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MAI\Capstone\"/>
    </mc:Choice>
  </mc:AlternateContent>
  <xr:revisionPtr revIDLastSave="0" documentId="13_ncr:1_{4B5EA669-CB84-46A3-8687-516FEEAEFDC6}" xr6:coauthVersionLast="45" xr6:coauthVersionMax="45" xr10:uidLastSave="{00000000-0000-0000-0000-000000000000}"/>
  <bookViews>
    <workbookView xWindow="12750" yWindow="-21195" windowWidth="29295" windowHeight="20025" xr2:uid="{3D570E9B-10E6-4C3E-986C-024B91BA726C}"/>
  </bookViews>
  <sheets>
    <sheet name="P&amp;L" sheetId="6" r:id="rId1"/>
    <sheet name="temp" sheetId="8" r:id="rId2"/>
    <sheet name="new_issue_data" sheetId="7" r:id="rId3"/>
  </sheets>
  <definedNames>
    <definedName name="_xlnm._FilterDatabase" localSheetId="0" hidden="1">'P&amp;L'!$A$1:$AV$321</definedName>
    <definedName name="_xlnm._FilterDatabase" localSheetId="1" hidden="1">temp!$N$2:$N$311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8" l="1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BD353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BD354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BD355" i="6"/>
  <c r="BD352" i="6"/>
  <c r="BD351" i="6"/>
  <c r="BD350" i="6"/>
  <c r="BD349" i="6"/>
  <c r="BD348" i="6"/>
  <c r="BD347" i="6"/>
  <c r="BD346" i="6"/>
  <c r="BD345" i="6"/>
  <c r="BD344" i="6"/>
  <c r="BD343" i="6"/>
  <c r="BD342" i="6"/>
  <c r="BD341" i="6"/>
  <c r="BD340" i="6"/>
  <c r="BD339" i="6"/>
  <c r="BD338" i="6"/>
  <c r="BD337" i="6"/>
  <c r="BD336" i="6"/>
  <c r="BD335" i="6"/>
  <c r="BD334" i="6"/>
  <c r="BD333" i="6"/>
  <c r="BD332" i="6"/>
  <c r="BD331" i="6"/>
  <c r="BD330" i="6"/>
  <c r="BD329" i="6"/>
  <c r="BD328" i="6"/>
  <c r="BD327" i="6"/>
  <c r="BD326" i="6"/>
  <c r="BD325" i="6"/>
  <c r="BD324" i="6"/>
  <c r="BD323" i="6"/>
  <c r="BD322" i="6"/>
  <c r="BD321" i="6"/>
  <c r="BD320" i="6"/>
  <c r="BD319" i="6"/>
  <c r="BD318" i="6"/>
  <c r="BD317" i="6"/>
  <c r="BD316" i="6"/>
  <c r="BD315" i="6"/>
  <c r="BD314" i="6"/>
  <c r="BD313" i="6"/>
  <c r="BD312" i="6"/>
  <c r="BD311" i="6"/>
  <c r="BD310" i="6"/>
  <c r="BD309" i="6"/>
  <c r="BD308" i="6"/>
  <c r="BD307" i="6"/>
  <c r="BD306" i="6"/>
  <c r="BD305" i="6"/>
  <c r="BD304" i="6"/>
  <c r="BD303" i="6"/>
  <c r="BD302" i="6"/>
  <c r="BD301" i="6"/>
  <c r="BD300" i="6"/>
  <c r="BD299" i="6"/>
  <c r="BD298" i="6"/>
  <c r="BD297" i="6"/>
  <c r="BD296" i="6"/>
  <c r="BD295" i="6"/>
  <c r="BD294" i="6"/>
  <c r="BD293" i="6"/>
  <c r="BD292" i="6"/>
  <c r="BD291" i="6"/>
  <c r="BD290" i="6"/>
  <c r="BD289" i="6"/>
  <c r="BD288" i="6"/>
  <c r="BD287" i="6"/>
  <c r="BD286" i="6"/>
  <c r="BD285" i="6"/>
  <c r="BD284" i="6"/>
  <c r="BD283" i="6"/>
  <c r="BD282" i="6"/>
  <c r="BD281" i="6"/>
  <c r="BD280" i="6"/>
  <c r="BD279" i="6"/>
  <c r="BD278" i="6"/>
  <c r="BD277" i="6"/>
  <c r="BD276" i="6"/>
  <c r="BD275" i="6"/>
  <c r="BD274" i="6"/>
  <c r="BD273" i="6"/>
  <c r="BD272" i="6"/>
  <c r="BD271" i="6"/>
  <c r="BD270" i="6"/>
  <c r="BD269" i="6"/>
  <c r="BD268" i="6"/>
  <c r="BD267" i="6"/>
  <c r="BD266" i="6"/>
  <c r="BD265" i="6"/>
  <c r="BD264" i="6"/>
  <c r="BD263" i="6"/>
  <c r="BD262" i="6"/>
  <c r="BD261" i="6"/>
  <c r="BD260" i="6"/>
  <c r="BD259" i="6"/>
  <c r="BD258" i="6"/>
  <c r="BD257" i="6"/>
  <c r="BD256" i="6"/>
  <c r="BD255" i="6"/>
  <c r="BD254" i="6"/>
  <c r="BD253" i="6"/>
  <c r="BD252" i="6"/>
  <c r="BD251" i="6"/>
  <c r="BD250" i="6"/>
  <c r="BD249" i="6"/>
  <c r="BD248" i="6"/>
  <c r="BD247" i="6"/>
  <c r="BD246" i="6"/>
  <c r="BD245" i="6"/>
  <c r="BD244" i="6"/>
  <c r="BD243" i="6"/>
  <c r="BD242" i="6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AV2" i="6" l="1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C274" i="6" l="1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BD241" i="6" l="1"/>
  <c r="BD240" i="6"/>
  <c r="BD239" i="6"/>
  <c r="BD238" i="6"/>
  <c r="BD237" i="6"/>
  <c r="BD236" i="6"/>
  <c r="BD235" i="6"/>
  <c r="BD234" i="6"/>
  <c r="BD233" i="6"/>
  <c r="BD232" i="6"/>
  <c r="BD231" i="6"/>
  <c r="BD230" i="6"/>
  <c r="BD229" i="6"/>
  <c r="BD228" i="6"/>
  <c r="BD227" i="6"/>
  <c r="BD226" i="6"/>
  <c r="BD225" i="6"/>
  <c r="BD224" i="6"/>
  <c r="BD223" i="6"/>
  <c r="BD222" i="6"/>
  <c r="BD221" i="6"/>
  <c r="BD220" i="6"/>
  <c r="BD219" i="6"/>
  <c r="BD218" i="6"/>
  <c r="BD217" i="6"/>
  <c r="BD216" i="6"/>
  <c r="BD215" i="6"/>
  <c r="BD214" i="6"/>
  <c r="BD213" i="6"/>
  <c r="BD212" i="6"/>
  <c r="BD211" i="6"/>
  <c r="BD210" i="6"/>
  <c r="BD209" i="6"/>
  <c r="BD208" i="6"/>
  <c r="BD207" i="6"/>
  <c r="BD206" i="6"/>
  <c r="BD205" i="6"/>
  <c r="BD204" i="6"/>
  <c r="BD203" i="6"/>
  <c r="BD202" i="6"/>
  <c r="BD201" i="6"/>
  <c r="BD200" i="6"/>
  <c r="BD199" i="6"/>
  <c r="BD198" i="6"/>
  <c r="BD197" i="6"/>
  <c r="BD196" i="6"/>
  <c r="BD195" i="6"/>
  <c r="BD194" i="6"/>
  <c r="BD193" i="6"/>
  <c r="BD192" i="6"/>
  <c r="BD191" i="6"/>
  <c r="BD190" i="6"/>
  <c r="BD189" i="6"/>
  <c r="BD188" i="6"/>
  <c r="BD187" i="6"/>
  <c r="BD186" i="6"/>
  <c r="BD185" i="6"/>
  <c r="BD184" i="6"/>
  <c r="BD183" i="6"/>
  <c r="BD182" i="6"/>
  <c r="BD181" i="6"/>
  <c r="BD180" i="6"/>
  <c r="BD179" i="6"/>
  <c r="BD178" i="6"/>
  <c r="BD177" i="6"/>
  <c r="BD176" i="6"/>
  <c r="BD175" i="6"/>
  <c r="BD174" i="6"/>
  <c r="BD173" i="6"/>
  <c r="BD172" i="6"/>
  <c r="BD171" i="6"/>
  <c r="BD170" i="6"/>
  <c r="BD169" i="6"/>
  <c r="BD168" i="6"/>
  <c r="BD167" i="6"/>
  <c r="BD166" i="6"/>
  <c r="BD165" i="6"/>
  <c r="BD164" i="6"/>
  <c r="BD163" i="6"/>
  <c r="BD162" i="6"/>
  <c r="BD161" i="6"/>
  <c r="BD160" i="6"/>
  <c r="BD159" i="6"/>
  <c r="BD158" i="6"/>
  <c r="BD157" i="6"/>
  <c r="BD156" i="6"/>
  <c r="BD155" i="6"/>
  <c r="BD154" i="6"/>
  <c r="BD153" i="6"/>
  <c r="BD152" i="6"/>
  <c r="BD151" i="6"/>
  <c r="BD150" i="6"/>
  <c r="BD149" i="6"/>
  <c r="BD148" i="6"/>
  <c r="BD147" i="6"/>
  <c r="BD146" i="6"/>
  <c r="BD145" i="6"/>
  <c r="BD144" i="6"/>
  <c r="BD143" i="6"/>
  <c r="BD142" i="6"/>
  <c r="BD141" i="6"/>
  <c r="BD140" i="6"/>
  <c r="BD139" i="6"/>
  <c r="BD138" i="6"/>
  <c r="BD137" i="6"/>
  <c r="BD136" i="6"/>
  <c r="BD135" i="6"/>
  <c r="BD134" i="6"/>
  <c r="BD133" i="6"/>
  <c r="BD132" i="6"/>
  <c r="BD131" i="6"/>
  <c r="BD130" i="6"/>
  <c r="BD129" i="6"/>
  <c r="BD128" i="6"/>
  <c r="BD127" i="6"/>
  <c r="BD126" i="6"/>
  <c r="BD125" i="6"/>
  <c r="BD124" i="6"/>
  <c r="BD123" i="6"/>
  <c r="BD122" i="6"/>
  <c r="BD121" i="6"/>
  <c r="BD120" i="6"/>
  <c r="BD119" i="6"/>
  <c r="BD118" i="6"/>
  <c r="BD117" i="6"/>
  <c r="BD116" i="6"/>
  <c r="BD115" i="6"/>
  <c r="BD114" i="6"/>
  <c r="BD113" i="6"/>
  <c r="BD112" i="6"/>
  <c r="BD111" i="6"/>
  <c r="BD110" i="6"/>
  <c r="BD109" i="6"/>
  <c r="BD108" i="6"/>
  <c r="BD107" i="6"/>
  <c r="BD106" i="6"/>
  <c r="BD105" i="6"/>
  <c r="BD104" i="6"/>
  <c r="BD103" i="6"/>
  <c r="BD102" i="6"/>
  <c r="BD101" i="6"/>
  <c r="BD100" i="6"/>
  <c r="BD99" i="6"/>
  <c r="BD98" i="6"/>
  <c r="BD97" i="6"/>
  <c r="BD96" i="6"/>
  <c r="BD95" i="6"/>
  <c r="BD94" i="6"/>
  <c r="BD93" i="6"/>
  <c r="BD92" i="6"/>
  <c r="BD91" i="6"/>
  <c r="BD90" i="6"/>
  <c r="BD89" i="6"/>
  <c r="BD88" i="6"/>
  <c r="BD87" i="6"/>
  <c r="BD86" i="6"/>
  <c r="BD85" i="6"/>
  <c r="BD84" i="6"/>
  <c r="BD83" i="6"/>
  <c r="BD82" i="6"/>
  <c r="BD81" i="6"/>
  <c r="BD80" i="6"/>
  <c r="BD79" i="6"/>
  <c r="BD78" i="6"/>
  <c r="BD77" i="6"/>
  <c r="BD76" i="6"/>
  <c r="BD75" i="6"/>
  <c r="BD74" i="6"/>
  <c r="BD73" i="6"/>
  <c r="BD72" i="6"/>
  <c r="BD71" i="6"/>
  <c r="BD70" i="6"/>
  <c r="BD69" i="6"/>
  <c r="BD68" i="6"/>
  <c r="BD67" i="6"/>
  <c r="BD66" i="6"/>
  <c r="BD65" i="6"/>
  <c r="BD64" i="6"/>
  <c r="BD63" i="6"/>
  <c r="BD62" i="6"/>
  <c r="BD61" i="6"/>
  <c r="BD60" i="6"/>
  <c r="BD59" i="6"/>
  <c r="BD58" i="6"/>
  <c r="BD57" i="6"/>
  <c r="BD56" i="6"/>
  <c r="BD55" i="6"/>
  <c r="BD54" i="6"/>
  <c r="BD53" i="6"/>
  <c r="BD52" i="6"/>
  <c r="BD51" i="6"/>
  <c r="BD50" i="6"/>
  <c r="BD49" i="6"/>
  <c r="BD48" i="6"/>
  <c r="BD47" i="6"/>
  <c r="BD46" i="6"/>
  <c r="BD45" i="6"/>
  <c r="BD44" i="6"/>
  <c r="BD43" i="6"/>
  <c r="BD42" i="6"/>
  <c r="BD41" i="6"/>
  <c r="BD40" i="6"/>
  <c r="BD39" i="6"/>
  <c r="BD38" i="6"/>
  <c r="BD37" i="6"/>
  <c r="BD36" i="6"/>
  <c r="BD35" i="6"/>
  <c r="BD34" i="6"/>
  <c r="BD33" i="6"/>
  <c r="BD32" i="6"/>
  <c r="BD31" i="6"/>
  <c r="BD30" i="6"/>
  <c r="BD29" i="6"/>
  <c r="BD28" i="6"/>
  <c r="BD27" i="6"/>
  <c r="BD26" i="6"/>
  <c r="BD25" i="6"/>
  <c r="BD24" i="6"/>
  <c r="BD23" i="6"/>
  <c r="BD22" i="6"/>
  <c r="BD21" i="6"/>
  <c r="BD20" i="6"/>
  <c r="BD19" i="6"/>
  <c r="BD18" i="6"/>
  <c r="BD17" i="6"/>
  <c r="BD16" i="6"/>
  <c r="BD15" i="6"/>
  <c r="BD14" i="6"/>
  <c r="BD13" i="6"/>
  <c r="BD12" i="6"/>
  <c r="BD11" i="6"/>
  <c r="BD10" i="6"/>
  <c r="BD9" i="6"/>
  <c r="BD8" i="6"/>
  <c r="BD7" i="6"/>
  <c r="BD6" i="6"/>
  <c r="BD5" i="6"/>
  <c r="BD4" i="6"/>
  <c r="BD3" i="6"/>
  <c r="BD2" i="6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" i="6"/>
  <c r="BF2" i="6" l="1"/>
  <c r="BL2" i="6" s="1"/>
  <c r="BA2" i="6"/>
  <c r="BH2" i="6" s="1"/>
  <c r="BE2" i="6"/>
  <c r="BI2" i="6" s="1"/>
  <c r="BB2" i="6"/>
  <c r="BB3" i="6" s="1"/>
  <c r="BB4" i="6" s="1"/>
  <c r="BB5" i="6" s="1"/>
  <c r="BB6" i="6" s="1"/>
  <c r="BB7" i="6" s="1"/>
  <c r="BB8" i="6" s="1"/>
  <c r="BB9" i="6" s="1"/>
  <c r="BB10" i="6" s="1"/>
  <c r="BB11" i="6" s="1"/>
  <c r="BB12" i="6" s="1"/>
  <c r="BB13" i="6" s="1"/>
  <c r="BB14" i="6" s="1"/>
  <c r="BB15" i="6" s="1"/>
  <c r="BB16" i="6" s="1"/>
  <c r="BB17" i="6" s="1"/>
  <c r="BB18" i="6" s="1"/>
  <c r="BB19" i="6" s="1"/>
  <c r="BB20" i="6" s="1"/>
  <c r="BB21" i="6" s="1"/>
  <c r="BB22" i="6" s="1"/>
  <c r="BB23" i="6" s="1"/>
  <c r="BB24" i="6" s="1"/>
  <c r="BB25" i="6" s="1"/>
  <c r="BB26" i="6" s="1"/>
  <c r="BB27" i="6" s="1"/>
  <c r="BB28" i="6" s="1"/>
  <c r="BB29" i="6" s="1"/>
  <c r="BB30" i="6" s="1"/>
  <c r="BB31" i="6" s="1"/>
  <c r="BB32" i="6" s="1"/>
  <c r="BB33" i="6" s="1"/>
  <c r="BB34" i="6" s="1"/>
  <c r="BB35" i="6" s="1"/>
  <c r="BB36" i="6" s="1"/>
  <c r="BB37" i="6" s="1"/>
  <c r="BB38" i="6" s="1"/>
  <c r="BB39" i="6" s="1"/>
  <c r="BB40" i="6" s="1"/>
  <c r="BB41" i="6" s="1"/>
  <c r="BB42" i="6" s="1"/>
  <c r="BB43" i="6" s="1"/>
  <c r="BB44" i="6" s="1"/>
  <c r="BB45" i="6" s="1"/>
  <c r="BB46" i="6" s="1"/>
  <c r="BB47" i="6" s="1"/>
  <c r="BB48" i="6" s="1"/>
  <c r="BB49" i="6" s="1"/>
  <c r="BB50" i="6" s="1"/>
  <c r="BB51" i="6" s="1"/>
  <c r="BB52" i="6" s="1"/>
  <c r="BB53" i="6" s="1"/>
  <c r="BB54" i="6" s="1"/>
  <c r="BB55" i="6" s="1"/>
  <c r="BB56" i="6" s="1"/>
  <c r="BB57" i="6" s="1"/>
  <c r="BB58" i="6" s="1"/>
  <c r="BB59" i="6" s="1"/>
  <c r="BB60" i="6" s="1"/>
  <c r="BB61" i="6" s="1"/>
  <c r="BB62" i="6" s="1"/>
  <c r="BB63" i="6" s="1"/>
  <c r="BB64" i="6" s="1"/>
  <c r="BB65" i="6" s="1"/>
  <c r="BB66" i="6" s="1"/>
  <c r="BB67" i="6" s="1"/>
  <c r="BB68" i="6" s="1"/>
  <c r="BB69" i="6" s="1"/>
  <c r="BB70" i="6" s="1"/>
  <c r="BB71" i="6" s="1"/>
  <c r="BB72" i="6" s="1"/>
  <c r="BB73" i="6" s="1"/>
  <c r="BB74" i="6" s="1"/>
  <c r="BB75" i="6" s="1"/>
  <c r="BB76" i="6" s="1"/>
  <c r="BB77" i="6" s="1"/>
  <c r="BB78" i="6" s="1"/>
  <c r="BB79" i="6" s="1"/>
  <c r="BB80" i="6" s="1"/>
  <c r="BB81" i="6" s="1"/>
  <c r="BB82" i="6" s="1"/>
  <c r="BB83" i="6" s="1"/>
  <c r="BB84" i="6" s="1"/>
  <c r="BB85" i="6" s="1"/>
  <c r="BB86" i="6" s="1"/>
  <c r="BB87" i="6" s="1"/>
  <c r="BB88" i="6" s="1"/>
  <c r="BB89" i="6" s="1"/>
  <c r="BB90" i="6" s="1"/>
  <c r="BB91" i="6" s="1"/>
  <c r="BB92" i="6" s="1"/>
  <c r="BB93" i="6" s="1"/>
  <c r="BB94" i="6" s="1"/>
  <c r="BB95" i="6" s="1"/>
  <c r="BB96" i="6" s="1"/>
  <c r="BB97" i="6" s="1"/>
  <c r="BB98" i="6" s="1"/>
  <c r="BB99" i="6" s="1"/>
  <c r="BB100" i="6" s="1"/>
  <c r="BB101" i="6" s="1"/>
  <c r="BB102" i="6" s="1"/>
  <c r="BB103" i="6" s="1"/>
  <c r="BB104" i="6" s="1"/>
  <c r="BB105" i="6" s="1"/>
  <c r="BB106" i="6" s="1"/>
  <c r="BB107" i="6" s="1"/>
  <c r="BB108" i="6" s="1"/>
  <c r="BB109" i="6" s="1"/>
  <c r="BB110" i="6" s="1"/>
  <c r="BB111" i="6" s="1"/>
  <c r="BB112" i="6" s="1"/>
  <c r="BB113" i="6" s="1"/>
  <c r="BB114" i="6" s="1"/>
  <c r="BB115" i="6" s="1"/>
  <c r="BB116" i="6" s="1"/>
  <c r="BB117" i="6" s="1"/>
  <c r="BB118" i="6" s="1"/>
  <c r="BB119" i="6" s="1"/>
  <c r="BB120" i="6" s="1"/>
  <c r="BB121" i="6" s="1"/>
  <c r="BB122" i="6" s="1"/>
  <c r="BB123" i="6" s="1"/>
  <c r="BB124" i="6" s="1"/>
  <c r="BB125" i="6" s="1"/>
  <c r="BB126" i="6" s="1"/>
  <c r="BB127" i="6" s="1"/>
  <c r="BB128" i="6" s="1"/>
  <c r="BB129" i="6" s="1"/>
  <c r="BB130" i="6" s="1"/>
  <c r="BB131" i="6" s="1"/>
  <c r="BB132" i="6" s="1"/>
  <c r="BB133" i="6" s="1"/>
  <c r="BB134" i="6" s="1"/>
  <c r="BB135" i="6" s="1"/>
  <c r="BB136" i="6" s="1"/>
  <c r="BB137" i="6" s="1"/>
  <c r="BB138" i="6" s="1"/>
  <c r="BB139" i="6" s="1"/>
  <c r="BB140" i="6" s="1"/>
  <c r="BB141" i="6" s="1"/>
  <c r="BB142" i="6" s="1"/>
  <c r="BB143" i="6" s="1"/>
  <c r="BB144" i="6" s="1"/>
  <c r="BB145" i="6" s="1"/>
  <c r="BB146" i="6" s="1"/>
  <c r="BB147" i="6" s="1"/>
  <c r="BB148" i="6" s="1"/>
  <c r="BB149" i="6" s="1"/>
  <c r="BB150" i="6" s="1"/>
  <c r="BB151" i="6" s="1"/>
  <c r="BB152" i="6" s="1"/>
  <c r="BB153" i="6" s="1"/>
  <c r="BB154" i="6" s="1"/>
  <c r="BB155" i="6" s="1"/>
  <c r="BB156" i="6" s="1"/>
  <c r="BB157" i="6" s="1"/>
  <c r="BB158" i="6" s="1"/>
  <c r="BB159" i="6" s="1"/>
  <c r="BB160" i="6" s="1"/>
  <c r="BB161" i="6" s="1"/>
  <c r="BB162" i="6" s="1"/>
  <c r="BB163" i="6" s="1"/>
  <c r="BB164" i="6" s="1"/>
  <c r="BB165" i="6" s="1"/>
  <c r="BB166" i="6" s="1"/>
  <c r="BB167" i="6" s="1"/>
  <c r="BB168" i="6" s="1"/>
  <c r="BB169" i="6" s="1"/>
  <c r="BB170" i="6" s="1"/>
  <c r="BB171" i="6" s="1"/>
  <c r="BB172" i="6" s="1"/>
  <c r="BB173" i="6" s="1"/>
  <c r="BB174" i="6" s="1"/>
  <c r="BB175" i="6" s="1"/>
  <c r="BB176" i="6" s="1"/>
  <c r="BB177" i="6" s="1"/>
  <c r="BB178" i="6" s="1"/>
  <c r="BB179" i="6" s="1"/>
  <c r="BB180" i="6" s="1"/>
  <c r="BB181" i="6" s="1"/>
  <c r="BB182" i="6" s="1"/>
  <c r="BB183" i="6" s="1"/>
  <c r="BB184" i="6" s="1"/>
  <c r="BB185" i="6" s="1"/>
  <c r="BB186" i="6" s="1"/>
  <c r="BB187" i="6" s="1"/>
  <c r="BB188" i="6" s="1"/>
  <c r="BB189" i="6" s="1"/>
  <c r="BB190" i="6" s="1"/>
  <c r="BB191" i="6" s="1"/>
  <c r="BB192" i="6" s="1"/>
  <c r="BB193" i="6" s="1"/>
  <c r="BB194" i="6" s="1"/>
  <c r="BB195" i="6" s="1"/>
  <c r="BB196" i="6" s="1"/>
  <c r="BB197" i="6" s="1"/>
  <c r="BB198" i="6" s="1"/>
  <c r="BB199" i="6" s="1"/>
  <c r="BB200" i="6" s="1"/>
  <c r="BB201" i="6" s="1"/>
  <c r="BB202" i="6" s="1"/>
  <c r="BB203" i="6" s="1"/>
  <c r="BB204" i="6" s="1"/>
  <c r="BB205" i="6" s="1"/>
  <c r="BB206" i="6" s="1"/>
  <c r="BB207" i="6" s="1"/>
  <c r="BB208" i="6" s="1"/>
  <c r="BB209" i="6" s="1"/>
  <c r="BB210" i="6" s="1"/>
  <c r="BB211" i="6" s="1"/>
  <c r="BB212" i="6" s="1"/>
  <c r="BB213" i="6" s="1"/>
  <c r="BB214" i="6" s="1"/>
  <c r="BB215" i="6" s="1"/>
  <c r="BB216" i="6" s="1"/>
  <c r="BB217" i="6" s="1"/>
  <c r="BB218" i="6" s="1"/>
  <c r="BB219" i="6" s="1"/>
  <c r="BB220" i="6" s="1"/>
  <c r="BB221" i="6" s="1"/>
  <c r="BB222" i="6" s="1"/>
  <c r="BB223" i="6" s="1"/>
  <c r="BB224" i="6" s="1"/>
  <c r="BB225" i="6" s="1"/>
  <c r="BB226" i="6" s="1"/>
  <c r="BB227" i="6" s="1"/>
  <c r="BB228" i="6" s="1"/>
  <c r="BB229" i="6" s="1"/>
  <c r="BB230" i="6" s="1"/>
  <c r="BB231" i="6" s="1"/>
  <c r="BB232" i="6" s="1"/>
  <c r="BB233" i="6" s="1"/>
  <c r="BB234" i="6" s="1"/>
  <c r="BB235" i="6" s="1"/>
  <c r="BB236" i="6" s="1"/>
  <c r="BB237" i="6" s="1"/>
  <c r="BB238" i="6" s="1"/>
  <c r="BB239" i="6" s="1"/>
  <c r="BB240" i="6" s="1"/>
  <c r="BB241" i="6" s="1"/>
  <c r="BB242" i="6" s="1"/>
  <c r="BF3" i="6" l="1"/>
  <c r="BF4" i="6" s="1"/>
  <c r="BF5" i="6" s="1"/>
  <c r="BF6" i="6" s="1"/>
  <c r="BF7" i="6" s="1"/>
  <c r="BF8" i="6" s="1"/>
  <c r="BF9" i="6" s="1"/>
  <c r="BF10" i="6" s="1"/>
  <c r="BF11" i="6" s="1"/>
  <c r="BF12" i="6" s="1"/>
  <c r="BF13" i="6" s="1"/>
  <c r="BF14" i="6" s="1"/>
  <c r="BF15" i="6" s="1"/>
  <c r="BF16" i="6" s="1"/>
  <c r="BF17" i="6" s="1"/>
  <c r="BF18" i="6" s="1"/>
  <c r="BF19" i="6" s="1"/>
  <c r="BF20" i="6" s="1"/>
  <c r="BF21" i="6" s="1"/>
  <c r="BF22" i="6" s="1"/>
  <c r="BF23" i="6" s="1"/>
  <c r="BF24" i="6" s="1"/>
  <c r="BF25" i="6" s="1"/>
  <c r="BF26" i="6" s="1"/>
  <c r="BF27" i="6" s="1"/>
  <c r="BF28" i="6" s="1"/>
  <c r="BF29" i="6" s="1"/>
  <c r="BF30" i="6" s="1"/>
  <c r="BF31" i="6" s="1"/>
  <c r="BF32" i="6" s="1"/>
  <c r="BF33" i="6" s="1"/>
  <c r="BF34" i="6" s="1"/>
  <c r="BF35" i="6" s="1"/>
  <c r="BF36" i="6" s="1"/>
  <c r="BF37" i="6" s="1"/>
  <c r="BF38" i="6" s="1"/>
  <c r="BF39" i="6" s="1"/>
  <c r="BF40" i="6" s="1"/>
  <c r="BF41" i="6" s="1"/>
  <c r="BF42" i="6" s="1"/>
  <c r="BF43" i="6" s="1"/>
  <c r="BF44" i="6" s="1"/>
  <c r="BF45" i="6" s="1"/>
  <c r="BF46" i="6" s="1"/>
  <c r="BF47" i="6" s="1"/>
  <c r="BF48" i="6" s="1"/>
  <c r="BF49" i="6" s="1"/>
  <c r="BF50" i="6" s="1"/>
  <c r="BF51" i="6" s="1"/>
  <c r="BF52" i="6" s="1"/>
  <c r="BF53" i="6" s="1"/>
  <c r="BF54" i="6" s="1"/>
  <c r="BF55" i="6" s="1"/>
  <c r="BF56" i="6" s="1"/>
  <c r="BF57" i="6" s="1"/>
  <c r="BF58" i="6" s="1"/>
  <c r="BF59" i="6" s="1"/>
  <c r="BF60" i="6" s="1"/>
  <c r="BF61" i="6" s="1"/>
  <c r="BF62" i="6" s="1"/>
  <c r="BF63" i="6" s="1"/>
  <c r="BF64" i="6" s="1"/>
  <c r="BF65" i="6" s="1"/>
  <c r="BF66" i="6" s="1"/>
  <c r="BF67" i="6" s="1"/>
  <c r="BF68" i="6" s="1"/>
  <c r="BF69" i="6" s="1"/>
  <c r="BF70" i="6" s="1"/>
  <c r="BF71" i="6" s="1"/>
  <c r="BF72" i="6" s="1"/>
  <c r="BF73" i="6" s="1"/>
  <c r="BF74" i="6" s="1"/>
  <c r="BF75" i="6" s="1"/>
  <c r="BF76" i="6" s="1"/>
  <c r="BF77" i="6" s="1"/>
  <c r="BF78" i="6" s="1"/>
  <c r="BF79" i="6" s="1"/>
  <c r="BF80" i="6" s="1"/>
  <c r="BF81" i="6" s="1"/>
  <c r="BF82" i="6" s="1"/>
  <c r="BF83" i="6" s="1"/>
  <c r="BF84" i="6" s="1"/>
  <c r="BF85" i="6" s="1"/>
  <c r="BF86" i="6" s="1"/>
  <c r="BF87" i="6" s="1"/>
  <c r="BF88" i="6" s="1"/>
  <c r="BF89" i="6" s="1"/>
  <c r="BF90" i="6" s="1"/>
  <c r="BF91" i="6" s="1"/>
  <c r="BF92" i="6" s="1"/>
  <c r="BF93" i="6" s="1"/>
  <c r="BF94" i="6" s="1"/>
  <c r="BF95" i="6" s="1"/>
  <c r="BF96" i="6" s="1"/>
  <c r="BF97" i="6" s="1"/>
  <c r="BF98" i="6" s="1"/>
  <c r="BF99" i="6" s="1"/>
  <c r="BF100" i="6" s="1"/>
  <c r="BF101" i="6" s="1"/>
  <c r="BF102" i="6" s="1"/>
  <c r="BF103" i="6" s="1"/>
  <c r="BF104" i="6" s="1"/>
  <c r="BF105" i="6" s="1"/>
  <c r="BF106" i="6" s="1"/>
  <c r="BF107" i="6" s="1"/>
  <c r="BF108" i="6" s="1"/>
  <c r="BF109" i="6" s="1"/>
  <c r="BF110" i="6" s="1"/>
  <c r="BF111" i="6" s="1"/>
  <c r="BF112" i="6" s="1"/>
  <c r="BF113" i="6" s="1"/>
  <c r="BF114" i="6" s="1"/>
  <c r="BF115" i="6" s="1"/>
  <c r="BF116" i="6" s="1"/>
  <c r="BF117" i="6" s="1"/>
  <c r="BF118" i="6" s="1"/>
  <c r="BF119" i="6" s="1"/>
  <c r="BF120" i="6" s="1"/>
  <c r="BF121" i="6" s="1"/>
  <c r="BF122" i="6" s="1"/>
  <c r="BF123" i="6" s="1"/>
  <c r="BF124" i="6" s="1"/>
  <c r="BF125" i="6" s="1"/>
  <c r="BF126" i="6" s="1"/>
  <c r="BF127" i="6" s="1"/>
  <c r="BF128" i="6" s="1"/>
  <c r="BF129" i="6" s="1"/>
  <c r="BF130" i="6" s="1"/>
  <c r="BF131" i="6" s="1"/>
  <c r="BF132" i="6" s="1"/>
  <c r="BF133" i="6" s="1"/>
  <c r="BF134" i="6" s="1"/>
  <c r="BF135" i="6" s="1"/>
  <c r="BF136" i="6" s="1"/>
  <c r="BF137" i="6" s="1"/>
  <c r="BF138" i="6" s="1"/>
  <c r="BF139" i="6" s="1"/>
  <c r="BF140" i="6" s="1"/>
  <c r="BF141" i="6" s="1"/>
  <c r="BF142" i="6" s="1"/>
  <c r="BF143" i="6" s="1"/>
  <c r="BF144" i="6" s="1"/>
  <c r="BF145" i="6" s="1"/>
  <c r="BF146" i="6" s="1"/>
  <c r="BF147" i="6" s="1"/>
  <c r="BF148" i="6" s="1"/>
  <c r="BF149" i="6" s="1"/>
  <c r="BF150" i="6" s="1"/>
  <c r="BF151" i="6" s="1"/>
  <c r="BF152" i="6" s="1"/>
  <c r="BF153" i="6" s="1"/>
  <c r="BF154" i="6" s="1"/>
  <c r="BF155" i="6" s="1"/>
  <c r="BF156" i="6" s="1"/>
  <c r="BF157" i="6" s="1"/>
  <c r="BF158" i="6" s="1"/>
  <c r="BF159" i="6" s="1"/>
  <c r="BF160" i="6" s="1"/>
  <c r="BF161" i="6" s="1"/>
  <c r="BF162" i="6" s="1"/>
  <c r="BF163" i="6" s="1"/>
  <c r="BF164" i="6" s="1"/>
  <c r="BF165" i="6" s="1"/>
  <c r="BF166" i="6" s="1"/>
  <c r="BF167" i="6" s="1"/>
  <c r="BF168" i="6" s="1"/>
  <c r="BF169" i="6" s="1"/>
  <c r="BF170" i="6" s="1"/>
  <c r="BF171" i="6" s="1"/>
  <c r="BF172" i="6" s="1"/>
  <c r="BF173" i="6" s="1"/>
  <c r="BF174" i="6" s="1"/>
  <c r="BF175" i="6" s="1"/>
  <c r="BF176" i="6" s="1"/>
  <c r="BF177" i="6" s="1"/>
  <c r="BF178" i="6" s="1"/>
  <c r="BF179" i="6" s="1"/>
  <c r="BF180" i="6" s="1"/>
  <c r="BF181" i="6" s="1"/>
  <c r="BF182" i="6" s="1"/>
  <c r="BF183" i="6" s="1"/>
  <c r="BF184" i="6" s="1"/>
  <c r="BF185" i="6" s="1"/>
  <c r="BF186" i="6" s="1"/>
  <c r="BF187" i="6" s="1"/>
  <c r="BF188" i="6" s="1"/>
  <c r="BF189" i="6" s="1"/>
  <c r="BF190" i="6" s="1"/>
  <c r="BF191" i="6" s="1"/>
  <c r="BF192" i="6" s="1"/>
  <c r="BF193" i="6" s="1"/>
  <c r="BF194" i="6" s="1"/>
  <c r="BF195" i="6" s="1"/>
  <c r="BF196" i="6" s="1"/>
  <c r="BF197" i="6" s="1"/>
  <c r="BF198" i="6" s="1"/>
  <c r="BF199" i="6" s="1"/>
  <c r="BF200" i="6" s="1"/>
  <c r="BF201" i="6" s="1"/>
  <c r="BF202" i="6" s="1"/>
  <c r="BF203" i="6" s="1"/>
  <c r="BF204" i="6" s="1"/>
  <c r="BF205" i="6" s="1"/>
  <c r="BF206" i="6" s="1"/>
  <c r="BF207" i="6" s="1"/>
  <c r="BF208" i="6" s="1"/>
  <c r="BF209" i="6" s="1"/>
  <c r="BF210" i="6" s="1"/>
  <c r="BF211" i="6" s="1"/>
  <c r="BF212" i="6" s="1"/>
  <c r="BF213" i="6" s="1"/>
  <c r="BF214" i="6" s="1"/>
  <c r="BF215" i="6" s="1"/>
  <c r="BF216" i="6" s="1"/>
  <c r="BF217" i="6" s="1"/>
  <c r="BF218" i="6" s="1"/>
  <c r="BF219" i="6" s="1"/>
  <c r="BF220" i="6" s="1"/>
  <c r="BF221" i="6" s="1"/>
  <c r="BF222" i="6" s="1"/>
  <c r="BF223" i="6" s="1"/>
  <c r="BF224" i="6" s="1"/>
  <c r="BF225" i="6" s="1"/>
  <c r="BF226" i="6" s="1"/>
  <c r="BF227" i="6" s="1"/>
  <c r="BF228" i="6" s="1"/>
  <c r="BF229" i="6" s="1"/>
  <c r="BF230" i="6" s="1"/>
  <c r="BF231" i="6" s="1"/>
  <c r="BF232" i="6" s="1"/>
  <c r="BF233" i="6" s="1"/>
  <c r="BF234" i="6" s="1"/>
  <c r="BF235" i="6" s="1"/>
  <c r="BF236" i="6" s="1"/>
  <c r="BF237" i="6" s="1"/>
  <c r="BF238" i="6" s="1"/>
  <c r="BF239" i="6" s="1"/>
  <c r="BF240" i="6" s="1"/>
  <c r="BF241" i="6" s="1"/>
  <c r="BF242" i="6" s="1"/>
  <c r="BL242" i="6" s="1"/>
  <c r="BK242" i="6"/>
  <c r="BB243" i="6"/>
  <c r="BE3" i="6"/>
  <c r="BE4" i="6" s="1"/>
  <c r="BE5" i="6" s="1"/>
  <c r="BE6" i="6" s="1"/>
  <c r="BE7" i="6" s="1"/>
  <c r="BE8" i="6" s="1"/>
  <c r="BE9" i="6" s="1"/>
  <c r="BE10" i="6" s="1"/>
  <c r="BE11" i="6" s="1"/>
  <c r="BE12" i="6" s="1"/>
  <c r="BE13" i="6" s="1"/>
  <c r="BE14" i="6" s="1"/>
  <c r="BE15" i="6" s="1"/>
  <c r="BE16" i="6" s="1"/>
  <c r="BE17" i="6" s="1"/>
  <c r="BE18" i="6" s="1"/>
  <c r="BE19" i="6" s="1"/>
  <c r="BE20" i="6" s="1"/>
  <c r="BE21" i="6" s="1"/>
  <c r="BE22" i="6" s="1"/>
  <c r="BE23" i="6" s="1"/>
  <c r="BE24" i="6" s="1"/>
  <c r="BE25" i="6" s="1"/>
  <c r="BE26" i="6" s="1"/>
  <c r="BE27" i="6" s="1"/>
  <c r="BE28" i="6" s="1"/>
  <c r="BE29" i="6" s="1"/>
  <c r="BE30" i="6" s="1"/>
  <c r="BE31" i="6" s="1"/>
  <c r="BE32" i="6" s="1"/>
  <c r="BE33" i="6" s="1"/>
  <c r="BE34" i="6" s="1"/>
  <c r="BE35" i="6" s="1"/>
  <c r="BE36" i="6" s="1"/>
  <c r="BE37" i="6" s="1"/>
  <c r="BE38" i="6" s="1"/>
  <c r="BE39" i="6" s="1"/>
  <c r="BE40" i="6" s="1"/>
  <c r="BE41" i="6" s="1"/>
  <c r="BE42" i="6" s="1"/>
  <c r="BE43" i="6" s="1"/>
  <c r="BE44" i="6" s="1"/>
  <c r="BE45" i="6" s="1"/>
  <c r="BE46" i="6" s="1"/>
  <c r="BE47" i="6" s="1"/>
  <c r="BE48" i="6" s="1"/>
  <c r="BE49" i="6" s="1"/>
  <c r="BE50" i="6" s="1"/>
  <c r="BE51" i="6" s="1"/>
  <c r="BE52" i="6" s="1"/>
  <c r="BE53" i="6" s="1"/>
  <c r="BE54" i="6" s="1"/>
  <c r="BE55" i="6" s="1"/>
  <c r="BE56" i="6" s="1"/>
  <c r="BE57" i="6" s="1"/>
  <c r="BE58" i="6" s="1"/>
  <c r="BE59" i="6" s="1"/>
  <c r="BE60" i="6" s="1"/>
  <c r="BE61" i="6" s="1"/>
  <c r="BE62" i="6" s="1"/>
  <c r="BE63" i="6" s="1"/>
  <c r="BE64" i="6" s="1"/>
  <c r="BE65" i="6" s="1"/>
  <c r="BE66" i="6" s="1"/>
  <c r="BE67" i="6" s="1"/>
  <c r="BE68" i="6" s="1"/>
  <c r="BE69" i="6" s="1"/>
  <c r="BE70" i="6" s="1"/>
  <c r="BE71" i="6" s="1"/>
  <c r="BE72" i="6" s="1"/>
  <c r="BE73" i="6" s="1"/>
  <c r="BE74" i="6" s="1"/>
  <c r="BE75" i="6" s="1"/>
  <c r="BE76" i="6" s="1"/>
  <c r="BE77" i="6" s="1"/>
  <c r="BE78" i="6" s="1"/>
  <c r="BE79" i="6" s="1"/>
  <c r="BE80" i="6" s="1"/>
  <c r="BE81" i="6" s="1"/>
  <c r="BE82" i="6" s="1"/>
  <c r="BE83" i="6" s="1"/>
  <c r="BE84" i="6" s="1"/>
  <c r="BE85" i="6" s="1"/>
  <c r="BE86" i="6" s="1"/>
  <c r="BE87" i="6" s="1"/>
  <c r="BE88" i="6" s="1"/>
  <c r="BE89" i="6" s="1"/>
  <c r="BE90" i="6" s="1"/>
  <c r="BE91" i="6" s="1"/>
  <c r="BE92" i="6" s="1"/>
  <c r="BE93" i="6" s="1"/>
  <c r="BE94" i="6" s="1"/>
  <c r="BE95" i="6" s="1"/>
  <c r="BE96" i="6" s="1"/>
  <c r="BE97" i="6" s="1"/>
  <c r="BE98" i="6" s="1"/>
  <c r="BE99" i="6" s="1"/>
  <c r="BE100" i="6" s="1"/>
  <c r="BE101" i="6" s="1"/>
  <c r="BE102" i="6" s="1"/>
  <c r="BE103" i="6" s="1"/>
  <c r="BE104" i="6" s="1"/>
  <c r="BE105" i="6" s="1"/>
  <c r="BE106" i="6" s="1"/>
  <c r="BE107" i="6" s="1"/>
  <c r="BE108" i="6" s="1"/>
  <c r="BE109" i="6" s="1"/>
  <c r="BE110" i="6" s="1"/>
  <c r="BE111" i="6" s="1"/>
  <c r="BE112" i="6" s="1"/>
  <c r="BE113" i="6" s="1"/>
  <c r="BE114" i="6" s="1"/>
  <c r="BE115" i="6" s="1"/>
  <c r="BE116" i="6" s="1"/>
  <c r="BE117" i="6" s="1"/>
  <c r="BE118" i="6" s="1"/>
  <c r="BE119" i="6" s="1"/>
  <c r="BE120" i="6" s="1"/>
  <c r="BE121" i="6" s="1"/>
  <c r="BE122" i="6" s="1"/>
  <c r="BE123" i="6" s="1"/>
  <c r="BE124" i="6" s="1"/>
  <c r="BE125" i="6" s="1"/>
  <c r="BE126" i="6" s="1"/>
  <c r="BE127" i="6" s="1"/>
  <c r="BE128" i="6" s="1"/>
  <c r="BE129" i="6" s="1"/>
  <c r="BE130" i="6" s="1"/>
  <c r="BE131" i="6" s="1"/>
  <c r="BE132" i="6" s="1"/>
  <c r="BE133" i="6" s="1"/>
  <c r="BE134" i="6" s="1"/>
  <c r="BE135" i="6" s="1"/>
  <c r="BE136" i="6" s="1"/>
  <c r="BE137" i="6" s="1"/>
  <c r="BE138" i="6" s="1"/>
  <c r="BE139" i="6" s="1"/>
  <c r="BE140" i="6" s="1"/>
  <c r="BE141" i="6" s="1"/>
  <c r="BE142" i="6" s="1"/>
  <c r="BE143" i="6" s="1"/>
  <c r="BE144" i="6" s="1"/>
  <c r="BE145" i="6" s="1"/>
  <c r="BE146" i="6" s="1"/>
  <c r="BE147" i="6" s="1"/>
  <c r="BE148" i="6" s="1"/>
  <c r="BE149" i="6" s="1"/>
  <c r="BE150" i="6" s="1"/>
  <c r="BE151" i="6" s="1"/>
  <c r="BE152" i="6" s="1"/>
  <c r="BE153" i="6" s="1"/>
  <c r="BE154" i="6" s="1"/>
  <c r="BE155" i="6" s="1"/>
  <c r="BE156" i="6" s="1"/>
  <c r="BE157" i="6" s="1"/>
  <c r="BE158" i="6" s="1"/>
  <c r="BE159" i="6" s="1"/>
  <c r="BE160" i="6" s="1"/>
  <c r="BE161" i="6" s="1"/>
  <c r="BE162" i="6" s="1"/>
  <c r="BE163" i="6" s="1"/>
  <c r="BE164" i="6" s="1"/>
  <c r="BE165" i="6" s="1"/>
  <c r="BE166" i="6" s="1"/>
  <c r="BE167" i="6" s="1"/>
  <c r="BE168" i="6" s="1"/>
  <c r="BE169" i="6" s="1"/>
  <c r="BE170" i="6" s="1"/>
  <c r="BE171" i="6" s="1"/>
  <c r="BE172" i="6" s="1"/>
  <c r="BE173" i="6" s="1"/>
  <c r="BE174" i="6" s="1"/>
  <c r="BE175" i="6" s="1"/>
  <c r="BE176" i="6" s="1"/>
  <c r="BE177" i="6" s="1"/>
  <c r="BE178" i="6" s="1"/>
  <c r="BE179" i="6" s="1"/>
  <c r="BE180" i="6" s="1"/>
  <c r="BE181" i="6" s="1"/>
  <c r="BE182" i="6" s="1"/>
  <c r="BE183" i="6" s="1"/>
  <c r="BE184" i="6" s="1"/>
  <c r="BE185" i="6" s="1"/>
  <c r="BE186" i="6" s="1"/>
  <c r="BE187" i="6" s="1"/>
  <c r="BE188" i="6" s="1"/>
  <c r="BE189" i="6" s="1"/>
  <c r="BE190" i="6" s="1"/>
  <c r="BE191" i="6" s="1"/>
  <c r="BE192" i="6" s="1"/>
  <c r="BE193" i="6" s="1"/>
  <c r="BE194" i="6" s="1"/>
  <c r="BE195" i="6" s="1"/>
  <c r="BE196" i="6" s="1"/>
  <c r="BE197" i="6" s="1"/>
  <c r="BE198" i="6" s="1"/>
  <c r="BE199" i="6" s="1"/>
  <c r="BE200" i="6" s="1"/>
  <c r="BE201" i="6" s="1"/>
  <c r="BE202" i="6" s="1"/>
  <c r="BE203" i="6" s="1"/>
  <c r="BE204" i="6" s="1"/>
  <c r="BE205" i="6" s="1"/>
  <c r="BE206" i="6" s="1"/>
  <c r="BE207" i="6" s="1"/>
  <c r="BE208" i="6" s="1"/>
  <c r="BE209" i="6" s="1"/>
  <c r="BE210" i="6" s="1"/>
  <c r="BE211" i="6" s="1"/>
  <c r="BE212" i="6" s="1"/>
  <c r="BE213" i="6" s="1"/>
  <c r="BE214" i="6" s="1"/>
  <c r="BE215" i="6" s="1"/>
  <c r="BE216" i="6" s="1"/>
  <c r="BE217" i="6" s="1"/>
  <c r="BE218" i="6" s="1"/>
  <c r="BE219" i="6" s="1"/>
  <c r="BE220" i="6" s="1"/>
  <c r="BE221" i="6" s="1"/>
  <c r="BE222" i="6" s="1"/>
  <c r="BE223" i="6" s="1"/>
  <c r="BE224" i="6" s="1"/>
  <c r="BE225" i="6" s="1"/>
  <c r="BE226" i="6" s="1"/>
  <c r="BE227" i="6" s="1"/>
  <c r="BE228" i="6" s="1"/>
  <c r="BE229" i="6" s="1"/>
  <c r="BE230" i="6" s="1"/>
  <c r="BE231" i="6" s="1"/>
  <c r="BE232" i="6" s="1"/>
  <c r="BE233" i="6" s="1"/>
  <c r="BE234" i="6" s="1"/>
  <c r="BE235" i="6" s="1"/>
  <c r="BE236" i="6" s="1"/>
  <c r="BE237" i="6" s="1"/>
  <c r="BE238" i="6" s="1"/>
  <c r="BE239" i="6" s="1"/>
  <c r="BE240" i="6" s="1"/>
  <c r="BE241" i="6" s="1"/>
  <c r="BE242" i="6" s="1"/>
  <c r="BA3" i="6"/>
  <c r="BA4" i="6" s="1"/>
  <c r="BA5" i="6" s="1"/>
  <c r="BA6" i="6" s="1"/>
  <c r="BA7" i="6" s="1"/>
  <c r="BA8" i="6" s="1"/>
  <c r="BA9" i="6" s="1"/>
  <c r="BA10" i="6" s="1"/>
  <c r="BA11" i="6" s="1"/>
  <c r="BA12" i="6" s="1"/>
  <c r="BA13" i="6" s="1"/>
  <c r="BA14" i="6" s="1"/>
  <c r="BA15" i="6" s="1"/>
  <c r="BA16" i="6" s="1"/>
  <c r="BA17" i="6" s="1"/>
  <c r="BA18" i="6" s="1"/>
  <c r="BA19" i="6" s="1"/>
  <c r="BA20" i="6" s="1"/>
  <c r="BA21" i="6" s="1"/>
  <c r="BA22" i="6" s="1"/>
  <c r="BA23" i="6" s="1"/>
  <c r="BA24" i="6" s="1"/>
  <c r="BA25" i="6" s="1"/>
  <c r="BA26" i="6" s="1"/>
  <c r="BA27" i="6" s="1"/>
  <c r="BA28" i="6" s="1"/>
  <c r="BA29" i="6" s="1"/>
  <c r="BA30" i="6" s="1"/>
  <c r="BA31" i="6" s="1"/>
  <c r="BA32" i="6" s="1"/>
  <c r="BA33" i="6" s="1"/>
  <c r="BA34" i="6" s="1"/>
  <c r="BA35" i="6" s="1"/>
  <c r="BA36" i="6" s="1"/>
  <c r="BA37" i="6" s="1"/>
  <c r="BA38" i="6" s="1"/>
  <c r="BA39" i="6" s="1"/>
  <c r="BA40" i="6" s="1"/>
  <c r="BA41" i="6" s="1"/>
  <c r="BA42" i="6" s="1"/>
  <c r="BA43" i="6" s="1"/>
  <c r="BA44" i="6" s="1"/>
  <c r="BA45" i="6" s="1"/>
  <c r="BA46" i="6" s="1"/>
  <c r="BA47" i="6" s="1"/>
  <c r="BA48" i="6" s="1"/>
  <c r="BA49" i="6" s="1"/>
  <c r="BA50" i="6" s="1"/>
  <c r="BA51" i="6" s="1"/>
  <c r="BA52" i="6" s="1"/>
  <c r="BA53" i="6" s="1"/>
  <c r="BA54" i="6" s="1"/>
  <c r="BA55" i="6" s="1"/>
  <c r="BA56" i="6" s="1"/>
  <c r="BA57" i="6" s="1"/>
  <c r="BA58" i="6" s="1"/>
  <c r="BA59" i="6" s="1"/>
  <c r="BA60" i="6" s="1"/>
  <c r="BA61" i="6" s="1"/>
  <c r="BA62" i="6" s="1"/>
  <c r="BA63" i="6" s="1"/>
  <c r="BA64" i="6" s="1"/>
  <c r="BA65" i="6" s="1"/>
  <c r="BA66" i="6" s="1"/>
  <c r="BA67" i="6" s="1"/>
  <c r="BA68" i="6" s="1"/>
  <c r="BA69" i="6" s="1"/>
  <c r="BA70" i="6" s="1"/>
  <c r="BA71" i="6" s="1"/>
  <c r="BA72" i="6" s="1"/>
  <c r="BA73" i="6" s="1"/>
  <c r="BA74" i="6" s="1"/>
  <c r="BA75" i="6" s="1"/>
  <c r="BA76" i="6" s="1"/>
  <c r="BA77" i="6" s="1"/>
  <c r="BA78" i="6" s="1"/>
  <c r="BA79" i="6" s="1"/>
  <c r="BA80" i="6" s="1"/>
  <c r="BA81" i="6" s="1"/>
  <c r="BA82" i="6" s="1"/>
  <c r="BA83" i="6" s="1"/>
  <c r="BA84" i="6" s="1"/>
  <c r="BA85" i="6" s="1"/>
  <c r="BA86" i="6" s="1"/>
  <c r="BA87" i="6" s="1"/>
  <c r="BA88" i="6" s="1"/>
  <c r="BA89" i="6" s="1"/>
  <c r="BA90" i="6" s="1"/>
  <c r="BA91" i="6" s="1"/>
  <c r="BA92" i="6" s="1"/>
  <c r="BA93" i="6" s="1"/>
  <c r="BA94" i="6" s="1"/>
  <c r="BA95" i="6" s="1"/>
  <c r="BA96" i="6" s="1"/>
  <c r="BA97" i="6" s="1"/>
  <c r="BA98" i="6" s="1"/>
  <c r="BA99" i="6" s="1"/>
  <c r="BA100" i="6" s="1"/>
  <c r="BA101" i="6" s="1"/>
  <c r="BA102" i="6" s="1"/>
  <c r="BA103" i="6" s="1"/>
  <c r="BA104" i="6" s="1"/>
  <c r="BA105" i="6" s="1"/>
  <c r="BA106" i="6" s="1"/>
  <c r="BA107" i="6" s="1"/>
  <c r="BA108" i="6" s="1"/>
  <c r="BA109" i="6" s="1"/>
  <c r="BA110" i="6" s="1"/>
  <c r="BA111" i="6" s="1"/>
  <c r="BA112" i="6" s="1"/>
  <c r="BA113" i="6" s="1"/>
  <c r="BA114" i="6" s="1"/>
  <c r="BA115" i="6" s="1"/>
  <c r="BA116" i="6" s="1"/>
  <c r="BA117" i="6" s="1"/>
  <c r="BA118" i="6" s="1"/>
  <c r="BA119" i="6" s="1"/>
  <c r="BA120" i="6" s="1"/>
  <c r="BA121" i="6" s="1"/>
  <c r="BA122" i="6" s="1"/>
  <c r="BA123" i="6" s="1"/>
  <c r="BA124" i="6" s="1"/>
  <c r="BA125" i="6" s="1"/>
  <c r="BA126" i="6" s="1"/>
  <c r="BA127" i="6" s="1"/>
  <c r="BA128" i="6" s="1"/>
  <c r="BA129" i="6" s="1"/>
  <c r="BA130" i="6" s="1"/>
  <c r="BA131" i="6" s="1"/>
  <c r="BA132" i="6" s="1"/>
  <c r="BA133" i="6" s="1"/>
  <c r="BA134" i="6" s="1"/>
  <c r="BA135" i="6" s="1"/>
  <c r="BA136" i="6" s="1"/>
  <c r="BA137" i="6" s="1"/>
  <c r="BA138" i="6" s="1"/>
  <c r="BA139" i="6" s="1"/>
  <c r="BA140" i="6" s="1"/>
  <c r="BA141" i="6" s="1"/>
  <c r="BA142" i="6" s="1"/>
  <c r="BA143" i="6" s="1"/>
  <c r="BA144" i="6" s="1"/>
  <c r="BA145" i="6" s="1"/>
  <c r="BA146" i="6" s="1"/>
  <c r="BA147" i="6" s="1"/>
  <c r="BA148" i="6" s="1"/>
  <c r="BA149" i="6" s="1"/>
  <c r="BA150" i="6" s="1"/>
  <c r="BA151" i="6" s="1"/>
  <c r="BA152" i="6" s="1"/>
  <c r="BA153" i="6" s="1"/>
  <c r="BA154" i="6" s="1"/>
  <c r="BA155" i="6" s="1"/>
  <c r="BA156" i="6" s="1"/>
  <c r="BA157" i="6" s="1"/>
  <c r="BA158" i="6" s="1"/>
  <c r="BA159" i="6" s="1"/>
  <c r="BA160" i="6" s="1"/>
  <c r="BA161" i="6" s="1"/>
  <c r="BA162" i="6" s="1"/>
  <c r="BA163" i="6" s="1"/>
  <c r="BA164" i="6" s="1"/>
  <c r="BA165" i="6" s="1"/>
  <c r="BA166" i="6" s="1"/>
  <c r="BA167" i="6" s="1"/>
  <c r="BA168" i="6" s="1"/>
  <c r="BA169" i="6" s="1"/>
  <c r="BA170" i="6" s="1"/>
  <c r="BA171" i="6" s="1"/>
  <c r="BA172" i="6" s="1"/>
  <c r="BA173" i="6" s="1"/>
  <c r="BA174" i="6" s="1"/>
  <c r="BA175" i="6" s="1"/>
  <c r="BA176" i="6" s="1"/>
  <c r="BA177" i="6" s="1"/>
  <c r="BA178" i="6" s="1"/>
  <c r="BA179" i="6" s="1"/>
  <c r="BA180" i="6" s="1"/>
  <c r="BA181" i="6" s="1"/>
  <c r="BA182" i="6" s="1"/>
  <c r="BA183" i="6" s="1"/>
  <c r="BA184" i="6" s="1"/>
  <c r="BA185" i="6" s="1"/>
  <c r="BA186" i="6" s="1"/>
  <c r="BA187" i="6" s="1"/>
  <c r="BA188" i="6" s="1"/>
  <c r="BA189" i="6" s="1"/>
  <c r="BA190" i="6" s="1"/>
  <c r="BA191" i="6" s="1"/>
  <c r="BA192" i="6" s="1"/>
  <c r="BA193" i="6" s="1"/>
  <c r="BA194" i="6" s="1"/>
  <c r="BA195" i="6" s="1"/>
  <c r="BA196" i="6" s="1"/>
  <c r="BA197" i="6" s="1"/>
  <c r="BA198" i="6" s="1"/>
  <c r="BA199" i="6" s="1"/>
  <c r="BA200" i="6" s="1"/>
  <c r="BA201" i="6" s="1"/>
  <c r="BA202" i="6" s="1"/>
  <c r="BA203" i="6" s="1"/>
  <c r="BA204" i="6" s="1"/>
  <c r="BA205" i="6" s="1"/>
  <c r="BA206" i="6" s="1"/>
  <c r="BA207" i="6" s="1"/>
  <c r="BA208" i="6" s="1"/>
  <c r="BA209" i="6" s="1"/>
  <c r="BA210" i="6" s="1"/>
  <c r="BA211" i="6" s="1"/>
  <c r="BA212" i="6" s="1"/>
  <c r="BA213" i="6" s="1"/>
  <c r="BA214" i="6" s="1"/>
  <c r="BA215" i="6" s="1"/>
  <c r="BA216" i="6" s="1"/>
  <c r="BA217" i="6" s="1"/>
  <c r="BA218" i="6" s="1"/>
  <c r="BA219" i="6" s="1"/>
  <c r="BA220" i="6" s="1"/>
  <c r="BA221" i="6" s="1"/>
  <c r="BA222" i="6" s="1"/>
  <c r="BA223" i="6" s="1"/>
  <c r="BA224" i="6" s="1"/>
  <c r="BA225" i="6" s="1"/>
  <c r="BA226" i="6" s="1"/>
  <c r="BA227" i="6" s="1"/>
  <c r="BA228" i="6" s="1"/>
  <c r="BA229" i="6" s="1"/>
  <c r="BA230" i="6" s="1"/>
  <c r="BA231" i="6" s="1"/>
  <c r="BA232" i="6" s="1"/>
  <c r="BA233" i="6" s="1"/>
  <c r="BA234" i="6" s="1"/>
  <c r="BA235" i="6" s="1"/>
  <c r="BA236" i="6" s="1"/>
  <c r="BA237" i="6" s="1"/>
  <c r="BA238" i="6" s="1"/>
  <c r="BA239" i="6" s="1"/>
  <c r="BA240" i="6" s="1"/>
  <c r="BA241" i="6" s="1"/>
  <c r="BA242" i="6" s="1"/>
  <c r="BK2" i="6"/>
  <c r="BL3" i="6" l="1"/>
  <c r="BF243" i="6"/>
  <c r="BL243" i="6" s="1"/>
  <c r="BH242" i="6"/>
  <c r="BA243" i="6"/>
  <c r="BI3" i="6"/>
  <c r="BK243" i="6"/>
  <c r="BB244" i="6"/>
  <c r="BI242" i="6"/>
  <c r="BE243" i="6"/>
  <c r="BH3" i="6"/>
  <c r="BK3" i="6"/>
  <c r="BH4" i="6"/>
  <c r="BL4" i="6"/>
  <c r="BI4" i="6"/>
  <c r="BF244" i="6" l="1"/>
  <c r="BF245" i="6" s="1"/>
  <c r="BK244" i="6"/>
  <c r="BB245" i="6"/>
  <c r="BH243" i="6"/>
  <c r="BA244" i="6"/>
  <c r="BI243" i="6"/>
  <c r="BE244" i="6"/>
  <c r="BH5" i="6"/>
  <c r="BK4" i="6"/>
  <c r="BL5" i="6"/>
  <c r="BI5" i="6"/>
  <c r="BL244" i="6" l="1"/>
  <c r="BH244" i="6"/>
  <c r="BA245" i="6"/>
  <c r="BK245" i="6"/>
  <c r="BB246" i="6"/>
  <c r="BL245" i="6"/>
  <c r="BF246" i="6"/>
  <c r="BE245" i="6"/>
  <c r="BI244" i="6"/>
  <c r="BK5" i="6"/>
  <c r="BH6" i="6"/>
  <c r="BL6" i="6"/>
  <c r="BI6" i="6"/>
  <c r="BK246" i="6" l="1"/>
  <c r="BB247" i="6"/>
  <c r="BH245" i="6"/>
  <c r="BA246" i="6"/>
  <c r="BI245" i="6"/>
  <c r="BE246" i="6"/>
  <c r="BF247" i="6"/>
  <c r="BL246" i="6"/>
  <c r="BK6" i="6"/>
  <c r="BH7" i="6"/>
  <c r="BL7" i="6"/>
  <c r="BI7" i="6"/>
  <c r="BA247" i="6" l="1"/>
  <c r="BH246" i="6"/>
  <c r="BB248" i="6"/>
  <c r="BK247" i="6"/>
  <c r="BI246" i="6"/>
  <c r="BE247" i="6"/>
  <c r="BL247" i="6"/>
  <c r="BF248" i="6"/>
  <c r="BH8" i="6"/>
  <c r="BK7" i="6"/>
  <c r="BL8" i="6"/>
  <c r="BI8" i="6"/>
  <c r="BB249" i="6" l="1"/>
  <c r="BK248" i="6"/>
  <c r="BA248" i="6"/>
  <c r="BH247" i="6"/>
  <c r="BL248" i="6"/>
  <c r="BF249" i="6"/>
  <c r="BI247" i="6"/>
  <c r="BE248" i="6"/>
  <c r="BH9" i="6"/>
  <c r="BK8" i="6"/>
  <c r="BL9" i="6"/>
  <c r="BI9" i="6"/>
  <c r="BK249" i="6" l="1"/>
  <c r="BB250" i="6"/>
  <c r="BA249" i="6"/>
  <c r="BH248" i="6"/>
  <c r="BI248" i="6"/>
  <c r="BE249" i="6"/>
  <c r="BF250" i="6"/>
  <c r="BL249" i="6"/>
  <c r="BK9" i="6"/>
  <c r="BH10" i="6"/>
  <c r="BL10" i="6"/>
  <c r="BI10" i="6"/>
  <c r="BA250" i="6" l="1"/>
  <c r="BH249" i="6"/>
  <c r="BK250" i="6"/>
  <c r="BB251" i="6"/>
  <c r="BL250" i="6"/>
  <c r="BF251" i="6"/>
  <c r="BI249" i="6"/>
  <c r="BE250" i="6"/>
  <c r="BH11" i="6"/>
  <c r="BK10" i="6"/>
  <c r="BL11" i="6"/>
  <c r="BI11" i="6"/>
  <c r="BH250" i="6" l="1"/>
  <c r="BA251" i="6"/>
  <c r="BB252" i="6"/>
  <c r="BK251" i="6"/>
  <c r="BI250" i="6"/>
  <c r="BE251" i="6"/>
  <c r="BF252" i="6"/>
  <c r="BL251" i="6"/>
  <c r="BK11" i="6"/>
  <c r="BH12" i="6"/>
  <c r="BL12" i="6"/>
  <c r="BI12" i="6"/>
  <c r="BB253" i="6" l="1"/>
  <c r="BK252" i="6"/>
  <c r="BH251" i="6"/>
  <c r="BA252" i="6"/>
  <c r="BL252" i="6"/>
  <c r="BF253" i="6"/>
  <c r="BI251" i="6"/>
  <c r="BE252" i="6"/>
  <c r="BH13" i="6"/>
  <c r="BK12" i="6"/>
  <c r="BL13" i="6"/>
  <c r="BI13" i="6"/>
  <c r="BH252" i="6" l="1"/>
  <c r="BA253" i="6"/>
  <c r="BB254" i="6"/>
  <c r="BK253" i="6"/>
  <c r="BI252" i="6"/>
  <c r="BE253" i="6"/>
  <c r="BL253" i="6"/>
  <c r="BF254" i="6"/>
  <c r="BK13" i="6"/>
  <c r="BH14" i="6"/>
  <c r="BL14" i="6"/>
  <c r="BI14" i="6"/>
  <c r="BA254" i="6" l="1"/>
  <c r="BH253" i="6"/>
  <c r="BK254" i="6"/>
  <c r="BB255" i="6"/>
  <c r="BL254" i="6"/>
  <c r="BF255" i="6"/>
  <c r="BI253" i="6"/>
  <c r="BE254" i="6"/>
  <c r="BH15" i="6"/>
  <c r="BK14" i="6"/>
  <c r="BL15" i="6"/>
  <c r="BI15" i="6"/>
  <c r="BB256" i="6" l="1"/>
  <c r="BK255" i="6"/>
  <c r="BH254" i="6"/>
  <c r="BA255" i="6"/>
  <c r="BI254" i="6"/>
  <c r="BE255" i="6"/>
  <c r="BL255" i="6"/>
  <c r="BF256" i="6"/>
  <c r="BK15" i="6"/>
  <c r="BH16" i="6"/>
  <c r="BL16" i="6"/>
  <c r="BI16" i="6"/>
  <c r="BH255" i="6" l="1"/>
  <c r="BA256" i="6"/>
  <c r="BB257" i="6"/>
  <c r="BK256" i="6"/>
  <c r="BL256" i="6"/>
  <c r="BF257" i="6"/>
  <c r="BI255" i="6"/>
  <c r="BE256" i="6"/>
  <c r="BH17" i="6"/>
  <c r="BK16" i="6"/>
  <c r="BL17" i="6"/>
  <c r="BI17" i="6"/>
  <c r="BK257" i="6" l="1"/>
  <c r="BB258" i="6"/>
  <c r="BA257" i="6"/>
  <c r="BH256" i="6"/>
  <c r="BI256" i="6"/>
  <c r="BE257" i="6"/>
  <c r="BF258" i="6"/>
  <c r="BL257" i="6"/>
  <c r="BK17" i="6"/>
  <c r="BH18" i="6"/>
  <c r="BL18" i="6"/>
  <c r="BI18" i="6"/>
  <c r="BH257" i="6" l="1"/>
  <c r="BA258" i="6"/>
  <c r="BK258" i="6"/>
  <c r="BB259" i="6"/>
  <c r="BL258" i="6"/>
  <c r="BF259" i="6"/>
  <c r="BI257" i="6"/>
  <c r="BE258" i="6"/>
  <c r="BH19" i="6"/>
  <c r="BK18" i="6"/>
  <c r="BL19" i="6"/>
  <c r="BI19" i="6"/>
  <c r="BB260" i="6" l="1"/>
  <c r="BK259" i="6"/>
  <c r="BH258" i="6"/>
  <c r="BA259" i="6"/>
  <c r="BI258" i="6"/>
  <c r="BE259" i="6"/>
  <c r="BF260" i="6"/>
  <c r="BL259" i="6"/>
  <c r="BK19" i="6"/>
  <c r="BH20" i="6"/>
  <c r="BL20" i="6"/>
  <c r="BI20" i="6"/>
  <c r="BA260" i="6" l="1"/>
  <c r="BH259" i="6"/>
  <c r="BB261" i="6"/>
  <c r="BK260" i="6"/>
  <c r="BL260" i="6"/>
  <c r="BF261" i="6"/>
  <c r="BI259" i="6"/>
  <c r="BE260" i="6"/>
  <c r="BH21" i="6"/>
  <c r="BK20" i="6"/>
  <c r="BL21" i="6"/>
  <c r="BI21" i="6"/>
  <c r="BB262" i="6" l="1"/>
  <c r="BK261" i="6"/>
  <c r="BA261" i="6"/>
  <c r="BH260" i="6"/>
  <c r="BI260" i="6"/>
  <c r="BE261" i="6"/>
  <c r="BL261" i="6"/>
  <c r="BF262" i="6"/>
  <c r="BK21" i="6"/>
  <c r="BH22" i="6"/>
  <c r="BL22" i="6"/>
  <c r="BI22" i="6"/>
  <c r="BH261" i="6" l="1"/>
  <c r="BA262" i="6"/>
  <c r="BK262" i="6"/>
  <c r="BB263" i="6"/>
  <c r="BL262" i="6"/>
  <c r="BF263" i="6"/>
  <c r="BI261" i="6"/>
  <c r="BE262" i="6"/>
  <c r="BH23" i="6"/>
  <c r="BK22" i="6"/>
  <c r="BL23" i="6"/>
  <c r="BI23" i="6"/>
  <c r="BA263" i="6" l="1"/>
  <c r="BH262" i="6"/>
  <c r="BK263" i="6"/>
  <c r="BB264" i="6"/>
  <c r="BI262" i="6"/>
  <c r="BE263" i="6"/>
  <c r="BL263" i="6"/>
  <c r="BF264" i="6"/>
  <c r="BK23" i="6"/>
  <c r="BH24" i="6"/>
  <c r="BL24" i="6"/>
  <c r="BI24" i="6"/>
  <c r="BB265" i="6" l="1"/>
  <c r="BK264" i="6"/>
  <c r="BA264" i="6"/>
  <c r="BH263" i="6"/>
  <c r="BL264" i="6"/>
  <c r="BF265" i="6"/>
  <c r="BI263" i="6"/>
  <c r="BE264" i="6"/>
  <c r="BH25" i="6"/>
  <c r="BK24" i="6"/>
  <c r="BL25" i="6"/>
  <c r="BI25" i="6"/>
  <c r="BH264" i="6" l="1"/>
  <c r="BA265" i="6"/>
  <c r="BB266" i="6"/>
  <c r="BK265" i="6"/>
  <c r="BI264" i="6"/>
  <c r="BE265" i="6"/>
  <c r="BF266" i="6"/>
  <c r="BL265" i="6"/>
  <c r="BK25" i="6"/>
  <c r="BH26" i="6"/>
  <c r="BL26" i="6"/>
  <c r="BI26" i="6"/>
  <c r="BK266" i="6" l="1"/>
  <c r="BB267" i="6"/>
  <c r="BA266" i="6"/>
  <c r="BH265" i="6"/>
  <c r="BL266" i="6"/>
  <c r="BF267" i="6"/>
  <c r="BI265" i="6"/>
  <c r="BE266" i="6"/>
  <c r="BH27" i="6"/>
  <c r="BK26" i="6"/>
  <c r="BL27" i="6"/>
  <c r="BI27" i="6"/>
  <c r="BB268" i="6" l="1"/>
  <c r="BK267" i="6"/>
  <c r="BH266" i="6"/>
  <c r="BA267" i="6"/>
  <c r="BI266" i="6"/>
  <c r="BE267" i="6"/>
  <c r="BF268" i="6"/>
  <c r="BL267" i="6"/>
  <c r="BK27" i="6"/>
  <c r="BH28" i="6"/>
  <c r="BL28" i="6"/>
  <c r="BI28" i="6"/>
  <c r="BA268" i="6" l="1"/>
  <c r="BH267" i="6"/>
  <c r="BB269" i="6"/>
  <c r="BK268" i="6"/>
  <c r="BL268" i="6"/>
  <c r="BF269" i="6"/>
  <c r="BI267" i="6"/>
  <c r="BE268" i="6"/>
  <c r="BK28" i="6"/>
  <c r="BH29" i="6"/>
  <c r="BL29" i="6"/>
  <c r="BI29" i="6"/>
  <c r="BK269" i="6" l="1"/>
  <c r="BB270" i="6"/>
  <c r="BA269" i="6"/>
  <c r="BH268" i="6"/>
  <c r="BI268" i="6"/>
  <c r="BE269" i="6"/>
  <c r="BL269" i="6"/>
  <c r="BF270" i="6"/>
  <c r="BH30" i="6"/>
  <c r="BK29" i="6"/>
  <c r="BL30" i="6"/>
  <c r="BI30" i="6"/>
  <c r="BH269" i="6" l="1"/>
  <c r="BA270" i="6"/>
  <c r="BK270" i="6"/>
  <c r="BB271" i="6"/>
  <c r="BL270" i="6"/>
  <c r="BF271" i="6"/>
  <c r="BI269" i="6"/>
  <c r="BE270" i="6"/>
  <c r="BK30" i="6"/>
  <c r="BH31" i="6"/>
  <c r="BL31" i="6"/>
  <c r="BI31" i="6"/>
  <c r="BK271" i="6" l="1"/>
  <c r="BB272" i="6"/>
  <c r="BA271" i="6"/>
  <c r="BH270" i="6"/>
  <c r="BI270" i="6"/>
  <c r="BE271" i="6"/>
  <c r="BF272" i="6"/>
  <c r="BL271" i="6"/>
  <c r="BH32" i="6"/>
  <c r="BK31" i="6"/>
  <c r="BL32" i="6"/>
  <c r="BI32" i="6"/>
  <c r="BB273" i="6" l="1"/>
  <c r="BK272" i="6"/>
  <c r="BA272" i="6"/>
  <c r="BH271" i="6"/>
  <c r="BL272" i="6"/>
  <c r="BF273" i="6"/>
  <c r="BI271" i="6"/>
  <c r="BE272" i="6"/>
  <c r="BK32" i="6"/>
  <c r="BH33" i="6"/>
  <c r="BL33" i="6"/>
  <c r="BI33" i="6"/>
  <c r="BA273" i="6" l="1"/>
  <c r="BH272" i="6"/>
  <c r="BB274" i="6"/>
  <c r="BK273" i="6"/>
  <c r="BI272" i="6"/>
  <c r="BE273" i="6"/>
  <c r="BL273" i="6"/>
  <c r="BF274" i="6"/>
  <c r="BH34" i="6"/>
  <c r="BK33" i="6"/>
  <c r="BL34" i="6"/>
  <c r="BI34" i="6"/>
  <c r="BK274" i="6" l="1"/>
  <c r="BB275" i="6"/>
  <c r="BA274" i="6"/>
  <c r="BH273" i="6"/>
  <c r="BI273" i="6"/>
  <c r="BE274" i="6"/>
  <c r="BL274" i="6"/>
  <c r="BF275" i="6"/>
  <c r="BK34" i="6"/>
  <c r="BH35" i="6"/>
  <c r="BL35" i="6"/>
  <c r="BI35" i="6"/>
  <c r="BB276" i="6" l="1"/>
  <c r="BK275" i="6"/>
  <c r="BA275" i="6"/>
  <c r="BH274" i="6"/>
  <c r="BL275" i="6"/>
  <c r="BF276" i="6"/>
  <c r="BE275" i="6"/>
  <c r="BI274" i="6"/>
  <c r="BH36" i="6"/>
  <c r="BK35" i="6"/>
  <c r="BL36" i="6"/>
  <c r="BI36" i="6"/>
  <c r="BA276" i="6" l="1"/>
  <c r="BH275" i="6"/>
  <c r="BK276" i="6"/>
  <c r="BB277" i="6"/>
  <c r="BI275" i="6"/>
  <c r="BE276" i="6"/>
  <c r="BL276" i="6"/>
  <c r="BF277" i="6"/>
  <c r="BK36" i="6"/>
  <c r="BH37" i="6"/>
  <c r="BL37" i="6"/>
  <c r="BI37" i="6"/>
  <c r="BK277" i="6" l="1"/>
  <c r="BB278" i="6"/>
  <c r="BA277" i="6"/>
  <c r="BH276" i="6"/>
  <c r="BL277" i="6"/>
  <c r="BF278" i="6"/>
  <c r="BI276" i="6"/>
  <c r="BE277" i="6"/>
  <c r="BH38" i="6"/>
  <c r="BK37" i="6"/>
  <c r="BL38" i="6"/>
  <c r="BI38" i="6"/>
  <c r="BH277" i="6" l="1"/>
  <c r="BA278" i="6"/>
  <c r="BB279" i="6"/>
  <c r="BK278" i="6"/>
  <c r="BI277" i="6"/>
  <c r="BE278" i="6"/>
  <c r="BL278" i="6"/>
  <c r="BF279" i="6"/>
  <c r="BK38" i="6"/>
  <c r="BH39" i="6"/>
  <c r="BL39" i="6"/>
  <c r="BI39" i="6"/>
  <c r="BK279" i="6" l="1"/>
  <c r="BB280" i="6"/>
  <c r="BA279" i="6"/>
  <c r="BH278" i="6"/>
  <c r="BF280" i="6"/>
  <c r="BL279" i="6"/>
  <c r="BI278" i="6"/>
  <c r="BE279" i="6"/>
  <c r="BH40" i="6"/>
  <c r="BK39" i="6"/>
  <c r="BL40" i="6"/>
  <c r="BI40" i="6"/>
  <c r="BB281" i="6" l="1"/>
  <c r="BK280" i="6"/>
  <c r="BH279" i="6"/>
  <c r="BA280" i="6"/>
  <c r="BI279" i="6"/>
  <c r="BE280" i="6"/>
  <c r="BL280" i="6"/>
  <c r="BF281" i="6"/>
  <c r="BK40" i="6"/>
  <c r="BH41" i="6"/>
  <c r="BL41" i="6"/>
  <c r="BI41" i="6"/>
  <c r="BH280" i="6" l="1"/>
  <c r="BA281" i="6"/>
  <c r="BK281" i="6"/>
  <c r="BB282" i="6"/>
  <c r="BL281" i="6"/>
  <c r="BF282" i="6"/>
  <c r="BI280" i="6"/>
  <c r="BE281" i="6"/>
  <c r="BH42" i="6"/>
  <c r="BK41" i="6"/>
  <c r="BL42" i="6"/>
  <c r="BI42" i="6"/>
  <c r="BA282" i="6" l="1"/>
  <c r="BH281" i="6"/>
  <c r="BB283" i="6"/>
  <c r="BK282" i="6"/>
  <c r="BI281" i="6"/>
  <c r="BE282" i="6"/>
  <c r="BL282" i="6"/>
  <c r="BF283" i="6"/>
  <c r="BK42" i="6"/>
  <c r="BH43" i="6"/>
  <c r="BL43" i="6"/>
  <c r="BI43" i="6"/>
  <c r="BB284" i="6" l="1"/>
  <c r="BK283" i="6"/>
  <c r="BA283" i="6"/>
  <c r="BH282" i="6"/>
  <c r="BL283" i="6"/>
  <c r="BF284" i="6"/>
  <c r="BI282" i="6"/>
  <c r="BE283" i="6"/>
  <c r="BH44" i="6"/>
  <c r="BK43" i="6"/>
  <c r="BL44" i="6"/>
  <c r="BI44" i="6"/>
  <c r="BA284" i="6" l="1"/>
  <c r="BH283" i="6"/>
  <c r="BK284" i="6"/>
  <c r="BB285" i="6"/>
  <c r="BI283" i="6"/>
  <c r="BE284" i="6"/>
  <c r="BL284" i="6"/>
  <c r="BF285" i="6"/>
  <c r="BK44" i="6"/>
  <c r="BH45" i="6"/>
  <c r="BL45" i="6"/>
  <c r="BI45" i="6"/>
  <c r="BK285" i="6" l="1"/>
  <c r="BB286" i="6"/>
  <c r="BA285" i="6"/>
  <c r="BH284" i="6"/>
  <c r="BL285" i="6"/>
  <c r="BF286" i="6"/>
  <c r="BI284" i="6"/>
  <c r="BE285" i="6"/>
  <c r="BH46" i="6"/>
  <c r="BK45" i="6"/>
  <c r="BL46" i="6"/>
  <c r="BI46" i="6"/>
  <c r="BB287" i="6" l="1"/>
  <c r="BK286" i="6"/>
  <c r="BH285" i="6"/>
  <c r="BA286" i="6"/>
  <c r="BI285" i="6"/>
  <c r="BE286" i="6"/>
  <c r="BL286" i="6"/>
  <c r="BF287" i="6"/>
  <c r="BK46" i="6"/>
  <c r="BH47" i="6"/>
  <c r="BL47" i="6"/>
  <c r="BI47" i="6"/>
  <c r="BH286" i="6" l="1"/>
  <c r="BA287" i="6"/>
  <c r="BB288" i="6"/>
  <c r="BK287" i="6"/>
  <c r="BF288" i="6"/>
  <c r="BL287" i="6"/>
  <c r="BI286" i="6"/>
  <c r="BE287" i="6"/>
  <c r="BH48" i="6"/>
  <c r="BK47" i="6"/>
  <c r="BL48" i="6"/>
  <c r="BI48" i="6"/>
  <c r="BB289" i="6" l="1"/>
  <c r="BK288" i="6"/>
  <c r="BH287" i="6"/>
  <c r="BA288" i="6"/>
  <c r="BI287" i="6"/>
  <c r="BE288" i="6"/>
  <c r="BL288" i="6"/>
  <c r="BF289" i="6"/>
  <c r="BK48" i="6"/>
  <c r="BH49" i="6"/>
  <c r="BL49" i="6"/>
  <c r="BI49" i="6"/>
  <c r="BH288" i="6" l="1"/>
  <c r="BA289" i="6"/>
  <c r="BB290" i="6"/>
  <c r="BK289" i="6"/>
  <c r="BL289" i="6"/>
  <c r="BF290" i="6"/>
  <c r="BE289" i="6"/>
  <c r="BI288" i="6"/>
  <c r="BH50" i="6"/>
  <c r="BK49" i="6"/>
  <c r="BL50" i="6"/>
  <c r="BI50" i="6"/>
  <c r="BH289" i="6" l="1"/>
  <c r="BA290" i="6"/>
  <c r="BK290" i="6"/>
  <c r="BB291" i="6"/>
  <c r="BL290" i="6"/>
  <c r="BF291" i="6"/>
  <c r="BI289" i="6"/>
  <c r="BE290" i="6"/>
  <c r="BK50" i="6"/>
  <c r="BH51" i="6"/>
  <c r="BL51" i="6"/>
  <c r="BI51" i="6"/>
  <c r="BA291" i="6" l="1"/>
  <c r="BH290" i="6"/>
  <c r="BB292" i="6"/>
  <c r="BK291" i="6"/>
  <c r="BI290" i="6"/>
  <c r="BE291" i="6"/>
  <c r="BL291" i="6"/>
  <c r="BF292" i="6"/>
  <c r="BH52" i="6"/>
  <c r="BK51" i="6"/>
  <c r="BL52" i="6"/>
  <c r="BI52" i="6"/>
  <c r="BK292" i="6" l="1"/>
  <c r="BB293" i="6"/>
  <c r="BA292" i="6"/>
  <c r="BH291" i="6"/>
  <c r="BI291" i="6"/>
  <c r="BE292" i="6"/>
  <c r="BL292" i="6"/>
  <c r="BF293" i="6"/>
  <c r="BK52" i="6"/>
  <c r="BH53" i="6"/>
  <c r="BL53" i="6"/>
  <c r="BI53" i="6"/>
  <c r="BH292" i="6" l="1"/>
  <c r="BA293" i="6"/>
  <c r="BK293" i="6"/>
  <c r="BB294" i="6"/>
  <c r="BL293" i="6"/>
  <c r="BF294" i="6"/>
  <c r="BI292" i="6"/>
  <c r="BE293" i="6"/>
  <c r="BH54" i="6"/>
  <c r="BK53" i="6"/>
  <c r="BL54" i="6"/>
  <c r="BI54" i="6"/>
  <c r="BH293" i="6" l="1"/>
  <c r="BA294" i="6"/>
  <c r="BB295" i="6"/>
  <c r="BK294" i="6"/>
  <c r="BI293" i="6"/>
  <c r="BE294" i="6"/>
  <c r="BL294" i="6"/>
  <c r="BF295" i="6"/>
  <c r="BK54" i="6"/>
  <c r="BH55" i="6"/>
  <c r="BL55" i="6"/>
  <c r="BI55" i="6"/>
  <c r="BH294" i="6" l="1"/>
  <c r="BA295" i="6"/>
  <c r="BB296" i="6"/>
  <c r="BK295" i="6"/>
  <c r="BI294" i="6"/>
  <c r="BE295" i="6"/>
  <c r="BF296" i="6"/>
  <c r="BL295" i="6"/>
  <c r="BH56" i="6"/>
  <c r="BK55" i="6"/>
  <c r="BL56" i="6"/>
  <c r="BI56" i="6"/>
  <c r="BB297" i="6" l="1"/>
  <c r="BK296" i="6"/>
  <c r="BA296" i="6"/>
  <c r="BH295" i="6"/>
  <c r="BL296" i="6"/>
  <c r="BF297" i="6"/>
  <c r="BI295" i="6"/>
  <c r="BE296" i="6"/>
  <c r="BK56" i="6"/>
  <c r="BH57" i="6"/>
  <c r="BL57" i="6"/>
  <c r="BI57" i="6"/>
  <c r="BA297" i="6" l="1"/>
  <c r="BH296" i="6"/>
  <c r="BB298" i="6"/>
  <c r="BK297" i="6"/>
  <c r="BE297" i="6"/>
  <c r="BI296" i="6"/>
  <c r="BL297" i="6"/>
  <c r="BF298" i="6"/>
  <c r="BH58" i="6"/>
  <c r="BK57" i="6"/>
  <c r="BL58" i="6"/>
  <c r="BI58" i="6"/>
  <c r="BB299" i="6" l="1"/>
  <c r="BK298" i="6"/>
  <c r="BA298" i="6"/>
  <c r="BH297" i="6"/>
  <c r="BI297" i="6"/>
  <c r="BE298" i="6"/>
  <c r="BL298" i="6"/>
  <c r="BF299" i="6"/>
  <c r="BK58" i="6"/>
  <c r="BH59" i="6"/>
  <c r="BL59" i="6"/>
  <c r="BI59" i="6"/>
  <c r="BA299" i="6" l="1"/>
  <c r="BH298" i="6"/>
  <c r="BK299" i="6"/>
  <c r="BB300" i="6"/>
  <c r="BL299" i="6"/>
  <c r="BF300" i="6"/>
  <c r="BI298" i="6"/>
  <c r="BE299" i="6"/>
  <c r="BH60" i="6"/>
  <c r="BK59" i="6"/>
  <c r="BL60" i="6"/>
  <c r="BI60" i="6"/>
  <c r="BB301" i="6" l="1"/>
  <c r="BK300" i="6"/>
  <c r="BH299" i="6"/>
  <c r="BA300" i="6"/>
  <c r="BI299" i="6"/>
  <c r="BE300" i="6"/>
  <c r="BL300" i="6"/>
  <c r="BF301" i="6"/>
  <c r="BK60" i="6"/>
  <c r="BH61" i="6"/>
  <c r="BL61" i="6"/>
  <c r="BI61" i="6"/>
  <c r="BH300" i="6" l="1"/>
  <c r="BA301" i="6"/>
  <c r="BB302" i="6"/>
  <c r="BK301" i="6"/>
  <c r="BL301" i="6"/>
  <c r="BF302" i="6"/>
  <c r="BI300" i="6"/>
  <c r="BE301" i="6"/>
  <c r="BH62" i="6"/>
  <c r="BK61" i="6"/>
  <c r="BL62" i="6"/>
  <c r="BI62" i="6"/>
  <c r="BK302" i="6" l="1"/>
  <c r="BB303" i="6"/>
  <c r="BA302" i="6"/>
  <c r="BH301" i="6"/>
  <c r="BI301" i="6"/>
  <c r="BE302" i="6"/>
  <c r="BL302" i="6"/>
  <c r="BF303" i="6"/>
  <c r="BK62" i="6"/>
  <c r="BH63" i="6"/>
  <c r="BL63" i="6"/>
  <c r="BI63" i="6"/>
  <c r="BH302" i="6" l="1"/>
  <c r="BA303" i="6"/>
  <c r="BB304" i="6"/>
  <c r="BK303" i="6"/>
  <c r="BF304" i="6"/>
  <c r="BL303" i="6"/>
  <c r="BI302" i="6"/>
  <c r="BE303" i="6"/>
  <c r="BH64" i="6"/>
  <c r="BK63" i="6"/>
  <c r="BL64" i="6"/>
  <c r="BI64" i="6"/>
  <c r="BB305" i="6" l="1"/>
  <c r="BK304" i="6"/>
  <c r="BA304" i="6"/>
  <c r="BH303" i="6"/>
  <c r="BI303" i="6"/>
  <c r="BE304" i="6"/>
  <c r="BL304" i="6"/>
  <c r="BF305" i="6"/>
  <c r="BK64" i="6"/>
  <c r="BH65" i="6"/>
  <c r="BL65" i="6"/>
  <c r="BI65" i="6"/>
  <c r="BA305" i="6" l="1"/>
  <c r="BH304" i="6"/>
  <c r="BK305" i="6"/>
  <c r="BB306" i="6"/>
  <c r="BL305" i="6"/>
  <c r="BF306" i="6"/>
  <c r="BE305" i="6"/>
  <c r="BI304" i="6"/>
  <c r="BH66" i="6"/>
  <c r="BK65" i="6"/>
  <c r="BL66" i="6"/>
  <c r="BI66" i="6"/>
  <c r="BK306" i="6" l="1"/>
  <c r="BB307" i="6"/>
  <c r="BA306" i="6"/>
  <c r="BH305" i="6"/>
  <c r="BI305" i="6"/>
  <c r="BE306" i="6"/>
  <c r="BL306" i="6"/>
  <c r="BF307" i="6"/>
  <c r="BK66" i="6"/>
  <c r="BH67" i="6"/>
  <c r="BL67" i="6"/>
  <c r="BI67" i="6"/>
  <c r="BH306" i="6" l="1"/>
  <c r="BA307" i="6"/>
  <c r="BB308" i="6"/>
  <c r="BK307" i="6"/>
  <c r="BL307" i="6"/>
  <c r="BF308" i="6"/>
  <c r="BI306" i="6"/>
  <c r="BE307" i="6"/>
  <c r="BH68" i="6"/>
  <c r="BK67" i="6"/>
  <c r="BL68" i="6"/>
  <c r="BI68" i="6"/>
  <c r="BK308" i="6" l="1"/>
  <c r="BB309" i="6"/>
  <c r="BA308" i="6"/>
  <c r="BH307" i="6"/>
  <c r="BI307" i="6"/>
  <c r="BE308" i="6"/>
  <c r="BL308" i="6"/>
  <c r="BF309" i="6"/>
  <c r="BK68" i="6"/>
  <c r="BH69" i="6"/>
  <c r="BL69" i="6"/>
  <c r="BI69" i="6"/>
  <c r="BA309" i="6" l="1"/>
  <c r="BH308" i="6"/>
  <c r="BK309" i="6"/>
  <c r="BB310" i="6"/>
  <c r="BL309" i="6"/>
  <c r="BF310" i="6"/>
  <c r="BI308" i="6"/>
  <c r="BE309" i="6"/>
  <c r="BH70" i="6"/>
  <c r="BK69" i="6"/>
  <c r="BL70" i="6"/>
  <c r="BI70" i="6"/>
  <c r="BK310" i="6" l="1"/>
  <c r="BB311" i="6"/>
  <c r="BH309" i="6"/>
  <c r="BA310" i="6"/>
  <c r="BI309" i="6"/>
  <c r="BE310" i="6"/>
  <c r="BL310" i="6"/>
  <c r="BF311" i="6"/>
  <c r="BK70" i="6"/>
  <c r="BH71" i="6"/>
  <c r="BL71" i="6"/>
  <c r="BI71" i="6"/>
  <c r="BH310" i="6" l="1"/>
  <c r="BA311" i="6"/>
  <c r="BK311" i="6"/>
  <c r="BB312" i="6"/>
  <c r="BF312" i="6"/>
  <c r="BL311" i="6"/>
  <c r="BI310" i="6"/>
  <c r="BE311" i="6"/>
  <c r="BH72" i="6"/>
  <c r="BK71" i="6"/>
  <c r="BL72" i="6"/>
  <c r="BI72" i="6"/>
  <c r="BA312" i="6" l="1"/>
  <c r="BH311" i="6"/>
  <c r="BB313" i="6"/>
  <c r="BK312" i="6"/>
  <c r="BI311" i="6"/>
  <c r="BE312" i="6"/>
  <c r="BL312" i="6"/>
  <c r="BF313" i="6"/>
  <c r="BK72" i="6"/>
  <c r="BH73" i="6"/>
  <c r="BL73" i="6"/>
  <c r="BI73" i="6"/>
  <c r="BB314" i="6" l="1"/>
  <c r="BK313" i="6"/>
  <c r="BH312" i="6"/>
  <c r="BA313" i="6"/>
  <c r="BL313" i="6"/>
  <c r="BF314" i="6"/>
  <c r="BE313" i="6"/>
  <c r="BI312" i="6"/>
  <c r="BH74" i="6"/>
  <c r="BK73" i="6"/>
  <c r="BL74" i="6"/>
  <c r="BI74" i="6"/>
  <c r="BA314" i="6" l="1"/>
  <c r="BH313" i="6"/>
  <c r="BB315" i="6"/>
  <c r="BK314" i="6"/>
  <c r="BI313" i="6"/>
  <c r="BE314" i="6"/>
  <c r="BL314" i="6"/>
  <c r="BF315" i="6"/>
  <c r="BK74" i="6"/>
  <c r="BH75" i="6"/>
  <c r="BL75" i="6"/>
  <c r="BI75" i="6"/>
  <c r="BB316" i="6" l="1"/>
  <c r="BK315" i="6"/>
  <c r="BH314" i="6"/>
  <c r="BA315" i="6"/>
  <c r="BL315" i="6"/>
  <c r="BF316" i="6"/>
  <c r="BI314" i="6"/>
  <c r="BE315" i="6"/>
  <c r="BH76" i="6"/>
  <c r="BK75" i="6"/>
  <c r="BL76" i="6"/>
  <c r="BI76" i="6"/>
  <c r="BA316" i="6" l="1"/>
  <c r="BH315" i="6"/>
  <c r="BB317" i="6"/>
  <c r="BK316" i="6"/>
  <c r="BI315" i="6"/>
  <c r="BE316" i="6"/>
  <c r="BL316" i="6"/>
  <c r="BF317" i="6"/>
  <c r="BK76" i="6"/>
  <c r="BH77" i="6"/>
  <c r="BL77" i="6"/>
  <c r="BI77" i="6"/>
  <c r="BK317" i="6" l="1"/>
  <c r="BB318" i="6"/>
  <c r="BA317" i="6"/>
  <c r="BH316" i="6"/>
  <c r="BL317" i="6"/>
  <c r="BF318" i="6"/>
  <c r="BI316" i="6"/>
  <c r="BE317" i="6"/>
  <c r="BH78" i="6"/>
  <c r="BK77" i="6"/>
  <c r="BL78" i="6"/>
  <c r="BI78" i="6"/>
  <c r="BH317" i="6" l="1"/>
  <c r="BA318" i="6"/>
  <c r="BK318" i="6"/>
  <c r="BB319" i="6"/>
  <c r="BI317" i="6"/>
  <c r="BE318" i="6"/>
  <c r="BL318" i="6"/>
  <c r="BF319" i="6"/>
  <c r="BK78" i="6"/>
  <c r="BH79" i="6"/>
  <c r="BL79" i="6"/>
  <c r="BI79" i="6"/>
  <c r="BB320" i="6" l="1"/>
  <c r="BK319" i="6"/>
  <c r="BH318" i="6"/>
  <c r="BA319" i="6"/>
  <c r="BF320" i="6"/>
  <c r="BL319" i="6"/>
  <c r="BI318" i="6"/>
  <c r="BE319" i="6"/>
  <c r="BH80" i="6"/>
  <c r="BK79" i="6"/>
  <c r="BL80" i="6"/>
  <c r="BI80" i="6"/>
  <c r="BA320" i="6" l="1"/>
  <c r="BH319" i="6"/>
  <c r="BK320" i="6"/>
  <c r="BB321" i="6"/>
  <c r="BI319" i="6"/>
  <c r="BE320" i="6"/>
  <c r="BL320" i="6"/>
  <c r="BF321" i="6"/>
  <c r="BK80" i="6"/>
  <c r="BH81" i="6"/>
  <c r="BL81" i="6"/>
  <c r="BI81" i="6"/>
  <c r="BK321" i="6" l="1"/>
  <c r="BB322" i="6"/>
  <c r="BH320" i="6"/>
  <c r="BA321" i="6"/>
  <c r="BL321" i="6"/>
  <c r="BF322" i="6"/>
  <c r="BE321" i="6"/>
  <c r="BI320" i="6"/>
  <c r="BH82" i="6"/>
  <c r="BK81" i="6"/>
  <c r="BL82" i="6"/>
  <c r="BI82" i="6"/>
  <c r="BA322" i="6" l="1"/>
  <c r="BH321" i="6"/>
  <c r="BB323" i="6"/>
  <c r="BK322" i="6"/>
  <c r="BI321" i="6"/>
  <c r="BE322" i="6"/>
  <c r="BL322" i="6"/>
  <c r="BF323" i="6"/>
  <c r="BK82" i="6"/>
  <c r="BH83" i="6"/>
  <c r="BL83" i="6"/>
  <c r="BI83" i="6"/>
  <c r="BK323" i="6" l="1"/>
  <c r="BB324" i="6"/>
  <c r="BA323" i="6"/>
  <c r="BH322" i="6"/>
  <c r="BL323" i="6"/>
  <c r="BF324" i="6"/>
  <c r="BI322" i="6"/>
  <c r="BE323" i="6"/>
  <c r="BH84" i="6"/>
  <c r="BK83" i="6"/>
  <c r="BL84" i="6"/>
  <c r="BI84" i="6"/>
  <c r="BA324" i="6" l="1"/>
  <c r="BH323" i="6"/>
  <c r="BB325" i="6"/>
  <c r="BK324" i="6"/>
  <c r="BI323" i="6"/>
  <c r="BE324" i="6"/>
  <c r="BL324" i="6"/>
  <c r="BF325" i="6"/>
  <c r="BK84" i="6"/>
  <c r="BH85" i="6"/>
  <c r="BL85" i="6"/>
  <c r="BI85" i="6"/>
  <c r="BB326" i="6" l="1"/>
  <c r="BK325" i="6"/>
  <c r="BH324" i="6"/>
  <c r="BA325" i="6"/>
  <c r="BL325" i="6"/>
  <c r="BF326" i="6"/>
  <c r="BI324" i="6"/>
  <c r="BE325" i="6"/>
  <c r="BH86" i="6"/>
  <c r="BK85" i="6"/>
  <c r="BL86" i="6"/>
  <c r="BI86" i="6"/>
  <c r="BH325" i="6" l="1"/>
  <c r="BA326" i="6"/>
  <c r="BB327" i="6"/>
  <c r="BK326" i="6"/>
  <c r="BI325" i="6"/>
  <c r="BE326" i="6"/>
  <c r="BL326" i="6"/>
  <c r="BF327" i="6"/>
  <c r="BK86" i="6"/>
  <c r="BH87" i="6"/>
  <c r="BL87" i="6"/>
  <c r="BI87" i="6"/>
  <c r="BB328" i="6" l="1"/>
  <c r="BK327" i="6"/>
  <c r="BH326" i="6"/>
  <c r="BA327" i="6"/>
  <c r="BF328" i="6"/>
  <c r="BL327" i="6"/>
  <c r="BI326" i="6"/>
  <c r="BE327" i="6"/>
  <c r="BH88" i="6"/>
  <c r="BK87" i="6"/>
  <c r="BL88" i="6"/>
  <c r="BI88" i="6"/>
  <c r="BH327" i="6" l="1"/>
  <c r="BA328" i="6"/>
  <c r="BB329" i="6"/>
  <c r="BK328" i="6"/>
  <c r="BI327" i="6"/>
  <c r="BE328" i="6"/>
  <c r="BL328" i="6"/>
  <c r="BF329" i="6"/>
  <c r="BK88" i="6"/>
  <c r="BH89" i="6"/>
  <c r="BL89" i="6"/>
  <c r="BI89" i="6"/>
  <c r="BB330" i="6" l="1"/>
  <c r="BK329" i="6"/>
  <c r="BH328" i="6"/>
  <c r="BA329" i="6"/>
  <c r="BL329" i="6"/>
  <c r="BF330" i="6"/>
  <c r="BE329" i="6"/>
  <c r="BI328" i="6"/>
  <c r="BH90" i="6"/>
  <c r="BK89" i="6"/>
  <c r="BL90" i="6"/>
  <c r="BI90" i="6"/>
  <c r="BA330" i="6" l="1"/>
  <c r="BH329" i="6"/>
  <c r="BB331" i="6"/>
  <c r="BK330" i="6"/>
  <c r="BI329" i="6"/>
  <c r="BE330" i="6"/>
  <c r="BL330" i="6"/>
  <c r="BF331" i="6"/>
  <c r="BK90" i="6"/>
  <c r="BH91" i="6"/>
  <c r="BL91" i="6"/>
  <c r="BI91" i="6"/>
  <c r="BK331" i="6" l="1"/>
  <c r="BB332" i="6"/>
  <c r="BA331" i="6"/>
  <c r="BH330" i="6"/>
  <c r="BL331" i="6"/>
  <c r="BF332" i="6"/>
  <c r="BI330" i="6"/>
  <c r="BE331" i="6"/>
  <c r="BH92" i="6"/>
  <c r="BK91" i="6"/>
  <c r="BL92" i="6"/>
  <c r="BI92" i="6"/>
  <c r="BH331" i="6" l="1"/>
  <c r="BA332" i="6"/>
  <c r="BK332" i="6"/>
  <c r="BB333" i="6"/>
  <c r="BI331" i="6"/>
  <c r="BE332" i="6"/>
  <c r="BL332" i="6"/>
  <c r="BF333" i="6"/>
  <c r="BK92" i="6"/>
  <c r="BH93" i="6"/>
  <c r="BL93" i="6"/>
  <c r="BI93" i="6"/>
  <c r="BK333" i="6" l="1"/>
  <c r="BB334" i="6"/>
  <c r="BA333" i="6"/>
  <c r="BH332" i="6"/>
  <c r="BL333" i="6"/>
  <c r="BF334" i="6"/>
  <c r="BI332" i="6"/>
  <c r="BE333" i="6"/>
  <c r="BH94" i="6"/>
  <c r="BK93" i="6"/>
  <c r="BL94" i="6"/>
  <c r="BI94" i="6"/>
  <c r="BH333" i="6" l="1"/>
  <c r="BA334" i="6"/>
  <c r="BK334" i="6"/>
  <c r="BB335" i="6"/>
  <c r="BI333" i="6"/>
  <c r="BE334" i="6"/>
  <c r="BL334" i="6"/>
  <c r="BF335" i="6"/>
  <c r="BK94" i="6"/>
  <c r="BH95" i="6"/>
  <c r="BL95" i="6"/>
  <c r="BI95" i="6"/>
  <c r="BK335" i="6" l="1"/>
  <c r="BB336" i="6"/>
  <c r="BA335" i="6"/>
  <c r="BH334" i="6"/>
  <c r="BI334" i="6"/>
  <c r="BE335" i="6"/>
  <c r="BF336" i="6"/>
  <c r="BL335" i="6"/>
  <c r="BH96" i="6"/>
  <c r="BK95" i="6"/>
  <c r="BL96" i="6"/>
  <c r="BI96" i="6"/>
  <c r="BK336" i="6" l="1"/>
  <c r="BB337" i="6"/>
  <c r="BA336" i="6"/>
  <c r="BH335" i="6"/>
  <c r="BL336" i="6"/>
  <c r="BF337" i="6"/>
  <c r="BI335" i="6"/>
  <c r="BE336" i="6"/>
  <c r="BK96" i="6"/>
  <c r="BH97" i="6"/>
  <c r="BL97" i="6"/>
  <c r="BI97" i="6"/>
  <c r="BA337" i="6" l="1"/>
  <c r="BH336" i="6"/>
  <c r="BB338" i="6"/>
  <c r="BK337" i="6"/>
  <c r="BE337" i="6"/>
  <c r="BI336" i="6"/>
  <c r="BL337" i="6"/>
  <c r="BF338" i="6"/>
  <c r="BH98" i="6"/>
  <c r="BK97" i="6"/>
  <c r="BL98" i="6"/>
  <c r="BI98" i="6"/>
  <c r="BB339" i="6" l="1"/>
  <c r="BK338" i="6"/>
  <c r="BA338" i="6"/>
  <c r="BH337" i="6"/>
  <c r="BL338" i="6"/>
  <c r="BF339" i="6"/>
  <c r="BI337" i="6"/>
  <c r="BE338" i="6"/>
  <c r="BK98" i="6"/>
  <c r="BH99" i="6"/>
  <c r="BL99" i="6"/>
  <c r="BI99" i="6"/>
  <c r="BH338" i="6" l="1"/>
  <c r="BA339" i="6"/>
  <c r="BB340" i="6"/>
  <c r="BK339" i="6"/>
  <c r="BI338" i="6"/>
  <c r="BE339" i="6"/>
  <c r="BL339" i="6"/>
  <c r="BF340" i="6"/>
  <c r="BH100" i="6"/>
  <c r="BK99" i="6"/>
  <c r="BL100" i="6"/>
  <c r="BI100" i="6"/>
  <c r="BK340" i="6" l="1"/>
  <c r="BB341" i="6"/>
  <c r="BA340" i="6"/>
  <c r="BH339" i="6"/>
  <c r="BL340" i="6"/>
  <c r="BF341" i="6"/>
  <c r="BI339" i="6"/>
  <c r="BE340" i="6"/>
  <c r="BK100" i="6"/>
  <c r="BH101" i="6"/>
  <c r="BL101" i="6"/>
  <c r="BI101" i="6"/>
  <c r="BA341" i="6" l="1"/>
  <c r="BH340" i="6"/>
  <c r="BK341" i="6"/>
  <c r="BB342" i="6"/>
  <c r="BI340" i="6"/>
  <c r="BE341" i="6"/>
  <c r="BL341" i="6"/>
  <c r="BF342" i="6"/>
  <c r="BH102" i="6"/>
  <c r="BK101" i="6"/>
  <c r="BL102" i="6"/>
  <c r="BI102" i="6"/>
  <c r="BB343" i="6" l="1"/>
  <c r="BK342" i="6"/>
  <c r="BH341" i="6"/>
  <c r="BA342" i="6"/>
  <c r="BL342" i="6"/>
  <c r="BF343" i="6"/>
  <c r="BI341" i="6"/>
  <c r="BE342" i="6"/>
  <c r="BK102" i="6"/>
  <c r="BH103" i="6"/>
  <c r="BL103" i="6"/>
  <c r="BI103" i="6"/>
  <c r="BH342" i="6" l="1"/>
  <c r="BA343" i="6"/>
  <c r="BB344" i="6"/>
  <c r="BK343" i="6"/>
  <c r="BI342" i="6"/>
  <c r="BE343" i="6"/>
  <c r="BF344" i="6"/>
  <c r="BL343" i="6"/>
  <c r="BH104" i="6"/>
  <c r="BK103" i="6"/>
  <c r="BL104" i="6"/>
  <c r="BI104" i="6"/>
  <c r="BK344" i="6" l="1"/>
  <c r="BB345" i="6"/>
  <c r="BA344" i="6"/>
  <c r="BH343" i="6"/>
  <c r="BL344" i="6"/>
  <c r="BF345" i="6"/>
  <c r="BI343" i="6"/>
  <c r="BE344" i="6"/>
  <c r="BK104" i="6"/>
  <c r="BH105" i="6"/>
  <c r="BL105" i="6"/>
  <c r="BI105" i="6"/>
  <c r="BH344" i="6" l="1"/>
  <c r="BA345" i="6"/>
  <c r="BB346" i="6"/>
  <c r="BK345" i="6"/>
  <c r="BE345" i="6"/>
  <c r="BI344" i="6"/>
  <c r="BL345" i="6"/>
  <c r="BF346" i="6"/>
  <c r="BH106" i="6"/>
  <c r="BK105" i="6"/>
  <c r="BL106" i="6"/>
  <c r="BI106" i="6"/>
  <c r="BB347" i="6" l="1"/>
  <c r="BK346" i="6"/>
  <c r="BH345" i="6"/>
  <c r="BA346" i="6"/>
  <c r="BL346" i="6"/>
  <c r="BF347" i="6"/>
  <c r="BI345" i="6"/>
  <c r="BE346" i="6"/>
  <c r="BK106" i="6"/>
  <c r="BH107" i="6"/>
  <c r="BL107" i="6"/>
  <c r="BI107" i="6"/>
  <c r="BA347" i="6" l="1"/>
  <c r="BH346" i="6"/>
  <c r="BB348" i="6"/>
  <c r="BK347" i="6"/>
  <c r="BI346" i="6"/>
  <c r="BE347" i="6"/>
  <c r="BL347" i="6"/>
  <c r="BF348" i="6"/>
  <c r="BH108" i="6"/>
  <c r="BK107" i="6"/>
  <c r="BL108" i="6"/>
  <c r="BI108" i="6"/>
  <c r="BK348" i="6" l="1"/>
  <c r="BB349" i="6"/>
  <c r="BA348" i="6"/>
  <c r="BH347" i="6"/>
  <c r="BL348" i="6"/>
  <c r="BF349" i="6"/>
  <c r="BI347" i="6"/>
  <c r="BE348" i="6"/>
  <c r="BK108" i="6"/>
  <c r="BH109" i="6"/>
  <c r="BL109" i="6"/>
  <c r="BI109" i="6"/>
  <c r="BK349" i="6" l="1"/>
  <c r="BB350" i="6"/>
  <c r="BA349" i="6"/>
  <c r="BH348" i="6"/>
  <c r="BI348" i="6"/>
  <c r="BE349" i="6"/>
  <c r="BL349" i="6"/>
  <c r="BF350" i="6"/>
  <c r="BH110" i="6"/>
  <c r="BK109" i="6"/>
  <c r="BL110" i="6"/>
  <c r="BI110" i="6"/>
  <c r="BB351" i="6" l="1"/>
  <c r="BK350" i="6"/>
  <c r="BH349" i="6"/>
  <c r="BA350" i="6"/>
  <c r="BL350" i="6"/>
  <c r="BF351" i="6"/>
  <c r="BI349" i="6"/>
  <c r="BE350" i="6"/>
  <c r="BK110" i="6"/>
  <c r="BH111" i="6"/>
  <c r="BL111" i="6"/>
  <c r="BI111" i="6"/>
  <c r="BH350" i="6" l="1"/>
  <c r="BA351" i="6"/>
  <c r="BB352" i="6"/>
  <c r="BK351" i="6"/>
  <c r="BI350" i="6"/>
  <c r="BE351" i="6"/>
  <c r="BF352" i="6"/>
  <c r="BL351" i="6"/>
  <c r="BH112" i="6"/>
  <c r="BK111" i="6"/>
  <c r="BL112" i="6"/>
  <c r="BI112" i="6"/>
  <c r="BL352" i="6" l="1"/>
  <c r="BF353" i="6"/>
  <c r="BK352" i="6"/>
  <c r="BB353" i="6"/>
  <c r="BA352" i="6"/>
  <c r="BH351" i="6"/>
  <c r="BI351" i="6"/>
  <c r="BE352" i="6"/>
  <c r="BK112" i="6"/>
  <c r="BH113" i="6"/>
  <c r="BL113" i="6"/>
  <c r="BI113" i="6"/>
  <c r="BI352" i="6" l="1"/>
  <c r="BE353" i="6"/>
  <c r="BL353" i="6"/>
  <c r="BF354" i="6"/>
  <c r="BH352" i="6"/>
  <c r="BA353" i="6"/>
  <c r="BB354" i="6"/>
  <c r="BK353" i="6"/>
  <c r="BH114" i="6"/>
  <c r="BK113" i="6"/>
  <c r="BL114" i="6"/>
  <c r="BI114" i="6"/>
  <c r="BH353" i="6" l="1"/>
  <c r="BA354" i="6"/>
  <c r="BI353" i="6"/>
  <c r="BE354" i="6"/>
  <c r="BK354" i="6"/>
  <c r="BB355" i="6"/>
  <c r="BK355" i="6" s="1"/>
  <c r="BL354" i="6"/>
  <c r="BF355" i="6"/>
  <c r="BL355" i="6" s="1"/>
  <c r="BK114" i="6"/>
  <c r="BH115" i="6"/>
  <c r="BL115" i="6"/>
  <c r="BI115" i="6"/>
  <c r="BE355" i="6" l="1"/>
  <c r="BI355" i="6" s="1"/>
  <c r="BI354" i="6"/>
  <c r="BH354" i="6"/>
  <c r="BA355" i="6"/>
  <c r="BH355" i="6" s="1"/>
  <c r="BH116" i="6"/>
  <c r="BK115" i="6"/>
  <c r="BL116" i="6"/>
  <c r="BI116" i="6"/>
  <c r="BK116" i="6" l="1"/>
  <c r="BH117" i="6"/>
  <c r="BL117" i="6"/>
  <c r="BI117" i="6"/>
  <c r="BH118" i="6" l="1"/>
  <c r="BK117" i="6"/>
  <c r="BL118" i="6"/>
  <c r="BI118" i="6"/>
  <c r="BK118" i="6" l="1"/>
  <c r="BH119" i="6"/>
  <c r="BL119" i="6"/>
  <c r="BI119" i="6"/>
  <c r="BH120" i="6" l="1"/>
  <c r="BK119" i="6"/>
  <c r="BL120" i="6"/>
  <c r="BI120" i="6"/>
  <c r="BK120" i="6" l="1"/>
  <c r="BH121" i="6"/>
  <c r="BL121" i="6"/>
  <c r="BI121" i="6"/>
  <c r="BH122" i="6" l="1"/>
  <c r="BK121" i="6"/>
  <c r="BL122" i="6"/>
  <c r="BI122" i="6"/>
  <c r="BK122" i="6" l="1"/>
  <c r="BH123" i="6"/>
  <c r="BL123" i="6"/>
  <c r="BI123" i="6"/>
  <c r="BH124" i="6" l="1"/>
  <c r="BK123" i="6"/>
  <c r="BL124" i="6"/>
  <c r="BI124" i="6"/>
  <c r="BK124" i="6" l="1"/>
  <c r="BH125" i="6"/>
  <c r="BL125" i="6"/>
  <c r="BI125" i="6"/>
  <c r="BH126" i="6" l="1"/>
  <c r="BK125" i="6"/>
  <c r="BL126" i="6"/>
  <c r="BI126" i="6"/>
  <c r="BK126" i="6" l="1"/>
  <c r="BH127" i="6"/>
  <c r="BL127" i="6"/>
  <c r="BI127" i="6"/>
  <c r="BH128" i="6" l="1"/>
  <c r="BK127" i="6"/>
  <c r="BL128" i="6"/>
  <c r="BI128" i="6"/>
  <c r="BK128" i="6" l="1"/>
  <c r="BH129" i="6"/>
  <c r="BL129" i="6"/>
  <c r="BI129" i="6"/>
  <c r="BH130" i="6" l="1"/>
  <c r="BK129" i="6"/>
  <c r="BL130" i="6"/>
  <c r="BI130" i="6"/>
  <c r="BK130" i="6" l="1"/>
  <c r="BH131" i="6"/>
  <c r="BL131" i="6"/>
  <c r="BI131" i="6"/>
  <c r="BH132" i="6" l="1"/>
  <c r="BK131" i="6"/>
  <c r="BL132" i="6"/>
  <c r="BI132" i="6"/>
  <c r="BK132" i="6" l="1"/>
  <c r="BH133" i="6"/>
  <c r="BL133" i="6"/>
  <c r="BI133" i="6"/>
  <c r="BH134" i="6" l="1"/>
  <c r="BK133" i="6"/>
  <c r="BL134" i="6"/>
  <c r="BI134" i="6"/>
  <c r="BK134" i="6" l="1"/>
  <c r="BH135" i="6"/>
  <c r="BL135" i="6"/>
  <c r="BI135" i="6"/>
  <c r="BH136" i="6" l="1"/>
  <c r="BK135" i="6"/>
  <c r="BL136" i="6"/>
  <c r="BI136" i="6"/>
  <c r="BK136" i="6" l="1"/>
  <c r="BH137" i="6"/>
  <c r="BL137" i="6"/>
  <c r="BI137" i="6"/>
  <c r="BH138" i="6" l="1"/>
  <c r="BK137" i="6"/>
  <c r="BL138" i="6"/>
  <c r="BI138" i="6"/>
  <c r="BK138" i="6" l="1"/>
  <c r="BH139" i="6"/>
  <c r="BL139" i="6"/>
  <c r="BI139" i="6"/>
  <c r="BH140" i="6" l="1"/>
  <c r="BK139" i="6"/>
  <c r="BL140" i="6"/>
  <c r="BI140" i="6"/>
  <c r="BK140" i="6" l="1"/>
  <c r="BH141" i="6"/>
  <c r="BL141" i="6"/>
  <c r="BI141" i="6"/>
  <c r="BH142" i="6" l="1"/>
  <c r="BK141" i="6"/>
  <c r="BL142" i="6"/>
  <c r="BI142" i="6"/>
  <c r="BK142" i="6" l="1"/>
  <c r="BH143" i="6"/>
  <c r="BL143" i="6"/>
  <c r="BI143" i="6"/>
  <c r="BH144" i="6" l="1"/>
  <c r="BK143" i="6"/>
  <c r="BL144" i="6"/>
  <c r="BI144" i="6"/>
  <c r="BK144" i="6" l="1"/>
  <c r="BH145" i="6"/>
  <c r="BL145" i="6"/>
  <c r="BI145" i="6"/>
  <c r="BH146" i="6" l="1"/>
  <c r="BK145" i="6"/>
  <c r="BL146" i="6"/>
  <c r="BI146" i="6"/>
  <c r="BK146" i="6" l="1"/>
  <c r="BH147" i="6"/>
  <c r="BL147" i="6"/>
  <c r="BI147" i="6"/>
  <c r="BH148" i="6" l="1"/>
  <c r="BK147" i="6"/>
  <c r="BL148" i="6"/>
  <c r="BI148" i="6"/>
  <c r="BK148" i="6" l="1"/>
  <c r="BH149" i="6"/>
  <c r="BL149" i="6"/>
  <c r="BI149" i="6"/>
  <c r="BH150" i="6" l="1"/>
  <c r="BK149" i="6"/>
  <c r="BL150" i="6"/>
  <c r="BI150" i="6"/>
  <c r="BK150" i="6" l="1"/>
  <c r="BH151" i="6"/>
  <c r="BL151" i="6"/>
  <c r="BI151" i="6"/>
  <c r="BH152" i="6" l="1"/>
  <c r="BK151" i="6"/>
  <c r="BL152" i="6"/>
  <c r="BI152" i="6"/>
  <c r="BK152" i="6" l="1"/>
  <c r="BH153" i="6"/>
  <c r="BL153" i="6"/>
  <c r="BI153" i="6"/>
  <c r="BH154" i="6" l="1"/>
  <c r="BK153" i="6"/>
  <c r="BL154" i="6"/>
  <c r="BI154" i="6"/>
  <c r="BK154" i="6" l="1"/>
  <c r="BH155" i="6"/>
  <c r="BL155" i="6"/>
  <c r="BI155" i="6"/>
  <c r="BH156" i="6" l="1"/>
  <c r="BK155" i="6"/>
  <c r="BL156" i="6"/>
  <c r="BI156" i="6"/>
  <c r="BK156" i="6" l="1"/>
  <c r="BH157" i="6"/>
  <c r="BL157" i="6"/>
  <c r="BI157" i="6"/>
  <c r="BH158" i="6" l="1"/>
  <c r="BK157" i="6"/>
  <c r="BL158" i="6"/>
  <c r="BI158" i="6"/>
  <c r="BK158" i="6" l="1"/>
  <c r="BH159" i="6"/>
  <c r="BL159" i="6"/>
  <c r="BI159" i="6"/>
  <c r="BH160" i="6" l="1"/>
  <c r="BK159" i="6"/>
  <c r="BL160" i="6"/>
  <c r="BI160" i="6"/>
  <c r="BK160" i="6" l="1"/>
  <c r="BH161" i="6"/>
  <c r="BL161" i="6"/>
  <c r="BI161" i="6"/>
  <c r="BH162" i="6" l="1"/>
  <c r="BK161" i="6"/>
  <c r="BL162" i="6"/>
  <c r="BI162" i="6"/>
  <c r="BK162" i="6" l="1"/>
  <c r="BH163" i="6"/>
  <c r="BL163" i="6"/>
  <c r="BI163" i="6"/>
  <c r="BH164" i="6" l="1"/>
  <c r="BK163" i="6"/>
  <c r="BL164" i="6"/>
  <c r="BI164" i="6"/>
  <c r="BK164" i="6" l="1"/>
  <c r="BH165" i="6"/>
  <c r="BL165" i="6"/>
  <c r="BI165" i="6"/>
  <c r="BH166" i="6" l="1"/>
  <c r="BK165" i="6"/>
  <c r="BL166" i="6"/>
  <c r="BI166" i="6"/>
  <c r="BK166" i="6" l="1"/>
  <c r="BH167" i="6"/>
  <c r="BL167" i="6"/>
  <c r="BI167" i="6"/>
  <c r="BH168" i="6" l="1"/>
  <c r="BK167" i="6"/>
  <c r="BL168" i="6"/>
  <c r="BI168" i="6"/>
  <c r="BK168" i="6" l="1"/>
  <c r="BH169" i="6"/>
  <c r="BL169" i="6"/>
  <c r="BI169" i="6"/>
  <c r="BH170" i="6" l="1"/>
  <c r="BK169" i="6"/>
  <c r="BL170" i="6"/>
  <c r="BI170" i="6"/>
  <c r="BK170" i="6" l="1"/>
  <c r="BH171" i="6"/>
  <c r="BL171" i="6"/>
  <c r="BI171" i="6"/>
  <c r="BH172" i="6" l="1"/>
  <c r="BK171" i="6"/>
  <c r="BL172" i="6"/>
  <c r="BI172" i="6"/>
  <c r="BK172" i="6" l="1"/>
  <c r="BH173" i="6"/>
  <c r="BL173" i="6"/>
  <c r="BI173" i="6"/>
  <c r="BH174" i="6" l="1"/>
  <c r="BK173" i="6"/>
  <c r="BL174" i="6"/>
  <c r="BI174" i="6"/>
  <c r="BK174" i="6" l="1"/>
  <c r="BH175" i="6"/>
  <c r="BL175" i="6"/>
  <c r="BI175" i="6"/>
  <c r="BH176" i="6" l="1"/>
  <c r="BK175" i="6"/>
  <c r="BL176" i="6"/>
  <c r="BI176" i="6"/>
  <c r="BK176" i="6" l="1"/>
  <c r="BH177" i="6"/>
  <c r="BL177" i="6"/>
  <c r="BI177" i="6"/>
  <c r="BH178" i="6" l="1"/>
  <c r="BK177" i="6"/>
  <c r="BL178" i="6"/>
  <c r="BI178" i="6"/>
  <c r="BK178" i="6" l="1"/>
  <c r="BH179" i="6"/>
  <c r="BL179" i="6"/>
  <c r="BI179" i="6"/>
  <c r="BH180" i="6" l="1"/>
  <c r="BK179" i="6"/>
  <c r="BL180" i="6"/>
  <c r="BI180" i="6"/>
  <c r="BK180" i="6" l="1"/>
  <c r="BH181" i="6"/>
  <c r="BL181" i="6"/>
  <c r="BI181" i="6"/>
  <c r="BH182" i="6" l="1"/>
  <c r="BK181" i="6"/>
  <c r="BL182" i="6"/>
  <c r="BI182" i="6"/>
  <c r="BK182" i="6" l="1"/>
  <c r="BH183" i="6"/>
  <c r="BL183" i="6"/>
  <c r="BI183" i="6"/>
  <c r="BH184" i="6" l="1"/>
  <c r="BK183" i="6"/>
  <c r="BL184" i="6"/>
  <c r="BI184" i="6"/>
  <c r="BK184" i="6" l="1"/>
  <c r="BH185" i="6"/>
  <c r="BL185" i="6"/>
  <c r="BI185" i="6"/>
  <c r="BH186" i="6" l="1"/>
  <c r="BK185" i="6"/>
  <c r="BL186" i="6"/>
  <c r="BI186" i="6"/>
  <c r="BK186" i="6" l="1"/>
  <c r="BH187" i="6"/>
  <c r="BL187" i="6"/>
  <c r="BI187" i="6"/>
  <c r="BH188" i="6" l="1"/>
  <c r="BK187" i="6"/>
  <c r="BL188" i="6"/>
  <c r="BI188" i="6"/>
  <c r="BK188" i="6" l="1"/>
  <c r="BH189" i="6"/>
  <c r="BL189" i="6"/>
  <c r="BI189" i="6"/>
  <c r="BH190" i="6" l="1"/>
  <c r="BK189" i="6"/>
  <c r="BL190" i="6"/>
  <c r="BI190" i="6"/>
  <c r="BK190" i="6" l="1"/>
  <c r="BH191" i="6"/>
  <c r="BL191" i="6"/>
  <c r="BI191" i="6"/>
  <c r="BH192" i="6" l="1"/>
  <c r="BK191" i="6"/>
  <c r="BL192" i="6"/>
  <c r="BI192" i="6"/>
  <c r="BK192" i="6" l="1"/>
  <c r="BH193" i="6"/>
  <c r="BL193" i="6"/>
  <c r="BI193" i="6"/>
  <c r="BH194" i="6" l="1"/>
  <c r="BK193" i="6"/>
  <c r="BL194" i="6"/>
  <c r="BI194" i="6"/>
  <c r="BK194" i="6" l="1"/>
  <c r="BH195" i="6"/>
  <c r="BL195" i="6"/>
  <c r="BI195" i="6"/>
  <c r="BH196" i="6" l="1"/>
  <c r="BK195" i="6"/>
  <c r="BL196" i="6"/>
  <c r="BI196" i="6"/>
  <c r="BK196" i="6" l="1"/>
  <c r="BH197" i="6"/>
  <c r="BL197" i="6"/>
  <c r="BI197" i="6"/>
  <c r="BH198" i="6" l="1"/>
  <c r="BK197" i="6"/>
  <c r="BL198" i="6"/>
  <c r="BI198" i="6"/>
  <c r="BK198" i="6" l="1"/>
  <c r="BH199" i="6"/>
  <c r="BL199" i="6"/>
  <c r="BI199" i="6"/>
  <c r="BH200" i="6" l="1"/>
  <c r="BK199" i="6"/>
  <c r="BL200" i="6"/>
  <c r="BI200" i="6"/>
  <c r="BK200" i="6" l="1"/>
  <c r="BH201" i="6"/>
  <c r="BL201" i="6"/>
  <c r="BI201" i="6"/>
  <c r="BH202" i="6" l="1"/>
  <c r="BK201" i="6"/>
  <c r="BL202" i="6"/>
  <c r="BI202" i="6"/>
  <c r="BK202" i="6" l="1"/>
  <c r="BH203" i="6"/>
  <c r="BL203" i="6"/>
  <c r="BI203" i="6"/>
  <c r="BH204" i="6" l="1"/>
  <c r="BK203" i="6"/>
  <c r="BL204" i="6"/>
  <c r="BI204" i="6"/>
  <c r="BK204" i="6" l="1"/>
  <c r="BH205" i="6"/>
  <c r="BL205" i="6"/>
  <c r="BI205" i="6"/>
  <c r="BH206" i="6" l="1"/>
  <c r="BK205" i="6"/>
  <c r="BL206" i="6"/>
  <c r="BI206" i="6"/>
  <c r="BK206" i="6" l="1"/>
  <c r="BH207" i="6"/>
  <c r="BL207" i="6"/>
  <c r="BI207" i="6"/>
  <c r="BH208" i="6" l="1"/>
  <c r="BK207" i="6"/>
  <c r="BL208" i="6"/>
  <c r="BI208" i="6"/>
  <c r="BK208" i="6" l="1"/>
  <c r="BH209" i="6"/>
  <c r="BL209" i="6"/>
  <c r="BI209" i="6"/>
  <c r="BH210" i="6" l="1"/>
  <c r="BK209" i="6"/>
  <c r="BL210" i="6"/>
  <c r="BI210" i="6"/>
  <c r="BK210" i="6" l="1"/>
  <c r="BH211" i="6"/>
  <c r="BL211" i="6"/>
  <c r="BI211" i="6"/>
  <c r="BH212" i="6" l="1"/>
  <c r="BK211" i="6"/>
  <c r="BL212" i="6"/>
  <c r="BI212" i="6"/>
  <c r="BK212" i="6" l="1"/>
  <c r="BH213" i="6"/>
  <c r="BL213" i="6"/>
  <c r="BI213" i="6"/>
  <c r="BH214" i="6" l="1"/>
  <c r="BK213" i="6"/>
  <c r="BL214" i="6"/>
  <c r="BI214" i="6"/>
  <c r="BK214" i="6" l="1"/>
  <c r="BH215" i="6"/>
  <c r="BL215" i="6"/>
  <c r="BI215" i="6"/>
  <c r="BH216" i="6" l="1"/>
  <c r="BK215" i="6"/>
  <c r="BL216" i="6"/>
  <c r="BI216" i="6"/>
  <c r="BK216" i="6" l="1"/>
  <c r="BH217" i="6"/>
  <c r="BL217" i="6"/>
  <c r="BI217" i="6"/>
  <c r="BH218" i="6" l="1"/>
  <c r="BK217" i="6"/>
  <c r="BL218" i="6"/>
  <c r="BI218" i="6"/>
  <c r="BK218" i="6" l="1"/>
  <c r="BH219" i="6"/>
  <c r="BL219" i="6"/>
  <c r="BI219" i="6"/>
  <c r="BH220" i="6" l="1"/>
  <c r="BK219" i="6"/>
  <c r="BL220" i="6"/>
  <c r="BI220" i="6"/>
  <c r="BK220" i="6" l="1"/>
  <c r="BH221" i="6"/>
  <c r="BL221" i="6"/>
  <c r="BI221" i="6"/>
  <c r="BH222" i="6" l="1"/>
  <c r="BK221" i="6"/>
  <c r="BL222" i="6"/>
  <c r="BI222" i="6"/>
  <c r="BK222" i="6" l="1"/>
  <c r="BH223" i="6"/>
  <c r="BL223" i="6"/>
  <c r="BI223" i="6"/>
  <c r="BH224" i="6" l="1"/>
  <c r="BK223" i="6"/>
  <c r="BL224" i="6"/>
  <c r="BI224" i="6"/>
  <c r="BK224" i="6" l="1"/>
  <c r="BH225" i="6"/>
  <c r="BL225" i="6"/>
  <c r="BI225" i="6"/>
  <c r="BH226" i="6" l="1"/>
  <c r="BK225" i="6"/>
  <c r="BL226" i="6"/>
  <c r="BI226" i="6"/>
  <c r="BK226" i="6" l="1"/>
  <c r="BH227" i="6"/>
  <c r="BL227" i="6"/>
  <c r="BI227" i="6"/>
  <c r="BH228" i="6" l="1"/>
  <c r="BK227" i="6"/>
  <c r="BL228" i="6"/>
  <c r="BI228" i="6"/>
  <c r="BK228" i="6" l="1"/>
  <c r="BH229" i="6"/>
  <c r="BL229" i="6"/>
  <c r="BI229" i="6"/>
  <c r="BH230" i="6" l="1"/>
  <c r="BK229" i="6"/>
  <c r="BL230" i="6"/>
  <c r="BI230" i="6"/>
  <c r="BK230" i="6" l="1"/>
  <c r="BH231" i="6"/>
  <c r="BL231" i="6"/>
  <c r="BI231" i="6"/>
  <c r="BH232" i="6" l="1"/>
  <c r="BK231" i="6"/>
  <c r="BL232" i="6"/>
  <c r="BI232" i="6"/>
  <c r="BK232" i="6" l="1"/>
  <c r="BH233" i="6"/>
  <c r="BL233" i="6"/>
  <c r="BI233" i="6"/>
  <c r="BH234" i="6" l="1"/>
  <c r="BK233" i="6"/>
  <c r="BL234" i="6"/>
  <c r="BI234" i="6"/>
  <c r="BK234" i="6" l="1"/>
  <c r="BH235" i="6"/>
  <c r="BL235" i="6"/>
  <c r="BI235" i="6"/>
  <c r="BH236" i="6" l="1"/>
  <c r="BK235" i="6"/>
  <c r="BL236" i="6"/>
  <c r="BI236" i="6"/>
  <c r="BK236" i="6" l="1"/>
  <c r="BH237" i="6"/>
  <c r="BL237" i="6"/>
  <c r="BI237" i="6"/>
  <c r="BH238" i="6" l="1"/>
  <c r="BK237" i="6"/>
  <c r="BL238" i="6"/>
  <c r="BI238" i="6"/>
  <c r="BK238" i="6" l="1"/>
  <c r="BH239" i="6"/>
  <c r="BL239" i="6"/>
  <c r="BI239" i="6"/>
  <c r="BH240" i="6" l="1"/>
  <c r="BK239" i="6"/>
  <c r="BL240" i="6"/>
  <c r="BI240" i="6"/>
  <c r="BK240" i="6" l="1"/>
  <c r="BH241" i="6"/>
  <c r="BL241" i="6"/>
  <c r="BI241" i="6"/>
  <c r="BK241" i="6" l="1"/>
  <c r="AY18" i="6" l="1"/>
  <c r="AY13" i="6"/>
  <c r="AY12" i="6"/>
  <c r="AY11" i="6"/>
  <c r="AZ13" i="6" l="1"/>
  <c r="AY17" i="6"/>
  <c r="AY16" i="6"/>
  <c r="AZ18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tc={2C563576-2D6A-417A-ACF7-1E83787EDD78}</author>
    <author>tc={A74BE6E8-4EB0-4862-B3B4-11CBE4FC3019}</author>
    <author>tc={9065979B-5990-400D-8F2A-44EEB65451E9}</author>
    <author>tc={1F0AA16F-217A-4D22-86A9-BCCA1CA9F4D6}</author>
  </authors>
  <commentList>
    <comment ref="AX5" authorId="0" shapeId="0" xr:uid="{2C563576-2D6A-417A-ACF7-1E83787EDD78}">
      <text>
        <t>[Threaded comment]
Your version of Excel allows you to read this threaded comment; however, any edits to it will get removed if the file is opened in a newer version of Excel. Learn more: https://go.microsoft.com/fwlink/?linkid=870924
Comment:
    Go long if prediction - issue spread is between long lb and long ub.</t>
      </text>
    </comment>
    <comment ref="AX6" authorId="1" shapeId="0" xr:uid="{A74BE6E8-4EB0-4862-B3B4-11CBE4FC3019}">
      <text>
        <t>[Threaded comment]
Your version of Excel allows you to read this threaded comment; however, any edits to it will get removed if the file is opened in a newer version of Excel. Learn more: https://go.microsoft.com/fwlink/?linkid=870924
Comment:
    Go long if prediction - issue spread is between long lb and long ub.</t>
      </text>
    </comment>
    <comment ref="AX8" authorId="2" shapeId="0" xr:uid="{9065979B-5990-400D-8F2A-44EEB65451E9}">
      <text>
        <t>[Threaded comment]
Your version of Excel allows you to read this threaded comment; however, any edits to it will get removed if the file is opened in a newer version of Excel. Learn more: https://go.microsoft.com/fwlink/?linkid=870924
Comment:
    Go short if prediction - issue spread is between short lb and short ub.</t>
      </text>
    </comment>
    <comment ref="AX9" authorId="3" shapeId="0" xr:uid="{1F0AA16F-217A-4D22-86A9-BCCA1CA9F4D6}">
      <text>
        <t>[Threaded comment]
Your version of Excel allows you to read this threaded comment; however, any edits to it will get removed if the file is opened in a newer version of Excel. Learn more: https://go.microsoft.com/fwlink/?linkid=870924
Comment:
    Go short if prediction - issue spread is between short lb and short ub.</t>
      </text>
    </comment>
  </commentList>
</comments>
</file>

<file path=xl/sharedStrings.xml><?xml version="1.0" encoding="utf-8"?>
<sst xmlns="http://schemas.openxmlformats.org/spreadsheetml/2006/main" count="121722" uniqueCount="5909">
  <si>
    <t>Performance0</t>
  </si>
  <si>
    <t>Performance10</t>
  </si>
  <si>
    <t>ID</t>
  </si>
  <si>
    <t>Guidance</t>
  </si>
  <si>
    <t>Area</t>
  </si>
  <si>
    <t>Marketing</t>
  </si>
  <si>
    <t>Deal</t>
  </si>
  <si>
    <t>IsYield</t>
  </si>
  <si>
    <t>Vix</t>
  </si>
  <si>
    <t>Vix5d</t>
  </si>
  <si>
    <t>Srvix</t>
  </si>
  <si>
    <t>Srvix5d</t>
  </si>
  <si>
    <t>CdxIg</t>
  </si>
  <si>
    <t>CdxIg5d</t>
  </si>
  <si>
    <t>Usgg2y</t>
  </si>
  <si>
    <t>Usgg2y5d</t>
  </si>
  <si>
    <t>Usgg3y</t>
  </si>
  <si>
    <t>Usgg3y5d</t>
  </si>
  <si>
    <t>Usgg5y</t>
  </si>
  <si>
    <t>Usgg5y5d</t>
  </si>
  <si>
    <t>Usgg10y</t>
  </si>
  <si>
    <t>Usgg10y5d</t>
  </si>
  <si>
    <t>Usgg30y</t>
  </si>
  <si>
    <t>Usgg30y5d</t>
  </si>
  <si>
    <t>EnterpriseValue</t>
  </si>
  <si>
    <t>BARC</t>
  </si>
  <si>
    <t>BNP</t>
  </si>
  <si>
    <t>C</t>
  </si>
  <si>
    <t>CS</t>
  </si>
  <si>
    <t>DB</t>
  </si>
  <si>
    <t>GS</t>
  </si>
  <si>
    <t>HSBC</t>
  </si>
  <si>
    <t>JPM</t>
  </si>
  <si>
    <t>Mizuho</t>
  </si>
  <si>
    <t>MS</t>
  </si>
  <si>
    <t>RBC</t>
  </si>
  <si>
    <t>Pricing Date</t>
  </si>
  <si>
    <t>Settlement Date</t>
  </si>
  <si>
    <t>Bond Ticker</t>
  </si>
  <si>
    <t>Issuer</t>
  </si>
  <si>
    <t>Moody’s Rating</t>
  </si>
  <si>
    <t>Moody's Outlook</t>
  </si>
  <si>
    <t>S&amp;P Rating</t>
  </si>
  <si>
    <t>S&amp;P Outlook</t>
  </si>
  <si>
    <t>Fitch Rating</t>
  </si>
  <si>
    <t>Fitch Outlook</t>
  </si>
  <si>
    <t>Moody's/S&amp;P/Fitch Rating</t>
  </si>
  <si>
    <t>No. of B's</t>
  </si>
  <si>
    <t xml:space="preserve">Rank </t>
  </si>
  <si>
    <t>Bail-in</t>
  </si>
  <si>
    <t>Asset Class</t>
  </si>
  <si>
    <t>Total Deal Size (USD)</t>
  </si>
  <si>
    <t>Deal Size (Lcl Ccy)</t>
  </si>
  <si>
    <t>Tranche Size (USD)</t>
  </si>
  <si>
    <t>Tenor</t>
  </si>
  <si>
    <t>No of Tranches</t>
  </si>
  <si>
    <t>Structure</t>
  </si>
  <si>
    <t>Coupon Type</t>
  </si>
  <si>
    <t>Coupon Rate (Fixed %; FRN if Float)</t>
  </si>
  <si>
    <t>Call Date</t>
  </si>
  <si>
    <t>Maturity</t>
  </si>
  <si>
    <t>Benchmark</t>
  </si>
  <si>
    <t xml:space="preserve">Spread </t>
  </si>
  <si>
    <t>Spread to Gov Benchmark</t>
  </si>
  <si>
    <t>Free r</t>
  </si>
  <si>
    <t>Rate Type Selection</t>
  </si>
  <si>
    <t>3mL Equivalent (bps)</t>
  </si>
  <si>
    <t>IPT Spread</t>
  </si>
  <si>
    <t>M/S Equivalent</t>
  </si>
  <si>
    <t>Spread vs. Midswaps</t>
  </si>
  <si>
    <t>New Issue Premium</t>
  </si>
  <si>
    <t>Movement from IPTS</t>
  </si>
  <si>
    <t>Orderbook Size (mm)</t>
  </si>
  <si>
    <t>Over Subscription</t>
  </si>
  <si>
    <t>Yield</t>
  </si>
  <si>
    <t>Price</t>
  </si>
  <si>
    <t>League Table Eligible</t>
  </si>
  <si>
    <t>Issuer Type</t>
  </si>
  <si>
    <t xml:space="preserve">Product Type </t>
  </si>
  <si>
    <t>BofA ML Role</t>
  </si>
  <si>
    <t># of Bookrunners</t>
  </si>
  <si>
    <t># of Active</t>
  </si>
  <si>
    <t># of Passive</t>
  </si>
  <si>
    <t>Listing</t>
  </si>
  <si>
    <t>CoC</t>
  </si>
  <si>
    <t>Coupon Steps</t>
  </si>
  <si>
    <t>Par Call</t>
  </si>
  <si>
    <t>Make Whole</t>
  </si>
  <si>
    <t>Special Mandatory Redemption</t>
  </si>
  <si>
    <t>UOP 1</t>
  </si>
  <si>
    <t>UOP 2</t>
  </si>
  <si>
    <t>Denom</t>
  </si>
  <si>
    <t>Phy. Bks</t>
  </si>
  <si>
    <t>Self Led</t>
  </si>
  <si>
    <t>Bk1</t>
  </si>
  <si>
    <t>Bk2</t>
  </si>
  <si>
    <t>Bk3</t>
  </si>
  <si>
    <t>Bk4</t>
  </si>
  <si>
    <t>Bk5</t>
  </si>
  <si>
    <t>Bk6</t>
  </si>
  <si>
    <t>Bk7</t>
  </si>
  <si>
    <t>Bk8</t>
  </si>
  <si>
    <t>Bk9</t>
  </si>
  <si>
    <t>Bk10</t>
  </si>
  <si>
    <t>B&amp;D Agent</t>
  </si>
  <si>
    <t>Distribution</t>
  </si>
  <si>
    <t>Add-On</t>
  </si>
  <si>
    <t>Tapped Bond</t>
  </si>
  <si>
    <t xml:space="preserve">Industry </t>
  </si>
  <si>
    <t>Sub industry</t>
  </si>
  <si>
    <t>CUSIP</t>
  </si>
  <si>
    <t xml:space="preserve">ISIN </t>
  </si>
  <si>
    <t>Week Start</t>
  </si>
  <si>
    <t>Quarter</t>
  </si>
  <si>
    <t xml:space="preserve">Country </t>
  </si>
  <si>
    <t>Sub-Region</t>
  </si>
  <si>
    <t>Region</t>
  </si>
  <si>
    <t>No-Grow</t>
  </si>
  <si>
    <t>Tranche Size (Local)</t>
  </si>
  <si>
    <t>Tranche Currency</t>
  </si>
  <si>
    <t>FX Rate per USD</t>
  </si>
  <si>
    <t>Call Structure</t>
  </si>
  <si>
    <t>Special Call Features</t>
  </si>
  <si>
    <t>Par Call Period</t>
  </si>
  <si>
    <t>Up/Downsized</t>
  </si>
  <si>
    <t>First Time Bond Issuer</t>
  </si>
  <si>
    <t>Price Execution</t>
  </si>
  <si>
    <t>Tranche Comments</t>
  </si>
  <si>
    <t>Coupon Rate Comments</t>
  </si>
  <si>
    <t>General Comments (deal level)</t>
  </si>
  <si>
    <t>Desk</t>
  </si>
  <si>
    <t xml:space="preserve">Gross Spread </t>
  </si>
  <si>
    <t>Total Fees</t>
  </si>
  <si>
    <t>Unequal Economics</t>
  </si>
  <si>
    <t>Jt Ld 1</t>
  </si>
  <si>
    <t>Jt Ld 2</t>
  </si>
  <si>
    <t>Jt Ld 3</t>
  </si>
  <si>
    <t>Jt Ld 4</t>
  </si>
  <si>
    <t>Jt Ld 5</t>
  </si>
  <si>
    <t>Co1</t>
  </si>
  <si>
    <t>Co 2</t>
  </si>
  <si>
    <t>Co 3</t>
  </si>
  <si>
    <t>Co 4</t>
  </si>
  <si>
    <t>Co 5</t>
  </si>
  <si>
    <t>IsDM</t>
  </si>
  <si>
    <t>IsSpread</t>
  </si>
  <si>
    <t>IssueBenchmark</t>
  </si>
  <si>
    <t>Price0</t>
  </si>
  <si>
    <t>Yield0</t>
  </si>
  <si>
    <t>Spread0</t>
  </si>
  <si>
    <t>Price1</t>
  </si>
  <si>
    <t>Yield1</t>
  </si>
  <si>
    <t>Spread1</t>
  </si>
  <si>
    <t>Performance1</t>
  </si>
  <si>
    <t>Price2</t>
  </si>
  <si>
    <t>Yield2</t>
  </si>
  <si>
    <t>Spread2</t>
  </si>
  <si>
    <t>Performance2</t>
  </si>
  <si>
    <t>Price3</t>
  </si>
  <si>
    <t>Yield3</t>
  </si>
  <si>
    <t>Spread3</t>
  </si>
  <si>
    <t>Performance3</t>
  </si>
  <si>
    <t>Price4</t>
  </si>
  <si>
    <t>Yield4</t>
  </si>
  <si>
    <t>Spread4</t>
  </si>
  <si>
    <t>Performance4</t>
  </si>
  <si>
    <t>Price5</t>
  </si>
  <si>
    <t>Yield5</t>
  </si>
  <si>
    <t>Spread5</t>
  </si>
  <si>
    <t>Performance5</t>
  </si>
  <si>
    <t>Price6</t>
  </si>
  <si>
    <t>Yield6</t>
  </si>
  <si>
    <t>Spread6</t>
  </si>
  <si>
    <t>Performance6</t>
  </si>
  <si>
    <t>Price7</t>
  </si>
  <si>
    <t>Yield7</t>
  </si>
  <si>
    <t>Spread7</t>
  </si>
  <si>
    <t>Performance7</t>
  </si>
  <si>
    <t>Price8</t>
  </si>
  <si>
    <t>Yield8</t>
  </si>
  <si>
    <t>Spread8</t>
  </si>
  <si>
    <t>Performance8</t>
  </si>
  <si>
    <t>Price9</t>
  </si>
  <si>
    <t>Yield9</t>
  </si>
  <si>
    <t>Spread9</t>
  </si>
  <si>
    <t>Performance9</t>
  </si>
  <si>
    <t>Price10</t>
  </si>
  <si>
    <t>Yield10</t>
  </si>
  <si>
    <t>Spread10</t>
  </si>
  <si>
    <t>Ticker</t>
  </si>
  <si>
    <t>HD</t>
  </si>
  <si>
    <t>Home Depot Inc</t>
  </si>
  <si>
    <t>A2</t>
  </si>
  <si>
    <t>-</t>
  </si>
  <si>
    <t>A</t>
  </si>
  <si>
    <t>A2 / A / A</t>
  </si>
  <si>
    <t>Sr</t>
  </si>
  <si>
    <t xml:space="preserve"> </t>
  </si>
  <si>
    <t xml:space="preserve"> -</t>
  </si>
  <si>
    <t>NCL</t>
  </si>
  <si>
    <t>Fixed</t>
  </si>
  <si>
    <t>2.375% 9yr UST due 05/15/29</t>
  </si>
  <si>
    <t>Yes</t>
  </si>
  <si>
    <t>CORP</t>
  </si>
  <si>
    <t>Investment Grade</t>
  </si>
  <si>
    <t>Active</t>
  </si>
  <si>
    <t>No</t>
  </si>
  <si>
    <t>GCP</t>
  </si>
  <si>
    <t>BofA</t>
  </si>
  <si>
    <t>Public Offering</t>
  </si>
  <si>
    <t>US437076BY77</t>
  </si>
  <si>
    <t>Consumer &amp; Retail</t>
  </si>
  <si>
    <t>Retail</t>
  </si>
  <si>
    <t>437076BY7</t>
  </si>
  <si>
    <t>United States of America</t>
  </si>
  <si>
    <t>US</t>
  </si>
  <si>
    <t>USD</t>
  </si>
  <si>
    <t>AMRS</t>
  </si>
  <si>
    <t>Barc</t>
  </si>
  <si>
    <t>BNY Mellon Capital Markets, LLC</t>
  </si>
  <si>
    <t>Citi</t>
  </si>
  <si>
    <t>Fifth Third Securiti</t>
  </si>
  <si>
    <t>N</t>
  </si>
  <si>
    <t>Y</t>
  </si>
  <si>
    <t>9128286T Govt</t>
  </si>
  <si>
    <t>HD US Equity</t>
  </si>
  <si>
    <t>2.25% 30yr UST due 08/15/49</t>
  </si>
  <si>
    <t>437076BZ4</t>
  </si>
  <si>
    <t>US437076BZ43</t>
  </si>
  <si>
    <t>912810SJ Govt</t>
  </si>
  <si>
    <t>EPD</t>
  </si>
  <si>
    <t>Enterprise Products Operating LLC</t>
  </si>
  <si>
    <t>Baa1</t>
  </si>
  <si>
    <t>BBB+</t>
  </si>
  <si>
    <t>Baa1 / BBB+ / BBB+</t>
  </si>
  <si>
    <t>1.75% 10yr UST due 11/15/29</t>
  </si>
  <si>
    <t>Co-Manager</t>
  </si>
  <si>
    <t>Refi-CP</t>
  </si>
  <si>
    <t>Refi - Bond</t>
  </si>
  <si>
    <t>SunTrust Robinson Humphrey, Inc.</t>
  </si>
  <si>
    <t>WFS</t>
  </si>
  <si>
    <t>SMBC Nikko Securities</t>
  </si>
  <si>
    <t>U.S. Bancorp Investments, Inc</t>
  </si>
  <si>
    <t>Energy &amp; Power</t>
  </si>
  <si>
    <t>Midstream</t>
  </si>
  <si>
    <t>29379VBX0</t>
  </si>
  <si>
    <t>US29379VBX01</t>
  </si>
  <si>
    <t>BBVA</t>
  </si>
  <si>
    <t>BMO</t>
  </si>
  <si>
    <t>Credit Agricole Corporate and Investment Bank (New York)</t>
  </si>
  <si>
    <t>912828YS Govt</t>
  </si>
  <si>
    <t>17249Z US Equity</t>
  </si>
  <si>
    <t>#N/A N/A</t>
  </si>
  <si>
    <t>1.25% 30yr UST due 08/15/49</t>
  </si>
  <si>
    <t>29379VBY8</t>
  </si>
  <si>
    <t>US29379VBY83</t>
  </si>
  <si>
    <t>29379VBZ5</t>
  </si>
  <si>
    <t>US29379VBZ58</t>
  </si>
  <si>
    <t>F</t>
  </si>
  <si>
    <t>Ford Motor Credit Co.</t>
  </si>
  <si>
    <t>Ba1</t>
  </si>
  <si>
    <t>BBB-</t>
  </si>
  <si>
    <t>BBB</t>
  </si>
  <si>
    <t>Ba1 / BBB- / BBB</t>
  </si>
  <si>
    <t>1.625% 3yr UST due 12/15/22</t>
  </si>
  <si>
    <t>No Role</t>
  </si>
  <si>
    <t>Lloyds</t>
  </si>
  <si>
    <t>SMBC</t>
  </si>
  <si>
    <t>Banca IMI</t>
  </si>
  <si>
    <t>CA</t>
  </si>
  <si>
    <t>SG</t>
  </si>
  <si>
    <t>Industrials</t>
  </si>
  <si>
    <t>Automotive</t>
  </si>
  <si>
    <t>345397A29</t>
  </si>
  <si>
    <t>US345397A290</t>
  </si>
  <si>
    <t>Banco Bradesco BBI S.A.</t>
  </si>
  <si>
    <t>Santander</t>
  </si>
  <si>
    <t>912828YW Govt</t>
  </si>
  <si>
    <t>#N/A Invalid Override</t>
  </si>
  <si>
    <t>F1 US Equity</t>
  </si>
  <si>
    <t>1.75% 7yr UST due 12/31/26</t>
  </si>
  <si>
    <t>345397A45</t>
  </si>
  <si>
    <t>US345397A456</t>
  </si>
  <si>
    <t>912828YX Govt</t>
  </si>
  <si>
    <t>BNP Paribas</t>
  </si>
  <si>
    <t>A-</t>
  </si>
  <si>
    <t>A+</t>
  </si>
  <si>
    <t>Baa1 / A- / A+</t>
  </si>
  <si>
    <t>NC10</t>
  </si>
  <si>
    <t>Fixed to FRN</t>
  </si>
  <si>
    <t>FIG</t>
  </si>
  <si>
    <t>144a/Reg S</t>
  </si>
  <si>
    <t>Financial Institutions</t>
  </si>
  <si>
    <t>Finance</t>
  </si>
  <si>
    <t>09659W2K9</t>
  </si>
  <si>
    <t>US09659W2K94</t>
  </si>
  <si>
    <t>France</t>
  </si>
  <si>
    <t>W. Europe</t>
  </si>
  <si>
    <t>Europe</t>
  </si>
  <si>
    <t>N/A</t>
  </si>
  <si>
    <t>BNP FP Equity</t>
  </si>
  <si>
    <t>BPCEGP</t>
  </si>
  <si>
    <t>BPCE SA</t>
  </si>
  <si>
    <t>Baa2</t>
  </si>
  <si>
    <t>Stable</t>
  </si>
  <si>
    <t>Baa2 / A- / A+</t>
  </si>
  <si>
    <t>1.75% 5yr UST due 12/31/24</t>
  </si>
  <si>
    <t>Depository</t>
  </si>
  <si>
    <t>05583JAG7</t>
  </si>
  <si>
    <t>US05583JAG76</t>
  </si>
  <si>
    <t>EMEA</t>
  </si>
  <si>
    <t>912828YY Govt</t>
  </si>
  <si>
    <t>3358410Z FP Equity</t>
  </si>
  <si>
    <t>SUMIBK</t>
  </si>
  <si>
    <t>Sumitomo Mitsui Financial Group Inc</t>
  </si>
  <si>
    <t>A1</t>
  </si>
  <si>
    <t>NR</t>
  </si>
  <si>
    <t>A1 / A- / NR</t>
  </si>
  <si>
    <t>86562MBV1</t>
  </si>
  <si>
    <t>US86562MBV19</t>
  </si>
  <si>
    <t>Japan</t>
  </si>
  <si>
    <t>Asia</t>
  </si>
  <si>
    <t>ASIA</t>
  </si>
  <si>
    <t>Nomura</t>
  </si>
  <si>
    <t>Daiwa</t>
  </si>
  <si>
    <t>8316 JP Equity</t>
  </si>
  <si>
    <t>86562MBW9</t>
  </si>
  <si>
    <t>US86562MBW91</t>
  </si>
  <si>
    <t>SO</t>
  </si>
  <si>
    <t>Southern Company</t>
  </si>
  <si>
    <t>Baa3</t>
  </si>
  <si>
    <t>Negative</t>
  </si>
  <si>
    <t>Baa3 / BBB / BBB-</t>
  </si>
  <si>
    <t>Jr Sub</t>
  </si>
  <si>
    <t>NC5</t>
  </si>
  <si>
    <t>NA</t>
  </si>
  <si>
    <t>Refi-General</t>
  </si>
  <si>
    <t>Utilities</t>
  </si>
  <si>
    <t>US8425878001</t>
  </si>
  <si>
    <t>PNC</t>
  </si>
  <si>
    <t>Scotia</t>
  </si>
  <si>
    <t>US Bancorp</t>
  </si>
  <si>
    <t>Loop</t>
  </si>
  <si>
    <t>#N/A Field Not Applicable</t>
  </si>
  <si>
    <t>SO US Equity</t>
  </si>
  <si>
    <t>DUK</t>
  </si>
  <si>
    <t>Duke Energy Carolinas LLC</t>
  </si>
  <si>
    <t>Aa2</t>
  </si>
  <si>
    <t>Aa2 / A / NR</t>
  </si>
  <si>
    <t>FMB</t>
  </si>
  <si>
    <t>MUFJ</t>
  </si>
  <si>
    <t>26442CBA1</t>
  </si>
  <si>
    <t>US26442CBA18</t>
  </si>
  <si>
    <t>Regions</t>
  </si>
  <si>
    <t>Academy</t>
  </si>
  <si>
    <t>Great Pacific</t>
  </si>
  <si>
    <t>Ramirez</t>
  </si>
  <si>
    <t>3668909Z US Equity</t>
  </si>
  <si>
    <t>2.875% 30yr UST due 05/15/49</t>
  </si>
  <si>
    <t>US26442CAZ77</t>
  </si>
  <si>
    <t>26442CAZ7</t>
  </si>
  <si>
    <t>912810SH Govt</t>
  </si>
  <si>
    <t>KR</t>
  </si>
  <si>
    <t>The Kroger Co.</t>
  </si>
  <si>
    <t>Baa1 / BBB / NR</t>
  </si>
  <si>
    <t>501044DN8</t>
  </si>
  <si>
    <t>US501044DN88</t>
  </si>
  <si>
    <t>KR US Equity</t>
  </si>
  <si>
    <t>MET</t>
  </si>
  <si>
    <t>MetLife Global Funding I</t>
  </si>
  <si>
    <t>Aa3</t>
  </si>
  <si>
    <t>AA-</t>
  </si>
  <si>
    <t>Aa3 / AA- / AA-</t>
  </si>
  <si>
    <t>Floating</t>
  </si>
  <si>
    <t>SOFR</t>
  </si>
  <si>
    <t>TD Securities</t>
  </si>
  <si>
    <t>Insurance</t>
  </si>
  <si>
    <t>59217GEF2</t>
  </si>
  <si>
    <t>US59217GEF28</t>
  </si>
  <si>
    <t>1437Z US Equity</t>
  </si>
  <si>
    <t>59217GEE5</t>
  </si>
  <si>
    <t>US59217GEE52</t>
  </si>
  <si>
    <t>NAB</t>
  </si>
  <si>
    <t>National Australia Bank Ltd (New York)</t>
  </si>
  <si>
    <t>Aa3 / AA- / NR</t>
  </si>
  <si>
    <t>3(a)(2)</t>
  </si>
  <si>
    <t>63254ABC1</t>
  </si>
  <si>
    <t>US63254ABC18</t>
  </si>
  <si>
    <t>Australia</t>
  </si>
  <si>
    <t>Australia - NZ</t>
  </si>
  <si>
    <t>Other</t>
  </si>
  <si>
    <t>NAB AU Equity</t>
  </si>
  <si>
    <t>3-month Libor</t>
  </si>
  <si>
    <t>3 month LIBOR</t>
  </si>
  <si>
    <t>63254WAA8</t>
  </si>
  <si>
    <t>US63254WAA80</t>
  </si>
  <si>
    <t>GM</t>
  </si>
  <si>
    <t>General Motors Financial Co Inc</t>
  </si>
  <si>
    <t>Baa3 / BBB / BBB</t>
  </si>
  <si>
    <t>3.75% 5yr UST due 12/31/24</t>
  </si>
  <si>
    <t>NATWEST</t>
  </si>
  <si>
    <t>37045XCV6</t>
  </si>
  <si>
    <t>US37045XCV64</t>
  </si>
  <si>
    <t>CIBC</t>
  </si>
  <si>
    <t>STRH</t>
  </si>
  <si>
    <t>Castle Oak</t>
  </si>
  <si>
    <t>ACF US Equity</t>
  </si>
  <si>
    <t>DE</t>
  </si>
  <si>
    <t>John Deere Capital Corp.</t>
  </si>
  <si>
    <t>Consumer Finance</t>
  </si>
  <si>
    <t>24422EVC0</t>
  </si>
  <si>
    <t>US24422EVC01</t>
  </si>
  <si>
    <t>DE1 US Equity</t>
  </si>
  <si>
    <t>24422EVD8</t>
  </si>
  <si>
    <t>US24422EVD83</t>
  </si>
  <si>
    <t>BANCO</t>
  </si>
  <si>
    <t>Banco del Estado</t>
  </si>
  <si>
    <t>A1 / A+ / NR</t>
  </si>
  <si>
    <t>05965MAG8</t>
  </si>
  <si>
    <t>US05965MAG87</t>
  </si>
  <si>
    <t>Chile</t>
  </si>
  <si>
    <t>Lat AM (EM)</t>
  </si>
  <si>
    <t>Latin America</t>
  </si>
  <si>
    <t>167579Z CI Equity</t>
  </si>
  <si>
    <t>SANUK</t>
  </si>
  <si>
    <t>Santander UK PLC</t>
  </si>
  <si>
    <t>Aa3 / A / A+</t>
  </si>
  <si>
    <t>80283LAY9</t>
  </si>
  <si>
    <t>US80283LAY92</t>
  </si>
  <si>
    <t>United Kingdom</t>
  </si>
  <si>
    <t>ANL LN Equity</t>
  </si>
  <si>
    <t>SRE</t>
  </si>
  <si>
    <t>Southern California Gas Co</t>
  </si>
  <si>
    <t>Aa2 / A+ / AA-</t>
  </si>
  <si>
    <t>842434CU4</t>
  </si>
  <si>
    <t>US842434CU45</t>
  </si>
  <si>
    <t>Blaylock</t>
  </si>
  <si>
    <t>R. Seelaus</t>
  </si>
  <si>
    <t>PET1 US Equity</t>
  </si>
  <si>
    <t>EIX</t>
  </si>
  <si>
    <t>Southern California Edison</t>
  </si>
  <si>
    <t>A3</t>
  </si>
  <si>
    <t>A3 / A- / BBB+</t>
  </si>
  <si>
    <t>842400GS6</t>
  </si>
  <si>
    <t>US842400GS60</t>
  </si>
  <si>
    <t>Mischler</t>
  </si>
  <si>
    <t>Ramirez &amp; Co., Inc.</t>
  </si>
  <si>
    <t>Siebert</t>
  </si>
  <si>
    <t>Telsey</t>
  </si>
  <si>
    <t>SCE1 US Equity</t>
  </si>
  <si>
    <t>842400GT4</t>
  </si>
  <si>
    <t>US842400GT44</t>
  </si>
  <si>
    <t>AL</t>
  </si>
  <si>
    <t>Air Lease Corporation</t>
  </si>
  <si>
    <t>NR / BBB / BBB</t>
  </si>
  <si>
    <t>Airlines</t>
  </si>
  <si>
    <t>00914AAF9</t>
  </si>
  <si>
    <t>US00914AAF93</t>
  </si>
  <si>
    <t>Keefe, Bruyette &amp; Woods, Inc</t>
  </si>
  <si>
    <t>Mitsubishi UFJ Morgan Stanley Securities Co., Ltd</t>
  </si>
  <si>
    <t>AL US Equity</t>
  </si>
  <si>
    <t>Mizuho Securities USA Inc</t>
  </si>
  <si>
    <t>00914AAG7</t>
  </si>
  <si>
    <t>US00914AAG76</t>
  </si>
  <si>
    <t>Keefe, Bruyette &amp; Woods, Inc.</t>
  </si>
  <si>
    <t>JD</t>
  </si>
  <si>
    <t>JD.com Inc</t>
  </si>
  <si>
    <t>Positive</t>
  </si>
  <si>
    <t>Baa2 / BBB / NR</t>
  </si>
  <si>
    <t>UBS</t>
  </si>
  <si>
    <t>Technology</t>
  </si>
  <si>
    <t>Internet</t>
  </si>
  <si>
    <t>47215PAE6</t>
  </si>
  <si>
    <t>US47215PAE60</t>
  </si>
  <si>
    <t>China</t>
  </si>
  <si>
    <t>Asia- ex Japan (EM)</t>
  </si>
  <si>
    <t>Bank of China Limited</t>
  </si>
  <si>
    <t>DBS Bank Ltd</t>
  </si>
  <si>
    <t>Jeff</t>
  </si>
  <si>
    <t>Standard Bank</t>
  </si>
  <si>
    <t>JD US Equity</t>
  </si>
  <si>
    <t>47215PAF3</t>
  </si>
  <si>
    <t>US47215PAF36</t>
  </si>
  <si>
    <t>ADSK</t>
  </si>
  <si>
    <t>Autodesk Inc</t>
  </si>
  <si>
    <t>Software</t>
  </si>
  <si>
    <t>052769AG1</t>
  </si>
  <si>
    <t>US052769AG12</t>
  </si>
  <si>
    <t>ADSK US Equity</t>
  </si>
  <si>
    <t>ETP</t>
  </si>
  <si>
    <t>Energy Transfer Operating LP</t>
  </si>
  <si>
    <t>Baa3 / BBB- / BBB-</t>
  </si>
  <si>
    <t>Natixis</t>
  </si>
  <si>
    <t>TD</t>
  </si>
  <si>
    <t>29278NAP8</t>
  </si>
  <si>
    <t>US29278NAP87</t>
  </si>
  <si>
    <t>ETP US Equity</t>
  </si>
  <si>
    <t>29278NAQ6</t>
  </si>
  <si>
    <t>US29278NAQ60</t>
  </si>
  <si>
    <t>29278NAR4</t>
  </si>
  <si>
    <t>US29278NAR44</t>
  </si>
  <si>
    <t>BSANCI</t>
  </si>
  <si>
    <t>Banco Santander Chile</t>
  </si>
  <si>
    <t>A1 / A / A</t>
  </si>
  <si>
    <t>05970FAC5</t>
  </si>
  <si>
    <t>US05970FAC59</t>
  </si>
  <si>
    <t>BSAN CI Equity</t>
  </si>
  <si>
    <t>PEG</t>
  </si>
  <si>
    <t>Public Service Electric &amp; Gas Co</t>
  </si>
  <si>
    <t>Aa3 / A / NR</t>
  </si>
  <si>
    <t>Secured</t>
  </si>
  <si>
    <t>BNY</t>
  </si>
  <si>
    <t>74456QCB0</t>
  </si>
  <si>
    <t>US74456QCB05</t>
  </si>
  <si>
    <t>PEG1 US Equity</t>
  </si>
  <si>
    <t>74456QCC8</t>
  </si>
  <si>
    <t>US74456QCC87</t>
  </si>
  <si>
    <t>ES</t>
  </si>
  <si>
    <t>Eversource Energy</t>
  </si>
  <si>
    <t>30040WAH1</t>
  </si>
  <si>
    <t>US30040WAH16</t>
  </si>
  <si>
    <t>ES US Equity</t>
  </si>
  <si>
    <t>STANLN</t>
  </si>
  <si>
    <t>Standard Chartered Plc</t>
  </si>
  <si>
    <t>A2 / BBB+ / A</t>
  </si>
  <si>
    <t>Std Chrtrd</t>
  </si>
  <si>
    <t>85325WAA6</t>
  </si>
  <si>
    <t>US85325WAA62</t>
  </si>
  <si>
    <t>STAN LN Equity</t>
  </si>
  <si>
    <t>CDEL</t>
  </si>
  <si>
    <t>Corporacion Nacional del Cobre de Chile</t>
  </si>
  <si>
    <t>A3 / A+ / NR</t>
  </si>
  <si>
    <t>Metals &amp; Mining</t>
  </si>
  <si>
    <t>21987BBB3</t>
  </si>
  <si>
    <t>US21987BBB36</t>
  </si>
  <si>
    <t>1006Z CI Equity</t>
  </si>
  <si>
    <t>US21987BBA52</t>
  </si>
  <si>
    <t>21987BBA5</t>
  </si>
  <si>
    <t>HNDA</t>
  </si>
  <si>
    <t>American Honda Finance Corp</t>
  </si>
  <si>
    <t>A2 / A / NR</t>
  </si>
  <si>
    <t>02665WDH1</t>
  </si>
  <si>
    <t>US02665WDH16</t>
  </si>
  <si>
    <t>ANZ</t>
  </si>
  <si>
    <t>2377Z US Equity</t>
  </si>
  <si>
    <t>02665WDG3</t>
  </si>
  <si>
    <t>US02665WDG33</t>
  </si>
  <si>
    <t>02665WDJ7</t>
  </si>
  <si>
    <t>US02665WDJ71</t>
  </si>
  <si>
    <t>AMT</t>
  </si>
  <si>
    <t>American Tower Corp</t>
  </si>
  <si>
    <t>Baa3 / BBB- / BBB</t>
  </si>
  <si>
    <t>Refi - Bank</t>
  </si>
  <si>
    <t>Media &amp; Telecom</t>
  </si>
  <si>
    <t>Towers</t>
  </si>
  <si>
    <t>03027XAZ3</t>
  </si>
  <si>
    <t>US03027XAZ33</t>
  </si>
  <si>
    <t>Commerz</t>
  </si>
  <si>
    <t>EA Mkts</t>
  </si>
  <si>
    <t>AMT US Equity</t>
  </si>
  <si>
    <t>03027XBA7</t>
  </si>
  <si>
    <t>US03027XBA72</t>
  </si>
  <si>
    <t>MetLife Inc</t>
  </si>
  <si>
    <t>Baa2 / BBB / BBB</t>
  </si>
  <si>
    <t>Preferred</t>
  </si>
  <si>
    <t>59156R850</t>
  </si>
  <si>
    <t>US59156R8503</t>
  </si>
  <si>
    <t>MET US Equity</t>
  </si>
  <si>
    <t>Ba2</t>
  </si>
  <si>
    <t>BB</t>
  </si>
  <si>
    <t>Ba2 / BB / BB</t>
  </si>
  <si>
    <t>29278N608</t>
  </si>
  <si>
    <t>US29278N6085</t>
  </si>
  <si>
    <t>#N/A Invalid Security</t>
  </si>
  <si>
    <t>29278N707</t>
  </si>
  <si>
    <t>US29278N7075</t>
  </si>
  <si>
    <t>BNS</t>
  </si>
  <si>
    <t>Bank of Nova Scotia</t>
  </si>
  <si>
    <t>A2 / A- / AA-</t>
  </si>
  <si>
    <t>064159TE6</t>
  </si>
  <si>
    <t>US064159TE65</t>
  </si>
  <si>
    <t>Canada</t>
  </si>
  <si>
    <t>Desjardin</t>
  </si>
  <si>
    <t>BNS CN Equity</t>
  </si>
  <si>
    <t>064159TF3</t>
  </si>
  <si>
    <t>US064159TF31</t>
  </si>
  <si>
    <t>SHBASS</t>
  </si>
  <si>
    <t>Svenska Handelsbanken (New York)</t>
  </si>
  <si>
    <t>NR / NR / NR</t>
  </si>
  <si>
    <t>CD</t>
  </si>
  <si>
    <t>86959RET3</t>
  </si>
  <si>
    <t>US86959RET32</t>
  </si>
  <si>
    <t>SHBA SS Equity</t>
  </si>
  <si>
    <t>A1 / A+ / A+</t>
  </si>
  <si>
    <t>05578AAQ1</t>
  </si>
  <si>
    <t>US05578AAQ13</t>
  </si>
  <si>
    <t>CMPCCI</t>
  </si>
  <si>
    <t>Inversiones CMPC SA</t>
  </si>
  <si>
    <t>Paper &amp; Forest Products</t>
  </si>
  <si>
    <t>46128MAN1</t>
  </si>
  <si>
    <t>US46128MAN11</t>
  </si>
  <si>
    <t>1013Z CI Equity</t>
  </si>
  <si>
    <t>ACAFP</t>
  </si>
  <si>
    <t>Credit Agricole SA</t>
  </si>
  <si>
    <t>Baa1 / BBB+ / A</t>
  </si>
  <si>
    <t>Sub</t>
  </si>
  <si>
    <t>225313AM7</t>
  </si>
  <si>
    <t>US225313AM74</t>
  </si>
  <si>
    <t>ACA FP Equity</t>
  </si>
  <si>
    <t>Georgia Power</t>
  </si>
  <si>
    <t>Baa1 / A- / A-</t>
  </si>
  <si>
    <t>373334KN0</t>
  </si>
  <si>
    <t>US373334KN09</t>
  </si>
  <si>
    <t>SO2 US Equity</t>
  </si>
  <si>
    <t>1.625% 10yr UST due 08/15/29</t>
  </si>
  <si>
    <t>373334KL4</t>
  </si>
  <si>
    <t>US373334KL43</t>
  </si>
  <si>
    <t>912828YB Govt</t>
  </si>
  <si>
    <t>ZP3669345</t>
  </si>
  <si>
    <t>US373334KM26</t>
  </si>
  <si>
    <t>ARCC</t>
  </si>
  <si>
    <t>Ares Capital Corp</t>
  </si>
  <si>
    <t>04010LAY9</t>
  </si>
  <si>
    <t>US04010LAY92</t>
  </si>
  <si>
    <t>ARCC US Equity</t>
  </si>
  <si>
    <t>JBL</t>
  </si>
  <si>
    <t>Jabil Inc</t>
  </si>
  <si>
    <t>Diversified Technology</t>
  </si>
  <si>
    <t>466313AJ2</t>
  </si>
  <si>
    <t>US466313AJ20</t>
  </si>
  <si>
    <t>JBL US Equity</t>
  </si>
  <si>
    <t>KOF</t>
  </si>
  <si>
    <t>Coca Cola Femsa SAB de CV</t>
  </si>
  <si>
    <t>A2 / NR / A-</t>
  </si>
  <si>
    <t>Food &amp; Beverage</t>
  </si>
  <si>
    <t>191241AH1</t>
  </si>
  <si>
    <t>US191241AH15</t>
  </si>
  <si>
    <t>Mexico</t>
  </si>
  <si>
    <t>KOFUBL MM Equity</t>
  </si>
  <si>
    <t>AKER</t>
  </si>
  <si>
    <t>Aker BP ASA</t>
  </si>
  <si>
    <t>Ba1 / BBB- / BBB-</t>
  </si>
  <si>
    <t>DnB</t>
  </si>
  <si>
    <t>ING</t>
  </si>
  <si>
    <t>ABN</t>
  </si>
  <si>
    <t>SEB</t>
  </si>
  <si>
    <t>144a/Reg S w. Reg Right</t>
  </si>
  <si>
    <t>Exploration &amp; Production</t>
  </si>
  <si>
    <t>00973RAE3</t>
  </si>
  <si>
    <t>US00973RAE36</t>
  </si>
  <si>
    <t>Norway</t>
  </si>
  <si>
    <t>AKERBP NO Equity</t>
  </si>
  <si>
    <t>00973RAF0</t>
  </si>
  <si>
    <t>US00973RAF01</t>
  </si>
  <si>
    <t>ISRAEL</t>
  </si>
  <si>
    <t>State of Israel</t>
  </si>
  <si>
    <t>SOV</t>
  </si>
  <si>
    <t>Goldman Sachs UK</t>
  </si>
  <si>
    <t>Government</t>
  </si>
  <si>
    <t>Sovereign</t>
  </si>
  <si>
    <t>46513JXM8</t>
  </si>
  <si>
    <t>Israel</t>
  </si>
  <si>
    <t>Middle-East(EM)</t>
  </si>
  <si>
    <t>3343943Z IT Equity</t>
  </si>
  <si>
    <t>46513JXN6</t>
  </si>
  <si>
    <t>NDASS</t>
  </si>
  <si>
    <t>NORDEA BANK ABP</t>
  </si>
  <si>
    <t>65558TSH9</t>
  </si>
  <si>
    <t>US65558TSH94</t>
  </si>
  <si>
    <t>Finland</t>
  </si>
  <si>
    <t>NDA SS Equity</t>
  </si>
  <si>
    <t>Sumitomo Mitsui Banking Corporation (New York Branch)</t>
  </si>
  <si>
    <t>86565B4S7</t>
  </si>
  <si>
    <t>US86565B4S77</t>
  </si>
  <si>
    <t>8318 JP Equity</t>
  </si>
  <si>
    <t>JACLIF</t>
  </si>
  <si>
    <t>Jackson National Life Global Funding</t>
  </si>
  <si>
    <t>A1 / AA- / AA-</t>
  </si>
  <si>
    <t>46849LTN1</t>
  </si>
  <si>
    <t>US46849LTN19</t>
  </si>
  <si>
    <t>4697Z US Equity</t>
  </si>
  <si>
    <t>NOMURA</t>
  </si>
  <si>
    <t>Nomura Holdings Inc</t>
  </si>
  <si>
    <t>Baa1 / BBB+ / NR</t>
  </si>
  <si>
    <t>Jt. Lead</t>
  </si>
  <si>
    <t>65535HAP4</t>
  </si>
  <si>
    <t>US65535HAP47</t>
  </si>
  <si>
    <t>ABN AMRO Bank N.V.</t>
  </si>
  <si>
    <t>Banc Sabadell</t>
  </si>
  <si>
    <t>Bankia</t>
  </si>
  <si>
    <t>8604 JP Equity</t>
  </si>
  <si>
    <t>65535HAQ2</t>
  </si>
  <si>
    <t>US65535HAQ20</t>
  </si>
  <si>
    <t>WSTP</t>
  </si>
  <si>
    <t>Westpac Banking Corporation</t>
  </si>
  <si>
    <t>961214EK5</t>
  </si>
  <si>
    <t>US961214EK56</t>
  </si>
  <si>
    <t>WBC AU Equity</t>
  </si>
  <si>
    <t>961214EJ8</t>
  </si>
  <si>
    <t>US961214EJ83</t>
  </si>
  <si>
    <t>961214EL3</t>
  </si>
  <si>
    <t>US961214EL30</t>
  </si>
  <si>
    <t>CAT</t>
  </si>
  <si>
    <t>Caterpillar Financial Services Corp</t>
  </si>
  <si>
    <t>A3 / A / A</t>
  </si>
  <si>
    <t>Capital Goods</t>
  </si>
  <si>
    <t>14913Q3C1</t>
  </si>
  <si>
    <t>US14913Q3C16</t>
  </si>
  <si>
    <t>CAT1 US Equity</t>
  </si>
  <si>
    <t>14913Q3D9</t>
  </si>
  <si>
    <t>US14913Q3D98</t>
  </si>
  <si>
    <t>14913Q3B3</t>
  </si>
  <si>
    <t>US14913Q3B33</t>
  </si>
  <si>
    <t>912828YM Govt</t>
  </si>
  <si>
    <t>AVOL</t>
  </si>
  <si>
    <t>Avolon Holdings Limited</t>
  </si>
  <si>
    <t>Aircraft Leasing</t>
  </si>
  <si>
    <t>05401AAH4</t>
  </si>
  <si>
    <t>US05401AAH41</t>
  </si>
  <si>
    <t>Ireland</t>
  </si>
  <si>
    <t>AVOL US Equity</t>
  </si>
  <si>
    <t>05401AAJ0</t>
  </si>
  <si>
    <t>US05401AAJ07</t>
  </si>
  <si>
    <t>NACN</t>
  </si>
  <si>
    <t>National Bank Of Canada (New York)</t>
  </si>
  <si>
    <t>A3 / BBB+ / A+</t>
  </si>
  <si>
    <t>NBC</t>
  </si>
  <si>
    <t>63307A2J3</t>
  </si>
  <si>
    <t>NA CN Equity</t>
  </si>
  <si>
    <t>ATH</t>
  </si>
  <si>
    <t>Athene Global Funding</t>
  </si>
  <si>
    <t>NR / A / A</t>
  </si>
  <si>
    <t>04685A2L4</t>
  </si>
  <si>
    <t>US04685A2L40</t>
  </si>
  <si>
    <t>ATH US Equity</t>
  </si>
  <si>
    <t>MASSMU</t>
  </si>
  <si>
    <t>MassMutual Global Funding II</t>
  </si>
  <si>
    <t>AA+</t>
  </si>
  <si>
    <t>Aa3 / AA+ / AA+</t>
  </si>
  <si>
    <t>57629WCQ1</t>
  </si>
  <si>
    <t>US57629WCQ15</t>
  </si>
  <si>
    <t>2137Z US Equity</t>
  </si>
  <si>
    <t>WES</t>
  </si>
  <si>
    <t>Western Midstream Partners LP</t>
  </si>
  <si>
    <t>Developing</t>
  </si>
  <si>
    <t>Wells Fargo Securities International Limited</t>
  </si>
  <si>
    <t>958667AB3</t>
  </si>
  <si>
    <t>US958667AB34</t>
  </si>
  <si>
    <t>Stifel</t>
  </si>
  <si>
    <t>RJ</t>
  </si>
  <si>
    <t>9953211D US Equity</t>
  </si>
  <si>
    <t>Wells Fargo Brokerage Services, LLC</t>
  </si>
  <si>
    <t>958667AC1</t>
  </si>
  <si>
    <t>US958667AC17</t>
  </si>
  <si>
    <t>958667AA5</t>
  </si>
  <si>
    <t>US958667AA50</t>
  </si>
  <si>
    <t>958667AD9</t>
  </si>
  <si>
    <t>US958667AD99</t>
  </si>
  <si>
    <t>PTTEPT</t>
  </si>
  <si>
    <t>PTTEP Treasury Center Company Limited</t>
  </si>
  <si>
    <t>69371MAE7</t>
  </si>
  <si>
    <t>US69371MAE75</t>
  </si>
  <si>
    <t>Thailand</t>
  </si>
  <si>
    <t>PTTEP TB Equity</t>
  </si>
  <si>
    <t xml:space="preserve"> Senior</t>
  </si>
  <si>
    <t>Capital Expenditures</t>
  </si>
  <si>
    <t>57629WCR9</t>
  </si>
  <si>
    <t>US57629WCR97</t>
  </si>
  <si>
    <t>BFCM</t>
  </si>
  <si>
    <t>Banque Federative du Credit Mutuel (Strasbourg)</t>
  </si>
  <si>
    <t>06675FAU1</t>
  </si>
  <si>
    <t>US06675FAU12</t>
  </si>
  <si>
    <t>227143Z FP Equity</t>
  </si>
  <si>
    <t>TOMARI</t>
  </si>
  <si>
    <t>Reliance Standard Life Global Funding Ii</t>
  </si>
  <si>
    <t>A2 / A+ / NR</t>
  </si>
  <si>
    <t>1.5% 3yr UST due 01/15/23</t>
  </si>
  <si>
    <t>75951AAM0</t>
  </si>
  <si>
    <t>US75951AAM09</t>
  </si>
  <si>
    <t>912828Z2 Govt</t>
  </si>
  <si>
    <t>8751 JP Equity</t>
  </si>
  <si>
    <t>75951AAN8</t>
  </si>
  <si>
    <t>US75951AAN81</t>
  </si>
  <si>
    <t>RY</t>
  </si>
  <si>
    <t>Royal Bank of Canada</t>
  </si>
  <si>
    <t>AA</t>
  </si>
  <si>
    <t>A2 / A / AA</t>
  </si>
  <si>
    <t>NC2</t>
  </si>
  <si>
    <t>78015K7E8</t>
  </si>
  <si>
    <t>US78015K7E85</t>
  </si>
  <si>
    <t>3NC2</t>
  </si>
  <si>
    <t>COSC</t>
  </si>
  <si>
    <t>Comer</t>
  </si>
  <si>
    <t>RY CN Equity</t>
  </si>
  <si>
    <t>78015K7D0</t>
  </si>
  <si>
    <t>US78015K7D03</t>
  </si>
  <si>
    <t>FEMSA</t>
  </si>
  <si>
    <t>Fomento Economico Mex</t>
  </si>
  <si>
    <t>NR / A- / A</t>
  </si>
  <si>
    <t>344419AC0</t>
  </si>
  <si>
    <t>US344419AC03</t>
  </si>
  <si>
    <t>FEMSAUBD MM Equity</t>
  </si>
  <si>
    <t>POHANG</t>
  </si>
  <si>
    <t>POSCO</t>
  </si>
  <si>
    <t>1.375% 2yr UST due 12/31/21</t>
  </si>
  <si>
    <t>693483AG4</t>
  </si>
  <si>
    <t>US693483AG42</t>
  </si>
  <si>
    <t>South Korea</t>
  </si>
  <si>
    <t>912828YZ Govt</t>
  </si>
  <si>
    <t>005490 KS Equity</t>
  </si>
  <si>
    <t>693483AH2</t>
  </si>
  <si>
    <t>US693483AH25</t>
  </si>
  <si>
    <t>PERTIJ</t>
  </si>
  <si>
    <t>Pt Pertamina (Persero)</t>
  </si>
  <si>
    <t>Baa2 / NR / BBB</t>
  </si>
  <si>
    <t>Mandiri Securities Pte. Ltd.</t>
  </si>
  <si>
    <t>69370PAF8</t>
  </si>
  <si>
    <t>US69370PAF80</t>
  </si>
  <si>
    <t>Indonesia</t>
  </si>
  <si>
    <t>PERT IJ Equity</t>
  </si>
  <si>
    <t>69370PAG6</t>
  </si>
  <si>
    <t>US69370PAG63</t>
  </si>
  <si>
    <t>DT</t>
  </si>
  <si>
    <t>Deutsche Telekom AG</t>
  </si>
  <si>
    <t>Telecom</t>
  </si>
  <si>
    <t>251566AA3</t>
  </si>
  <si>
    <t>US251566AA37</t>
  </si>
  <si>
    <t>Germany</t>
  </si>
  <si>
    <t>30NC29</t>
  </si>
  <si>
    <t>DTE GR Equity</t>
  </si>
  <si>
    <t>22532XNT1</t>
  </si>
  <si>
    <t>US22532XNT18</t>
  </si>
  <si>
    <t>AMRS,EMEA</t>
  </si>
  <si>
    <t>331900Z FP Equity</t>
  </si>
  <si>
    <t>VIP</t>
  </si>
  <si>
    <t>VEON Holdings BV</t>
  </si>
  <si>
    <t>BB+</t>
  </si>
  <si>
    <t>NR / BB+ / BBB-</t>
  </si>
  <si>
    <t>1.5% 5yr UST due 09/30/24</t>
  </si>
  <si>
    <t>XS2104027482</t>
  </si>
  <si>
    <t>92334VAA3</t>
  </si>
  <si>
    <t>US92334VAA35</t>
  </si>
  <si>
    <t>Netherlands</t>
  </si>
  <si>
    <t>912828YH Govt</t>
  </si>
  <si>
    <t>9269545Z NA Equity</t>
  </si>
  <si>
    <t>NYL</t>
  </si>
  <si>
    <t>New York Life Global Funding</t>
  </si>
  <si>
    <t>A2 / A+ / A</t>
  </si>
  <si>
    <t>FA Backed</t>
  </si>
  <si>
    <t>64952WDL4</t>
  </si>
  <si>
    <t>US64952WDL46</t>
  </si>
  <si>
    <t>2141Z US Equity</t>
  </si>
  <si>
    <t>OWLRCK</t>
  </si>
  <si>
    <t>Owl Rock Capital Corporation</t>
  </si>
  <si>
    <t>Sole Books</t>
  </si>
  <si>
    <t>SunTrust Robinson</t>
  </si>
  <si>
    <t>Asset Management</t>
  </si>
  <si>
    <t>69121KAC8</t>
  </si>
  <si>
    <t>US69121KAC80</t>
  </si>
  <si>
    <t>Compass</t>
  </si>
  <si>
    <t>ICBC</t>
  </si>
  <si>
    <t>JMS</t>
  </si>
  <si>
    <t>ORCC US Equity</t>
  </si>
  <si>
    <t>MQGAU</t>
  </si>
  <si>
    <t>Macquarie Bank Limited</t>
  </si>
  <si>
    <t>55608PBE3</t>
  </si>
  <si>
    <t>US55608PBE34</t>
  </si>
  <si>
    <t>AMRS,ASIA</t>
  </si>
  <si>
    <t>2292186Z AU Equity</t>
  </si>
  <si>
    <t>Australia and New Zealand Banking Group Ltd (ANZ)</t>
  </si>
  <si>
    <t>Baa1 / BBB+ / A+</t>
  </si>
  <si>
    <t xml:space="preserve"> Tier 2</t>
  </si>
  <si>
    <t>NC5.5</t>
  </si>
  <si>
    <t>052528AL0</t>
  </si>
  <si>
    <t>US052528AL09</t>
  </si>
  <si>
    <t>ANZ AU Equity</t>
  </si>
  <si>
    <t>PRXNA</t>
  </si>
  <si>
    <t>Prosus N.V.</t>
  </si>
  <si>
    <t>Baa3 / BBB- / NR</t>
  </si>
  <si>
    <t>Business Services</t>
  </si>
  <si>
    <t>Services</t>
  </si>
  <si>
    <t>74365PAA6</t>
  </si>
  <si>
    <t>US74365PAA66</t>
  </si>
  <si>
    <t>PRX NA Equity</t>
  </si>
  <si>
    <t>GUARDN</t>
  </si>
  <si>
    <t>Guardian Life Insurance Company of America, The</t>
  </si>
  <si>
    <t>401378AD6</t>
  </si>
  <si>
    <t>US401378AD66</t>
  </si>
  <si>
    <t>1002Z US Equity</t>
  </si>
  <si>
    <t>Rede D'or Sao Luiz S.A.</t>
  </si>
  <si>
    <t>Itau BBA</t>
  </si>
  <si>
    <t>75735GAA6</t>
  </si>
  <si>
    <t>Brazil</t>
  </si>
  <si>
    <t>7581508Z BZ Equity</t>
  </si>
  <si>
    <t>Nordea Bank AB (New York)</t>
  </si>
  <si>
    <t>65558TSR7</t>
  </si>
  <si>
    <t>US65558TSR76</t>
  </si>
  <si>
    <t>Met Tower Global Funding</t>
  </si>
  <si>
    <t>58989VAA2</t>
  </si>
  <si>
    <t>US58989VAA26</t>
  </si>
  <si>
    <t>1779425D US Equity</t>
  </si>
  <si>
    <t>WFC</t>
  </si>
  <si>
    <t>Wells Fargo &amp; Co</t>
  </si>
  <si>
    <t>Baa2 / BBB- / BBB-</t>
  </si>
  <si>
    <t>n/a</t>
  </si>
  <si>
    <t>Share Repurchase</t>
  </si>
  <si>
    <t>TD Securities (USA), LLC</t>
  </si>
  <si>
    <t>94988U151</t>
  </si>
  <si>
    <t>US94988U1512</t>
  </si>
  <si>
    <t>Cabrera</t>
  </si>
  <si>
    <t>Drexel</t>
  </si>
  <si>
    <t>WFC US Equity</t>
  </si>
  <si>
    <t>EQT</t>
  </si>
  <si>
    <t>EQT Corporation</t>
  </si>
  <si>
    <t>26884LAH2</t>
  </si>
  <si>
    <t>US26884LAH24</t>
  </si>
  <si>
    <t>EQT US Equity</t>
  </si>
  <si>
    <t>26884LAG4</t>
  </si>
  <si>
    <t>US26884LAG41</t>
  </si>
  <si>
    <t>ANDINA</t>
  </si>
  <si>
    <t>Embotelladora Andina SA</t>
  </si>
  <si>
    <t>NR / BBB / BBB+</t>
  </si>
  <si>
    <t>29081PAF2</t>
  </si>
  <si>
    <t>US29081PAF27</t>
  </si>
  <si>
    <t>ANDINAA CI Equity</t>
  </si>
  <si>
    <t>Citigroup Inc</t>
  </si>
  <si>
    <t>Ba1 / BB+ / BB+</t>
  </si>
  <si>
    <t>172967MK4</t>
  </si>
  <si>
    <t>US172967MK42</t>
  </si>
  <si>
    <t>C US Equity</t>
  </si>
  <si>
    <t>NIPLIF</t>
  </si>
  <si>
    <t>Nippon Life</t>
  </si>
  <si>
    <t>A3 / A- / NR</t>
  </si>
  <si>
    <t>654579AG6</t>
  </si>
  <si>
    <t>US654579AG64</t>
  </si>
  <si>
    <t>0001 JP Equity</t>
  </si>
  <si>
    <t>PHORRU</t>
  </si>
  <si>
    <t>PhosAgro PJSC</t>
  </si>
  <si>
    <t>Gazprombank</t>
  </si>
  <si>
    <t>CJSC Sberbank CIB</t>
  </si>
  <si>
    <t>VTB Capital</t>
  </si>
  <si>
    <t>Chemicals</t>
  </si>
  <si>
    <t>71922LAC3</t>
  </si>
  <si>
    <t>US71922LAC37</t>
  </si>
  <si>
    <t>PHOR RM Equity</t>
  </si>
  <si>
    <t>JP Morgan Chase</t>
  </si>
  <si>
    <t>Baa2 / BBB- / BBB</t>
  </si>
  <si>
    <t>48128BAG6</t>
  </si>
  <si>
    <t>US48128BAG68</t>
  </si>
  <si>
    <t>JPM US Equity</t>
  </si>
  <si>
    <t>POWFIN</t>
  </si>
  <si>
    <t>Power Finance Corporation Limited</t>
  </si>
  <si>
    <t>73928QAB4</t>
  </si>
  <si>
    <t>US73928QAB41</t>
  </si>
  <si>
    <t>India</t>
  </si>
  <si>
    <t>POWF IN Equity</t>
  </si>
  <si>
    <t>ACC</t>
  </si>
  <si>
    <t>American Campus Communities</t>
  </si>
  <si>
    <t>Passive</t>
  </si>
  <si>
    <t>Real Estate</t>
  </si>
  <si>
    <t>REIT</t>
  </si>
  <si>
    <t>024836AF5</t>
  </si>
  <si>
    <t>US024836AF52</t>
  </si>
  <si>
    <t>Key</t>
  </si>
  <si>
    <t>Piper</t>
  </si>
  <si>
    <t>0200888D US Equity</t>
  </si>
  <si>
    <t>USB</t>
  </si>
  <si>
    <t>US Bank NA (Cincinnati Branch)</t>
  </si>
  <si>
    <t>Aa1</t>
  </si>
  <si>
    <t>Aa1 / AA- / AA-</t>
  </si>
  <si>
    <t>1.625% 2yr UST due 12/31/21</t>
  </si>
  <si>
    <t>US Bank N.A</t>
  </si>
  <si>
    <t>90331HPJ6</t>
  </si>
  <si>
    <t>US90331HPJ67</t>
  </si>
  <si>
    <t>USB US Equity</t>
  </si>
  <si>
    <t>90331HPK3</t>
  </si>
  <si>
    <t>US90331HPK31</t>
  </si>
  <si>
    <t>90331HPL1</t>
  </si>
  <si>
    <t>US90331HPL14</t>
  </si>
  <si>
    <t>ROCKIE</t>
  </si>
  <si>
    <t>Rockies Express Pipeline LLC</t>
  </si>
  <si>
    <t>77340RAS6</t>
  </si>
  <si>
    <t>US77340RAS67</t>
  </si>
  <si>
    <t>848936Z US Equity</t>
  </si>
  <si>
    <t>77340RAT4</t>
  </si>
  <si>
    <t>US77340RAT41</t>
  </si>
  <si>
    <t>OHNAT</t>
  </si>
  <si>
    <t>Ohio National Financial</t>
  </si>
  <si>
    <t>67740QAH9</t>
  </si>
  <si>
    <t>US67740QAH92</t>
  </si>
  <si>
    <t>18442Z US Equity</t>
  </si>
  <si>
    <t>BLK</t>
  </si>
  <si>
    <t>Blackrock Inc</t>
  </si>
  <si>
    <t>09247XAQ4</t>
  </si>
  <si>
    <t>US09247XAQ43</t>
  </si>
  <si>
    <t>CITIC</t>
  </si>
  <si>
    <t>BLK US Equity</t>
  </si>
  <si>
    <t>SQM</t>
  </si>
  <si>
    <t>Sociedad Quimica y Minera de Chile S.A.</t>
  </si>
  <si>
    <t>2.375% 30yr UST due 11/15/49</t>
  </si>
  <si>
    <t>833636AJ2</t>
  </si>
  <si>
    <t>US833636AJ21</t>
  </si>
  <si>
    <t>912810SK Govt</t>
  </si>
  <si>
    <t>SQM/B CI Equity</t>
  </si>
  <si>
    <t>Morgan Stanley</t>
  </si>
  <si>
    <t>A3 / BBB+ / A</t>
  </si>
  <si>
    <t>MUFG</t>
  </si>
  <si>
    <t>Broker/Dealers/Exchanges</t>
  </si>
  <si>
    <t>6174468K8</t>
  </si>
  <si>
    <t>US6174468K89</t>
  </si>
  <si>
    <t>Citizens</t>
  </si>
  <si>
    <t>MS US Equity</t>
  </si>
  <si>
    <t>6174468L6</t>
  </si>
  <si>
    <t>US6174468L62</t>
  </si>
  <si>
    <t>Commonwealth Bank of Australia</t>
  </si>
  <si>
    <t>SOCGEN</t>
  </si>
  <si>
    <t>Societe Generale</t>
  </si>
  <si>
    <t>Baa2 / BBB+ / A</t>
  </si>
  <si>
    <t>83368RAV4</t>
  </si>
  <si>
    <t>US83368RAV42</t>
  </si>
  <si>
    <t>GLE FP Equity</t>
  </si>
  <si>
    <t>83368RAW2</t>
  </si>
  <si>
    <t>US83368RAW25</t>
  </si>
  <si>
    <t>PNC Financial Services Group Inc</t>
  </si>
  <si>
    <t>A3 / A- / A+</t>
  </si>
  <si>
    <t>693475AZ8</t>
  </si>
  <si>
    <t>US693475AZ80</t>
  </si>
  <si>
    <t>PNC US Equity</t>
  </si>
  <si>
    <t>Credit Suisse Group Ag</t>
  </si>
  <si>
    <t>BB-</t>
  </si>
  <si>
    <t>NR / BB- / BB</t>
  </si>
  <si>
    <t>225401AN8</t>
  </si>
  <si>
    <t>US225401AN84</t>
  </si>
  <si>
    <t>Switzerland</t>
  </si>
  <si>
    <t>CSGN SW Equity</t>
  </si>
  <si>
    <t>ITAU</t>
  </si>
  <si>
    <t>Itau Unibanco Holding S.A.</t>
  </si>
  <si>
    <t>Banco Santander SA</t>
  </si>
  <si>
    <t>46556JAB5</t>
  </si>
  <si>
    <t>US46556JAB52</t>
  </si>
  <si>
    <t>ITUB4 BZ Equity</t>
  </si>
  <si>
    <t>46556JAA7</t>
  </si>
  <si>
    <t>US46556JAA7</t>
  </si>
  <si>
    <t>WCN</t>
  </si>
  <si>
    <t>Waste Connections Inc</t>
  </si>
  <si>
    <t>Baa2 / BBB+ / BBB+</t>
  </si>
  <si>
    <t>Environmental Services</t>
  </si>
  <si>
    <t>94106BAA9</t>
  </si>
  <si>
    <t>US94106BAA98</t>
  </si>
  <si>
    <t>WCN CN Equity</t>
  </si>
  <si>
    <t>TGT</t>
  </si>
  <si>
    <t>Target Corporation</t>
  </si>
  <si>
    <t>A2 / A / A-</t>
  </si>
  <si>
    <t>87612EBJ4</t>
  </si>
  <si>
    <t>US87612EBJ47</t>
  </si>
  <si>
    <t>TGT US Equity</t>
  </si>
  <si>
    <t>CM</t>
  </si>
  <si>
    <t>Canadian Imperial Bank of Commerce</t>
  </si>
  <si>
    <t>A2 / BBB+ / AA-</t>
  </si>
  <si>
    <t>13607GLZ5</t>
  </si>
  <si>
    <t>US13607GLZ53</t>
  </si>
  <si>
    <t>CM CN Equity</t>
  </si>
  <si>
    <t>BAC</t>
  </si>
  <si>
    <t>Bank of America Corporation</t>
  </si>
  <si>
    <t>060505FQ2</t>
  </si>
  <si>
    <t>US060505FQ25</t>
  </si>
  <si>
    <t>BAC US Equity</t>
  </si>
  <si>
    <t>NWIDE</t>
  </si>
  <si>
    <t>Nationwide Building Society</t>
  </si>
  <si>
    <t>NW Farm</t>
  </si>
  <si>
    <t>Mortgage Services</t>
  </si>
  <si>
    <t>63859UBE2</t>
  </si>
  <si>
    <t>US63859UBE29</t>
  </si>
  <si>
    <t>0916972D LN Equity</t>
  </si>
  <si>
    <t>STT</t>
  </si>
  <si>
    <t>State Street Corporation</t>
  </si>
  <si>
    <t>A1 / A / AA-</t>
  </si>
  <si>
    <t>857477BG7</t>
  </si>
  <si>
    <t>US857477BG73</t>
  </si>
  <si>
    <t>STT US Equity</t>
  </si>
  <si>
    <t>BK</t>
  </si>
  <si>
    <t>Bank of New York Mellon</t>
  </si>
  <si>
    <t>06406RAM9</t>
  </si>
  <si>
    <t>US06406RAM97</t>
  </si>
  <si>
    <t>BK US Equity</t>
  </si>
  <si>
    <t>US06406RAL15</t>
  </si>
  <si>
    <t>06406RAL1</t>
  </si>
  <si>
    <t>PEMEX</t>
  </si>
  <si>
    <t>Petroleos Mexicanos "PEMEX"</t>
  </si>
  <si>
    <t>Baa3 / BBB+ / BB+</t>
  </si>
  <si>
    <t>Refi - Tender</t>
  </si>
  <si>
    <t>SMBC Nikko Capital Markets Limited</t>
  </si>
  <si>
    <t>Majors/Integrateds</t>
  </si>
  <si>
    <t>71654QCZ3</t>
  </si>
  <si>
    <t>US71654QCZ37</t>
  </si>
  <si>
    <t>1232Z MM Equity</t>
  </si>
  <si>
    <t>71654QDA7</t>
  </si>
  <si>
    <t>US71654QDA76</t>
  </si>
  <si>
    <t>172967ML2</t>
  </si>
  <si>
    <t>US172967ML25</t>
  </si>
  <si>
    <t>Huntington</t>
  </si>
  <si>
    <t>NRUC</t>
  </si>
  <si>
    <t>National Rural Utilities Cooperative Finance Corporation</t>
  </si>
  <si>
    <t>63743HET5</t>
  </si>
  <si>
    <t>US63743HET59</t>
  </si>
  <si>
    <t>2381A US Equity</t>
  </si>
  <si>
    <t>Toronto Dominion Bank</t>
  </si>
  <si>
    <t>Aa3 / A / AA-</t>
  </si>
  <si>
    <t>89114QCF3</t>
  </si>
  <si>
    <t>US89114QCF37</t>
  </si>
  <si>
    <t>TD CN Equity</t>
  </si>
  <si>
    <t>A1 / A / A+</t>
  </si>
  <si>
    <t>637432NV3</t>
  </si>
  <si>
    <t>US637432NV39</t>
  </si>
  <si>
    <t>ADBE</t>
  </si>
  <si>
    <t>Adobe Systems Inc</t>
  </si>
  <si>
    <t>Business &amp; Technology Services</t>
  </si>
  <si>
    <t>00724PAA7</t>
  </si>
  <si>
    <t>US00724PAA75</t>
  </si>
  <si>
    <t>ADBE US Equity</t>
  </si>
  <si>
    <t>00724PAB5</t>
  </si>
  <si>
    <t>US00724PAB58</t>
  </si>
  <si>
    <t>00724PAC3</t>
  </si>
  <si>
    <t>US00724PAC32</t>
  </si>
  <si>
    <t>00724PAD1</t>
  </si>
  <si>
    <t>US00724PAD15</t>
  </si>
  <si>
    <t>ATDBCN</t>
  </si>
  <si>
    <t>Alimentation Couche-Tard Inc.</t>
  </si>
  <si>
    <t>Food &amp; Drug Retailing</t>
  </si>
  <si>
    <t>01626PAM8</t>
  </si>
  <si>
    <t>US01626PAM86</t>
  </si>
  <si>
    <t>ATD/B CN Equity</t>
  </si>
  <si>
    <t>01626PAN6</t>
  </si>
  <si>
    <t>US01626PAN69</t>
  </si>
  <si>
    <t>LUMIIT</t>
  </si>
  <si>
    <t>Bank Leumi Le-Israel BM</t>
  </si>
  <si>
    <t>NC6</t>
  </si>
  <si>
    <t>06326BAA7</t>
  </si>
  <si>
    <t>IL0060404899</t>
  </si>
  <si>
    <t>11NC6</t>
  </si>
  <si>
    <t>LUMI IT Equity</t>
  </si>
  <si>
    <t>Goldman Sachs Group Inc, The</t>
  </si>
  <si>
    <t>Ba1 / BB / BB+</t>
  </si>
  <si>
    <t>38144GAC5</t>
  </si>
  <si>
    <t>US38144GAC50</t>
  </si>
  <si>
    <t>BB&amp;T</t>
  </si>
  <si>
    <t>GS US Equity</t>
  </si>
  <si>
    <t>961214EM1</t>
  </si>
  <si>
    <t>US961214EM13</t>
  </si>
  <si>
    <t>ECLCI</t>
  </si>
  <si>
    <t>Engie Energia Chile S.A.</t>
  </si>
  <si>
    <t>29287TAA7</t>
  </si>
  <si>
    <t>US29287TAA79</t>
  </si>
  <si>
    <t>ECL CI Equity</t>
  </si>
  <si>
    <t>COF</t>
  </si>
  <si>
    <t>Capital One Bank (USA) NA</t>
  </si>
  <si>
    <t>Baa1 / BBB+ / A-</t>
  </si>
  <si>
    <t>14042TCS4</t>
  </si>
  <si>
    <t>US14042TCS42</t>
  </si>
  <si>
    <t>COF US Equity</t>
  </si>
  <si>
    <t>14042TCT2</t>
  </si>
  <si>
    <t>US14042TCT25</t>
  </si>
  <si>
    <t>BANCOL</t>
  </si>
  <si>
    <t>Bancolombia SA</t>
  </si>
  <si>
    <t>05968LAM4</t>
  </si>
  <si>
    <t>US05968LAM46</t>
  </si>
  <si>
    <t>Colombia</t>
  </si>
  <si>
    <t>BCOLO CB Equity</t>
  </si>
  <si>
    <t>UNP</t>
  </si>
  <si>
    <t>Union Pacific Corporation</t>
  </si>
  <si>
    <t>Baa1 / A- / NR</t>
  </si>
  <si>
    <t>Rail and Bus</t>
  </si>
  <si>
    <t>907818FK9</t>
  </si>
  <si>
    <t>US907818FK90</t>
  </si>
  <si>
    <t>UNP US Equity</t>
  </si>
  <si>
    <t>907818FL7</t>
  </si>
  <si>
    <t>US907818FL73</t>
  </si>
  <si>
    <t>907818FJ2</t>
  </si>
  <si>
    <t>US907818FJ28</t>
  </si>
  <si>
    <t>907818FH6</t>
  </si>
  <si>
    <t>US907818FH61</t>
  </si>
  <si>
    <t>Camposol SA</t>
  </si>
  <si>
    <t>NR / NR / -</t>
  </si>
  <si>
    <t>Scotiabank Europe Plc.</t>
  </si>
  <si>
    <t>144A w/Reg Rights</t>
  </si>
  <si>
    <t>134638AE5</t>
  </si>
  <si>
    <t>Peru</t>
  </si>
  <si>
    <t>1022195D SM Equity</t>
  </si>
  <si>
    <t>Capital One Financial Corp</t>
  </si>
  <si>
    <t>Baa3 / BB / BB</t>
  </si>
  <si>
    <t>14040H782</t>
  </si>
  <si>
    <t>US14040H7825</t>
  </si>
  <si>
    <t>FITB</t>
  </si>
  <si>
    <t>Fifth Third Bank</t>
  </si>
  <si>
    <t>A3 / A- / A-</t>
  </si>
  <si>
    <t>31677QBS7</t>
  </si>
  <si>
    <t>US31677QBS75</t>
  </si>
  <si>
    <t>FITB US Equity</t>
  </si>
  <si>
    <t>31677QBR9</t>
  </si>
  <si>
    <t>US31677QBR92</t>
  </si>
  <si>
    <t>HBAN</t>
  </si>
  <si>
    <t>Huntington Bancshares Incorporated</t>
  </si>
  <si>
    <t>446150AS3</t>
  </si>
  <si>
    <t>US446150AS35</t>
  </si>
  <si>
    <t>Baird</t>
  </si>
  <si>
    <t>HBAN US Equity</t>
  </si>
  <si>
    <t>AVALCB</t>
  </si>
  <si>
    <t>Grupo Aval</t>
  </si>
  <si>
    <t>40053FAC2</t>
  </si>
  <si>
    <t>US40053FAC23</t>
  </si>
  <si>
    <t>AVAL CB Equity</t>
  </si>
  <si>
    <t>BRKHEC</t>
  </si>
  <si>
    <t>Nevada Power Company</t>
  </si>
  <si>
    <t>641423CD8</t>
  </si>
  <si>
    <t>US641423CD86</t>
  </si>
  <si>
    <t>NVP US Equity</t>
  </si>
  <si>
    <t>641423CE6</t>
  </si>
  <si>
    <t>US641423CE69</t>
  </si>
  <si>
    <t>Huntington National Bank</t>
  </si>
  <si>
    <t>44644MAA9</t>
  </si>
  <si>
    <t>US44644MAA99</t>
  </si>
  <si>
    <t>Aa2 / NR / NR</t>
  </si>
  <si>
    <t>86959RFA3</t>
  </si>
  <si>
    <t>US86959RFA32</t>
  </si>
  <si>
    <t>LLOYDS</t>
  </si>
  <si>
    <t>Lloyds Banking Group Plc</t>
  </si>
  <si>
    <t>539439AV1</t>
  </si>
  <si>
    <t>US539439AV19</t>
  </si>
  <si>
    <t>LLOY LN Equity</t>
  </si>
  <si>
    <t>QVCN</t>
  </si>
  <si>
    <t>QVC Inc</t>
  </si>
  <si>
    <t>Ba2 / BBB- / BBB-</t>
  </si>
  <si>
    <t>2.25% 7yr UST due 02/15/27</t>
  </si>
  <si>
    <t>747262AY9</t>
  </si>
  <si>
    <t>US747262AY90</t>
  </si>
  <si>
    <t>912828V9 Govt</t>
  </si>
  <si>
    <t>QVCN US Equity</t>
  </si>
  <si>
    <t>TSLX</t>
  </si>
  <si>
    <t>TPG Specialty Lending, Inc</t>
  </si>
  <si>
    <t>1.5% 5yr UST due 10/31/24</t>
  </si>
  <si>
    <t>87265KAF9</t>
  </si>
  <si>
    <t>US87265KAF93</t>
  </si>
  <si>
    <t>Keefe</t>
  </si>
  <si>
    <t>TSLX US Equity</t>
  </si>
  <si>
    <t>Credit Suisse AG</t>
  </si>
  <si>
    <t>22550UAA9</t>
  </si>
  <si>
    <t>US22550UAA97</t>
  </si>
  <si>
    <t>SVBZK SW Equity</t>
  </si>
  <si>
    <t>KMB</t>
  </si>
  <si>
    <t>Kimberly-Clark Corporation</t>
  </si>
  <si>
    <t>Branded Consumer Products</t>
  </si>
  <si>
    <t>494368CA9</t>
  </si>
  <si>
    <t>US494368CA98</t>
  </si>
  <si>
    <t>KMB US Equity</t>
  </si>
  <si>
    <t>PCAR</t>
  </si>
  <si>
    <t>Paccar Financial Corp</t>
  </si>
  <si>
    <t>Logistics</t>
  </si>
  <si>
    <t>69371RQ66</t>
  </si>
  <si>
    <t>US69371RQ664</t>
  </si>
  <si>
    <t>PCAR1 US Equity</t>
  </si>
  <si>
    <t>65558TTX3</t>
  </si>
  <si>
    <t>US65558TTX36</t>
  </si>
  <si>
    <t>CCDJ</t>
  </si>
  <si>
    <t>Federation Des Caisses Desjardins Du Quebec</t>
  </si>
  <si>
    <t>1.375% 5yr UST due 01/31/25</t>
  </si>
  <si>
    <t>31429KAD5</t>
  </si>
  <si>
    <t>US31429KAD54</t>
  </si>
  <si>
    <t>912828Z5 Govt</t>
  </si>
  <si>
    <t>201563Z CN Equity</t>
  </si>
  <si>
    <t>DFS</t>
  </si>
  <si>
    <t>Discover Bank</t>
  </si>
  <si>
    <t>Baa2 / BBB / BBB+</t>
  </si>
  <si>
    <t>25466AAR2</t>
  </si>
  <si>
    <t>US25466AAR23</t>
  </si>
  <si>
    <t>DFS US Equity</t>
  </si>
  <si>
    <t>CFG</t>
  </si>
  <si>
    <t>Citizens Financial Group Inc</t>
  </si>
  <si>
    <t>NR / BBB+ / BBB+</t>
  </si>
  <si>
    <t>174610AS4</t>
  </si>
  <si>
    <t>US174610AS45</t>
  </si>
  <si>
    <t>CFG US Equity</t>
  </si>
  <si>
    <t>SWK</t>
  </si>
  <si>
    <t>Stanley Black &amp; Decker Inc</t>
  </si>
  <si>
    <t>Baa1 / A / A-</t>
  </si>
  <si>
    <t>Hardlines</t>
  </si>
  <si>
    <t>854502AL5</t>
  </si>
  <si>
    <t>US854502AL57</t>
  </si>
  <si>
    <t>SWK US Equity</t>
  </si>
  <si>
    <t>Baa2 / BBB+ / BBB</t>
  </si>
  <si>
    <t>854502AM3</t>
  </si>
  <si>
    <t>US854502AM31</t>
  </si>
  <si>
    <t>KEY</t>
  </si>
  <si>
    <t>KeyCorp</t>
  </si>
  <si>
    <t>1.5% 7yr UST due 01/31/27</t>
  </si>
  <si>
    <t>49326EEK5</t>
  </si>
  <si>
    <t>US49326EEK55</t>
  </si>
  <si>
    <t>912828Z7 Govt</t>
  </si>
  <si>
    <t>KEY US Equity</t>
  </si>
  <si>
    <t>PLD</t>
  </si>
  <si>
    <t>ProLogis LP</t>
  </si>
  <si>
    <t>74340XBN0</t>
  </si>
  <si>
    <t>US74340XBN03</t>
  </si>
  <si>
    <t>12949Z US Equity</t>
  </si>
  <si>
    <t>74340XBM2</t>
  </si>
  <si>
    <t>US74340XBM20</t>
  </si>
  <si>
    <t>74340XBP5</t>
  </si>
  <si>
    <t>US74340XBP50</t>
  </si>
  <si>
    <t>BYLAN</t>
  </si>
  <si>
    <t>Bayerische Landesbank</t>
  </si>
  <si>
    <t>0727MAZ20</t>
  </si>
  <si>
    <t>US0727MAZ203</t>
  </si>
  <si>
    <t>BLGZ GR Equity</t>
  </si>
  <si>
    <t>A2 / A- / A+</t>
  </si>
  <si>
    <t>95000U2J1</t>
  </si>
  <si>
    <t>US95000U2J10</t>
  </si>
  <si>
    <t>95000U2K8</t>
  </si>
  <si>
    <t>US95000U2K82</t>
  </si>
  <si>
    <t>ESS</t>
  </si>
  <si>
    <t>Essex Portfolio LP</t>
  </si>
  <si>
    <t>Acquisition</t>
  </si>
  <si>
    <t>29717PAV9</t>
  </si>
  <si>
    <t>US29717PAV94</t>
  </si>
  <si>
    <t>12954Z US Equity</t>
  </si>
  <si>
    <t>Aaa</t>
  </si>
  <si>
    <t>AAA</t>
  </si>
  <si>
    <t>Aaa / AAA / AAA</t>
  </si>
  <si>
    <t xml:space="preserve"> Covered</t>
  </si>
  <si>
    <t>T  0.50% 01/15/23</t>
  </si>
  <si>
    <t>LSE (London Stock Exchange)</t>
  </si>
  <si>
    <t>80283LAZ6</t>
  </si>
  <si>
    <t>US80283LAZ67</t>
  </si>
  <si>
    <t>SECBEN</t>
  </si>
  <si>
    <t>SBL Holdings LLC</t>
  </si>
  <si>
    <t>NR / BB / BB</t>
  </si>
  <si>
    <t>KBC</t>
  </si>
  <si>
    <t>UMB</t>
  </si>
  <si>
    <t>78397DAA6</t>
  </si>
  <si>
    <t>US78397DAA63</t>
  </si>
  <si>
    <t>Perp NC5</t>
  </si>
  <si>
    <t>1449883D US Equity</t>
  </si>
  <si>
    <t>Sumitomo Mitsui Banking Corporation</t>
  </si>
  <si>
    <t>86565B6D8</t>
  </si>
  <si>
    <t>US86565B6D80</t>
  </si>
  <si>
    <t>78015K7F5</t>
  </si>
  <si>
    <t>US78015K7F50</t>
  </si>
  <si>
    <t>FRC</t>
  </si>
  <si>
    <t>First Republic Bank</t>
  </si>
  <si>
    <t>33616CHQ6</t>
  </si>
  <si>
    <t>US33616CHQ69</t>
  </si>
  <si>
    <t>FRC US Equity</t>
  </si>
  <si>
    <t>HYNMTR</t>
  </si>
  <si>
    <t>Hyundai Capital America</t>
  </si>
  <si>
    <t>44891ABE6</t>
  </si>
  <si>
    <t>US44891ABE64</t>
  </si>
  <si>
    <t>005380 KS Equity</t>
  </si>
  <si>
    <t>44891ABF3</t>
  </si>
  <si>
    <t>US44891ABF30</t>
  </si>
  <si>
    <t>44891ABG1</t>
  </si>
  <si>
    <t>US44891ABG13</t>
  </si>
  <si>
    <t>CNC</t>
  </si>
  <si>
    <t>Centene Corporation</t>
  </si>
  <si>
    <t>Ba1 / BBB- / BB+</t>
  </si>
  <si>
    <t>Healthcare</t>
  </si>
  <si>
    <t>Healthcare Services</t>
  </si>
  <si>
    <t>15135BAU5</t>
  </si>
  <si>
    <t>US15135BAU52</t>
  </si>
  <si>
    <t>CNC US Equity</t>
  </si>
  <si>
    <t>38141GXG4</t>
  </si>
  <si>
    <t>US38141GXG45</t>
  </si>
  <si>
    <t>ADANEM</t>
  </si>
  <si>
    <t>Adani Electricity Mumbai Limited</t>
  </si>
  <si>
    <t>Baa3 / NR / BBB-</t>
  </si>
  <si>
    <t>Emirates NBD PJSC</t>
  </si>
  <si>
    <t>Competitive Generation</t>
  </si>
  <si>
    <t>00654GAA1</t>
  </si>
  <si>
    <t>US00654GAA13</t>
  </si>
  <si>
    <t>ADANIT IN Equity</t>
  </si>
  <si>
    <t>LUV</t>
  </si>
  <si>
    <t>Southwest Airlines Co</t>
  </si>
  <si>
    <t>A3 / BBB+ / A-</t>
  </si>
  <si>
    <t>844741BF4</t>
  </si>
  <si>
    <t>US844741BF49</t>
  </si>
  <si>
    <t>LUV US Equity</t>
  </si>
  <si>
    <t>SNV</t>
  </si>
  <si>
    <t>Synovus Bank</t>
  </si>
  <si>
    <t>NR / BBB / BBB-</t>
  </si>
  <si>
    <t>1.375% 2yr UST due 01/31/22</t>
  </si>
  <si>
    <t>87164DQS2</t>
  </si>
  <si>
    <t>US87164DQS26</t>
  </si>
  <si>
    <t>912828Z6 Govt</t>
  </si>
  <si>
    <t>SNV US Equity</t>
  </si>
  <si>
    <t>Aaa / AA+ / AAA</t>
  </si>
  <si>
    <t>64952WDM2</t>
  </si>
  <si>
    <t>US64952WDM29</t>
  </si>
  <si>
    <t>86565B6H9</t>
  </si>
  <si>
    <t>US86565B6H94</t>
  </si>
  <si>
    <t>22532XPA0</t>
  </si>
  <si>
    <t>US22532XPA09</t>
  </si>
  <si>
    <t>GSBD</t>
  </si>
  <si>
    <t>Goldman Sachs BDC Inc</t>
  </si>
  <si>
    <t>38147UAC1</t>
  </si>
  <si>
    <t>US38147UAC18</t>
  </si>
  <si>
    <t>GSBD US Equity</t>
  </si>
  <si>
    <t>ANZNZ</t>
  </si>
  <si>
    <t>ANZ New Zealand</t>
  </si>
  <si>
    <t>00182EBL2</t>
  </si>
  <si>
    <t>US00182EBL20</t>
  </si>
  <si>
    <t>New Zealand</t>
  </si>
  <si>
    <t>370678Z LN Equity</t>
  </si>
  <si>
    <t>00182EBM0</t>
  </si>
  <si>
    <t>US00182EBM03</t>
  </si>
  <si>
    <t>INRCIN</t>
  </si>
  <si>
    <t>Indian Railway Finance Corporation Limited</t>
  </si>
  <si>
    <t>Axis Bank</t>
  </si>
  <si>
    <t>45434L2A1</t>
  </si>
  <si>
    <t>US45434L2A10</t>
  </si>
  <si>
    <t>1504Z IN Equity</t>
  </si>
  <si>
    <t>45434L2B9</t>
  </si>
  <si>
    <t>US45434L2B92</t>
  </si>
  <si>
    <t>05578AAR9</t>
  </si>
  <si>
    <t>US05578AAR95</t>
  </si>
  <si>
    <t>06051GHY8</t>
  </si>
  <si>
    <t>US06051GHY89</t>
  </si>
  <si>
    <t>6NC5 Fixed-to-Floating at T+65</t>
  </si>
  <si>
    <t>1.375% 10yr UST due 11/15/29</t>
  </si>
  <si>
    <t>06051GHZ5</t>
  </si>
  <si>
    <t>US06051GHZ54</t>
  </si>
  <si>
    <t>11NC10 Fixed-to-Floating at T+95</t>
  </si>
  <si>
    <t>TOYOTA</t>
  </si>
  <si>
    <t>Toyota Motor Credit Corp</t>
  </si>
  <si>
    <t>89236TGS8</t>
  </si>
  <si>
    <t>US89236TGS87</t>
  </si>
  <si>
    <t>5672A US Equity</t>
  </si>
  <si>
    <t>1.75% 5yr UST due 01/31/25</t>
  </si>
  <si>
    <t>89236TGT6</t>
  </si>
  <si>
    <t>US89236TGT60</t>
  </si>
  <si>
    <t>89236TGU3</t>
  </si>
  <si>
    <t>US89236TGU34</t>
  </si>
  <si>
    <t>AVB</t>
  </si>
  <si>
    <t>AvalonBay Communities Inc</t>
  </si>
  <si>
    <t>Residential</t>
  </si>
  <si>
    <t>05348EBG3</t>
  </si>
  <si>
    <t>US05348EBG35</t>
  </si>
  <si>
    <t>AVB US Equity</t>
  </si>
  <si>
    <t>INTC</t>
  </si>
  <si>
    <t>Intel Corp</t>
  </si>
  <si>
    <t>Semiconductors</t>
  </si>
  <si>
    <t>458140BH2</t>
  </si>
  <si>
    <t>US458140BH27</t>
  </si>
  <si>
    <t>Guzman</t>
  </si>
  <si>
    <t>INTC US Equity</t>
  </si>
  <si>
    <t>458140BJ8</t>
  </si>
  <si>
    <t>US458140BJ82</t>
  </si>
  <si>
    <t>458140BK5</t>
  </si>
  <si>
    <t>US458140BK55</t>
  </si>
  <si>
    <t>BPY</t>
  </si>
  <si>
    <t>Brookfield Property Partners L.P.</t>
  </si>
  <si>
    <t>NR / BB+ / NR</t>
  </si>
  <si>
    <t>EP0585729</t>
  </si>
  <si>
    <t>BMG162491648</t>
  </si>
  <si>
    <t>BPY-U CN Equity</t>
  </si>
  <si>
    <t>SYY</t>
  </si>
  <si>
    <t>Sysco Corporation</t>
  </si>
  <si>
    <t>A3 / BBB+ / NR</t>
  </si>
  <si>
    <t>Green</t>
  </si>
  <si>
    <t>871829BK2</t>
  </si>
  <si>
    <t>US871829BK24</t>
  </si>
  <si>
    <t>SYY US Equity</t>
  </si>
  <si>
    <t>871829BJ5</t>
  </si>
  <si>
    <t>US871829BJ50</t>
  </si>
  <si>
    <t>OSK</t>
  </si>
  <si>
    <t>Oshkosh Corporation</t>
  </si>
  <si>
    <t>688225AH4</t>
  </si>
  <si>
    <t>US688225AH44</t>
  </si>
  <si>
    <t>OSK US Equity</t>
  </si>
  <si>
    <t>NOVNVX</t>
  </si>
  <si>
    <t>Novartis Capital Corp</t>
  </si>
  <si>
    <t>A1 / AA- / NR</t>
  </si>
  <si>
    <t>66989HAP3</t>
  </si>
  <si>
    <t>US66989HAP38</t>
  </si>
  <si>
    <t>NOVN SW Equity</t>
  </si>
  <si>
    <t>66989HAQ1</t>
  </si>
  <si>
    <t>US66989HAQ11</t>
  </si>
  <si>
    <t>66989HAS7</t>
  </si>
  <si>
    <t>US66989HAS76</t>
  </si>
  <si>
    <t>66989HAR9</t>
  </si>
  <si>
    <t>US66989HAR93</t>
  </si>
  <si>
    <t>DTE</t>
  </si>
  <si>
    <t>DTE Electric Company</t>
  </si>
  <si>
    <t>23338VAK2</t>
  </si>
  <si>
    <t>US23338VAK26</t>
  </si>
  <si>
    <t>16034Z US Equity</t>
  </si>
  <si>
    <t>23338VAL0</t>
  </si>
  <si>
    <t>US23338VAL09</t>
  </si>
  <si>
    <t>DRE</t>
  </si>
  <si>
    <t>Duke Realty Limited Partnership</t>
  </si>
  <si>
    <t>26441YBD8</t>
  </si>
  <si>
    <t>US26441YBD85</t>
  </si>
  <si>
    <t>30854Z US Equity</t>
  </si>
  <si>
    <t>T</t>
  </si>
  <si>
    <t>AT&amp;T Inc</t>
  </si>
  <si>
    <t>Ba1 / BB+ / BBB</t>
  </si>
  <si>
    <t>Wireless</t>
  </si>
  <si>
    <t>00206R706</t>
  </si>
  <si>
    <t>US00206R7061</t>
  </si>
  <si>
    <t>CL King</t>
  </si>
  <si>
    <t>T US Equity</t>
  </si>
  <si>
    <t>22532XPE2</t>
  </si>
  <si>
    <t>US22532XPE21</t>
  </si>
  <si>
    <t>65558TUM5</t>
  </si>
  <si>
    <t>US65558TUM51</t>
  </si>
  <si>
    <t>APH</t>
  </si>
  <si>
    <t>Amphenol Corporation</t>
  </si>
  <si>
    <t>Enterprise Hardware/Communications/Electronics</t>
  </si>
  <si>
    <t>032095AK7</t>
  </si>
  <si>
    <t>US032095AK70</t>
  </si>
  <si>
    <t>APH US Equity</t>
  </si>
  <si>
    <t>UTX</t>
  </si>
  <si>
    <t>Carrier Global Corporation</t>
  </si>
  <si>
    <t>Baa3 / BBB / NR</t>
  </si>
  <si>
    <t>14448CAD6</t>
  </si>
  <si>
    <t>US14448CAD65</t>
  </si>
  <si>
    <t>CARR US Equity</t>
  </si>
  <si>
    <t>14448CAF1</t>
  </si>
  <si>
    <t>US14448CAF14</t>
  </si>
  <si>
    <t>14448CAH7</t>
  </si>
  <si>
    <t>US14448CAH79</t>
  </si>
  <si>
    <t>14448CAA2</t>
  </si>
  <si>
    <t>US14448CAA27</t>
  </si>
  <si>
    <t>14448CAB0</t>
  </si>
  <si>
    <t>US14448CAB00</t>
  </si>
  <si>
    <t>14448CAC8</t>
  </si>
  <si>
    <t>US14448CAC82</t>
  </si>
  <si>
    <t>CSL</t>
  </si>
  <si>
    <t>Carlisle Companies Inc</t>
  </si>
  <si>
    <t>Building Products</t>
  </si>
  <si>
    <t>142339AJ9</t>
  </si>
  <si>
    <t>US142339AJ92</t>
  </si>
  <si>
    <t>CSL US Equity</t>
  </si>
  <si>
    <t>OCSL</t>
  </si>
  <si>
    <t>Oaktree Specialty Lending Corporation</t>
  </si>
  <si>
    <t>67401PAB4</t>
  </si>
  <si>
    <t>US67401PAB40</t>
  </si>
  <si>
    <t>OCSL US Equity</t>
  </si>
  <si>
    <t>1.5% 30yr UST due 02/15/30</t>
  </si>
  <si>
    <t>69370PAH4</t>
  </si>
  <si>
    <t>US69370PAH47</t>
  </si>
  <si>
    <t>912828Z9 Govt</t>
  </si>
  <si>
    <t>69370PAJ0</t>
  </si>
  <si>
    <t>US69370PAJ03</t>
  </si>
  <si>
    <t>BZLNZ</t>
  </si>
  <si>
    <t>Bank of New Zealand</t>
  </si>
  <si>
    <t>06407EAB1</t>
  </si>
  <si>
    <t>US06407EAB11</t>
  </si>
  <si>
    <t>BZL NZ Equity</t>
  </si>
  <si>
    <t>05578AAS7</t>
  </si>
  <si>
    <t>US05578AAS78</t>
  </si>
  <si>
    <t>86959RFJ4</t>
  </si>
  <si>
    <t>US86959RFJ41</t>
  </si>
  <si>
    <t>83369XDL9</t>
  </si>
  <si>
    <t>US83369XDL91</t>
  </si>
  <si>
    <t>86565B6X4</t>
  </si>
  <si>
    <t>US86565B6X45</t>
  </si>
  <si>
    <t>EXC</t>
  </si>
  <si>
    <t>Commonwealth Edison Company</t>
  </si>
  <si>
    <t>202795JR2</t>
  </si>
  <si>
    <t>US202795JR27</t>
  </si>
  <si>
    <t>Apto Partners</t>
  </si>
  <si>
    <t>CQXL US Equity</t>
  </si>
  <si>
    <t>202795JS0</t>
  </si>
  <si>
    <t>US202795JS00</t>
  </si>
  <si>
    <t>RSG</t>
  </si>
  <si>
    <t>Republic Services Inc</t>
  </si>
  <si>
    <t>760759AV2</t>
  </si>
  <si>
    <t>US760759AV21</t>
  </si>
  <si>
    <t>RSG US Equity</t>
  </si>
  <si>
    <t>760759AW0</t>
  </si>
  <si>
    <t>US760759AW04</t>
  </si>
  <si>
    <t>FE</t>
  </si>
  <si>
    <t>FirstEnergy Corp</t>
  </si>
  <si>
    <t>337932AK3</t>
  </si>
  <si>
    <t>US337932AK39</t>
  </si>
  <si>
    <t>FE US Equity</t>
  </si>
  <si>
    <t>337932AL1</t>
  </si>
  <si>
    <t>US337932AL12</t>
  </si>
  <si>
    <t>337932AM9</t>
  </si>
  <si>
    <t>US337932AM94</t>
  </si>
  <si>
    <t>NNN</t>
  </si>
  <si>
    <t>National Retail Properties</t>
  </si>
  <si>
    <t>Triple-Net Lease</t>
  </si>
  <si>
    <t>637417AN6</t>
  </si>
  <si>
    <t>US637417AN66</t>
  </si>
  <si>
    <t>NNN US Equity</t>
  </si>
  <si>
    <t>637417AP1</t>
  </si>
  <si>
    <t>US637417AP15</t>
  </si>
  <si>
    <t>BAMACN</t>
  </si>
  <si>
    <t>Brookfield Finance Inc</t>
  </si>
  <si>
    <t>CAP</t>
  </si>
  <si>
    <t>Shopping Centers</t>
  </si>
  <si>
    <t>11271RAB5</t>
  </si>
  <si>
    <t>US11271RAB50</t>
  </si>
  <si>
    <t>Bradesco BBI</t>
  </si>
  <si>
    <t>BAM/A CN Equity</t>
  </si>
  <si>
    <t>AMGN</t>
  </si>
  <si>
    <t>Amgen Inc</t>
  </si>
  <si>
    <t>Biotech</t>
  </si>
  <si>
    <t>031162CV0</t>
  </si>
  <si>
    <t>US031162CV00</t>
  </si>
  <si>
    <t>AMGN US Equity</t>
  </si>
  <si>
    <t>031162CT5</t>
  </si>
  <si>
    <t>US031162CT53</t>
  </si>
  <si>
    <t>031162CU2</t>
  </si>
  <si>
    <t>US031162CU27</t>
  </si>
  <si>
    <t>031162CR9</t>
  </si>
  <si>
    <t>US031162CR97</t>
  </si>
  <si>
    <t>031162CS7</t>
  </si>
  <si>
    <t>US031162CS70</t>
  </si>
  <si>
    <t>Mitsubishi UFJ Financial Group</t>
  </si>
  <si>
    <t>A1 / A- / A</t>
  </si>
  <si>
    <t>606822BN3</t>
  </si>
  <si>
    <t>US606822BN36</t>
  </si>
  <si>
    <t>8306 JP Equity</t>
  </si>
  <si>
    <t>606822BR4</t>
  </si>
  <si>
    <t>US606822BR40</t>
  </si>
  <si>
    <t>GAZPRU</t>
  </si>
  <si>
    <t>Gazprom</t>
  </si>
  <si>
    <t>Baa2 / BBB- / BBB+</t>
  </si>
  <si>
    <t>Unicredit</t>
  </si>
  <si>
    <t>BG1378341</t>
  </si>
  <si>
    <t>XS2125065081</t>
  </si>
  <si>
    <t>GAZP RM Equity</t>
  </si>
  <si>
    <t>KKR</t>
  </si>
  <si>
    <t>KKR GROUP FINANCE CO VI LLC</t>
  </si>
  <si>
    <t>48252DAA3</t>
  </si>
  <si>
    <t>US48252DAA37</t>
  </si>
  <si>
    <t>KKR US Equity</t>
  </si>
  <si>
    <t>MIZUHO</t>
  </si>
  <si>
    <t>Mizuho Financial Group</t>
  </si>
  <si>
    <t>LIBOR</t>
  </si>
  <si>
    <t>60687YBC2</t>
  </si>
  <si>
    <t>US60687YBC21</t>
  </si>
  <si>
    <t>8411 JP Equity</t>
  </si>
  <si>
    <t>60687YBD0</t>
  </si>
  <si>
    <t>US60687YBD04</t>
  </si>
  <si>
    <t>60687YBE8</t>
  </si>
  <si>
    <t>US60687YBE86</t>
  </si>
  <si>
    <t>BNP Paribas SA</t>
  </si>
  <si>
    <t>Ba1 / BBB- / BBB+</t>
  </si>
  <si>
    <t>05565ALQ4</t>
  </si>
  <si>
    <t>US05565ALQ49</t>
  </si>
  <si>
    <t>22532XPF9</t>
  </si>
  <si>
    <t>US22532XPF95</t>
  </si>
  <si>
    <t>DZBK</t>
  </si>
  <si>
    <t>DZ Bank</t>
  </si>
  <si>
    <t>23328AM50</t>
  </si>
  <si>
    <t>US23328AM508</t>
  </si>
  <si>
    <t>DZBK GR Equity</t>
  </si>
  <si>
    <t>86565B7A3</t>
  </si>
  <si>
    <t>US86565B7A33</t>
  </si>
  <si>
    <t>UDR</t>
  </si>
  <si>
    <t>UDR Inc</t>
  </si>
  <si>
    <t>Real Estate Finance</t>
  </si>
  <si>
    <t>90265EAQ3</t>
  </si>
  <si>
    <t>US90265EAQ35</t>
  </si>
  <si>
    <t>UDR US Equity</t>
  </si>
  <si>
    <t>KLAC</t>
  </si>
  <si>
    <t>KLA-Tencor Corporation</t>
  </si>
  <si>
    <t>482480AJ9</t>
  </si>
  <si>
    <t>US482480AJ99</t>
  </si>
  <si>
    <t>KLAC US Equity</t>
  </si>
  <si>
    <t>KMI</t>
  </si>
  <si>
    <t>Tennessee Gas Pipeline Co LLC</t>
  </si>
  <si>
    <t>Oilfield Services</t>
  </si>
  <si>
    <t>880451AZ2</t>
  </si>
  <si>
    <t>US880451AZ24</t>
  </si>
  <si>
    <t>KMI US Equity</t>
  </si>
  <si>
    <t>HAL</t>
  </si>
  <si>
    <t>Halliburton Company</t>
  </si>
  <si>
    <t>1.500% due February 15, 2030</t>
  </si>
  <si>
    <t>406216BL4</t>
  </si>
  <si>
    <t>US406216BL45</t>
  </si>
  <si>
    <t>HAL US Equity</t>
  </si>
  <si>
    <t>JPMorgan Chase &amp; Co</t>
  </si>
  <si>
    <t>Baa2 / BBB- / NR</t>
  </si>
  <si>
    <t>48128BAH4</t>
  </si>
  <si>
    <t>US48128BAH42</t>
  </si>
  <si>
    <t>OMC</t>
  </si>
  <si>
    <t>Omnicom Group Inc</t>
  </si>
  <si>
    <t>Advertising</t>
  </si>
  <si>
    <t>681919BB1</t>
  </si>
  <si>
    <t>US681919BB11</t>
  </si>
  <si>
    <t>OMC US Equity</t>
  </si>
  <si>
    <t>FNB</t>
  </si>
  <si>
    <t>F.N.B. Corporation</t>
  </si>
  <si>
    <t>1.375% 3yr UST due 02/15/23</t>
  </si>
  <si>
    <t>30260NAA9</t>
  </si>
  <si>
    <t>US30260NAA90</t>
  </si>
  <si>
    <t>912828Z8 Govt</t>
  </si>
  <si>
    <t>FNB US Equity</t>
  </si>
  <si>
    <t>BPLN</t>
  </si>
  <si>
    <t>BP Capital Markets America Inc</t>
  </si>
  <si>
    <t>10373QBG4</t>
  </si>
  <si>
    <t>US10373QBG47</t>
  </si>
  <si>
    <t>BP/ LN Equity</t>
  </si>
  <si>
    <t>Otis Worldwide Corporation</t>
  </si>
  <si>
    <t>68902VAC1</t>
  </si>
  <si>
    <t>US68902VAC19</t>
  </si>
  <si>
    <t>OTIS US Equity</t>
  </si>
  <si>
    <t>68902VAD9</t>
  </si>
  <si>
    <t>US68902VAD91</t>
  </si>
  <si>
    <t>68902VAE7</t>
  </si>
  <si>
    <t>US68902VAE74</t>
  </si>
  <si>
    <t>1.5% 10yr UST due 02/15/30</t>
  </si>
  <si>
    <t>68902VAF4</t>
  </si>
  <si>
    <t>US68902VAF40</t>
  </si>
  <si>
    <t>68902VAA5</t>
  </si>
  <si>
    <t>US68902VAA52</t>
  </si>
  <si>
    <t>68902VAB3</t>
  </si>
  <si>
    <t>US68902VAB36</t>
  </si>
  <si>
    <t>BEPUCN</t>
  </si>
  <si>
    <t>Brookfield Renewable Partners</t>
  </si>
  <si>
    <t>NR / BBB- / NR</t>
  </si>
  <si>
    <t>Alternative Energy</t>
  </si>
  <si>
    <t>EP0586206</t>
  </si>
  <si>
    <t>BMG162582313</t>
  </si>
  <si>
    <t>Bermuda</t>
  </si>
  <si>
    <t>Caribbean</t>
  </si>
  <si>
    <t>BEP-U CN Equity</t>
  </si>
  <si>
    <t>Sr Sub</t>
  </si>
  <si>
    <t>BTG Pactual US</t>
  </si>
  <si>
    <t>465562AA4</t>
  </si>
  <si>
    <t>CTXS</t>
  </si>
  <si>
    <t>Citrix Systems Inc</t>
  </si>
  <si>
    <t>Ba1 / BBB / BBB</t>
  </si>
  <si>
    <t>177376AF7</t>
  </si>
  <si>
    <t>US177376AF70</t>
  </si>
  <si>
    <t>CTXS US Equity</t>
  </si>
  <si>
    <t>LEA</t>
  </si>
  <si>
    <t>Lear Corporation</t>
  </si>
  <si>
    <t>521865BB0</t>
  </si>
  <si>
    <t>US521865BB05</t>
  </si>
  <si>
    <t>LEA US Equity</t>
  </si>
  <si>
    <t>3.375% 30yr UST due 11/15/48</t>
  </si>
  <si>
    <t>521865AZ8</t>
  </si>
  <si>
    <t>US521865AZ81</t>
  </si>
  <si>
    <t>912810SE Govt</t>
  </si>
  <si>
    <t>PNC Bank NA</t>
  </si>
  <si>
    <t>A2 / A / A+</t>
  </si>
  <si>
    <t>69353RFU7</t>
  </si>
  <si>
    <t>US69353RFU77</t>
  </si>
  <si>
    <t>69353RFT0</t>
  </si>
  <si>
    <t>US69353RFT05</t>
  </si>
  <si>
    <t>GWW</t>
  </si>
  <si>
    <t>W W Grainger Inc</t>
  </si>
  <si>
    <t>384802AE4</t>
  </si>
  <si>
    <t>US384802AE44</t>
  </si>
  <si>
    <t>GWW US Equity</t>
  </si>
  <si>
    <t>CP</t>
  </si>
  <si>
    <t>Canadian Pacific Railway Company</t>
  </si>
  <si>
    <t>13648TAA5</t>
  </si>
  <si>
    <t>US13648TAA51</t>
  </si>
  <si>
    <t>965705Z CN Equity</t>
  </si>
  <si>
    <t>COLBUN</t>
  </si>
  <si>
    <t>Colbun S.A.</t>
  </si>
  <si>
    <t>192714AD5</t>
  </si>
  <si>
    <t>US192714AD56</t>
  </si>
  <si>
    <t>COLBUN CI Equity</t>
  </si>
  <si>
    <t>SHW</t>
  </si>
  <si>
    <t xml:space="preserve"> The Sherwin-Williams Company</t>
  </si>
  <si>
    <t>824348BL9</t>
  </si>
  <si>
    <t>US824348BL99</t>
  </si>
  <si>
    <t>SHW US Equity</t>
  </si>
  <si>
    <t>824348BM7</t>
  </si>
  <si>
    <t>US824348BM72</t>
  </si>
  <si>
    <t>AEP</t>
  </si>
  <si>
    <t>American Electric Power Company</t>
  </si>
  <si>
    <t>Baa1 / BBB / BBB+</t>
  </si>
  <si>
    <t>025537AN1</t>
  </si>
  <si>
    <t>US025537AN10</t>
  </si>
  <si>
    <t>AEP US Equity</t>
  </si>
  <si>
    <t>2% 30yr UST due 02/15/50</t>
  </si>
  <si>
    <t>025537AP6</t>
  </si>
  <si>
    <t>US025537AP67</t>
  </si>
  <si>
    <t>912810SL Govt</t>
  </si>
  <si>
    <t>TXN</t>
  </si>
  <si>
    <t>Texas Instruments Incorporated</t>
  </si>
  <si>
    <t>1.125% 5yr UST due 02/28/25</t>
  </si>
  <si>
    <t>882508BH6</t>
  </si>
  <si>
    <t>US882508BH65</t>
  </si>
  <si>
    <t>Williams</t>
  </si>
  <si>
    <t>912828ZC Govt</t>
  </si>
  <si>
    <t>TXN US Equity</t>
  </si>
  <si>
    <t>MCD</t>
  </si>
  <si>
    <t>McDonald's Corporation</t>
  </si>
  <si>
    <t>Restaurants</t>
  </si>
  <si>
    <t>58013MFL3</t>
  </si>
  <si>
    <t>US58013MFL37</t>
  </si>
  <si>
    <t>MCD US Equity</t>
  </si>
  <si>
    <t>58013MFM1</t>
  </si>
  <si>
    <t>US58013MFM10</t>
  </si>
  <si>
    <t>3% 30yr UST due 02/15/49</t>
  </si>
  <si>
    <t>58013MFK5</t>
  </si>
  <si>
    <t>US58013MFK53</t>
  </si>
  <si>
    <t>912810SF Govt</t>
  </si>
  <si>
    <t>ETR</t>
  </si>
  <si>
    <t>Entergy Louisiana LLC</t>
  </si>
  <si>
    <t>Raiffeisen</t>
  </si>
  <si>
    <t>29364WBD9</t>
  </si>
  <si>
    <t>US29364WBD92</t>
  </si>
  <si>
    <t>1317084D US Equity</t>
  </si>
  <si>
    <t>BRK</t>
  </si>
  <si>
    <t>Berkshire Hathaway Finance Corp</t>
  </si>
  <si>
    <t>Aa2 / AA / A+</t>
  </si>
  <si>
    <t>084664CU3</t>
  </si>
  <si>
    <t>US084664CU37</t>
  </si>
  <si>
    <t>BRK/A US Equity</t>
  </si>
  <si>
    <t>CI</t>
  </si>
  <si>
    <t>CIGNA Corporation</t>
  </si>
  <si>
    <t>Baa2 / A- / BBB</t>
  </si>
  <si>
    <t>Payors</t>
  </si>
  <si>
    <t>125523CJ7</t>
  </si>
  <si>
    <t>US125523CJ75</t>
  </si>
  <si>
    <t>CI US Equity</t>
  </si>
  <si>
    <t>125523CL2</t>
  </si>
  <si>
    <t>US125523CL22</t>
  </si>
  <si>
    <t>125523CK4</t>
  </si>
  <si>
    <t>US125523CK49</t>
  </si>
  <si>
    <t>EBAY</t>
  </si>
  <si>
    <t>eBay Inc</t>
  </si>
  <si>
    <t>Baa1 / BBB+ / BBB</t>
  </si>
  <si>
    <t>278642AV5</t>
  </si>
  <si>
    <t>US278642AV58</t>
  </si>
  <si>
    <t>EBAY US Equity</t>
  </si>
  <si>
    <t>278642AW3</t>
  </si>
  <si>
    <t>US278642AW32</t>
  </si>
  <si>
    <t>Southern California Edison Company</t>
  </si>
  <si>
    <t>842400GU1</t>
  </si>
  <si>
    <t>US842400GU17</t>
  </si>
  <si>
    <t>SJM</t>
  </si>
  <si>
    <t>JM Smucker Company, The</t>
  </si>
  <si>
    <t>832696AS7</t>
  </si>
  <si>
    <t>US832696AS78</t>
  </si>
  <si>
    <t>SJM US Equity</t>
  </si>
  <si>
    <t>832696AT5</t>
  </si>
  <si>
    <t>US832696AT51</t>
  </si>
  <si>
    <t>DAL</t>
  </si>
  <si>
    <t>Delta Air Lines</t>
  </si>
  <si>
    <t>247361ZV3</t>
  </si>
  <si>
    <t>US247361ZV38</t>
  </si>
  <si>
    <t>DAL US Equity</t>
  </si>
  <si>
    <t>247361ZW1</t>
  </si>
  <si>
    <t>US247361ZW11</t>
  </si>
  <si>
    <t>TFC</t>
  </si>
  <si>
    <t>Truist Bank</t>
  </si>
  <si>
    <t>89788JAB5</t>
  </si>
  <si>
    <t>US89788JAB52</t>
  </si>
  <si>
    <t>TFC US Equity</t>
  </si>
  <si>
    <t>89788JAA7</t>
  </si>
  <si>
    <t>US89788JAA79</t>
  </si>
  <si>
    <t>89788KAA4</t>
  </si>
  <si>
    <t>US89788KAA43</t>
  </si>
  <si>
    <t>89788JAC3</t>
  </si>
  <si>
    <t>US89788JAC36</t>
  </si>
  <si>
    <t>94106BAB7</t>
  </si>
  <si>
    <t>US94106BAB71</t>
  </si>
  <si>
    <t>NEM</t>
  </si>
  <si>
    <t>Newmont Goldcorp Corp</t>
  </si>
  <si>
    <t>651639AY2</t>
  </si>
  <si>
    <t>US651639AY25</t>
  </si>
  <si>
    <t>NEM US Equity</t>
  </si>
  <si>
    <t>AVY</t>
  </si>
  <si>
    <t>Avery Dennison Corporation</t>
  </si>
  <si>
    <t>Packaging</t>
  </si>
  <si>
    <t>053611AK5</t>
  </si>
  <si>
    <t>US053611AK55</t>
  </si>
  <si>
    <t>AVY US Equity</t>
  </si>
  <si>
    <t>24422EVE6</t>
  </si>
  <si>
    <t>US24422EVE66</t>
  </si>
  <si>
    <t>1.125% 7yr UST due 02/28/27</t>
  </si>
  <si>
    <t>24422EVF3</t>
  </si>
  <si>
    <t>US24422EVF32</t>
  </si>
  <si>
    <t>912828ZB Govt</t>
  </si>
  <si>
    <t>HR</t>
  </si>
  <si>
    <t>Healthcare Realty Trust Incorporated</t>
  </si>
  <si>
    <t>Health Care REITs</t>
  </si>
  <si>
    <t>421946AL8</t>
  </si>
  <si>
    <t>US421946AL83</t>
  </si>
  <si>
    <t>HR US Equity</t>
  </si>
  <si>
    <t>LHX</t>
  </si>
  <si>
    <t>L3Harris Technologies, Inc.</t>
  </si>
  <si>
    <t>Aerospace &amp; Defense</t>
  </si>
  <si>
    <t>502431AG4</t>
  </si>
  <si>
    <t>US502431AG48</t>
  </si>
  <si>
    <t>LHX US Equity</t>
  </si>
  <si>
    <t>DAIGR</t>
  </si>
  <si>
    <t>Daimler Finance North America LLC</t>
  </si>
  <si>
    <t>233851DY7</t>
  </si>
  <si>
    <t>US233851DY79</t>
  </si>
  <si>
    <t>0015427D US Equity</t>
  </si>
  <si>
    <t>233851DZ4</t>
  </si>
  <si>
    <t>US233851DZ45</t>
  </si>
  <si>
    <t>233851EA8</t>
  </si>
  <si>
    <t>US233851EA84</t>
  </si>
  <si>
    <t>PRU</t>
  </si>
  <si>
    <t>Prudential Financial Inc</t>
  </si>
  <si>
    <t>A3 / A / A-</t>
  </si>
  <si>
    <t>74432QCH6</t>
  </si>
  <si>
    <t>US74432QCH65</t>
  </si>
  <si>
    <t>ICBC Standard Bank Plc</t>
  </si>
  <si>
    <t>PRU US Equity</t>
  </si>
  <si>
    <t>74432QCG8</t>
  </si>
  <si>
    <t>US74432QCG82</t>
  </si>
  <si>
    <t>74432QCJ2</t>
  </si>
  <si>
    <t>US74432QCJ22</t>
  </si>
  <si>
    <t>OKE</t>
  </si>
  <si>
    <t>ONEOK Inc</t>
  </si>
  <si>
    <t>1.375% 5yr UST due 02/28/25</t>
  </si>
  <si>
    <t>682680BA0</t>
  </si>
  <si>
    <t>US682680BA09</t>
  </si>
  <si>
    <t>Tuohy</t>
  </si>
  <si>
    <t>OKE US Equity</t>
  </si>
  <si>
    <t>682680BB8</t>
  </si>
  <si>
    <t>US682680BB81</t>
  </si>
  <si>
    <t>682680BC6</t>
  </si>
  <si>
    <t>US682680BC64</t>
  </si>
  <si>
    <t>Bank of Montreal</t>
  </si>
  <si>
    <t>06367WYH0</t>
  </si>
  <si>
    <t>US06367WYH05</t>
  </si>
  <si>
    <t>BMO CN Equity</t>
  </si>
  <si>
    <t>KeyBank NA</t>
  </si>
  <si>
    <t>49327M2Z6</t>
  </si>
  <si>
    <t>US49327M2Z60</t>
  </si>
  <si>
    <t>MLM</t>
  </si>
  <si>
    <t>Martin Marietta Materials Inc</t>
  </si>
  <si>
    <t>Baa3 / BBB+ / BBB</t>
  </si>
  <si>
    <t>Engineering &amp; Construction</t>
  </si>
  <si>
    <t>573284AV8</t>
  </si>
  <si>
    <t>US573284AV89</t>
  </si>
  <si>
    <t>MLM US Equity</t>
  </si>
  <si>
    <t>Entergy Texas Inc</t>
  </si>
  <si>
    <t>Baa1 / A / NR</t>
  </si>
  <si>
    <t>29365TAJ3</t>
  </si>
  <si>
    <t>US29365TAJ34</t>
  </si>
  <si>
    <t>3687965Z US Equity</t>
  </si>
  <si>
    <t>SBUX</t>
  </si>
  <si>
    <t>Starbucks Corporation</t>
  </si>
  <si>
    <t>855244AV1</t>
  </si>
  <si>
    <t>US855244AV14</t>
  </si>
  <si>
    <t>SBUX US Equity</t>
  </si>
  <si>
    <t>855244AW9</t>
  </si>
  <si>
    <t>US855244AW96</t>
  </si>
  <si>
    <t>1.5% 30yr UST due 11/15/49</t>
  </si>
  <si>
    <t>855244AX7</t>
  </si>
  <si>
    <t>US855244AX79</t>
  </si>
  <si>
    <t>TXT</t>
  </si>
  <si>
    <t>Textron Inc</t>
  </si>
  <si>
    <t>883203CB5</t>
  </si>
  <si>
    <t>US883203CB58</t>
  </si>
  <si>
    <t>TXT US Equity</t>
  </si>
  <si>
    <t>Duke Energy Indiana Inc</t>
  </si>
  <si>
    <t>26443TAC0</t>
  </si>
  <si>
    <t>US26443TAC09</t>
  </si>
  <si>
    <t>PIN1 US Equity</t>
  </si>
  <si>
    <t>A2 / A- / NR</t>
  </si>
  <si>
    <t>46647PBH8</t>
  </si>
  <si>
    <t>US46647PBH82</t>
  </si>
  <si>
    <t>ZBH</t>
  </si>
  <si>
    <t>Zimmer Biomet Holdings, Inc.</t>
  </si>
  <si>
    <t>Medical Technology and Devices</t>
  </si>
  <si>
    <t>98956PAS1</t>
  </si>
  <si>
    <t>US98956PAS11</t>
  </si>
  <si>
    <t>DNB Bank ASA</t>
  </si>
  <si>
    <t>ZBH US Equity</t>
  </si>
  <si>
    <t>98956PAT9</t>
  </si>
  <si>
    <t>US98956PAT93</t>
  </si>
  <si>
    <t>Ohio Power Company</t>
  </si>
  <si>
    <t>677415CS8</t>
  </si>
  <si>
    <t>US677415CS83</t>
  </si>
  <si>
    <t>AEP5 US Equity</t>
  </si>
  <si>
    <t>Entergy Arkansas LLC</t>
  </si>
  <si>
    <t>2.75% 8yr UST due 02/15/28</t>
  </si>
  <si>
    <t>Stephens</t>
  </si>
  <si>
    <t>29364DAV2</t>
  </si>
  <si>
    <t>US29364DAV29</t>
  </si>
  <si>
    <t>9128283W Govt</t>
  </si>
  <si>
    <t>ETR1 US Equity</t>
  </si>
  <si>
    <t>XOM</t>
  </si>
  <si>
    <t>Exxon Mobil Corporation</t>
  </si>
  <si>
    <t>Aaa / AA / NR</t>
  </si>
  <si>
    <t>30231GBH4</t>
  </si>
  <si>
    <t>US30231GBH48</t>
  </si>
  <si>
    <t>XOM US Equity</t>
  </si>
  <si>
    <t>30231GBJ0</t>
  </si>
  <si>
    <t>US30231GBJ04</t>
  </si>
  <si>
    <t>30231GBK7</t>
  </si>
  <si>
    <t>US30231GBK76</t>
  </si>
  <si>
    <t>30231GBF8</t>
  </si>
  <si>
    <t>US30231GBF81</t>
  </si>
  <si>
    <t>30231GBG6</t>
  </si>
  <si>
    <t>US30231GBG64</t>
  </si>
  <si>
    <t>38141GXH2</t>
  </si>
  <si>
    <t>US38141GXH28</t>
  </si>
  <si>
    <t>PEP</t>
  </si>
  <si>
    <t>PepsiCo Inc</t>
  </si>
  <si>
    <t>713448EQ7</t>
  </si>
  <si>
    <t>US713448EQ79</t>
  </si>
  <si>
    <t>PEP US Equity</t>
  </si>
  <si>
    <t>713448ER5</t>
  </si>
  <si>
    <t>US713448ER52</t>
  </si>
  <si>
    <t>1.125% 30yr UST due 02/15/30</t>
  </si>
  <si>
    <t>713448ES3</t>
  </si>
  <si>
    <t>US713448ES36</t>
  </si>
  <si>
    <t>713448ET1</t>
  </si>
  <si>
    <t>US713448ET19</t>
  </si>
  <si>
    <t>713448EU8</t>
  </si>
  <si>
    <t>US713448EU81</t>
  </si>
  <si>
    <t>713448EV6</t>
  </si>
  <si>
    <t>US713448EV64</t>
  </si>
  <si>
    <t>D</t>
  </si>
  <si>
    <t>Dominion Energy, Inc.</t>
  </si>
  <si>
    <t>25746UDE6</t>
  </si>
  <si>
    <t>US25746UDE64</t>
  </si>
  <si>
    <t>D US Equity</t>
  </si>
  <si>
    <t>25746UDF3</t>
  </si>
  <si>
    <t>US25746UDF30</t>
  </si>
  <si>
    <t>NC30</t>
  </si>
  <si>
    <t>06051GJA8</t>
  </si>
  <si>
    <t>US06051GJA85</t>
  </si>
  <si>
    <t>PGR</t>
  </si>
  <si>
    <t>Progressive Corporation, The</t>
  </si>
  <si>
    <t>743315AX1</t>
  </si>
  <si>
    <t>US743315AX14</t>
  </si>
  <si>
    <t>PGR US Equity</t>
  </si>
  <si>
    <t>743315AW3</t>
  </si>
  <si>
    <t>US743315AW31</t>
  </si>
  <si>
    <t>AEE</t>
  </si>
  <si>
    <t>Union Electric Co</t>
  </si>
  <si>
    <t>906548CR1</t>
  </si>
  <si>
    <t>US906548CR12</t>
  </si>
  <si>
    <t>UEP US Equity</t>
  </si>
  <si>
    <t>CMS</t>
  </si>
  <si>
    <t>Consumers Energy Company</t>
  </si>
  <si>
    <t>Aa3 / AA+ / NR</t>
  </si>
  <si>
    <t>210518DH6</t>
  </si>
  <si>
    <t>US210518DH65</t>
  </si>
  <si>
    <t>CMS1 US Equity</t>
  </si>
  <si>
    <t>ONCRTX</t>
  </si>
  <si>
    <t>Oncor Electric Delivery Co</t>
  </si>
  <si>
    <t>68233JBS2</t>
  </si>
  <si>
    <t>US68233JBS24</t>
  </si>
  <si>
    <t>91021Z US Equity</t>
  </si>
  <si>
    <t>68233JBT0</t>
  </si>
  <si>
    <t>US68233JBT07</t>
  </si>
  <si>
    <t>VZ</t>
  </si>
  <si>
    <t>Verizon Communications Inc</t>
  </si>
  <si>
    <t>92343VFF6</t>
  </si>
  <si>
    <t>US92343VFF67</t>
  </si>
  <si>
    <t>VZ US Equity</t>
  </si>
  <si>
    <t>92343VFE9</t>
  </si>
  <si>
    <t>US92343VFE92</t>
  </si>
  <si>
    <t>92343VFD1</t>
  </si>
  <si>
    <t>US92343VFD10</t>
  </si>
  <si>
    <t>NOC</t>
  </si>
  <si>
    <t>Northrop Grumman</t>
  </si>
  <si>
    <t>666807BS0</t>
  </si>
  <si>
    <t>NOC US Equity</t>
  </si>
  <si>
    <t>666807BU5</t>
  </si>
  <si>
    <t>666807BT8</t>
  </si>
  <si>
    <t>DIS</t>
  </si>
  <si>
    <t>The Walt Disney Co.</t>
  </si>
  <si>
    <t>Media</t>
  </si>
  <si>
    <t>254687FN1</t>
  </si>
  <si>
    <t>US254687FN19</t>
  </si>
  <si>
    <t>DIS US Equity</t>
  </si>
  <si>
    <t>254687FQ4</t>
  </si>
  <si>
    <t>US254687FQ40</t>
  </si>
  <si>
    <t>254687FP6</t>
  </si>
  <si>
    <t>US254687FP66</t>
  </si>
  <si>
    <t>254687FR2</t>
  </si>
  <si>
    <t>US254687FR23</t>
  </si>
  <si>
    <t>254687FS0</t>
  </si>
  <si>
    <t>US254687FS06</t>
  </si>
  <si>
    <t>6174468N2</t>
  </si>
  <si>
    <t>US6174468N29</t>
  </si>
  <si>
    <t>46647PBJ4</t>
  </si>
  <si>
    <t>US46647PBJ49</t>
  </si>
  <si>
    <t>UPS</t>
  </si>
  <si>
    <t>United Parcel Service Inc</t>
  </si>
  <si>
    <t>911312BX3</t>
  </si>
  <si>
    <t>US911312BX35</t>
  </si>
  <si>
    <t>UPS US Equity</t>
  </si>
  <si>
    <t>911312BY1</t>
  </si>
  <si>
    <t>911312BV7</t>
  </si>
  <si>
    <t>911312BW5</t>
  </si>
  <si>
    <t>59156RBZ0</t>
  </si>
  <si>
    <t>US59156RBZ01</t>
  </si>
  <si>
    <t>NC20</t>
  </si>
  <si>
    <t>172967MM0</t>
  </si>
  <si>
    <t>US172967MM08</t>
  </si>
  <si>
    <t>DZ</t>
  </si>
  <si>
    <t>Berkshire Hathaway Energy</t>
  </si>
  <si>
    <t>084659AS0</t>
  </si>
  <si>
    <t>US084659AS06</t>
  </si>
  <si>
    <t>329802Q US Equity</t>
  </si>
  <si>
    <t>ECL</t>
  </si>
  <si>
    <t>Ecolab Inc.</t>
  </si>
  <si>
    <t>278865BE9</t>
  </si>
  <si>
    <t>US278865BE90</t>
  </si>
  <si>
    <t>ECL US Equity</t>
  </si>
  <si>
    <t>SCHW</t>
  </si>
  <si>
    <t>Charles Schwab Corporation, The</t>
  </si>
  <si>
    <t>808513BC8</t>
  </si>
  <si>
    <t>US808513BC84</t>
  </si>
  <si>
    <t>SCHW US Equity</t>
  </si>
  <si>
    <t>808513BB0</t>
  </si>
  <si>
    <t>US808513BB02</t>
  </si>
  <si>
    <t>MCO</t>
  </si>
  <si>
    <t>Moody's Corporation</t>
  </si>
  <si>
    <t>Internet Services</t>
  </si>
  <si>
    <t>615369AS4</t>
  </si>
  <si>
    <t>US615369AS40</t>
  </si>
  <si>
    <t>MCO US Equity</t>
  </si>
  <si>
    <t>458140BP4</t>
  </si>
  <si>
    <t>US458140BP43</t>
  </si>
  <si>
    <t>458140BQ2</t>
  </si>
  <si>
    <t>US458140BQ26</t>
  </si>
  <si>
    <t>458140BR0</t>
  </si>
  <si>
    <t>US458140BR09</t>
  </si>
  <si>
    <t>458140BL3</t>
  </si>
  <si>
    <t>US458140BL39</t>
  </si>
  <si>
    <t>458140BM1</t>
  </si>
  <si>
    <t>US458140BM12</t>
  </si>
  <si>
    <t>458140BN9</t>
  </si>
  <si>
    <t>US458140BN94</t>
  </si>
  <si>
    <t>KO</t>
  </si>
  <si>
    <t>Coca Cola Company, The</t>
  </si>
  <si>
    <t>191216CT5</t>
  </si>
  <si>
    <t>US191216CT51</t>
  </si>
  <si>
    <t>KO US Equity</t>
  </si>
  <si>
    <t>191216CN8</t>
  </si>
  <si>
    <t>US191216CN81</t>
  </si>
  <si>
    <t>191216CR9</t>
  </si>
  <si>
    <t>US191216CR95</t>
  </si>
  <si>
    <t>191216CP3</t>
  </si>
  <si>
    <t>US191216CP30</t>
  </si>
  <si>
    <t>191216CQ1</t>
  </si>
  <si>
    <t>US191216CQ13</t>
  </si>
  <si>
    <t>PG</t>
  </si>
  <si>
    <t>Procter &amp; Gamble Company, The</t>
  </si>
  <si>
    <t>742718FF1</t>
  </si>
  <si>
    <t>US742718FF16</t>
  </si>
  <si>
    <t>PG US Equity</t>
  </si>
  <si>
    <t>742718FG9</t>
  </si>
  <si>
    <t>US742718FG98</t>
  </si>
  <si>
    <t>742718FH7</t>
  </si>
  <si>
    <t>US742718FH71</t>
  </si>
  <si>
    <t>742718FK0</t>
  </si>
  <si>
    <t>US742718FK01</t>
  </si>
  <si>
    <t>742718FJ3</t>
  </si>
  <si>
    <t>US742718FJ38</t>
  </si>
  <si>
    <t>HUM</t>
  </si>
  <si>
    <t>Humana Inc</t>
  </si>
  <si>
    <t>Baa3 / BBB+ / NR</t>
  </si>
  <si>
    <t>444859BM3</t>
  </si>
  <si>
    <t>US444859BM39</t>
  </si>
  <si>
    <t>HUM US Equity</t>
  </si>
  <si>
    <t>444859BN1</t>
  </si>
  <si>
    <t>US444859BN12</t>
  </si>
  <si>
    <t>TMO</t>
  </si>
  <si>
    <t>Thermo Fisher Scientific, Inc.</t>
  </si>
  <si>
    <t>Life Science Tools</t>
  </si>
  <si>
    <t>883556CF7</t>
  </si>
  <si>
    <t>US883556CF73</t>
  </si>
  <si>
    <t>TMO US Equity</t>
  </si>
  <si>
    <t>883556CG5</t>
  </si>
  <si>
    <t>US883556CG56</t>
  </si>
  <si>
    <t>ARE</t>
  </si>
  <si>
    <t>Alexandria Real Estate Equities Inc</t>
  </si>
  <si>
    <t>Office</t>
  </si>
  <si>
    <t>015271AU3</t>
  </si>
  <si>
    <t>US015271AU38</t>
  </si>
  <si>
    <t>Evercore</t>
  </si>
  <si>
    <t>ARE US Equity</t>
  </si>
  <si>
    <t>Nstar Electric Company</t>
  </si>
  <si>
    <t>67021CAP2</t>
  </si>
  <si>
    <t>US67021CAP23</t>
  </si>
  <si>
    <t>1232M US Equity</t>
  </si>
  <si>
    <t>95000U2M4</t>
  </si>
  <si>
    <t>US95000U2M49</t>
  </si>
  <si>
    <t>Multi-Bank</t>
  </si>
  <si>
    <t>95000U2L6</t>
  </si>
  <si>
    <t>US95000U2L65</t>
  </si>
  <si>
    <t>GD</t>
  </si>
  <si>
    <t>General Dynamics Corp</t>
  </si>
  <si>
    <t>369550BK3</t>
  </si>
  <si>
    <t>US369550BK32</t>
  </si>
  <si>
    <t>GD US Equity</t>
  </si>
  <si>
    <t>369550BL1</t>
  </si>
  <si>
    <t>US369550BL15</t>
  </si>
  <si>
    <t>369550BM9</t>
  </si>
  <si>
    <t>US369550BM97</t>
  </si>
  <si>
    <t>369550BH0</t>
  </si>
  <si>
    <t>US369550BH03</t>
  </si>
  <si>
    <t>369550BJ6</t>
  </si>
  <si>
    <t>US369550BJ68</t>
  </si>
  <si>
    <t>CMCSA</t>
  </si>
  <si>
    <t>Comcast Corporation</t>
  </si>
  <si>
    <t>Broadcasting</t>
  </si>
  <si>
    <t>20030NDJ7</t>
  </si>
  <si>
    <t>US20030NDJ72</t>
  </si>
  <si>
    <t>CMCSA US Equity</t>
  </si>
  <si>
    <t>20030NDK4</t>
  </si>
  <si>
    <t>US20030NDK46</t>
  </si>
  <si>
    <t>20030NDG3</t>
  </si>
  <si>
    <t>US20030NDG34</t>
  </si>
  <si>
    <t>20030NDH1</t>
  </si>
  <si>
    <t>US20030NDH17</t>
  </si>
  <si>
    <t>MA</t>
  </si>
  <si>
    <t>MasterCard Incorporated</t>
  </si>
  <si>
    <t>57636QAR5</t>
  </si>
  <si>
    <t>US57636QAR56</t>
  </si>
  <si>
    <t>MA US Equity</t>
  </si>
  <si>
    <t>57636QAP9</t>
  </si>
  <si>
    <t>US57636QAP90</t>
  </si>
  <si>
    <t>57636QAQ7</t>
  </si>
  <si>
    <t>US57636QAQ73</t>
  </si>
  <si>
    <t>BAX</t>
  </si>
  <si>
    <t>Baxter International Inc</t>
  </si>
  <si>
    <t>071813BV0</t>
  </si>
  <si>
    <t>US071813BV00</t>
  </si>
  <si>
    <t>BAX US Equity</t>
  </si>
  <si>
    <t>071813BW8</t>
  </si>
  <si>
    <t>US071813BW82</t>
  </si>
  <si>
    <t>NEE</t>
  </si>
  <si>
    <t>Florida Power &amp; Light Company</t>
  </si>
  <si>
    <t>341081FZ5</t>
  </si>
  <si>
    <t>US341081FZ53</t>
  </si>
  <si>
    <t>FPL1 US Equity</t>
  </si>
  <si>
    <t>CPCHEM</t>
  </si>
  <si>
    <t>Chevron Phillips Chemical Company LLC</t>
  </si>
  <si>
    <t>166754AW1</t>
  </si>
  <si>
    <t>US166754AW17</t>
  </si>
  <si>
    <t>912828ZF Govt</t>
  </si>
  <si>
    <t>20298Z US Equity</t>
  </si>
  <si>
    <t>Callable</t>
  </si>
  <si>
    <t>172967MP3</t>
  </si>
  <si>
    <t>US172967MP39</t>
  </si>
  <si>
    <t>11nc10</t>
  </si>
  <si>
    <t>MFR</t>
  </si>
  <si>
    <t>494368CB7</t>
  </si>
  <si>
    <t>US494368CB71</t>
  </si>
  <si>
    <t>LOW</t>
  </si>
  <si>
    <t>Lowe's Companies, Inc.</t>
  </si>
  <si>
    <t>548661DT1</t>
  </si>
  <si>
    <t>US548661DT10</t>
  </si>
  <si>
    <t>LOW US Equity</t>
  </si>
  <si>
    <t>548661DU8</t>
  </si>
  <si>
    <t>US548661DU82</t>
  </si>
  <si>
    <t>548661DV6</t>
  </si>
  <si>
    <t>US548661DV65</t>
  </si>
  <si>
    <t>548661DW4</t>
  </si>
  <si>
    <t>US548661DW49</t>
  </si>
  <si>
    <t>58013MFN9</t>
  </si>
  <si>
    <t>US58013MFN92</t>
  </si>
  <si>
    <t>58013MFP4</t>
  </si>
  <si>
    <t>US58013MFP41</t>
  </si>
  <si>
    <t>58013MFQ2</t>
  </si>
  <si>
    <t>US58013MFQ24</t>
  </si>
  <si>
    <t>58013MFR0</t>
  </si>
  <si>
    <t>US58013MFR07</t>
  </si>
  <si>
    <t>PFE</t>
  </si>
  <si>
    <t>Pfizer Inc</t>
  </si>
  <si>
    <t>Large Cap Pharmaceuticals</t>
  </si>
  <si>
    <t>717081EW9</t>
  </si>
  <si>
    <t>US717081EW90</t>
  </si>
  <si>
    <t>PFE US Equity</t>
  </si>
  <si>
    <t>ORLY</t>
  </si>
  <si>
    <t>O'Reilly Automotive Inc</t>
  </si>
  <si>
    <t>67103HAJ6</t>
  </si>
  <si>
    <t>US67103HAJ68</t>
  </si>
  <si>
    <t>ORLY US Equity</t>
  </si>
  <si>
    <t>Deere &amp; Company</t>
  </si>
  <si>
    <t>244199BH7</t>
  </si>
  <si>
    <t>US244199BH70</t>
  </si>
  <si>
    <t>DE US Equity</t>
  </si>
  <si>
    <t>244199BJ3</t>
  </si>
  <si>
    <t>US244199BJ37</t>
  </si>
  <si>
    <t>244199BK0</t>
  </si>
  <si>
    <t>US244199BK00</t>
  </si>
  <si>
    <t>HSBC Holdings PLC (London HQ)</t>
  </si>
  <si>
    <t>404280CF4</t>
  </si>
  <si>
    <t>US404280CF48</t>
  </si>
  <si>
    <t>England</t>
  </si>
  <si>
    <t>HSBA LN Equity</t>
  </si>
  <si>
    <t>ADM</t>
  </si>
  <si>
    <t>Archer-Daniels-Midland Co</t>
  </si>
  <si>
    <t>039482AA2</t>
  </si>
  <si>
    <t>US039482AA29</t>
  </si>
  <si>
    <t>ADM US Equity</t>
  </si>
  <si>
    <t>039482AB0</t>
  </si>
  <si>
    <t>US039482AB02</t>
  </si>
  <si>
    <t>MMM</t>
  </si>
  <si>
    <t>3M Company</t>
  </si>
  <si>
    <t>Multi-Industries - Conglomerates</t>
  </si>
  <si>
    <t>88579YBM2</t>
  </si>
  <si>
    <t>US88579YBM21</t>
  </si>
  <si>
    <t>MMM US Equity</t>
  </si>
  <si>
    <t>88579YBN0</t>
  </si>
  <si>
    <t>US88579YBN04</t>
  </si>
  <si>
    <t>88579YBP5</t>
  </si>
  <si>
    <t>US88579YBP51</t>
  </si>
  <si>
    <t>144A for Life</t>
  </si>
  <si>
    <t>084659AU5</t>
  </si>
  <si>
    <t>US084659AU51</t>
  </si>
  <si>
    <t>084659AW1</t>
  </si>
  <si>
    <t>US084659AW18</t>
  </si>
  <si>
    <t>NKE</t>
  </si>
  <si>
    <t>NIKE Inc</t>
  </si>
  <si>
    <t>Apparel &amp; Footwear</t>
  </si>
  <si>
    <t>654106AH6</t>
  </si>
  <si>
    <t>US654106AH65</t>
  </si>
  <si>
    <t>NKE US Equity</t>
  </si>
  <si>
    <t>654106AJ2</t>
  </si>
  <si>
    <t>US654106AJ22</t>
  </si>
  <si>
    <t>654106AK9</t>
  </si>
  <si>
    <t>US654106AK94</t>
  </si>
  <si>
    <t>654106AL7</t>
  </si>
  <si>
    <t>US654106AL77</t>
  </si>
  <si>
    <t>654106AM5</t>
  </si>
  <si>
    <t>US654106AM50</t>
  </si>
  <si>
    <t>CSX</t>
  </si>
  <si>
    <t>CSX Corporation</t>
  </si>
  <si>
    <t>126408HS5</t>
  </si>
  <si>
    <t>US126408HS51</t>
  </si>
  <si>
    <t>CSX US Equity</t>
  </si>
  <si>
    <t>6174468P7</t>
  </si>
  <si>
    <t>US6174468P76</t>
  </si>
  <si>
    <t>38141GXJ8</t>
  </si>
  <si>
    <t>US38141GXJ83</t>
  </si>
  <si>
    <t>NWN</t>
  </si>
  <si>
    <t>Northwest Natural Gas Company</t>
  </si>
  <si>
    <t>A2 / AA- / NR</t>
  </si>
  <si>
    <t>66765RCJ3</t>
  </si>
  <si>
    <t>US66765RCJ32</t>
  </si>
  <si>
    <t>9876345D US Equity</t>
  </si>
  <si>
    <t>AFG</t>
  </si>
  <si>
    <t>American Financial Group Inc</t>
  </si>
  <si>
    <t>025932AP9</t>
  </si>
  <si>
    <t>US025932AP92</t>
  </si>
  <si>
    <t>AFG US Equity</t>
  </si>
  <si>
    <t>NVDA</t>
  </si>
  <si>
    <t>NVIDIA Corp</t>
  </si>
  <si>
    <t>A3 / A- / A</t>
  </si>
  <si>
    <t>67066GAJ3</t>
  </si>
  <si>
    <t>US67066GAJ31</t>
  </si>
  <si>
    <t>NVDA US Equity</t>
  </si>
  <si>
    <t>67066GAH7</t>
  </si>
  <si>
    <t>US67066GAH74</t>
  </si>
  <si>
    <t>67066GAG9</t>
  </si>
  <si>
    <t>US67066GAG91</t>
  </si>
  <si>
    <t>67066GAF1</t>
  </si>
  <si>
    <t>US67066GAF19</t>
  </si>
  <si>
    <t>87612EBL9</t>
  </si>
  <si>
    <t>US87612EBL92</t>
  </si>
  <si>
    <t>87612EBK1</t>
  </si>
  <si>
    <t>US87612EBK10</t>
  </si>
  <si>
    <t>853254BS8</t>
  </si>
  <si>
    <t>US853254BS85</t>
  </si>
  <si>
    <t>CVS</t>
  </si>
  <si>
    <t>CVS Health Corporation</t>
  </si>
  <si>
    <t>126650DK3</t>
  </si>
  <si>
    <t>US126650DK33</t>
  </si>
  <si>
    <t>CVS US Equity</t>
  </si>
  <si>
    <t>126650DL1</t>
  </si>
  <si>
    <t>US126650DL16</t>
  </si>
  <si>
    <t>126650DJ6</t>
  </si>
  <si>
    <t>US126650DJ69</t>
  </si>
  <si>
    <t>126650DH0</t>
  </si>
  <si>
    <t>US126650DH04</t>
  </si>
  <si>
    <t>ED</t>
  </si>
  <si>
    <t>Consolidated Edison Co of NY Inc</t>
  </si>
  <si>
    <t>209111FX6</t>
  </si>
  <si>
    <t>US209111FX66</t>
  </si>
  <si>
    <t>14111Z US Equity</t>
  </si>
  <si>
    <t>209111FY4</t>
  </si>
  <si>
    <t>US209111FY40</t>
  </si>
  <si>
    <t>IPG</t>
  </si>
  <si>
    <t>Interpublic Group of Companies Inc, The</t>
  </si>
  <si>
    <t>460690BR0</t>
  </si>
  <si>
    <t>US460690BR09</t>
  </si>
  <si>
    <t>IPG US Equity</t>
  </si>
  <si>
    <t>437076CD2</t>
  </si>
  <si>
    <t>US437076CD22</t>
  </si>
  <si>
    <t>437076CA8</t>
  </si>
  <si>
    <t>US437076CA82</t>
  </si>
  <si>
    <t>437076CB6</t>
  </si>
  <si>
    <t>US437076CB65</t>
  </si>
  <si>
    <t>437076CC4</t>
  </si>
  <si>
    <t>US437076CC49</t>
  </si>
  <si>
    <t>A1 / A / NR</t>
  </si>
  <si>
    <t>1.125% 2yr UST due 02/28/22</t>
  </si>
  <si>
    <t>857477BH5</t>
  </si>
  <si>
    <t>US857477BH56</t>
  </si>
  <si>
    <t>912828ZA Govt</t>
  </si>
  <si>
    <t>857477BJ1</t>
  </si>
  <si>
    <t>US857477BJ13</t>
  </si>
  <si>
    <t>857477BK8</t>
  </si>
  <si>
    <t>US857477BK85</t>
  </si>
  <si>
    <t>AZO</t>
  </si>
  <si>
    <t>AutoZone Inc</t>
  </si>
  <si>
    <t>0.5% 5yr UST due 03/31/25</t>
  </si>
  <si>
    <t>053332AY8</t>
  </si>
  <si>
    <t>US053332AY81</t>
  </si>
  <si>
    <t>AZO US Equity</t>
  </si>
  <si>
    <t>053332AZ5</t>
  </si>
  <si>
    <t>US053332AZ56</t>
  </si>
  <si>
    <t>RJF</t>
  </si>
  <si>
    <t>Raymond James Financial Inc</t>
  </si>
  <si>
    <t>754730AG4</t>
  </si>
  <si>
    <t>US754730AG43</t>
  </si>
  <si>
    <t>RJF US Equity</t>
  </si>
  <si>
    <t>HII</t>
  </si>
  <si>
    <t>Huntington Ingalls Industries Inc</t>
  </si>
  <si>
    <t>446413AN6</t>
  </si>
  <si>
    <t>US446413AN66</t>
  </si>
  <si>
    <t>First Tenn</t>
  </si>
  <si>
    <t>HII US Equity</t>
  </si>
  <si>
    <t>446413AP1</t>
  </si>
  <si>
    <t>US446413AP15</t>
  </si>
  <si>
    <t>WY</t>
  </si>
  <si>
    <t>Weyerhaeuser Company</t>
  </si>
  <si>
    <t>962166BY9</t>
  </si>
  <si>
    <t>US962166BY91</t>
  </si>
  <si>
    <t>Rabo</t>
  </si>
  <si>
    <t>WY US Equity</t>
  </si>
  <si>
    <t>Ecolab, Inc.</t>
  </si>
  <si>
    <t>1.500% 10yr UST due 02/15/30</t>
  </si>
  <si>
    <t>1.500% 10 yr UST due  02/15/30</t>
  </si>
  <si>
    <t>681919BC9</t>
  </si>
  <si>
    <t>US681919BC93</t>
  </si>
  <si>
    <t>CBS</t>
  </si>
  <si>
    <t>CBS Corporation</t>
  </si>
  <si>
    <t xml:space="preserve"> 1.500% 10yr UST due  02/15/30</t>
  </si>
  <si>
    <t>92556HAB3</t>
  </si>
  <si>
    <t>US92556HAB33</t>
  </si>
  <si>
    <t>VIAC US Equity</t>
  </si>
  <si>
    <t xml:space="preserve"> 1.125% 5yr UST due  02/28/25</t>
  </si>
  <si>
    <t>92556HAA5</t>
  </si>
  <si>
    <t>US92556HAA59</t>
  </si>
  <si>
    <t>XEL</t>
  </si>
  <si>
    <t>Northern States Power Wisconsin</t>
  </si>
  <si>
    <t>98389BAY6</t>
  </si>
  <si>
    <t>XEL US Equity</t>
  </si>
  <si>
    <t>Toyota Motor Credit Corporation</t>
  </si>
  <si>
    <t>0.5% 3yr UST due 03/15/23</t>
  </si>
  <si>
    <t>89236TGW9</t>
  </si>
  <si>
    <t>US89236TGW99</t>
  </si>
  <si>
    <t>912828ZD Govt</t>
  </si>
  <si>
    <t>89236TGX7</t>
  </si>
  <si>
    <t>US89236TGX72</t>
  </si>
  <si>
    <t>89236TGY5</t>
  </si>
  <si>
    <t>US89236TGY55</t>
  </si>
  <si>
    <t>Xcel Energy Inc</t>
  </si>
  <si>
    <t xml:space="preserve"> 1.500% 10 yr UST due 02/15/30</t>
  </si>
  <si>
    <t>US98389BAY65</t>
  </si>
  <si>
    <t>Baa2 / BBB+ / A-</t>
  </si>
  <si>
    <t>225401AP3</t>
  </si>
  <si>
    <t>US225401AP33</t>
  </si>
  <si>
    <t>OGE</t>
  </si>
  <si>
    <t>Oklahoma Gas &amp; Electric Co</t>
  </si>
  <si>
    <t>RBS</t>
  </si>
  <si>
    <t>678858BV2</t>
  </si>
  <si>
    <t>US678858BV24</t>
  </si>
  <si>
    <t>OGEEM US Equity</t>
  </si>
  <si>
    <t>AEP Transmission Company LLC</t>
  </si>
  <si>
    <t>A2 / A- / A</t>
  </si>
  <si>
    <t>00115AAM1</t>
  </si>
  <si>
    <t>US00115AAM18</t>
  </si>
  <si>
    <t>1199091D US Equity</t>
  </si>
  <si>
    <t>AALLN</t>
  </si>
  <si>
    <t>Anglo American Capital PLC</t>
  </si>
  <si>
    <t>034863AW0</t>
  </si>
  <si>
    <t>US034863AW07</t>
  </si>
  <si>
    <t>187026Z LN Equity</t>
  </si>
  <si>
    <t>034863AV2</t>
  </si>
  <si>
    <t>US034863AV24</t>
  </si>
  <si>
    <t>AFL</t>
  </si>
  <si>
    <t>Aflac</t>
  </si>
  <si>
    <t>001055BJ0</t>
  </si>
  <si>
    <t>US001055BJ00</t>
  </si>
  <si>
    <t>AFL US Equity</t>
  </si>
  <si>
    <t>Exelon Corp</t>
  </si>
  <si>
    <t>30161NAY7</t>
  </si>
  <si>
    <t>US30161NAY76</t>
  </si>
  <si>
    <t>EXC US Equity</t>
  </si>
  <si>
    <t>30161NAX9</t>
  </si>
  <si>
    <t>US30161NAX93</t>
  </si>
  <si>
    <t>Negative Watch</t>
  </si>
  <si>
    <t>Baa1 / BBB- / BBB</t>
  </si>
  <si>
    <t>871829BN6</t>
  </si>
  <si>
    <t>US871829BN62</t>
  </si>
  <si>
    <t>871829BM8</t>
  </si>
  <si>
    <t>US871829BM89</t>
  </si>
  <si>
    <t>871829BL0</t>
  </si>
  <si>
    <t>US871829BL07</t>
  </si>
  <si>
    <t>871829BP1</t>
  </si>
  <si>
    <t>US871829BP11</t>
  </si>
  <si>
    <t>BATSLN</t>
  </si>
  <si>
    <t>B.A.T. Capital Corporation</t>
  </si>
  <si>
    <t>BOC International Holdings Limited.</t>
  </si>
  <si>
    <t>CoBank</t>
  </si>
  <si>
    <t>Tobacco</t>
  </si>
  <si>
    <t>05526DBQ7</t>
  </si>
  <si>
    <t>US05526DBQ79</t>
  </si>
  <si>
    <t>BATS LN Equity</t>
  </si>
  <si>
    <t>05526DBN4</t>
  </si>
  <si>
    <t>US05526DBN49</t>
  </si>
  <si>
    <t>0.625% 7yr UST due 03/31/27</t>
  </si>
  <si>
    <t>05526DBP9</t>
  </si>
  <si>
    <t>US05526DBP96</t>
  </si>
  <si>
    <t>912828ZE Govt</t>
  </si>
  <si>
    <t>TJX</t>
  </si>
  <si>
    <t>TJX Companies</t>
  </si>
  <si>
    <t>872540AU3</t>
  </si>
  <si>
    <t>US872540AU37</t>
  </si>
  <si>
    <t>TJX US Equity</t>
  </si>
  <si>
    <t>872540AT6</t>
  </si>
  <si>
    <t>US872540AT63</t>
  </si>
  <si>
    <t>872540AS8</t>
  </si>
  <si>
    <t>US872540AS80</t>
  </si>
  <si>
    <t>872540AR0</t>
  </si>
  <si>
    <t>US872540AR08</t>
  </si>
  <si>
    <t>ORCL</t>
  </si>
  <si>
    <t>Oracle Corporation</t>
  </si>
  <si>
    <t>A3 / A+ / A-</t>
  </si>
  <si>
    <t>68389XBX2</t>
  </si>
  <si>
    <t>US68389XBX21</t>
  </si>
  <si>
    <t>ORCL US Equity</t>
  </si>
  <si>
    <t>68389XBW4</t>
  </si>
  <si>
    <t>US68389XBW48</t>
  </si>
  <si>
    <t>68389XBV6</t>
  </si>
  <si>
    <t>US68389XBV64</t>
  </si>
  <si>
    <t>68389XBU8</t>
  </si>
  <si>
    <t>US68389XBU81</t>
  </si>
  <si>
    <t>68389XBY0</t>
  </si>
  <si>
    <t>US68389XBY04</t>
  </si>
  <si>
    <t>68389XBT1</t>
  </si>
  <si>
    <t>US68389XBT19</t>
  </si>
  <si>
    <t>US842400GN73</t>
  </si>
  <si>
    <t>842400GN7</t>
  </si>
  <si>
    <t>912828Y7 Govt</t>
  </si>
  <si>
    <t>LNT</t>
  </si>
  <si>
    <t>Wisconsin Power &amp; Light Company</t>
  </si>
  <si>
    <t>A3 / A / NR</t>
  </si>
  <si>
    <t>976826BN6</t>
  </si>
  <si>
    <t>US976826BN62</t>
  </si>
  <si>
    <t>WPH1 US Equity</t>
  </si>
  <si>
    <t>VTR</t>
  </si>
  <si>
    <t>Ventas Realty Limited Partnership</t>
  </si>
  <si>
    <t>92277GAV9</t>
  </si>
  <si>
    <t>US92277GAV95</t>
  </si>
  <si>
    <t>VTR US Equity</t>
  </si>
  <si>
    <t>GIS</t>
  </si>
  <si>
    <t>General Mills Inc</t>
  </si>
  <si>
    <t>370334CL6</t>
  </si>
  <si>
    <t>US370334CL64</t>
  </si>
  <si>
    <t>GIS US Equity</t>
  </si>
  <si>
    <t>25746UDG1</t>
  </si>
  <si>
    <t>US25746UDG13</t>
  </si>
  <si>
    <t>FOXA</t>
  </si>
  <si>
    <t>Fox Corporation</t>
  </si>
  <si>
    <t>35137LAM7</t>
  </si>
  <si>
    <t>US35137LAM72</t>
  </si>
  <si>
    <t>FOXA US Equity</t>
  </si>
  <si>
    <t>35137LAL9</t>
  </si>
  <si>
    <t>US35137LAL99</t>
  </si>
  <si>
    <t>AIA</t>
  </si>
  <si>
    <t>AIA Group Ltd</t>
  </si>
  <si>
    <t>00131LAJ4</t>
  </si>
  <si>
    <t>US00131LAJ44</t>
  </si>
  <si>
    <t>1299 HK Equity</t>
  </si>
  <si>
    <t>V</t>
  </si>
  <si>
    <t>Visa Inc.</t>
  </si>
  <si>
    <t>Financial Technology</t>
  </si>
  <si>
    <t>92826CAL6</t>
  </si>
  <si>
    <t>US92826CAL63</t>
  </si>
  <si>
    <t>V US Equity</t>
  </si>
  <si>
    <t>92826CAM4</t>
  </si>
  <si>
    <t>US92826CAM47</t>
  </si>
  <si>
    <t>92826CAK8</t>
  </si>
  <si>
    <t>US92826CAK80</t>
  </si>
  <si>
    <t>CCI</t>
  </si>
  <si>
    <t>Crown Castle International Corporation</t>
  </si>
  <si>
    <t>22822VAR2</t>
  </si>
  <si>
    <t>US22822VAR24</t>
  </si>
  <si>
    <t>CCI US Equity</t>
  </si>
  <si>
    <t>22822VAQ4</t>
  </si>
  <si>
    <t>US22822VAQ41</t>
  </si>
  <si>
    <t>AMP</t>
  </si>
  <si>
    <t>Ameriprise Financial</t>
  </si>
  <si>
    <t>03076CAK2</t>
  </si>
  <si>
    <t>US03076CAK27</t>
  </si>
  <si>
    <t>AMP US Equity</t>
  </si>
  <si>
    <t>23338VAM8</t>
  </si>
  <si>
    <t>US23338VAM81</t>
  </si>
  <si>
    <t>Athene Holding Limited</t>
  </si>
  <si>
    <t>NR / BBB+ / BBB</t>
  </si>
  <si>
    <t>04686JAB7</t>
  </si>
  <si>
    <t>US04686JAB70</t>
  </si>
  <si>
    <t>Edison International</t>
  </si>
  <si>
    <t>281020AR8</t>
  </si>
  <si>
    <t>US281020AR84</t>
  </si>
  <si>
    <t>EIX US Equity</t>
  </si>
  <si>
    <t>San Diego Gas &amp; Electric Company</t>
  </si>
  <si>
    <t>797440BY9</t>
  </si>
  <si>
    <t>US797440BY99</t>
  </si>
  <si>
    <t>SDO US Equity</t>
  </si>
  <si>
    <t>IDA</t>
  </si>
  <si>
    <t>Idaho Power Company</t>
  </si>
  <si>
    <t>2.75% 30yr UST due 11/15/47</t>
  </si>
  <si>
    <t>US45138LBF94</t>
  </si>
  <si>
    <t>45138LBF9</t>
  </si>
  <si>
    <t>912810RZ Govt</t>
  </si>
  <si>
    <t>13900Z US Equity</t>
  </si>
  <si>
    <t>Ameren Corp</t>
  </si>
  <si>
    <t>023608AJ1</t>
  </si>
  <si>
    <t>US023608AJ15</t>
  </si>
  <si>
    <t>AEE US Equity</t>
  </si>
  <si>
    <t>46513JB34</t>
  </si>
  <si>
    <t>46513JB42</t>
  </si>
  <si>
    <t>46513JB59</t>
  </si>
  <si>
    <t>ABIBB</t>
  </si>
  <si>
    <t>Anheuser-Busch InBev NV</t>
  </si>
  <si>
    <t>035240AV2</t>
  </si>
  <si>
    <t>US035240AV25</t>
  </si>
  <si>
    <t>SAB LN Equity</t>
  </si>
  <si>
    <t>035240AS9</t>
  </si>
  <si>
    <t>US035240AS95</t>
  </si>
  <si>
    <t>035240AT7</t>
  </si>
  <si>
    <t>US035240AT78</t>
  </si>
  <si>
    <t>035240AU4</t>
  </si>
  <si>
    <t>US035240AU42</t>
  </si>
  <si>
    <t>DG</t>
  </si>
  <si>
    <t>Dollar General Corporation</t>
  </si>
  <si>
    <t>256677AG0</t>
  </si>
  <si>
    <t>US256677AG02</t>
  </si>
  <si>
    <t>DG US Equity</t>
  </si>
  <si>
    <t>256677AH8</t>
  </si>
  <si>
    <t>US256677AH84</t>
  </si>
  <si>
    <t>EQNR</t>
  </si>
  <si>
    <t>Equinor ASA</t>
  </si>
  <si>
    <t>Aa2 / AA- / NR</t>
  </si>
  <si>
    <t>29446MAD4</t>
  </si>
  <si>
    <t>US29446MAD48</t>
  </si>
  <si>
    <t>EQNR NO Equity</t>
  </si>
  <si>
    <t>0.375% 7yr UST due 03/31/27</t>
  </si>
  <si>
    <t>29446MAE2</t>
  </si>
  <si>
    <t>US29446MAE21</t>
  </si>
  <si>
    <t>29446MAF9</t>
  </si>
  <si>
    <t>US29446MAF95</t>
  </si>
  <si>
    <t>29446MAG7</t>
  </si>
  <si>
    <t>US29446MAG78</t>
  </si>
  <si>
    <t>29446MAH5</t>
  </si>
  <si>
    <t>US29446MAH51</t>
  </si>
  <si>
    <t>RDSALN</t>
  </si>
  <si>
    <t>Shell international Finance BV</t>
  </si>
  <si>
    <t>Refining &amp; Marketing</t>
  </si>
  <si>
    <t>822582CF7</t>
  </si>
  <si>
    <t>US822582CF79</t>
  </si>
  <si>
    <t>599327Z NA Equity</t>
  </si>
  <si>
    <t>822582CG5</t>
  </si>
  <si>
    <t>US822582CG52</t>
  </si>
  <si>
    <t>822582CH3</t>
  </si>
  <si>
    <t>US822582CH36</t>
  </si>
  <si>
    <t>BIDU</t>
  </si>
  <si>
    <t>Baidu Inc</t>
  </si>
  <si>
    <t>A3 / NR / A</t>
  </si>
  <si>
    <t>056752AQ1</t>
  </si>
  <si>
    <t>US056752AQ10</t>
  </si>
  <si>
    <t>Bank of Communications Co., Ltd. Hong Kong Branch</t>
  </si>
  <si>
    <t>BIDU US Equity</t>
  </si>
  <si>
    <t>056752AR9</t>
  </si>
  <si>
    <t>US056752AR92</t>
  </si>
  <si>
    <t>PENSKE</t>
  </si>
  <si>
    <t>Penske Truck Leasing Company</t>
  </si>
  <si>
    <t>Trucking</t>
  </si>
  <si>
    <t>709599BJ2</t>
  </si>
  <si>
    <t>US709599BJ27</t>
  </si>
  <si>
    <t>6222B US Equity</t>
  </si>
  <si>
    <t>172967MQ1</t>
  </si>
  <si>
    <t>US172967MQ12</t>
  </si>
  <si>
    <t>Danske</t>
  </si>
  <si>
    <t>NextEra Energy Capital Holdings</t>
  </si>
  <si>
    <t>65339KBQ2</t>
  </si>
  <si>
    <t>US65339KBQ22</t>
  </si>
  <si>
    <t>Whitney</t>
  </si>
  <si>
    <t>nabSecurities, LLC</t>
  </si>
  <si>
    <t>7410Z US Equity</t>
  </si>
  <si>
    <t>PPL</t>
  </si>
  <si>
    <t>PPL Capital Funding Inc</t>
  </si>
  <si>
    <t>Baa2 / BBB+ / NR</t>
  </si>
  <si>
    <t>69352PAQ6</t>
  </si>
  <si>
    <t>US69352PAQ63</t>
  </si>
  <si>
    <t>PPL US Equity</t>
  </si>
  <si>
    <t>842587DE4</t>
  </si>
  <si>
    <t>US842587DE49</t>
  </si>
  <si>
    <t>10373QBJ8</t>
  </si>
  <si>
    <t>US10373QBJ85</t>
  </si>
  <si>
    <t>10373QBK5</t>
  </si>
  <si>
    <t>US10373QBK58</t>
  </si>
  <si>
    <t>10373QBH2</t>
  </si>
  <si>
    <t>US10373QBH20</t>
  </si>
  <si>
    <t>10373QBL3</t>
  </si>
  <si>
    <t>US10373QBL32</t>
  </si>
  <si>
    <t>ROST</t>
  </si>
  <si>
    <t>Ross Stores Inc.</t>
  </si>
  <si>
    <t>A2 / BBB+ / NR</t>
  </si>
  <si>
    <t>778296AB9</t>
  </si>
  <si>
    <t>US778296AB92</t>
  </si>
  <si>
    <t>ROST US Equity</t>
  </si>
  <si>
    <t>778296AC7</t>
  </si>
  <si>
    <t>US778296AC75</t>
  </si>
  <si>
    <t>778296AD5</t>
  </si>
  <si>
    <t>US778296AD58</t>
  </si>
  <si>
    <t>778296AE3</t>
  </si>
  <si>
    <t>US778296AE32</t>
  </si>
  <si>
    <t>VMW</t>
  </si>
  <si>
    <t>VMware Inc</t>
  </si>
  <si>
    <t>928563AD7</t>
  </si>
  <si>
    <t>US928563AD71</t>
  </si>
  <si>
    <t>VMW US Equity</t>
  </si>
  <si>
    <t>928563AE5</t>
  </si>
  <si>
    <t>US928563AE54</t>
  </si>
  <si>
    <t>928563AF2</t>
  </si>
  <si>
    <t>US928563AF20</t>
  </si>
  <si>
    <t>TMUS</t>
  </si>
  <si>
    <t>T-Mobile USA Inc</t>
  </si>
  <si>
    <t>87264AAY1</t>
  </si>
  <si>
    <t>US87264AAY10</t>
  </si>
  <si>
    <t>166783Q US Equity</t>
  </si>
  <si>
    <t>87264ABA2</t>
  </si>
  <si>
    <t>US87264ABA25</t>
  </si>
  <si>
    <t>87264ABC8</t>
  </si>
  <si>
    <t>US87264ABC80</t>
  </si>
  <si>
    <t>87264ABE4</t>
  </si>
  <si>
    <t>US87264ABE47</t>
  </si>
  <si>
    <t>87264AAW5</t>
  </si>
  <si>
    <t>US87264AAW53</t>
  </si>
  <si>
    <t>TRPCN</t>
  </si>
  <si>
    <t>TransCanada Pipelines Ltd</t>
  </si>
  <si>
    <t>89352HBA6</t>
  </si>
  <si>
    <t>US89352HBA68</t>
  </si>
  <si>
    <t>559242Z CN Equity</t>
  </si>
  <si>
    <t>44891ABJ5</t>
  </si>
  <si>
    <t>US44891ABJ51</t>
  </si>
  <si>
    <t>44891ABK2</t>
  </si>
  <si>
    <t>US44891ABK25</t>
  </si>
  <si>
    <t>44891ABL0</t>
  </si>
  <si>
    <t>US44891ABL08</t>
  </si>
  <si>
    <t>69371RQ74</t>
  </si>
  <si>
    <t>US69371RQ748</t>
  </si>
  <si>
    <t>R</t>
  </si>
  <si>
    <t>Ryder System Inc</t>
  </si>
  <si>
    <t>78355HKQ1</t>
  </si>
  <si>
    <t>US78355HKQ10</t>
  </si>
  <si>
    <t>R US Equity</t>
  </si>
  <si>
    <t>53944YAL7</t>
  </si>
  <si>
    <t>US53944YAL74</t>
  </si>
  <si>
    <t>EVRG</t>
  </si>
  <si>
    <t>Evergy, Inc.</t>
  </si>
  <si>
    <t>30036FAA9</t>
  </si>
  <si>
    <t>US30036FAA93</t>
  </si>
  <si>
    <t>WR US Equity</t>
  </si>
  <si>
    <t>DELL</t>
  </si>
  <si>
    <t>Dell International LLC</t>
  </si>
  <si>
    <t>SumiMit</t>
  </si>
  <si>
    <t>The Bank Of Nova Scotia GB</t>
  </si>
  <si>
    <t>24703DBB6</t>
  </si>
  <si>
    <t>US24703DBB64</t>
  </si>
  <si>
    <t>1683997D US Equity</t>
  </si>
  <si>
    <t>24703DBC4</t>
  </si>
  <si>
    <t>US24703DBC48</t>
  </si>
  <si>
    <t>24703DBD2</t>
  </si>
  <si>
    <t>US24703DBD21</t>
  </si>
  <si>
    <t>FDX</t>
  </si>
  <si>
    <t>FedEx Corp.</t>
  </si>
  <si>
    <t>31428XBY1</t>
  </si>
  <si>
    <t>US31428XBY13</t>
  </si>
  <si>
    <t>FDX US Equity</t>
  </si>
  <si>
    <t>31428XBZ8</t>
  </si>
  <si>
    <t>US31428XBZ87</t>
  </si>
  <si>
    <t>31428XCA2</t>
  </si>
  <si>
    <t>US31428XCA28</t>
  </si>
  <si>
    <t>59217GEG0</t>
  </si>
  <si>
    <t>US59217GEG01</t>
  </si>
  <si>
    <t>BMW</t>
  </si>
  <si>
    <t>BMW US Capital LLC</t>
  </si>
  <si>
    <t>05565EBM6</t>
  </si>
  <si>
    <t>US05565EBM66</t>
  </si>
  <si>
    <t>5337Z US Equity</t>
  </si>
  <si>
    <t>05565EBK0</t>
  </si>
  <si>
    <t>US05565EBK01</t>
  </si>
  <si>
    <t>05565EBL8</t>
  </si>
  <si>
    <t>US05565EBL83</t>
  </si>
  <si>
    <t>UNS</t>
  </si>
  <si>
    <t>Tucson Electric Power Company</t>
  </si>
  <si>
    <t>898813AR1</t>
  </si>
  <si>
    <t>US898813AR11</t>
  </si>
  <si>
    <t>3304Q US Equity</t>
  </si>
  <si>
    <t>ADI</t>
  </si>
  <si>
    <t>Analog Devices Inc</t>
  </si>
  <si>
    <t>032654AS4</t>
  </si>
  <si>
    <t>US032654AS42</t>
  </si>
  <si>
    <t>ADI US Equity</t>
  </si>
  <si>
    <t>ALLY</t>
  </si>
  <si>
    <t>Ally Financial Inc</t>
  </si>
  <si>
    <t>NR / BBB- / BBB-</t>
  </si>
  <si>
    <t>02005NBJ8</t>
  </si>
  <si>
    <t>US02005NBJ81</t>
  </si>
  <si>
    <t>ALLY US Equity</t>
  </si>
  <si>
    <t>PacifiCorp</t>
  </si>
  <si>
    <t>695114CW6</t>
  </si>
  <si>
    <t>US695114CW67</t>
  </si>
  <si>
    <t>PPW US Equity</t>
  </si>
  <si>
    <t>695114CX4</t>
  </si>
  <si>
    <t>US695114CX41</t>
  </si>
  <si>
    <t>0.375% 2yr UST due 03/31/22</t>
  </si>
  <si>
    <t>22550L2B6</t>
  </si>
  <si>
    <t>US22550L2B68</t>
  </si>
  <si>
    <t>912828ZG Govt</t>
  </si>
  <si>
    <t>22550L2C4</t>
  </si>
  <si>
    <t>US22550L2C42</t>
  </si>
  <si>
    <t>Caterpillar Inc</t>
  </si>
  <si>
    <t>Machinery</t>
  </si>
  <si>
    <t>149123CH2</t>
  </si>
  <si>
    <t>US149123CH22</t>
  </si>
  <si>
    <t>CAT US Equity</t>
  </si>
  <si>
    <t>149123CJ8</t>
  </si>
  <si>
    <t>US149123CJ87</t>
  </si>
  <si>
    <t>AVGO</t>
  </si>
  <si>
    <t>Broadcom Inc.</t>
  </si>
  <si>
    <t>Liability Management</t>
  </si>
  <si>
    <t>11135FAF8</t>
  </si>
  <si>
    <t>US11135FAF80</t>
  </si>
  <si>
    <t>Oversea-Chinese Bank</t>
  </si>
  <si>
    <t>AVGO US Equity</t>
  </si>
  <si>
    <t>11135FAH4</t>
  </si>
  <si>
    <t>US11135FAH47</t>
  </si>
  <si>
    <t>HPE</t>
  </si>
  <si>
    <t>Hewlett-Packard Enterprise Co.</t>
  </si>
  <si>
    <t>42824CBG3</t>
  </si>
  <si>
    <t>US42824CBG33</t>
  </si>
  <si>
    <t>HPE US Equity</t>
  </si>
  <si>
    <t>42824CBF5</t>
  </si>
  <si>
    <t>US42824CBF59</t>
  </si>
  <si>
    <t>MUFJLF</t>
  </si>
  <si>
    <t>Mitsubishi UFJ Lease &amp; Finance Company, LTD</t>
  </si>
  <si>
    <t>60682LAF9</t>
  </si>
  <si>
    <t>US60682LAF94</t>
  </si>
  <si>
    <t>8593 JP Equity</t>
  </si>
  <si>
    <t>60682LAG7</t>
  </si>
  <si>
    <t>US60682LAG77</t>
  </si>
  <si>
    <t>BNSF</t>
  </si>
  <si>
    <t>Burlington Northern Santa Fe LLC</t>
  </si>
  <si>
    <t>12189LBF7</t>
  </si>
  <si>
    <t>US12189LBF76</t>
  </si>
  <si>
    <t>BNI US Equity</t>
  </si>
  <si>
    <t>PSX</t>
  </si>
  <si>
    <t>Phillips 66</t>
  </si>
  <si>
    <t>718546AU8</t>
  </si>
  <si>
    <t>US718546AU85</t>
  </si>
  <si>
    <t>PSX US Equity</t>
  </si>
  <si>
    <t>718546AV6</t>
  </si>
  <si>
    <t>US718546AV68</t>
  </si>
  <si>
    <t>KDP</t>
  </si>
  <si>
    <t>Keurig Dr Pepper Inc</t>
  </si>
  <si>
    <t>49271VAJ9</t>
  </si>
  <si>
    <t>US49271VAJ98</t>
  </si>
  <si>
    <t>KDP US Equity</t>
  </si>
  <si>
    <t>49271VAK6</t>
  </si>
  <si>
    <t>US49271VAK61</t>
  </si>
  <si>
    <t>AGR</t>
  </si>
  <si>
    <t>Avangrid Inc</t>
  </si>
  <si>
    <t>05351WAC7</t>
  </si>
  <si>
    <t>US05351WAC73</t>
  </si>
  <si>
    <t>AGR US Equity</t>
  </si>
  <si>
    <t>NI</t>
  </si>
  <si>
    <t>NiSource Inc</t>
  </si>
  <si>
    <t>65473PAJ4</t>
  </si>
  <si>
    <t>US65473PAJ49</t>
  </si>
  <si>
    <t>NI US Equity</t>
  </si>
  <si>
    <t>EL</t>
  </si>
  <si>
    <t>Estee Lauder Companies Inc, The</t>
  </si>
  <si>
    <t>29736RAQ3</t>
  </si>
  <si>
    <t>US29736RAQ39</t>
  </si>
  <si>
    <t>EL US Equity</t>
  </si>
  <si>
    <t>11271LAE2</t>
  </si>
  <si>
    <t>US11271LAE20</t>
  </si>
  <si>
    <t>Itau BBA USA Securities, Inc.</t>
  </si>
  <si>
    <t>Mitsubishi UFJ Securities (USA), Inc.</t>
  </si>
  <si>
    <t>NGGLN</t>
  </si>
  <si>
    <t>Narragansett Electric Co</t>
  </si>
  <si>
    <t>631005BJ3</t>
  </si>
  <si>
    <t>US631005BJ39</t>
  </si>
  <si>
    <t>NG/ LN Equity</t>
  </si>
  <si>
    <t>BALN</t>
  </si>
  <si>
    <t>BAE Systems PLC</t>
  </si>
  <si>
    <t>Pension Contributions</t>
  </si>
  <si>
    <t>05523RAD9</t>
  </si>
  <si>
    <t>US05523RAD98</t>
  </si>
  <si>
    <t>BA/ LN Equity</t>
  </si>
  <si>
    <t>MDLZ</t>
  </si>
  <si>
    <t>Mondelez International Inc.</t>
  </si>
  <si>
    <t>609207AS4</t>
  </si>
  <si>
    <t>US609207AS49</t>
  </si>
  <si>
    <t>MDLZ US Equity</t>
  </si>
  <si>
    <t>609207AT2</t>
  </si>
  <si>
    <t>US609207AT22</t>
  </si>
  <si>
    <t>AWK</t>
  </si>
  <si>
    <t>American Water Capital Corp</t>
  </si>
  <si>
    <t>03040WAW5</t>
  </si>
  <si>
    <t>US03040WAW55</t>
  </si>
  <si>
    <t>AWK US Equity</t>
  </si>
  <si>
    <t>03040WAX3</t>
  </si>
  <si>
    <t>US03040WAX39</t>
  </si>
  <si>
    <t>PRUFIN</t>
  </si>
  <si>
    <t>Prudential plc</t>
  </si>
  <si>
    <t>74435KAA3</t>
  </si>
  <si>
    <t>US74435KAA34</t>
  </si>
  <si>
    <t>PRU LN Equity</t>
  </si>
  <si>
    <t>EOG</t>
  </si>
  <si>
    <t>EOG Resources Inc</t>
  </si>
  <si>
    <t>26875PAU5</t>
  </si>
  <si>
    <t>US26875PAU57</t>
  </si>
  <si>
    <t>EOG US Equity</t>
  </si>
  <si>
    <t>26875PAT8</t>
  </si>
  <si>
    <t>US26875PAT84</t>
  </si>
  <si>
    <t>NYLIFE</t>
  </si>
  <si>
    <t>New York Life Insurance Company</t>
  </si>
  <si>
    <t>Aa2 / AA- / AA</t>
  </si>
  <si>
    <t>Asset Acquisition</t>
  </si>
  <si>
    <t>64952GAT5</t>
  </si>
  <si>
    <t>US64952GAT58</t>
  </si>
  <si>
    <t>BKNG</t>
  </si>
  <si>
    <t>Booking Holdings Inc.</t>
  </si>
  <si>
    <t>09857LAP3</t>
  </si>
  <si>
    <t>US09857LAP31</t>
  </si>
  <si>
    <t>BKNG US Equity</t>
  </si>
  <si>
    <t>09857LAQ1</t>
  </si>
  <si>
    <t>US09857LAQ14</t>
  </si>
  <si>
    <t>09857LAR9</t>
  </si>
  <si>
    <t>US09857LAR96</t>
  </si>
  <si>
    <t>AES</t>
  </si>
  <si>
    <t>Ipalco Enterprises Inc</t>
  </si>
  <si>
    <t>462613AN0</t>
  </si>
  <si>
    <t>US462613AN04</t>
  </si>
  <si>
    <t>IPL US Equity</t>
  </si>
  <si>
    <t>Aa1 / AA / NR</t>
  </si>
  <si>
    <t>0.25% 3yr UST due 04/15/23</t>
  </si>
  <si>
    <t>30231GBL5</t>
  </si>
  <si>
    <t>US30231GBL59</t>
  </si>
  <si>
    <t>912828ZH Govt</t>
  </si>
  <si>
    <t>30231GBN1</t>
  </si>
  <si>
    <t>US30231GBN16</t>
  </si>
  <si>
    <t>30231GBM3</t>
  </si>
  <si>
    <t>US30231GBM33</t>
  </si>
  <si>
    <t>GE</t>
  </si>
  <si>
    <t>General Electric Company</t>
  </si>
  <si>
    <t>369604BV4</t>
  </si>
  <si>
    <t>US369604BV43</t>
  </si>
  <si>
    <t>GE US Equity</t>
  </si>
  <si>
    <t>369604BW2</t>
  </si>
  <si>
    <t>US369604BW26</t>
  </si>
  <si>
    <t>369604BX0</t>
  </si>
  <si>
    <t>US369604BX09</t>
  </si>
  <si>
    <t>369604BY8</t>
  </si>
  <si>
    <t>US369604BY81</t>
  </si>
  <si>
    <t>AAP</t>
  </si>
  <si>
    <t>Advanced Autoparts</t>
  </si>
  <si>
    <t>00751YAD8</t>
  </si>
  <si>
    <t>US00751YAD85</t>
  </si>
  <si>
    <t>AAP US Equity</t>
  </si>
  <si>
    <t>MKC</t>
  </si>
  <si>
    <t>McCormick &amp; Company Incorporated</t>
  </si>
  <si>
    <t>579780AQ0</t>
  </si>
  <si>
    <t>US579780AQ09</t>
  </si>
  <si>
    <t>MKC US Equity</t>
  </si>
  <si>
    <t>Massachusetts Mutual Life Insurance Company</t>
  </si>
  <si>
    <t>A2 / AA- / AA-</t>
  </si>
  <si>
    <t>575767AQ1</t>
  </si>
  <si>
    <t>US575767AQ12</t>
  </si>
  <si>
    <t>WBA</t>
  </si>
  <si>
    <t>Walgreens Boots Alliance Inc</t>
  </si>
  <si>
    <t>Baa2 / BBB / BBB-</t>
  </si>
  <si>
    <t>931427AS7</t>
  </si>
  <si>
    <t>US931427AS74</t>
  </si>
  <si>
    <t>WBA US Equity</t>
  </si>
  <si>
    <t>931427AT5</t>
  </si>
  <si>
    <t>US931427AT57</t>
  </si>
  <si>
    <t>ESSENTIAL</t>
  </si>
  <si>
    <t>Essential Utilities Inc</t>
  </si>
  <si>
    <t>Baa2 / A- / NR</t>
  </si>
  <si>
    <t>29670GAD4</t>
  </si>
  <si>
    <t>US29670GAD43</t>
  </si>
  <si>
    <t>WTRG US Equity</t>
  </si>
  <si>
    <t>29670GAE2</t>
  </si>
  <si>
    <t>US29670GAE26</t>
  </si>
  <si>
    <t>PETMK</t>
  </si>
  <si>
    <t>Petronas Capital Ltd</t>
  </si>
  <si>
    <t>716743AP4</t>
  </si>
  <si>
    <t>US716743AP46</t>
  </si>
  <si>
    <t>Malaysia</t>
  </si>
  <si>
    <t>PET MK Equity</t>
  </si>
  <si>
    <t>716743AR0</t>
  </si>
  <si>
    <t>US716743AR02</t>
  </si>
  <si>
    <t>716743AS8</t>
  </si>
  <si>
    <t>US716743AS84</t>
  </si>
  <si>
    <t>MAR</t>
  </si>
  <si>
    <t>Marriott International</t>
  </si>
  <si>
    <t>Lodging REITs</t>
  </si>
  <si>
    <t>571903BD4</t>
  </si>
  <si>
    <t>US571903BD44</t>
  </si>
  <si>
    <t>MAR US Equity</t>
  </si>
  <si>
    <t>DXC</t>
  </si>
  <si>
    <t>DXC Technology Co</t>
  </si>
  <si>
    <t>IT Services</t>
  </si>
  <si>
    <t>23355LAJ5</t>
  </si>
  <si>
    <t>US23355LAJ52</t>
  </si>
  <si>
    <t>DXC US Equity</t>
  </si>
  <si>
    <t>23355LAK2</t>
  </si>
  <si>
    <t>US23355LAK26</t>
  </si>
  <si>
    <t>USAACA</t>
  </si>
  <si>
    <t>USAA Capital Corporation</t>
  </si>
  <si>
    <t>90327QD48</t>
  </si>
  <si>
    <t>US90327QD487</t>
  </si>
  <si>
    <t>3106Z US Equity</t>
  </si>
  <si>
    <t>90327QD55</t>
  </si>
  <si>
    <t>US90327QD552</t>
  </si>
  <si>
    <t>CHTR</t>
  </si>
  <si>
    <t>Charter Communications Operating LLC</t>
  </si>
  <si>
    <t>Cable</t>
  </si>
  <si>
    <t>161175BU7</t>
  </si>
  <si>
    <t>US161175BU77</t>
  </si>
  <si>
    <t>CHTR US Equity</t>
  </si>
  <si>
    <t>161175BV5</t>
  </si>
  <si>
    <t>US161175BV50</t>
  </si>
  <si>
    <t>VLO</t>
  </si>
  <si>
    <t>Valero Energy Corporation</t>
  </si>
  <si>
    <t>91913YAX8</t>
  </si>
  <si>
    <t>US91913YAX85</t>
  </si>
  <si>
    <t>VLO US Equity</t>
  </si>
  <si>
    <t>91913YAY6</t>
  </si>
  <si>
    <t>US91913YAY68</t>
  </si>
  <si>
    <t>064159VK9</t>
  </si>
  <si>
    <t>US064159VK97</t>
  </si>
  <si>
    <t>UBS AG London</t>
  </si>
  <si>
    <t>Aa3 / A+ / AA-</t>
  </si>
  <si>
    <t>902674YA2</t>
  </si>
  <si>
    <t>US902674YA28</t>
  </si>
  <si>
    <t>UBSG SW Equity</t>
  </si>
  <si>
    <t>BSMXB</t>
  </si>
  <si>
    <t>Banco Santander Mexico</t>
  </si>
  <si>
    <t>A3 / NR / BBB+</t>
  </si>
  <si>
    <t>05969BAD5</t>
  </si>
  <si>
    <t>US05969BAD55</t>
  </si>
  <si>
    <t>BSMXB MM Equity</t>
  </si>
  <si>
    <t>US48252AAA97</t>
  </si>
  <si>
    <t>BH8208135</t>
  </si>
  <si>
    <t>USU49495AB74</t>
  </si>
  <si>
    <t>LYB</t>
  </si>
  <si>
    <t>LYB International Finance II BV</t>
  </si>
  <si>
    <t>50249AAB9</t>
  </si>
  <si>
    <t>US50249AAB98</t>
  </si>
  <si>
    <t>LYB US Equity</t>
  </si>
  <si>
    <t>50249AAC7</t>
  </si>
  <si>
    <t>US50249AAC71</t>
  </si>
  <si>
    <t>50249AAD5</t>
  </si>
  <si>
    <t>US50249AAD54</t>
  </si>
  <si>
    <t>46647PBK1</t>
  </si>
  <si>
    <t>US46647PBK12</t>
  </si>
  <si>
    <t>46647PBL9</t>
  </si>
  <si>
    <t>US46647PBL94</t>
  </si>
  <si>
    <t>46647PBM7</t>
  </si>
  <si>
    <t>US46647PBM77</t>
  </si>
  <si>
    <t>46647PBN5</t>
  </si>
  <si>
    <t>US46647PBN50</t>
  </si>
  <si>
    <t>78015K7G3</t>
  </si>
  <si>
    <t>US78015K7G34</t>
  </si>
  <si>
    <t>CPT</t>
  </si>
  <si>
    <t>Camden Property Trust</t>
  </si>
  <si>
    <t>SunTrust Robinson Humphrey</t>
  </si>
  <si>
    <t>133131AZ5</t>
  </si>
  <si>
    <t>US133131AZ59</t>
  </si>
  <si>
    <t>CPT US Equity</t>
  </si>
  <si>
    <t>COST</t>
  </si>
  <si>
    <t>Costco Wholesale Corporation</t>
  </si>
  <si>
    <t>Aa3 / A+ / NR</t>
  </si>
  <si>
    <t>22160KAN5</t>
  </si>
  <si>
    <t>US22160KAN54</t>
  </si>
  <si>
    <t>COST US Equity</t>
  </si>
  <si>
    <t>22160KAP0</t>
  </si>
  <si>
    <t>US22160KAP03</t>
  </si>
  <si>
    <t>22160KAQ8</t>
  </si>
  <si>
    <t>US22160KAQ85</t>
  </si>
  <si>
    <t>NSCCLF</t>
  </si>
  <si>
    <t>Depository Trust Co and National Securities Clearing Corp</t>
  </si>
  <si>
    <t>Aaa / AA+ / NR</t>
  </si>
  <si>
    <t>637639AA3</t>
  </si>
  <si>
    <t>US637639AA30</t>
  </si>
  <si>
    <t>592256Z US Equity</t>
  </si>
  <si>
    <t>637639AB1</t>
  </si>
  <si>
    <t>US637639AB13</t>
  </si>
  <si>
    <t>06406RAN7</t>
  </si>
  <si>
    <t>US06406RAN70</t>
  </si>
  <si>
    <t>Ford Motor Company</t>
  </si>
  <si>
    <t>Ba2 / BB+ / BBB-</t>
  </si>
  <si>
    <t>345370CV0</t>
  </si>
  <si>
    <t>F US Equity</t>
  </si>
  <si>
    <t>345370CW8</t>
  </si>
  <si>
    <t>345370CX6</t>
  </si>
  <si>
    <t>CARGIL</t>
  </si>
  <si>
    <t>Cargill Inc</t>
  </si>
  <si>
    <t>141781BL7</t>
  </si>
  <si>
    <t>US141781BL76</t>
  </si>
  <si>
    <t>3091Z US Equity</t>
  </si>
  <si>
    <t>141781BM5</t>
  </si>
  <si>
    <t>US141781BM59</t>
  </si>
  <si>
    <t>SON</t>
  </si>
  <si>
    <t>Sonoco Products Company</t>
  </si>
  <si>
    <t>835495AL6</t>
  </si>
  <si>
    <t>US835495AL63</t>
  </si>
  <si>
    <t>SON US Equity</t>
  </si>
  <si>
    <t>CPB</t>
  </si>
  <si>
    <t>Campbell Soup Company</t>
  </si>
  <si>
    <t>134429BJ7</t>
  </si>
  <si>
    <t>US134429BJ73</t>
  </si>
  <si>
    <t>CPB US Equity</t>
  </si>
  <si>
    <t>134429BK4</t>
  </si>
  <si>
    <t>US134429BK47</t>
  </si>
  <si>
    <t>KSU</t>
  </si>
  <si>
    <t>Kansas City Southern</t>
  </si>
  <si>
    <t>485170BE3</t>
  </si>
  <si>
    <t>US485170BE34</t>
  </si>
  <si>
    <t>KSU US Equity</t>
  </si>
  <si>
    <t>VFC</t>
  </si>
  <si>
    <t>VF Corporation</t>
  </si>
  <si>
    <t>918204AZ1</t>
  </si>
  <si>
    <t>US918204AZ14</t>
  </si>
  <si>
    <t>VFC US Equity</t>
  </si>
  <si>
    <t>918204BB3</t>
  </si>
  <si>
    <t>US918204BB37</t>
  </si>
  <si>
    <t>918204BA5</t>
  </si>
  <si>
    <t>US918204BA53</t>
  </si>
  <si>
    <t>918204BC1</t>
  </si>
  <si>
    <t>US918204BC10</t>
  </si>
  <si>
    <t>MU</t>
  </si>
  <si>
    <t>Micron Technology Inc</t>
  </si>
  <si>
    <t>595112BR3</t>
  </si>
  <si>
    <t>US595112BR36</t>
  </si>
  <si>
    <t>MU US Equity</t>
  </si>
  <si>
    <t>JEF</t>
  </si>
  <si>
    <t>Jefferies Group LLC</t>
  </si>
  <si>
    <t>1.5% 3yr UST due 11/15/22</t>
  </si>
  <si>
    <t>472319AL6</t>
  </si>
  <si>
    <t>US472319AL69</t>
  </si>
  <si>
    <t>912828TY Govt</t>
  </si>
  <si>
    <t>1621134D US Equity</t>
  </si>
  <si>
    <t>H</t>
  </si>
  <si>
    <t>Hyatt Hotels Corporation</t>
  </si>
  <si>
    <t>448579AH5</t>
  </si>
  <si>
    <t>US448579AH52</t>
  </si>
  <si>
    <t>H US Equity</t>
  </si>
  <si>
    <t>448579AJ1</t>
  </si>
  <si>
    <t>US448579AJ19</t>
  </si>
  <si>
    <t>501044DP3</t>
  </si>
  <si>
    <t>US501044DP37</t>
  </si>
  <si>
    <t>GUATEM</t>
  </si>
  <si>
    <t>Republic of Guatemala</t>
  </si>
  <si>
    <t>401494AS8</t>
  </si>
  <si>
    <t>Guatemala</t>
  </si>
  <si>
    <t>25822Z GL Equity</t>
  </si>
  <si>
    <t>401494AR0</t>
  </si>
  <si>
    <t>BOCAVI</t>
  </si>
  <si>
    <t>Boc Aviation Ltd</t>
  </si>
  <si>
    <t>NR / A- / A-</t>
  </si>
  <si>
    <t>09681LAL4</t>
  </si>
  <si>
    <t>US09681LAL45</t>
  </si>
  <si>
    <t>Singapore</t>
  </si>
  <si>
    <t>2588 HK Equity</t>
  </si>
  <si>
    <t>06051GJB6</t>
  </si>
  <si>
    <t>US06051GJB68</t>
  </si>
  <si>
    <t>EFX</t>
  </si>
  <si>
    <t>Equifax Inc</t>
  </si>
  <si>
    <t>294429AR6</t>
  </si>
  <si>
    <t>US294429AR68</t>
  </si>
  <si>
    <t>EFX US Equity</t>
  </si>
  <si>
    <t>294429AS4</t>
  </si>
  <si>
    <t>US294429AS42</t>
  </si>
  <si>
    <t>06367WB85</t>
  </si>
  <si>
    <t>US06367WB850</t>
  </si>
  <si>
    <t>HWM</t>
  </si>
  <si>
    <t>Howmet Aerospace Inc</t>
  </si>
  <si>
    <t>Ba3</t>
  </si>
  <si>
    <t>Ba3 / BBB- / BBB-</t>
  </si>
  <si>
    <t>443201AA6</t>
  </si>
  <si>
    <t>US443201AA64</t>
  </si>
  <si>
    <t>HWM US Equity</t>
  </si>
  <si>
    <t>XIAOMI</t>
  </si>
  <si>
    <t>Xiaomi Best Time International Limited</t>
  </si>
  <si>
    <t>Bank of China (Hong Kong) Limited</t>
  </si>
  <si>
    <t>CCB International Capital Limited</t>
  </si>
  <si>
    <t>CIC</t>
  </si>
  <si>
    <t>CMB International Capital Limited</t>
  </si>
  <si>
    <t>98422HAA4</t>
  </si>
  <si>
    <t>US98422HAA41</t>
  </si>
  <si>
    <t>Hong Kong</t>
  </si>
  <si>
    <t>1810 HK Equity</t>
  </si>
  <si>
    <t>STZ</t>
  </si>
  <si>
    <t>Constellation Brands Inc</t>
  </si>
  <si>
    <t>21036PBF4</t>
  </si>
  <si>
    <t>US21036PBF45</t>
  </si>
  <si>
    <t>STZ US Equity</t>
  </si>
  <si>
    <t>21036PBG2</t>
  </si>
  <si>
    <t>US21036PBG28</t>
  </si>
  <si>
    <t>NDAQ</t>
  </si>
  <si>
    <t>NASDAQ Inc</t>
  </si>
  <si>
    <t>63111XAB7</t>
  </si>
  <si>
    <t>US63111XAB73</t>
  </si>
  <si>
    <t>NDAQ US Equity</t>
  </si>
  <si>
    <t>95000U2N2</t>
  </si>
  <si>
    <t>US95000U2N22</t>
  </si>
  <si>
    <t>95000U2Q5</t>
  </si>
  <si>
    <t>US95000U2Q52</t>
  </si>
  <si>
    <t>6174468Q5</t>
  </si>
  <si>
    <t>US6174468Q59</t>
  </si>
  <si>
    <t>EXPE</t>
  </si>
  <si>
    <t>Expedia Inc</t>
  </si>
  <si>
    <t>Gaming</t>
  </si>
  <si>
    <t>Leisure</t>
  </si>
  <si>
    <t>30212PAS4</t>
  </si>
  <si>
    <t>US30212PAS48</t>
  </si>
  <si>
    <t>EXPE US Equity</t>
  </si>
  <si>
    <t>30212PAU9</t>
  </si>
  <si>
    <t>US30212PAU93</t>
  </si>
  <si>
    <t>MPC</t>
  </si>
  <si>
    <t>Marathon Petroleum Corp</t>
  </si>
  <si>
    <t>56585ABG6</t>
  </si>
  <si>
    <t>US56585ABG67</t>
  </si>
  <si>
    <t>MPC US Equity</t>
  </si>
  <si>
    <t>56585ABH4</t>
  </si>
  <si>
    <t>US56585ABH41</t>
  </si>
  <si>
    <t>CITNAT</t>
  </si>
  <si>
    <t>Kookmin Bank</t>
  </si>
  <si>
    <t>50050GAM0</t>
  </si>
  <si>
    <t>US50050GAM06</t>
  </si>
  <si>
    <t>060000 KS Equity</t>
  </si>
  <si>
    <t>TRV</t>
  </si>
  <si>
    <t>Travelers Companies Inc, The</t>
  </si>
  <si>
    <t>89417EAQ2</t>
  </si>
  <si>
    <t>US89417EAQ26</t>
  </si>
  <si>
    <t>TRV US Equity</t>
  </si>
  <si>
    <t>FHN</t>
  </si>
  <si>
    <t>First Horizon Bank</t>
  </si>
  <si>
    <t>337158AJ8</t>
  </si>
  <si>
    <t>US337158AJ88</t>
  </si>
  <si>
    <t>FHN US Equity</t>
  </si>
  <si>
    <t>LLY</t>
  </si>
  <si>
    <t>Eli Lilly &amp; Company</t>
  </si>
  <si>
    <t>532457BY3</t>
  </si>
  <si>
    <t>US532457BY33</t>
  </si>
  <si>
    <t>LLY US Equity</t>
  </si>
  <si>
    <t>64952WDN0</t>
  </si>
  <si>
    <t>US64952WDN02</t>
  </si>
  <si>
    <t>FFHCN</t>
  </si>
  <si>
    <t>Fairfax Financial Holdings Limited</t>
  </si>
  <si>
    <t>303901BE1</t>
  </si>
  <si>
    <t>US303901BE19</t>
  </si>
  <si>
    <t>FFH CN Equity</t>
  </si>
  <si>
    <t>882508BJ3</t>
  </si>
  <si>
    <t>US882508BJ22</t>
  </si>
  <si>
    <t>ECOPET</t>
  </si>
  <si>
    <t>Ecopetrol SA</t>
  </si>
  <si>
    <t>279158AN9</t>
  </si>
  <si>
    <t>US279158AN94</t>
  </si>
  <si>
    <t>ECOPETL CB Equity</t>
  </si>
  <si>
    <t>APD</t>
  </si>
  <si>
    <t>Air Products &amp; Chemicals Inc</t>
  </si>
  <si>
    <t>009158BB1</t>
  </si>
  <si>
    <t>US009158BB15</t>
  </si>
  <si>
    <t>APD US Equity</t>
  </si>
  <si>
    <t>009158AY2</t>
  </si>
  <si>
    <t>US009158AY27</t>
  </si>
  <si>
    <t>009158BC9</t>
  </si>
  <si>
    <t>US009158BC97</t>
  </si>
  <si>
    <t>009158AZ9</t>
  </si>
  <si>
    <t>US009158AZ91</t>
  </si>
  <si>
    <t>009158BA3</t>
  </si>
  <si>
    <t>US009158BA32</t>
  </si>
  <si>
    <t>SNA</t>
  </si>
  <si>
    <t>Snap-On Incorporated</t>
  </si>
  <si>
    <t>833034AM3</t>
  </si>
  <si>
    <t>US833034AM32</t>
  </si>
  <si>
    <t>SNA US Equity</t>
  </si>
  <si>
    <t>KSS</t>
  </si>
  <si>
    <t>Kohl's Corporation</t>
  </si>
  <si>
    <t>500255AW4</t>
  </si>
  <si>
    <t>US500255AW45</t>
  </si>
  <si>
    <t>KSS US Equity</t>
  </si>
  <si>
    <t>09247XAR2</t>
  </si>
  <si>
    <t>US09247XAR26</t>
  </si>
  <si>
    <t>DGELN</t>
  </si>
  <si>
    <t>Diageo Capital Plc</t>
  </si>
  <si>
    <t>25243YBC2</t>
  </si>
  <si>
    <t>US25243YBC21</t>
  </si>
  <si>
    <t>1646Z LN Equity</t>
  </si>
  <si>
    <t>25243YBD0</t>
  </si>
  <si>
    <t>US25243YBD04</t>
  </si>
  <si>
    <t>25243YBE8</t>
  </si>
  <si>
    <t>US25243YBE86</t>
  </si>
  <si>
    <t>Baa1 / A- / BBB+</t>
  </si>
  <si>
    <t>174610AT2</t>
  </si>
  <si>
    <t>US174610AT28</t>
  </si>
  <si>
    <t>75524KNH3</t>
  </si>
  <si>
    <t>US75524KNH31</t>
  </si>
  <si>
    <t>KOEWPW</t>
  </si>
  <si>
    <t>Korea East-West Power Co Ltd</t>
  </si>
  <si>
    <t>Aa2 / AA / NR</t>
  </si>
  <si>
    <t>5006EPAK7</t>
  </si>
  <si>
    <t>US5006EPAK79</t>
  </si>
  <si>
    <t>KEWSPO KS Equity</t>
  </si>
  <si>
    <t>GP</t>
  </si>
  <si>
    <t>Georgia-Pacific LLC</t>
  </si>
  <si>
    <t>37331NAJ0</t>
  </si>
  <si>
    <t>US37331NAJ00</t>
  </si>
  <si>
    <t>3097Z US Equity</t>
  </si>
  <si>
    <t>37331NAL5</t>
  </si>
  <si>
    <t>US37331NAL55</t>
  </si>
  <si>
    <t>37331NAK7</t>
  </si>
  <si>
    <t>US37331NAK72</t>
  </si>
  <si>
    <t>NATMUT</t>
  </si>
  <si>
    <t>Nationwide Mutual Insurance Company</t>
  </si>
  <si>
    <t>638671AN7</t>
  </si>
  <si>
    <t>US638671AN73</t>
  </si>
  <si>
    <t>57884Z US Equity</t>
  </si>
  <si>
    <t>EMR</t>
  </si>
  <si>
    <t>Emerson Electric Company</t>
  </si>
  <si>
    <t>291011BL7</t>
  </si>
  <si>
    <t>US291011BL71</t>
  </si>
  <si>
    <t>EMR US Equity</t>
  </si>
  <si>
    <t>291011BN3</t>
  </si>
  <si>
    <t>US291011BN38</t>
  </si>
  <si>
    <t>291011BM5</t>
  </si>
  <si>
    <t>US291011BM54</t>
  </si>
  <si>
    <t>IEX</t>
  </si>
  <si>
    <t>Idex Corporation</t>
  </si>
  <si>
    <t>45167RAG9</t>
  </si>
  <si>
    <t>US45167RAG92</t>
  </si>
  <si>
    <t>IEX US Equity</t>
  </si>
  <si>
    <t>Delta Air Lines Inc.</t>
  </si>
  <si>
    <t>247361ZX9</t>
  </si>
  <si>
    <t>US247361ZX93</t>
  </si>
  <si>
    <t>Baa2 / BBB / BB+</t>
  </si>
  <si>
    <t>808513BD6</t>
  </si>
  <si>
    <t>US808513BD67</t>
  </si>
  <si>
    <t>BIIB</t>
  </si>
  <si>
    <t>Biogen Inc</t>
  </si>
  <si>
    <t>09062XAG8</t>
  </si>
  <si>
    <t>US09062XAG88</t>
  </si>
  <si>
    <t>BIIB US Equity</t>
  </si>
  <si>
    <t>09062XAH6</t>
  </si>
  <si>
    <t>US09062XAH61</t>
  </si>
  <si>
    <t>LUKOIL</t>
  </si>
  <si>
    <t>Lukoil</t>
  </si>
  <si>
    <t>54988LAB2</t>
  </si>
  <si>
    <t>US54988LAB27</t>
  </si>
  <si>
    <t>Russia</t>
  </si>
  <si>
    <t>E. Europe and Russia(EM)</t>
  </si>
  <si>
    <t>LKOH RM Equity</t>
  </si>
  <si>
    <t>LIBMUT</t>
  </si>
  <si>
    <t>Liberty Mutual Group Inc</t>
  </si>
  <si>
    <t>53079EBK9</t>
  </si>
  <si>
    <t>US53079EBK91</t>
  </si>
  <si>
    <t>2262691Z US Equity</t>
  </si>
  <si>
    <t>DD</t>
  </si>
  <si>
    <t>DuPont de Nemours Inc</t>
  </si>
  <si>
    <t>0.25% 3yr UST due 04/15/2023</t>
  </si>
  <si>
    <t>26614NAA0</t>
  </si>
  <si>
    <t>US26614NAA00</t>
  </si>
  <si>
    <t>DD US Equity</t>
  </si>
  <si>
    <t>26614NAB8</t>
  </si>
  <si>
    <t>NTRS</t>
  </si>
  <si>
    <t>Northern Trust</t>
  </si>
  <si>
    <t>A2 / A+ / AA-</t>
  </si>
  <si>
    <t>665859AV6</t>
  </si>
  <si>
    <t>US665859AV62</t>
  </si>
  <si>
    <t>NTRS US Equity</t>
  </si>
  <si>
    <t>BHI</t>
  </si>
  <si>
    <t>Baker Hughes Incorporated</t>
  </si>
  <si>
    <t>05724BAA7</t>
  </si>
  <si>
    <t>US05724BAA70</t>
  </si>
  <si>
    <t>BHI US Equity</t>
  </si>
  <si>
    <t>CNRCN</t>
  </si>
  <si>
    <t>Canadian National Railway Co</t>
  </si>
  <si>
    <t>136375CZ3</t>
  </si>
  <si>
    <t>CA136375CZ32</t>
  </si>
  <si>
    <t>CNR CN Equity</t>
  </si>
  <si>
    <t>210518DJ2</t>
  </si>
  <si>
    <t>US210518DJ22</t>
  </si>
  <si>
    <t>Coca-Cola Company</t>
  </si>
  <si>
    <t>191216CU2</t>
  </si>
  <si>
    <t>US191216CU25</t>
  </si>
  <si>
    <t>191216CV0</t>
  </si>
  <si>
    <t>US191216CV08</t>
  </si>
  <si>
    <t>191216CX6</t>
  </si>
  <si>
    <t>US191216CX63</t>
  </si>
  <si>
    <t>191216CY4</t>
  </si>
  <si>
    <t>US191216CY47</t>
  </si>
  <si>
    <t>191216CW8</t>
  </si>
  <si>
    <t>US191216CW80</t>
  </si>
  <si>
    <t>PM</t>
  </si>
  <si>
    <t>Philip Morris International Inc</t>
  </si>
  <si>
    <t>718172CQ0</t>
  </si>
  <si>
    <t>US718172CQ07</t>
  </si>
  <si>
    <t>PM US Equity</t>
  </si>
  <si>
    <t>718172CN7</t>
  </si>
  <si>
    <t>US718172CN75</t>
  </si>
  <si>
    <t>718172CP2</t>
  </si>
  <si>
    <t>US718172CP24</t>
  </si>
  <si>
    <t>Codelco</t>
  </si>
  <si>
    <t>21987BBC1</t>
  </si>
  <si>
    <t>US21987BBC19</t>
  </si>
  <si>
    <t>NXPBV</t>
  </si>
  <si>
    <t>NXP BV/NXP Funding LLC/NXP USA Inc</t>
  </si>
  <si>
    <t>62954HAE8</t>
  </si>
  <si>
    <t>US62954HAE80</t>
  </si>
  <si>
    <t>NXPI US Equity</t>
  </si>
  <si>
    <t>62954HAC2</t>
  </si>
  <si>
    <t>US62954HAC25</t>
  </si>
  <si>
    <t>62954HAD0</t>
  </si>
  <si>
    <t>US62954HAD08</t>
  </si>
  <si>
    <t>844741BH0</t>
  </si>
  <si>
    <t>US844741BH05</t>
  </si>
  <si>
    <t>844741BJ6</t>
  </si>
  <si>
    <t>US844741BJ60</t>
  </si>
  <si>
    <t>OGS</t>
  </si>
  <si>
    <t>One Gas Inc</t>
  </si>
  <si>
    <t>68235PAH1</t>
  </si>
  <si>
    <t>US68235PAH10</t>
  </si>
  <si>
    <t>OGS US Equity</t>
  </si>
  <si>
    <t>713448EY0</t>
  </si>
  <si>
    <t>US713448EY04</t>
  </si>
  <si>
    <t>713448EZ7</t>
  </si>
  <si>
    <t>US713448EZ78</t>
  </si>
  <si>
    <t>BA</t>
  </si>
  <si>
    <t>The Boeing Company-</t>
  </si>
  <si>
    <t>097023CS2</t>
  </si>
  <si>
    <t>US097023CS21</t>
  </si>
  <si>
    <t>BA US Equity</t>
  </si>
  <si>
    <t>097023CT0</t>
  </si>
  <si>
    <t>US097023CT04</t>
  </si>
  <si>
    <t>097023CU7</t>
  </si>
  <si>
    <t>US097023CU76</t>
  </si>
  <si>
    <t>097023CY9</t>
  </si>
  <si>
    <t>US097023CY98</t>
  </si>
  <si>
    <t>097023CV5</t>
  </si>
  <si>
    <t>US097023CV59</t>
  </si>
  <si>
    <t>097023CW3</t>
  </si>
  <si>
    <t>US097023CW33</t>
  </si>
  <si>
    <t>097023CX1</t>
  </si>
  <si>
    <t>US097023CX16</t>
  </si>
  <si>
    <t>IBM</t>
  </si>
  <si>
    <t>International Business Machines Corp</t>
  </si>
  <si>
    <t>459200KH3</t>
  </si>
  <si>
    <t>US459200KH39</t>
  </si>
  <si>
    <t>IBM US Equity</t>
  </si>
  <si>
    <t>459200KJ9</t>
  </si>
  <si>
    <t>US459200KJ94</t>
  </si>
  <si>
    <t>459200KK6</t>
  </si>
  <si>
    <t>US459200KK67</t>
  </si>
  <si>
    <t>459200KL4</t>
  </si>
  <si>
    <t>US459200KL41</t>
  </si>
  <si>
    <t>NDLZ</t>
  </si>
  <si>
    <t>Mondelez International</t>
  </si>
  <si>
    <t>Baa1 / BBB / BBB</t>
  </si>
  <si>
    <t>609207AU9</t>
  </si>
  <si>
    <t>US609207AU94</t>
  </si>
  <si>
    <t>ANTM</t>
  </si>
  <si>
    <t>Anthem Inc</t>
  </si>
  <si>
    <t>Baa2 / A / BBB</t>
  </si>
  <si>
    <t>1.375% 9yr UST due 08/15/29</t>
  </si>
  <si>
    <t>Providers</t>
  </si>
  <si>
    <t>036752AJ2</t>
  </si>
  <si>
    <t>US036752AJ29</t>
  </si>
  <si>
    <t>ANTM US Equity</t>
  </si>
  <si>
    <t>036752AN3</t>
  </si>
  <si>
    <t>US036752AN31</t>
  </si>
  <si>
    <t>036752AM5</t>
  </si>
  <si>
    <t>US036752AM57</t>
  </si>
  <si>
    <t>LRCX</t>
  </si>
  <si>
    <t>Lam Research Corporation</t>
  </si>
  <si>
    <t>512807AV0</t>
  </si>
  <si>
    <t>US512807AV02</t>
  </si>
  <si>
    <t>LRCX US Equity</t>
  </si>
  <si>
    <t>512807AW8</t>
  </si>
  <si>
    <t>US512807AW84</t>
  </si>
  <si>
    <t>512807AX6</t>
  </si>
  <si>
    <t>US512807AX67</t>
  </si>
  <si>
    <t>BACR</t>
  </si>
  <si>
    <t>Barclays PLC</t>
  </si>
  <si>
    <t>Baa2 / BBB / A</t>
  </si>
  <si>
    <t>06738EBL8</t>
  </si>
  <si>
    <t>US06738EBL83</t>
  </si>
  <si>
    <t>BARC LN Equity</t>
  </si>
  <si>
    <t>NVR</t>
  </si>
  <si>
    <t>NVR Inc.</t>
  </si>
  <si>
    <t>62944TAF2</t>
  </si>
  <si>
    <t>US62944TAF21</t>
  </si>
  <si>
    <t>NVR US Equity</t>
  </si>
  <si>
    <t>Fifth Third Bancorp</t>
  </si>
  <si>
    <t>316773CZ1</t>
  </si>
  <si>
    <t>US316773CZ10</t>
  </si>
  <si>
    <t>316773DA5</t>
  </si>
  <si>
    <t>US316773DA59</t>
  </si>
  <si>
    <t>NSC</t>
  </si>
  <si>
    <t>Norfolk Southern Corporation</t>
  </si>
  <si>
    <t>655844CF3</t>
  </si>
  <si>
    <t>US655844CF36</t>
  </si>
  <si>
    <t>NSC US Equity</t>
  </si>
  <si>
    <t>75951AAP3</t>
  </si>
  <si>
    <t>US75951AAP30</t>
  </si>
  <si>
    <t>DHI</t>
  </si>
  <si>
    <t>DR Horton Inc</t>
  </si>
  <si>
    <t>0.375% 5yr UST due 04/30/25</t>
  </si>
  <si>
    <t>Homebuilder</t>
  </si>
  <si>
    <t>23331ABN8</t>
  </si>
  <si>
    <t>US23331ABN81</t>
  </si>
  <si>
    <t>912828ZL Govt</t>
  </si>
  <si>
    <t>DHI US Equity</t>
  </si>
  <si>
    <t>TCB</t>
  </si>
  <si>
    <t>TCF National Bank</t>
  </si>
  <si>
    <t>87227RQE7</t>
  </si>
  <si>
    <t>US87227RQE70</t>
  </si>
  <si>
    <t>TCF US Equity</t>
  </si>
  <si>
    <t>BXP</t>
  </si>
  <si>
    <t>Boston Properties</t>
  </si>
  <si>
    <t>10112RBD5</t>
  </si>
  <si>
    <t>US10112RBD52</t>
  </si>
  <si>
    <t>BXP US Equity</t>
  </si>
  <si>
    <t>031162CW8</t>
  </si>
  <si>
    <t>US031162CW82</t>
  </si>
  <si>
    <t>0.125% 2yr UST due 04/30/22</t>
  </si>
  <si>
    <t>855244AY5</t>
  </si>
  <si>
    <t>US855244AY52</t>
  </si>
  <si>
    <t>912828ZM Govt</t>
  </si>
  <si>
    <t>855244AZ2</t>
  </si>
  <si>
    <t>US855244AZ28</t>
  </si>
  <si>
    <t>855244BA6</t>
  </si>
  <si>
    <t>US855244BA67</t>
  </si>
  <si>
    <t>AAPL</t>
  </si>
  <si>
    <t>Apple Inc.</t>
  </si>
  <si>
    <t>Aa1 / AA+ / NR</t>
  </si>
  <si>
    <t>Dividend</t>
  </si>
  <si>
    <t>037833DV9</t>
  </si>
  <si>
    <t>US037833DV96</t>
  </si>
  <si>
    <t>AAPL US Equity</t>
  </si>
  <si>
    <t>037833DT4</t>
  </si>
  <si>
    <t>US037833DT41</t>
  </si>
  <si>
    <t>037833DW7</t>
  </si>
  <si>
    <t>US037833DW79</t>
  </si>
  <si>
    <t>037833DU1</t>
  </si>
  <si>
    <t>US037833DU14</t>
  </si>
  <si>
    <t>ONEOK, Inc.</t>
  </si>
  <si>
    <t>682680BD4</t>
  </si>
  <si>
    <t>US682680BD48</t>
  </si>
  <si>
    <t>Tudor</t>
  </si>
  <si>
    <t>682680BE2</t>
  </si>
  <si>
    <t>US682680BE21</t>
  </si>
  <si>
    <t>682680BF9</t>
  </si>
  <si>
    <t>US682680BF95</t>
  </si>
  <si>
    <t>TIAAGL</t>
  </si>
  <si>
    <t>Teachers Insurance And Annuity Assoc</t>
  </si>
  <si>
    <t>Aa3 / AA- / AA</t>
  </si>
  <si>
    <t>878091BG1</t>
  </si>
  <si>
    <t>US878091BG18</t>
  </si>
  <si>
    <t>2152Z US Equity</t>
  </si>
  <si>
    <t>64952WDP5</t>
  </si>
  <si>
    <t>US64952WDP59</t>
  </si>
  <si>
    <t>AMXLMM</t>
  </si>
  <si>
    <t>America Movil SAB de CV</t>
  </si>
  <si>
    <t>02364WBJ3</t>
  </si>
  <si>
    <t>US02364WBJ36</t>
  </si>
  <si>
    <t>AMXL MM Equity</t>
  </si>
  <si>
    <t>MMC</t>
  </si>
  <si>
    <t>Marsh &amp; Mclennan Cos Inc</t>
  </si>
  <si>
    <t>571748BN1</t>
  </si>
  <si>
    <t>US571748BN17</t>
  </si>
  <si>
    <t>MMC US Equity</t>
  </si>
  <si>
    <t>BMETR</t>
  </si>
  <si>
    <t>Empresa de Transporte de Pasajeros Metro S.A.</t>
  </si>
  <si>
    <t>NR / A+ / A</t>
  </si>
  <si>
    <t>Transportation &amp; Infrastructure</t>
  </si>
  <si>
    <t>29246QAD7</t>
  </si>
  <si>
    <t>US29246QAD79</t>
  </si>
  <si>
    <t>0531590D CI Equity</t>
  </si>
  <si>
    <t>29246QAE5</t>
  </si>
  <si>
    <t>US29246QAE52</t>
  </si>
  <si>
    <t>HAKAIJ</t>
  </si>
  <si>
    <t>PT Hutama Karya</t>
  </si>
  <si>
    <t>69375MAA1</t>
  </si>
  <si>
    <t>US69375MAA18</t>
  </si>
  <si>
    <t>1036Z IJ Equity</t>
  </si>
  <si>
    <t>WHR</t>
  </si>
  <si>
    <t>Whirlpool Corporation</t>
  </si>
  <si>
    <t>963320AX4</t>
  </si>
  <si>
    <t>US963320AX45</t>
  </si>
  <si>
    <t>WHR US Equity</t>
  </si>
  <si>
    <t>MO</t>
  </si>
  <si>
    <t>Altria Group Inc</t>
  </si>
  <si>
    <t>A3 / BBB / BBB</t>
  </si>
  <si>
    <t>02209SBH5</t>
  </si>
  <si>
    <t>US02209SBH58</t>
  </si>
  <si>
    <t>MO US Equity</t>
  </si>
  <si>
    <t>02209SBJ1</t>
  </si>
  <si>
    <t>US02209SBJ15</t>
  </si>
  <si>
    <t>02209SBK8</t>
  </si>
  <si>
    <t>US02209SBK87</t>
  </si>
  <si>
    <t>65339KBR0</t>
  </si>
  <si>
    <t>US65339KBR05</t>
  </si>
  <si>
    <t>CKHGTH</t>
  </si>
  <si>
    <t>CK Hutchison International</t>
  </si>
  <si>
    <t>12564HAA3</t>
  </si>
  <si>
    <t>US12564HAA32</t>
  </si>
  <si>
    <t>Luxembourg</t>
  </si>
  <si>
    <t>1 HK Equity</t>
  </si>
  <si>
    <t>12564HAB1</t>
  </si>
  <si>
    <t>US12564HAB15</t>
  </si>
  <si>
    <t>78355HKR9</t>
  </si>
  <si>
    <t>US78355HKR92</t>
  </si>
  <si>
    <t>WRB</t>
  </si>
  <si>
    <t>W R Berkley Corporation</t>
  </si>
  <si>
    <t>084423AU6</t>
  </si>
  <si>
    <t>US084423AU64</t>
  </si>
  <si>
    <t>WRB US Equity</t>
  </si>
  <si>
    <t>11135FAU5</t>
  </si>
  <si>
    <t>US11135FAU57</t>
  </si>
  <si>
    <t>11135FAT8</t>
  </si>
  <si>
    <t>US11135FAT84</t>
  </si>
  <si>
    <t>11135FAP6</t>
  </si>
  <si>
    <t>US11135FAP62</t>
  </si>
  <si>
    <t>11135FAR2</t>
  </si>
  <si>
    <t>US11135FAR29</t>
  </si>
  <si>
    <t>CQP</t>
  </si>
  <si>
    <t>Sabine Pass Liquefaction LLC</t>
  </si>
  <si>
    <t>785592AW6</t>
  </si>
  <si>
    <t>US785592AW69</t>
  </si>
  <si>
    <t>0700259D US Equity</t>
  </si>
  <si>
    <t>Barclays Bank PLC</t>
  </si>
  <si>
    <t>06739GCR8</t>
  </si>
  <si>
    <t>US06739GCR83</t>
  </si>
  <si>
    <t>8376923Z LN Equity</t>
  </si>
  <si>
    <t>QBEAU</t>
  </si>
  <si>
    <t>QBE Insurance Group</t>
  </si>
  <si>
    <t>74728GAE0</t>
  </si>
  <si>
    <t>US74728GAE08</t>
  </si>
  <si>
    <t>QBE AU Equity</t>
  </si>
  <si>
    <t>CLX</t>
  </si>
  <si>
    <t>Clorox Company, The</t>
  </si>
  <si>
    <t>189054AX7</t>
  </si>
  <si>
    <t>US189054AX72</t>
  </si>
  <si>
    <t>CLX US Equity</t>
  </si>
  <si>
    <t>L</t>
  </si>
  <si>
    <t>Loews Corp</t>
  </si>
  <si>
    <t>540424AT5</t>
  </si>
  <si>
    <t>US540424AT59</t>
  </si>
  <si>
    <t>L US Equity</t>
  </si>
  <si>
    <t>46647PBP0</t>
  </si>
  <si>
    <t>US46647PBP09</t>
  </si>
  <si>
    <t>GE Capital Funding, LLC</t>
  </si>
  <si>
    <t>36166NAA1</t>
  </si>
  <si>
    <t>US36166NAA19</t>
  </si>
  <si>
    <t>0.5% 7yr UST due 04/30/27</t>
  </si>
  <si>
    <t>36166NAD5</t>
  </si>
  <si>
    <t>US36166NAD57</t>
  </si>
  <si>
    <t>912828ZN Govt</t>
  </si>
  <si>
    <t>36166NAB9</t>
  </si>
  <si>
    <t>US36166NAB91</t>
  </si>
  <si>
    <t>36166NAC7</t>
  </si>
  <si>
    <t>US36166NAC74</t>
  </si>
  <si>
    <t>WMB</t>
  </si>
  <si>
    <t>TransContinental Gas Pipe Line</t>
  </si>
  <si>
    <t>893574AN3</t>
  </si>
  <si>
    <t>US893574AN31</t>
  </si>
  <si>
    <t>E1 US Equity</t>
  </si>
  <si>
    <t>893574AQ6</t>
  </si>
  <si>
    <t>US893574AQ61</t>
  </si>
  <si>
    <t>AIG</t>
  </si>
  <si>
    <t>American International Group Inc</t>
  </si>
  <si>
    <t>026874DQ7</t>
  </si>
  <si>
    <t>US026874DQ70</t>
  </si>
  <si>
    <t>AIG US Equity</t>
  </si>
  <si>
    <t>026874DR5</t>
  </si>
  <si>
    <t>US026874DR53</t>
  </si>
  <si>
    <t>026874DP9</t>
  </si>
  <si>
    <t>US026874DP97</t>
  </si>
  <si>
    <t>O</t>
  </si>
  <si>
    <t>Realty Income Corp</t>
  </si>
  <si>
    <t>756109AX2</t>
  </si>
  <si>
    <t>US756109AX24</t>
  </si>
  <si>
    <t>O US Equity</t>
  </si>
  <si>
    <t>SINOPE</t>
  </si>
  <si>
    <t>Sinopec Group Overseas Development (2018) Limited</t>
  </si>
  <si>
    <t>82939GAN8</t>
  </si>
  <si>
    <t>US82939GAN88</t>
  </si>
  <si>
    <t>Virgin Islands (British)</t>
  </si>
  <si>
    <t>SINZ CH Equity</t>
  </si>
  <si>
    <t>82939GAP3</t>
  </si>
  <si>
    <t>US82939GAP37</t>
  </si>
  <si>
    <t>82939GAQ1</t>
  </si>
  <si>
    <t>US82939GAQ10</t>
  </si>
  <si>
    <t>Baa1 / BBB / A-</t>
  </si>
  <si>
    <t>14040HCD5</t>
  </si>
  <si>
    <t>US14040HCD52</t>
  </si>
  <si>
    <t>14040HCE3</t>
  </si>
  <si>
    <t>US14040HCE36</t>
  </si>
  <si>
    <t>74456QCD6</t>
  </si>
  <si>
    <t>US74456QCD60</t>
  </si>
  <si>
    <t>QCOM</t>
  </si>
  <si>
    <t>Qualcomm Inc.</t>
  </si>
  <si>
    <t>747525BK8</t>
  </si>
  <si>
    <t>US747525BK80</t>
  </si>
  <si>
    <t>QCOM US Equity</t>
  </si>
  <si>
    <t>747525BJ1</t>
  </si>
  <si>
    <t>US747525BJ18</t>
  </si>
  <si>
    <t>VW</t>
  </si>
  <si>
    <t>Volkswagen Group of America Finance LLC</t>
  </si>
  <si>
    <t>928668BF8</t>
  </si>
  <si>
    <t>US928668BF80</t>
  </si>
  <si>
    <t>VOW GR Equity</t>
  </si>
  <si>
    <t>928668BC5</t>
  </si>
  <si>
    <t>US928668BC59</t>
  </si>
  <si>
    <t>928668BD3</t>
  </si>
  <si>
    <t>US928668BD33</t>
  </si>
  <si>
    <t>928668BE1</t>
  </si>
  <si>
    <t>US928668BE16</t>
  </si>
  <si>
    <t>MMP</t>
  </si>
  <si>
    <t>Magellan Midstream Partners LP</t>
  </si>
  <si>
    <t>559080AQ9</t>
  </si>
  <si>
    <t>US559080AQ99</t>
  </si>
  <si>
    <t>MMP US Equity</t>
  </si>
  <si>
    <t>COLPLN</t>
  </si>
  <si>
    <t>Colonial Enterprises Inc</t>
  </si>
  <si>
    <t>19565CAA8</t>
  </si>
  <si>
    <t>US19565CAA80</t>
  </si>
  <si>
    <t>1800123D US Equity</t>
  </si>
  <si>
    <t>General Motors Company</t>
  </si>
  <si>
    <t>37045VAW0</t>
  </si>
  <si>
    <t>US37045VAW00</t>
  </si>
  <si>
    <t>GM US Equity</t>
  </si>
  <si>
    <t>37045VAV2</t>
  </si>
  <si>
    <t>US37045VAV27</t>
  </si>
  <si>
    <t>37045VAU4</t>
  </si>
  <si>
    <t>US37045VAU44</t>
  </si>
  <si>
    <t>NCMAU</t>
  </si>
  <si>
    <t>Newcrest Finance Pty Ltd</t>
  </si>
  <si>
    <t>65120FAD6</t>
  </si>
  <si>
    <t>US65120FAD69</t>
  </si>
  <si>
    <t>NCM AU Equity</t>
  </si>
  <si>
    <t>65120FAE4</t>
  </si>
  <si>
    <t>US65120FAE43</t>
  </si>
  <si>
    <t>LDOS</t>
  </si>
  <si>
    <t>Leidos Inc</t>
  </si>
  <si>
    <t>52532XAA3</t>
  </si>
  <si>
    <t>US52532XAA37</t>
  </si>
  <si>
    <t>LDOS US Equity</t>
  </si>
  <si>
    <t>52532XAC9</t>
  </si>
  <si>
    <t>US52532XAC92</t>
  </si>
  <si>
    <t>52532XAE5</t>
  </si>
  <si>
    <t>US52532XAE58</t>
  </si>
  <si>
    <t>ZTS</t>
  </si>
  <si>
    <t>Zoetis Inc.</t>
  </si>
  <si>
    <t>Specialty Pharmaceuticals</t>
  </si>
  <si>
    <t>98978VAS2</t>
  </si>
  <si>
    <t>US98978VAS25</t>
  </si>
  <si>
    <t>ZTS US Equity</t>
  </si>
  <si>
    <t>98978VAT0</t>
  </si>
  <si>
    <t>US98978VAT08</t>
  </si>
  <si>
    <t>VMC</t>
  </si>
  <si>
    <t>Vulcan Materials Company</t>
  </si>
  <si>
    <t>Baa3 / BBB+ / BBB-</t>
  </si>
  <si>
    <t>929160AZ2</t>
  </si>
  <si>
    <t>US929160AZ21</t>
  </si>
  <si>
    <t>VMC US Equity</t>
  </si>
  <si>
    <t>GPN</t>
  </si>
  <si>
    <t>Global Payments Inc</t>
  </si>
  <si>
    <t>37940XAD4</t>
  </si>
  <si>
    <t>US37940XAD49</t>
  </si>
  <si>
    <t>GPN US Equity</t>
  </si>
  <si>
    <t>MHK</t>
  </si>
  <si>
    <t>Mohawk Industries Inc</t>
  </si>
  <si>
    <t>608190AL8</t>
  </si>
  <si>
    <t>US608190AL88</t>
  </si>
  <si>
    <t>MHK US Equity</t>
  </si>
  <si>
    <t>CVX</t>
  </si>
  <si>
    <t>Chevron Corporation</t>
  </si>
  <si>
    <t>Aa2 / AA+ / NR</t>
  </si>
  <si>
    <t>166764BV1</t>
  </si>
  <si>
    <t>US166764BV15</t>
  </si>
  <si>
    <t>CVX US Equity</t>
  </si>
  <si>
    <t>166764BU3</t>
  </si>
  <si>
    <t>US166764BU32</t>
  </si>
  <si>
    <t>166764BW9</t>
  </si>
  <si>
    <t>US166764BW97</t>
  </si>
  <si>
    <t>166764BX7</t>
  </si>
  <si>
    <t>US166764BX70</t>
  </si>
  <si>
    <t>166764BY5</t>
  </si>
  <si>
    <t>US166764BY53</t>
  </si>
  <si>
    <t>2.375% 20yr UST due 11/15/49</t>
  </si>
  <si>
    <t>166764BZ2</t>
  </si>
  <si>
    <t>US166764BZ29</t>
  </si>
  <si>
    <t>166764CA6</t>
  </si>
  <si>
    <t>US166764CA68</t>
  </si>
  <si>
    <t>OC</t>
  </si>
  <si>
    <t>Owens Corning</t>
  </si>
  <si>
    <t>690742AK7</t>
  </si>
  <si>
    <t>US690742AK72</t>
  </si>
  <si>
    <t>OC US Equity</t>
  </si>
  <si>
    <t>NC3</t>
  </si>
  <si>
    <t>172967MR9</t>
  </si>
  <si>
    <t>US172967MR94</t>
  </si>
  <si>
    <t>FRT</t>
  </si>
  <si>
    <t>Federal Realty Investment Trust</t>
  </si>
  <si>
    <t>US313747AU17</t>
  </si>
  <si>
    <t>313747AU1</t>
  </si>
  <si>
    <t>912828WE Govt</t>
  </si>
  <si>
    <t>FRT US Equity</t>
  </si>
  <si>
    <t>313747BA4</t>
  </si>
  <si>
    <t>US313747BA44</t>
  </si>
  <si>
    <t>DISCA</t>
  </si>
  <si>
    <t>Discovery Communications LLC</t>
  </si>
  <si>
    <t>25470DBJ7</t>
  </si>
  <si>
    <t>US25470DBJ72</t>
  </si>
  <si>
    <t>DISCA US Equity</t>
  </si>
  <si>
    <t>25470DBH1</t>
  </si>
  <si>
    <t>US25470DBH17</t>
  </si>
  <si>
    <t>GMT</t>
  </si>
  <si>
    <t>GATX Corporation</t>
  </si>
  <si>
    <t>361448BF9</t>
  </si>
  <si>
    <t>US361448BF99</t>
  </si>
  <si>
    <t>GATX US Equity</t>
  </si>
  <si>
    <t>FAF</t>
  </si>
  <si>
    <t>First American Financial Corporation</t>
  </si>
  <si>
    <t>31847RAG7</t>
  </si>
  <si>
    <t>US31847RAG74</t>
  </si>
  <si>
    <t>FAF US Equity</t>
  </si>
  <si>
    <t>Public Service Co Of Colorado</t>
  </si>
  <si>
    <t>744448CT6</t>
  </si>
  <si>
    <t>US744448CT65</t>
  </si>
  <si>
    <t>3487Q US Equity</t>
  </si>
  <si>
    <t>744448CU3</t>
  </si>
  <si>
    <t>US744448CU39</t>
  </si>
  <si>
    <t>Avalon Bay Communities Inc</t>
  </si>
  <si>
    <t>05348EBH1</t>
  </si>
  <si>
    <t>US05348EBH18</t>
  </si>
  <si>
    <t>A1 / A+ / AA-</t>
  </si>
  <si>
    <t>91159HHZ6</t>
  </si>
  <si>
    <t>US91159HHZ64</t>
  </si>
  <si>
    <t>LNC</t>
  </si>
  <si>
    <t>Lincoln National Corporation</t>
  </si>
  <si>
    <t>534187BK4</t>
  </si>
  <si>
    <t>US534187BK40</t>
  </si>
  <si>
    <t>LNC US Equity</t>
  </si>
  <si>
    <t>534187BL2</t>
  </si>
  <si>
    <t>US534187BL23</t>
  </si>
  <si>
    <t>VRSK</t>
  </si>
  <si>
    <t>Verisk Analytics Inc</t>
  </si>
  <si>
    <t>92345YAG1</t>
  </si>
  <si>
    <t>US92345YAG17</t>
  </si>
  <si>
    <t>AE460035 Corp</t>
  </si>
  <si>
    <t>VRSK US Equity</t>
  </si>
  <si>
    <t>FLEX</t>
  </si>
  <si>
    <t>Flex Ltd</t>
  </si>
  <si>
    <t>33938XAC9</t>
  </si>
  <si>
    <t>US33938XAC92</t>
  </si>
  <si>
    <t>FLEX US Equity</t>
  </si>
  <si>
    <t>33938XAB1</t>
  </si>
  <si>
    <t>US33938XAB10</t>
  </si>
  <si>
    <t>INGR</t>
  </si>
  <si>
    <t>Ingredion Incorporated</t>
  </si>
  <si>
    <t>0.5% 10yr UST due 03/31/25</t>
  </si>
  <si>
    <t>457187AC6</t>
  </si>
  <si>
    <t>US457187AC60</t>
  </si>
  <si>
    <t>INGR US Equity</t>
  </si>
  <si>
    <t>457187AD4</t>
  </si>
  <si>
    <t>US457187AD44</t>
  </si>
  <si>
    <t>A2 / A- / A-</t>
  </si>
  <si>
    <t>254687GA8</t>
  </si>
  <si>
    <t>US254687GA88</t>
  </si>
  <si>
    <t>254687FV3</t>
  </si>
  <si>
    <t>US254687FV35</t>
  </si>
  <si>
    <t>254687FW1</t>
  </si>
  <si>
    <t>US254687FW18</t>
  </si>
  <si>
    <t>254687FX9</t>
  </si>
  <si>
    <t>US254687FX90</t>
  </si>
  <si>
    <t>254687FY7</t>
  </si>
  <si>
    <t>US254687FY73</t>
  </si>
  <si>
    <t>254687FZ4</t>
  </si>
  <si>
    <t>US254687FZ49</t>
  </si>
  <si>
    <t>FISV</t>
  </si>
  <si>
    <t>Fiserv, Inc.</t>
  </si>
  <si>
    <t>337738BB3</t>
  </si>
  <si>
    <t>US337738BB35</t>
  </si>
  <si>
    <t>FISV US Equity</t>
  </si>
  <si>
    <t>337738BC1</t>
  </si>
  <si>
    <t>US337738BC18</t>
  </si>
  <si>
    <t>REG</t>
  </si>
  <si>
    <t>Regency Centers LP</t>
  </si>
  <si>
    <t>75884RBA0</t>
  </si>
  <si>
    <t>US75884RBA05</t>
  </si>
  <si>
    <t>63166Z US Equity</t>
  </si>
  <si>
    <t>BDX</t>
  </si>
  <si>
    <t>Becton Dickinson &amp; Co</t>
  </si>
  <si>
    <t>Ba1 / BBB / BBB-</t>
  </si>
  <si>
    <t>075887CJ6</t>
  </si>
  <si>
    <t>US075887CJ64</t>
  </si>
  <si>
    <t>BDX US Equity</t>
  </si>
  <si>
    <t>075887CK3</t>
  </si>
  <si>
    <t>US075887CK38</t>
  </si>
  <si>
    <t>NTR CN</t>
  </si>
  <si>
    <t>Nutrien Ltd</t>
  </si>
  <si>
    <t>67077MAV0</t>
  </si>
  <si>
    <t>US67077MAV00</t>
  </si>
  <si>
    <t>NTR CN Equity</t>
  </si>
  <si>
    <t>67077MAW8</t>
  </si>
  <si>
    <t>US67077MAW82</t>
  </si>
  <si>
    <t>67077MAX6</t>
  </si>
  <si>
    <t>US67077MAX65</t>
  </si>
  <si>
    <t>SU</t>
  </si>
  <si>
    <t>Suncor Energy Inc</t>
  </si>
  <si>
    <t>867224AC1</t>
  </si>
  <si>
    <t>US867224AC16</t>
  </si>
  <si>
    <t>SU CN Equity</t>
  </si>
  <si>
    <t>867224AD9</t>
  </si>
  <si>
    <t>US867224AD98</t>
  </si>
  <si>
    <t>PYPL</t>
  </si>
  <si>
    <t>PayPal Holdings Inc</t>
  </si>
  <si>
    <t>70450YAF0</t>
  </si>
  <si>
    <t>US70450YAF07</t>
  </si>
  <si>
    <t>PYPL US Equity</t>
  </si>
  <si>
    <t>70450YAG8</t>
  </si>
  <si>
    <t>US70450YAG89</t>
  </si>
  <si>
    <t>70450YAH6</t>
  </si>
  <si>
    <t>US70450YAH62</t>
  </si>
  <si>
    <t>70450YAJ2</t>
  </si>
  <si>
    <t>US70450YAJ29</t>
  </si>
  <si>
    <t>IDASAL</t>
  </si>
  <si>
    <t>Indonesia Asahan Aluminium Tbk, PT</t>
  </si>
  <si>
    <t>74445PAE2</t>
  </si>
  <si>
    <t>US74445PAE25</t>
  </si>
  <si>
    <t>1090Z IJ Equity</t>
  </si>
  <si>
    <t>74445PAG7</t>
  </si>
  <si>
    <t>US74445PAG72</t>
  </si>
  <si>
    <t>74445PAF9</t>
  </si>
  <si>
    <t>US74445PAF99</t>
  </si>
  <si>
    <t>ITC</t>
  </si>
  <si>
    <t>ITC Holdings Corp</t>
  </si>
  <si>
    <t>465685AQ8</t>
  </si>
  <si>
    <t>US465685AQ80</t>
  </si>
  <si>
    <t>ITC US Equity</t>
  </si>
  <si>
    <t>DGX</t>
  </si>
  <si>
    <t>Quest Diagnostics Inc</t>
  </si>
  <si>
    <t>74834LBC3</t>
  </si>
  <si>
    <t>US74834LBC37</t>
  </si>
  <si>
    <t>DGX US Equity</t>
  </si>
  <si>
    <t>Southwestern Public Service Co</t>
  </si>
  <si>
    <t>A3 / A / AAA</t>
  </si>
  <si>
    <t>845743BU6</t>
  </si>
  <si>
    <t>US845743BU60</t>
  </si>
  <si>
    <t>2057Q US Equity</t>
  </si>
  <si>
    <t>14913R2A4</t>
  </si>
  <si>
    <t>US14913R2A41</t>
  </si>
  <si>
    <t>14913R2B2</t>
  </si>
  <si>
    <t>US14913R2B24</t>
  </si>
  <si>
    <t>14913R2C0</t>
  </si>
  <si>
    <t>US14913R2C07</t>
  </si>
  <si>
    <t>XLNX</t>
  </si>
  <si>
    <t>Xilinx Inc</t>
  </si>
  <si>
    <t>A3 / NR / A-</t>
  </si>
  <si>
    <t>983919AK7</t>
  </si>
  <si>
    <t>US983919AK78</t>
  </si>
  <si>
    <t>XLNX US Equity</t>
  </si>
  <si>
    <t>ABC</t>
  </si>
  <si>
    <t>AmerisourceBergen Corp</t>
  </si>
  <si>
    <t>Baa2 / A- / A-</t>
  </si>
  <si>
    <t>03073EAR6</t>
  </si>
  <si>
    <t>US03073EAR62</t>
  </si>
  <si>
    <t>ABC US Equity</t>
  </si>
  <si>
    <t>EQPTRC</t>
  </si>
  <si>
    <t>Equate Petrochemical Co K S C C</t>
  </si>
  <si>
    <t>National Bank of Abu Dhabi</t>
  </si>
  <si>
    <t>58518N2B7</t>
  </si>
  <si>
    <t>US58518N2B76</t>
  </si>
  <si>
    <t>Kuwait</t>
  </si>
  <si>
    <t>0236541Z KK Equity</t>
  </si>
  <si>
    <t>58518N2A9</t>
  </si>
  <si>
    <t>US58518N2A93</t>
  </si>
  <si>
    <t>37045XCW4</t>
  </si>
  <si>
    <t>US37045XCW48</t>
  </si>
  <si>
    <t>AON</t>
  </si>
  <si>
    <t>Aon Corporation</t>
  </si>
  <si>
    <t>Baa2 / A- / BBB+</t>
  </si>
  <si>
    <t>037389BE2</t>
  </si>
  <si>
    <t>US037389BE22</t>
  </si>
  <si>
    <t>0345976D US Equity</t>
  </si>
  <si>
    <t>064058AH3</t>
  </si>
  <si>
    <t>US064058AH32</t>
  </si>
  <si>
    <t>Exelon Generation Co LLC</t>
  </si>
  <si>
    <t>30161MAS2</t>
  </si>
  <si>
    <t>US30161MAS26</t>
  </si>
  <si>
    <t>28922Z US Equity</t>
  </si>
  <si>
    <t>VIAC</t>
  </si>
  <si>
    <t>ViacomCBS Inc.</t>
  </si>
  <si>
    <t>92556HAD9</t>
  </si>
  <si>
    <t>US92556HAD98</t>
  </si>
  <si>
    <t>92556HAC1</t>
  </si>
  <si>
    <t>US92556HAC16</t>
  </si>
  <si>
    <t>GEBCB</t>
  </si>
  <si>
    <t>Grupo Energia Bogota SA ESP</t>
  </si>
  <si>
    <t>40053XAA7</t>
  </si>
  <si>
    <t>US40053XAA72</t>
  </si>
  <si>
    <t>GEB CB Equity</t>
  </si>
  <si>
    <t>615369AT2</t>
  </si>
  <si>
    <t>US615369AT23</t>
  </si>
  <si>
    <t>SF</t>
  </si>
  <si>
    <t>Stifel Financial</t>
  </si>
  <si>
    <t>NR / BB- / BB-</t>
  </si>
  <si>
    <t>US8606308703</t>
  </si>
  <si>
    <t>SF US Equity</t>
  </si>
  <si>
    <t>Williams Companies Inc</t>
  </si>
  <si>
    <t>969457BX7</t>
  </si>
  <si>
    <t>US969457BX79</t>
  </si>
  <si>
    <t>WMB US Equity</t>
  </si>
  <si>
    <t>RECLIN</t>
  </si>
  <si>
    <t>REC Ltd</t>
  </si>
  <si>
    <t>74947LAC8</t>
  </si>
  <si>
    <t>US74947LAC81</t>
  </si>
  <si>
    <t>RECL IN Equity</t>
  </si>
  <si>
    <t>Appalachian Power Co</t>
  </si>
  <si>
    <t>037735CY1</t>
  </si>
  <si>
    <t>US037735CY10</t>
  </si>
  <si>
    <t>AEP1 US Equity</t>
  </si>
  <si>
    <t>BHF</t>
  </si>
  <si>
    <t>Brighthouse Financial Inc</t>
  </si>
  <si>
    <t>10922NAG8</t>
  </si>
  <si>
    <t>US10922NAG88</t>
  </si>
  <si>
    <t>BHF US Equity</t>
  </si>
  <si>
    <t>NR / BBB- / BBB</t>
  </si>
  <si>
    <t>860630AG7</t>
  </si>
  <si>
    <t>US860630AG72</t>
  </si>
  <si>
    <t>RF</t>
  </si>
  <si>
    <t>Regions Financial Corp</t>
  </si>
  <si>
    <t>7591EPAQ3</t>
  </si>
  <si>
    <t>US7591EPAQ39</t>
  </si>
  <si>
    <t>RF US Equity</t>
  </si>
  <si>
    <t>Duke Energy Corporation</t>
  </si>
  <si>
    <t>26441CBH7</t>
  </si>
  <si>
    <t>US26441CBH79</t>
  </si>
  <si>
    <t>DUK US Equity</t>
  </si>
  <si>
    <t>Alleghany Corporation</t>
  </si>
  <si>
    <t>017175AE0</t>
  </si>
  <si>
    <t>US017175AE07</t>
  </si>
  <si>
    <t>Y US Equity</t>
  </si>
  <si>
    <t>FMBI</t>
  </si>
  <si>
    <t>FIRST MIDWEST BANCORP</t>
  </si>
  <si>
    <t>Ba1 / BB- / NR</t>
  </si>
  <si>
    <t>US3208672036</t>
  </si>
  <si>
    <t>Sandler O'Neill</t>
  </si>
  <si>
    <t>FMBI US Equity</t>
  </si>
  <si>
    <t>UNH</t>
  </si>
  <si>
    <t>UnitedHealth Group Incorporated</t>
  </si>
  <si>
    <t>A3 / A+ / A</t>
  </si>
  <si>
    <t>91324PDW9</t>
  </si>
  <si>
    <t>US91324PDW95</t>
  </si>
  <si>
    <t>UNH US Equity</t>
  </si>
  <si>
    <t>91324PDX7</t>
  </si>
  <si>
    <t>US91324PDX78</t>
  </si>
  <si>
    <t>91324PDY5</t>
  </si>
  <si>
    <t>US91324PDY51</t>
  </si>
  <si>
    <t>91324PDZ2</t>
  </si>
  <si>
    <t>US91324PDZ27</t>
  </si>
  <si>
    <t>91324PEA6</t>
  </si>
  <si>
    <t>US91324PEA66</t>
  </si>
  <si>
    <t>Entergy Corporation</t>
  </si>
  <si>
    <t>29364GAL7</t>
  </si>
  <si>
    <t>US29364GAL77</t>
  </si>
  <si>
    <t>ETR US Equity</t>
  </si>
  <si>
    <t>29364GAK9</t>
  </si>
  <si>
    <t>US29364GAK94</t>
  </si>
  <si>
    <t>CTVA</t>
  </si>
  <si>
    <t>Corteva Agriscience</t>
  </si>
  <si>
    <t>263534CP2</t>
  </si>
  <si>
    <t>US263534CP24</t>
  </si>
  <si>
    <t>1715651D US Equity</t>
  </si>
  <si>
    <t>263534CN7</t>
  </si>
  <si>
    <t>US263534CN75</t>
  </si>
  <si>
    <t>RCL</t>
  </si>
  <si>
    <t>Royal Caribbean Cruises Ltd</t>
  </si>
  <si>
    <t>1.375% 3yr UST due 06/30/23</t>
  </si>
  <si>
    <t>780153AY8</t>
  </si>
  <si>
    <t>US780153AY85</t>
  </si>
  <si>
    <t>912828S3 Govt</t>
  </si>
  <si>
    <t>RCL US Equity</t>
  </si>
  <si>
    <t>2.75% 5yr UST due 06/30/25</t>
  </si>
  <si>
    <t>780153AZ5</t>
  </si>
  <si>
    <t>US780153AZ50</t>
  </si>
  <si>
    <t>912828XZ Govt</t>
  </si>
  <si>
    <t>HON</t>
  </si>
  <si>
    <t>Honeywell International Inc</t>
  </si>
  <si>
    <t>438516CB0</t>
  </si>
  <si>
    <t>US438516CB04</t>
  </si>
  <si>
    <t>HON US Equity</t>
  </si>
  <si>
    <t>438516BZ8</t>
  </si>
  <si>
    <t>US438516BZ80</t>
  </si>
  <si>
    <t>438516CA2</t>
  </si>
  <si>
    <t>US438516CA21</t>
  </si>
  <si>
    <t>RTN</t>
  </si>
  <si>
    <t>Raytheon Company</t>
  </si>
  <si>
    <t>Positive Watch</t>
  </si>
  <si>
    <t>75513EAD3</t>
  </si>
  <si>
    <t>US75513EAD31</t>
  </si>
  <si>
    <t>RTX US Equity</t>
  </si>
  <si>
    <t>75513EAC5</t>
  </si>
  <si>
    <t>US75513EAC57</t>
  </si>
  <si>
    <t>06051GJC4</t>
  </si>
  <si>
    <t>US06051GJC42</t>
  </si>
  <si>
    <t>BSX</t>
  </si>
  <si>
    <t>Boston Scientific Corporation</t>
  </si>
  <si>
    <t>101137AZ0</t>
  </si>
  <si>
    <t>US101137AZ01</t>
  </si>
  <si>
    <t>Allied Irish</t>
  </si>
  <si>
    <t>BSX US Equity</t>
  </si>
  <si>
    <t>101137BA4</t>
  </si>
  <si>
    <t>US101137BA41</t>
  </si>
  <si>
    <t>PSD</t>
  </si>
  <si>
    <t>Puget Energy Inc</t>
  </si>
  <si>
    <t>0.625% 30yr UST due 05/15/30</t>
  </si>
  <si>
    <t>745310AJ1</t>
  </si>
  <si>
    <t>US745310AJ12</t>
  </si>
  <si>
    <t>912828ZQ Govt</t>
  </si>
  <si>
    <t>PSD US Equity</t>
  </si>
  <si>
    <t>MFCCN</t>
  </si>
  <si>
    <t>Manulife Financial Holdigns Ltd</t>
  </si>
  <si>
    <t>NR / A / A-</t>
  </si>
  <si>
    <t>56501RAK2</t>
  </si>
  <si>
    <t>US56501RAK23</t>
  </si>
  <si>
    <t>MFC CN Equity</t>
  </si>
  <si>
    <t>PPG</t>
  </si>
  <si>
    <t>PPG Industries Inc.</t>
  </si>
  <si>
    <t>693506BS5</t>
  </si>
  <si>
    <t>US693506BS57</t>
  </si>
  <si>
    <t>PPG US Equity</t>
  </si>
  <si>
    <t>NatWest Markets PLC</t>
  </si>
  <si>
    <t>63906YAA6</t>
  </si>
  <si>
    <t>US63906YAA64</t>
  </si>
  <si>
    <t>2783Z LN Equity</t>
  </si>
  <si>
    <t>AES Corporation, The</t>
  </si>
  <si>
    <t>00130HCB9</t>
  </si>
  <si>
    <t>US00130HCB96</t>
  </si>
  <si>
    <t>AES US Equity</t>
  </si>
  <si>
    <t>00130HCC7</t>
  </si>
  <si>
    <t>US00130HCC79</t>
  </si>
  <si>
    <t>LMT</t>
  </si>
  <si>
    <t>Lockheed Martin Corporation</t>
  </si>
  <si>
    <t>539830BP3</t>
  </si>
  <si>
    <t>US539830BP37</t>
  </si>
  <si>
    <t>LMT US Equity</t>
  </si>
  <si>
    <t>539830BQ1</t>
  </si>
  <si>
    <t>US539830BQ10</t>
  </si>
  <si>
    <t>Cms Energy Corp</t>
  </si>
  <si>
    <t>125896BU3</t>
  </si>
  <si>
    <t>US125896BU39</t>
  </si>
  <si>
    <t>Any time within 90 days of a Tax Event at 100%
Any time within 90 days of a Rating Event at 102%</t>
  </si>
  <si>
    <t>CMS US Equity</t>
  </si>
  <si>
    <t>ICE</t>
  </si>
  <si>
    <t>Intercontinental Exchange Inc</t>
  </si>
  <si>
    <t>0.625% 10yr UST due 05/15/30</t>
  </si>
  <si>
    <t>45866FAK0</t>
  </si>
  <si>
    <t>US45866FAK03</t>
  </si>
  <si>
    <t>ICE US Equity</t>
  </si>
  <si>
    <t>45866FAL8</t>
  </si>
  <si>
    <t>US45866FAL85</t>
  </si>
  <si>
    <t>29446MAJ1</t>
  </si>
  <si>
    <t>US29446MAJ18</t>
  </si>
  <si>
    <t>29446MAK8</t>
  </si>
  <si>
    <t>US29446MAK80</t>
  </si>
  <si>
    <t>Evergy Metro Inc</t>
  </si>
  <si>
    <t>30037DAA3</t>
  </si>
  <si>
    <t>US30037DAA37</t>
  </si>
  <si>
    <t>78204Z US Equity</t>
  </si>
  <si>
    <t>Ba2 / BBB- / BB+</t>
  </si>
  <si>
    <t>10922N509</t>
  </si>
  <si>
    <t>US10922N5095</t>
  </si>
  <si>
    <t>717081EX7</t>
  </si>
  <si>
    <t>US717081EX73</t>
  </si>
  <si>
    <t>717081EY5</t>
  </si>
  <si>
    <t>US717081EY56</t>
  </si>
  <si>
    <t>2% 20yr UST due 02/15/50</t>
  </si>
  <si>
    <t>717081EZ2</t>
  </si>
  <si>
    <t>US717081EZ22</t>
  </si>
  <si>
    <t>717081FA6</t>
  </si>
  <si>
    <t>US717081FA61</t>
  </si>
  <si>
    <t>UNM</t>
  </si>
  <si>
    <t>Unum Group</t>
  </si>
  <si>
    <t>91529YAQ9</t>
  </si>
  <si>
    <t>US91529YAQ98</t>
  </si>
  <si>
    <t>UNM US Equity</t>
  </si>
  <si>
    <t>RELLN</t>
  </si>
  <si>
    <t>RELX Capital Inc</t>
  </si>
  <si>
    <t>74949LAD4</t>
  </si>
  <si>
    <t>US74949LAD47</t>
  </si>
  <si>
    <t>REL LN Equity</t>
  </si>
  <si>
    <t>Duke Energy Ohio Inc</t>
  </si>
  <si>
    <t>26442EAH3</t>
  </si>
  <si>
    <t>US26442EAH36</t>
  </si>
  <si>
    <t>CIN2 US Equity</t>
  </si>
  <si>
    <t>PNY</t>
  </si>
  <si>
    <t>Piedmont Natural Gas Company Inc</t>
  </si>
  <si>
    <t>720186AM7</t>
  </si>
  <si>
    <t>US720186AM78</t>
  </si>
  <si>
    <t>PNY US Equity</t>
  </si>
  <si>
    <t>ALCSW</t>
  </si>
  <si>
    <t>Alcon Finance Corporation</t>
  </si>
  <si>
    <t>01400EAD5</t>
  </si>
  <si>
    <t>US01400EAD58</t>
  </si>
  <si>
    <t>ALC SW Equity</t>
  </si>
  <si>
    <t>FANG</t>
  </si>
  <si>
    <t>Diamondback Energy Inc</t>
  </si>
  <si>
    <t>25278XAP4</t>
  </si>
  <si>
    <t>US25278XAP42</t>
  </si>
  <si>
    <t>FANG US Equity</t>
  </si>
  <si>
    <t>Northern States Power Company</t>
  </si>
  <si>
    <t>665789BB8</t>
  </si>
  <si>
    <t>US665789BB86</t>
  </si>
  <si>
    <t>NSP1 US Equity</t>
  </si>
  <si>
    <t>AN</t>
  </si>
  <si>
    <t>Autonation, Inc.</t>
  </si>
  <si>
    <t>05329WAQ5</t>
  </si>
  <si>
    <t>US05329WAQ50</t>
  </si>
  <si>
    <t>AN US Equity</t>
  </si>
  <si>
    <t>0.625% 9yr UST due 05/15/30</t>
  </si>
  <si>
    <t>33834DAA2</t>
  </si>
  <si>
    <t>US33834DAA28</t>
  </si>
  <si>
    <t>SCGAU</t>
  </si>
  <si>
    <t>Scentre Management Limited</t>
  </si>
  <si>
    <t>80622GAD6</t>
  </si>
  <si>
    <t>US80622GAD60</t>
  </si>
  <si>
    <t>SCW AU Equity</t>
  </si>
  <si>
    <t>80622GAE4</t>
  </si>
  <si>
    <t>US80622GAE44</t>
  </si>
  <si>
    <t>PNW</t>
  </si>
  <si>
    <t>Arizona Public Service Co</t>
  </si>
  <si>
    <t>040555DB7</t>
  </si>
  <si>
    <t>US040555DB74</t>
  </si>
  <si>
    <t>PNW1 US Equity</t>
  </si>
  <si>
    <t>The Royal Bank of Scotland Group PLC</t>
  </si>
  <si>
    <t>0.125% 4yr UST due 05/15/23</t>
  </si>
  <si>
    <t>780097BN0</t>
  </si>
  <si>
    <t>US780097BN03</t>
  </si>
  <si>
    <t>912828ZP Govt</t>
  </si>
  <si>
    <t>RBS LN Equity</t>
  </si>
  <si>
    <t>NC8</t>
  </si>
  <si>
    <t>0.5% 8yr UST due 04/30/27</t>
  </si>
  <si>
    <t>780097BP5</t>
  </si>
  <si>
    <t>US780097BP50</t>
  </si>
  <si>
    <t>46647PBQ8</t>
  </si>
  <si>
    <t>US46647PBQ81</t>
  </si>
  <si>
    <t>Erste</t>
  </si>
  <si>
    <t>NC7</t>
  </si>
  <si>
    <t>46647PBR6</t>
  </si>
  <si>
    <t>US46647PBR64</t>
  </si>
  <si>
    <t>Kentucky Utilities Company</t>
  </si>
  <si>
    <t>491674BM8</t>
  </si>
  <si>
    <t>US491674BM82</t>
  </si>
  <si>
    <t>KU1 US Equity</t>
  </si>
  <si>
    <t>NFG</t>
  </si>
  <si>
    <t>National Fuel Gas Company</t>
  </si>
  <si>
    <t>636180BQ3</t>
  </si>
  <si>
    <t>US636180BQ36</t>
  </si>
  <si>
    <t>M&amp;T</t>
  </si>
  <si>
    <t>NFG US Equity</t>
  </si>
  <si>
    <t>Truist Financial Corporation</t>
  </si>
  <si>
    <t>89832Q745</t>
  </si>
  <si>
    <t>US89832Q7455</t>
  </si>
  <si>
    <t>Entergy Mississippi Inc</t>
  </si>
  <si>
    <t>2% 31yr UST due 02/15/50</t>
  </si>
  <si>
    <t>29366WAB2</t>
  </si>
  <si>
    <t>US29366WAB28</t>
  </si>
  <si>
    <t>ETR4 US Equity</t>
  </si>
  <si>
    <t>CMA</t>
  </si>
  <si>
    <t>Comerica Inc.</t>
  </si>
  <si>
    <t>Baa2 / BB+ / NR</t>
  </si>
  <si>
    <t>200340AU1</t>
  </si>
  <si>
    <t>US200340AU17</t>
  </si>
  <si>
    <t>CMA US Equity</t>
  </si>
  <si>
    <t>First Horizon National Corporation</t>
  </si>
  <si>
    <t>Ba2 / NR / BB-</t>
  </si>
  <si>
    <t>US3205174028</t>
  </si>
  <si>
    <t>NUE</t>
  </si>
  <si>
    <t>Nucor Corp</t>
  </si>
  <si>
    <t>US Bk</t>
  </si>
  <si>
    <t>670346AR6</t>
  </si>
  <si>
    <t>US670346AR69</t>
  </si>
  <si>
    <t>NUE US Equity</t>
  </si>
  <si>
    <t>0.375% 10yr UST due 05/15/30</t>
  </si>
  <si>
    <t>670346AS4</t>
  </si>
  <si>
    <t>US670346AS43</t>
  </si>
  <si>
    <t>20030NDM0</t>
  </si>
  <si>
    <t>US20030NDM02</t>
  </si>
  <si>
    <t>20030NDL2</t>
  </si>
  <si>
    <t>US20030NDL29</t>
  </si>
  <si>
    <t>89236TGZ2</t>
  </si>
  <si>
    <t>US89236TGZ21</t>
  </si>
  <si>
    <t>0.125% 3yr UST due 05/15/23</t>
  </si>
  <si>
    <t>89236THA6</t>
  </si>
  <si>
    <t>US89236THA60</t>
  </si>
  <si>
    <t>Baa3 / NR / BBB</t>
  </si>
  <si>
    <t>320517AC9</t>
  </si>
  <si>
    <t>US320517AC95</t>
  </si>
  <si>
    <t>320517AD7</t>
  </si>
  <si>
    <t>US320517AD78</t>
  </si>
  <si>
    <t>XRAY</t>
  </si>
  <si>
    <t>Dentsply Sirona Inc.</t>
  </si>
  <si>
    <t>24906PAA7</t>
  </si>
  <si>
    <t>US24906PAA75</t>
  </si>
  <si>
    <t>XRAY US Equity</t>
  </si>
  <si>
    <t>WAL</t>
  </si>
  <si>
    <t>Western Alliance Bancorporation -ISSUER</t>
  </si>
  <si>
    <t>Baa2 / NR / NR</t>
  </si>
  <si>
    <t>95763PEF4</t>
  </si>
  <si>
    <t>US95763PEF45</t>
  </si>
  <si>
    <t>WAL US Equity</t>
  </si>
  <si>
    <t>SANTAN</t>
  </si>
  <si>
    <t>05971KAE9</t>
  </si>
  <si>
    <t>US05971KAE91</t>
  </si>
  <si>
    <t>Spain</t>
  </si>
  <si>
    <t>Itau</t>
  </si>
  <si>
    <t>Bankinter</t>
  </si>
  <si>
    <t>SAN SM Equity</t>
  </si>
  <si>
    <t>05971KAF6</t>
  </si>
  <si>
    <t>US05971KAF66</t>
  </si>
  <si>
    <t>US0259328724</t>
  </si>
  <si>
    <t>Baa2 / BBB / A-</t>
  </si>
  <si>
    <t>0.625% 11yr UST due 05/15/30</t>
  </si>
  <si>
    <t>00206RJY9</t>
  </si>
  <si>
    <t>US00206RJY99</t>
  </si>
  <si>
    <t>00206RJX1</t>
  </si>
  <si>
    <t>US00206RJX17</t>
  </si>
  <si>
    <t>2% 21yr UST due 02/15/50</t>
  </si>
  <si>
    <t>00206RJZ6</t>
  </si>
  <si>
    <t>US00206RJZ64</t>
  </si>
  <si>
    <t>00206RKA9</t>
  </si>
  <si>
    <t>US00206RKA94</t>
  </si>
  <si>
    <t>2% 40yr UST due 02/15/50</t>
  </si>
  <si>
    <t>00206RKB7</t>
  </si>
  <si>
    <t>US00206RKB77</t>
  </si>
  <si>
    <t>0.125% 2yr UST due 05/15/23</t>
  </si>
  <si>
    <t>04685A2M2</t>
  </si>
  <si>
    <t>US04685A2M23</t>
  </si>
  <si>
    <t>WLTW</t>
  </si>
  <si>
    <t>Willis North America Inc</t>
  </si>
  <si>
    <t>970648AJ0</t>
  </si>
  <si>
    <t>US970648AJ01</t>
  </si>
  <si>
    <t>0228347D LN Equity</t>
  </si>
  <si>
    <t>MKL</t>
  </si>
  <si>
    <t>Markel Corporation</t>
  </si>
  <si>
    <t>Ba1 / BB+ / BBB-</t>
  </si>
  <si>
    <t>570535AW4</t>
  </si>
  <si>
    <t>US570535AW40</t>
  </si>
  <si>
    <t>MKL US Equity</t>
  </si>
  <si>
    <t>SWEDA</t>
  </si>
  <si>
    <t>Swedbank AB</t>
  </si>
  <si>
    <t>87020D2A1</t>
  </si>
  <si>
    <t>US87020D2A13</t>
  </si>
  <si>
    <t>Sweden</t>
  </si>
  <si>
    <t>AMAT</t>
  </si>
  <si>
    <t>Applied Materials Inc</t>
  </si>
  <si>
    <t>038222AN5</t>
  </si>
  <si>
    <t>US038222AN54</t>
  </si>
  <si>
    <t>AMAT US Equity</t>
  </si>
  <si>
    <t>038222AP0</t>
  </si>
  <si>
    <t>US038222AP03</t>
  </si>
  <si>
    <t>95000U2R3</t>
  </si>
  <si>
    <t>US95000U2R36</t>
  </si>
  <si>
    <t>95000U2S1</t>
  </si>
  <si>
    <t>US95000U2S19</t>
  </si>
  <si>
    <t>K</t>
  </si>
  <si>
    <t>Kellogg Company</t>
  </si>
  <si>
    <t>487836BX5</t>
  </si>
  <si>
    <t>US487836BX58</t>
  </si>
  <si>
    <t>K US Equity</t>
  </si>
  <si>
    <t>TOTAL</t>
  </si>
  <si>
    <t>Total Capital International SA</t>
  </si>
  <si>
    <t>89153VAV1</t>
  </si>
  <si>
    <t>US89153VAV18</t>
  </si>
  <si>
    <t>0175842D FP Equity</t>
  </si>
  <si>
    <t>MCHP</t>
  </si>
  <si>
    <t>Microchip Technology Inc</t>
  </si>
  <si>
    <t>Baa3 / BB+ / BBB-</t>
  </si>
  <si>
    <t>Rolled Bridge Loan</t>
  </si>
  <si>
    <t>595017AQ7</t>
  </si>
  <si>
    <t>US595017AQ75</t>
  </si>
  <si>
    <t>MCHP US Equity</t>
  </si>
  <si>
    <t>Interstate Power And Light Company</t>
  </si>
  <si>
    <t>461070AS3</t>
  </si>
  <si>
    <t>US461070AS31</t>
  </si>
  <si>
    <t>IES2 US Equity</t>
  </si>
  <si>
    <t>SYK</t>
  </si>
  <si>
    <t>Stryker Corporation</t>
  </si>
  <si>
    <t>863667BA8</t>
  </si>
  <si>
    <t>US863667BA85</t>
  </si>
  <si>
    <t>SYK US Equity</t>
  </si>
  <si>
    <t>863667AY7</t>
  </si>
  <si>
    <t>US863667AY70</t>
  </si>
  <si>
    <t>863667AZ4</t>
  </si>
  <si>
    <t>US863667AZ46</t>
  </si>
  <si>
    <t>172967MS7</t>
  </si>
  <si>
    <t>US172967MS77</t>
  </si>
  <si>
    <t>HWC</t>
  </si>
  <si>
    <t>Hancock Whitney Corporation</t>
  </si>
  <si>
    <t>US4101204067</t>
  </si>
  <si>
    <t>HWC US Equity</t>
  </si>
  <si>
    <t>Macquarie Bank</t>
  </si>
  <si>
    <t>Baa3 / BBB / BBB+</t>
  </si>
  <si>
    <t>556079AC5</t>
  </si>
  <si>
    <t>US556079AC52</t>
  </si>
  <si>
    <t>HSY</t>
  </si>
  <si>
    <t>Hershey Company, The</t>
  </si>
  <si>
    <t>427866BF4</t>
  </si>
  <si>
    <t>US427866BF42</t>
  </si>
  <si>
    <t>HSY US Equity</t>
  </si>
  <si>
    <t>427866BE7</t>
  </si>
  <si>
    <t>US427866BE76</t>
  </si>
  <si>
    <t>427866BG2</t>
  </si>
  <si>
    <t>US427866BG25</t>
  </si>
  <si>
    <t>Santander Holdings USA Inc</t>
  </si>
  <si>
    <t>Baa3 / BBB+ / BBB+</t>
  </si>
  <si>
    <t>80282KBB1</t>
  </si>
  <si>
    <t>US80282KBB17</t>
  </si>
  <si>
    <t>SOV US Equity</t>
  </si>
  <si>
    <t>89832QAE9</t>
  </si>
  <si>
    <t>US89832QAE98</t>
  </si>
  <si>
    <t>CCLBCN</t>
  </si>
  <si>
    <t>CCL Industries Inc</t>
  </si>
  <si>
    <t>124900AD3</t>
  </si>
  <si>
    <t>US124900AD38</t>
  </si>
  <si>
    <t>CCL/B CN Equity</t>
  </si>
  <si>
    <t>Baa3 / BB+ / BB+</t>
  </si>
  <si>
    <t>446150AT1</t>
  </si>
  <si>
    <t>US446150AT18</t>
  </si>
  <si>
    <t>PNFP</t>
  </si>
  <si>
    <t>Pinnacle Financial Partners</t>
  </si>
  <si>
    <t>72346Q302</t>
  </si>
  <si>
    <t>US72346Q3020</t>
  </si>
  <si>
    <t>PNFP US Equity</t>
  </si>
  <si>
    <t>TENCNT</t>
  </si>
  <si>
    <t>Tencent Holdings Ltd</t>
  </si>
  <si>
    <t>88032WAT3</t>
  </si>
  <si>
    <t>US88032WAT36</t>
  </si>
  <si>
    <t>Cayman Islands</t>
  </si>
  <si>
    <t>700 HK Equity</t>
  </si>
  <si>
    <t>88032WAU0</t>
  </si>
  <si>
    <t>US88032WAU09</t>
  </si>
  <si>
    <t>88032WAV8</t>
  </si>
  <si>
    <t>US88032WAV81</t>
  </si>
  <si>
    <t>88032WAW6</t>
  </si>
  <si>
    <t>US88032WAW64</t>
  </si>
  <si>
    <t>EFNCN</t>
  </si>
  <si>
    <t>Element Fleet Management Corp</t>
  </si>
  <si>
    <t>286181AD4</t>
  </si>
  <si>
    <t>US286181AD43</t>
  </si>
  <si>
    <t>EFN CN Equity</t>
  </si>
  <si>
    <t>571903BE2</t>
  </si>
  <si>
    <t>US571903BE27</t>
  </si>
  <si>
    <t>YAR</t>
  </si>
  <si>
    <t>Yara International Asa</t>
  </si>
  <si>
    <t>984851AG0</t>
  </si>
  <si>
    <t>US984851AG07</t>
  </si>
  <si>
    <t>YAR NO Equity</t>
  </si>
  <si>
    <t>064159VJ2</t>
  </si>
  <si>
    <t>US064159VJ25</t>
  </si>
  <si>
    <t>HSBC Holdings</t>
  </si>
  <si>
    <t>404280CH0</t>
  </si>
  <si>
    <t>US404280CH04</t>
  </si>
  <si>
    <t>0.375% 5yr UST due 05/31/25</t>
  </si>
  <si>
    <t>404280CG2</t>
  </si>
  <si>
    <t>US404280CG21</t>
  </si>
  <si>
    <t>HCSERV</t>
  </si>
  <si>
    <t>Health Care Service Corporation</t>
  </si>
  <si>
    <t>0.25% 5yr UST due 05/31/25</t>
  </si>
  <si>
    <t>42218SAD0</t>
  </si>
  <si>
    <t>US42218SAD09</t>
  </si>
  <si>
    <t>912828ZT Govt</t>
  </si>
  <si>
    <t>20210Z US Equity</t>
  </si>
  <si>
    <t>42218SAF5</t>
  </si>
  <si>
    <t>US42218SAF56</t>
  </si>
  <si>
    <t>42218SAH1</t>
  </si>
  <si>
    <t>US42218SAH13</t>
  </si>
  <si>
    <t>NR / BB+ / BB</t>
  </si>
  <si>
    <t>174610AU9</t>
  </si>
  <si>
    <t>US174610AU90</t>
  </si>
  <si>
    <t>FERGLN</t>
  </si>
  <si>
    <t>Ferguson PLC</t>
  </si>
  <si>
    <t>314890AB0</t>
  </si>
  <si>
    <t>US314890AB05</t>
  </si>
  <si>
    <t>1664806D LN Equity</t>
  </si>
  <si>
    <t>VLY</t>
  </si>
  <si>
    <t>Valley National Bancorp</t>
  </si>
  <si>
    <t>919794AD9</t>
  </si>
  <si>
    <t>US919794AD97</t>
  </si>
  <si>
    <t>VLY US Equity</t>
  </si>
  <si>
    <t>SWX</t>
  </si>
  <si>
    <t>Southwest Gas Corporation</t>
  </si>
  <si>
    <t>845011AC9</t>
  </si>
  <si>
    <t>US845011AC92</t>
  </si>
  <si>
    <t>Penserra</t>
  </si>
  <si>
    <t>9999666D US Equity</t>
  </si>
  <si>
    <t>PECO Energy Company</t>
  </si>
  <si>
    <t>693304AY3</t>
  </si>
  <si>
    <t>US693304AY39</t>
  </si>
  <si>
    <t>Bancroft</t>
  </si>
  <si>
    <t>Stern Bros.</t>
  </si>
  <si>
    <t>0981096D US Equity</t>
  </si>
  <si>
    <t>69371RQ82</t>
  </si>
  <si>
    <t>US69371RQ821</t>
  </si>
  <si>
    <t>0.125% 2yr UST due 05/31/22</t>
  </si>
  <si>
    <t>24422EVG1</t>
  </si>
  <si>
    <t>US24422EVG15</t>
  </si>
  <si>
    <t>912828ZR Govt</t>
  </si>
  <si>
    <t>24422EVH9</t>
  </si>
  <si>
    <t>US24422EVH97</t>
  </si>
  <si>
    <t>AMZN</t>
  </si>
  <si>
    <t>Amazon Inc</t>
  </si>
  <si>
    <t>A2 / AA- / A+</t>
  </si>
  <si>
    <t>023135BP0</t>
  </si>
  <si>
    <t>US023135BP00</t>
  </si>
  <si>
    <t>AMZN US Equity</t>
  </si>
  <si>
    <t>023135BQ8</t>
  </si>
  <si>
    <t>US023135BQ82</t>
  </si>
  <si>
    <t>0.5% 7yr UST due 05/31/27</t>
  </si>
  <si>
    <t>023135BR6</t>
  </si>
  <si>
    <t>US023135BR65</t>
  </si>
  <si>
    <t>912828ZS Govt</t>
  </si>
  <si>
    <t>023135BS4</t>
  </si>
  <si>
    <t>US023135BS49</t>
  </si>
  <si>
    <t>023135BT2</t>
  </si>
  <si>
    <t>US023135BT22</t>
  </si>
  <si>
    <t>023135BU9</t>
  </si>
  <si>
    <t>US023135BU94</t>
  </si>
  <si>
    <t>Agilent Technologies, Inc.</t>
  </si>
  <si>
    <t>00846UAM3</t>
  </si>
  <si>
    <t>US00846UAM36</t>
  </si>
  <si>
    <t>A US Equity</t>
  </si>
  <si>
    <t>59217GEH8</t>
  </si>
  <si>
    <t>US59217GEH83</t>
  </si>
  <si>
    <t>RL</t>
  </si>
  <si>
    <t>Ralph Lauren</t>
  </si>
  <si>
    <t>731572AA1</t>
  </si>
  <si>
    <t>US731572AA14</t>
  </si>
  <si>
    <t>RL US Equity</t>
  </si>
  <si>
    <t>731572AB9</t>
  </si>
  <si>
    <t>US731572AB96</t>
  </si>
  <si>
    <t>WRK</t>
  </si>
  <si>
    <t>WRKCo Inc</t>
  </si>
  <si>
    <t>92940PAG9</t>
  </si>
  <si>
    <t>US92940PAG90</t>
  </si>
  <si>
    <t>WRK US Equity</t>
  </si>
  <si>
    <t>02005NBK5</t>
  </si>
  <si>
    <t>US02005NBK54</t>
  </si>
  <si>
    <t>Baa3 / BBB- / BBB+</t>
  </si>
  <si>
    <t>03027XBB5</t>
  </si>
  <si>
    <t>US03027XBB55</t>
  </si>
  <si>
    <t>03027XBC3</t>
  </si>
  <si>
    <t>US03027XBC39</t>
  </si>
  <si>
    <t>03027XBD1</t>
  </si>
  <si>
    <t>US03027XBD12</t>
  </si>
  <si>
    <t>Baltimore Gas &amp; Electric Co (BGE)</t>
  </si>
  <si>
    <t>059165EM8</t>
  </si>
  <si>
    <t>US059165EM80</t>
  </si>
  <si>
    <t>3447851Q US Equity</t>
  </si>
  <si>
    <t>09659W2L7</t>
  </si>
  <si>
    <t>US09659W2L77</t>
  </si>
  <si>
    <t>22550L2D2</t>
  </si>
  <si>
    <t>US22550L2D25</t>
  </si>
  <si>
    <t>225401AQ1</t>
  </si>
  <si>
    <t>US225401AQ16</t>
  </si>
  <si>
    <t>LWSN</t>
  </si>
  <si>
    <t>Infor (US), Inc.</t>
  </si>
  <si>
    <t>45674CAB9</t>
  </si>
  <si>
    <t>US45674CAB90</t>
  </si>
  <si>
    <t>0562483D US Equity</t>
  </si>
  <si>
    <t>45674CAA1</t>
  </si>
  <si>
    <t>US45674CAA18</t>
  </si>
  <si>
    <t>East Ohio Gas Company, The</t>
  </si>
  <si>
    <t>A2 / BBB+ / A-</t>
  </si>
  <si>
    <t>27409LAA1</t>
  </si>
  <si>
    <t>US27409LAA17</t>
  </si>
  <si>
    <t>27409LAC7</t>
  </si>
  <si>
    <t>US27409LAC72</t>
  </si>
  <si>
    <t>27409LAE3</t>
  </si>
  <si>
    <t>US27409LAE39</t>
  </si>
  <si>
    <t>PL</t>
  </si>
  <si>
    <t>Protective Life Global Funding</t>
  </si>
  <si>
    <t>74368CAR5</t>
  </si>
  <si>
    <t>US74368CAR51</t>
  </si>
  <si>
    <t>. UOP: purchase one or more funding agreements</t>
  </si>
  <si>
    <t>PL US Equity</t>
  </si>
  <si>
    <t>89788MAA0</t>
  </si>
  <si>
    <t>US89788MAA09</t>
  </si>
  <si>
    <t>89788MAB8</t>
  </si>
  <si>
    <t>US89788MAB81</t>
  </si>
  <si>
    <t>APO</t>
  </si>
  <si>
    <t>Apollo Management</t>
  </si>
  <si>
    <t>03765HAF8</t>
  </si>
  <si>
    <t>US03765HAF82</t>
  </si>
  <si>
    <t>APO US Equity</t>
  </si>
  <si>
    <t>CNP</t>
  </si>
  <si>
    <t>CenterPoint Energy Houston Electric LLC</t>
  </si>
  <si>
    <t>15189XAU2</t>
  </si>
  <si>
    <t>US15189XAU28</t>
  </si>
  <si>
    <t>128349Z US Equity</t>
  </si>
  <si>
    <t>SANLTD</t>
  </si>
  <si>
    <t>Sands China Ltd</t>
  </si>
  <si>
    <t>80007RAJ4</t>
  </si>
  <si>
    <t>US80007RAJ41</t>
  </si>
  <si>
    <t>1928 HK Equity</t>
  </si>
  <si>
    <t>80007RAG0</t>
  </si>
  <si>
    <t>US80007RAG02</t>
  </si>
  <si>
    <t>65557CBE2</t>
  </si>
  <si>
    <t>US65557CBE21</t>
  </si>
  <si>
    <t>Ba1 / BB+ / BB</t>
  </si>
  <si>
    <t>7591EPAR1</t>
  </si>
  <si>
    <t>US7591EPAR12</t>
  </si>
  <si>
    <t>SIVB</t>
  </si>
  <si>
    <t>Silicon Valley Bank</t>
  </si>
  <si>
    <t>A3 / BBB / NR</t>
  </si>
  <si>
    <t>78486QAE1</t>
  </si>
  <si>
    <t>US78486QAE17</t>
  </si>
  <si>
    <t>Leerink Swan</t>
  </si>
  <si>
    <t>SIVB US Equity</t>
  </si>
  <si>
    <t>AMG</t>
  </si>
  <si>
    <t>Affiliated Managers Group Inc</t>
  </si>
  <si>
    <t>008252AP3</t>
  </si>
  <si>
    <t>US008252AP33</t>
  </si>
  <si>
    <t>Barrington</t>
  </si>
  <si>
    <t>AMG US Equity</t>
  </si>
  <si>
    <t>AUB</t>
  </si>
  <si>
    <t>Atlantic Union Bankshares Corporation</t>
  </si>
  <si>
    <t>04911A206</t>
  </si>
  <si>
    <t>US04911A2069</t>
  </si>
  <si>
    <t>AUB US Equity</t>
  </si>
  <si>
    <t>78015K7H1</t>
  </si>
  <si>
    <t>US78015K7H17</t>
  </si>
  <si>
    <t>STX</t>
  </si>
  <si>
    <t>Seagate HDD Cayman</t>
  </si>
  <si>
    <t>0.625% 10.6yr UST due 05/15/30</t>
  </si>
  <si>
    <t>81180WAY7</t>
  </si>
  <si>
    <t>US81180WAY75</t>
  </si>
  <si>
    <t>STX US Equity</t>
  </si>
  <si>
    <t>844741BK3</t>
  </si>
  <si>
    <t>BBG00V7RHBP4</t>
  </si>
  <si>
    <t>STLD</t>
  </si>
  <si>
    <t>Steel Dynamics Inc</t>
  </si>
  <si>
    <t>858119BL3</t>
  </si>
  <si>
    <t>US858119BL37</t>
  </si>
  <si>
    <t>STLD US Equity</t>
  </si>
  <si>
    <t>858119BM1</t>
  </si>
  <si>
    <t>US858119BM10</t>
  </si>
  <si>
    <t>HOG</t>
  </si>
  <si>
    <t>Harley Davidson Financial Services Inc</t>
  </si>
  <si>
    <t>41283LAY1</t>
  </si>
  <si>
    <t>US41283LAY11</t>
  </si>
  <si>
    <t>8196925Z US Equity</t>
  </si>
  <si>
    <t>337932AN7</t>
  </si>
  <si>
    <t>US337932AN77</t>
  </si>
  <si>
    <t>337932AP2</t>
  </si>
  <si>
    <t>US337932AP26</t>
  </si>
  <si>
    <t>AER</t>
  </si>
  <si>
    <t>AerCap Ireland Capital Limited/ AerCap Global Aviation Trust</t>
  </si>
  <si>
    <t>00774MAN5</t>
  </si>
  <si>
    <t>US00774MAN56</t>
  </si>
  <si>
    <t>4503331Z ID Equity</t>
  </si>
  <si>
    <t>UCBI</t>
  </si>
  <si>
    <t>United Community Banks</t>
  </si>
  <si>
    <t>90985F205</t>
  </si>
  <si>
    <t>UCBI US Equity</t>
  </si>
  <si>
    <t>SVC</t>
  </si>
  <si>
    <t>Service Properties Trust</t>
  </si>
  <si>
    <t>Baa3 / BB+ / NR</t>
  </si>
  <si>
    <t>81761LAA0</t>
  </si>
  <si>
    <t>US81761LAA08</t>
  </si>
  <si>
    <t>SVC US Equity</t>
  </si>
  <si>
    <t>Baa1 / NR / BBB+</t>
  </si>
  <si>
    <t>69371MAF4</t>
  </si>
  <si>
    <t>US69371MAF41</t>
  </si>
  <si>
    <t>RGA</t>
  </si>
  <si>
    <t>Reinsurance Group of America Inc</t>
  </si>
  <si>
    <t>759351AP4</t>
  </si>
  <si>
    <t>US759351AP49</t>
  </si>
  <si>
    <t>RGA US Equity</t>
  </si>
  <si>
    <t>22822VAS0</t>
  </si>
  <si>
    <t>US22822VAS07</t>
  </si>
  <si>
    <t>22822VAT8</t>
  </si>
  <si>
    <t>US22822VAT89</t>
  </si>
  <si>
    <t>22822VAU5</t>
  </si>
  <si>
    <t>US22822VAU52</t>
  </si>
  <si>
    <t>04686J309</t>
  </si>
  <si>
    <t>US04686J3095</t>
  </si>
  <si>
    <t>BKU</t>
  </si>
  <si>
    <t>BankUnited Inc</t>
  </si>
  <si>
    <t>06652KAB9</t>
  </si>
  <si>
    <t>US06652KAB98</t>
  </si>
  <si>
    <t>BKU US Equity</t>
  </si>
  <si>
    <t>HRL</t>
  </si>
  <si>
    <t>Hormel Foods</t>
  </si>
  <si>
    <t>440452AF7</t>
  </si>
  <si>
    <t>US440452AF79</t>
  </si>
  <si>
    <t>HRL US Equity</t>
  </si>
  <si>
    <t>57629WCU2</t>
  </si>
  <si>
    <t>US57629WCU27</t>
  </si>
  <si>
    <t>064159VL7</t>
  </si>
  <si>
    <t>US064159VL70</t>
  </si>
  <si>
    <t>BRX</t>
  </si>
  <si>
    <t>Brixmor Operating Partnership LP</t>
  </si>
  <si>
    <t>11120VAJ2</t>
  </si>
  <si>
    <t>US11120VAJ26</t>
  </si>
  <si>
    <t>BRX US Equity</t>
  </si>
  <si>
    <t>EQIX</t>
  </si>
  <si>
    <t>Equinix, Inc.</t>
  </si>
  <si>
    <t>Data Centers</t>
  </si>
  <si>
    <t>29444UBF2</t>
  </si>
  <si>
    <t>US29444UBF21</t>
  </si>
  <si>
    <t>EQIX US Equity</t>
  </si>
  <si>
    <t>29444UBG0</t>
  </si>
  <si>
    <t>US29444UBG04</t>
  </si>
  <si>
    <t>29444UBH8</t>
  </si>
  <si>
    <t>US29444UBH86</t>
  </si>
  <si>
    <t>29444UBJ4</t>
  </si>
  <si>
    <t>US29444UBJ43</t>
  </si>
  <si>
    <t>UST 2.000% 02/15/2050</t>
  </si>
  <si>
    <t>GE Capital Funding LLC</t>
  </si>
  <si>
    <t>MGCN</t>
  </si>
  <si>
    <t>Magna International Inc</t>
  </si>
  <si>
    <t>559222AV6</t>
  </si>
  <si>
    <t>US559222AV67</t>
  </si>
  <si>
    <t>MG CN Equity</t>
  </si>
  <si>
    <t>PAA</t>
  </si>
  <si>
    <t>Plains All American Pipeline LP</t>
  </si>
  <si>
    <t>72650RBN1</t>
  </si>
  <si>
    <t>US72650RBN17</t>
  </si>
  <si>
    <t>PAA US Equity</t>
  </si>
  <si>
    <t>KORELE</t>
  </si>
  <si>
    <t>Korea Electric Power Corp</t>
  </si>
  <si>
    <t>500631AU0</t>
  </si>
  <si>
    <t>US500631AU00</t>
  </si>
  <si>
    <t>ROKZ KS Equity</t>
  </si>
  <si>
    <t>53944YAM5</t>
  </si>
  <si>
    <t>US53944YAM57</t>
  </si>
  <si>
    <t>.625% 10yr UST due 05/11/30</t>
  </si>
  <si>
    <t>665772CS6</t>
  </si>
  <si>
    <t>US665772CS69</t>
  </si>
  <si>
    <t>3133Q US Equity</t>
  </si>
  <si>
    <t>0.25% 5yr UST due 03/31/25</t>
  </si>
  <si>
    <t>718546AW4</t>
  </si>
  <si>
    <t>US718546AW42</t>
  </si>
  <si>
    <t>ROP</t>
  </si>
  <si>
    <t>Roper Technologies Inc</t>
  </si>
  <si>
    <t>776743AJ5</t>
  </si>
  <si>
    <t>US776743AJ55</t>
  </si>
  <si>
    <t>ROP US Equity</t>
  </si>
  <si>
    <t>Duke Energy Florida Inc</t>
  </si>
  <si>
    <t>26444HAJ0</t>
  </si>
  <si>
    <t>US26444HAJ05</t>
  </si>
  <si>
    <t>FPC1 US Equity</t>
  </si>
  <si>
    <t>FNF</t>
  </si>
  <si>
    <t>Fidelity National Financial Inc</t>
  </si>
  <si>
    <t>31620RAJ4</t>
  </si>
  <si>
    <t>US31620RAJ41</t>
  </si>
  <si>
    <t>FNF US Equity</t>
  </si>
  <si>
    <t>PFG</t>
  </si>
  <si>
    <t>Principal Financial Group Inc</t>
  </si>
  <si>
    <t>74251VAS1</t>
  </si>
  <si>
    <t>US74251VAS16</t>
  </si>
  <si>
    <t>Gross Spread calculated from FWP : ((500*0.99517)-494.335)/500*100=0.65%</t>
  </si>
  <si>
    <t>PFG US Equity</t>
  </si>
  <si>
    <t>WLK</t>
  </si>
  <si>
    <t>Westlake Chemical Corporation</t>
  </si>
  <si>
    <t>960413AW2</t>
  </si>
  <si>
    <t>US960413AW24</t>
  </si>
  <si>
    <t>WLK US Equity</t>
  </si>
  <si>
    <t>PEAK</t>
  </si>
  <si>
    <t>Healthpeak Properties, Inc.</t>
  </si>
  <si>
    <t>42250PAB9</t>
  </si>
  <si>
    <t>US42250PAB94</t>
  </si>
  <si>
    <t>PEAK US Equity</t>
  </si>
  <si>
    <t>024836AG3</t>
  </si>
  <si>
    <t>US024836AG36</t>
  </si>
  <si>
    <t>Credit Agricole</t>
  </si>
  <si>
    <t>0.25% 6yr UST due 05/31/25</t>
  </si>
  <si>
    <t>22535WAG2</t>
  </si>
  <si>
    <t>US22535WAG24</t>
  </si>
  <si>
    <t>HPQ</t>
  </si>
  <si>
    <t>Hewlett-Packard Company</t>
  </si>
  <si>
    <t>40434LAA3</t>
  </si>
  <si>
    <t>US40434LAA35</t>
  </si>
  <si>
    <t>HPQ US Equity</t>
  </si>
  <si>
    <t>40434LAB1</t>
  </si>
  <si>
    <t>US40434LAB18</t>
  </si>
  <si>
    <t>40434LAC9</t>
  </si>
  <si>
    <t>US40434LAC90</t>
  </si>
  <si>
    <t>BAP</t>
  </si>
  <si>
    <t>Credicorp Ltd</t>
  </si>
  <si>
    <t>22530EAA0</t>
  </si>
  <si>
    <t>US22530EAA01</t>
  </si>
  <si>
    <t>BAP US Equity</t>
  </si>
  <si>
    <t>CITCOR</t>
  </si>
  <si>
    <t>Florida Gas Transmission Company</t>
  </si>
  <si>
    <t>340711AY6</t>
  </si>
  <si>
    <t>US340711AY67</t>
  </si>
  <si>
    <t>76797Z US Equity</t>
  </si>
  <si>
    <t>Pinnacle West Capital</t>
  </si>
  <si>
    <t>723484AH4</t>
  </si>
  <si>
    <t>US723484AH45</t>
  </si>
  <si>
    <t>PNW US Equity</t>
  </si>
  <si>
    <t>Sempra Energy</t>
  </si>
  <si>
    <t>816851BK4</t>
  </si>
  <si>
    <t>US816851BK46</t>
  </si>
  <si>
    <t>SRE US Equity</t>
  </si>
  <si>
    <t>89114QCG1</t>
  </si>
  <si>
    <t>US89114QCG10</t>
  </si>
  <si>
    <t>89114QCH9</t>
  </si>
  <si>
    <t>US89114QCH92</t>
  </si>
  <si>
    <t>ARES</t>
  </si>
  <si>
    <t>Ares Finance Co. LLC</t>
  </si>
  <si>
    <t>04015KAB6</t>
  </si>
  <si>
    <t>US04015KAB61</t>
  </si>
  <si>
    <t>ARES US Equity</t>
  </si>
  <si>
    <t>TOPTB</t>
  </si>
  <si>
    <t>Thaioil Treasury Center Company Limited</t>
  </si>
  <si>
    <t>88322YAK7</t>
  </si>
  <si>
    <t>US88322YAK73</t>
  </si>
  <si>
    <t>TOP TB Equity</t>
  </si>
  <si>
    <t>88322YAL5</t>
  </si>
  <si>
    <t>US88322YAL56</t>
  </si>
  <si>
    <t>FDELIS</t>
  </si>
  <si>
    <t>Fidelis Insurance Holdings Ltd</t>
  </si>
  <si>
    <t>NR / BBB / NR</t>
  </si>
  <si>
    <t>31575FAA4</t>
  </si>
  <si>
    <t>US31575FAA49</t>
  </si>
  <si>
    <t>1285708D BH Equity</t>
  </si>
  <si>
    <t>BKH</t>
  </si>
  <si>
    <t>Black Hills Corp</t>
  </si>
  <si>
    <t>092113AT6</t>
  </si>
  <si>
    <t>US092113AT65</t>
  </si>
  <si>
    <t>BKH US Equity</t>
  </si>
  <si>
    <t>AMCR</t>
  </si>
  <si>
    <t>Bemis Company Inc</t>
  </si>
  <si>
    <t>081437AT2</t>
  </si>
  <si>
    <t>US081437AT26</t>
  </si>
  <si>
    <t>AMCR US Equity</t>
  </si>
  <si>
    <t>INDKOR</t>
  </si>
  <si>
    <t>Industrial Bank of Korea</t>
  </si>
  <si>
    <t>Aa2 / AA- / AA-</t>
  </si>
  <si>
    <t>45604GAH2</t>
  </si>
  <si>
    <t>US45604GAH20</t>
  </si>
  <si>
    <t>Covid-19 Response Social Bond</t>
  </si>
  <si>
    <t>06051GJD2</t>
  </si>
  <si>
    <t>US06051GJD25</t>
  </si>
  <si>
    <t>1.125% 30yr UST due 05/15/40</t>
  </si>
  <si>
    <t>06051GJE0</t>
  </si>
  <si>
    <t>US06051GJE08</t>
  </si>
  <si>
    <t>912810SR Govt</t>
  </si>
  <si>
    <t>BWA</t>
  </si>
  <si>
    <t>BorgWarner Inc</t>
  </si>
  <si>
    <t>099724AL0</t>
  </si>
  <si>
    <t>US099724AL02</t>
  </si>
  <si>
    <t>BWA US Equity</t>
  </si>
  <si>
    <t>14448CAK0</t>
  </si>
  <si>
    <t>US14448CAK09</t>
  </si>
  <si>
    <t>DANBNK</t>
  </si>
  <si>
    <t>Danske Bank A/S</t>
  </si>
  <si>
    <t>A3 / A / A+</t>
  </si>
  <si>
    <t>0.25% 3yr UST due 06/15/23</t>
  </si>
  <si>
    <t>23636AAW1</t>
  </si>
  <si>
    <t>US23636AAW18</t>
  </si>
  <si>
    <t>Denmark</t>
  </si>
  <si>
    <t>912828ZU Govt</t>
  </si>
  <si>
    <t>DANSKE DC Equity</t>
  </si>
  <si>
    <t>MRK</t>
  </si>
  <si>
    <t>Merck &amp; Co Inc</t>
  </si>
  <si>
    <t>58933YAY1</t>
  </si>
  <si>
    <t>US58933YAY14</t>
  </si>
  <si>
    <t>MRK US Equity</t>
  </si>
  <si>
    <t>58933YAZ8</t>
  </si>
  <si>
    <t>US58933YAZ88</t>
  </si>
  <si>
    <t>58933YBA2</t>
  </si>
  <si>
    <t>US58933YBA29</t>
  </si>
  <si>
    <t>58933YBB0</t>
  </si>
  <si>
    <t>US58933YBB02</t>
  </si>
  <si>
    <t>OPI</t>
  </si>
  <si>
    <t>Office Properties Income Trust</t>
  </si>
  <si>
    <t>67623CAB5</t>
  </si>
  <si>
    <t>US67623CAB54</t>
  </si>
  <si>
    <t>JMP</t>
  </si>
  <si>
    <t>Oppy</t>
  </si>
  <si>
    <t>Guardian Life Global Funding</t>
  </si>
  <si>
    <t>40139LAG8</t>
  </si>
  <si>
    <t>US40139LAG86</t>
  </si>
  <si>
    <t>PCG</t>
  </si>
  <si>
    <t>Pacific Gas &amp; Electric Co (PG&amp;E)</t>
  </si>
  <si>
    <t>694308JG3</t>
  </si>
  <si>
    <t>US694308JG36</t>
  </si>
  <si>
    <t>26385Z US Equity</t>
  </si>
  <si>
    <t>694308JH1</t>
  </si>
  <si>
    <t>US694308JH19</t>
  </si>
  <si>
    <t>694308JJ7</t>
  </si>
  <si>
    <t>US694308JJ74</t>
  </si>
  <si>
    <t>NC1</t>
  </si>
  <si>
    <t>694308JE8</t>
  </si>
  <si>
    <t>US694308JE87</t>
  </si>
  <si>
    <t>694308JD0</t>
  </si>
  <si>
    <t>US694308JD05</t>
  </si>
  <si>
    <t>694308JF5</t>
  </si>
  <si>
    <t>US694308JF52</t>
  </si>
  <si>
    <t>Principal Life Global Funding II</t>
  </si>
  <si>
    <t>74256LEE5</t>
  </si>
  <si>
    <t>US74256LEE56</t>
  </si>
  <si>
    <t>0561318D US Equity</t>
  </si>
  <si>
    <t>89832QAF6</t>
  </si>
  <si>
    <t>US89832QAF63</t>
  </si>
  <si>
    <t>PRGO</t>
  </si>
  <si>
    <t>Perrigo Finance Unlimited Co.</t>
  </si>
  <si>
    <t>71429MAC9</t>
  </si>
  <si>
    <t>US71429MAC91</t>
  </si>
  <si>
    <t>PRGO US Equity</t>
  </si>
  <si>
    <t>WELL</t>
  </si>
  <si>
    <t>Welltower Inc</t>
  </si>
  <si>
    <t>95040QAL8</t>
  </si>
  <si>
    <t>US95040QAL86</t>
  </si>
  <si>
    <t>WELL US Equity</t>
  </si>
  <si>
    <t>WAB</t>
  </si>
  <si>
    <t>Westinghouse Air Brake Technologies Corporation</t>
  </si>
  <si>
    <t>960386AQ3</t>
  </si>
  <si>
    <t>US960386AQ33</t>
  </si>
  <si>
    <t>WAB US Equity</t>
  </si>
  <si>
    <t>06738EBM6</t>
  </si>
  <si>
    <t>US06738EBM66</t>
  </si>
  <si>
    <t>Credicorp Capital Sociedad Agente de Bolsa SA</t>
  </si>
  <si>
    <t>37045XCX2</t>
  </si>
  <si>
    <t>US37045XCX21</t>
  </si>
  <si>
    <t>37045XCY0</t>
  </si>
  <si>
    <t>US37045XCY04</t>
  </si>
  <si>
    <t>Air Lease Corp</t>
  </si>
  <si>
    <t>00914AAH5</t>
  </si>
  <si>
    <t>US00914AAH59</t>
  </si>
  <si>
    <t>CIT</t>
  </si>
  <si>
    <t>SLB</t>
  </si>
  <si>
    <t>Schlumberger Investment SA</t>
  </si>
  <si>
    <t>806854AJ4</t>
  </si>
  <si>
    <t>US806854AJ48</t>
  </si>
  <si>
    <t>SLB US Equity</t>
  </si>
  <si>
    <t>NTAP</t>
  </si>
  <si>
    <t>NetApp Inc</t>
  </si>
  <si>
    <t>64110DAJ3</t>
  </si>
  <si>
    <t>US64110DAJ37</t>
  </si>
  <si>
    <t>NTAP US Equity</t>
  </si>
  <si>
    <t>64110DAK0</t>
  </si>
  <si>
    <t>US64110DAK00</t>
  </si>
  <si>
    <t>64110DAL8</t>
  </si>
  <si>
    <t>US64110DAL82</t>
  </si>
  <si>
    <t>Ba1 / BB- / BBB-</t>
  </si>
  <si>
    <t xml:space="preserve"> AT1</t>
  </si>
  <si>
    <t>853254BT6</t>
  </si>
  <si>
    <t>US853254BT68</t>
  </si>
  <si>
    <t>DOX</t>
  </si>
  <si>
    <t>Amdocs Limited</t>
  </si>
  <si>
    <t>02342TAE9</t>
  </si>
  <si>
    <t>US02342TAE91</t>
  </si>
  <si>
    <t>DOX US Equity</t>
  </si>
  <si>
    <t>ALRSRU</t>
  </si>
  <si>
    <t>Alrosa Finance Sa</t>
  </si>
  <si>
    <t>02109TAE2</t>
  </si>
  <si>
    <t>US02109TAE29</t>
  </si>
  <si>
    <t>ALRS RM Equity</t>
  </si>
  <si>
    <t>45138LBG7</t>
  </si>
  <si>
    <t>US45138LBG77</t>
  </si>
  <si>
    <t>BP Capital Markets Plc</t>
  </si>
  <si>
    <t>NC5.25</t>
  </si>
  <si>
    <t>05565QDU9</t>
  </si>
  <si>
    <t>US05565QDU94</t>
  </si>
  <si>
    <t>182718Z LN Equity</t>
  </si>
  <si>
    <t>05565QDV7</t>
  </si>
  <si>
    <t>US05565QDV77</t>
  </si>
  <si>
    <t>13607GRK2</t>
  </si>
  <si>
    <t>US13607GRK21</t>
  </si>
  <si>
    <t>Discover Financial Services</t>
  </si>
  <si>
    <t>Ba2 / BB- / BB</t>
  </si>
  <si>
    <t>254709AQ1</t>
  </si>
  <si>
    <t>US254709AQ15</t>
  </si>
  <si>
    <t>64952WDQ3</t>
  </si>
  <si>
    <t>US64952WDQ33</t>
  </si>
  <si>
    <t>PACLIF</t>
  </si>
  <si>
    <t>Pacific Life Global Funding</t>
  </si>
  <si>
    <t>6944PL2B4</t>
  </si>
  <si>
    <t>US6944PL2B41</t>
  </si>
  <si>
    <t>1810397D US Equity</t>
  </si>
  <si>
    <t>GLPI</t>
  </si>
  <si>
    <t>GLP Capital LP and GLP Financing II, Inc.</t>
  </si>
  <si>
    <t>361841AQ2</t>
  </si>
  <si>
    <t>US361841AQ25</t>
  </si>
  <si>
    <t>GLPI US Equity</t>
  </si>
  <si>
    <t>RABOBK</t>
  </si>
  <si>
    <t>Cooperatieve Rabobank U.A.</t>
  </si>
  <si>
    <t>A3 / A- / AA-</t>
  </si>
  <si>
    <t>74977RDH4</t>
  </si>
  <si>
    <t>US74977RDH49</t>
  </si>
  <si>
    <t>RABO NA Equity</t>
  </si>
  <si>
    <t>UPJOHN</t>
  </si>
  <si>
    <t>Upjohn Inc.</t>
  </si>
  <si>
    <t>91533BAC4</t>
  </si>
  <si>
    <t>US91533BAC46</t>
  </si>
  <si>
    <t>91533BAD2</t>
  </si>
  <si>
    <t>US91533BAD29</t>
  </si>
  <si>
    <t>91533BAE0</t>
  </si>
  <si>
    <t>US91533BAE02</t>
  </si>
  <si>
    <t>91533BAF7</t>
  </si>
  <si>
    <t>US91533BAF76</t>
  </si>
  <si>
    <t>91533BAA8</t>
  </si>
  <si>
    <t>US91533BAA89</t>
  </si>
  <si>
    <t>91533BAB6</t>
  </si>
  <si>
    <t>US91533BAB62</t>
  </si>
  <si>
    <t>VER</t>
  </si>
  <si>
    <t>VEREIT Operating Partnership LP</t>
  </si>
  <si>
    <t>92340LAF6</t>
  </si>
  <si>
    <t>US92340LAF67</t>
  </si>
  <si>
    <t>0811312D US Equity</t>
  </si>
  <si>
    <t>87264ABG9</t>
  </si>
  <si>
    <t>US87264ABG94</t>
  </si>
  <si>
    <t>87264ABH7</t>
  </si>
  <si>
    <t>US87264ABH77</t>
  </si>
  <si>
    <t>87264ABJ3</t>
  </si>
  <si>
    <t>US87264ABJ34</t>
  </si>
  <si>
    <t>ABT</t>
  </si>
  <si>
    <t>Abbott Laboratories</t>
  </si>
  <si>
    <t>002824BP4</t>
  </si>
  <si>
    <t>US002824BP42</t>
  </si>
  <si>
    <t>ABT US Equity</t>
  </si>
  <si>
    <t>002824BQ2</t>
  </si>
  <si>
    <t>US002824BQ25</t>
  </si>
  <si>
    <t>26441YBE6</t>
  </si>
  <si>
    <t>US26441YBE68</t>
  </si>
  <si>
    <t>PLNIJ</t>
  </si>
  <si>
    <t>Perusahaan Listrik Negara</t>
  </si>
  <si>
    <t>71568PAN9</t>
  </si>
  <si>
    <t>US71568PAN96</t>
  </si>
  <si>
    <t>PLN IJ Equity</t>
  </si>
  <si>
    <t>71568PAP4</t>
  </si>
  <si>
    <t>US71568PAP45</t>
  </si>
  <si>
    <t>CNQCN</t>
  </si>
  <si>
    <t>Canadian Natural Resources</t>
  </si>
  <si>
    <t>136385AZ4</t>
  </si>
  <si>
    <t>US136385AZ48</t>
  </si>
  <si>
    <t>CNQ CN Equity</t>
  </si>
  <si>
    <t>136385BA8</t>
  </si>
  <si>
    <t>US136385BA87</t>
  </si>
  <si>
    <t>ACGL</t>
  </si>
  <si>
    <t>Arch Capital Group Ltd</t>
  </si>
  <si>
    <t>03939AAA5</t>
  </si>
  <si>
    <t>US03939AAA51</t>
  </si>
  <si>
    <t>ACGL US Equity</t>
  </si>
  <si>
    <t>SVENSKA HANDELSBANKEN AB (PUBL)</t>
  </si>
  <si>
    <t>Aa2 / AA- / AA+</t>
  </si>
  <si>
    <t>86959LAF0</t>
  </si>
  <si>
    <t>US86959LAF04</t>
  </si>
  <si>
    <t>UCGIM</t>
  </si>
  <si>
    <t>Unicredit S.p.A.</t>
  </si>
  <si>
    <t>Baa3 / BB+ / BB</t>
  </si>
  <si>
    <t>904678AS8</t>
  </si>
  <si>
    <t>US904678AS85</t>
  </si>
  <si>
    <t>Italy</t>
  </si>
  <si>
    <t>UCG IM Equity</t>
  </si>
  <si>
    <t>CNHI</t>
  </si>
  <si>
    <t>CNH Industrial Capital LLC</t>
  </si>
  <si>
    <t>12592BAK0</t>
  </si>
  <si>
    <t>US12592BAK08</t>
  </si>
  <si>
    <t>0376466Z US Equity</t>
  </si>
  <si>
    <t>TCKCN</t>
  </si>
  <si>
    <t>Teck Resources Limited</t>
  </si>
  <si>
    <t>878742BE4</t>
  </si>
  <si>
    <t>US878742BE47</t>
  </si>
  <si>
    <t>TECK/B CN Equity</t>
  </si>
  <si>
    <t>00774MAP0</t>
  </si>
  <si>
    <t>US00774MAP05</t>
  </si>
  <si>
    <t>ALK</t>
  </si>
  <si>
    <t>Alaska Airlines Inc</t>
  </si>
  <si>
    <t>01166VAA7</t>
  </si>
  <si>
    <t>US01166VAA70</t>
  </si>
  <si>
    <t>ALK US Equity</t>
  </si>
  <si>
    <t>Niagara Mohawk Power Corp</t>
  </si>
  <si>
    <t>65364UAN6</t>
  </si>
  <si>
    <t>US65364UAN63</t>
  </si>
  <si>
    <t>65364UAP1</t>
  </si>
  <si>
    <t>US65364UAP12</t>
  </si>
  <si>
    <t>01166WAA5</t>
  </si>
  <si>
    <t>US01166WAA53</t>
  </si>
  <si>
    <t>04685A2N0</t>
  </si>
  <si>
    <t>US04685A2N06</t>
  </si>
  <si>
    <t>Total Capital International</t>
  </si>
  <si>
    <t>89153VAX7</t>
  </si>
  <si>
    <t>US89153VAX73</t>
  </si>
  <si>
    <t>89153VAW9</t>
  </si>
  <si>
    <t>US89153VAW90</t>
  </si>
  <si>
    <t>CSGP</t>
  </si>
  <si>
    <t>CoStar Group Inc</t>
  </si>
  <si>
    <t>Baa3 / BB+ / BBB</t>
  </si>
  <si>
    <t>22160NAA7</t>
  </si>
  <si>
    <t>US22160NAA72</t>
  </si>
  <si>
    <t>CSGP US Equity</t>
  </si>
  <si>
    <t>INTNED</t>
  </si>
  <si>
    <t>ING Groep NV</t>
  </si>
  <si>
    <t>456837AU7</t>
  </si>
  <si>
    <t>US456837AU72</t>
  </si>
  <si>
    <t>INGA NA Equity</t>
  </si>
  <si>
    <t>KCMA</t>
  </si>
  <si>
    <t>Kimberly-Clark de Mexico</t>
  </si>
  <si>
    <t>NR / BBB+ / A</t>
  </si>
  <si>
    <t>494386AD7</t>
  </si>
  <si>
    <t>US494386AD79</t>
  </si>
  <si>
    <t>KIMBERA MM Equity</t>
  </si>
  <si>
    <t>B+</t>
  </si>
  <si>
    <t>Ba2 / B+ / BBB-</t>
  </si>
  <si>
    <t>780097BQ3</t>
  </si>
  <si>
    <t>US780097BQ34</t>
  </si>
  <si>
    <t>XYL</t>
  </si>
  <si>
    <t>Xylem Inc</t>
  </si>
  <si>
    <t>98419MAM2</t>
  </si>
  <si>
    <t>US98419MAM29</t>
  </si>
  <si>
    <t>Skandinaviska</t>
  </si>
  <si>
    <t>XYL US Equity</t>
  </si>
  <si>
    <t>98419MAL4</t>
  </si>
  <si>
    <t>US98419MAL46</t>
  </si>
  <si>
    <t>BANR</t>
  </si>
  <si>
    <t>Banner Corporation</t>
  </si>
  <si>
    <t>06652VAA7</t>
  </si>
  <si>
    <t>US06652VAA70</t>
  </si>
  <si>
    <t>BANR US Equity</t>
  </si>
  <si>
    <t>UAL</t>
  </si>
  <si>
    <t>Mileage Plus Holdings (United Airlines)</t>
  </si>
  <si>
    <t>599191AA1</t>
  </si>
  <si>
    <t>US599191AA16</t>
  </si>
  <si>
    <t>1281118D US Equity</t>
  </si>
  <si>
    <t>INTU</t>
  </si>
  <si>
    <t>Intuit Inc</t>
  </si>
  <si>
    <t>MandA</t>
  </si>
  <si>
    <t>46124HAA4</t>
  </si>
  <si>
    <t>US46124HAA41</t>
  </si>
  <si>
    <t>INTU US Equity</t>
  </si>
  <si>
    <t>46124HAB2</t>
  </si>
  <si>
    <t>US46124HAB24</t>
  </si>
  <si>
    <t>46124HAC0</t>
  </si>
  <si>
    <t>US46124HAC07</t>
  </si>
  <si>
    <t>46124HAD8</t>
  </si>
  <si>
    <t>US46124HAD89</t>
  </si>
  <si>
    <t>Issue Price</t>
  </si>
  <si>
    <t>P&amp;L0</t>
  </si>
  <si>
    <t>P&amp;L10</t>
  </si>
  <si>
    <t>Signal</t>
  </si>
  <si>
    <t>$/trade</t>
  </si>
  <si>
    <t>long lb</t>
  </si>
  <si>
    <t>long ub</t>
  </si>
  <si>
    <t>short lb</t>
  </si>
  <si>
    <t>short ub</t>
  </si>
  <si>
    <t>Strategy P&amp;L0</t>
  </si>
  <si>
    <t>Strategy P&amp;L10</t>
  </si>
  <si>
    <t>Daily P&amp;L0</t>
  </si>
  <si>
    <t>Daily Strategy P&amp;L0</t>
  </si>
  <si>
    <t>Daily P&amp;L10</t>
  </si>
  <si>
    <t>Daily Strategy P&amp;L10</t>
  </si>
  <si>
    <t>avg trade 0</t>
  </si>
  <si>
    <t>avg trade strategy 0</t>
  </si>
  <si>
    <t>avg trade 10</t>
  </si>
  <si>
    <t>avg trade strategy 10</t>
  </si>
  <si>
    <t>% winners</t>
  </si>
  <si>
    <t>pred - issue spread</t>
  </si>
  <si>
    <t>06/25/2020</t>
  </si>
  <si>
    <t>06/30/2020</t>
  </si>
  <si>
    <t>06/30/2030</t>
  </si>
  <si>
    <t>06/22/2020</t>
  </si>
  <si>
    <t>07/02/2020</t>
  </si>
  <si>
    <t>06/20/2027</t>
  </si>
  <si>
    <t>06/29/2020</t>
  </si>
  <si>
    <t>07/15/2023</t>
  </si>
  <si>
    <t>07/15/2025</t>
  </si>
  <si>
    <t>07/15/2027</t>
  </si>
  <si>
    <t>07/15/2030</t>
  </si>
  <si>
    <t>06/24/2020</t>
  </si>
  <si>
    <t>08/15/2025</t>
  </si>
  <si>
    <t>06/29/2025</t>
  </si>
  <si>
    <t>06/29/2041</t>
  </si>
  <si>
    <t>06/29/2060</t>
  </si>
  <si>
    <t>07/01/2020</t>
  </si>
  <si>
    <t>07/01/2026</t>
  </si>
  <si>
    <t>07/01/2031</t>
  </si>
  <si>
    <t>06/26/2020</t>
  </si>
  <si>
    <t>01/30/2028</t>
  </si>
  <si>
    <t>01/30/2031</t>
  </si>
  <si>
    <t>06/23/2020</t>
  </si>
  <si>
    <t>06/30/2050</t>
  </si>
  <si>
    <t>06/30/2023</t>
  </si>
  <si>
    <t>06/30/2035</t>
  </si>
  <si>
    <t>07/02/2023</t>
  </si>
  <si>
    <t>09/15/2023</t>
  </si>
  <si>
    <t>08/15/2027</t>
  </si>
  <si>
    <t>06/27/2030</t>
  </si>
  <si>
    <t>06/27/2050</t>
  </si>
  <si>
    <t>07/01/2030</t>
  </si>
  <si>
    <t>01/16/2050</t>
  </si>
  <si>
    <t>06/18/2020</t>
  </si>
  <si>
    <t>01/15/2028</t>
  </si>
  <si>
    <t>06/15/2020</t>
  </si>
  <si>
    <t>02/15/2026</t>
  </si>
  <si>
    <t>02/15/2028</t>
  </si>
  <si>
    <t>02/15/2031</t>
  </si>
  <si>
    <t>06/17/2020</t>
  </si>
  <si>
    <t>06/24/2030</t>
  </si>
  <si>
    <t>06/24/2031</t>
  </si>
  <si>
    <t>06/20/2025</t>
  </si>
  <si>
    <t>06/21/2030</t>
  </si>
  <si>
    <t>07/01/2025</t>
  </si>
  <si>
    <t>06/26/2030</t>
  </si>
  <si>
    <t>06/22/2027</t>
  </si>
  <si>
    <t>06/22/2030</t>
  </si>
  <si>
    <t>06/22/2025</t>
  </si>
  <si>
    <t>07/26/2025</t>
  </si>
  <si>
    <t>06/15/2030</t>
  </si>
  <si>
    <t>06/25/2027</t>
  </si>
  <si>
    <t>06/19/2020</t>
  </si>
  <si>
    <t>03/15/2032</t>
  </si>
  <si>
    <t>06/23/2023</t>
  </si>
  <si>
    <t>06/24/2025</t>
  </si>
  <si>
    <t>01/15/2031</t>
  </si>
  <si>
    <t>06/24/2026</t>
  </si>
  <si>
    <t>06/22/2040</t>
  </si>
  <si>
    <t>06/22/2050</t>
  </si>
  <si>
    <t>06/22/2022</t>
  </si>
  <si>
    <t>06/16/2020</t>
  </si>
  <si>
    <t>06/19/2025</t>
  </si>
  <si>
    <t>06/19/2026</t>
  </si>
  <si>
    <t>06/19/2040</t>
  </si>
  <si>
    <t>06/19/2041</t>
  </si>
  <si>
    <t>07/01/2027</t>
  </si>
  <si>
    <t>06/22/2023</t>
  </si>
  <si>
    <t>06/22/2024</t>
  </si>
  <si>
    <t>02/24/2026</t>
  </si>
  <si>
    <t>06/24/2040</t>
  </si>
  <si>
    <t>06/24/2050</t>
  </si>
  <si>
    <t>06/23/2025</t>
  </si>
  <si>
    <t>06/23/2050</t>
  </si>
  <si>
    <t>02/01/2031</t>
  </si>
  <si>
    <t>08/01/2040</t>
  </si>
  <si>
    <t>08/01/2050</t>
  </si>
  <si>
    <t>06/16/2022</t>
  </si>
  <si>
    <t>08/01/2027</t>
  </si>
  <si>
    <t>06/15/2025</t>
  </si>
  <si>
    <t>06/12/2020</t>
  </si>
  <si>
    <t>06/08/2020</t>
  </si>
  <si>
    <t>06/19/2030</t>
  </si>
  <si>
    <t>06/11/2020</t>
  </si>
  <si>
    <t>06/18/2030</t>
  </si>
  <si>
    <t>06/18/2050</t>
  </si>
  <si>
    <t>06/10/2020</t>
  </si>
  <si>
    <t>09/01/2025</t>
  </si>
  <si>
    <t>06/17/2025</t>
  </si>
  <si>
    <t>10/15/2025</t>
  </si>
  <si>
    <t>06/12/2023</t>
  </si>
  <si>
    <t>06/12/2025</t>
  </si>
  <si>
    <t>06/09/2020</t>
  </si>
  <si>
    <t>09/15/2025</t>
  </si>
  <si>
    <t>03/15/2030</t>
  </si>
  <si>
    <t>03/12/2030</t>
  </si>
  <si>
    <t>10/15/2030</t>
  </si>
  <si>
    <t>10/30/2030</t>
  </si>
  <si>
    <t>01/10/2031</t>
  </si>
  <si>
    <t>06/16/2025</t>
  </si>
  <si>
    <t>06/15/2026</t>
  </si>
  <si>
    <t>05/17/2025</t>
  </si>
  <si>
    <t>04/17/2027</t>
  </si>
  <si>
    <t>06/17/2027</t>
  </si>
  <si>
    <t>03/17/2030</t>
  </si>
  <si>
    <t>06/17/2030</t>
  </si>
  <si>
    <t>07/15/2050</t>
  </si>
  <si>
    <t>05/01/2050</t>
  </si>
  <si>
    <t>05/15/2030</t>
  </si>
  <si>
    <t>09/15/2030</t>
  </si>
  <si>
    <t>06/15/2023</t>
  </si>
  <si>
    <t>03/11/2025</t>
  </si>
  <si>
    <t>03/11/2030</t>
  </si>
  <si>
    <t>06/01/2051</t>
  </si>
  <si>
    <t>04/09/2025</t>
  </si>
  <si>
    <t>12/15/2030</t>
  </si>
  <si>
    <t>06/04/2020</t>
  </si>
  <si>
    <t>06/10/2027</t>
  </si>
  <si>
    <t>06/01/2020</t>
  </si>
  <si>
    <t>01/15/2051</t>
  </si>
  <si>
    <t>06/11/2030</t>
  </si>
  <si>
    <t>06/09/2023</t>
  </si>
  <si>
    <t>06/11/2025</t>
  </si>
  <si>
    <t>06/03/2020</t>
  </si>
  <si>
    <t>06/10/2025</t>
  </si>
  <si>
    <t>05/04/2023</t>
  </si>
  <si>
    <t>06/15/2027</t>
  </si>
  <si>
    <t>06/05/2020</t>
  </si>
  <si>
    <t>06/08/2025</t>
  </si>
  <si>
    <t>01/15/2026</t>
  </si>
  <si>
    <t>09/01/2030</t>
  </si>
  <si>
    <t>06/02/2020</t>
  </si>
  <si>
    <t>06/15/2050</t>
  </si>
  <si>
    <t>06/09/2026</t>
  </si>
  <si>
    <t>05/05/2023</t>
  </si>
  <si>
    <t>06/05/2026</t>
  </si>
  <si>
    <t>08/05/2025</t>
  </si>
  <si>
    <t>06/05/2030</t>
  </si>
  <si>
    <t>07/01/2050</t>
  </si>
  <si>
    <t>01/08/2026</t>
  </si>
  <si>
    <t>06/08/2023</t>
  </si>
  <si>
    <t>07/05/2022</t>
  </si>
  <si>
    <t>07/05/2023</t>
  </si>
  <si>
    <t>06/03/2023</t>
  </si>
  <si>
    <t>06/03/2025</t>
  </si>
  <si>
    <t>06/03/2027</t>
  </si>
  <si>
    <t>06/03/2030</t>
  </si>
  <si>
    <t>06/03/2050</t>
  </si>
  <si>
    <t>06/03/2060</t>
  </si>
  <si>
    <t>06/04/2030</t>
  </si>
  <si>
    <t>06/15/2022</t>
  </si>
  <si>
    <t>06/15/2033</t>
  </si>
  <si>
    <t>06/05/2023</t>
  </si>
  <si>
    <t>05/29/2020</t>
  </si>
  <si>
    <t>05/25/2020</t>
  </si>
  <si>
    <t>05/28/2020</t>
  </si>
  <si>
    <t>06/04/2031</t>
  </si>
  <si>
    <t>06/04/2026</t>
  </si>
  <si>
    <t>06/01/2025</t>
  </si>
  <si>
    <t>06/01/2030</t>
  </si>
  <si>
    <t>06/01/2050</t>
  </si>
  <si>
    <t>06/02/2030</t>
  </si>
  <si>
    <t>05/27/2020</t>
  </si>
  <si>
    <t>06/02/2025</t>
  </si>
  <si>
    <t>01/26/2026</t>
  </si>
  <si>
    <t>05/26/2020</t>
  </si>
  <si>
    <t>06/02/2023</t>
  </si>
  <si>
    <t>06/02/2024</t>
  </si>
  <si>
    <t>06/02/2028</t>
  </si>
  <si>
    <t>05/29/2050</t>
  </si>
  <si>
    <t>09/01/2023</t>
  </si>
  <si>
    <t>06/03/2031</t>
  </si>
  <si>
    <t>06/15/2060</t>
  </si>
  <si>
    <t>05/21/2020</t>
  </si>
  <si>
    <t>06/01/2060</t>
  </si>
  <si>
    <t>05/18/2020</t>
  </si>
  <si>
    <t>06/01/2031</t>
  </si>
  <si>
    <t>06/01/2027</t>
  </si>
  <si>
    <t>06/01/2041</t>
  </si>
  <si>
    <t>05/26/2023</t>
  </si>
  <si>
    <t>09/15/2029</t>
  </si>
  <si>
    <t>05/20/2020</t>
  </si>
  <si>
    <t>05/22/2020</t>
  </si>
  <si>
    <t>04/01/2040</t>
  </si>
  <si>
    <t>05/26/2022</t>
  </si>
  <si>
    <t>08/25/2023</t>
  </si>
  <si>
    <t>02/13/2025</t>
  </si>
  <si>
    <t>05/26/2025</t>
  </si>
  <si>
    <t>05/28/2025</t>
  </si>
  <si>
    <t>05/28/2030</t>
  </si>
  <si>
    <t>05/19/2020</t>
  </si>
  <si>
    <t>01/28/2026</t>
  </si>
  <si>
    <t>05/15/2050</t>
  </si>
  <si>
    <t>05/22/2024</t>
  </si>
  <si>
    <t>05/22/2028</t>
  </si>
  <si>
    <t>06/01/2024</t>
  </si>
  <si>
    <t>06/01/2028</t>
  </si>
  <si>
    <t>01/22/2026</t>
  </si>
  <si>
    <t>05/22/2030</t>
  </si>
  <si>
    <t>05/28/2040</t>
  </si>
  <si>
    <t>05/28/2050</t>
  </si>
  <si>
    <t>03/15/2025</t>
  </si>
  <si>
    <t>05/27/2030</t>
  </si>
  <si>
    <t>05/31/2025</t>
  </si>
  <si>
    <t>05/01/2051</t>
  </si>
  <si>
    <t>05/15/2020</t>
  </si>
  <si>
    <t>05/11/2020</t>
  </si>
  <si>
    <t>04/15/2030</t>
  </si>
  <si>
    <t>12/15/2049</t>
  </si>
  <si>
    <t>03/01/2030</t>
  </si>
  <si>
    <t>05/14/2020</t>
  </si>
  <si>
    <t>05/01/2025</t>
  </si>
  <si>
    <t>12/01/2049</t>
  </si>
  <si>
    <t>04/01/2030</t>
  </si>
  <si>
    <t>01/01/2050</t>
  </si>
  <si>
    <t>05/19/2023</t>
  </si>
  <si>
    <t>05/19/2024</t>
  </si>
  <si>
    <t>03/19/2027</t>
  </si>
  <si>
    <t>05/19/2027</t>
  </si>
  <si>
    <t>05/21/2023</t>
  </si>
  <si>
    <t>05/13/2020</t>
  </si>
  <si>
    <t>05/18/2025</t>
  </si>
  <si>
    <t>05/15/2040</t>
  </si>
  <si>
    <t>05/15/2060</t>
  </si>
  <si>
    <t>03/01/2023</t>
  </si>
  <si>
    <t>06/01/2023</t>
  </si>
  <si>
    <t>05/12/2020</t>
  </si>
  <si>
    <t>05/13/2022</t>
  </si>
  <si>
    <t>05/15/2025</t>
  </si>
  <si>
    <t>02/15/2030</t>
  </si>
  <si>
    <t>05/18/2030</t>
  </si>
  <si>
    <t>03/20/2023</t>
  </si>
  <si>
    <t>02/19/2032</t>
  </si>
  <si>
    <t>05/19/2032</t>
  </si>
  <si>
    <t>11/19/2049</t>
  </si>
  <si>
    <t>05/19/2050</t>
  </si>
  <si>
    <t>11/20/2049</t>
  </si>
  <si>
    <t>05/20/2050</t>
  </si>
  <si>
    <t>11/15/2030</t>
  </si>
  <si>
    <t>05/13/2060</t>
  </si>
  <si>
    <t>01/13/2026</t>
  </si>
  <si>
    <t>01/13/2028</t>
  </si>
  <si>
    <t>01/13/2031</t>
  </si>
  <si>
    <t>05/13/2040</t>
  </si>
  <si>
    <t>01/13/2051</t>
  </si>
  <si>
    <t>05/20/2030</t>
  </si>
  <si>
    <t>05/13/2023</t>
  </si>
  <si>
    <t>05/13/2030</t>
  </si>
  <si>
    <t>05/13/2050</t>
  </si>
  <si>
    <t>05/15/2023</t>
  </si>
  <si>
    <t>05/14/2030</t>
  </si>
  <si>
    <t>06/30/2031</t>
  </si>
  <si>
    <t>05/08/2020</t>
  </si>
  <si>
    <t>05/04/2020</t>
  </si>
  <si>
    <t>05/12/2025</t>
  </si>
  <si>
    <t>02/01/2026</t>
  </si>
  <si>
    <t>05/12/2030</t>
  </si>
  <si>
    <t>05/07/2020</t>
  </si>
  <si>
    <t>10/02/2023</t>
  </si>
  <si>
    <t>10/01/2025</t>
  </si>
  <si>
    <t>10/01/2027</t>
  </si>
  <si>
    <t>05/11/2023</t>
  </si>
  <si>
    <t>05/11/2025</t>
  </si>
  <si>
    <t>05/11/2027</t>
  </si>
  <si>
    <t>05/11/2030</t>
  </si>
  <si>
    <t>05/11/2040</t>
  </si>
  <si>
    <t>05/11/2050</t>
  </si>
  <si>
    <t>05/15/2024</t>
  </si>
  <si>
    <t>01/15/2024</t>
  </si>
  <si>
    <t>05/06/2020</t>
  </si>
  <si>
    <t>05/13/2031</t>
  </si>
  <si>
    <t>05/15/2027</t>
  </si>
  <si>
    <t>05/15/2032</t>
  </si>
  <si>
    <t>11/15/2049</t>
  </si>
  <si>
    <t>06/30/2025</t>
  </si>
  <si>
    <t>05/13/2025</t>
  </si>
  <si>
    <t>11/01/2049</t>
  </si>
  <si>
    <t>05/12/2023</t>
  </si>
  <si>
    <t>05/05/2020</t>
  </si>
  <si>
    <t>05/08/2030</t>
  </si>
  <si>
    <t>05/08/2050</t>
  </si>
  <si>
    <t>05/12/2050</t>
  </si>
  <si>
    <t>11/15/2023</t>
  </si>
  <si>
    <t>11/15/2025</t>
  </si>
  <si>
    <t>11/15/2032</t>
  </si>
  <si>
    <t>05/12/2022</t>
  </si>
  <si>
    <t>02/21/2027</t>
  </si>
  <si>
    <t>02/25/2031</t>
  </si>
  <si>
    <t>02/21/2040</t>
  </si>
  <si>
    <t>02/21/2050</t>
  </si>
  <si>
    <t>05/07/2022</t>
  </si>
  <si>
    <t>11/15/2050</t>
  </si>
  <si>
    <t>05/07/2030</t>
  </si>
  <si>
    <t>05/07/2050</t>
  </si>
  <si>
    <t>05/06/2025</t>
  </si>
  <si>
    <t>05/06/2030</t>
  </si>
  <si>
    <t>05/06/2050</t>
  </si>
  <si>
    <t>05/01/2020</t>
  </si>
  <si>
    <t>04/27/2020</t>
  </si>
  <si>
    <t>04/30/2020</t>
  </si>
  <si>
    <t>05/01/2023</t>
  </si>
  <si>
    <t>05/01/2027</t>
  </si>
  <si>
    <t>05/01/2030</t>
  </si>
  <si>
    <t>05/01/2040</t>
  </si>
  <si>
    <t>05/01/2060</t>
  </si>
  <si>
    <t>05/04/2025</t>
  </si>
  <si>
    <t>04/13/2030</t>
  </si>
  <si>
    <t>01/15/2025</t>
  </si>
  <si>
    <t>05/07/2026</t>
  </si>
  <si>
    <t>05/05/2027</t>
  </si>
  <si>
    <t>05/07/2025</t>
  </si>
  <si>
    <t>04/29/2020</t>
  </si>
  <si>
    <t>06/01/2040</t>
  </si>
  <si>
    <t>04/28/2020</t>
  </si>
  <si>
    <t>05/07/2060</t>
  </si>
  <si>
    <t>03/15/2027</t>
  </si>
  <si>
    <t>11/15/2039</t>
  </si>
  <si>
    <t>01/28/2031</t>
  </si>
  <si>
    <t>08/29/2025</t>
  </si>
  <si>
    <t>09/29/2025</t>
  </si>
  <si>
    <t>01/29/2030</t>
  </si>
  <si>
    <t>04/29/2030</t>
  </si>
  <si>
    <t>01/29/2032</t>
  </si>
  <si>
    <t>04/29/2032</t>
  </si>
  <si>
    <t>04/30/2030</t>
  </si>
  <si>
    <t>04/28/2025</t>
  </si>
  <si>
    <t>08/30/2025</t>
  </si>
  <si>
    <t>09/30/2025</t>
  </si>
  <si>
    <t>02/28/2027</t>
  </si>
  <si>
    <t>04/30/2027</t>
  </si>
  <si>
    <t>01/30/2030</t>
  </si>
  <si>
    <t>04/30/2050</t>
  </si>
  <si>
    <t>10/15/2027</t>
  </si>
  <si>
    <t>10/15/2050</t>
  </si>
  <si>
    <t>02/01/2030</t>
  </si>
  <si>
    <t>04/24/2020</t>
  </si>
  <si>
    <t>04/20/2020</t>
  </si>
  <si>
    <t>05/04/2030</t>
  </si>
  <si>
    <t>04/23/2020</t>
  </si>
  <si>
    <t>04/28/2050</t>
  </si>
  <si>
    <t>04/30/2026</t>
  </si>
  <si>
    <t>04/30/2041</t>
  </si>
  <si>
    <t>04/28/2026</t>
  </si>
  <si>
    <t>04/27/2050</t>
  </si>
  <si>
    <t>04/22/2020</t>
  </si>
  <si>
    <t>04/29/2025</t>
  </si>
  <si>
    <t>04/29/2031</t>
  </si>
  <si>
    <t>12/15/2025</t>
  </si>
  <si>
    <t>04/21/2020</t>
  </si>
  <si>
    <t>04/23/2022</t>
  </si>
  <si>
    <t>04/23/2027</t>
  </si>
  <si>
    <t>04/23/2025</t>
  </si>
  <si>
    <t>04/23/2030</t>
  </si>
  <si>
    <t>04/24/2023</t>
  </si>
  <si>
    <t>01/20/2023</t>
  </si>
  <si>
    <t>04/24/2032</t>
  </si>
  <si>
    <t>07/23/2023</t>
  </si>
  <si>
    <t>04/24/2030</t>
  </si>
  <si>
    <t>04/24/2050</t>
  </si>
  <si>
    <t>04/17/2020</t>
  </si>
  <si>
    <t>04/24/2025</t>
  </si>
  <si>
    <t>04/13/2020</t>
  </si>
  <si>
    <t>04/21/2023</t>
  </si>
  <si>
    <t>04/22/2025</t>
  </si>
  <si>
    <t>04/22/2030</t>
  </si>
  <si>
    <t>04/16/2020</t>
  </si>
  <si>
    <t>04/20/2030</t>
  </si>
  <si>
    <t>04/20/2032</t>
  </si>
  <si>
    <t>04/23/2023</t>
  </si>
  <si>
    <t>04/15/2020</t>
  </si>
  <si>
    <t>04/22/2026</t>
  </si>
  <si>
    <t>04/22/2031</t>
  </si>
  <si>
    <t>04/22/2041</t>
  </si>
  <si>
    <t>04/22/2051</t>
  </si>
  <si>
    <t>04/17/2023</t>
  </si>
  <si>
    <t>04/14/2020</t>
  </si>
  <si>
    <t>04/21/2030</t>
  </si>
  <si>
    <t>04/21/2050</t>
  </si>
  <si>
    <t>04/21/2060</t>
  </si>
  <si>
    <t>04/15/2023</t>
  </si>
  <si>
    <t>04/15/2025</t>
  </si>
  <si>
    <t>04/01/2031</t>
  </si>
  <si>
    <t>04/01/2051</t>
  </si>
  <si>
    <t>04/21/2022</t>
  </si>
  <si>
    <t>04/17/2025</t>
  </si>
  <si>
    <t>07/01/2029</t>
  </si>
  <si>
    <t>04/15/2051</t>
  </si>
  <si>
    <t>03/19/2025</t>
  </si>
  <si>
    <t>03/19/2040</t>
  </si>
  <si>
    <t>04/15/2050</t>
  </si>
  <si>
    <t>04/08/2020</t>
  </si>
  <si>
    <t>04/06/2020</t>
  </si>
  <si>
    <t>04/14/2030</t>
  </si>
  <si>
    <t>04/13/2025</t>
  </si>
  <si>
    <t>04/13/2027</t>
  </si>
  <si>
    <t>04/07/2020</t>
  </si>
  <si>
    <t>04/09/2020</t>
  </si>
  <si>
    <t>04/06/2023</t>
  </si>
  <si>
    <t>04/10/2020</t>
  </si>
  <si>
    <t>04/09/2030</t>
  </si>
  <si>
    <t>04/13/2023</t>
  </si>
  <si>
    <t>04/01/2025</t>
  </si>
  <si>
    <t>03/15/2051</t>
  </si>
  <si>
    <t>04/08/2022</t>
  </si>
  <si>
    <t>04/09/2050</t>
  </si>
  <si>
    <t>10/01/2024</t>
  </si>
  <si>
    <t>02/15/2051</t>
  </si>
  <si>
    <t>04/03/2020</t>
  </si>
  <si>
    <t>03/30/2020</t>
  </si>
  <si>
    <t>04/02/2020</t>
  </si>
  <si>
    <t>04/06/2025</t>
  </si>
  <si>
    <t>04/06/2027</t>
  </si>
  <si>
    <t>04/06/2030</t>
  </si>
  <si>
    <t>04/15/2027</t>
  </si>
  <si>
    <t>04/15/2040</t>
  </si>
  <si>
    <t>04/07/2025</t>
  </si>
  <si>
    <t>04/08/2030</t>
  </si>
  <si>
    <t>07/09/2025</t>
  </si>
  <si>
    <t>04/01/2020</t>
  </si>
  <si>
    <t>04/03/2030</t>
  </si>
  <si>
    <t>04/03/2050</t>
  </si>
  <si>
    <t>04/06/2040</t>
  </si>
  <si>
    <t>04/06/2050</t>
  </si>
  <si>
    <t>04/07/2030</t>
  </si>
  <si>
    <t>04/08/2026</t>
  </si>
  <si>
    <t>03/31/2020</t>
  </si>
  <si>
    <t>04/02/2025</t>
  </si>
  <si>
    <t>03/01/2031</t>
  </si>
  <si>
    <t>03/01/2048</t>
  </si>
  <si>
    <t>02/05/2050</t>
  </si>
  <si>
    <t>07/03/2030</t>
  </si>
  <si>
    <t>07/03/2050</t>
  </si>
  <si>
    <t>04/03/2120</t>
  </si>
  <si>
    <t>04/01/2050</t>
  </si>
  <si>
    <t>03/02/2020</t>
  </si>
  <si>
    <t>04/02/2050</t>
  </si>
  <si>
    <t>04/02/2030</t>
  </si>
  <si>
    <t>04/02/2027</t>
  </si>
  <si>
    <t>04/01/2027</t>
  </si>
  <si>
    <t>04/01/2060</t>
  </si>
  <si>
    <t>08/01/2025</t>
  </si>
  <si>
    <t>03/27/2020</t>
  </si>
  <si>
    <t>03/24/2030</t>
  </si>
  <si>
    <t>03/23/2020</t>
  </si>
  <si>
    <t>03/30/2023</t>
  </si>
  <si>
    <t>03/26/2020</t>
  </si>
  <si>
    <t>04/04/2051</t>
  </si>
  <si>
    <t>03/15/2050</t>
  </si>
  <si>
    <t>03/30/2030</t>
  </si>
  <si>
    <t>03/30/2026</t>
  </si>
  <si>
    <t>03/30/2031</t>
  </si>
  <si>
    <t>03/25/2020</t>
  </si>
  <si>
    <t>03/20/2051</t>
  </si>
  <si>
    <t>03/31/2030</t>
  </si>
  <si>
    <t>03/27/2025</t>
  </si>
  <si>
    <t>03/27/2030</t>
  </si>
  <si>
    <t>03/27/2027</t>
  </si>
  <si>
    <t>03/27/2040</t>
  </si>
  <si>
    <t>03/27/2050</t>
  </si>
  <si>
    <t>03/24/2020</t>
  </si>
  <si>
    <t>03/26/2027</t>
  </si>
  <si>
    <t>03/26/2030</t>
  </si>
  <si>
    <t>03/26/2050</t>
  </si>
  <si>
    <t>03/31/2031</t>
  </si>
  <si>
    <t>04/14/2025</t>
  </si>
  <si>
    <t>03/25/2025</t>
  </si>
  <si>
    <t>03/25/2027</t>
  </si>
  <si>
    <t>03/25/2030</t>
  </si>
  <si>
    <t>03/25/2050</t>
  </si>
  <si>
    <t>03/25/2040</t>
  </si>
  <si>
    <t>04/04/2031</t>
  </si>
  <si>
    <t>03/20/2020</t>
  </si>
  <si>
    <t>03/16/2020</t>
  </si>
  <si>
    <t>03/22/2030</t>
  </si>
  <si>
    <t>03/24/2025</t>
  </si>
  <si>
    <t>03/25/2060</t>
  </si>
  <si>
    <t>03/19/2020</t>
  </si>
  <si>
    <t>03/23/2027</t>
  </si>
  <si>
    <t>03/23/2040</t>
  </si>
  <si>
    <t>03/23/2050</t>
  </si>
  <si>
    <t>03/24/2051</t>
  </si>
  <si>
    <t>03/24/2031</t>
  </si>
  <si>
    <t>03/23/2030</t>
  </si>
  <si>
    <t>03/26/2041</t>
  </si>
  <si>
    <t>03/17/2020</t>
  </si>
  <si>
    <t>03/19/2030</t>
  </si>
  <si>
    <t>03/19/2050</t>
  </si>
  <si>
    <t>03/19/2060</t>
  </si>
  <si>
    <t>08/01/2051</t>
  </si>
  <si>
    <t>03/22/2027</t>
  </si>
  <si>
    <t>03/22/2050</t>
  </si>
  <si>
    <t>03/13/2020</t>
  </si>
  <si>
    <t>03/09/2020</t>
  </si>
  <si>
    <t>03/20/2030</t>
  </si>
  <si>
    <t>03/18/2020</t>
  </si>
  <si>
    <t>03/10/2020</t>
  </si>
  <si>
    <t>03/12/2020</t>
  </si>
  <si>
    <t>03/12/2027</t>
  </si>
  <si>
    <t>03/12/2050</t>
  </si>
  <si>
    <t>03/13/2026</t>
  </si>
  <si>
    <t>03/05/2020</t>
  </si>
  <si>
    <t>03/10/2023</t>
  </si>
  <si>
    <t>03/10/2025</t>
  </si>
  <si>
    <t>03/10/2030</t>
  </si>
  <si>
    <t>03/10/2026</t>
  </si>
  <si>
    <t>03/10/2040</t>
  </si>
  <si>
    <t>09/30/2049</t>
  </si>
  <si>
    <t>03/04/2020</t>
  </si>
  <si>
    <t>03/15/2040</t>
  </si>
  <si>
    <t>03/11/2020</t>
  </si>
  <si>
    <t>02/01/2050</t>
  </si>
  <si>
    <t>06/10/2028</t>
  </si>
  <si>
    <t>03/09/2023</t>
  </si>
  <si>
    <t>10/01/2030</t>
  </si>
  <si>
    <t>03/09/2027</t>
  </si>
  <si>
    <t>03/03/2020</t>
  </si>
  <si>
    <t>03/05/2030</t>
  </si>
  <si>
    <t>03/06/2020</t>
  </si>
  <si>
    <t>03/06/2030</t>
  </si>
  <si>
    <t>03/01/2050</t>
  </si>
  <si>
    <t>03/12/2025</t>
  </si>
  <si>
    <t>09/01/2049</t>
  </si>
  <si>
    <t>02/21/2020</t>
  </si>
  <si>
    <t>02/26/2020</t>
  </si>
  <si>
    <t>02/15/2025</t>
  </si>
  <si>
    <t>02/17/2020</t>
  </si>
  <si>
    <t>02/20/2020</t>
  </si>
  <si>
    <t>02/25/2020</t>
  </si>
  <si>
    <t>02/24/2020</t>
  </si>
  <si>
    <t>05/30/2030</t>
  </si>
  <si>
    <t>05/15/2049</t>
  </si>
  <si>
    <t>02/24/2023</t>
  </si>
  <si>
    <t>02/19/2020</t>
  </si>
  <si>
    <t>02/28/2020</t>
  </si>
  <si>
    <t>01/15/2030</t>
  </si>
  <si>
    <t>02/24/2050</t>
  </si>
  <si>
    <t>02/27/2020</t>
  </si>
  <si>
    <t>04/05/2023</t>
  </si>
  <si>
    <t>04/05/2025</t>
  </si>
  <si>
    <t>04/05/2027</t>
  </si>
  <si>
    <t>02/15/2040</t>
  </si>
  <si>
    <t>02/15/2050</t>
  </si>
  <si>
    <t>12/31/2049</t>
  </si>
  <si>
    <t>02/18/2020</t>
  </si>
  <si>
    <t>03/01/2025</t>
  </si>
  <si>
    <t>02/21/2025</t>
  </si>
  <si>
    <t>02/21/2030</t>
  </si>
  <si>
    <t>02/25/2025</t>
  </si>
  <si>
    <t>02/25/2030</t>
  </si>
  <si>
    <t>02/25/2050</t>
  </si>
  <si>
    <t>05/25/2024</t>
  </si>
  <si>
    <t>05/25/2026</t>
  </si>
  <si>
    <t>05/25/2031</t>
  </si>
  <si>
    <t>08/20/2021</t>
  </si>
  <si>
    <t>02/17/2022</t>
  </si>
  <si>
    <t>11/22/2021</t>
  </si>
  <si>
    <t>02/14/2020</t>
  </si>
  <si>
    <t>02/14/2022</t>
  </si>
  <si>
    <t>02/10/2020</t>
  </si>
  <si>
    <t>11/12/2021</t>
  </si>
  <si>
    <t>02/13/2020</t>
  </si>
  <si>
    <t>02/15/2023</t>
  </si>
  <si>
    <t>02/15/2027</t>
  </si>
  <si>
    <t>04/05/2040</t>
  </si>
  <si>
    <t>04/05/2050</t>
  </si>
  <si>
    <t>08/25/2030</t>
  </si>
  <si>
    <t>02/25/2060</t>
  </si>
  <si>
    <t>08/19/2021</t>
  </si>
  <si>
    <t>02/18/2022</t>
  </si>
  <si>
    <t>02/12/2020</t>
  </si>
  <si>
    <t>11/15/2021</t>
  </si>
  <si>
    <t>02/11/2020</t>
  </si>
  <si>
    <t>02/14/2025</t>
  </si>
  <si>
    <t>02/14/2027</t>
  </si>
  <si>
    <t>08/14/2050</t>
  </si>
  <si>
    <t>08/14/2030</t>
  </si>
  <si>
    <t>02/13/2026</t>
  </si>
  <si>
    <t>02/13/2031</t>
  </si>
  <si>
    <t>08/13/2021</t>
  </si>
  <si>
    <t>02/13/2030</t>
  </si>
  <si>
    <t>11/15/2029</t>
  </si>
  <si>
    <t>02/15/2060</t>
  </si>
  <si>
    <t>02/07/2020</t>
  </si>
  <si>
    <t>02/03/2020</t>
  </si>
  <si>
    <t>02/06/2020</t>
  </si>
  <si>
    <t>02/10/2025</t>
  </si>
  <si>
    <t>02/13/2023</t>
  </si>
  <si>
    <t>02/13/2050</t>
  </si>
  <si>
    <t>02/05/2020</t>
  </si>
  <si>
    <t>02/12/2024</t>
  </si>
  <si>
    <t>02/10/2023</t>
  </si>
  <si>
    <t>02/10/2027</t>
  </si>
  <si>
    <t>02/07/2030</t>
  </si>
  <si>
    <t>02/12/2030</t>
  </si>
  <si>
    <t>02/10/2030</t>
  </si>
  <si>
    <t>01/10/2023</t>
  </si>
  <si>
    <t>11/05/2021</t>
  </si>
  <si>
    <t>08/09/2021</t>
  </si>
  <si>
    <t>02/04/2020</t>
  </si>
  <si>
    <t>02/11/2031</t>
  </si>
  <si>
    <t>02/11/2026</t>
  </si>
  <si>
    <t>02/12/2023</t>
  </si>
  <si>
    <t>08/05/2022</t>
  </si>
  <si>
    <t>02/06/2030</t>
  </si>
  <si>
    <t>03/15/2060</t>
  </si>
  <si>
    <t>02/03/2022</t>
  </si>
  <si>
    <t>01/30/2020</t>
  </si>
  <si>
    <t>02/04/2022</t>
  </si>
  <si>
    <t>01/27/2020</t>
  </si>
  <si>
    <t>02/07/2050</t>
  </si>
  <si>
    <t>02/06/2025</t>
  </si>
  <si>
    <t>01/28/2022</t>
  </si>
  <si>
    <t>01/29/2020</t>
  </si>
  <si>
    <t>02/05/2026</t>
  </si>
  <si>
    <t>11/01/2024</t>
  </si>
  <si>
    <t>01/28/2020</t>
  </si>
  <si>
    <t>01/31/2020</t>
  </si>
  <si>
    <t>02/05/2070</t>
  </si>
  <si>
    <t>02/05/2027</t>
  </si>
  <si>
    <t>02/05/2030</t>
  </si>
  <si>
    <t>02/03/2027</t>
  </si>
  <si>
    <t>01/30/2023</t>
  </si>
  <si>
    <t>02/01/2027</t>
  </si>
  <si>
    <t>02/04/2030</t>
  </si>
  <si>
    <t>02/03/2023</t>
  </si>
  <si>
    <t>01/26/2022</t>
  </si>
  <si>
    <t>01/23/2020</t>
  </si>
  <si>
    <t>01/20/2020</t>
  </si>
  <si>
    <t>01/28/2030</t>
  </si>
  <si>
    <t>01/27/2023</t>
  </si>
  <si>
    <t>01/29/2025</t>
  </si>
  <si>
    <t>01/22/2020</t>
  </si>
  <si>
    <t>01/29/2031</t>
  </si>
  <si>
    <t>01/21/2022</t>
  </si>
  <si>
    <t>02/01/2023</t>
  </si>
  <si>
    <t>02/01/2025</t>
  </si>
  <si>
    <t>01/25/2030</t>
  </si>
  <si>
    <t>01/25/2050</t>
  </si>
  <si>
    <t>01/21/2020</t>
  </si>
  <si>
    <t>01/28/2025</t>
  </si>
  <si>
    <t>01/24/2020</t>
  </si>
  <si>
    <t>01/24/2030</t>
  </si>
  <si>
    <t>10/24/2024</t>
  </si>
  <si>
    <t>01/28/2060</t>
  </si>
  <si>
    <t>01/16/2020</t>
  </si>
  <si>
    <t>01/13/2020</t>
  </si>
  <si>
    <t>01/21/2025</t>
  </si>
  <si>
    <t>01/22/2050</t>
  </si>
  <si>
    <t>01/22/2031</t>
  </si>
  <si>
    <t>01/22/2025</t>
  </si>
  <si>
    <t>01/22/2030</t>
  </si>
  <si>
    <t>01/24/2025</t>
  </si>
  <si>
    <t>01/24/2023</t>
  </si>
  <si>
    <t>01/15/2020</t>
  </si>
  <si>
    <t>01/21/2050</t>
  </si>
  <si>
    <t>01/23/2050</t>
  </si>
  <si>
    <t>01/23/2025</t>
  </si>
  <si>
    <t>01/14/2020</t>
  </si>
  <si>
    <t>07/22/2025</t>
  </si>
  <si>
    <t>07/22/2030</t>
  </si>
  <si>
    <t>01/21/2030</t>
  </si>
  <si>
    <t>01/22/2070</t>
  </si>
  <si>
    <t>01/14/2022</t>
  </si>
  <si>
    <t>01/17/2020</t>
  </si>
  <si>
    <t>01/17/2023</t>
  </si>
  <si>
    <t>01/21/2023</t>
  </si>
  <si>
    <t>01/21/2027</t>
  </si>
  <si>
    <t>01/17/2025</t>
  </si>
  <si>
    <t>07/15/2021</t>
  </si>
  <si>
    <t>01/10/2020</t>
  </si>
  <si>
    <t>01/07/2022</t>
  </si>
  <si>
    <t>01/06/2020</t>
  </si>
  <si>
    <t>07/21/2021</t>
  </si>
  <si>
    <t>01/09/2020</t>
  </si>
  <si>
    <t>01/16/2025</t>
  </si>
  <si>
    <t>01/16/2030</t>
  </si>
  <si>
    <t>01/13/2023</t>
  </si>
  <si>
    <t>11/18/2022</t>
  </si>
  <si>
    <t>11/08/2024</t>
  </si>
  <si>
    <t>01/14/2025</t>
  </si>
  <si>
    <t>01/14/2027</t>
  </si>
  <si>
    <t>01/08/2020</t>
  </si>
  <si>
    <t>01/13/2030</t>
  </si>
  <si>
    <t>01/14/2030</t>
  </si>
  <si>
    <t>01/30/2050</t>
  </si>
  <si>
    <t>07/30/2023</t>
  </si>
  <si>
    <t>01/15/2050</t>
  </si>
  <si>
    <t>10/12/2021</t>
  </si>
  <si>
    <t>01/06/2023</t>
  </si>
  <si>
    <t>01/07/2020</t>
  </si>
  <si>
    <t>01/14/2050</t>
  </si>
  <si>
    <t>01/10/2025</t>
  </si>
  <si>
    <t>01/30/2026</t>
  </si>
  <si>
    <t>05/10/2023</t>
  </si>
  <si>
    <t>01/08/2027</t>
  </si>
  <si>
    <t>02/03/2025</t>
  </si>
  <si>
    <t>01/06/2022</t>
  </si>
  <si>
    <t>06/15/2029</t>
  </si>
  <si>
    <t>01/31/2030</t>
  </si>
  <si>
    <t>01/31/2051</t>
  </si>
  <si>
    <t>01/31/2060</t>
  </si>
  <si>
    <t>01/09/2023</t>
  </si>
  <si>
    <t>01/09/2027</t>
  </si>
  <si>
    <t>01/30/2080</t>
  </si>
  <si>
    <t>08/15/2049</t>
  </si>
  <si>
    <t>12/13/2022</t>
  </si>
  <si>
    <t>02/26/2025</t>
  </si>
  <si>
    <t>01/09/2025</t>
  </si>
  <si>
    <t>01/09/2030</t>
  </si>
  <si>
    <t>08/01/2029</t>
  </si>
  <si>
    <t>Linear regression</t>
  </si>
  <si>
    <t>Ridge / Lasso regression</t>
  </si>
  <si>
    <t>Random forest regression</t>
  </si>
  <si>
    <t>Ensemble</t>
  </si>
  <si>
    <t>Support vector regression</t>
  </si>
  <si>
    <t>Average (prediction - issue spread)</t>
  </si>
  <si>
    <t>Prediction - issue 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</si>
</sst>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3" fontId="0" fillId="0" borderId="0" xfId="0" applyNumberFormat="1"/>
    <xf numFmtId="0" fontId="1" fillId="0" borderId="0" xfId="0" applyFont="1"/>
    <xf numFmtId="3" fontId="1" fillId="0" borderId="0" xfId="0" applyNumberFormat="1" applyFont="1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4" fontId="0" fillId="2" borderId="0" xfId="0" applyNumberFormat="1" applyFill="1"/>
    <xf numFmtId="0" fontId="1" fillId="2" borderId="0" xfId="0" applyFont="1" applyFill="1"/>
    <xf numFmtId="4" fontId="1" fillId="2" borderId="0" xfId="0" applyNumberFormat="1" applyFont="1" applyFill="1"/>
    <xf numFmtId="2" fontId="1" fillId="2" borderId="0" xfId="0" applyNumberFormat="1" applyFont="1" applyFill="1"/>
    <xf numFmtId="2" fontId="0" fillId="2" borderId="0" xfId="0" applyNumberFormat="1" applyFill="1"/>
    <xf numFmtId="14" fontId="1" fillId="2" borderId="1" xfId="0" applyNumberFormat="1" applyFont="1" applyFill="1" applyBorder="1"/>
    <xf numFmtId="14" fontId="0" fillId="2" borderId="1" xfId="0" applyNumberFormat="1" applyFill="1" applyBorder="1"/>
    <xf numFmtId="3" fontId="0" fillId="0" borderId="0" xfId="0" applyNumberFormat="1" applyFont="1"/>
    <xf numFmtId="16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k Smith" id="{A8771677-F8DF-4966-A03C-55C86D9689B6}" userId="S::msmith@rpia.ca::6c9e6158-0c70-4823-af88-092e04373f3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X5" dT="2020-09-08T17:19:57.60" personId="{A8771677-F8DF-4966-A03C-55C86D9689B6}" id="{2C563576-2D6A-417A-ACF7-1E83787EDD78}">
    <text>Go long if prediction - issue spread is between long lb and long ub.</text>
  </threadedComment>
  <threadedComment ref="AX6" dT="2020-09-08T17:20:18.02" personId="{A8771677-F8DF-4966-A03C-55C86D9689B6}" id="{A74BE6E8-4EB0-4862-B3B4-11CBE4FC3019}">
    <text>Go long if prediction - issue spread is between long lb and long ub.</text>
  </threadedComment>
  <threadedComment ref="AX8" dT="2020-09-08T17:19:57.60" personId="{A8771677-F8DF-4966-A03C-55C86D9689B6}" id="{9065979B-5990-400D-8F2A-44EEB65451E9}">
    <text>Go short if prediction - issue spread is between short lb and short ub.</text>
  </threadedComment>
  <threadedComment ref="AX9" dT="2020-09-08T17:20:18.02" personId="{A8771677-F8DF-4966-A03C-55C86D9689B6}" id="{1F0AA16F-217A-4D22-86A9-BCCA1CA9F4D6}">
    <text>Go short if prediction - issue spread is between short lb and short ub.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B960-F0D7-4C98-9DB4-26036ECC3EF9}">
  <dimension ref="A1:BL355"/>
  <sheetViews>
    <sheetView tabSelected="1" workbookViewId="0">
      <pane xSplit="2" ySplit="1" topLeftCell="AW2" activePane="bottomRight" state="frozen"/>
      <selection pane="topRight" activeCell="D1" sqref="D1"/>
      <selection pane="bottomLeft" activeCell="A2" sqref="A2"/>
      <selection pane="bottomRight" activeCell="AZ29" sqref="AZ29"/>
    </sheetView>
  </sheetViews>
  <sheetFormatPr defaultRowHeight="14.5" outlineLevelCol="1" x14ac:dyDescent="0.35"/>
  <cols>
    <col min="1" max="1" width="5" bestFit="1" customWidth="1"/>
    <col min="2" max="2" width="19" bestFit="1" customWidth="1"/>
    <col min="3" max="3" width="11.54296875" style="13" hidden="1" customWidth="1" outlineLevel="1"/>
    <col min="4" max="4" width="10.453125" style="11" hidden="1" customWidth="1" outlineLevel="1"/>
    <col min="5" max="5" width="8" style="6" hidden="1" customWidth="1" outlineLevel="1"/>
    <col min="6" max="6" width="6.54296875" style="6" hidden="1" customWidth="1" outlineLevel="1"/>
    <col min="7" max="7" width="9" style="6" hidden="1" customWidth="1" outlineLevel="1"/>
    <col min="8" max="8" width="13.54296875" style="6" hidden="1" customWidth="1" outlineLevel="1"/>
    <col min="9" max="9" width="8" style="6" hidden="1" customWidth="1" outlineLevel="1"/>
    <col min="10" max="10" width="6.54296875" style="6" hidden="1" customWidth="1" outlineLevel="1"/>
    <col min="11" max="11" width="9" style="6" hidden="1" customWidth="1" outlineLevel="1"/>
    <col min="12" max="12" width="13.54296875" style="6" hidden="1" customWidth="1" outlineLevel="1"/>
    <col min="13" max="13" width="8" style="6" hidden="1" customWidth="1" outlineLevel="1"/>
    <col min="14" max="14" width="6.54296875" style="6" hidden="1" customWidth="1" outlineLevel="1"/>
    <col min="15" max="15" width="9" style="6" hidden="1" customWidth="1" outlineLevel="1"/>
    <col min="16" max="16" width="13.54296875" style="7" hidden="1" customWidth="1" outlineLevel="1"/>
    <col min="17" max="17" width="8" style="6" hidden="1" customWidth="1" outlineLevel="1"/>
    <col min="18" max="18" width="6.54296875" style="6" hidden="1" customWidth="1" outlineLevel="1"/>
    <col min="19" max="19" width="9" style="6" hidden="1" customWidth="1" outlineLevel="1"/>
    <col min="20" max="20" width="13.54296875" style="6" hidden="1" customWidth="1" outlineLevel="1"/>
    <col min="21" max="21" width="8" style="6" hidden="1" customWidth="1" outlineLevel="1"/>
    <col min="22" max="22" width="6.54296875" style="6" hidden="1" customWidth="1" outlineLevel="1"/>
    <col min="23" max="23" width="9" style="6" hidden="1" customWidth="1" outlineLevel="1"/>
    <col min="24" max="24" width="13.54296875" style="6" hidden="1" customWidth="1" outlineLevel="1"/>
    <col min="25" max="25" width="8" style="6" hidden="1" customWidth="1" outlineLevel="1"/>
    <col min="26" max="26" width="6.54296875" style="6" hidden="1" customWidth="1" outlineLevel="1"/>
    <col min="27" max="27" width="9" style="6" hidden="1" customWidth="1" outlineLevel="1"/>
    <col min="28" max="28" width="13.54296875" style="6" hidden="1" customWidth="1" outlineLevel="1"/>
    <col min="29" max="29" width="8" style="6" hidden="1" customWidth="1" outlineLevel="1"/>
    <col min="30" max="30" width="6.54296875" style="6" hidden="1" customWidth="1" outlineLevel="1"/>
    <col min="31" max="31" width="9" style="6" hidden="1" customWidth="1" outlineLevel="1"/>
    <col min="32" max="32" width="13.54296875" style="6" hidden="1" customWidth="1" outlineLevel="1"/>
    <col min="33" max="33" width="8" style="6" hidden="1" customWidth="1" outlineLevel="1"/>
    <col min="34" max="34" width="6.54296875" style="6" hidden="1" customWidth="1" outlineLevel="1"/>
    <col min="35" max="35" width="9" style="6" hidden="1" customWidth="1" outlineLevel="1"/>
    <col min="36" max="36" width="13.54296875" style="6" hidden="1" customWidth="1" outlineLevel="1"/>
    <col min="37" max="37" width="8" style="6" hidden="1" customWidth="1" outlineLevel="1"/>
    <col min="38" max="38" width="6.54296875" style="6" hidden="1" customWidth="1" outlineLevel="1"/>
    <col min="39" max="39" width="9" style="6" hidden="1" customWidth="1" outlineLevel="1"/>
    <col min="40" max="40" width="13.54296875" style="6" hidden="1" customWidth="1" outlineLevel="1"/>
    <col min="41" max="41" width="8" style="6" hidden="1" customWidth="1" outlineLevel="1"/>
    <col min="42" max="42" width="6.54296875" style="6" hidden="1" customWidth="1" outlineLevel="1"/>
    <col min="43" max="43" width="9" style="6" hidden="1" customWidth="1" outlineLevel="1"/>
    <col min="44" max="44" width="13.54296875" style="6" hidden="1" customWidth="1" outlineLevel="1"/>
    <col min="45" max="45" width="8" style="6" hidden="1" customWidth="1" outlineLevel="1"/>
    <col min="46" max="46" width="7.54296875" style="6" hidden="1" customWidth="1" outlineLevel="1"/>
    <col min="47" max="47" width="9.1796875" style="6" hidden="1" customWidth="1" outlineLevel="1"/>
    <col min="48" max="48" width="14.54296875" style="6" hidden="1" customWidth="1" outlineLevel="1"/>
    <col min="49" max="49" width="8.7265625" collapsed="1"/>
    <col min="50" max="50" width="19.453125" bestFit="1" customWidth="1"/>
    <col min="51" max="51" width="10.1796875" style="1" bestFit="1" customWidth="1"/>
    <col min="52" max="52" width="11" bestFit="1" customWidth="1"/>
    <col min="53" max="54" width="10.1796875" style="1" bestFit="1" customWidth="1"/>
    <col min="56" max="56" width="6.26953125" bestFit="1" customWidth="1"/>
    <col min="57" max="57" width="13.453125" style="1" bestFit="1" customWidth="1"/>
    <col min="58" max="58" width="14.453125" bestFit="1" customWidth="1"/>
    <col min="60" max="60" width="10.453125" bestFit="1" customWidth="1"/>
    <col min="61" max="61" width="18.453125" bestFit="1" customWidth="1"/>
    <col min="63" max="63" width="11.453125" bestFit="1" customWidth="1"/>
    <col min="64" max="64" width="19.453125" bestFit="1" customWidth="1"/>
  </cols>
  <sheetData>
    <row r="1" spans="1:64" s="2" customFormat="1" x14ac:dyDescent="0.35">
      <c r="A1" s="2" t="s">
        <v>2</v>
      </c>
      <c r="B1" s="2" t="s">
        <v>5191</v>
      </c>
      <c r="C1" s="12" t="s">
        <v>36</v>
      </c>
      <c r="D1" s="10" t="s">
        <v>5171</v>
      </c>
      <c r="E1" s="8" t="s">
        <v>147</v>
      </c>
      <c r="F1" s="8" t="s">
        <v>148</v>
      </c>
      <c r="G1" s="8" t="s">
        <v>149</v>
      </c>
      <c r="H1" s="8" t="s">
        <v>0</v>
      </c>
      <c r="I1" s="8" t="s">
        <v>150</v>
      </c>
      <c r="J1" s="8" t="s">
        <v>151</v>
      </c>
      <c r="K1" s="8" t="s">
        <v>152</v>
      </c>
      <c r="L1" s="8" t="s">
        <v>153</v>
      </c>
      <c r="M1" s="8" t="s">
        <v>154</v>
      </c>
      <c r="N1" s="8" t="s">
        <v>155</v>
      </c>
      <c r="O1" s="8" t="s">
        <v>156</v>
      </c>
      <c r="P1" s="9" t="s">
        <v>157</v>
      </c>
      <c r="Q1" s="8" t="s">
        <v>158</v>
      </c>
      <c r="R1" s="8" t="s">
        <v>159</v>
      </c>
      <c r="S1" s="8" t="s">
        <v>160</v>
      </c>
      <c r="T1" s="8" t="s">
        <v>161</v>
      </c>
      <c r="U1" s="8" t="s">
        <v>162</v>
      </c>
      <c r="V1" s="8" t="s">
        <v>163</v>
      </c>
      <c r="W1" s="8" t="s">
        <v>164</v>
      </c>
      <c r="X1" s="8" t="s">
        <v>165</v>
      </c>
      <c r="Y1" s="8" t="s">
        <v>166</v>
      </c>
      <c r="Z1" s="8" t="s">
        <v>167</v>
      </c>
      <c r="AA1" s="8" t="s">
        <v>168</v>
      </c>
      <c r="AB1" s="8" t="s">
        <v>169</v>
      </c>
      <c r="AC1" s="8" t="s">
        <v>170</v>
      </c>
      <c r="AD1" s="8" t="s">
        <v>171</v>
      </c>
      <c r="AE1" s="8" t="s">
        <v>172</v>
      </c>
      <c r="AF1" s="8" t="s">
        <v>173</v>
      </c>
      <c r="AG1" s="8" t="s">
        <v>174</v>
      </c>
      <c r="AH1" s="8" t="s">
        <v>175</v>
      </c>
      <c r="AI1" s="8" t="s">
        <v>176</v>
      </c>
      <c r="AJ1" s="8" t="s">
        <v>177</v>
      </c>
      <c r="AK1" s="8" t="s">
        <v>178</v>
      </c>
      <c r="AL1" s="8" t="s">
        <v>179</v>
      </c>
      <c r="AM1" s="8" t="s">
        <v>180</v>
      </c>
      <c r="AN1" s="8" t="s">
        <v>181</v>
      </c>
      <c r="AO1" s="8" t="s">
        <v>182</v>
      </c>
      <c r="AP1" s="8" t="s">
        <v>183</v>
      </c>
      <c r="AQ1" s="8" t="s">
        <v>184</v>
      </c>
      <c r="AR1" s="8" t="s">
        <v>185</v>
      </c>
      <c r="AS1" s="8" t="s">
        <v>186</v>
      </c>
      <c r="AT1" s="8" t="s">
        <v>187</v>
      </c>
      <c r="AU1" s="8" t="s">
        <v>188</v>
      </c>
      <c r="AV1" s="8" t="s">
        <v>1</v>
      </c>
      <c r="AY1" s="3"/>
      <c r="BA1" s="3" t="s">
        <v>5172</v>
      </c>
      <c r="BB1" s="3" t="s">
        <v>5173</v>
      </c>
      <c r="BD1" s="2" t="s">
        <v>5174</v>
      </c>
      <c r="BE1" s="3" t="s">
        <v>5180</v>
      </c>
      <c r="BF1" s="3" t="s">
        <v>5181</v>
      </c>
      <c r="BH1" s="2" t="s">
        <v>5182</v>
      </c>
      <c r="BI1" s="2" t="s">
        <v>5183</v>
      </c>
      <c r="BK1" s="2" t="s">
        <v>5184</v>
      </c>
      <c r="BL1" s="2" t="s">
        <v>5185</v>
      </c>
    </row>
    <row r="2" spans="1:64" x14ac:dyDescent="0.35">
      <c r="A2">
        <v>404</v>
      </c>
      <c r="B2">
        <v>4.3230033806867816</v>
      </c>
      <c r="C2" s="13" t="str">
        <f>INDEX(new_issue_data!B:B,MATCH('P&amp;L'!$A2,new_issue_data!$A:$A,0))</f>
        <v>05/07/2020</v>
      </c>
      <c r="D2" s="11">
        <f>INDEX(new_issue_data!AR:AR,MATCH('P&amp;L'!$A2,new_issue_data!$A:$A,0))</f>
        <v>100</v>
      </c>
      <c r="E2" s="6">
        <f>INDEX(new_issue_data!DP:DP,MATCH('P&amp;L'!$A2,new_issue_data!$A:$A,0))</f>
        <v>99.832999999999998</v>
      </c>
      <c r="F2" s="6">
        <f>INDEX(new_issue_data!DQ:DQ,MATCH('P&amp;L'!$A2,new_issue_data!$A:$A,0))</f>
        <v>1.7350000000000001</v>
      </c>
      <c r="G2" s="6">
        <f>INDEX(new_issue_data!DR:DR,MATCH('P&amp;L'!$A2,new_issue_data!$A:$A,0))</f>
        <v>153.86959999999999</v>
      </c>
      <c r="H2" s="6">
        <f>INDEX(new_issue_data!DS:DS,MATCH('P&amp;L'!$A2,new_issue_data!$A:$A,0))</f>
        <v>3.8696000000000002</v>
      </c>
      <c r="I2" s="6">
        <f>INDEX(new_issue_data!DT:DT,MATCH('P&amp;L'!$A2,new_issue_data!$A:$A,0))</f>
        <v>100.05200000000001</v>
      </c>
      <c r="J2" s="6">
        <f>INDEX(new_issue_data!DU:DU,MATCH('P&amp;L'!$A2,new_issue_data!$A:$A,0))</f>
        <v>1.66</v>
      </c>
      <c r="K2" s="6">
        <f>INDEX(new_issue_data!DV:DV,MATCH('P&amp;L'!$A2,new_issue_data!$A:$A,0))</f>
        <v>146.64259999999999</v>
      </c>
      <c r="L2" s="6">
        <f>INDEX(new_issue_data!DW:DW,MATCH('P&amp;L'!$A2,new_issue_data!$A:$A,0))</f>
        <v>-3.3574000000000002</v>
      </c>
      <c r="M2" s="6">
        <f>INDEX(new_issue_data!DX:DX,MATCH('P&amp;L'!$A2,new_issue_data!$A:$A,0))</f>
        <v>100.119</v>
      </c>
      <c r="N2" s="6">
        <f>INDEX(new_issue_data!DY:DY,MATCH('P&amp;L'!$A2,new_issue_data!$A:$A,0))</f>
        <v>1.637</v>
      </c>
      <c r="O2" s="6">
        <f>INDEX(new_issue_data!DZ:DZ,MATCH('P&amp;L'!$A2,new_issue_data!$A:$A,0))</f>
        <v>145.43289999999999</v>
      </c>
      <c r="P2" s="6">
        <f>INDEX(new_issue_data!EA:EA,MATCH('P&amp;L'!$A2,new_issue_data!$A:$A,0))</f>
        <v>-4.5670999999999999</v>
      </c>
      <c r="Q2" s="6">
        <f>INDEX(new_issue_data!EB:EB,MATCH('P&amp;L'!$A2,new_issue_data!$A:$A,0))</f>
        <v>100.199</v>
      </c>
      <c r="R2" s="6">
        <f>INDEX(new_issue_data!EC:EC,MATCH('P&amp;L'!$A2,new_issue_data!$A:$A,0))</f>
        <v>1.609</v>
      </c>
      <c r="S2" s="6">
        <f>INDEX(new_issue_data!ED:ED,MATCH('P&amp;L'!$A2,new_issue_data!$A:$A,0))</f>
        <v>143.17679999999999</v>
      </c>
      <c r="T2" s="6">
        <f>INDEX(new_issue_data!EE:EE,MATCH('P&amp;L'!$A2,new_issue_data!$A:$A,0))</f>
        <v>-6.8231999999999999</v>
      </c>
      <c r="U2" s="6">
        <f>INDEX(new_issue_data!EF:EF,MATCH('P&amp;L'!$A2,new_issue_data!$A:$A,0))</f>
        <v>100.24</v>
      </c>
      <c r="V2" s="6">
        <f>INDEX(new_issue_data!EG:EG,MATCH('P&amp;L'!$A2,new_issue_data!$A:$A,0))</f>
        <v>1.595</v>
      </c>
      <c r="W2" s="6">
        <f>INDEX(new_issue_data!EH:EH,MATCH('P&amp;L'!$A2,new_issue_data!$A:$A,0))</f>
        <v>137.1996</v>
      </c>
      <c r="X2" s="6">
        <f>INDEX(new_issue_data!EI:EI,MATCH('P&amp;L'!$A2,new_issue_data!$A:$A,0))</f>
        <v>-12.8004</v>
      </c>
      <c r="Y2" s="6">
        <f>INDEX(new_issue_data!EJ:EJ,MATCH('P&amp;L'!$A2,new_issue_data!$A:$A,0))</f>
        <v>100.295</v>
      </c>
      <c r="Z2" s="6">
        <f>INDEX(new_issue_data!EK:EK,MATCH('P&amp;L'!$A2,new_issue_data!$A:$A,0))</f>
        <v>1.5760000000000001</v>
      </c>
      <c r="AA2" s="6">
        <f>INDEX(new_issue_data!EL:EL,MATCH('P&amp;L'!$A2,new_issue_data!$A:$A,0))</f>
        <v>137.46250000000001</v>
      </c>
      <c r="AB2" s="6">
        <f>INDEX(new_issue_data!EM:EM,MATCH('P&amp;L'!$A2,new_issue_data!$A:$A,0))</f>
        <v>-12.5375</v>
      </c>
      <c r="AC2" s="6">
        <f>INDEX(new_issue_data!EN:EN,MATCH('P&amp;L'!$A2,new_issue_data!$A:$A,0))</f>
        <v>100.509</v>
      </c>
      <c r="AD2" s="6">
        <f>INDEX(new_issue_data!EO:EO,MATCH('P&amp;L'!$A2,new_issue_data!$A:$A,0))</f>
        <v>1.502</v>
      </c>
      <c r="AE2" s="6">
        <f>INDEX(new_issue_data!EP:EP,MATCH('P&amp;L'!$A2,new_issue_data!$A:$A,0))</f>
        <v>129.79730000000001</v>
      </c>
      <c r="AF2" s="6">
        <f>INDEX(new_issue_data!EQ:EQ,MATCH('P&amp;L'!$A2,new_issue_data!$A:$A,0))</f>
        <v>-20.2027</v>
      </c>
      <c r="AG2" s="6">
        <f>INDEX(new_issue_data!ER:ER,MATCH('P&amp;L'!$A2,new_issue_data!$A:$A,0))</f>
        <v>100.509</v>
      </c>
      <c r="AH2" s="6">
        <f>INDEX(new_issue_data!ES:ES,MATCH('P&amp;L'!$A2,new_issue_data!$A:$A,0))</f>
        <v>1.502</v>
      </c>
      <c r="AI2" s="6">
        <f>INDEX(new_issue_data!ET:ET,MATCH('P&amp;L'!$A2,new_issue_data!$A:$A,0))</f>
        <v>129.81030000000001</v>
      </c>
      <c r="AJ2" s="6">
        <f>INDEX(new_issue_data!EU:EU,MATCH('P&amp;L'!$A2,new_issue_data!$A:$A,0))</f>
        <v>-20.189699999999998</v>
      </c>
      <c r="AK2" s="6">
        <f>INDEX(new_issue_data!EV:EV,MATCH('P&amp;L'!$A2,new_issue_data!$A:$A,0))</f>
        <v>100.509</v>
      </c>
      <c r="AL2" s="6">
        <f>INDEX(new_issue_data!EW:EW,MATCH('P&amp;L'!$A2,new_issue_data!$A:$A,0))</f>
        <v>1.502</v>
      </c>
      <c r="AM2" s="6">
        <f>INDEX(new_issue_data!EX:EX,MATCH('P&amp;L'!$A2,new_issue_data!$A:$A,0))</f>
        <v>129.81460000000001</v>
      </c>
      <c r="AN2" s="6">
        <f>INDEX(new_issue_data!EY:EY,MATCH('P&amp;L'!$A2,new_issue_data!$A:$A,0))</f>
        <v>-20.185400000000001</v>
      </c>
      <c r="AO2" s="6">
        <f>INDEX(new_issue_data!EZ:EZ,MATCH('P&amp;L'!$A2,new_issue_data!$A:$A,0))</f>
        <v>100.548</v>
      </c>
      <c r="AP2" s="6">
        <f>INDEX(new_issue_data!FA:FA,MATCH('P&amp;L'!$A2,new_issue_data!$A:$A,0))</f>
        <v>1.488</v>
      </c>
      <c r="AQ2" s="6">
        <f>INDEX(new_issue_data!FB:FB,MATCH('P&amp;L'!$A2,new_issue_data!$A:$A,0))</f>
        <v>128.96109999999999</v>
      </c>
      <c r="AR2" s="6">
        <f>INDEX(new_issue_data!FC:FC,MATCH('P&amp;L'!$A2,new_issue_data!$A:$A,0))</f>
        <v>-21.038900000000002</v>
      </c>
      <c r="AS2" s="6">
        <f>INDEX(new_issue_data!FD:FD,MATCH('P&amp;L'!$A2,new_issue_data!$A:$A,0))</f>
        <v>100.548</v>
      </c>
      <c r="AT2" s="6">
        <f>INDEX(new_issue_data!FE:FE,MATCH('P&amp;L'!$A2,new_issue_data!$A:$A,0))</f>
        <v>1.488</v>
      </c>
      <c r="AU2" s="6">
        <f>INDEX(new_issue_data!FF:FF,MATCH('P&amp;L'!$A2,new_issue_data!$A:$A,0))</f>
        <v>128.42339999999999</v>
      </c>
      <c r="AV2" s="6">
        <f>INDEX(new_issue_data!FG:FG,MATCH('P&amp;L'!$A2,new_issue_data!$A:$A,0))</f>
        <v>-21.576599999999999</v>
      </c>
      <c r="BA2" s="1">
        <f>IFERROR((E2/100-$D2/100)*$AY$3,0)</f>
        <v>-16700.000000000604</v>
      </c>
      <c r="BB2" s="1">
        <f>(AS2/100-$D2/100)*$AY$3</f>
        <v>54799.999999999294</v>
      </c>
      <c r="BD2">
        <f>IF(AND(B2&gt;=$AY$5,B2&lt;=$AY$6),1,IF(AND(B2&gt;=$AY$8,B2&lt;=$AY$9),-1,0))</f>
        <v>0</v>
      </c>
      <c r="BE2" s="1">
        <f>(E2/100-$D2/100)*$AY$3*$BD2</f>
        <v>0</v>
      </c>
      <c r="BF2" s="1">
        <f>(AS2/100-$D2/100)*$AY$3*$BD2</f>
        <v>0</v>
      </c>
      <c r="BH2" s="1">
        <f>BA2</f>
        <v>-16700.000000000604</v>
      </c>
      <c r="BI2" s="1">
        <f>BE2</f>
        <v>0</v>
      </c>
      <c r="BK2" s="1">
        <f>BB2</f>
        <v>54799.999999999294</v>
      </c>
      <c r="BL2" s="1">
        <f>BF2</f>
        <v>0</v>
      </c>
    </row>
    <row r="3" spans="1:64" x14ac:dyDescent="0.35">
      <c r="A3">
        <v>403</v>
      </c>
      <c r="B3">
        <v>5.1561240694747656</v>
      </c>
      <c r="C3" s="13" t="str">
        <f>INDEX(new_issue_data!B:B,MATCH('P&amp;L'!$A3,new_issue_data!$A:$A,0))</f>
        <v>05/07/2020</v>
      </c>
      <c r="D3" s="11">
        <f>INDEX(new_issue_data!AR:AR,MATCH('P&amp;L'!$A3,new_issue_data!$A:$A,0))</f>
        <v>99.891000000000005</v>
      </c>
      <c r="E3" s="6">
        <f>INDEX(new_issue_data!DP:DP,MATCH('P&amp;L'!$A3,new_issue_data!$A:$A,0))</f>
        <v>99.274000000000001</v>
      </c>
      <c r="F3" s="6">
        <f>INDEX(new_issue_data!DQ:DQ,MATCH('P&amp;L'!$A3,new_issue_data!$A:$A,0))</f>
        <v>3.9630000000000001</v>
      </c>
      <c r="G3" s="6">
        <f>INDEX(new_issue_data!DR:DR,MATCH('P&amp;L'!$A3,new_issue_data!$A:$A,0))</f>
        <v>328.01440000000002</v>
      </c>
      <c r="H3" s="6">
        <f>INDEX(new_issue_data!DS:DS,MATCH('P&amp;L'!$A3,new_issue_data!$A:$A,0))</f>
        <v>3.0144000000000002</v>
      </c>
      <c r="I3" s="6">
        <f>INDEX(new_issue_data!DT:DT,MATCH('P&amp;L'!$A3,new_issue_data!$A:$A,0))</f>
        <v>99.432000000000002</v>
      </c>
      <c r="J3" s="6">
        <f>INDEX(new_issue_data!DU:DU,MATCH('P&amp;L'!$A3,new_issue_data!$A:$A,0))</f>
        <v>3.944</v>
      </c>
      <c r="K3" s="6">
        <f>INDEX(new_issue_data!DV:DV,MATCH('P&amp;L'!$A3,new_issue_data!$A:$A,0))</f>
        <v>323.42610000000002</v>
      </c>
      <c r="L3" s="6">
        <f>INDEX(new_issue_data!DW:DW,MATCH('P&amp;L'!$A3,new_issue_data!$A:$A,0))</f>
        <v>-1.5739000000000001</v>
      </c>
      <c r="M3" s="6">
        <f>INDEX(new_issue_data!DX:DX,MATCH('P&amp;L'!$A3,new_issue_data!$A:$A,0))</f>
        <v>98.923000000000002</v>
      </c>
      <c r="N3" s="6">
        <f>INDEX(new_issue_data!DY:DY,MATCH('P&amp;L'!$A3,new_issue_data!$A:$A,0))</f>
        <v>4.0060000000000002</v>
      </c>
      <c r="O3" s="6">
        <f>INDEX(new_issue_data!DZ:DZ,MATCH('P&amp;L'!$A3,new_issue_data!$A:$A,0))</f>
        <v>334.10750000000002</v>
      </c>
      <c r="P3" s="6">
        <f>INDEX(new_issue_data!EA:EA,MATCH('P&amp;L'!$A3,new_issue_data!$A:$A,0))</f>
        <v>9.1074999999999999</v>
      </c>
      <c r="Q3" s="6">
        <f>INDEX(new_issue_data!EB:EB,MATCH('P&amp;L'!$A3,new_issue_data!$A:$A,0))</f>
        <v>98.923000000000002</v>
      </c>
      <c r="R3" s="6">
        <f>INDEX(new_issue_data!EC:EC,MATCH('P&amp;L'!$A3,new_issue_data!$A:$A,0))</f>
        <v>4.0060000000000002</v>
      </c>
      <c r="S3" s="6">
        <f>INDEX(new_issue_data!ED:ED,MATCH('P&amp;L'!$A3,new_issue_data!$A:$A,0))</f>
        <v>336.51179999999999</v>
      </c>
      <c r="T3" s="6">
        <f>INDEX(new_issue_data!EE:EE,MATCH('P&amp;L'!$A3,new_issue_data!$A:$A,0))</f>
        <v>11.511799999999999</v>
      </c>
      <c r="U3" s="6">
        <f>INDEX(new_issue_data!EF:EF,MATCH('P&amp;L'!$A3,new_issue_data!$A:$A,0))</f>
        <v>99.152000000000001</v>
      </c>
      <c r="V3" s="6">
        <f>INDEX(new_issue_data!EG:EG,MATCH('P&amp;L'!$A3,new_issue_data!$A:$A,0))</f>
        <v>3.9780000000000002</v>
      </c>
      <c r="W3" s="6">
        <f>INDEX(new_issue_data!EH:EH,MATCH('P&amp;L'!$A3,new_issue_data!$A:$A,0))</f>
        <v>336.79129999999998</v>
      </c>
      <c r="X3" s="6">
        <f>INDEX(new_issue_data!EI:EI,MATCH('P&amp;L'!$A3,new_issue_data!$A:$A,0))</f>
        <v>11.7913</v>
      </c>
      <c r="Y3" s="6">
        <f>INDEX(new_issue_data!EJ:EJ,MATCH('P&amp;L'!$A3,new_issue_data!$A:$A,0))</f>
        <v>100.271</v>
      </c>
      <c r="Z3" s="6">
        <f>INDEX(new_issue_data!EK:EK,MATCH('P&amp;L'!$A3,new_issue_data!$A:$A,0))</f>
        <v>3.8420000000000001</v>
      </c>
      <c r="AA3" s="6">
        <f>INDEX(new_issue_data!EL:EL,MATCH('P&amp;L'!$A3,new_issue_data!$A:$A,0))</f>
        <v>320.99520000000001</v>
      </c>
      <c r="AB3" s="6">
        <f>INDEX(new_issue_data!EM:EM,MATCH('P&amp;L'!$A3,new_issue_data!$A:$A,0))</f>
        <v>-4.0048000000000004</v>
      </c>
      <c r="AC3" s="6">
        <f>INDEX(new_issue_data!EN:EN,MATCH('P&amp;L'!$A3,new_issue_data!$A:$A,0))</f>
        <v>100.23099999999999</v>
      </c>
      <c r="AD3" s="6">
        <f>INDEX(new_issue_data!EO:EO,MATCH('P&amp;L'!$A3,new_issue_data!$A:$A,0))</f>
        <v>3.8460000000000001</v>
      </c>
      <c r="AE3" s="6">
        <f>INDEX(new_issue_data!EP:EP,MATCH('P&amp;L'!$A3,new_issue_data!$A:$A,0))</f>
        <v>313.29079999999999</v>
      </c>
      <c r="AF3" s="6">
        <f>INDEX(new_issue_data!EQ:EQ,MATCH('P&amp;L'!$A3,new_issue_data!$A:$A,0))</f>
        <v>-11.709199999999999</v>
      </c>
      <c r="AG3" s="6">
        <f>INDEX(new_issue_data!ER:ER,MATCH('P&amp;L'!$A3,new_issue_data!$A:$A,0))</f>
        <v>100.23099999999999</v>
      </c>
      <c r="AH3" s="6">
        <f>INDEX(new_issue_data!ES:ES,MATCH('P&amp;L'!$A3,new_issue_data!$A:$A,0))</f>
        <v>3.8460000000000001</v>
      </c>
      <c r="AI3" s="6">
        <f>INDEX(new_issue_data!ET:ET,MATCH('P&amp;L'!$A3,new_issue_data!$A:$A,0))</f>
        <v>316.98590000000002</v>
      </c>
      <c r="AJ3" s="6">
        <f>INDEX(new_issue_data!EU:EU,MATCH('P&amp;L'!$A3,new_issue_data!$A:$A,0))</f>
        <v>-8.0140999999999991</v>
      </c>
      <c r="AK3" s="6">
        <f>INDEX(new_issue_data!EV:EV,MATCH('P&amp;L'!$A3,new_issue_data!$A:$A,0))</f>
        <v>100.32299999999999</v>
      </c>
      <c r="AL3" s="6">
        <f>INDEX(new_issue_data!EW:EW,MATCH('P&amp;L'!$A3,new_issue_data!$A:$A,0))</f>
        <v>3.835</v>
      </c>
      <c r="AM3" s="6">
        <f>INDEX(new_issue_data!EX:EX,MATCH('P&amp;L'!$A3,new_issue_data!$A:$A,0))</f>
        <v>316.70440000000002</v>
      </c>
      <c r="AN3" s="6">
        <f>INDEX(new_issue_data!EY:EY,MATCH('P&amp;L'!$A3,new_issue_data!$A:$A,0))</f>
        <v>-8.2956000000000003</v>
      </c>
      <c r="AO3" s="6">
        <f>INDEX(new_issue_data!EZ:EZ,MATCH('P&amp;L'!$A3,new_issue_data!$A:$A,0))</f>
        <v>100.32299999999999</v>
      </c>
      <c r="AP3" s="6">
        <f>INDEX(new_issue_data!FA:FA,MATCH('P&amp;L'!$A3,new_issue_data!$A:$A,0))</f>
        <v>3.835</v>
      </c>
      <c r="AQ3" s="6">
        <f>INDEX(new_issue_data!FB:FB,MATCH('P&amp;L'!$A3,new_issue_data!$A:$A,0))</f>
        <v>317.7269</v>
      </c>
      <c r="AR3" s="6">
        <f>INDEX(new_issue_data!FC:FC,MATCH('P&amp;L'!$A3,new_issue_data!$A:$A,0))</f>
        <v>-7.2731000000000003</v>
      </c>
      <c r="AS3" s="6">
        <f>INDEX(new_issue_data!FD:FD,MATCH('P&amp;L'!$A3,new_issue_data!$A:$A,0))</f>
        <v>100.128</v>
      </c>
      <c r="AT3" s="6">
        <f>INDEX(new_issue_data!FE:FE,MATCH('P&amp;L'!$A3,new_issue_data!$A:$A,0))</f>
        <v>3.859</v>
      </c>
      <c r="AU3" s="6">
        <f>INDEX(new_issue_data!FF:FF,MATCH('P&amp;L'!$A3,new_issue_data!$A:$A,0))</f>
        <v>320.149</v>
      </c>
      <c r="AV3" s="6">
        <f>INDEX(new_issue_data!FG:FG,MATCH('P&amp;L'!$A3,new_issue_data!$A:$A,0))</f>
        <v>-4.851</v>
      </c>
      <c r="AX3" t="s">
        <v>5175</v>
      </c>
      <c r="AY3" s="14">
        <v>10000000</v>
      </c>
      <c r="BA3" s="1">
        <f>IFERROR((E3/100-$D3/100)*$AY$3+BA2,BA2)</f>
        <v>-78400.000000001804</v>
      </c>
      <c r="BB3" s="1">
        <f>IFERROR((AS3/100-$D3/100)*$AY$3+BB2,BB2)</f>
        <v>78499.999999998021</v>
      </c>
      <c r="BD3">
        <f>IF(AND(B3&gt;=$AY$5,B3&lt;=$AY$6),1,IF(AND(B3&gt;=$AY$8,B3&lt;=$AY$9),-1,0))</f>
        <v>0</v>
      </c>
      <c r="BE3" s="1">
        <f>IFERROR((E3/100-$D3/100)*$AY$3*$BD3+BE2,BE2)</f>
        <v>0</v>
      </c>
      <c r="BF3" s="1">
        <f>IFERROR((AS3/100-$D3/100)*$AY$3*$BD3+BF2,BF2)</f>
        <v>0</v>
      </c>
      <c r="BH3" s="1">
        <f>BA3-BA2</f>
        <v>-61700.000000001201</v>
      </c>
      <c r="BI3" s="1">
        <f>BE3-BE2</f>
        <v>0</v>
      </c>
      <c r="BK3" s="1">
        <f>BB3-BB2</f>
        <v>23699.999999998727</v>
      </c>
      <c r="BL3" s="1">
        <f>BF3-BF2</f>
        <v>0</v>
      </c>
    </row>
    <row r="4" spans="1:64" x14ac:dyDescent="0.35">
      <c r="A4">
        <v>405</v>
      </c>
      <c r="B4">
        <v>-3.2879441302495094</v>
      </c>
      <c r="C4" s="13" t="str">
        <f>INDEX(new_issue_data!B:B,MATCH('P&amp;L'!$A4,new_issue_data!$A:$A,0))</f>
        <v>05/07/2020</v>
      </c>
      <c r="D4" s="11">
        <f>INDEX(new_issue_data!AR:AR,MATCH('P&amp;L'!$A4,new_issue_data!$A:$A,0))</f>
        <v>103.25700000000001</v>
      </c>
      <c r="E4" s="6" t="str">
        <f>INDEX(new_issue_data!DP:DP,MATCH('P&amp;L'!$A4,new_issue_data!$A:$A,0))</f>
        <v>#N/A N/A</v>
      </c>
      <c r="F4" s="6" t="str">
        <f>INDEX(new_issue_data!DQ:DQ,MATCH('P&amp;L'!$A4,new_issue_data!$A:$A,0))</f>
        <v>#N/A N/A</v>
      </c>
      <c r="G4" s="6" t="str">
        <f>INDEX(new_issue_data!DR:DR,MATCH('P&amp;L'!$A4,new_issue_data!$A:$A,0))</f>
        <v>#N/A Invalid Override</v>
      </c>
      <c r="H4" s="6" t="e">
        <f>INDEX(new_issue_data!DS:DS,MATCH('P&amp;L'!$A4,new_issue_data!$A:$A,0))</f>
        <v>#VALUE!</v>
      </c>
      <c r="I4" s="6" t="str">
        <f>INDEX(new_issue_data!DT:DT,MATCH('P&amp;L'!$A4,new_issue_data!$A:$A,0))</f>
        <v>#N/A N/A</v>
      </c>
      <c r="J4" s="6" t="str">
        <f>INDEX(new_issue_data!DU:DU,MATCH('P&amp;L'!$A4,new_issue_data!$A:$A,0))</f>
        <v>#N/A N/A</v>
      </c>
      <c r="K4" s="6" t="str">
        <f>INDEX(new_issue_data!DV:DV,MATCH('P&amp;L'!$A4,new_issue_data!$A:$A,0))</f>
        <v>#N/A Invalid Override</v>
      </c>
      <c r="L4" s="6" t="e">
        <f>INDEX(new_issue_data!DW:DW,MATCH('P&amp;L'!$A4,new_issue_data!$A:$A,0))</f>
        <v>#VALUE!</v>
      </c>
      <c r="M4" s="6" t="str">
        <f>INDEX(new_issue_data!DX:DX,MATCH('P&amp;L'!$A4,new_issue_data!$A:$A,0))</f>
        <v>#N/A N/A</v>
      </c>
      <c r="N4" s="6" t="str">
        <f>INDEX(new_issue_data!DY:DY,MATCH('P&amp;L'!$A4,new_issue_data!$A:$A,0))</f>
        <v>#N/A N/A</v>
      </c>
      <c r="O4" s="6" t="str">
        <f>INDEX(new_issue_data!DZ:DZ,MATCH('P&amp;L'!$A4,new_issue_data!$A:$A,0))</f>
        <v>#N/A Invalid Override</v>
      </c>
      <c r="P4" s="6" t="e">
        <f>INDEX(new_issue_data!EA:EA,MATCH('P&amp;L'!$A4,new_issue_data!$A:$A,0))</f>
        <v>#VALUE!</v>
      </c>
      <c r="Q4" s="6" t="str">
        <f>INDEX(new_issue_data!EB:EB,MATCH('P&amp;L'!$A4,new_issue_data!$A:$A,0))</f>
        <v>#N/A N/A</v>
      </c>
      <c r="R4" s="6" t="str">
        <f>INDEX(new_issue_data!EC:EC,MATCH('P&amp;L'!$A4,new_issue_data!$A:$A,0))</f>
        <v>#N/A N/A</v>
      </c>
      <c r="S4" s="6" t="str">
        <f>INDEX(new_issue_data!ED:ED,MATCH('P&amp;L'!$A4,new_issue_data!$A:$A,0))</f>
        <v>#N/A Invalid Override</v>
      </c>
      <c r="T4" s="6" t="e">
        <f>INDEX(new_issue_data!EE:EE,MATCH('P&amp;L'!$A4,new_issue_data!$A:$A,0))</f>
        <v>#VALUE!</v>
      </c>
      <c r="U4" s="6" t="str">
        <f>INDEX(new_issue_data!EF:EF,MATCH('P&amp;L'!$A4,new_issue_data!$A:$A,0))</f>
        <v>#N/A N/A</v>
      </c>
      <c r="V4" s="6" t="str">
        <f>INDEX(new_issue_data!EG:EG,MATCH('P&amp;L'!$A4,new_issue_data!$A:$A,0))</f>
        <v>#N/A N/A</v>
      </c>
      <c r="W4" s="6" t="str">
        <f>INDEX(new_issue_data!EH:EH,MATCH('P&amp;L'!$A4,new_issue_data!$A:$A,0))</f>
        <v>#N/A Invalid Override</v>
      </c>
      <c r="X4" s="6" t="e">
        <f>INDEX(new_issue_data!EI:EI,MATCH('P&amp;L'!$A4,new_issue_data!$A:$A,0))</f>
        <v>#VALUE!</v>
      </c>
      <c r="Y4" s="6" t="str">
        <f>INDEX(new_issue_data!EJ:EJ,MATCH('P&amp;L'!$A4,new_issue_data!$A:$A,0))</f>
        <v>#N/A N/A</v>
      </c>
      <c r="Z4" s="6" t="str">
        <f>INDEX(new_issue_data!EK:EK,MATCH('P&amp;L'!$A4,new_issue_data!$A:$A,0))</f>
        <v>#N/A N/A</v>
      </c>
      <c r="AA4" s="6" t="str">
        <f>INDEX(new_issue_data!EL:EL,MATCH('P&amp;L'!$A4,new_issue_data!$A:$A,0))</f>
        <v>#N/A Invalid Override</v>
      </c>
      <c r="AB4" s="6" t="e">
        <f>INDEX(new_issue_data!EM:EM,MATCH('P&amp;L'!$A4,new_issue_data!$A:$A,0))</f>
        <v>#VALUE!</v>
      </c>
      <c r="AC4" s="6" t="str">
        <f>INDEX(new_issue_data!EN:EN,MATCH('P&amp;L'!$A4,new_issue_data!$A:$A,0))</f>
        <v>#N/A N/A</v>
      </c>
      <c r="AD4" s="6" t="str">
        <f>INDEX(new_issue_data!EO:EO,MATCH('P&amp;L'!$A4,new_issue_data!$A:$A,0))</f>
        <v>#N/A N/A</v>
      </c>
      <c r="AE4" s="6" t="str">
        <f>INDEX(new_issue_data!EP:EP,MATCH('P&amp;L'!$A4,new_issue_data!$A:$A,0))</f>
        <v>#N/A Invalid Override</v>
      </c>
      <c r="AF4" s="6" t="e">
        <f>INDEX(new_issue_data!EQ:EQ,MATCH('P&amp;L'!$A4,new_issue_data!$A:$A,0))</f>
        <v>#VALUE!</v>
      </c>
      <c r="AG4" s="6" t="str">
        <f>INDEX(new_issue_data!ER:ER,MATCH('P&amp;L'!$A4,new_issue_data!$A:$A,0))</f>
        <v>#N/A N/A</v>
      </c>
      <c r="AH4" s="6" t="str">
        <f>INDEX(new_issue_data!ES:ES,MATCH('P&amp;L'!$A4,new_issue_data!$A:$A,0))</f>
        <v>#N/A N/A</v>
      </c>
      <c r="AI4" s="6" t="str">
        <f>INDEX(new_issue_data!ET:ET,MATCH('P&amp;L'!$A4,new_issue_data!$A:$A,0))</f>
        <v>#N/A Invalid Override</v>
      </c>
      <c r="AJ4" s="6" t="e">
        <f>INDEX(new_issue_data!EU:EU,MATCH('P&amp;L'!$A4,new_issue_data!$A:$A,0))</f>
        <v>#VALUE!</v>
      </c>
      <c r="AK4" s="6" t="str">
        <f>INDEX(new_issue_data!EV:EV,MATCH('P&amp;L'!$A4,new_issue_data!$A:$A,0))</f>
        <v>#N/A N/A</v>
      </c>
      <c r="AL4" s="6" t="str">
        <f>INDEX(new_issue_data!EW:EW,MATCH('P&amp;L'!$A4,new_issue_data!$A:$A,0))</f>
        <v>#N/A N/A</v>
      </c>
      <c r="AM4" s="6" t="str">
        <f>INDEX(new_issue_data!EX:EX,MATCH('P&amp;L'!$A4,new_issue_data!$A:$A,0))</f>
        <v>#N/A Invalid Override</v>
      </c>
      <c r="AN4" s="6" t="e">
        <f>INDEX(new_issue_data!EY:EY,MATCH('P&amp;L'!$A4,new_issue_data!$A:$A,0))</f>
        <v>#VALUE!</v>
      </c>
      <c r="AO4" s="6" t="str">
        <f>INDEX(new_issue_data!EZ:EZ,MATCH('P&amp;L'!$A4,new_issue_data!$A:$A,0))</f>
        <v>#N/A N/A</v>
      </c>
      <c r="AP4" s="6" t="str">
        <f>INDEX(new_issue_data!FA:FA,MATCH('P&amp;L'!$A4,new_issue_data!$A:$A,0))</f>
        <v>#N/A N/A</v>
      </c>
      <c r="AQ4" s="6" t="str">
        <f>INDEX(new_issue_data!FB:FB,MATCH('P&amp;L'!$A4,new_issue_data!$A:$A,0))</f>
        <v>#N/A Invalid Override</v>
      </c>
      <c r="AR4" s="6" t="e">
        <f>INDEX(new_issue_data!FC:FC,MATCH('P&amp;L'!$A4,new_issue_data!$A:$A,0))</f>
        <v>#VALUE!</v>
      </c>
      <c r="AS4" s="6" t="str">
        <f>INDEX(new_issue_data!FD:FD,MATCH('P&amp;L'!$A4,new_issue_data!$A:$A,0))</f>
        <v>#N/A N/A</v>
      </c>
      <c r="AT4" s="6" t="str">
        <f>INDEX(new_issue_data!FE:FE,MATCH('P&amp;L'!$A4,new_issue_data!$A:$A,0))</f>
        <v>#N/A N/A</v>
      </c>
      <c r="AU4" s="6" t="str">
        <f>INDEX(new_issue_data!FF:FF,MATCH('P&amp;L'!$A4,new_issue_data!$A:$A,0))</f>
        <v>#N/A Invalid Override</v>
      </c>
      <c r="AV4" s="6" t="e">
        <f>INDEX(new_issue_data!FG:FG,MATCH('P&amp;L'!$A4,new_issue_data!$A:$A,0))</f>
        <v>#VALUE!</v>
      </c>
      <c r="AY4" s="14"/>
      <c r="BA4" s="1">
        <f t="shared" ref="BA4:BA67" si="0">IFERROR((E4/100-$D4/100)*$AY$3+BA3,BA3)</f>
        <v>-78400.000000001804</v>
      </c>
      <c r="BB4" s="1">
        <f t="shared" ref="BB4:BB67" si="1">IFERROR((AS4/100-$D4/100)*$AY$3+BB3,BB3)</f>
        <v>78499.999999998021</v>
      </c>
      <c r="BD4">
        <f>IF(AND(B4&gt;=$AY$5,B4&lt;=$AY$6),1,IF(AND(B4&gt;=$AY$8,B4&lt;=$AY$9),-1,0))</f>
        <v>0</v>
      </c>
      <c r="BE4" s="1">
        <f t="shared" ref="BE4:BE67" si="2">IFERROR((E4/100-$D4/100)*$AY$3*$BD4+BE3,BE3)</f>
        <v>0</v>
      </c>
      <c r="BF4" s="1">
        <f t="shared" ref="BF4:BF67" si="3">IFERROR((AS4/100-$D4/100)*$AY$3*$BD4+BF3,BF3)</f>
        <v>0</v>
      </c>
      <c r="BH4" s="1">
        <f>BA4-BA3</f>
        <v>0</v>
      </c>
      <c r="BI4" s="1">
        <f>BE4-BE3</f>
        <v>0</v>
      </c>
      <c r="BK4" s="1">
        <f>BB4-BB3</f>
        <v>0</v>
      </c>
      <c r="BL4" s="1">
        <f t="shared" ref="BL4:BL67" si="4">BF4-BF3</f>
        <v>0</v>
      </c>
    </row>
    <row r="5" spans="1:64" x14ac:dyDescent="0.35">
      <c r="A5">
        <v>401</v>
      </c>
      <c r="B5">
        <v>-13.468173306187721</v>
      </c>
      <c r="C5" s="13" t="str">
        <f>INDEX(new_issue_data!B:B,MATCH('P&amp;L'!$A5,new_issue_data!$A:$A,0))</f>
        <v>05/07/2020</v>
      </c>
      <c r="D5" s="11">
        <f>INDEX(new_issue_data!AR:AR,MATCH('P&amp;L'!$A5,new_issue_data!$A:$A,0))</f>
        <v>100</v>
      </c>
      <c r="E5" s="6">
        <f>INDEX(new_issue_data!DP:DP,MATCH('P&amp;L'!$A5,new_issue_data!$A:$A,0))</f>
        <v>99.984999999999999</v>
      </c>
      <c r="F5" s="6">
        <f>INDEX(new_issue_data!DQ:DQ,MATCH('P&amp;L'!$A5,new_issue_data!$A:$A,0))</f>
        <v>2.9790000000000001</v>
      </c>
      <c r="G5" s="6">
        <f>INDEX(new_issue_data!DR:DR,MATCH('P&amp;L'!$A5,new_issue_data!$A:$A,0))</f>
        <v>165.12350000000001</v>
      </c>
      <c r="H5" s="6">
        <f>INDEX(new_issue_data!DS:DS,MATCH('P&amp;L'!$A5,new_issue_data!$A:$A,0))</f>
        <v>0.1235</v>
      </c>
      <c r="I5" s="6">
        <f>INDEX(new_issue_data!DT:DT,MATCH('P&amp;L'!$A5,new_issue_data!$A:$A,0))</f>
        <v>101.274</v>
      </c>
      <c r="J5" s="6">
        <f>INDEX(new_issue_data!DU:DU,MATCH('P&amp;L'!$A5,new_issue_data!$A:$A,0))</f>
        <v>2.8919999999999999</v>
      </c>
      <c r="K5" s="6">
        <f>INDEX(new_issue_data!DV:DV,MATCH('P&amp;L'!$A5,new_issue_data!$A:$A,0))</f>
        <v>151.0729</v>
      </c>
      <c r="L5" s="6">
        <f>INDEX(new_issue_data!DW:DW,MATCH('P&amp;L'!$A5,new_issue_data!$A:$A,0))</f>
        <v>-13.927099999999999</v>
      </c>
      <c r="M5" s="6">
        <f>INDEX(new_issue_data!DX:DX,MATCH('P&amp;L'!$A5,new_issue_data!$A:$A,0))</f>
        <v>101.783</v>
      </c>
      <c r="N5" s="6">
        <f>INDEX(new_issue_data!DY:DY,MATCH('P&amp;L'!$A5,new_issue_data!$A:$A,0))</f>
        <v>2.8580000000000001</v>
      </c>
      <c r="O5" s="6">
        <f>INDEX(new_issue_data!DZ:DZ,MATCH('P&amp;L'!$A5,new_issue_data!$A:$A,0))</f>
        <v>144.37020000000001</v>
      </c>
      <c r="P5" s="6">
        <f>INDEX(new_issue_data!EA:EA,MATCH('P&amp;L'!$A5,new_issue_data!$A:$A,0))</f>
        <v>-20.629799999999999</v>
      </c>
      <c r="Q5" s="6">
        <f>INDEX(new_issue_data!EB:EB,MATCH('P&amp;L'!$A5,new_issue_data!$A:$A,0))</f>
        <v>103.268</v>
      </c>
      <c r="R5" s="6">
        <f>INDEX(new_issue_data!EC:EC,MATCH('P&amp;L'!$A5,new_issue_data!$A:$A,0))</f>
        <v>2.76</v>
      </c>
      <c r="S5" s="6">
        <f>INDEX(new_issue_data!ED:ED,MATCH('P&amp;L'!$A5,new_issue_data!$A:$A,0))</f>
        <v>139.30369999999999</v>
      </c>
      <c r="T5" s="6">
        <f>INDEX(new_issue_data!EE:EE,MATCH('P&amp;L'!$A5,new_issue_data!$A:$A,0))</f>
        <v>-25.696300000000001</v>
      </c>
      <c r="U5" s="6">
        <f>INDEX(new_issue_data!EF:EF,MATCH('P&amp;L'!$A5,new_issue_data!$A:$A,0))</f>
        <v>103.167</v>
      </c>
      <c r="V5" s="6">
        <f>INDEX(new_issue_data!EG:EG,MATCH('P&amp;L'!$A5,new_issue_data!$A:$A,0))</f>
        <v>2.7669999999999999</v>
      </c>
      <c r="W5" s="6">
        <f>INDEX(new_issue_data!EH:EH,MATCH('P&amp;L'!$A5,new_issue_data!$A:$A,0))</f>
        <v>142.37960000000001</v>
      </c>
      <c r="X5" s="6">
        <f>INDEX(new_issue_data!EI:EI,MATCH('P&amp;L'!$A5,new_issue_data!$A:$A,0))</f>
        <v>-22.6204</v>
      </c>
      <c r="Y5" s="6">
        <f>INDEX(new_issue_data!EJ:EJ,MATCH('P&amp;L'!$A5,new_issue_data!$A:$A,0))</f>
        <v>102.779</v>
      </c>
      <c r="Z5" s="6">
        <f>INDEX(new_issue_data!EK:EK,MATCH('P&amp;L'!$A5,new_issue_data!$A:$A,0))</f>
        <v>2.7919999999999998</v>
      </c>
      <c r="AA5" s="6">
        <f>INDEX(new_issue_data!EL:EL,MATCH('P&amp;L'!$A5,new_issue_data!$A:$A,0))</f>
        <v>151.4239</v>
      </c>
      <c r="AB5" s="6">
        <f>INDEX(new_issue_data!EM:EM,MATCH('P&amp;L'!$A5,new_issue_data!$A:$A,0))</f>
        <v>-13.5761</v>
      </c>
      <c r="AC5" s="6">
        <f>INDEX(new_issue_data!EN:EN,MATCH('P&amp;L'!$A5,new_issue_data!$A:$A,0))</f>
        <v>104.249</v>
      </c>
      <c r="AD5" s="6">
        <f>INDEX(new_issue_data!EO:EO,MATCH('P&amp;L'!$A5,new_issue_data!$A:$A,0))</f>
        <v>2.6960000000000002</v>
      </c>
      <c r="AE5" s="6">
        <f>INDEX(new_issue_data!EP:EP,MATCH('P&amp;L'!$A5,new_issue_data!$A:$A,0))</f>
        <v>138.2208</v>
      </c>
      <c r="AF5" s="6">
        <f>INDEX(new_issue_data!EQ:EQ,MATCH('P&amp;L'!$A5,new_issue_data!$A:$A,0))</f>
        <v>-26.779199999999999</v>
      </c>
      <c r="AG5" s="6">
        <f>INDEX(new_issue_data!ER:ER,MATCH('P&amp;L'!$A5,new_issue_data!$A:$A,0))</f>
        <v>107.01300000000001</v>
      </c>
      <c r="AH5" s="6">
        <f>INDEX(new_issue_data!ES:ES,MATCH('P&amp;L'!$A5,new_issue_data!$A:$A,0))</f>
        <v>2.52</v>
      </c>
      <c r="AI5" s="6">
        <f>INDEX(new_issue_data!ET:ET,MATCH('P&amp;L'!$A5,new_issue_data!$A:$A,0))</f>
        <v>109.75360000000001</v>
      </c>
      <c r="AJ5" s="6">
        <f>INDEX(new_issue_data!EU:EU,MATCH('P&amp;L'!$A5,new_issue_data!$A:$A,0))</f>
        <v>-55.246400000000001</v>
      </c>
      <c r="AK5" s="6">
        <f>INDEX(new_issue_data!EV:EV,MATCH('P&amp;L'!$A5,new_issue_data!$A:$A,0))</f>
        <v>106.946</v>
      </c>
      <c r="AL5" s="6">
        <f>INDEX(new_issue_data!EW:EW,MATCH('P&amp;L'!$A5,new_issue_data!$A:$A,0))</f>
        <v>2.524</v>
      </c>
      <c r="AM5" s="6">
        <f>INDEX(new_issue_data!EX:EX,MATCH('P&amp;L'!$A5,new_issue_data!$A:$A,0))</f>
        <v>112.7946</v>
      </c>
      <c r="AN5" s="6">
        <f>INDEX(new_issue_data!EY:EY,MATCH('P&amp;L'!$A5,new_issue_data!$A:$A,0))</f>
        <v>-52.205399999999997</v>
      </c>
      <c r="AO5" s="6">
        <f>INDEX(new_issue_data!EZ:EZ,MATCH('P&amp;L'!$A5,new_issue_data!$A:$A,0))</f>
        <v>107.504</v>
      </c>
      <c r="AP5" s="6">
        <f>INDEX(new_issue_data!FA:FA,MATCH('P&amp;L'!$A5,new_issue_data!$A:$A,0))</f>
        <v>2.4889999999999999</v>
      </c>
      <c r="AQ5" s="6">
        <f>INDEX(new_issue_data!FB:FB,MATCH('P&amp;L'!$A5,new_issue_data!$A:$A,0))</f>
        <v>110.3836</v>
      </c>
      <c r="AR5" s="6">
        <f>INDEX(new_issue_data!FC:FC,MATCH('P&amp;L'!$A5,new_issue_data!$A:$A,0))</f>
        <v>-54.616399999999999</v>
      </c>
      <c r="AS5" s="6">
        <f>INDEX(new_issue_data!FD:FD,MATCH('P&amp;L'!$A5,new_issue_data!$A:$A,0))</f>
        <v>107.504</v>
      </c>
      <c r="AT5" s="6">
        <f>INDEX(new_issue_data!FE:FE,MATCH('P&amp;L'!$A5,new_issue_data!$A:$A,0))</f>
        <v>2.4889999999999999</v>
      </c>
      <c r="AU5" s="6">
        <f>INDEX(new_issue_data!FF:FF,MATCH('P&amp;L'!$A5,new_issue_data!$A:$A,0))</f>
        <v>111.7103</v>
      </c>
      <c r="AV5" s="6">
        <f>INDEX(new_issue_data!FG:FG,MATCH('P&amp;L'!$A5,new_issue_data!$A:$A,0))</f>
        <v>-53.289700000000003</v>
      </c>
      <c r="AX5" t="s">
        <v>5176</v>
      </c>
      <c r="AY5" s="14">
        <v>-100000</v>
      </c>
      <c r="BA5" s="1">
        <f t="shared" si="0"/>
        <v>-79900.000000001644</v>
      </c>
      <c r="BB5" s="1">
        <f t="shared" si="1"/>
        <v>828899.99999999802</v>
      </c>
      <c r="BD5">
        <f>IF(AND(B5&gt;=$AY$5,B5&lt;=$AY$6),1,IF(AND(B5&gt;=$AY$8,B5&lt;=$AY$9),-1,0))</f>
        <v>1</v>
      </c>
      <c r="BE5" s="1">
        <f t="shared" si="2"/>
        <v>-1499.9999999998347</v>
      </c>
      <c r="BF5" s="1">
        <f t="shared" si="3"/>
        <v>750400</v>
      </c>
      <c r="BH5" s="1">
        <f>BA5-BA4</f>
        <v>-1499.9999999998399</v>
      </c>
      <c r="BI5" s="1">
        <f>BE5-BE4</f>
        <v>-1499.9999999998347</v>
      </c>
      <c r="BK5" s="1">
        <f>BB5-BB4</f>
        <v>750400</v>
      </c>
      <c r="BL5" s="1">
        <f t="shared" si="4"/>
        <v>750400</v>
      </c>
    </row>
    <row r="6" spans="1:64" x14ac:dyDescent="0.35">
      <c r="A6">
        <v>400</v>
      </c>
      <c r="B6">
        <v>-11.549128397133972</v>
      </c>
      <c r="C6" s="13" t="str">
        <f>INDEX(new_issue_data!B:B,MATCH('P&amp;L'!$A6,new_issue_data!$A:$A,0))</f>
        <v>05/07/2020</v>
      </c>
      <c r="D6" s="11">
        <f>INDEX(new_issue_data!AR:AR,MATCH('P&amp;L'!$A6,new_issue_data!$A:$A,0))</f>
        <v>100</v>
      </c>
      <c r="E6" s="6">
        <f>INDEX(new_issue_data!DP:DP,MATCH('P&amp;L'!$A6,new_issue_data!$A:$A,0))</f>
        <v>99.92</v>
      </c>
      <c r="F6" s="6">
        <f>INDEX(new_issue_data!DQ:DQ,MATCH('P&amp;L'!$A6,new_issue_data!$A:$A,0))</f>
        <v>2.2450000000000001</v>
      </c>
      <c r="G6" s="6">
        <f>INDEX(new_issue_data!DR:DR,MATCH('P&amp;L'!$A6,new_issue_data!$A:$A,0))</f>
        <v>160.4802</v>
      </c>
      <c r="H6" s="6">
        <f>INDEX(new_issue_data!DS:DS,MATCH('P&amp;L'!$A6,new_issue_data!$A:$A,0))</f>
        <v>0.48020000000000002</v>
      </c>
      <c r="I6" s="6">
        <f>INDEX(new_issue_data!DT:DT,MATCH('P&amp;L'!$A6,new_issue_data!$A:$A,0))</f>
        <v>100.319</v>
      </c>
      <c r="J6" s="6">
        <f>INDEX(new_issue_data!DU:DU,MATCH('P&amp;L'!$A6,new_issue_data!$A:$A,0))</f>
        <v>2.2000000000000002</v>
      </c>
      <c r="K6" s="6">
        <f>INDEX(new_issue_data!DV:DV,MATCH('P&amp;L'!$A6,new_issue_data!$A:$A,0))</f>
        <v>151.71440000000001</v>
      </c>
      <c r="L6" s="6">
        <f>INDEX(new_issue_data!DW:DW,MATCH('P&amp;L'!$A6,new_issue_data!$A:$A,0))</f>
        <v>-8.2856000000000005</v>
      </c>
      <c r="M6" s="6">
        <f>INDEX(new_issue_data!DX:DX,MATCH('P&amp;L'!$A6,new_issue_data!$A:$A,0))</f>
        <v>101.017</v>
      </c>
      <c r="N6" s="6">
        <f>INDEX(new_issue_data!DY:DY,MATCH('P&amp;L'!$A6,new_issue_data!$A:$A,0))</f>
        <v>2.12</v>
      </c>
      <c r="O6" s="6">
        <f>INDEX(new_issue_data!DZ:DZ,MATCH('P&amp;L'!$A6,new_issue_data!$A:$A,0))</f>
        <v>141.02610000000001</v>
      </c>
      <c r="P6" s="6">
        <f>INDEX(new_issue_data!EA:EA,MATCH('P&amp;L'!$A6,new_issue_data!$A:$A,0))</f>
        <v>-18.9739</v>
      </c>
      <c r="Q6" s="6">
        <f>INDEX(new_issue_data!EB:EB,MATCH('P&amp;L'!$A6,new_issue_data!$A:$A,0))</f>
        <v>100.98099999999999</v>
      </c>
      <c r="R6" s="6">
        <f>INDEX(new_issue_data!EC:EC,MATCH('P&amp;L'!$A6,new_issue_data!$A:$A,0))</f>
        <v>2.1240000000000001</v>
      </c>
      <c r="S6" s="6">
        <f>INDEX(new_issue_data!ED:ED,MATCH('P&amp;L'!$A6,new_issue_data!$A:$A,0))</f>
        <v>145.9075</v>
      </c>
      <c r="T6" s="6">
        <f>INDEX(new_issue_data!EE:EE,MATCH('P&amp;L'!$A6,new_issue_data!$A:$A,0))</f>
        <v>-14.092499999999999</v>
      </c>
      <c r="U6" s="6">
        <f>INDEX(new_issue_data!EF:EF,MATCH('P&amp;L'!$A6,new_issue_data!$A:$A,0))</f>
        <v>101.289</v>
      </c>
      <c r="V6" s="6">
        <f>INDEX(new_issue_data!EG:EG,MATCH('P&amp;L'!$A6,new_issue_data!$A:$A,0))</f>
        <v>2.089</v>
      </c>
      <c r="W6" s="6">
        <f>INDEX(new_issue_data!EH:EH,MATCH('P&amp;L'!$A6,new_issue_data!$A:$A,0))</f>
        <v>144.81180000000001</v>
      </c>
      <c r="X6" s="6">
        <f>INDEX(new_issue_data!EI:EI,MATCH('P&amp;L'!$A6,new_issue_data!$A:$A,0))</f>
        <v>-15.1882</v>
      </c>
      <c r="Y6" s="6">
        <f>INDEX(new_issue_data!EJ:EJ,MATCH('P&amp;L'!$A6,new_issue_data!$A:$A,0))</f>
        <v>101.69499999999999</v>
      </c>
      <c r="Z6" s="6">
        <f>INDEX(new_issue_data!EK:EK,MATCH('P&amp;L'!$A6,new_issue_data!$A:$A,0))</f>
        <v>2.0430000000000001</v>
      </c>
      <c r="AA6" s="6">
        <f>INDEX(new_issue_data!EL:EL,MATCH('P&amp;L'!$A6,new_issue_data!$A:$A,0))</f>
        <v>143.29130000000001</v>
      </c>
      <c r="AB6" s="6">
        <f>INDEX(new_issue_data!EM:EM,MATCH('P&amp;L'!$A6,new_issue_data!$A:$A,0))</f>
        <v>-16.7087</v>
      </c>
      <c r="AC6" s="6">
        <f>INDEX(new_issue_data!EN:EN,MATCH('P&amp;L'!$A6,new_issue_data!$A:$A,0))</f>
        <v>102.21899999999999</v>
      </c>
      <c r="AD6" s="6">
        <f>INDEX(new_issue_data!EO:EO,MATCH('P&amp;L'!$A6,new_issue_data!$A:$A,0))</f>
        <v>1.984</v>
      </c>
      <c r="AE6" s="6">
        <f>INDEX(new_issue_data!EP:EP,MATCH('P&amp;L'!$A6,new_issue_data!$A:$A,0))</f>
        <v>135.1952</v>
      </c>
      <c r="AF6" s="6">
        <f>INDEX(new_issue_data!EQ:EQ,MATCH('P&amp;L'!$A6,new_issue_data!$A:$A,0))</f>
        <v>-24.8048</v>
      </c>
      <c r="AG6" s="6">
        <f>INDEX(new_issue_data!ER:ER,MATCH('P&amp;L'!$A6,new_issue_data!$A:$A,0))</f>
        <v>103.474</v>
      </c>
      <c r="AH6" s="6">
        <f>INDEX(new_issue_data!ES:ES,MATCH('P&amp;L'!$A6,new_issue_data!$A:$A,0))</f>
        <v>1.8440000000000001</v>
      </c>
      <c r="AI6" s="6">
        <f>INDEX(new_issue_data!ET:ET,MATCH('P&amp;L'!$A6,new_issue_data!$A:$A,0))</f>
        <v>113.0908</v>
      </c>
      <c r="AJ6" s="6">
        <f>INDEX(new_issue_data!EU:EU,MATCH('P&amp;L'!$A6,new_issue_data!$A:$A,0))</f>
        <v>-46.909199999999998</v>
      </c>
      <c r="AK6" s="6">
        <f>INDEX(new_issue_data!EV:EV,MATCH('P&amp;L'!$A6,new_issue_data!$A:$A,0))</f>
        <v>104.387</v>
      </c>
      <c r="AL6" s="6">
        <f>INDEX(new_issue_data!EW:EW,MATCH('P&amp;L'!$A6,new_issue_data!$A:$A,0))</f>
        <v>1.7430000000000001</v>
      </c>
      <c r="AM6" s="6">
        <f>INDEX(new_issue_data!EX:EX,MATCH('P&amp;L'!$A6,new_issue_data!$A:$A,0))</f>
        <v>106.6859</v>
      </c>
      <c r="AN6" s="6">
        <f>INDEX(new_issue_data!EY:EY,MATCH('P&amp;L'!$A6,new_issue_data!$A:$A,0))</f>
        <v>-53.314100000000003</v>
      </c>
      <c r="AO6" s="6">
        <f>INDEX(new_issue_data!EZ:EZ,MATCH('P&amp;L'!$A6,new_issue_data!$A:$A,0))</f>
        <v>104.67700000000001</v>
      </c>
      <c r="AP6" s="6">
        <f>INDEX(new_issue_data!FA:FA,MATCH('P&amp;L'!$A6,new_issue_data!$A:$A,0))</f>
        <v>1.7110000000000001</v>
      </c>
      <c r="AQ6" s="6">
        <f>INDEX(new_issue_data!FB:FB,MATCH('P&amp;L'!$A6,new_issue_data!$A:$A,0))</f>
        <v>104.3044</v>
      </c>
      <c r="AR6" s="6">
        <f>INDEX(new_issue_data!FC:FC,MATCH('P&amp;L'!$A6,new_issue_data!$A:$A,0))</f>
        <v>-55.695599999999999</v>
      </c>
      <c r="AS6" s="6">
        <f>INDEX(new_issue_data!FD:FD,MATCH('P&amp;L'!$A6,new_issue_data!$A:$A,0))</f>
        <v>104.67700000000001</v>
      </c>
      <c r="AT6" s="6">
        <f>INDEX(new_issue_data!FE:FE,MATCH('P&amp;L'!$A6,new_issue_data!$A:$A,0))</f>
        <v>1.7110000000000001</v>
      </c>
      <c r="AU6" s="6">
        <f>INDEX(new_issue_data!FF:FF,MATCH('P&amp;L'!$A6,new_issue_data!$A:$A,0))</f>
        <v>105.32689999999999</v>
      </c>
      <c r="AV6" s="6">
        <f>INDEX(new_issue_data!FG:FG,MATCH('P&amp;L'!$A6,new_issue_data!$A:$A,0))</f>
        <v>-54.673099999999998</v>
      </c>
      <c r="AX6" t="s">
        <v>5177</v>
      </c>
      <c r="AY6" s="14">
        <v>-10</v>
      </c>
      <c r="BA6" s="1">
        <f t="shared" si="0"/>
        <v>-87900.000000001877</v>
      </c>
      <c r="BB6" s="1">
        <f t="shared" si="1"/>
        <v>1296599.9999999977</v>
      </c>
      <c r="BD6">
        <f>IF(AND(B6&gt;=$AY$5,B6&lt;=$AY$6),1,IF(AND(B6&gt;=$AY$8,B6&lt;=$AY$9),-1,0))</f>
        <v>1</v>
      </c>
      <c r="BE6" s="1">
        <f t="shared" si="2"/>
        <v>-9500.0000000000637</v>
      </c>
      <c r="BF6" s="1">
        <f t="shared" si="3"/>
        <v>1218099.9999999998</v>
      </c>
      <c r="BH6" s="1">
        <f>BA6-BA5</f>
        <v>-8000.0000000002328</v>
      </c>
      <c r="BI6" s="1">
        <f>BE6-BE5</f>
        <v>-8000.0000000002292</v>
      </c>
      <c r="BK6" s="1">
        <f>BB6-BB5</f>
        <v>467699.99999999965</v>
      </c>
      <c r="BL6" s="1">
        <f t="shared" si="4"/>
        <v>467699.99999999977</v>
      </c>
    </row>
    <row r="7" spans="1:64" x14ac:dyDescent="0.35">
      <c r="A7">
        <v>399</v>
      </c>
      <c r="B7">
        <v>-11.777666490911749</v>
      </c>
      <c r="C7" s="13" t="str">
        <f>INDEX(new_issue_data!B:B,MATCH('P&amp;L'!$A7,new_issue_data!$A:$A,0))</f>
        <v>05/07/2020</v>
      </c>
      <c r="D7" s="11">
        <f>INDEX(new_issue_data!AR:AR,MATCH('P&amp;L'!$A7,new_issue_data!$A:$A,0))</f>
        <v>100</v>
      </c>
      <c r="E7" s="6">
        <f>INDEX(new_issue_data!DP:DP,MATCH('P&amp;L'!$A7,new_issue_data!$A:$A,0))</f>
        <v>99.959000000000003</v>
      </c>
      <c r="F7" s="6">
        <f>INDEX(new_issue_data!DQ:DQ,MATCH('P&amp;L'!$A7,new_issue_data!$A:$A,0))</f>
        <v>2.0009999999999999</v>
      </c>
      <c r="G7" s="6">
        <f>INDEX(new_issue_data!DR:DR,MATCH('P&amp;L'!$A7,new_issue_data!$A:$A,0))</f>
        <v>150.32820000000001</v>
      </c>
      <c r="H7" s="6">
        <f>INDEX(new_issue_data!DS:DS,MATCH('P&amp;L'!$A7,new_issue_data!$A:$A,0))</f>
        <v>0.32819999999999999</v>
      </c>
      <c r="I7" s="6">
        <f>INDEX(new_issue_data!DT:DT,MATCH('P&amp;L'!$A7,new_issue_data!$A:$A,0))</f>
        <v>100.64700000000001</v>
      </c>
      <c r="J7" s="6">
        <f>INDEX(new_issue_data!DU:DU,MATCH('P&amp;L'!$A7,new_issue_data!$A:$A,0))</f>
        <v>1.8939999999999999</v>
      </c>
      <c r="K7" s="6">
        <f>INDEX(new_issue_data!DV:DV,MATCH('P&amp;L'!$A7,new_issue_data!$A:$A,0))</f>
        <v>136.1979</v>
      </c>
      <c r="L7" s="6">
        <f>INDEX(new_issue_data!DW:DW,MATCH('P&amp;L'!$A7,new_issue_data!$A:$A,0))</f>
        <v>-13.802099999999999</v>
      </c>
      <c r="M7" s="6">
        <f>INDEX(new_issue_data!DX:DX,MATCH('P&amp;L'!$A7,new_issue_data!$A:$A,0))</f>
        <v>101.01600000000001</v>
      </c>
      <c r="N7" s="6">
        <f>INDEX(new_issue_data!DY:DY,MATCH('P&amp;L'!$A7,new_issue_data!$A:$A,0))</f>
        <v>1.8360000000000001</v>
      </c>
      <c r="O7" s="6">
        <f>INDEX(new_issue_data!DZ:DZ,MATCH('P&amp;L'!$A7,new_issue_data!$A:$A,0))</f>
        <v>128.56270000000001</v>
      </c>
      <c r="P7" s="6">
        <f>INDEX(new_issue_data!EA:EA,MATCH('P&amp;L'!$A7,new_issue_data!$A:$A,0))</f>
        <v>-21.4373</v>
      </c>
      <c r="Q7" s="6">
        <f>INDEX(new_issue_data!EB:EB,MATCH('P&amp;L'!$A7,new_issue_data!$A:$A,0))</f>
        <v>100.867</v>
      </c>
      <c r="R7" s="6">
        <f>INDEX(new_issue_data!EC:EC,MATCH('P&amp;L'!$A7,new_issue_data!$A:$A,0))</f>
        <v>1.859</v>
      </c>
      <c r="S7" s="6">
        <f>INDEX(new_issue_data!ED:ED,MATCH('P&amp;L'!$A7,new_issue_data!$A:$A,0))</f>
        <v>134.52780000000001</v>
      </c>
      <c r="T7" s="6">
        <f>INDEX(new_issue_data!EE:EE,MATCH('P&amp;L'!$A7,new_issue_data!$A:$A,0))</f>
        <v>-15.472200000000001</v>
      </c>
      <c r="U7" s="6">
        <f>INDEX(new_issue_data!EF:EF,MATCH('P&amp;L'!$A7,new_issue_data!$A:$A,0))</f>
        <v>101.221</v>
      </c>
      <c r="V7" s="6">
        <f>INDEX(new_issue_data!EG:EG,MATCH('P&amp;L'!$A7,new_issue_data!$A:$A,0))</f>
        <v>1.804</v>
      </c>
      <c r="W7" s="6">
        <f>INDEX(new_issue_data!EH:EH,MATCH('P&amp;L'!$A7,new_issue_data!$A:$A,0))</f>
        <v>130.62870000000001</v>
      </c>
      <c r="X7" s="6">
        <f>INDEX(new_issue_data!EI:EI,MATCH('P&amp;L'!$A7,new_issue_data!$A:$A,0))</f>
        <v>-19.371300000000002</v>
      </c>
      <c r="Y7" s="6">
        <f>INDEX(new_issue_data!EJ:EJ,MATCH('P&amp;L'!$A7,new_issue_data!$A:$A,0))</f>
        <v>101.155</v>
      </c>
      <c r="Z7" s="6">
        <f>INDEX(new_issue_data!EK:EK,MATCH('P&amp;L'!$A7,new_issue_data!$A:$A,0))</f>
        <v>1.8140000000000001</v>
      </c>
      <c r="AA7" s="6">
        <f>INDEX(new_issue_data!EL:EL,MATCH('P&amp;L'!$A7,new_issue_data!$A:$A,0))</f>
        <v>133.6891</v>
      </c>
      <c r="AB7" s="6">
        <f>INDEX(new_issue_data!EM:EM,MATCH('P&amp;L'!$A7,new_issue_data!$A:$A,0))</f>
        <v>-16.3109</v>
      </c>
      <c r="AC7" s="6">
        <f>INDEX(new_issue_data!EN:EN,MATCH('P&amp;L'!$A7,new_issue_data!$A:$A,0))</f>
        <v>101.863</v>
      </c>
      <c r="AD7" s="6">
        <f>INDEX(new_issue_data!EO:EO,MATCH('P&amp;L'!$A7,new_issue_data!$A:$A,0))</f>
        <v>1.704</v>
      </c>
      <c r="AE7" s="6">
        <f>INDEX(new_issue_data!EP:EP,MATCH('P&amp;L'!$A7,new_issue_data!$A:$A,0))</f>
        <v>121.7749</v>
      </c>
      <c r="AF7" s="6">
        <f>INDEX(new_issue_data!EQ:EQ,MATCH('P&amp;L'!$A7,new_issue_data!$A:$A,0))</f>
        <v>-28.225100000000001</v>
      </c>
      <c r="AG7" s="6">
        <f>INDEX(new_issue_data!ER:ER,MATCH('P&amp;L'!$A7,new_issue_data!$A:$A,0))</f>
        <v>102.699</v>
      </c>
      <c r="AH7" s="6">
        <f>INDEX(new_issue_data!ES:ES,MATCH('P&amp;L'!$A7,new_issue_data!$A:$A,0))</f>
        <v>1.575</v>
      </c>
      <c r="AI7" s="6">
        <f>INDEX(new_issue_data!ET:ET,MATCH('P&amp;L'!$A7,new_issue_data!$A:$A,0))</f>
        <v>101.7591</v>
      </c>
      <c r="AJ7" s="6">
        <f>INDEX(new_issue_data!EU:EU,MATCH('P&amp;L'!$A7,new_issue_data!$A:$A,0))</f>
        <v>-48.240900000000003</v>
      </c>
      <c r="AK7" s="6">
        <f>INDEX(new_issue_data!EV:EV,MATCH('P&amp;L'!$A7,new_issue_data!$A:$A,0))</f>
        <v>103.23099999999999</v>
      </c>
      <c r="AL7" s="6">
        <f>INDEX(new_issue_data!EW:EW,MATCH('P&amp;L'!$A7,new_issue_data!$A:$A,0))</f>
        <v>1.4930000000000001</v>
      </c>
      <c r="AM7" s="6">
        <f>INDEX(new_issue_data!EX:EX,MATCH('P&amp;L'!$A7,new_issue_data!$A:$A,0))</f>
        <v>97.235600000000005</v>
      </c>
      <c r="AN7" s="6">
        <f>INDEX(new_issue_data!EY:EY,MATCH('P&amp;L'!$A7,new_issue_data!$A:$A,0))</f>
        <v>-52.764400000000002</v>
      </c>
      <c r="AO7" s="6">
        <f>INDEX(new_issue_data!EZ:EZ,MATCH('P&amp;L'!$A7,new_issue_data!$A:$A,0))</f>
        <v>103.23099999999999</v>
      </c>
      <c r="AP7" s="6">
        <f>INDEX(new_issue_data!FA:FA,MATCH('P&amp;L'!$A7,new_issue_data!$A:$A,0))</f>
        <v>1.4930000000000001</v>
      </c>
      <c r="AQ7" s="6">
        <f>INDEX(new_issue_data!FB:FB,MATCH('P&amp;L'!$A7,new_issue_data!$A:$A,0))</f>
        <v>97.234899999999996</v>
      </c>
      <c r="AR7" s="6">
        <f>INDEX(new_issue_data!FC:FC,MATCH('P&amp;L'!$A7,new_issue_data!$A:$A,0))</f>
        <v>-52.765099999999997</v>
      </c>
      <c r="AS7" s="6">
        <f>INDEX(new_issue_data!FD:FD,MATCH('P&amp;L'!$A7,new_issue_data!$A:$A,0))</f>
        <v>103.23099999999999</v>
      </c>
      <c r="AT7" s="6">
        <f>INDEX(new_issue_data!FE:FE,MATCH('P&amp;L'!$A7,new_issue_data!$A:$A,0))</f>
        <v>1.4930000000000001</v>
      </c>
      <c r="AU7" s="6">
        <f>INDEX(new_issue_data!FF:FF,MATCH('P&amp;L'!$A7,new_issue_data!$A:$A,0))</f>
        <v>97.462400000000002</v>
      </c>
      <c r="AV7" s="6">
        <f>INDEX(new_issue_data!FG:FG,MATCH('P&amp;L'!$A7,new_issue_data!$A:$A,0))</f>
        <v>-52.537599999999998</v>
      </c>
      <c r="AY7" s="14"/>
      <c r="BA7" s="1">
        <f t="shared" si="0"/>
        <v>-92000.000000002095</v>
      </c>
      <c r="BB7" s="1">
        <f t="shared" si="1"/>
        <v>1619699.999999996</v>
      </c>
      <c r="BD7">
        <f>IF(AND(B7&gt;=$AY$5,B7&lt;=$AY$6),1,IF(AND(B7&gt;=$AY$8,B7&lt;=$AY$9),-1,0))</f>
        <v>1</v>
      </c>
      <c r="BE7" s="1">
        <f t="shared" si="2"/>
        <v>-13600.000000000278</v>
      </c>
      <c r="BF7" s="1">
        <f t="shared" si="3"/>
        <v>1541199.9999999981</v>
      </c>
      <c r="BH7" s="1">
        <f>BA7-BA6</f>
        <v>-4100.0000000002183</v>
      </c>
      <c r="BI7" s="1">
        <f>BE7-BE6</f>
        <v>-4100.0000000002146</v>
      </c>
      <c r="BK7" s="1">
        <f>BB7-BB6</f>
        <v>323099.99999999837</v>
      </c>
      <c r="BL7" s="1">
        <f t="shared" si="4"/>
        <v>323099.99999999837</v>
      </c>
    </row>
    <row r="8" spans="1:64" x14ac:dyDescent="0.35">
      <c r="A8">
        <v>402</v>
      </c>
      <c r="B8">
        <v>-11.761262179856876</v>
      </c>
      <c r="C8" s="13" t="str">
        <f>INDEX(new_issue_data!B:B,MATCH('P&amp;L'!$A8,new_issue_data!$A:$A,0))</f>
        <v>05/07/2020</v>
      </c>
      <c r="D8" s="11">
        <f>INDEX(new_issue_data!AR:AR,MATCH('P&amp;L'!$A8,new_issue_data!$A:$A,0))</f>
        <v>100</v>
      </c>
      <c r="E8" s="6">
        <f>INDEX(new_issue_data!DP:DP,MATCH('P&amp;L'!$A8,new_issue_data!$A:$A,0))</f>
        <v>100.212</v>
      </c>
      <c r="F8" s="6">
        <f>INDEX(new_issue_data!DQ:DQ,MATCH('P&amp;L'!$A8,new_issue_data!$A:$A,0))</f>
        <v>3.0670000000000002</v>
      </c>
      <c r="G8" s="6">
        <f>INDEX(new_issue_data!DR:DR,MATCH('P&amp;L'!$A8,new_issue_data!$A:$A,0))</f>
        <v>173.92349999999999</v>
      </c>
      <c r="H8" s="6">
        <f>INDEX(new_issue_data!DS:DS,MATCH('P&amp;L'!$A8,new_issue_data!$A:$A,0))</f>
        <v>-1.0765</v>
      </c>
      <c r="I8" s="6">
        <f>INDEX(new_issue_data!DT:DT,MATCH('P&amp;L'!$A8,new_issue_data!$A:$A,0))</f>
        <v>101.379</v>
      </c>
      <c r="J8" s="6">
        <f>INDEX(new_issue_data!DU:DU,MATCH('P&amp;L'!$A8,new_issue_data!$A:$A,0))</f>
        <v>3.0070000000000001</v>
      </c>
      <c r="K8" s="6">
        <f>INDEX(new_issue_data!DV:DV,MATCH('P&amp;L'!$A8,new_issue_data!$A:$A,0))</f>
        <v>162.5729</v>
      </c>
      <c r="L8" s="6">
        <f>INDEX(new_issue_data!DW:DW,MATCH('P&amp;L'!$A8,new_issue_data!$A:$A,0))</f>
        <v>-12.427099999999999</v>
      </c>
      <c r="M8" s="6">
        <f>INDEX(new_issue_data!DX:DX,MATCH('P&amp;L'!$A8,new_issue_data!$A:$A,0))</f>
        <v>102.669</v>
      </c>
      <c r="N8" s="6">
        <f>INDEX(new_issue_data!DY:DY,MATCH('P&amp;L'!$A8,new_issue_data!$A:$A,0))</f>
        <v>2.9420000000000002</v>
      </c>
      <c r="O8" s="6">
        <f>INDEX(new_issue_data!DZ:DZ,MATCH('P&amp;L'!$A8,new_issue_data!$A:$A,0))</f>
        <v>152.77019999999999</v>
      </c>
      <c r="P8" s="6">
        <f>INDEX(new_issue_data!EA:EA,MATCH('P&amp;L'!$A8,new_issue_data!$A:$A,0))</f>
        <v>-22.229800000000001</v>
      </c>
      <c r="Q8" s="6">
        <f>INDEX(new_issue_data!EB:EB,MATCH('P&amp;L'!$A8,new_issue_data!$A:$A,0))</f>
        <v>103.956</v>
      </c>
      <c r="R8" s="6">
        <f>INDEX(new_issue_data!EC:EC,MATCH('P&amp;L'!$A8,new_issue_data!$A:$A,0))</f>
        <v>2.8780000000000001</v>
      </c>
      <c r="S8" s="6">
        <f>INDEX(new_issue_data!ED:ED,MATCH('P&amp;L'!$A8,new_issue_data!$A:$A,0))</f>
        <v>151.1037</v>
      </c>
      <c r="T8" s="6">
        <f>INDEX(new_issue_data!EE:EE,MATCH('P&amp;L'!$A8,new_issue_data!$A:$A,0))</f>
        <v>-23.8963</v>
      </c>
      <c r="U8" s="6">
        <f>INDEX(new_issue_data!EF:EF,MATCH('P&amp;L'!$A8,new_issue_data!$A:$A,0))</f>
        <v>104.669</v>
      </c>
      <c r="V8" s="6">
        <f>INDEX(new_issue_data!EG:EG,MATCH('P&amp;L'!$A8,new_issue_data!$A:$A,0))</f>
        <v>2.843</v>
      </c>
      <c r="W8" s="6">
        <f>INDEX(new_issue_data!EH:EH,MATCH('P&amp;L'!$A8,new_issue_data!$A:$A,0))</f>
        <v>149.9796</v>
      </c>
      <c r="X8" s="6">
        <f>INDEX(new_issue_data!EI:EI,MATCH('P&amp;L'!$A8,new_issue_data!$A:$A,0))</f>
        <v>-25.020399999999999</v>
      </c>
      <c r="Y8" s="6">
        <f>INDEX(new_issue_data!EJ:EJ,MATCH('P&amp;L'!$A8,new_issue_data!$A:$A,0))</f>
        <v>104.791</v>
      </c>
      <c r="Z8" s="6">
        <f>INDEX(new_issue_data!EK:EK,MATCH('P&amp;L'!$A8,new_issue_data!$A:$A,0))</f>
        <v>2.8370000000000002</v>
      </c>
      <c r="AA8" s="6">
        <f>INDEX(new_issue_data!EL:EL,MATCH('P&amp;L'!$A8,new_issue_data!$A:$A,0))</f>
        <v>155.9239</v>
      </c>
      <c r="AB8" s="6">
        <f>INDEX(new_issue_data!EM:EM,MATCH('P&amp;L'!$A8,new_issue_data!$A:$A,0))</f>
        <v>-19.0761</v>
      </c>
      <c r="AC8" s="6">
        <f>INDEX(new_issue_data!EN:EN,MATCH('P&amp;L'!$A8,new_issue_data!$A:$A,0))</f>
        <v>106.55200000000001</v>
      </c>
      <c r="AD8" s="6">
        <f>INDEX(new_issue_data!EO:EO,MATCH('P&amp;L'!$A8,new_issue_data!$A:$A,0))</f>
        <v>2.7519999999999998</v>
      </c>
      <c r="AE8" s="6">
        <f>INDEX(new_issue_data!EP:EP,MATCH('P&amp;L'!$A8,new_issue_data!$A:$A,0))</f>
        <v>143.82079999999999</v>
      </c>
      <c r="AF8" s="6">
        <f>INDEX(new_issue_data!EQ:EQ,MATCH('P&amp;L'!$A8,new_issue_data!$A:$A,0))</f>
        <v>-31.179200000000002</v>
      </c>
      <c r="AG8" s="6">
        <f>INDEX(new_issue_data!ER:ER,MATCH('P&amp;L'!$A8,new_issue_data!$A:$A,0))</f>
        <v>108.07299999999999</v>
      </c>
      <c r="AH8" s="6">
        <f>INDEX(new_issue_data!ES:ES,MATCH('P&amp;L'!$A8,new_issue_data!$A:$A,0))</f>
        <v>2.68</v>
      </c>
      <c r="AI8" s="6">
        <f>INDEX(new_issue_data!ET:ET,MATCH('P&amp;L'!$A8,new_issue_data!$A:$A,0))</f>
        <v>125.75360000000001</v>
      </c>
      <c r="AJ8" s="6">
        <f>INDEX(new_issue_data!EU:EU,MATCH('P&amp;L'!$A8,new_issue_data!$A:$A,0))</f>
        <v>-49.246400000000001</v>
      </c>
      <c r="AK8" s="6">
        <f>INDEX(new_issue_data!EV:EV,MATCH('P&amp;L'!$A8,new_issue_data!$A:$A,0))</f>
        <v>108.99299999999999</v>
      </c>
      <c r="AL8" s="6">
        <f>INDEX(new_issue_data!EW:EW,MATCH('P&amp;L'!$A8,new_issue_data!$A:$A,0))</f>
        <v>2.637</v>
      </c>
      <c r="AM8" s="6">
        <f>INDEX(new_issue_data!EX:EX,MATCH('P&amp;L'!$A8,new_issue_data!$A:$A,0))</f>
        <v>124.0946</v>
      </c>
      <c r="AN8" s="6">
        <f>INDEX(new_issue_data!EY:EY,MATCH('P&amp;L'!$A8,new_issue_data!$A:$A,0))</f>
        <v>-50.9054</v>
      </c>
      <c r="AO8" s="6">
        <f>INDEX(new_issue_data!EZ:EZ,MATCH('P&amp;L'!$A8,new_issue_data!$A:$A,0))</f>
        <v>108.71299999999999</v>
      </c>
      <c r="AP8" s="6">
        <f>INDEX(new_issue_data!FA:FA,MATCH('P&amp;L'!$A8,new_issue_data!$A:$A,0))</f>
        <v>2.65</v>
      </c>
      <c r="AQ8" s="6">
        <f>INDEX(new_issue_data!FB:FB,MATCH('P&amp;L'!$A8,new_issue_data!$A:$A,0))</f>
        <v>126.4836</v>
      </c>
      <c r="AR8" s="6">
        <f>INDEX(new_issue_data!FC:FC,MATCH('P&amp;L'!$A8,new_issue_data!$A:$A,0))</f>
        <v>-48.516399999999997</v>
      </c>
      <c r="AS8" s="6">
        <f>INDEX(new_issue_data!FD:FD,MATCH('P&amp;L'!$A8,new_issue_data!$A:$A,0))</f>
        <v>108.71299999999999</v>
      </c>
      <c r="AT8" s="6">
        <f>INDEX(new_issue_data!FE:FE,MATCH('P&amp;L'!$A8,new_issue_data!$A:$A,0))</f>
        <v>2.65</v>
      </c>
      <c r="AU8" s="6">
        <f>INDEX(new_issue_data!FF:FF,MATCH('P&amp;L'!$A8,new_issue_data!$A:$A,0))</f>
        <v>127.8103</v>
      </c>
      <c r="AV8" s="6">
        <f>INDEX(new_issue_data!FG:FG,MATCH('P&amp;L'!$A8,new_issue_data!$A:$A,0))</f>
        <v>-47.189700000000002</v>
      </c>
      <c r="AX8" t="s">
        <v>5178</v>
      </c>
      <c r="AY8" s="14">
        <v>10000</v>
      </c>
      <c r="BA8" s="1">
        <f t="shared" si="0"/>
        <v>-70800.000000000873</v>
      </c>
      <c r="BB8" s="1">
        <f t="shared" si="1"/>
        <v>2490999.9999999953</v>
      </c>
      <c r="BD8">
        <f>IF(AND(B8&gt;=$AY$5,B8&lt;=$AY$6),1,IF(AND(B8&gt;=$AY$8,B8&lt;=$AY$9),-1,0))</f>
        <v>1</v>
      </c>
      <c r="BE8" s="1">
        <f t="shared" si="2"/>
        <v>7600.0000000009404</v>
      </c>
      <c r="BF8" s="1">
        <f t="shared" si="3"/>
        <v>2412499.9999999972</v>
      </c>
      <c r="BH8" s="1">
        <f>BA8-BA7</f>
        <v>21200.000000001222</v>
      </c>
      <c r="BI8" s="1">
        <f>BE8-BE7</f>
        <v>21200.000000001219</v>
      </c>
      <c r="BK8" s="1">
        <f>BB8-BB7</f>
        <v>871299.9999999993</v>
      </c>
      <c r="BL8" s="1">
        <f t="shared" si="4"/>
        <v>871299.99999999907</v>
      </c>
    </row>
    <row r="9" spans="1:64" x14ac:dyDescent="0.35">
      <c r="A9">
        <v>374</v>
      </c>
      <c r="B9">
        <v>-4.0669229209755047</v>
      </c>
      <c r="C9" s="13" t="str">
        <f>INDEX(new_issue_data!B:B,MATCH('P&amp;L'!$A9,new_issue_data!$A:$A,0))</f>
        <v>05/08/2020</v>
      </c>
      <c r="D9" s="11">
        <f>INDEX(new_issue_data!AR:AR,MATCH('P&amp;L'!$A9,new_issue_data!$A:$A,0))</f>
        <v>99.555000000000007</v>
      </c>
      <c r="E9" s="6">
        <f>INDEX(new_issue_data!DP:DP,MATCH('P&amp;L'!$A9,new_issue_data!$A:$A,0))</f>
        <v>101.26</v>
      </c>
      <c r="F9" s="6">
        <f>INDEX(new_issue_data!DQ:DQ,MATCH('P&amp;L'!$A9,new_issue_data!$A:$A,0))</f>
        <v>2.3130000000000002</v>
      </c>
      <c r="G9" s="6">
        <f>INDEX(new_issue_data!DR:DR,MATCH('P&amp;L'!$A9,new_issue_data!$A:$A,0))</f>
        <v>164.5044</v>
      </c>
      <c r="H9" s="6">
        <f>INDEX(new_issue_data!DS:DS,MATCH('P&amp;L'!$A9,new_issue_data!$A:$A,0))</f>
        <v>-17.4956</v>
      </c>
      <c r="I9" s="6">
        <f>INDEX(new_issue_data!DT:DT,MATCH('P&amp;L'!$A9,new_issue_data!$A:$A,0))</f>
        <v>101.26</v>
      </c>
      <c r="J9" s="6">
        <f>INDEX(new_issue_data!DU:DU,MATCH('P&amp;L'!$A9,new_issue_data!$A:$A,0))</f>
        <v>2.3130000000000002</v>
      </c>
      <c r="K9" s="6">
        <f>INDEX(new_issue_data!DV:DV,MATCH('P&amp;L'!$A9,new_issue_data!$A:$A,0))</f>
        <v>165.52690000000001</v>
      </c>
      <c r="L9" s="6">
        <f>INDEX(new_issue_data!DW:DW,MATCH('P&amp;L'!$A9,new_issue_data!$A:$A,0))</f>
        <v>-16.473099999999999</v>
      </c>
      <c r="M9" s="6">
        <f>INDEX(new_issue_data!DX:DX,MATCH('P&amp;L'!$A9,new_issue_data!$A:$A,0))</f>
        <v>101.26</v>
      </c>
      <c r="N9" s="6">
        <f>INDEX(new_issue_data!DY:DY,MATCH('P&amp;L'!$A9,new_issue_data!$A:$A,0))</f>
        <v>2.3130000000000002</v>
      </c>
      <c r="O9" s="6">
        <f>INDEX(new_issue_data!DZ:DZ,MATCH('P&amp;L'!$A9,new_issue_data!$A:$A,0))</f>
        <v>165.54900000000001</v>
      </c>
      <c r="P9" s="6">
        <f>INDEX(new_issue_data!EA:EA,MATCH('P&amp;L'!$A9,new_issue_data!$A:$A,0))</f>
        <v>-16.451000000000001</v>
      </c>
      <c r="Q9" s="6">
        <f>INDEX(new_issue_data!EB:EB,MATCH('P&amp;L'!$A9,new_issue_data!$A:$A,0))</f>
        <v>101.26</v>
      </c>
      <c r="R9" s="6">
        <f>INDEX(new_issue_data!EC:EC,MATCH('P&amp;L'!$A9,new_issue_data!$A:$A,0))</f>
        <v>2.3130000000000002</v>
      </c>
      <c r="S9" s="6">
        <f>INDEX(new_issue_data!ED:ED,MATCH('P&amp;L'!$A9,new_issue_data!$A:$A,0))</f>
        <v>166.6867</v>
      </c>
      <c r="T9" s="6">
        <f>INDEX(new_issue_data!EE:EE,MATCH('P&amp;L'!$A9,new_issue_data!$A:$A,0))</f>
        <v>-15.3133</v>
      </c>
      <c r="U9" s="6">
        <f>INDEX(new_issue_data!EF:EF,MATCH('P&amp;L'!$A9,new_issue_data!$A:$A,0))</f>
        <v>101.26</v>
      </c>
      <c r="V9" s="6">
        <f>INDEX(new_issue_data!EG:EG,MATCH('P&amp;L'!$A9,new_issue_data!$A:$A,0))</f>
        <v>2.3130000000000002</v>
      </c>
      <c r="W9" s="6">
        <f>INDEX(new_issue_data!EH:EH,MATCH('P&amp;L'!$A9,new_issue_data!$A:$A,0))</f>
        <v>163.0385</v>
      </c>
      <c r="X9" s="6">
        <f>INDEX(new_issue_data!EI:EI,MATCH('P&amp;L'!$A9,new_issue_data!$A:$A,0))</f>
        <v>-18.961500000000001</v>
      </c>
      <c r="Y9" s="6">
        <f>INDEX(new_issue_data!EJ:EJ,MATCH('P&amp;L'!$A9,new_issue_data!$A:$A,0))</f>
        <v>102.712</v>
      </c>
      <c r="Z9" s="6">
        <f>INDEX(new_issue_data!EK:EK,MATCH('P&amp;L'!$A9,new_issue_data!$A:$A,0))</f>
        <v>2.157</v>
      </c>
      <c r="AA9" s="6">
        <f>INDEX(new_issue_data!EL:EL,MATCH('P&amp;L'!$A9,new_issue_data!$A:$A,0))</f>
        <v>148.89789999999999</v>
      </c>
      <c r="AB9" s="6">
        <f>INDEX(new_issue_data!EM:EM,MATCH('P&amp;L'!$A9,new_issue_data!$A:$A,0))</f>
        <v>-33.1021</v>
      </c>
      <c r="AC9" s="6">
        <f>INDEX(new_issue_data!EN:EN,MATCH('P&amp;L'!$A9,new_issue_data!$A:$A,0))</f>
        <v>102.712</v>
      </c>
      <c r="AD9" s="6">
        <f>INDEX(new_issue_data!EO:EO,MATCH('P&amp;L'!$A9,new_issue_data!$A:$A,0))</f>
        <v>2.157</v>
      </c>
      <c r="AE9" s="6">
        <f>INDEX(new_issue_data!EP:EP,MATCH('P&amp;L'!$A9,new_issue_data!$A:$A,0))</f>
        <v>148.1644</v>
      </c>
      <c r="AF9" s="6">
        <f>INDEX(new_issue_data!EQ:EQ,MATCH('P&amp;L'!$A9,new_issue_data!$A:$A,0))</f>
        <v>-33.835599999999999</v>
      </c>
      <c r="AG9" s="6">
        <f>INDEX(new_issue_data!ER:ER,MATCH('P&amp;L'!$A9,new_issue_data!$A:$A,0))</f>
        <v>102.712</v>
      </c>
      <c r="AH9" s="6">
        <f>INDEX(new_issue_data!ES:ES,MATCH('P&amp;L'!$A9,new_issue_data!$A:$A,0))</f>
        <v>2.157</v>
      </c>
      <c r="AI9" s="6">
        <f>INDEX(new_issue_data!ET:ET,MATCH('P&amp;L'!$A9,new_issue_data!$A:$A,0))</f>
        <v>152.01830000000001</v>
      </c>
      <c r="AJ9" s="6">
        <f>INDEX(new_issue_data!EU:EU,MATCH('P&amp;L'!$A9,new_issue_data!$A:$A,0))</f>
        <v>-29.9817</v>
      </c>
      <c r="AK9" s="6">
        <f>INDEX(new_issue_data!EV:EV,MATCH('P&amp;L'!$A9,new_issue_data!$A:$A,0))</f>
        <v>102.712</v>
      </c>
      <c r="AL9" s="6">
        <f>INDEX(new_issue_data!EW:EW,MATCH('P&amp;L'!$A9,new_issue_data!$A:$A,0))</f>
        <v>2.157</v>
      </c>
      <c r="AM9" s="6">
        <f>INDEX(new_issue_data!EX:EX,MATCH('P&amp;L'!$A9,new_issue_data!$A:$A,0))</f>
        <v>151.2439</v>
      </c>
      <c r="AN9" s="6">
        <f>INDEX(new_issue_data!EY:EY,MATCH('P&amp;L'!$A9,new_issue_data!$A:$A,0))</f>
        <v>-30.7561</v>
      </c>
      <c r="AO9" s="6">
        <f>INDEX(new_issue_data!EZ:EZ,MATCH('P&amp;L'!$A9,new_issue_data!$A:$A,0))</f>
        <v>102.712</v>
      </c>
      <c r="AP9" s="6">
        <f>INDEX(new_issue_data!FA:FA,MATCH('P&amp;L'!$A9,new_issue_data!$A:$A,0))</f>
        <v>2.157</v>
      </c>
      <c r="AQ9" s="6">
        <f>INDEX(new_issue_data!FB:FB,MATCH('P&amp;L'!$A9,new_issue_data!$A:$A,0))</f>
        <v>148.7098</v>
      </c>
      <c r="AR9" s="6">
        <f>INDEX(new_issue_data!FC:FC,MATCH('P&amp;L'!$A9,new_issue_data!$A:$A,0))</f>
        <v>-33.290199999999999</v>
      </c>
      <c r="AS9" s="6">
        <f>INDEX(new_issue_data!FD:FD,MATCH('P&amp;L'!$A9,new_issue_data!$A:$A,0))</f>
        <v>102.712</v>
      </c>
      <c r="AT9" s="6">
        <f>INDEX(new_issue_data!FE:FE,MATCH('P&amp;L'!$A9,new_issue_data!$A:$A,0))</f>
        <v>2.157</v>
      </c>
      <c r="AU9" s="6">
        <f>INDEX(new_issue_data!FF:FF,MATCH('P&amp;L'!$A9,new_issue_data!$A:$A,0))</f>
        <v>142.47059999999999</v>
      </c>
      <c r="AV9" s="6">
        <f>INDEX(new_issue_data!FG:FG,MATCH('P&amp;L'!$A9,new_issue_data!$A:$A,0))</f>
        <v>-39.529400000000003</v>
      </c>
      <c r="AX9" t="s">
        <v>5179</v>
      </c>
      <c r="AY9" s="14">
        <v>10000</v>
      </c>
      <c r="BA9" s="1">
        <f t="shared" si="0"/>
        <v>99699.999999998108</v>
      </c>
      <c r="BB9" s="1">
        <f t="shared" si="1"/>
        <v>2806699.9999999953</v>
      </c>
      <c r="BD9">
        <f>IF(AND(B9&gt;=$AY$5,B9&lt;=$AY$6),1,IF(AND(B9&gt;=$AY$8,B9&lt;=$AY$9),-1,0))</f>
        <v>0</v>
      </c>
      <c r="BE9" s="1">
        <f t="shared" si="2"/>
        <v>7600.0000000009404</v>
      </c>
      <c r="BF9" s="1">
        <f t="shared" si="3"/>
        <v>2412499.9999999972</v>
      </c>
      <c r="BH9" s="1">
        <f>BA9-BA8</f>
        <v>170499.99999999898</v>
      </c>
      <c r="BI9" s="1">
        <f>BE9-BE8</f>
        <v>0</v>
      </c>
      <c r="BK9" s="1">
        <f>BB9-BB8</f>
        <v>315700</v>
      </c>
      <c r="BL9" s="1">
        <f t="shared" si="4"/>
        <v>0</v>
      </c>
    </row>
    <row r="10" spans="1:64" x14ac:dyDescent="0.35">
      <c r="A10">
        <v>370</v>
      </c>
      <c r="B10">
        <v>-2.8122937772862966</v>
      </c>
      <c r="C10" s="13" t="str">
        <f>INDEX(new_issue_data!B:B,MATCH('P&amp;L'!$A10,new_issue_data!$A:$A,0))</f>
        <v>05/08/2020</v>
      </c>
      <c r="D10" s="11">
        <f>INDEX(new_issue_data!AR:AR,MATCH('P&amp;L'!$A10,new_issue_data!$A:$A,0))</f>
        <v>99.787000000000006</v>
      </c>
      <c r="E10" s="6">
        <f>INDEX(new_issue_data!DP:DP,MATCH('P&amp;L'!$A10,new_issue_data!$A:$A,0))</f>
        <v>99.894000000000005</v>
      </c>
      <c r="F10" s="6">
        <f>INDEX(new_issue_data!DQ:DQ,MATCH('P&amp;L'!$A10,new_issue_data!$A:$A,0))</f>
        <v>4.0119999999999996</v>
      </c>
      <c r="G10" s="6">
        <f>INDEX(new_issue_data!DR:DR,MATCH('P&amp;L'!$A10,new_issue_data!$A:$A,0))</f>
        <v>332.9144</v>
      </c>
      <c r="H10" s="6">
        <f>INDEX(new_issue_data!DS:DS,MATCH('P&amp;L'!$A10,new_issue_data!$A:$A,0))</f>
        <v>-2.0855999999999999</v>
      </c>
      <c r="I10" s="6">
        <f>INDEX(new_issue_data!DT:DT,MATCH('P&amp;L'!$A10,new_issue_data!$A:$A,0))</f>
        <v>100.59699999999999</v>
      </c>
      <c r="J10" s="6">
        <f>INDEX(new_issue_data!DU:DU,MATCH('P&amp;L'!$A10,new_issue_data!$A:$A,0))</f>
        <v>3.9260000000000002</v>
      </c>
      <c r="K10" s="6">
        <f>INDEX(new_issue_data!DV:DV,MATCH('P&amp;L'!$A10,new_issue_data!$A:$A,0))</f>
        <v>321.62610000000001</v>
      </c>
      <c r="L10" s="6">
        <f>INDEX(new_issue_data!DW:DW,MATCH('P&amp;L'!$A10,new_issue_data!$A:$A,0))</f>
        <v>-13.373900000000001</v>
      </c>
      <c r="M10" s="6">
        <f>INDEX(new_issue_data!DX:DX,MATCH('P&amp;L'!$A10,new_issue_data!$A:$A,0))</f>
        <v>100.801</v>
      </c>
      <c r="N10" s="6">
        <f>INDEX(new_issue_data!DY:DY,MATCH('P&amp;L'!$A10,new_issue_data!$A:$A,0))</f>
        <v>3.9009999999999998</v>
      </c>
      <c r="O10" s="6">
        <f>INDEX(new_issue_data!DZ:DZ,MATCH('P&amp;L'!$A10,new_issue_data!$A:$A,0))</f>
        <v>323.60750000000002</v>
      </c>
      <c r="P10" s="6">
        <f>INDEX(new_issue_data!EA:EA,MATCH('P&amp;L'!$A10,new_issue_data!$A:$A,0))</f>
        <v>-11.3925</v>
      </c>
      <c r="Q10" s="6">
        <f>INDEX(new_issue_data!EB:EB,MATCH('P&amp;L'!$A10,new_issue_data!$A:$A,0))</f>
        <v>100.801</v>
      </c>
      <c r="R10" s="6">
        <f>INDEX(new_issue_data!EC:EC,MATCH('P&amp;L'!$A10,new_issue_data!$A:$A,0))</f>
        <v>3.9009999999999998</v>
      </c>
      <c r="S10" s="6">
        <f>INDEX(new_issue_data!ED:ED,MATCH('P&amp;L'!$A10,new_issue_data!$A:$A,0))</f>
        <v>326.01179999999999</v>
      </c>
      <c r="T10" s="6">
        <f>INDEX(new_issue_data!EE:EE,MATCH('P&amp;L'!$A10,new_issue_data!$A:$A,0))</f>
        <v>-8.9882000000000009</v>
      </c>
      <c r="U10" s="6">
        <f>INDEX(new_issue_data!EF:EF,MATCH('P&amp;L'!$A10,new_issue_data!$A:$A,0))</f>
        <v>100.629</v>
      </c>
      <c r="V10" s="6">
        <f>INDEX(new_issue_data!EG:EG,MATCH('P&amp;L'!$A10,new_issue_data!$A:$A,0))</f>
        <v>3.9220000000000002</v>
      </c>
      <c r="W10" s="6">
        <f>INDEX(new_issue_data!EH:EH,MATCH('P&amp;L'!$A10,new_issue_data!$A:$A,0))</f>
        <v>331.19130000000001</v>
      </c>
      <c r="X10" s="6">
        <f>INDEX(new_issue_data!EI:EI,MATCH('P&amp;L'!$A10,new_issue_data!$A:$A,0))</f>
        <v>-3.8087</v>
      </c>
      <c r="Y10" s="6">
        <f>INDEX(new_issue_data!EJ:EJ,MATCH('P&amp;L'!$A10,new_issue_data!$A:$A,0))</f>
        <v>100.629</v>
      </c>
      <c r="Z10" s="6">
        <f>INDEX(new_issue_data!EK:EK,MATCH('P&amp;L'!$A10,new_issue_data!$A:$A,0))</f>
        <v>3.9220000000000002</v>
      </c>
      <c r="AA10" s="6">
        <f>INDEX(new_issue_data!EL:EL,MATCH('P&amp;L'!$A10,new_issue_data!$A:$A,0))</f>
        <v>328.99520000000001</v>
      </c>
      <c r="AB10" s="6">
        <f>INDEX(new_issue_data!EM:EM,MATCH('P&amp;L'!$A10,new_issue_data!$A:$A,0))</f>
        <v>-6.0048000000000004</v>
      </c>
      <c r="AC10" s="6">
        <f>INDEX(new_issue_data!EN:EN,MATCH('P&amp;L'!$A10,new_issue_data!$A:$A,0))</f>
        <v>100.629</v>
      </c>
      <c r="AD10" s="6">
        <f>INDEX(new_issue_data!EO:EO,MATCH('P&amp;L'!$A10,new_issue_data!$A:$A,0))</f>
        <v>3.9220000000000002</v>
      </c>
      <c r="AE10" s="6">
        <f>INDEX(new_issue_data!EP:EP,MATCH('P&amp;L'!$A10,new_issue_data!$A:$A,0))</f>
        <v>320.89080000000001</v>
      </c>
      <c r="AF10" s="6">
        <f>INDEX(new_issue_data!EQ:EQ,MATCH('P&amp;L'!$A10,new_issue_data!$A:$A,0))</f>
        <v>-14.1092</v>
      </c>
      <c r="AG10" s="6">
        <f>INDEX(new_issue_data!ER:ER,MATCH('P&amp;L'!$A10,new_issue_data!$A:$A,0))</f>
        <v>102.071</v>
      </c>
      <c r="AH10" s="6">
        <f>INDEX(new_issue_data!ES:ES,MATCH('P&amp;L'!$A10,new_issue_data!$A:$A,0))</f>
        <v>3.746</v>
      </c>
      <c r="AI10" s="6">
        <f>INDEX(new_issue_data!ET:ET,MATCH('P&amp;L'!$A10,new_issue_data!$A:$A,0))</f>
        <v>306.98590000000002</v>
      </c>
      <c r="AJ10" s="6">
        <f>INDEX(new_issue_data!EU:EU,MATCH('P&amp;L'!$A10,new_issue_data!$A:$A,0))</f>
        <v>-28.014099999999999</v>
      </c>
      <c r="AK10" s="6">
        <f>INDEX(new_issue_data!EV:EV,MATCH('P&amp;L'!$A10,new_issue_data!$A:$A,0))</f>
        <v>102.91</v>
      </c>
      <c r="AL10" s="6">
        <f>INDEX(new_issue_data!EW:EW,MATCH('P&amp;L'!$A10,new_issue_data!$A:$A,0))</f>
        <v>3.645</v>
      </c>
      <c r="AM10" s="6">
        <f>INDEX(new_issue_data!EX:EX,MATCH('P&amp;L'!$A10,new_issue_data!$A:$A,0))</f>
        <v>297.70440000000002</v>
      </c>
      <c r="AN10" s="6">
        <f>INDEX(new_issue_data!EY:EY,MATCH('P&amp;L'!$A10,new_issue_data!$A:$A,0))</f>
        <v>-37.2956</v>
      </c>
      <c r="AO10" s="6">
        <f>INDEX(new_issue_data!EZ:EZ,MATCH('P&amp;L'!$A10,new_issue_data!$A:$A,0))</f>
        <v>102.91</v>
      </c>
      <c r="AP10" s="6">
        <f>INDEX(new_issue_data!FA:FA,MATCH('P&amp;L'!$A10,new_issue_data!$A:$A,0))</f>
        <v>3.645</v>
      </c>
      <c r="AQ10" s="6">
        <f>INDEX(new_issue_data!FB:FB,MATCH('P&amp;L'!$A10,new_issue_data!$A:$A,0))</f>
        <v>298.7269</v>
      </c>
      <c r="AR10" s="6">
        <f>INDEX(new_issue_data!FC:FC,MATCH('P&amp;L'!$A10,new_issue_data!$A:$A,0))</f>
        <v>-36.273099999999999</v>
      </c>
      <c r="AS10" s="6">
        <f>INDEX(new_issue_data!FD:FD,MATCH('P&amp;L'!$A10,new_issue_data!$A:$A,0))</f>
        <v>102.91</v>
      </c>
      <c r="AT10" s="6">
        <f>INDEX(new_issue_data!FE:FE,MATCH('P&amp;L'!$A10,new_issue_data!$A:$A,0))</f>
        <v>3.645</v>
      </c>
      <c r="AU10" s="6">
        <f>INDEX(new_issue_data!FF:FF,MATCH('P&amp;L'!$A10,new_issue_data!$A:$A,0))</f>
        <v>298.74900000000002</v>
      </c>
      <c r="AV10" s="6">
        <f>INDEX(new_issue_data!FG:FG,MATCH('P&amp;L'!$A10,new_issue_data!$A:$A,0))</f>
        <v>-36.250999999999998</v>
      </c>
      <c r="AY10" s="14"/>
      <c r="BA10" s="1">
        <f t="shared" si="0"/>
        <v>110399.99999999827</v>
      </c>
      <c r="BB10" s="1">
        <f t="shared" si="1"/>
        <v>3118999.9999999939</v>
      </c>
      <c r="BD10">
        <f>IF(AND(B10&gt;=$AY$5,B10&lt;=$AY$6),1,IF(AND(B10&gt;=$AY$8,B10&lt;=$AY$9),-1,0))</f>
        <v>0</v>
      </c>
      <c r="BE10" s="1">
        <f t="shared" si="2"/>
        <v>7600.0000000009404</v>
      </c>
      <c r="BF10" s="1">
        <f t="shared" si="3"/>
        <v>2412499.9999999972</v>
      </c>
      <c r="BH10" s="1">
        <f>BA10-BA9</f>
        <v>10700.00000000016</v>
      </c>
      <c r="BI10" s="1">
        <f>BE10-BE9</f>
        <v>0</v>
      </c>
      <c r="BK10" s="1">
        <f>BB10-BB9</f>
        <v>312299.9999999986</v>
      </c>
      <c r="BL10" s="1">
        <f t="shared" si="4"/>
        <v>0</v>
      </c>
    </row>
    <row r="11" spans="1:64" x14ac:dyDescent="0.35">
      <c r="A11">
        <v>371</v>
      </c>
      <c r="B11">
        <v>13.468642302297878</v>
      </c>
      <c r="C11" s="13" t="str">
        <f>INDEX(new_issue_data!B:B,MATCH('P&amp;L'!$A11,new_issue_data!$A:$A,0))</f>
        <v>05/08/2020</v>
      </c>
      <c r="D11" s="11">
        <f>INDEX(new_issue_data!AR:AR,MATCH('P&amp;L'!$A11,new_issue_data!$A:$A,0))</f>
        <v>99.591999999999999</v>
      </c>
      <c r="E11" s="6">
        <f>INDEX(new_issue_data!DP:DP,MATCH('P&amp;L'!$A11,new_issue_data!$A:$A,0))</f>
        <v>101.843</v>
      </c>
      <c r="F11" s="6">
        <f>INDEX(new_issue_data!DQ:DQ,MATCH('P&amp;L'!$A11,new_issue_data!$A:$A,0))</f>
        <v>3.7730000000000001</v>
      </c>
      <c r="G11" s="6">
        <f>INDEX(new_issue_data!DR:DR,MATCH('P&amp;L'!$A11,new_issue_data!$A:$A,0))</f>
        <v>313.21179999999998</v>
      </c>
      <c r="H11" s="6">
        <f>INDEX(new_issue_data!DS:DS,MATCH('P&amp;L'!$A11,new_issue_data!$A:$A,0))</f>
        <v>-24.2882</v>
      </c>
      <c r="I11" s="6">
        <f>INDEX(new_issue_data!DT:DT,MATCH('P&amp;L'!$A11,new_issue_data!$A:$A,0))</f>
        <v>101.843</v>
      </c>
      <c r="J11" s="6">
        <f>INDEX(new_issue_data!DU:DU,MATCH('P&amp;L'!$A11,new_issue_data!$A:$A,0))</f>
        <v>3.7730000000000001</v>
      </c>
      <c r="K11" s="6">
        <f>INDEX(new_issue_data!DV:DV,MATCH('P&amp;L'!$A11,new_issue_data!$A:$A,0))</f>
        <v>316.29129999999998</v>
      </c>
      <c r="L11" s="6">
        <f>INDEX(new_issue_data!DW:DW,MATCH('P&amp;L'!$A11,new_issue_data!$A:$A,0))</f>
        <v>-21.2087</v>
      </c>
      <c r="M11" s="6">
        <f>INDEX(new_issue_data!DX:DX,MATCH('P&amp;L'!$A11,new_issue_data!$A:$A,0))</f>
        <v>101.843</v>
      </c>
      <c r="N11" s="6">
        <f>INDEX(new_issue_data!DY:DY,MATCH('P&amp;L'!$A11,new_issue_data!$A:$A,0))</f>
        <v>3.7730000000000001</v>
      </c>
      <c r="O11" s="6">
        <f>INDEX(new_issue_data!DZ:DZ,MATCH('P&amp;L'!$A11,new_issue_data!$A:$A,0))</f>
        <v>314.09519999999998</v>
      </c>
      <c r="P11" s="6">
        <f>INDEX(new_issue_data!EA:EA,MATCH('P&amp;L'!$A11,new_issue_data!$A:$A,0))</f>
        <v>-23.404800000000002</v>
      </c>
      <c r="Q11" s="6">
        <f>INDEX(new_issue_data!EB:EB,MATCH('P&amp;L'!$A11,new_issue_data!$A:$A,0))</f>
        <v>103.786</v>
      </c>
      <c r="R11" s="6">
        <f>INDEX(new_issue_data!EC:EC,MATCH('P&amp;L'!$A11,new_issue_data!$A:$A,0))</f>
        <v>3.5369999999999999</v>
      </c>
      <c r="S11" s="6">
        <f>INDEX(new_issue_data!ED:ED,MATCH('P&amp;L'!$A11,new_issue_data!$A:$A,0))</f>
        <v>282.39080000000001</v>
      </c>
      <c r="T11" s="6">
        <f>INDEX(new_issue_data!EE:EE,MATCH('P&amp;L'!$A11,new_issue_data!$A:$A,0))</f>
        <v>-55.109200000000001</v>
      </c>
      <c r="U11" s="6">
        <f>INDEX(new_issue_data!EF:EF,MATCH('P&amp;L'!$A11,new_issue_data!$A:$A,0))</f>
        <v>104.033</v>
      </c>
      <c r="V11" s="6">
        <f>INDEX(new_issue_data!EG:EG,MATCH('P&amp;L'!$A11,new_issue_data!$A:$A,0))</f>
        <v>3.5070000000000001</v>
      </c>
      <c r="W11" s="6">
        <f>INDEX(new_issue_data!EH:EH,MATCH('P&amp;L'!$A11,new_issue_data!$A:$A,0))</f>
        <v>283.08589999999998</v>
      </c>
      <c r="X11" s="6">
        <f>INDEX(new_issue_data!EI:EI,MATCH('P&amp;L'!$A11,new_issue_data!$A:$A,0))</f>
        <v>-54.414099999999998</v>
      </c>
      <c r="Y11" s="6">
        <f>INDEX(new_issue_data!EJ:EJ,MATCH('P&amp;L'!$A11,new_issue_data!$A:$A,0))</f>
        <v>104.033</v>
      </c>
      <c r="Z11" s="6">
        <f>INDEX(new_issue_data!EK:EK,MATCH('P&amp;L'!$A11,new_issue_data!$A:$A,0))</f>
        <v>3.5070000000000001</v>
      </c>
      <c r="AA11" s="6">
        <f>INDEX(new_issue_data!EL:EL,MATCH('P&amp;L'!$A11,new_issue_data!$A:$A,0))</f>
        <v>283.90440000000001</v>
      </c>
      <c r="AB11" s="6">
        <f>INDEX(new_issue_data!EM:EM,MATCH('P&amp;L'!$A11,new_issue_data!$A:$A,0))</f>
        <v>-53.595599999999997</v>
      </c>
      <c r="AC11" s="6">
        <f>INDEX(new_issue_data!EN:EN,MATCH('P&amp;L'!$A11,new_issue_data!$A:$A,0))</f>
        <v>104.033</v>
      </c>
      <c r="AD11" s="6">
        <f>INDEX(new_issue_data!EO:EO,MATCH('P&amp;L'!$A11,new_issue_data!$A:$A,0))</f>
        <v>3.5070000000000001</v>
      </c>
      <c r="AE11" s="6">
        <f>INDEX(new_issue_data!EP:EP,MATCH('P&amp;L'!$A11,new_issue_data!$A:$A,0))</f>
        <v>284.92689999999999</v>
      </c>
      <c r="AF11" s="6">
        <f>INDEX(new_issue_data!EQ:EQ,MATCH('P&amp;L'!$A11,new_issue_data!$A:$A,0))</f>
        <v>-52.573099999999997</v>
      </c>
      <c r="AG11" s="6">
        <f>INDEX(new_issue_data!ER:ER,MATCH('P&amp;L'!$A11,new_issue_data!$A:$A,0))</f>
        <v>105.124</v>
      </c>
      <c r="AH11" s="6">
        <f>INDEX(new_issue_data!ES:ES,MATCH('P&amp;L'!$A11,new_issue_data!$A:$A,0))</f>
        <v>3.3769999999999998</v>
      </c>
      <c r="AI11" s="6">
        <f>INDEX(new_issue_data!ET:ET,MATCH('P&amp;L'!$A11,new_issue_data!$A:$A,0))</f>
        <v>271.94900000000001</v>
      </c>
      <c r="AJ11" s="6">
        <f>INDEX(new_issue_data!EU:EU,MATCH('P&amp;L'!$A11,new_issue_data!$A:$A,0))</f>
        <v>-65.551000000000002</v>
      </c>
      <c r="AK11" s="6">
        <f>INDEX(new_issue_data!EV:EV,MATCH('P&amp;L'!$A11,new_issue_data!$A:$A,0))</f>
        <v>105.124</v>
      </c>
      <c r="AL11" s="6">
        <f>INDEX(new_issue_data!EW:EW,MATCH('P&amp;L'!$A11,new_issue_data!$A:$A,0))</f>
        <v>3.3769999999999998</v>
      </c>
      <c r="AM11" s="6">
        <f>INDEX(new_issue_data!EX:EX,MATCH('P&amp;L'!$A11,new_issue_data!$A:$A,0))</f>
        <v>273.08670000000001</v>
      </c>
      <c r="AN11" s="6">
        <f>INDEX(new_issue_data!EY:EY,MATCH('P&amp;L'!$A11,new_issue_data!$A:$A,0))</f>
        <v>-64.413300000000007</v>
      </c>
      <c r="AO11" s="6">
        <f>INDEX(new_issue_data!EZ:EZ,MATCH('P&amp;L'!$A11,new_issue_data!$A:$A,0))</f>
        <v>106.261</v>
      </c>
      <c r="AP11" s="6">
        <f>INDEX(new_issue_data!FA:FA,MATCH('P&amp;L'!$A11,new_issue_data!$A:$A,0))</f>
        <v>3.2429999999999999</v>
      </c>
      <c r="AQ11" s="6">
        <f>INDEX(new_issue_data!FB:FB,MATCH('P&amp;L'!$A11,new_issue_data!$A:$A,0))</f>
        <v>256.0385</v>
      </c>
      <c r="AR11" s="6">
        <f>INDEX(new_issue_data!FC:FC,MATCH('P&amp;L'!$A11,new_issue_data!$A:$A,0))</f>
        <v>-81.461500000000001</v>
      </c>
      <c r="AS11" s="6">
        <f>INDEX(new_issue_data!FD:FD,MATCH('P&amp;L'!$A11,new_issue_data!$A:$A,0))</f>
        <v>107.441</v>
      </c>
      <c r="AT11" s="6">
        <f>INDEX(new_issue_data!FE:FE,MATCH('P&amp;L'!$A11,new_issue_data!$A:$A,0))</f>
        <v>3.1059999999999999</v>
      </c>
      <c r="AU11" s="6">
        <f>INDEX(new_issue_data!FF:FF,MATCH('P&amp;L'!$A11,new_issue_data!$A:$A,0))</f>
        <v>243.7979</v>
      </c>
      <c r="AV11" s="6">
        <f>INDEX(new_issue_data!FG:FG,MATCH('P&amp;L'!$A11,new_issue_data!$A:$A,0))</f>
        <v>-93.702100000000002</v>
      </c>
      <c r="AX11" t="s">
        <v>5186</v>
      </c>
      <c r="AY11" s="14">
        <f>AVERAGE(BH:BH)</f>
        <v>99314.689265536697</v>
      </c>
      <c r="BA11" s="1">
        <f t="shared" si="0"/>
        <v>335499.99999999744</v>
      </c>
      <c r="BB11" s="1">
        <f t="shared" si="1"/>
        <v>3903899.9999999944</v>
      </c>
      <c r="BD11">
        <f>IF(AND(B11&gt;=$AY$5,B11&lt;=$AY$6),1,IF(AND(B11&gt;=$AY$8,B11&lt;=$AY$9),-1,0))</f>
        <v>0</v>
      </c>
      <c r="BE11" s="1">
        <f t="shared" si="2"/>
        <v>7600.0000000009404</v>
      </c>
      <c r="BF11" s="1">
        <f t="shared" si="3"/>
        <v>2412499.9999999972</v>
      </c>
      <c r="BH11" s="1">
        <f>BA11-BA10</f>
        <v>225099.99999999919</v>
      </c>
      <c r="BI11" s="1">
        <f>BE11-BE10</f>
        <v>0</v>
      </c>
      <c r="BK11" s="1">
        <f>BB11-BB10</f>
        <v>784900.00000000047</v>
      </c>
      <c r="BL11" s="1">
        <f t="shared" si="4"/>
        <v>0</v>
      </c>
    </row>
    <row r="12" spans="1:64" x14ac:dyDescent="0.35">
      <c r="A12">
        <v>372</v>
      </c>
      <c r="B12">
        <v>-5.0943489758206351</v>
      </c>
      <c r="C12" s="13" t="str">
        <f>INDEX(new_issue_data!B:B,MATCH('P&amp;L'!$A12,new_issue_data!$A:$A,0))</f>
        <v>05/08/2020</v>
      </c>
      <c r="D12" s="11">
        <f>INDEX(new_issue_data!AR:AR,MATCH('P&amp;L'!$A12,new_issue_data!$A:$A,0))</f>
        <v>99.680999999999997</v>
      </c>
      <c r="E12" s="6">
        <f>INDEX(new_issue_data!DP:DP,MATCH('P&amp;L'!$A12,new_issue_data!$A:$A,0))</f>
        <v>99.546999999999997</v>
      </c>
      <c r="F12" s="6">
        <f>INDEX(new_issue_data!DQ:DQ,MATCH('P&amp;L'!$A12,new_issue_data!$A:$A,0))</f>
        <v>1.9470000000000001</v>
      </c>
      <c r="G12" s="6">
        <f>INDEX(new_issue_data!DR:DR,MATCH('P&amp;L'!$A12,new_issue_data!$A:$A,0))</f>
        <v>130.61179999999999</v>
      </c>
      <c r="H12" s="6">
        <f>INDEX(new_issue_data!DS:DS,MATCH('P&amp;L'!$A12,new_issue_data!$A:$A,0))</f>
        <v>5.6117999999999997</v>
      </c>
      <c r="I12" s="6">
        <f>INDEX(new_issue_data!DT:DT,MATCH('P&amp;L'!$A12,new_issue_data!$A:$A,0))</f>
        <v>99.5</v>
      </c>
      <c r="J12" s="6">
        <f>INDEX(new_issue_data!DU:DU,MATCH('P&amp;L'!$A12,new_issue_data!$A:$A,0))</f>
        <v>1.952</v>
      </c>
      <c r="K12" s="6">
        <f>INDEX(new_issue_data!DV:DV,MATCH('P&amp;L'!$A12,new_issue_data!$A:$A,0))</f>
        <v>134.19130000000001</v>
      </c>
      <c r="L12" s="6">
        <f>INDEX(new_issue_data!DW:DW,MATCH('P&amp;L'!$A12,new_issue_data!$A:$A,0))</f>
        <v>9.1913</v>
      </c>
      <c r="M12" s="6">
        <f>INDEX(new_issue_data!DX:DX,MATCH('P&amp;L'!$A12,new_issue_data!$A:$A,0))</f>
        <v>99.5</v>
      </c>
      <c r="N12" s="6">
        <f>INDEX(new_issue_data!DY:DY,MATCH('P&amp;L'!$A12,new_issue_data!$A:$A,0))</f>
        <v>1.952</v>
      </c>
      <c r="O12" s="6">
        <f>INDEX(new_issue_data!DZ:DZ,MATCH('P&amp;L'!$A12,new_issue_data!$A:$A,0))</f>
        <v>131.99520000000001</v>
      </c>
      <c r="P12" s="6">
        <f>INDEX(new_issue_data!EA:EA,MATCH('P&amp;L'!$A12,new_issue_data!$A:$A,0))</f>
        <v>6.9951999999999996</v>
      </c>
      <c r="Q12" s="6">
        <f>INDEX(new_issue_data!EB:EB,MATCH('P&amp;L'!$A12,new_issue_data!$A:$A,0))</f>
        <v>99.5</v>
      </c>
      <c r="R12" s="6">
        <f>INDEX(new_issue_data!EC:EC,MATCH('P&amp;L'!$A12,new_issue_data!$A:$A,0))</f>
        <v>1.952</v>
      </c>
      <c r="S12" s="6">
        <f>INDEX(new_issue_data!ED:ED,MATCH('P&amp;L'!$A12,new_issue_data!$A:$A,0))</f>
        <v>123.8908</v>
      </c>
      <c r="T12" s="6">
        <f>INDEX(new_issue_data!EE:EE,MATCH('P&amp;L'!$A12,new_issue_data!$A:$A,0))</f>
        <v>-1.1092</v>
      </c>
      <c r="U12" s="6">
        <f>INDEX(new_issue_data!EF:EF,MATCH('P&amp;L'!$A12,new_issue_data!$A:$A,0))</f>
        <v>100.255</v>
      </c>
      <c r="V12" s="6">
        <f>INDEX(new_issue_data!EG:EG,MATCH('P&amp;L'!$A12,new_issue_data!$A:$A,0))</f>
        <v>1.8720000000000001</v>
      </c>
      <c r="W12" s="6">
        <f>INDEX(new_issue_data!EH:EH,MATCH('P&amp;L'!$A12,new_issue_data!$A:$A,0))</f>
        <v>119.5859</v>
      </c>
      <c r="X12" s="6">
        <f>INDEX(new_issue_data!EI:EI,MATCH('P&amp;L'!$A12,new_issue_data!$A:$A,0))</f>
        <v>-5.4141000000000004</v>
      </c>
      <c r="Y12" s="6">
        <f>INDEX(new_issue_data!EJ:EJ,MATCH('P&amp;L'!$A12,new_issue_data!$A:$A,0))</f>
        <v>100.255</v>
      </c>
      <c r="Z12" s="6">
        <f>INDEX(new_issue_data!EK:EK,MATCH('P&amp;L'!$A12,new_issue_data!$A:$A,0))</f>
        <v>1.8720000000000001</v>
      </c>
      <c r="AA12" s="6">
        <f>INDEX(new_issue_data!EL:EL,MATCH('P&amp;L'!$A12,new_issue_data!$A:$A,0))</f>
        <v>120.4044</v>
      </c>
      <c r="AB12" s="6">
        <f>INDEX(new_issue_data!EM:EM,MATCH('P&amp;L'!$A12,new_issue_data!$A:$A,0))</f>
        <v>-4.5956000000000001</v>
      </c>
      <c r="AC12" s="6">
        <f>INDEX(new_issue_data!EN:EN,MATCH('P&amp;L'!$A12,new_issue_data!$A:$A,0))</f>
        <v>100.255</v>
      </c>
      <c r="AD12" s="6">
        <f>INDEX(new_issue_data!EO:EO,MATCH('P&amp;L'!$A12,new_issue_data!$A:$A,0))</f>
        <v>1.8720000000000001</v>
      </c>
      <c r="AE12" s="6">
        <f>INDEX(new_issue_data!EP:EP,MATCH('P&amp;L'!$A12,new_issue_data!$A:$A,0))</f>
        <v>121.4269</v>
      </c>
      <c r="AF12" s="6">
        <f>INDEX(new_issue_data!EQ:EQ,MATCH('P&amp;L'!$A12,new_issue_data!$A:$A,0))</f>
        <v>-3.5731000000000002</v>
      </c>
      <c r="AG12" s="6">
        <f>INDEX(new_issue_data!ER:ER,MATCH('P&amp;L'!$A12,new_issue_data!$A:$A,0))</f>
        <v>100.255</v>
      </c>
      <c r="AH12" s="6">
        <f>INDEX(new_issue_data!ES:ES,MATCH('P&amp;L'!$A12,new_issue_data!$A:$A,0))</f>
        <v>1.8720000000000001</v>
      </c>
      <c r="AI12" s="6">
        <f>INDEX(new_issue_data!ET:ET,MATCH('P&amp;L'!$A12,new_issue_data!$A:$A,0))</f>
        <v>121.449</v>
      </c>
      <c r="AJ12" s="6">
        <f>INDEX(new_issue_data!EU:EU,MATCH('P&amp;L'!$A12,new_issue_data!$A:$A,0))</f>
        <v>-3.5510000000000002</v>
      </c>
      <c r="AK12" s="6">
        <f>INDEX(new_issue_data!EV:EV,MATCH('P&amp;L'!$A12,new_issue_data!$A:$A,0))</f>
        <v>100.30200000000001</v>
      </c>
      <c r="AL12" s="6">
        <f>INDEX(new_issue_data!EW:EW,MATCH('P&amp;L'!$A12,new_issue_data!$A:$A,0))</f>
        <v>1.867</v>
      </c>
      <c r="AM12" s="6">
        <f>INDEX(new_issue_data!EX:EX,MATCH('P&amp;L'!$A12,new_issue_data!$A:$A,0))</f>
        <v>122.08669999999999</v>
      </c>
      <c r="AN12" s="6">
        <f>INDEX(new_issue_data!EY:EY,MATCH('P&amp;L'!$A12,new_issue_data!$A:$A,0))</f>
        <v>-2.9133</v>
      </c>
      <c r="AO12" s="6">
        <f>INDEX(new_issue_data!EZ:EZ,MATCH('P&amp;L'!$A12,new_issue_data!$A:$A,0))</f>
        <v>100.30200000000001</v>
      </c>
      <c r="AP12" s="6">
        <f>INDEX(new_issue_data!FA:FA,MATCH('P&amp;L'!$A12,new_issue_data!$A:$A,0))</f>
        <v>1.867</v>
      </c>
      <c r="AQ12" s="6">
        <f>INDEX(new_issue_data!FB:FB,MATCH('P&amp;L'!$A12,new_issue_data!$A:$A,0))</f>
        <v>118.4385</v>
      </c>
      <c r="AR12" s="6">
        <f>INDEX(new_issue_data!FC:FC,MATCH('P&amp;L'!$A12,new_issue_data!$A:$A,0))</f>
        <v>-6.5614999999999997</v>
      </c>
      <c r="AS12" s="6">
        <f>INDEX(new_issue_data!FD:FD,MATCH('P&amp;L'!$A12,new_issue_data!$A:$A,0))</f>
        <v>100.753</v>
      </c>
      <c r="AT12" s="6">
        <f>INDEX(new_issue_data!FE:FE,MATCH('P&amp;L'!$A12,new_issue_data!$A:$A,0))</f>
        <v>1.8180000000000001</v>
      </c>
      <c r="AU12" s="6">
        <f>INDEX(new_issue_data!FF:FF,MATCH('P&amp;L'!$A12,new_issue_data!$A:$A,0))</f>
        <v>114.9979</v>
      </c>
      <c r="AV12" s="6">
        <f>INDEX(new_issue_data!FG:FG,MATCH('P&amp;L'!$A12,new_issue_data!$A:$A,0))</f>
        <v>-10.0021</v>
      </c>
      <c r="AX12" t="s">
        <v>5190</v>
      </c>
      <c r="AY12" s="15">
        <f>COUNTIFS(BH:BH,"&gt;0")/(COUNTIFS(BH:BH,"&gt;0")+COUNTIFS(BH:BH,"&lt;0"))</f>
        <v>0.838006230529595</v>
      </c>
      <c r="BA12" s="1">
        <f t="shared" si="0"/>
        <v>322099.99999999738</v>
      </c>
      <c r="BB12" s="1">
        <f t="shared" si="1"/>
        <v>4011099.9999999949</v>
      </c>
      <c r="BD12">
        <f>IF(AND(B12&gt;=$AY$5,B12&lt;=$AY$6),1,IF(AND(B12&gt;=$AY$8,B12&lt;=$AY$9),-1,0))</f>
        <v>0</v>
      </c>
      <c r="BE12" s="1">
        <f t="shared" si="2"/>
        <v>7600.0000000009404</v>
      </c>
      <c r="BF12" s="1">
        <f t="shared" si="3"/>
        <v>2412499.9999999972</v>
      </c>
      <c r="BH12" s="1">
        <f>BA12-BA11</f>
        <v>-13400.000000000058</v>
      </c>
      <c r="BI12" s="1">
        <f>BE12-BE11</f>
        <v>0</v>
      </c>
      <c r="BK12" s="1">
        <f>BB12-BB11</f>
        <v>107200.00000000047</v>
      </c>
      <c r="BL12" s="1">
        <f t="shared" si="4"/>
        <v>0</v>
      </c>
    </row>
    <row r="13" spans="1:64" x14ac:dyDescent="0.35">
      <c r="A13">
        <v>373</v>
      </c>
      <c r="B13">
        <v>-8.1960949017074181E-2</v>
      </c>
      <c r="C13" s="13" t="str">
        <f>INDEX(new_issue_data!B:B,MATCH('P&amp;L'!$A13,new_issue_data!$A:$A,0))</f>
        <v>05/08/2020</v>
      </c>
      <c r="D13" s="11">
        <f>INDEX(new_issue_data!AR:AR,MATCH('P&amp;L'!$A13,new_issue_data!$A:$A,0))</f>
        <v>98.251000000000005</v>
      </c>
      <c r="E13" s="6">
        <f>INDEX(new_issue_data!DP:DP,MATCH('P&amp;L'!$A13,new_issue_data!$A:$A,0))</f>
        <v>98.861999999999995</v>
      </c>
      <c r="F13" s="6">
        <f>INDEX(new_issue_data!DQ:DQ,MATCH('P&amp;L'!$A13,new_issue_data!$A:$A,0))</f>
        <v>2.7549999999999999</v>
      </c>
      <c r="G13" s="6">
        <f>INDEX(new_issue_data!DR:DR,MATCH('P&amp;L'!$A13,new_issue_data!$A:$A,0))</f>
        <v>141.17959999999999</v>
      </c>
      <c r="H13" s="6">
        <f>INDEX(new_issue_data!DS:DS,MATCH('P&amp;L'!$A13,new_issue_data!$A:$A,0))</f>
        <v>1.1796</v>
      </c>
      <c r="I13" s="6">
        <f>INDEX(new_issue_data!DT:DT,MATCH('P&amp;L'!$A13,new_issue_data!$A:$A,0))</f>
        <v>98.091999999999999</v>
      </c>
      <c r="J13" s="6">
        <f>INDEX(new_issue_data!DU:DU,MATCH('P&amp;L'!$A13,new_issue_data!$A:$A,0))</f>
        <v>2.7930000000000001</v>
      </c>
      <c r="K13" s="6">
        <f>INDEX(new_issue_data!DV:DV,MATCH('P&amp;L'!$A13,new_issue_data!$A:$A,0))</f>
        <v>151.5239</v>
      </c>
      <c r="L13" s="6">
        <f>INDEX(new_issue_data!DW:DW,MATCH('P&amp;L'!$A13,new_issue_data!$A:$A,0))</f>
        <v>11.523899999999999</v>
      </c>
      <c r="M13" s="6">
        <f>INDEX(new_issue_data!DX:DX,MATCH('P&amp;L'!$A13,new_issue_data!$A:$A,0))</f>
        <v>98.555999999999997</v>
      </c>
      <c r="N13" s="6">
        <f>INDEX(new_issue_data!DY:DY,MATCH('P&amp;L'!$A13,new_issue_data!$A:$A,0))</f>
        <v>2.77</v>
      </c>
      <c r="O13" s="6">
        <f>INDEX(new_issue_data!DZ:DZ,MATCH('P&amp;L'!$A13,new_issue_data!$A:$A,0))</f>
        <v>145.6208</v>
      </c>
      <c r="P13" s="6">
        <f>INDEX(new_issue_data!EA:EA,MATCH('P&amp;L'!$A13,new_issue_data!$A:$A,0))</f>
        <v>5.6208</v>
      </c>
      <c r="Q13" s="6">
        <f>INDEX(new_issue_data!EB:EB,MATCH('P&amp;L'!$A13,new_issue_data!$A:$A,0))</f>
        <v>98.555999999999997</v>
      </c>
      <c r="R13" s="6">
        <f>INDEX(new_issue_data!EC:EC,MATCH('P&amp;L'!$A13,new_issue_data!$A:$A,0))</f>
        <v>2.77</v>
      </c>
      <c r="S13" s="6">
        <f>INDEX(new_issue_data!ED:ED,MATCH('P&amp;L'!$A13,new_issue_data!$A:$A,0))</f>
        <v>134.75360000000001</v>
      </c>
      <c r="T13" s="6">
        <f>INDEX(new_issue_data!EE:EE,MATCH('P&amp;L'!$A13,new_issue_data!$A:$A,0))</f>
        <v>-5.2464000000000004</v>
      </c>
      <c r="U13" s="6">
        <f>INDEX(new_issue_data!EF:EF,MATCH('P&amp;L'!$A13,new_issue_data!$A:$A,0))</f>
        <v>100.197</v>
      </c>
      <c r="V13" s="6">
        <f>INDEX(new_issue_data!EG:EG,MATCH('P&amp;L'!$A13,new_issue_data!$A:$A,0))</f>
        <v>2.69</v>
      </c>
      <c r="W13" s="6">
        <f>INDEX(new_issue_data!EH:EH,MATCH('P&amp;L'!$A13,new_issue_data!$A:$A,0))</f>
        <v>129.3946</v>
      </c>
      <c r="X13" s="6">
        <f>INDEX(new_issue_data!EI:EI,MATCH('P&amp;L'!$A13,new_issue_data!$A:$A,0))</f>
        <v>-10.605399999999999</v>
      </c>
      <c r="Y13" s="6">
        <f>INDEX(new_issue_data!EJ:EJ,MATCH('P&amp;L'!$A13,new_issue_data!$A:$A,0))</f>
        <v>100.197</v>
      </c>
      <c r="Z13" s="6">
        <f>INDEX(new_issue_data!EK:EK,MATCH('P&amp;L'!$A13,new_issue_data!$A:$A,0))</f>
        <v>2.69</v>
      </c>
      <c r="AA13" s="6">
        <f>INDEX(new_issue_data!EL:EL,MATCH('P&amp;L'!$A13,new_issue_data!$A:$A,0))</f>
        <v>130.4836</v>
      </c>
      <c r="AB13" s="6">
        <f>INDEX(new_issue_data!EM:EM,MATCH('P&amp;L'!$A13,new_issue_data!$A:$A,0))</f>
        <v>-9.5164000000000009</v>
      </c>
      <c r="AC13" s="6">
        <f>INDEX(new_issue_data!EN:EN,MATCH('P&amp;L'!$A13,new_issue_data!$A:$A,0))</f>
        <v>100.197</v>
      </c>
      <c r="AD13" s="6">
        <f>INDEX(new_issue_data!EO:EO,MATCH('P&amp;L'!$A13,new_issue_data!$A:$A,0))</f>
        <v>2.69</v>
      </c>
      <c r="AE13" s="6">
        <f>INDEX(new_issue_data!EP:EP,MATCH('P&amp;L'!$A13,new_issue_data!$A:$A,0))</f>
        <v>131.81030000000001</v>
      </c>
      <c r="AF13" s="6">
        <f>INDEX(new_issue_data!EQ:EQ,MATCH('P&amp;L'!$A13,new_issue_data!$A:$A,0))</f>
        <v>-8.1897000000000002</v>
      </c>
      <c r="AG13" s="6">
        <f>INDEX(new_issue_data!ER:ER,MATCH('P&amp;L'!$A13,new_issue_data!$A:$A,0))</f>
        <v>100.197</v>
      </c>
      <c r="AH13" s="6">
        <f>INDEX(new_issue_data!ES:ES,MATCH('P&amp;L'!$A13,new_issue_data!$A:$A,0))</f>
        <v>2.69</v>
      </c>
      <c r="AI13" s="6">
        <f>INDEX(new_issue_data!ET:ET,MATCH('P&amp;L'!$A13,new_issue_data!$A:$A,0))</f>
        <v>131.81700000000001</v>
      </c>
      <c r="AJ13" s="6">
        <f>INDEX(new_issue_data!EU:EU,MATCH('P&amp;L'!$A13,new_issue_data!$A:$A,0))</f>
        <v>-8.1829999999999998</v>
      </c>
      <c r="AK13" s="6">
        <f>INDEX(new_issue_data!EV:EV,MATCH('P&amp;L'!$A13,new_issue_data!$A:$A,0))</f>
        <v>100.197</v>
      </c>
      <c r="AL13" s="6">
        <f>INDEX(new_issue_data!EW:EW,MATCH('P&amp;L'!$A13,new_issue_data!$A:$A,0))</f>
        <v>2.69</v>
      </c>
      <c r="AM13" s="6">
        <f>INDEX(new_issue_data!EX:EX,MATCH('P&amp;L'!$A13,new_issue_data!$A:$A,0))</f>
        <v>133.29580000000001</v>
      </c>
      <c r="AN13" s="6">
        <f>INDEX(new_issue_data!EY:EY,MATCH('P&amp;L'!$A13,new_issue_data!$A:$A,0))</f>
        <v>-6.7042000000000002</v>
      </c>
      <c r="AO13" s="6">
        <f>INDEX(new_issue_data!EZ:EZ,MATCH('P&amp;L'!$A13,new_issue_data!$A:$A,0))</f>
        <v>99.808999999999997</v>
      </c>
      <c r="AP13" s="6">
        <f>INDEX(new_issue_data!FA:FA,MATCH('P&amp;L'!$A13,new_issue_data!$A:$A,0))</f>
        <v>2.7090000000000001</v>
      </c>
      <c r="AQ13" s="6">
        <f>INDEX(new_issue_data!FB:FB,MATCH('P&amp;L'!$A13,new_issue_data!$A:$A,0))</f>
        <v>127.783</v>
      </c>
      <c r="AR13" s="6">
        <f>INDEX(new_issue_data!FC:FC,MATCH('P&amp;L'!$A13,new_issue_data!$A:$A,0))</f>
        <v>-12.217000000000001</v>
      </c>
      <c r="AS13" s="6">
        <f>INDEX(new_issue_data!FD:FD,MATCH('P&amp;L'!$A13,new_issue_data!$A:$A,0))</f>
        <v>99.623000000000005</v>
      </c>
      <c r="AT13" s="6">
        <f>INDEX(new_issue_data!FE:FE,MATCH('P&amp;L'!$A13,new_issue_data!$A:$A,0))</f>
        <v>2.718</v>
      </c>
      <c r="AU13" s="6">
        <f>INDEX(new_issue_data!FF:FF,MATCH('P&amp;L'!$A13,new_issue_data!$A:$A,0))</f>
        <v>129.09270000000001</v>
      </c>
      <c r="AV13" s="6">
        <f>INDEX(new_issue_data!FG:FG,MATCH('P&amp;L'!$A13,new_issue_data!$A:$A,0))</f>
        <v>-10.907299999999999</v>
      </c>
      <c r="AX13" t="s">
        <v>5187</v>
      </c>
      <c r="AY13" s="14">
        <f>AVERAGEIFS(BI:BI,BI:BI,"&lt;&gt;0")</f>
        <v>128461.36363636372</v>
      </c>
      <c r="AZ13">
        <f>AY13/AY11</f>
        <v>1.2934779798071749</v>
      </c>
      <c r="BA13" s="1">
        <f t="shared" si="0"/>
        <v>383199.99999999686</v>
      </c>
      <c r="BB13" s="1">
        <f t="shared" si="1"/>
        <v>4148299.9999999953</v>
      </c>
      <c r="BD13">
        <f>IF(AND(B13&gt;=$AY$5,B13&lt;=$AY$6),1,IF(AND(B13&gt;=$AY$8,B13&lt;=$AY$9),-1,0))</f>
        <v>0</v>
      </c>
      <c r="BE13" s="1">
        <f t="shared" si="2"/>
        <v>7600.0000000009404</v>
      </c>
      <c r="BF13" s="1">
        <f t="shared" si="3"/>
        <v>2412499.9999999972</v>
      </c>
      <c r="BH13" s="1">
        <f>BA13-BA12</f>
        <v>61099.999999999476</v>
      </c>
      <c r="BI13" s="1">
        <f>BE13-BE12</f>
        <v>0</v>
      </c>
      <c r="BK13" s="1">
        <f>BB13-BB12</f>
        <v>137200.00000000047</v>
      </c>
      <c r="BL13" s="1">
        <f t="shared" si="4"/>
        <v>0</v>
      </c>
    </row>
    <row r="14" spans="1:64" x14ac:dyDescent="0.35">
      <c r="A14">
        <v>375</v>
      </c>
      <c r="B14">
        <v>9.1507264079079391</v>
      </c>
      <c r="C14" s="13" t="str">
        <f>INDEX(new_issue_data!B:B,MATCH('P&amp;L'!$A14,new_issue_data!$A:$A,0))</f>
        <v>05/08/2020</v>
      </c>
      <c r="D14" s="11">
        <f>INDEX(new_issue_data!AR:AR,MATCH('P&amp;L'!$A14,new_issue_data!$A:$A,0))</f>
        <v>99.885000000000005</v>
      </c>
      <c r="E14" s="6">
        <f>INDEX(new_issue_data!DP:DP,MATCH('P&amp;L'!$A14,new_issue_data!$A:$A,0))</f>
        <v>100.199</v>
      </c>
      <c r="F14" s="6">
        <f>INDEX(new_issue_data!DQ:DQ,MATCH('P&amp;L'!$A14,new_issue_data!$A:$A,0))</f>
        <v>1.4079999999999999</v>
      </c>
      <c r="G14" s="6">
        <f>INDEX(new_issue_data!DR:DR,MATCH('P&amp;L'!$A14,new_issue_data!$A:$A,0))</f>
        <v>107.42619999999999</v>
      </c>
      <c r="H14" s="6">
        <f>INDEX(new_issue_data!DS:DS,MATCH('P&amp;L'!$A14,new_issue_data!$A:$A,0))</f>
        <v>-7.5738000000000003</v>
      </c>
      <c r="I14" s="6">
        <f>INDEX(new_issue_data!DT:DT,MATCH('P&amp;L'!$A14,new_issue_data!$A:$A,0))</f>
        <v>100.51600000000001</v>
      </c>
      <c r="J14" s="6">
        <f>INDEX(new_issue_data!DU:DU,MATCH('P&amp;L'!$A14,new_issue_data!$A:$A,0))</f>
        <v>1.341</v>
      </c>
      <c r="K14" s="6">
        <f>INDEX(new_issue_data!DV:DV,MATCH('P&amp;L'!$A14,new_issue_data!$A:$A,0))</f>
        <v>98.983599999999996</v>
      </c>
      <c r="L14" s="6">
        <f>INDEX(new_issue_data!DW:DW,MATCH('P&amp;L'!$A14,new_issue_data!$A:$A,0))</f>
        <v>-16.016400000000001</v>
      </c>
      <c r="M14" s="6">
        <f>INDEX(new_issue_data!DX:DX,MATCH('P&amp;L'!$A14,new_issue_data!$A:$A,0))</f>
        <v>100.71</v>
      </c>
      <c r="N14" s="6">
        <f>INDEX(new_issue_data!DY:DY,MATCH('P&amp;L'!$A14,new_issue_data!$A:$A,0))</f>
        <v>1.3</v>
      </c>
      <c r="O14" s="6">
        <f>INDEX(new_issue_data!DZ:DZ,MATCH('P&amp;L'!$A14,new_issue_data!$A:$A,0))</f>
        <v>97.583299999999994</v>
      </c>
      <c r="P14" s="6">
        <f>INDEX(new_issue_data!EA:EA,MATCH('P&amp;L'!$A14,new_issue_data!$A:$A,0))</f>
        <v>-17.416699999999999</v>
      </c>
      <c r="Q14" s="6">
        <f>INDEX(new_issue_data!EB:EB,MATCH('P&amp;L'!$A14,new_issue_data!$A:$A,0))</f>
        <v>100.861</v>
      </c>
      <c r="R14" s="6">
        <f>INDEX(new_issue_data!EC:EC,MATCH('P&amp;L'!$A14,new_issue_data!$A:$A,0))</f>
        <v>1.268</v>
      </c>
      <c r="S14" s="6">
        <f>INDEX(new_issue_data!ED:ED,MATCH('P&amp;L'!$A14,new_issue_data!$A:$A,0))</f>
        <v>95.180199999999999</v>
      </c>
      <c r="T14" s="6">
        <f>INDEX(new_issue_data!EE:EE,MATCH('P&amp;L'!$A14,new_issue_data!$A:$A,0))</f>
        <v>-19.819800000000001</v>
      </c>
      <c r="U14" s="6">
        <f>INDEX(new_issue_data!EF:EF,MATCH('P&amp;L'!$A14,new_issue_data!$A:$A,0))</f>
        <v>100.861</v>
      </c>
      <c r="V14" s="6">
        <f>INDEX(new_issue_data!EG:EG,MATCH('P&amp;L'!$A14,new_issue_data!$A:$A,0))</f>
        <v>1.268</v>
      </c>
      <c r="W14" s="6">
        <f>INDEX(new_issue_data!EH:EH,MATCH('P&amp;L'!$A14,new_issue_data!$A:$A,0))</f>
        <v>96.302000000000007</v>
      </c>
      <c r="X14" s="6">
        <f>INDEX(new_issue_data!EI:EI,MATCH('P&amp;L'!$A14,new_issue_data!$A:$A,0))</f>
        <v>-18.698</v>
      </c>
      <c r="Y14" s="6">
        <f>INDEX(new_issue_data!EJ:EJ,MATCH('P&amp;L'!$A14,new_issue_data!$A:$A,0))</f>
        <v>101.136</v>
      </c>
      <c r="Z14" s="6">
        <f>INDEX(new_issue_data!EK:EK,MATCH('P&amp;L'!$A14,new_issue_data!$A:$A,0))</f>
        <v>1.21</v>
      </c>
      <c r="AA14" s="6">
        <f>INDEX(new_issue_data!EL:EL,MATCH('P&amp;L'!$A14,new_issue_data!$A:$A,0))</f>
        <v>90.186499999999995</v>
      </c>
      <c r="AB14" s="6">
        <f>INDEX(new_issue_data!EM:EM,MATCH('P&amp;L'!$A14,new_issue_data!$A:$A,0))</f>
        <v>-24.813500000000001</v>
      </c>
      <c r="AC14" s="6">
        <f>INDEX(new_issue_data!EN:EN,MATCH('P&amp;L'!$A14,new_issue_data!$A:$A,0))</f>
        <v>101.136</v>
      </c>
      <c r="AD14" s="6">
        <f>INDEX(new_issue_data!EO:EO,MATCH('P&amp;L'!$A14,new_issue_data!$A:$A,0))</f>
        <v>1.21</v>
      </c>
      <c r="AE14" s="6">
        <f>INDEX(new_issue_data!EP:EP,MATCH('P&amp;L'!$A14,new_issue_data!$A:$A,0))</f>
        <v>83.978300000000004</v>
      </c>
      <c r="AF14" s="6">
        <f>INDEX(new_issue_data!EQ:EQ,MATCH('P&amp;L'!$A14,new_issue_data!$A:$A,0))</f>
        <v>-31.021699999999999</v>
      </c>
      <c r="AG14" s="6">
        <f>INDEX(new_issue_data!ER:ER,MATCH('P&amp;L'!$A14,new_issue_data!$A:$A,0))</f>
        <v>101.8</v>
      </c>
      <c r="AH14" s="6">
        <f>INDEX(new_issue_data!ES:ES,MATCH('P&amp;L'!$A14,new_issue_data!$A:$A,0))</f>
        <v>1.07</v>
      </c>
      <c r="AI14" s="6">
        <f>INDEX(new_issue_data!ET:ET,MATCH('P&amp;L'!$A14,new_issue_data!$A:$A,0))</f>
        <v>73.805700000000002</v>
      </c>
      <c r="AJ14" s="6">
        <f>INDEX(new_issue_data!EU:EU,MATCH('P&amp;L'!$A14,new_issue_data!$A:$A,0))</f>
        <v>-41.194299999999998</v>
      </c>
      <c r="AK14" s="6">
        <f>INDEX(new_issue_data!EV:EV,MATCH('P&amp;L'!$A14,new_issue_data!$A:$A,0))</f>
        <v>101.8</v>
      </c>
      <c r="AL14" s="6">
        <f>INDEX(new_issue_data!EW:EW,MATCH('P&amp;L'!$A14,new_issue_data!$A:$A,0))</f>
        <v>1.07</v>
      </c>
      <c r="AM14" s="6">
        <f>INDEX(new_issue_data!EX:EX,MATCH('P&amp;L'!$A14,new_issue_data!$A:$A,0))</f>
        <v>73.171400000000006</v>
      </c>
      <c r="AN14" s="6">
        <f>INDEX(new_issue_data!EY:EY,MATCH('P&amp;L'!$A14,new_issue_data!$A:$A,0))</f>
        <v>-41.828600000000002</v>
      </c>
      <c r="AO14" s="6">
        <f>INDEX(new_issue_data!EZ:EZ,MATCH('P&amp;L'!$A14,new_issue_data!$A:$A,0))</f>
        <v>101.8</v>
      </c>
      <c r="AP14" s="6">
        <f>INDEX(new_issue_data!FA:FA,MATCH('P&amp;L'!$A14,new_issue_data!$A:$A,0))</f>
        <v>1.07</v>
      </c>
      <c r="AQ14" s="6">
        <f>INDEX(new_issue_data!FB:FB,MATCH('P&amp;L'!$A14,new_issue_data!$A:$A,0))</f>
        <v>73.177400000000006</v>
      </c>
      <c r="AR14" s="6">
        <f>INDEX(new_issue_data!FC:FC,MATCH('P&amp;L'!$A14,new_issue_data!$A:$A,0))</f>
        <v>-41.822600000000001</v>
      </c>
      <c r="AS14" s="6">
        <f>INDEX(new_issue_data!FD:FD,MATCH('P&amp;L'!$A14,new_issue_data!$A:$A,0))</f>
        <v>101.971</v>
      </c>
      <c r="AT14" s="6">
        <f>INDEX(new_issue_data!FE:FE,MATCH('P&amp;L'!$A14,new_issue_data!$A:$A,0))</f>
        <v>1.034</v>
      </c>
      <c r="AU14" s="6">
        <f>INDEX(new_issue_data!FF:FF,MATCH('P&amp;L'!$A14,new_issue_data!$A:$A,0))</f>
        <v>69.579499999999996</v>
      </c>
      <c r="AV14" s="6">
        <f>INDEX(new_issue_data!FG:FG,MATCH('P&amp;L'!$A14,new_issue_data!$A:$A,0))</f>
        <v>-45.420499999999997</v>
      </c>
      <c r="AY14" s="15"/>
      <c r="AZ14" s="15"/>
      <c r="BA14" s="1">
        <f t="shared" si="0"/>
        <v>414599.99999999604</v>
      </c>
      <c r="BB14" s="1">
        <f t="shared" si="1"/>
        <v>4356899.9999999963</v>
      </c>
      <c r="BD14">
        <f>IF(AND(B14&gt;=$AY$5,B14&lt;=$AY$6),1,IF(AND(B14&gt;=$AY$8,B14&lt;=$AY$9),-1,0))</f>
        <v>0</v>
      </c>
      <c r="BE14" s="1">
        <f t="shared" si="2"/>
        <v>7600.0000000009404</v>
      </c>
      <c r="BF14" s="1">
        <f t="shared" si="3"/>
        <v>2412499.9999999972</v>
      </c>
      <c r="BH14" s="1">
        <f>BA14-BA13</f>
        <v>31399.999999999185</v>
      </c>
      <c r="BI14" s="1">
        <f>BE14-BE13</f>
        <v>0</v>
      </c>
      <c r="BK14" s="1">
        <f>BB14-BB13</f>
        <v>208600.00000000093</v>
      </c>
      <c r="BL14" s="1">
        <f t="shared" si="4"/>
        <v>0</v>
      </c>
    </row>
    <row r="15" spans="1:64" x14ac:dyDescent="0.35">
      <c r="A15">
        <v>378</v>
      </c>
      <c r="B15">
        <v>-6.6190411868398158</v>
      </c>
      <c r="C15" s="13" t="str">
        <f>INDEX(new_issue_data!B:B,MATCH('P&amp;L'!$A15,new_issue_data!$A:$A,0))</f>
        <v>05/08/2020</v>
      </c>
      <c r="D15" s="11">
        <f>INDEX(new_issue_data!AR:AR,MATCH('P&amp;L'!$A15,new_issue_data!$A:$A,0))</f>
        <v>98.97</v>
      </c>
      <c r="E15" s="6">
        <f>INDEX(new_issue_data!DP:DP,MATCH('P&amp;L'!$A15,new_issue_data!$A:$A,0))</f>
        <v>104.21</v>
      </c>
      <c r="F15" s="6">
        <f>INDEX(new_issue_data!DQ:DQ,MATCH('P&amp;L'!$A15,new_issue_data!$A:$A,0))</f>
        <v>3.3980000000000001</v>
      </c>
      <c r="G15" s="6" t="str">
        <f>INDEX(new_issue_data!DR:DR,MATCH('P&amp;L'!$A15,new_issue_data!$A:$A,0))</f>
        <v>#N/A N/A</v>
      </c>
      <c r="H15" s="6" t="e">
        <f>INDEX(new_issue_data!DS:DS,MATCH('P&amp;L'!$A15,new_issue_data!$A:$A,0))</f>
        <v>#VALUE!</v>
      </c>
      <c r="I15" s="6">
        <f>INDEX(new_issue_data!DT:DT,MATCH('P&amp;L'!$A15,new_issue_data!$A:$A,0))</f>
        <v>104.21</v>
      </c>
      <c r="J15" s="6">
        <f>INDEX(new_issue_data!DU:DU,MATCH('P&amp;L'!$A15,new_issue_data!$A:$A,0))</f>
        <v>3.3980000000000001</v>
      </c>
      <c r="K15" s="6" t="str">
        <f>INDEX(new_issue_data!DV:DV,MATCH('P&amp;L'!$A15,new_issue_data!$A:$A,0))</f>
        <v>#N/A N/A</v>
      </c>
      <c r="L15" s="6" t="e">
        <f>INDEX(new_issue_data!DW:DW,MATCH('P&amp;L'!$A15,new_issue_data!$A:$A,0))</f>
        <v>#VALUE!</v>
      </c>
      <c r="M15" s="6">
        <f>INDEX(new_issue_data!DX:DX,MATCH('P&amp;L'!$A15,new_issue_data!$A:$A,0))</f>
        <v>104.21</v>
      </c>
      <c r="N15" s="6">
        <f>INDEX(new_issue_data!DY:DY,MATCH('P&amp;L'!$A15,new_issue_data!$A:$A,0))</f>
        <v>3.3980000000000001</v>
      </c>
      <c r="O15" s="6" t="str">
        <f>INDEX(new_issue_data!DZ:DZ,MATCH('P&amp;L'!$A15,new_issue_data!$A:$A,0))</f>
        <v>#N/A N/A</v>
      </c>
      <c r="P15" s="6" t="e">
        <f>INDEX(new_issue_data!EA:EA,MATCH('P&amp;L'!$A15,new_issue_data!$A:$A,0))</f>
        <v>#VALUE!</v>
      </c>
      <c r="Q15" s="6">
        <f>INDEX(new_issue_data!EB:EB,MATCH('P&amp;L'!$A15,new_issue_data!$A:$A,0))</f>
        <v>104.837</v>
      </c>
      <c r="R15" s="6">
        <f>INDEX(new_issue_data!EC:EC,MATCH('P&amp;L'!$A15,new_issue_data!$A:$A,0))</f>
        <v>3.3650000000000002</v>
      </c>
      <c r="S15" s="6" t="str">
        <f>INDEX(new_issue_data!ED:ED,MATCH('P&amp;L'!$A15,new_issue_data!$A:$A,0))</f>
        <v>#N/A N/A</v>
      </c>
      <c r="T15" s="6" t="e">
        <f>INDEX(new_issue_data!EE:EE,MATCH('P&amp;L'!$A15,new_issue_data!$A:$A,0))</f>
        <v>#VALUE!</v>
      </c>
      <c r="U15" s="6">
        <f>INDEX(new_issue_data!EF:EF,MATCH('P&amp;L'!$A15,new_issue_data!$A:$A,0))</f>
        <v>104.837</v>
      </c>
      <c r="V15" s="6">
        <f>INDEX(new_issue_data!EG:EG,MATCH('P&amp;L'!$A15,new_issue_data!$A:$A,0))</f>
        <v>3.3650000000000002</v>
      </c>
      <c r="W15" s="6" t="str">
        <f>INDEX(new_issue_data!EH:EH,MATCH('P&amp;L'!$A15,new_issue_data!$A:$A,0))</f>
        <v>#N/A N/A</v>
      </c>
      <c r="X15" s="6" t="e">
        <f>INDEX(new_issue_data!EI:EI,MATCH('P&amp;L'!$A15,new_issue_data!$A:$A,0))</f>
        <v>#VALUE!</v>
      </c>
      <c r="Y15" s="6">
        <f>INDEX(new_issue_data!EJ:EJ,MATCH('P&amp;L'!$A15,new_issue_data!$A:$A,0))</f>
        <v>106.86</v>
      </c>
      <c r="Z15" s="6">
        <f>INDEX(new_issue_data!EK:EK,MATCH('P&amp;L'!$A15,new_issue_data!$A:$A,0))</f>
        <v>3.2610000000000001</v>
      </c>
      <c r="AA15" s="6" t="str">
        <f>INDEX(new_issue_data!EL:EL,MATCH('P&amp;L'!$A15,new_issue_data!$A:$A,0))</f>
        <v>#N/A N/A</v>
      </c>
      <c r="AB15" s="6" t="e">
        <f>INDEX(new_issue_data!EM:EM,MATCH('P&amp;L'!$A15,new_issue_data!$A:$A,0))</f>
        <v>#VALUE!</v>
      </c>
      <c r="AC15" s="6">
        <f>INDEX(new_issue_data!EN:EN,MATCH('P&amp;L'!$A15,new_issue_data!$A:$A,0))</f>
        <v>106.86</v>
      </c>
      <c r="AD15" s="6">
        <f>INDEX(new_issue_data!EO:EO,MATCH('P&amp;L'!$A15,new_issue_data!$A:$A,0))</f>
        <v>3.2610000000000001</v>
      </c>
      <c r="AE15" s="6" t="str">
        <f>INDEX(new_issue_data!EP:EP,MATCH('P&amp;L'!$A15,new_issue_data!$A:$A,0))</f>
        <v>#N/A N/A</v>
      </c>
      <c r="AF15" s="6" t="e">
        <f>INDEX(new_issue_data!EQ:EQ,MATCH('P&amp;L'!$A15,new_issue_data!$A:$A,0))</f>
        <v>#VALUE!</v>
      </c>
      <c r="AG15" s="6">
        <f>INDEX(new_issue_data!ER:ER,MATCH('P&amp;L'!$A15,new_issue_data!$A:$A,0))</f>
        <v>106.86</v>
      </c>
      <c r="AH15" s="6">
        <f>INDEX(new_issue_data!ES:ES,MATCH('P&amp;L'!$A15,new_issue_data!$A:$A,0))</f>
        <v>3.2610000000000001</v>
      </c>
      <c r="AI15" s="6" t="str">
        <f>INDEX(new_issue_data!ET:ET,MATCH('P&amp;L'!$A15,new_issue_data!$A:$A,0))</f>
        <v>#N/A N/A</v>
      </c>
      <c r="AJ15" s="6" t="e">
        <f>INDEX(new_issue_data!EU:EU,MATCH('P&amp;L'!$A15,new_issue_data!$A:$A,0))</f>
        <v>#VALUE!</v>
      </c>
      <c r="AK15" s="6">
        <f>INDEX(new_issue_data!EV:EV,MATCH('P&amp;L'!$A15,new_issue_data!$A:$A,0))</f>
        <v>106.86</v>
      </c>
      <c r="AL15" s="6">
        <f>INDEX(new_issue_data!EW:EW,MATCH('P&amp;L'!$A15,new_issue_data!$A:$A,0))</f>
        <v>3.2610000000000001</v>
      </c>
      <c r="AM15" s="6" t="str">
        <f>INDEX(new_issue_data!EX:EX,MATCH('P&amp;L'!$A15,new_issue_data!$A:$A,0))</f>
        <v>#N/A N/A</v>
      </c>
      <c r="AN15" s="6" t="e">
        <f>INDEX(new_issue_data!EY:EY,MATCH('P&amp;L'!$A15,new_issue_data!$A:$A,0))</f>
        <v>#VALUE!</v>
      </c>
      <c r="AO15" s="6">
        <f>INDEX(new_issue_data!EZ:EZ,MATCH('P&amp;L'!$A15,new_issue_data!$A:$A,0))</f>
        <v>106.86</v>
      </c>
      <c r="AP15" s="6">
        <f>INDEX(new_issue_data!FA:FA,MATCH('P&amp;L'!$A15,new_issue_data!$A:$A,0))</f>
        <v>3.2610000000000001</v>
      </c>
      <c r="AQ15" s="6" t="str">
        <f>INDEX(new_issue_data!FB:FB,MATCH('P&amp;L'!$A15,new_issue_data!$A:$A,0))</f>
        <v>#N/A N/A</v>
      </c>
      <c r="AR15" s="6" t="e">
        <f>INDEX(new_issue_data!FC:FC,MATCH('P&amp;L'!$A15,new_issue_data!$A:$A,0))</f>
        <v>#VALUE!</v>
      </c>
      <c r="AS15" s="6">
        <f>INDEX(new_issue_data!FD:FD,MATCH('P&amp;L'!$A15,new_issue_data!$A:$A,0))</f>
        <v>106.86</v>
      </c>
      <c r="AT15" s="6">
        <f>INDEX(new_issue_data!FE:FE,MATCH('P&amp;L'!$A15,new_issue_data!$A:$A,0))</f>
        <v>3.2610000000000001</v>
      </c>
      <c r="AU15" s="6" t="str">
        <f>INDEX(new_issue_data!FF:FF,MATCH('P&amp;L'!$A15,new_issue_data!$A:$A,0))</f>
        <v>#N/A N/A</v>
      </c>
      <c r="AV15" s="6" t="e">
        <f>INDEX(new_issue_data!FG:FG,MATCH('P&amp;L'!$A15,new_issue_data!$A:$A,0))</f>
        <v>#VALUE!</v>
      </c>
      <c r="BA15" s="1">
        <f t="shared" si="0"/>
        <v>938599.99999999604</v>
      </c>
      <c r="BB15" s="1">
        <f t="shared" si="1"/>
        <v>5145899.9999999963</v>
      </c>
      <c r="BD15">
        <f>IF(AND(B15&gt;=$AY$5,B15&lt;=$AY$6),1,IF(AND(B15&gt;=$AY$8,B15&lt;=$AY$9),-1,0))</f>
        <v>0</v>
      </c>
      <c r="BE15" s="1">
        <f t="shared" si="2"/>
        <v>7600.0000000009404</v>
      </c>
      <c r="BF15" s="1">
        <f t="shared" si="3"/>
        <v>2412499.9999999972</v>
      </c>
      <c r="BH15" s="1">
        <f>BA15-BA14</f>
        <v>524000</v>
      </c>
      <c r="BI15" s="1">
        <f>BE15-BE14</f>
        <v>0</v>
      </c>
      <c r="BK15" s="1">
        <f>BB15-BB14</f>
        <v>789000</v>
      </c>
      <c r="BL15" s="1">
        <f t="shared" si="4"/>
        <v>0</v>
      </c>
    </row>
    <row r="16" spans="1:64" x14ac:dyDescent="0.35">
      <c r="A16">
        <v>377</v>
      </c>
      <c r="B16">
        <v>-0.38804366108813199</v>
      </c>
      <c r="C16" s="13" t="str">
        <f>INDEX(new_issue_data!B:B,MATCH('P&amp;L'!$A16,new_issue_data!$A:$A,0))</f>
        <v>05/08/2020</v>
      </c>
      <c r="D16" s="11">
        <f>INDEX(new_issue_data!AR:AR,MATCH('P&amp;L'!$A16,new_issue_data!$A:$A,0))</f>
        <v>99.912000000000006</v>
      </c>
      <c r="E16" s="6">
        <f>INDEX(new_issue_data!DP:DP,MATCH('P&amp;L'!$A16,new_issue_data!$A:$A,0))</f>
        <v>100.342</v>
      </c>
      <c r="F16" s="6">
        <f>INDEX(new_issue_data!DQ:DQ,MATCH('P&amp;L'!$A16,new_issue_data!$A:$A,0))</f>
        <v>4.3540000000000001</v>
      </c>
      <c r="G16" s="6">
        <f>INDEX(new_issue_data!DR:DR,MATCH('P&amp;L'!$A16,new_issue_data!$A:$A,0))</f>
        <v>301.07960000000003</v>
      </c>
      <c r="H16" s="6">
        <f>INDEX(new_issue_data!DS:DS,MATCH('P&amp;L'!$A16,new_issue_data!$A:$A,0))</f>
        <v>1.0795999999999999</v>
      </c>
      <c r="I16" s="6">
        <f>INDEX(new_issue_data!DT:DT,MATCH('P&amp;L'!$A16,new_issue_data!$A:$A,0))</f>
        <v>100.73</v>
      </c>
      <c r="J16" s="6">
        <f>INDEX(new_issue_data!DU:DU,MATCH('P&amp;L'!$A16,new_issue_data!$A:$A,0))</f>
        <v>4.3310000000000004</v>
      </c>
      <c r="K16" s="6">
        <f>INDEX(new_issue_data!DV:DV,MATCH('P&amp;L'!$A16,new_issue_data!$A:$A,0))</f>
        <v>305.32389999999998</v>
      </c>
      <c r="L16" s="6">
        <f>INDEX(new_issue_data!DW:DW,MATCH('P&amp;L'!$A16,new_issue_data!$A:$A,0))</f>
        <v>5.3239000000000001</v>
      </c>
      <c r="M16" s="6">
        <f>INDEX(new_issue_data!DX:DX,MATCH('P&amp;L'!$A16,new_issue_data!$A:$A,0))</f>
        <v>101.34399999999999</v>
      </c>
      <c r="N16" s="6">
        <f>INDEX(new_issue_data!DY:DY,MATCH('P&amp;L'!$A16,new_issue_data!$A:$A,0))</f>
        <v>4.2939999999999996</v>
      </c>
      <c r="O16" s="6">
        <f>INDEX(new_issue_data!DZ:DZ,MATCH('P&amp;L'!$A16,new_issue_data!$A:$A,0))</f>
        <v>298.02080000000001</v>
      </c>
      <c r="P16" s="6">
        <f>INDEX(new_issue_data!EA:EA,MATCH('P&amp;L'!$A16,new_issue_data!$A:$A,0))</f>
        <v>-1.9792000000000001</v>
      </c>
      <c r="Q16" s="6">
        <f>INDEX(new_issue_data!EB:EB,MATCH('P&amp;L'!$A16,new_issue_data!$A:$A,0))</f>
        <v>101.34399999999999</v>
      </c>
      <c r="R16" s="6">
        <f>INDEX(new_issue_data!EC:EC,MATCH('P&amp;L'!$A16,new_issue_data!$A:$A,0))</f>
        <v>4.2939999999999996</v>
      </c>
      <c r="S16" s="6">
        <f>INDEX(new_issue_data!ED:ED,MATCH('P&amp;L'!$A16,new_issue_data!$A:$A,0))</f>
        <v>287.15359999999998</v>
      </c>
      <c r="T16" s="6">
        <f>INDEX(new_issue_data!EE:EE,MATCH('P&amp;L'!$A16,new_issue_data!$A:$A,0))</f>
        <v>-12.846399999999999</v>
      </c>
      <c r="U16" s="6">
        <f>INDEX(new_issue_data!EF:EF,MATCH('P&amp;L'!$A16,new_issue_data!$A:$A,0))</f>
        <v>101.34399999999999</v>
      </c>
      <c r="V16" s="6">
        <f>INDEX(new_issue_data!EG:EG,MATCH('P&amp;L'!$A16,new_issue_data!$A:$A,0))</f>
        <v>4.2939999999999996</v>
      </c>
      <c r="W16" s="6">
        <f>INDEX(new_issue_data!EH:EH,MATCH('P&amp;L'!$A16,new_issue_data!$A:$A,0))</f>
        <v>289.7946</v>
      </c>
      <c r="X16" s="6">
        <f>INDEX(new_issue_data!EI:EI,MATCH('P&amp;L'!$A16,new_issue_data!$A:$A,0))</f>
        <v>-10.205399999999999</v>
      </c>
      <c r="Y16" s="6">
        <f>INDEX(new_issue_data!EJ:EJ,MATCH('P&amp;L'!$A16,new_issue_data!$A:$A,0))</f>
        <v>101.34399999999999</v>
      </c>
      <c r="Z16" s="6">
        <f>INDEX(new_issue_data!EK:EK,MATCH('P&amp;L'!$A16,new_issue_data!$A:$A,0))</f>
        <v>4.2939999999999996</v>
      </c>
      <c r="AA16" s="6">
        <f>INDEX(new_issue_data!EL:EL,MATCH('P&amp;L'!$A16,new_issue_data!$A:$A,0))</f>
        <v>290.8836</v>
      </c>
      <c r="AB16" s="6">
        <f>INDEX(new_issue_data!EM:EM,MATCH('P&amp;L'!$A16,new_issue_data!$A:$A,0))</f>
        <v>-9.1164000000000005</v>
      </c>
      <c r="AC16" s="6">
        <f>INDEX(new_issue_data!EN:EN,MATCH('P&amp;L'!$A16,new_issue_data!$A:$A,0))</f>
        <v>101.34399999999999</v>
      </c>
      <c r="AD16" s="6">
        <f>INDEX(new_issue_data!EO:EO,MATCH('P&amp;L'!$A16,new_issue_data!$A:$A,0))</f>
        <v>4.2939999999999996</v>
      </c>
      <c r="AE16" s="6">
        <f>INDEX(new_issue_data!EP:EP,MATCH('P&amp;L'!$A16,new_issue_data!$A:$A,0))</f>
        <v>292.21030000000002</v>
      </c>
      <c r="AF16" s="6">
        <f>INDEX(new_issue_data!EQ:EQ,MATCH('P&amp;L'!$A16,new_issue_data!$A:$A,0))</f>
        <v>-7.7896999999999998</v>
      </c>
      <c r="AG16" s="6">
        <f>INDEX(new_issue_data!ER:ER,MATCH('P&amp;L'!$A16,new_issue_data!$A:$A,0))</f>
        <v>101.34399999999999</v>
      </c>
      <c r="AH16" s="6">
        <f>INDEX(new_issue_data!ES:ES,MATCH('P&amp;L'!$A16,new_issue_data!$A:$A,0))</f>
        <v>4.2939999999999996</v>
      </c>
      <c r="AI16" s="6">
        <f>INDEX(new_issue_data!ET:ET,MATCH('P&amp;L'!$A16,new_issue_data!$A:$A,0))</f>
        <v>292.21699999999998</v>
      </c>
      <c r="AJ16" s="6">
        <f>INDEX(new_issue_data!EU:EU,MATCH('P&amp;L'!$A16,new_issue_data!$A:$A,0))</f>
        <v>-7.7830000000000004</v>
      </c>
      <c r="AK16" s="6">
        <f>INDEX(new_issue_data!EV:EV,MATCH('P&amp;L'!$A16,new_issue_data!$A:$A,0))</f>
        <v>107.91500000000001</v>
      </c>
      <c r="AL16" s="6">
        <f>INDEX(new_issue_data!EW:EW,MATCH('P&amp;L'!$A16,new_issue_data!$A:$A,0))</f>
        <v>3.92</v>
      </c>
      <c r="AM16" s="6">
        <f>INDEX(new_issue_data!EX:EX,MATCH('P&amp;L'!$A16,new_issue_data!$A:$A,0))</f>
        <v>256.29579999999999</v>
      </c>
      <c r="AN16" s="6">
        <f>INDEX(new_issue_data!EY:EY,MATCH('P&amp;L'!$A16,new_issue_data!$A:$A,0))</f>
        <v>-43.7042</v>
      </c>
      <c r="AO16" s="6">
        <f>INDEX(new_issue_data!EZ:EZ,MATCH('P&amp;L'!$A16,new_issue_data!$A:$A,0))</f>
        <v>106.765</v>
      </c>
      <c r="AP16" s="6">
        <f>INDEX(new_issue_data!FA:FA,MATCH('P&amp;L'!$A16,new_issue_data!$A:$A,0))</f>
        <v>3.9830000000000001</v>
      </c>
      <c r="AQ16" s="6">
        <f>INDEX(new_issue_data!FB:FB,MATCH('P&amp;L'!$A16,new_issue_data!$A:$A,0))</f>
        <v>255.18299999999999</v>
      </c>
      <c r="AR16" s="6">
        <f>INDEX(new_issue_data!FC:FC,MATCH('P&amp;L'!$A16,new_issue_data!$A:$A,0))</f>
        <v>-44.817</v>
      </c>
      <c r="AS16" s="6">
        <f>INDEX(new_issue_data!FD:FD,MATCH('P&amp;L'!$A16,new_issue_data!$A:$A,0))</f>
        <v>108.3</v>
      </c>
      <c r="AT16" s="6">
        <f>INDEX(new_issue_data!FE:FE,MATCH('P&amp;L'!$A16,new_issue_data!$A:$A,0))</f>
        <v>3.899</v>
      </c>
      <c r="AU16" s="6">
        <f>INDEX(new_issue_data!FF:FF,MATCH('P&amp;L'!$A16,new_issue_data!$A:$A,0))</f>
        <v>247.1927</v>
      </c>
      <c r="AV16" s="6">
        <f>INDEX(new_issue_data!FG:FG,MATCH('P&amp;L'!$A16,new_issue_data!$A:$A,0))</f>
        <v>-52.807299999999998</v>
      </c>
      <c r="AX16" t="s">
        <v>5188</v>
      </c>
      <c r="AY16" s="14">
        <f>AVERAGE(BK:BK)</f>
        <v>247797.45762711865</v>
      </c>
      <c r="BA16" s="1">
        <f t="shared" si="0"/>
        <v>981599.99999999569</v>
      </c>
      <c r="BB16" s="1">
        <f t="shared" si="1"/>
        <v>5984699.9999999963</v>
      </c>
      <c r="BD16">
        <f>IF(AND(B16&gt;=$AY$5,B16&lt;=$AY$6),1,IF(AND(B16&gt;=$AY$8,B16&lt;=$AY$9),-1,0))</f>
        <v>0</v>
      </c>
      <c r="BE16" s="1">
        <f t="shared" si="2"/>
        <v>7600.0000000009404</v>
      </c>
      <c r="BF16" s="1">
        <f t="shared" si="3"/>
        <v>2412499.9999999972</v>
      </c>
      <c r="BH16" s="1">
        <f>BA16-BA15</f>
        <v>42999.999999999651</v>
      </c>
      <c r="BI16" s="1">
        <f>BE16-BE15</f>
        <v>0</v>
      </c>
      <c r="BK16" s="1">
        <f>BB16-BB15</f>
        <v>838800</v>
      </c>
      <c r="BL16" s="1">
        <f t="shared" si="4"/>
        <v>0</v>
      </c>
    </row>
    <row r="17" spans="1:64" x14ac:dyDescent="0.35">
      <c r="A17">
        <v>379</v>
      </c>
      <c r="B17">
        <v>-24.670791795417227</v>
      </c>
      <c r="C17" s="13" t="str">
        <f>INDEX(new_issue_data!B:B,MATCH('P&amp;L'!$A17,new_issue_data!$A:$A,0))</f>
        <v>05/08/2020</v>
      </c>
      <c r="D17" s="11">
        <f>INDEX(new_issue_data!AR:AR,MATCH('P&amp;L'!$A17,new_issue_data!$A:$A,0))</f>
        <v>99.617000000000004</v>
      </c>
      <c r="E17" s="6">
        <f>INDEX(new_issue_data!DP:DP,MATCH('P&amp;L'!$A17,new_issue_data!$A:$A,0))</f>
        <v>99.728999999999999</v>
      </c>
      <c r="F17" s="6">
        <f>INDEX(new_issue_data!DQ:DQ,MATCH('P&amp;L'!$A17,new_issue_data!$A:$A,0))</f>
        <v>3.8039999999999998</v>
      </c>
      <c r="G17" s="6">
        <f>INDEX(new_issue_data!DR:DR,MATCH('P&amp;L'!$A17,new_issue_data!$A:$A,0))</f>
        <v>347.02620000000002</v>
      </c>
      <c r="H17" s="6">
        <f>INDEX(new_issue_data!DS:DS,MATCH('P&amp;L'!$A17,new_issue_data!$A:$A,0))</f>
        <v>-2.9738000000000002</v>
      </c>
      <c r="I17" s="6">
        <f>INDEX(new_issue_data!DT:DT,MATCH('P&amp;L'!$A17,new_issue_data!$A:$A,0))</f>
        <v>99.606999999999999</v>
      </c>
      <c r="J17" s="6">
        <f>INDEX(new_issue_data!DU:DU,MATCH('P&amp;L'!$A17,new_issue_data!$A:$A,0))</f>
        <v>3.8279999999999998</v>
      </c>
      <c r="K17" s="6">
        <f>INDEX(new_issue_data!DV:DV,MATCH('P&amp;L'!$A17,new_issue_data!$A:$A,0))</f>
        <v>347.68360000000001</v>
      </c>
      <c r="L17" s="6">
        <f>INDEX(new_issue_data!DW:DW,MATCH('P&amp;L'!$A17,new_issue_data!$A:$A,0))</f>
        <v>-2.3163999999999998</v>
      </c>
      <c r="M17" s="6">
        <f>INDEX(new_issue_data!DX:DX,MATCH('P&amp;L'!$A17,new_issue_data!$A:$A,0))</f>
        <v>100.01900000000001</v>
      </c>
      <c r="N17" s="6">
        <f>INDEX(new_issue_data!DY:DY,MATCH('P&amp;L'!$A17,new_issue_data!$A:$A,0))</f>
        <v>3.7469999999999999</v>
      </c>
      <c r="O17" s="6">
        <f>INDEX(new_issue_data!DZ:DZ,MATCH('P&amp;L'!$A17,new_issue_data!$A:$A,0))</f>
        <v>342.2833</v>
      </c>
      <c r="P17" s="6">
        <f>INDEX(new_issue_data!EA:EA,MATCH('P&amp;L'!$A17,new_issue_data!$A:$A,0))</f>
        <v>-7.7167000000000003</v>
      </c>
      <c r="Q17" s="6">
        <f>INDEX(new_issue_data!EB:EB,MATCH('P&amp;L'!$A17,new_issue_data!$A:$A,0))</f>
        <v>100.009</v>
      </c>
      <c r="R17" s="6">
        <f>INDEX(new_issue_data!EC:EC,MATCH('P&amp;L'!$A17,new_issue_data!$A:$A,0))</f>
        <v>3.7490000000000001</v>
      </c>
      <c r="S17" s="6">
        <f>INDEX(new_issue_data!ED:ED,MATCH('P&amp;L'!$A17,new_issue_data!$A:$A,0))</f>
        <v>343.28019999999998</v>
      </c>
      <c r="T17" s="6">
        <f>INDEX(new_issue_data!EE:EE,MATCH('P&amp;L'!$A17,new_issue_data!$A:$A,0))</f>
        <v>-6.7198000000000002</v>
      </c>
      <c r="U17" s="6">
        <f>INDEX(new_issue_data!EF:EF,MATCH('P&amp;L'!$A17,new_issue_data!$A:$A,0))</f>
        <v>100.009</v>
      </c>
      <c r="V17" s="6">
        <f>INDEX(new_issue_data!EG:EG,MATCH('P&amp;L'!$A17,new_issue_data!$A:$A,0))</f>
        <v>3.7490000000000001</v>
      </c>
      <c r="W17" s="6">
        <f>INDEX(new_issue_data!EH:EH,MATCH('P&amp;L'!$A17,new_issue_data!$A:$A,0))</f>
        <v>344.40199999999999</v>
      </c>
      <c r="X17" s="6">
        <f>INDEX(new_issue_data!EI:EI,MATCH('P&amp;L'!$A17,new_issue_data!$A:$A,0))</f>
        <v>-5.5979999999999999</v>
      </c>
      <c r="Y17" s="6">
        <f>INDEX(new_issue_data!EJ:EJ,MATCH('P&amp;L'!$A17,new_issue_data!$A:$A,0))</f>
        <v>101.35</v>
      </c>
      <c r="Z17" s="6">
        <f>INDEX(new_issue_data!EK:EK,MATCH('P&amp;L'!$A17,new_issue_data!$A:$A,0))</f>
        <v>3.484</v>
      </c>
      <c r="AA17" s="6">
        <f>INDEX(new_issue_data!EL:EL,MATCH('P&amp;L'!$A17,new_issue_data!$A:$A,0))</f>
        <v>317.5865</v>
      </c>
      <c r="AB17" s="6">
        <f>INDEX(new_issue_data!EM:EM,MATCH('P&amp;L'!$A17,new_issue_data!$A:$A,0))</f>
        <v>-32.413499999999999</v>
      </c>
      <c r="AC17" s="6">
        <f>INDEX(new_issue_data!EN:EN,MATCH('P&amp;L'!$A17,new_issue_data!$A:$A,0))</f>
        <v>101.32</v>
      </c>
      <c r="AD17" s="6">
        <f>INDEX(new_issue_data!EO:EO,MATCH('P&amp;L'!$A17,new_issue_data!$A:$A,0))</f>
        <v>3.49</v>
      </c>
      <c r="AE17" s="6">
        <f>INDEX(new_issue_data!EP:EP,MATCH('P&amp;L'!$A17,new_issue_data!$A:$A,0))</f>
        <v>311.97829999999999</v>
      </c>
      <c r="AF17" s="6">
        <f>INDEX(new_issue_data!EQ:EQ,MATCH('P&amp;L'!$A17,new_issue_data!$A:$A,0))</f>
        <v>-38.021700000000003</v>
      </c>
      <c r="AG17" s="6">
        <f>INDEX(new_issue_data!ER:ER,MATCH('P&amp;L'!$A17,new_issue_data!$A:$A,0))</f>
        <v>101.40300000000001</v>
      </c>
      <c r="AH17" s="6">
        <f>INDEX(new_issue_data!ES:ES,MATCH('P&amp;L'!$A17,new_issue_data!$A:$A,0))</f>
        <v>3.4729999999999999</v>
      </c>
      <c r="AI17" s="6">
        <f>INDEX(new_issue_data!ET:ET,MATCH('P&amp;L'!$A17,new_issue_data!$A:$A,0))</f>
        <v>314.10570000000001</v>
      </c>
      <c r="AJ17" s="6">
        <f>INDEX(new_issue_data!EU:EU,MATCH('P&amp;L'!$A17,new_issue_data!$A:$A,0))</f>
        <v>-35.894300000000001</v>
      </c>
      <c r="AK17" s="6">
        <f>INDEX(new_issue_data!EV:EV,MATCH('P&amp;L'!$A17,new_issue_data!$A:$A,0))</f>
        <v>101.467</v>
      </c>
      <c r="AL17" s="6">
        <f>INDEX(new_issue_data!EW:EW,MATCH('P&amp;L'!$A17,new_issue_data!$A:$A,0))</f>
        <v>3.46</v>
      </c>
      <c r="AM17" s="6">
        <f>INDEX(new_issue_data!EX:EX,MATCH('P&amp;L'!$A17,new_issue_data!$A:$A,0))</f>
        <v>312.17140000000001</v>
      </c>
      <c r="AN17" s="6">
        <f>INDEX(new_issue_data!EY:EY,MATCH('P&amp;L'!$A17,new_issue_data!$A:$A,0))</f>
        <v>-37.828600000000002</v>
      </c>
      <c r="AO17" s="6">
        <f>INDEX(new_issue_data!EZ:EZ,MATCH('P&amp;L'!$A17,new_issue_data!$A:$A,0))</f>
        <v>101.467</v>
      </c>
      <c r="AP17" s="6">
        <f>INDEX(new_issue_data!FA:FA,MATCH('P&amp;L'!$A17,new_issue_data!$A:$A,0))</f>
        <v>3.46</v>
      </c>
      <c r="AQ17" s="6">
        <f>INDEX(new_issue_data!FB:FB,MATCH('P&amp;L'!$A17,new_issue_data!$A:$A,0))</f>
        <v>312.17739999999998</v>
      </c>
      <c r="AR17" s="6">
        <f>INDEX(new_issue_data!FC:FC,MATCH('P&amp;L'!$A17,new_issue_data!$A:$A,0))</f>
        <v>-37.822600000000001</v>
      </c>
      <c r="AS17" s="6">
        <f>INDEX(new_issue_data!FD:FD,MATCH('P&amp;L'!$A17,new_issue_data!$A:$A,0))</f>
        <v>101.467</v>
      </c>
      <c r="AT17" s="6">
        <f>INDEX(new_issue_data!FE:FE,MATCH('P&amp;L'!$A17,new_issue_data!$A:$A,0))</f>
        <v>3.46</v>
      </c>
      <c r="AU17" s="6">
        <f>INDEX(new_issue_data!FF:FF,MATCH('P&amp;L'!$A17,new_issue_data!$A:$A,0))</f>
        <v>312.17950000000002</v>
      </c>
      <c r="AV17" s="6">
        <f>INDEX(new_issue_data!FG:FG,MATCH('P&amp;L'!$A17,new_issue_data!$A:$A,0))</f>
        <v>-37.820500000000003</v>
      </c>
      <c r="AX17" t="s">
        <v>5190</v>
      </c>
      <c r="AY17" s="15">
        <f>COUNTIFS(BK:BK,"&gt;0")/(COUNTIFS(BK:BK,"&gt;0")+COUNTIFS(BK:BK,"&lt;0"))</f>
        <v>0.89337175792507206</v>
      </c>
      <c r="BA17" s="1">
        <f t="shared" si="0"/>
        <v>992799.99999999581</v>
      </c>
      <c r="BB17" s="1">
        <f t="shared" si="1"/>
        <v>6169699.9999999963</v>
      </c>
      <c r="BD17">
        <f>IF(AND(B17&gt;=$AY$5,B17&lt;=$AY$6),1,IF(AND(B17&gt;=$AY$8,B17&lt;=$AY$9),-1,0))</f>
        <v>1</v>
      </c>
      <c r="BE17" s="1">
        <f t="shared" si="2"/>
        <v>18800.00000000104</v>
      </c>
      <c r="BF17" s="1">
        <f t="shared" si="3"/>
        <v>2597499.9999999967</v>
      </c>
      <c r="BH17" s="1">
        <f>BA17-BA16</f>
        <v>11200.000000000116</v>
      </c>
      <c r="BI17" s="1">
        <f>BE17-BE16</f>
        <v>11200.0000000001</v>
      </c>
      <c r="BK17" s="1">
        <f>BB17-BB16</f>
        <v>185000</v>
      </c>
      <c r="BL17" s="1">
        <f t="shared" si="4"/>
        <v>184999.99999999953</v>
      </c>
    </row>
    <row r="18" spans="1:64" x14ac:dyDescent="0.35">
      <c r="A18">
        <v>380</v>
      </c>
      <c r="B18">
        <v>-21.729985166163928</v>
      </c>
      <c r="C18" s="13" t="str">
        <f>INDEX(new_issue_data!B:B,MATCH('P&amp;L'!$A18,new_issue_data!$A:$A,0))</f>
        <v>05/08/2020</v>
      </c>
      <c r="D18" s="11">
        <f>INDEX(new_issue_data!AR:AR,MATCH('P&amp;L'!$A18,new_issue_data!$A:$A,0))</f>
        <v>99.561999999999998</v>
      </c>
      <c r="E18" s="6">
        <f>INDEX(new_issue_data!DP:DP,MATCH('P&amp;L'!$A18,new_issue_data!$A:$A,0))</f>
        <v>99.25</v>
      </c>
      <c r="F18" s="6">
        <f>INDEX(new_issue_data!DQ:DQ,MATCH('P&amp;L'!$A18,new_issue_data!$A:$A,0))</f>
        <v>4.9710000000000001</v>
      </c>
      <c r="G18" s="6">
        <f>INDEX(new_issue_data!DR:DR,MATCH('P&amp;L'!$A18,new_issue_data!$A:$A,0))</f>
        <v>428.81439999999998</v>
      </c>
      <c r="H18" s="6">
        <f>INDEX(new_issue_data!DS:DS,MATCH('P&amp;L'!$A18,new_issue_data!$A:$A,0))</f>
        <v>3.8144</v>
      </c>
      <c r="I18" s="6">
        <f>INDEX(new_issue_data!DT:DT,MATCH('P&amp;L'!$A18,new_issue_data!$A:$A,0))</f>
        <v>99.25</v>
      </c>
      <c r="J18" s="6">
        <f>INDEX(new_issue_data!DU:DU,MATCH('P&amp;L'!$A18,new_issue_data!$A:$A,0))</f>
        <v>4.9710000000000001</v>
      </c>
      <c r="K18" s="6">
        <f>INDEX(new_issue_data!DV:DV,MATCH('P&amp;L'!$A18,new_issue_data!$A:$A,0))</f>
        <v>426.12610000000001</v>
      </c>
      <c r="L18" s="6">
        <f>INDEX(new_issue_data!DW:DW,MATCH('P&amp;L'!$A18,new_issue_data!$A:$A,0))</f>
        <v>1.1261000000000001</v>
      </c>
      <c r="M18" s="6">
        <f>INDEX(new_issue_data!DX:DX,MATCH('P&amp;L'!$A18,new_issue_data!$A:$A,0))</f>
        <v>100.20699999999999</v>
      </c>
      <c r="N18" s="6">
        <f>INDEX(new_issue_data!DY:DY,MATCH('P&amp;L'!$A18,new_issue_data!$A:$A,0))</f>
        <v>4.8479999999999999</v>
      </c>
      <c r="O18" s="6">
        <f>INDEX(new_issue_data!DZ:DZ,MATCH('P&amp;L'!$A18,new_issue_data!$A:$A,0))</f>
        <v>418.3075</v>
      </c>
      <c r="P18" s="6">
        <f>INDEX(new_issue_data!EA:EA,MATCH('P&amp;L'!$A18,new_issue_data!$A:$A,0))</f>
        <v>-6.6924999999999999</v>
      </c>
      <c r="Q18" s="6">
        <f>INDEX(new_issue_data!EB:EB,MATCH('P&amp;L'!$A18,new_issue_data!$A:$A,0))</f>
        <v>100.20699999999999</v>
      </c>
      <c r="R18" s="6">
        <f>INDEX(new_issue_data!EC:EC,MATCH('P&amp;L'!$A18,new_issue_data!$A:$A,0))</f>
        <v>4.8479999999999999</v>
      </c>
      <c r="S18" s="6">
        <f>INDEX(new_issue_data!ED:ED,MATCH('P&amp;L'!$A18,new_issue_data!$A:$A,0))</f>
        <v>420.71179999999998</v>
      </c>
      <c r="T18" s="6">
        <f>INDEX(new_issue_data!EE:EE,MATCH('P&amp;L'!$A18,new_issue_data!$A:$A,0))</f>
        <v>-4.2881999999999998</v>
      </c>
      <c r="U18" s="6">
        <f>INDEX(new_issue_data!EF:EF,MATCH('P&amp;L'!$A18,new_issue_data!$A:$A,0))</f>
        <v>100.20699999999999</v>
      </c>
      <c r="V18" s="6">
        <f>INDEX(new_issue_data!EG:EG,MATCH('P&amp;L'!$A18,new_issue_data!$A:$A,0))</f>
        <v>4.8479999999999999</v>
      </c>
      <c r="W18" s="6">
        <f>INDEX(new_issue_data!EH:EH,MATCH('P&amp;L'!$A18,new_issue_data!$A:$A,0))</f>
        <v>423.79129999999998</v>
      </c>
      <c r="X18" s="6">
        <f>INDEX(new_issue_data!EI:EI,MATCH('P&amp;L'!$A18,new_issue_data!$A:$A,0))</f>
        <v>-1.2087000000000001</v>
      </c>
      <c r="Y18" s="6">
        <f>INDEX(new_issue_data!EJ:EJ,MATCH('P&amp;L'!$A18,new_issue_data!$A:$A,0))</f>
        <v>100.20699999999999</v>
      </c>
      <c r="Z18" s="6">
        <f>INDEX(new_issue_data!EK:EK,MATCH('P&amp;L'!$A18,new_issue_data!$A:$A,0))</f>
        <v>4.8479999999999999</v>
      </c>
      <c r="AA18" s="6">
        <f>INDEX(new_issue_data!EL:EL,MATCH('P&amp;L'!$A18,new_issue_data!$A:$A,0))</f>
        <v>421.59519999999998</v>
      </c>
      <c r="AB18" s="6">
        <f>INDEX(new_issue_data!EM:EM,MATCH('P&amp;L'!$A18,new_issue_data!$A:$A,0))</f>
        <v>-3.4047999999999998</v>
      </c>
      <c r="AC18" s="6">
        <f>INDEX(new_issue_data!EN:EN,MATCH('P&amp;L'!$A18,new_issue_data!$A:$A,0))</f>
        <v>102.66800000000001</v>
      </c>
      <c r="AD18" s="6">
        <f>INDEX(new_issue_data!EO:EO,MATCH('P&amp;L'!$A18,new_issue_data!$A:$A,0))</f>
        <v>4.5330000000000004</v>
      </c>
      <c r="AE18" s="6">
        <f>INDEX(new_issue_data!EP:EP,MATCH('P&amp;L'!$A18,new_issue_data!$A:$A,0))</f>
        <v>381.99079999999998</v>
      </c>
      <c r="AF18" s="6">
        <f>INDEX(new_issue_data!EQ:EQ,MATCH('P&amp;L'!$A18,new_issue_data!$A:$A,0))</f>
        <v>-43.0092</v>
      </c>
      <c r="AG18" s="6">
        <f>INDEX(new_issue_data!ER:ER,MATCH('P&amp;L'!$A18,new_issue_data!$A:$A,0))</f>
        <v>102.66800000000001</v>
      </c>
      <c r="AH18" s="6">
        <f>INDEX(new_issue_data!ES:ES,MATCH('P&amp;L'!$A18,new_issue_data!$A:$A,0))</f>
        <v>4.5330000000000004</v>
      </c>
      <c r="AI18" s="6">
        <f>INDEX(new_issue_data!ET:ET,MATCH('P&amp;L'!$A18,new_issue_data!$A:$A,0))</f>
        <v>385.6859</v>
      </c>
      <c r="AJ18" s="6">
        <f>INDEX(new_issue_data!EU:EU,MATCH('P&amp;L'!$A18,new_issue_data!$A:$A,0))</f>
        <v>-39.314100000000003</v>
      </c>
      <c r="AK18" s="6">
        <f>INDEX(new_issue_data!EV:EV,MATCH('P&amp;L'!$A18,new_issue_data!$A:$A,0))</f>
        <v>102.66800000000001</v>
      </c>
      <c r="AL18" s="6">
        <f>INDEX(new_issue_data!EW:EW,MATCH('P&amp;L'!$A18,new_issue_data!$A:$A,0))</f>
        <v>4.5330000000000004</v>
      </c>
      <c r="AM18" s="6">
        <f>INDEX(new_issue_data!EX:EX,MATCH('P&amp;L'!$A18,new_issue_data!$A:$A,0))</f>
        <v>386.50439999999998</v>
      </c>
      <c r="AN18" s="6">
        <f>INDEX(new_issue_data!EY:EY,MATCH('P&amp;L'!$A18,new_issue_data!$A:$A,0))</f>
        <v>-38.495600000000003</v>
      </c>
      <c r="AO18" s="6">
        <f>INDEX(new_issue_data!EZ:EZ,MATCH('P&amp;L'!$A18,new_issue_data!$A:$A,0))</f>
        <v>102.66800000000001</v>
      </c>
      <c r="AP18" s="6">
        <f>INDEX(new_issue_data!FA:FA,MATCH('P&amp;L'!$A18,new_issue_data!$A:$A,0))</f>
        <v>4.5330000000000004</v>
      </c>
      <c r="AQ18" s="6">
        <f>INDEX(new_issue_data!FB:FB,MATCH('P&amp;L'!$A18,new_issue_data!$A:$A,0))</f>
        <v>387.52690000000001</v>
      </c>
      <c r="AR18" s="6">
        <f>INDEX(new_issue_data!FC:FC,MATCH('P&amp;L'!$A18,new_issue_data!$A:$A,0))</f>
        <v>-37.473100000000002</v>
      </c>
      <c r="AS18" s="6">
        <f>INDEX(new_issue_data!FD:FD,MATCH('P&amp;L'!$A18,new_issue_data!$A:$A,0))</f>
        <v>102.66800000000001</v>
      </c>
      <c r="AT18" s="6">
        <f>INDEX(new_issue_data!FE:FE,MATCH('P&amp;L'!$A18,new_issue_data!$A:$A,0))</f>
        <v>4.5330000000000004</v>
      </c>
      <c r="AU18" s="6">
        <f>INDEX(new_issue_data!FF:FF,MATCH('P&amp;L'!$A18,new_issue_data!$A:$A,0))</f>
        <v>387.54899999999998</v>
      </c>
      <c r="AV18" s="6">
        <f>INDEX(new_issue_data!FG:FG,MATCH('P&amp;L'!$A18,new_issue_data!$A:$A,0))</f>
        <v>-37.451000000000001</v>
      </c>
      <c r="AX18" t="s">
        <v>5189</v>
      </c>
      <c r="AY18" s="14">
        <f>AVERAGEIFS(BL:BL,BL:BL,"&lt;&gt;0")</f>
        <v>353967.30769230757</v>
      </c>
      <c r="AZ18">
        <f>AY18/AY16</f>
        <v>1.428454153976638</v>
      </c>
      <c r="BA18" s="1">
        <f t="shared" si="0"/>
        <v>961599.99999999686</v>
      </c>
      <c r="BB18" s="1">
        <f t="shared" si="1"/>
        <v>6480299.9999999972</v>
      </c>
      <c r="BD18">
        <f>IF(AND(B18&gt;=$AY$5,B18&lt;=$AY$6),1,IF(AND(B18&gt;=$AY$8,B18&lt;=$AY$9),-1,0))</f>
        <v>1</v>
      </c>
      <c r="BE18" s="1">
        <f t="shared" si="2"/>
        <v>-12399.999999997966</v>
      </c>
      <c r="BF18" s="1">
        <f t="shared" si="3"/>
        <v>2908099.9999999977</v>
      </c>
      <c r="BH18" s="1">
        <f>BA18-BA17</f>
        <v>-31199.999999998952</v>
      </c>
      <c r="BI18" s="1">
        <f>BE18-BE17</f>
        <v>-31199.999999999007</v>
      </c>
      <c r="BK18" s="1">
        <f>BB18-BB17</f>
        <v>310600.00000000093</v>
      </c>
      <c r="BL18" s="1">
        <f t="shared" si="4"/>
        <v>310600.00000000093</v>
      </c>
    </row>
    <row r="19" spans="1:64" x14ac:dyDescent="0.35">
      <c r="A19">
        <v>381</v>
      </c>
      <c r="B19">
        <v>4.6180045700481509E-2</v>
      </c>
      <c r="C19" s="13" t="str">
        <f>INDEX(new_issue_data!B:B,MATCH('P&amp;L'!$A19,new_issue_data!$A:$A,0))</f>
        <v>05/08/2020</v>
      </c>
      <c r="D19" s="11">
        <f>INDEX(new_issue_data!AR:AR,MATCH('P&amp;L'!$A19,new_issue_data!$A:$A,0))</f>
        <v>99.808000000000007</v>
      </c>
      <c r="E19" s="6">
        <f>INDEX(new_issue_data!DP:DP,MATCH('P&amp;L'!$A19,new_issue_data!$A:$A,0))</f>
        <v>100.154</v>
      </c>
      <c r="F19" s="6">
        <f>INDEX(new_issue_data!DQ:DQ,MATCH('P&amp;L'!$A19,new_issue_data!$A:$A,0))</f>
        <v>2.8820000000000001</v>
      </c>
      <c r="G19" s="6">
        <f>INDEX(new_issue_data!DR:DR,MATCH('P&amp;L'!$A19,new_issue_data!$A:$A,0))</f>
        <v>217.2261</v>
      </c>
      <c r="H19" s="6">
        <f>INDEX(new_issue_data!DS:DS,MATCH('P&amp;L'!$A19,new_issue_data!$A:$A,0))</f>
        <v>-7.7739000000000003</v>
      </c>
      <c r="I19" s="6">
        <f>INDEX(new_issue_data!DT:DT,MATCH('P&amp;L'!$A19,new_issue_data!$A:$A,0))</f>
        <v>100.886</v>
      </c>
      <c r="J19" s="6">
        <f>INDEX(new_issue_data!DU:DU,MATCH('P&amp;L'!$A19,new_issue_data!$A:$A,0))</f>
        <v>2.7959999999999998</v>
      </c>
      <c r="K19" s="6">
        <f>INDEX(new_issue_data!DV:DV,MATCH('P&amp;L'!$A19,new_issue_data!$A:$A,0))</f>
        <v>213.10749999999999</v>
      </c>
      <c r="L19" s="6">
        <f>INDEX(new_issue_data!DW:DW,MATCH('P&amp;L'!$A19,new_issue_data!$A:$A,0))</f>
        <v>-11.8925</v>
      </c>
      <c r="M19" s="6">
        <f>INDEX(new_issue_data!DX:DX,MATCH('P&amp;L'!$A19,new_issue_data!$A:$A,0))</f>
        <v>100.886</v>
      </c>
      <c r="N19" s="6">
        <f>INDEX(new_issue_data!DY:DY,MATCH('P&amp;L'!$A19,new_issue_data!$A:$A,0))</f>
        <v>2.7959999999999998</v>
      </c>
      <c r="O19" s="6">
        <f>INDEX(new_issue_data!DZ:DZ,MATCH('P&amp;L'!$A19,new_issue_data!$A:$A,0))</f>
        <v>215.51179999999999</v>
      </c>
      <c r="P19" s="6">
        <f>INDEX(new_issue_data!EA:EA,MATCH('P&amp;L'!$A19,new_issue_data!$A:$A,0))</f>
        <v>-9.4882000000000009</v>
      </c>
      <c r="Q19" s="6">
        <f>INDEX(new_issue_data!EB:EB,MATCH('P&amp;L'!$A19,new_issue_data!$A:$A,0))</f>
        <v>100.518</v>
      </c>
      <c r="R19" s="6">
        <f>INDEX(new_issue_data!EC:EC,MATCH('P&amp;L'!$A19,new_issue_data!$A:$A,0))</f>
        <v>2.839</v>
      </c>
      <c r="S19" s="6">
        <f>INDEX(new_issue_data!ED:ED,MATCH('P&amp;L'!$A19,new_issue_data!$A:$A,0))</f>
        <v>222.8913</v>
      </c>
      <c r="T19" s="6">
        <f>INDEX(new_issue_data!EE:EE,MATCH('P&amp;L'!$A19,new_issue_data!$A:$A,0))</f>
        <v>-2.1086999999999998</v>
      </c>
      <c r="U19" s="6">
        <f>INDEX(new_issue_data!EF:EF,MATCH('P&amp;L'!$A19,new_issue_data!$A:$A,0))</f>
        <v>101.614</v>
      </c>
      <c r="V19" s="6">
        <f>INDEX(new_issue_data!EG:EG,MATCH('P&amp;L'!$A19,new_issue_data!$A:$A,0))</f>
        <v>2.7109999999999999</v>
      </c>
      <c r="W19" s="6">
        <f>INDEX(new_issue_data!EH:EH,MATCH('P&amp;L'!$A19,new_issue_data!$A:$A,0))</f>
        <v>207.89519999999999</v>
      </c>
      <c r="X19" s="6">
        <f>INDEX(new_issue_data!EI:EI,MATCH('P&amp;L'!$A19,new_issue_data!$A:$A,0))</f>
        <v>-17.104800000000001</v>
      </c>
      <c r="Y19" s="6">
        <f>INDEX(new_issue_data!EJ:EJ,MATCH('P&amp;L'!$A19,new_issue_data!$A:$A,0))</f>
        <v>102.45</v>
      </c>
      <c r="Z19" s="6">
        <f>INDEX(new_issue_data!EK:EK,MATCH('P&amp;L'!$A19,new_issue_data!$A:$A,0))</f>
        <v>2.6139999999999999</v>
      </c>
      <c r="AA19" s="6">
        <f>INDEX(new_issue_data!EL:EL,MATCH('P&amp;L'!$A19,new_issue_data!$A:$A,0))</f>
        <v>190.0908</v>
      </c>
      <c r="AB19" s="6">
        <f>INDEX(new_issue_data!EM:EM,MATCH('P&amp;L'!$A19,new_issue_data!$A:$A,0))</f>
        <v>-34.909199999999998</v>
      </c>
      <c r="AC19" s="6">
        <f>INDEX(new_issue_data!EN:EN,MATCH('P&amp;L'!$A19,new_issue_data!$A:$A,0))</f>
        <v>102.801</v>
      </c>
      <c r="AD19" s="6">
        <f>INDEX(new_issue_data!EO:EO,MATCH('P&amp;L'!$A19,new_issue_data!$A:$A,0))</f>
        <v>2.5739999999999998</v>
      </c>
      <c r="AE19" s="6">
        <f>INDEX(new_issue_data!EP:EP,MATCH('P&amp;L'!$A19,new_issue_data!$A:$A,0))</f>
        <v>189.7859</v>
      </c>
      <c r="AF19" s="6">
        <f>INDEX(new_issue_data!EQ:EQ,MATCH('P&amp;L'!$A19,new_issue_data!$A:$A,0))</f>
        <v>-35.214100000000002</v>
      </c>
      <c r="AG19" s="6">
        <f>INDEX(new_issue_data!ER:ER,MATCH('P&amp;L'!$A19,new_issue_data!$A:$A,0))</f>
        <v>102.801</v>
      </c>
      <c r="AH19" s="6">
        <f>INDEX(new_issue_data!ES:ES,MATCH('P&amp;L'!$A19,new_issue_data!$A:$A,0))</f>
        <v>2.5739999999999998</v>
      </c>
      <c r="AI19" s="6">
        <f>INDEX(new_issue_data!ET:ET,MATCH('P&amp;L'!$A19,new_issue_data!$A:$A,0))</f>
        <v>190.6044</v>
      </c>
      <c r="AJ19" s="6">
        <f>INDEX(new_issue_data!EU:EU,MATCH('P&amp;L'!$A19,new_issue_data!$A:$A,0))</f>
        <v>-34.395600000000002</v>
      </c>
      <c r="AK19" s="6">
        <f>INDEX(new_issue_data!EV:EV,MATCH('P&amp;L'!$A19,new_issue_data!$A:$A,0))</f>
        <v>102.801</v>
      </c>
      <c r="AL19" s="6">
        <f>INDEX(new_issue_data!EW:EW,MATCH('P&amp;L'!$A19,new_issue_data!$A:$A,0))</f>
        <v>2.5739999999999998</v>
      </c>
      <c r="AM19" s="6">
        <f>INDEX(new_issue_data!EX:EX,MATCH('P&amp;L'!$A19,new_issue_data!$A:$A,0))</f>
        <v>191.62690000000001</v>
      </c>
      <c r="AN19" s="6">
        <f>INDEX(new_issue_data!EY:EY,MATCH('P&amp;L'!$A19,new_issue_data!$A:$A,0))</f>
        <v>-33.373100000000001</v>
      </c>
      <c r="AO19" s="6">
        <f>INDEX(new_issue_data!EZ:EZ,MATCH('P&amp;L'!$A19,new_issue_data!$A:$A,0))</f>
        <v>103.059</v>
      </c>
      <c r="AP19" s="6">
        <f>INDEX(new_issue_data!FA:FA,MATCH('P&amp;L'!$A19,new_issue_data!$A:$A,0))</f>
        <v>2.544</v>
      </c>
      <c r="AQ19" s="6">
        <f>INDEX(new_issue_data!FB:FB,MATCH('P&amp;L'!$A19,new_issue_data!$A:$A,0))</f>
        <v>188.649</v>
      </c>
      <c r="AR19" s="6">
        <f>INDEX(new_issue_data!FC:FC,MATCH('P&amp;L'!$A19,new_issue_data!$A:$A,0))</f>
        <v>-36.350999999999999</v>
      </c>
      <c r="AS19" s="6">
        <f>INDEX(new_issue_data!FD:FD,MATCH('P&amp;L'!$A19,new_issue_data!$A:$A,0))</f>
        <v>103.059</v>
      </c>
      <c r="AT19" s="6">
        <f>INDEX(new_issue_data!FE:FE,MATCH('P&amp;L'!$A19,new_issue_data!$A:$A,0))</f>
        <v>2.544</v>
      </c>
      <c r="AU19" s="6">
        <f>INDEX(new_issue_data!FF:FF,MATCH('P&amp;L'!$A19,new_issue_data!$A:$A,0))</f>
        <v>189.7867</v>
      </c>
      <c r="AV19" s="6">
        <f>INDEX(new_issue_data!FG:FG,MATCH('P&amp;L'!$A19,new_issue_data!$A:$A,0))</f>
        <v>-35.213299999999997</v>
      </c>
      <c r="AY19" s="15"/>
      <c r="AZ19" s="15"/>
      <c r="BA19" s="1">
        <f t="shared" si="0"/>
        <v>996199.99999999488</v>
      </c>
      <c r="BB19" s="1">
        <f t="shared" si="1"/>
        <v>6805399.9999999953</v>
      </c>
      <c r="BD19">
        <f>IF(AND(B19&gt;=$AY$5,B19&lt;=$AY$6),1,IF(AND(B19&gt;=$AY$8,B19&lt;=$AY$9),-1,0))</f>
        <v>0</v>
      </c>
      <c r="BE19" s="1">
        <f t="shared" si="2"/>
        <v>-12399.999999997966</v>
      </c>
      <c r="BF19" s="1">
        <f t="shared" si="3"/>
        <v>2908099.9999999977</v>
      </c>
      <c r="BH19" s="1">
        <f>BA19-BA18</f>
        <v>34599.999999998021</v>
      </c>
      <c r="BI19" s="1">
        <f>BE19-BE18</f>
        <v>0</v>
      </c>
      <c r="BK19" s="1">
        <f>BB19-BB18</f>
        <v>325099.99999999814</v>
      </c>
      <c r="BL19" s="1">
        <f t="shared" si="4"/>
        <v>0</v>
      </c>
    </row>
    <row r="20" spans="1:64" x14ac:dyDescent="0.35">
      <c r="A20">
        <v>382</v>
      </c>
      <c r="B20">
        <v>-2.665027480087145</v>
      </c>
      <c r="C20" s="13" t="str">
        <f>INDEX(new_issue_data!B:B,MATCH('P&amp;L'!$A20,new_issue_data!$A:$A,0))</f>
        <v>05/08/2020</v>
      </c>
      <c r="D20" s="11">
        <f>INDEX(new_issue_data!AR:AR,MATCH('P&amp;L'!$A20,new_issue_data!$A:$A,0))</f>
        <v>98.551000000000002</v>
      </c>
      <c r="E20" s="6">
        <f>INDEX(new_issue_data!DP:DP,MATCH('P&amp;L'!$A20,new_issue_data!$A:$A,0))</f>
        <v>103.372</v>
      </c>
      <c r="F20" s="6">
        <f>INDEX(new_issue_data!DQ:DQ,MATCH('P&amp;L'!$A20,new_issue_data!$A:$A,0))</f>
        <v>3.7109999999999999</v>
      </c>
      <c r="G20" s="6">
        <f>INDEX(new_issue_data!DR:DR,MATCH('P&amp;L'!$A20,new_issue_data!$A:$A,0))</f>
        <v>229.67019999999999</v>
      </c>
      <c r="H20" s="6">
        <f>INDEX(new_issue_data!DS:DS,MATCH('P&amp;L'!$A20,new_issue_data!$A:$A,0))</f>
        <v>-30.329799999999999</v>
      </c>
      <c r="I20" s="6">
        <f>INDEX(new_issue_data!DT:DT,MATCH('P&amp;L'!$A20,new_issue_data!$A:$A,0))</f>
        <v>104.512</v>
      </c>
      <c r="J20" s="6">
        <f>INDEX(new_issue_data!DU:DU,MATCH('P&amp;L'!$A20,new_issue_data!$A:$A,0))</f>
        <v>3.649</v>
      </c>
      <c r="K20" s="6">
        <f>INDEX(new_issue_data!DV:DV,MATCH('P&amp;L'!$A20,new_issue_data!$A:$A,0))</f>
        <v>228.2037</v>
      </c>
      <c r="L20" s="6">
        <f>INDEX(new_issue_data!DW:DW,MATCH('P&amp;L'!$A20,new_issue_data!$A:$A,0))</f>
        <v>-31.796299999999999</v>
      </c>
      <c r="M20" s="6">
        <f>INDEX(new_issue_data!DX:DX,MATCH('P&amp;L'!$A20,new_issue_data!$A:$A,0))</f>
        <v>106.218</v>
      </c>
      <c r="N20" s="6">
        <f>INDEX(new_issue_data!DY:DY,MATCH('P&amp;L'!$A20,new_issue_data!$A:$A,0))</f>
        <v>3.5579999999999998</v>
      </c>
      <c r="O20" s="6">
        <f>INDEX(new_issue_data!DZ:DZ,MATCH('P&amp;L'!$A20,new_issue_data!$A:$A,0))</f>
        <v>221.4796</v>
      </c>
      <c r="P20" s="6">
        <f>INDEX(new_issue_data!EA:EA,MATCH('P&amp;L'!$A20,new_issue_data!$A:$A,0))</f>
        <v>-38.520400000000002</v>
      </c>
      <c r="Q20" s="6">
        <f>INDEX(new_issue_data!EB:EB,MATCH('P&amp;L'!$A20,new_issue_data!$A:$A,0))</f>
        <v>105.845</v>
      </c>
      <c r="R20" s="6">
        <f>INDEX(new_issue_data!EC:EC,MATCH('P&amp;L'!$A20,new_issue_data!$A:$A,0))</f>
        <v>3.5779999999999998</v>
      </c>
      <c r="S20" s="6">
        <f>INDEX(new_issue_data!ED:ED,MATCH('P&amp;L'!$A20,new_issue_data!$A:$A,0))</f>
        <v>230.0239</v>
      </c>
      <c r="T20" s="6">
        <f>INDEX(new_issue_data!EE:EE,MATCH('P&amp;L'!$A20,new_issue_data!$A:$A,0))</f>
        <v>-29.976099999999999</v>
      </c>
      <c r="U20" s="6">
        <f>INDEX(new_issue_data!EF:EF,MATCH('P&amp;L'!$A20,new_issue_data!$A:$A,0))</f>
        <v>109.03100000000001</v>
      </c>
      <c r="V20" s="6">
        <f>INDEX(new_issue_data!EG:EG,MATCH('P&amp;L'!$A20,new_issue_data!$A:$A,0))</f>
        <v>3.4119999999999999</v>
      </c>
      <c r="W20" s="6">
        <f>INDEX(new_issue_data!EH:EH,MATCH('P&amp;L'!$A20,new_issue_data!$A:$A,0))</f>
        <v>209.82079999999999</v>
      </c>
      <c r="X20" s="6">
        <f>INDEX(new_issue_data!EI:EI,MATCH('P&amp;L'!$A20,new_issue_data!$A:$A,0))</f>
        <v>-50.179200000000002</v>
      </c>
      <c r="Y20" s="6">
        <f>INDEX(new_issue_data!EJ:EJ,MATCH('P&amp;L'!$A20,new_issue_data!$A:$A,0))</f>
        <v>108.14700000000001</v>
      </c>
      <c r="Z20" s="6">
        <f>INDEX(new_issue_data!EK:EK,MATCH('P&amp;L'!$A20,new_issue_data!$A:$A,0))</f>
        <v>3.4569999999999999</v>
      </c>
      <c r="AA20" s="6">
        <f>INDEX(new_issue_data!EL:EL,MATCH('P&amp;L'!$A20,new_issue_data!$A:$A,0))</f>
        <v>203.45359999999999</v>
      </c>
      <c r="AB20" s="6">
        <f>INDEX(new_issue_data!EM:EM,MATCH('P&amp;L'!$A20,new_issue_data!$A:$A,0))</f>
        <v>-56.546399999999998</v>
      </c>
      <c r="AC20" s="6">
        <f>INDEX(new_issue_data!EN:EN,MATCH('P&amp;L'!$A20,new_issue_data!$A:$A,0))</f>
        <v>108.14700000000001</v>
      </c>
      <c r="AD20" s="6">
        <f>INDEX(new_issue_data!EO:EO,MATCH('P&amp;L'!$A20,new_issue_data!$A:$A,0))</f>
        <v>3.4569999999999999</v>
      </c>
      <c r="AE20" s="6">
        <f>INDEX(new_issue_data!EP:EP,MATCH('P&amp;L'!$A20,new_issue_data!$A:$A,0))</f>
        <v>206.09460000000001</v>
      </c>
      <c r="AF20" s="6">
        <f>INDEX(new_issue_data!EQ:EQ,MATCH('P&amp;L'!$A20,new_issue_data!$A:$A,0))</f>
        <v>-53.9054</v>
      </c>
      <c r="AG20" s="6">
        <f>INDEX(new_issue_data!ER:ER,MATCH('P&amp;L'!$A20,new_issue_data!$A:$A,0))</f>
        <v>108.14700000000001</v>
      </c>
      <c r="AH20" s="6">
        <f>INDEX(new_issue_data!ES:ES,MATCH('P&amp;L'!$A20,new_issue_data!$A:$A,0))</f>
        <v>3.4569999999999999</v>
      </c>
      <c r="AI20" s="6">
        <f>INDEX(new_issue_data!ET:ET,MATCH('P&amp;L'!$A20,new_issue_data!$A:$A,0))</f>
        <v>207.18360000000001</v>
      </c>
      <c r="AJ20" s="6">
        <f>INDEX(new_issue_data!EU:EU,MATCH('P&amp;L'!$A20,new_issue_data!$A:$A,0))</f>
        <v>-52.816400000000002</v>
      </c>
      <c r="AK20" s="6">
        <f>INDEX(new_issue_data!EV:EV,MATCH('P&amp;L'!$A20,new_issue_data!$A:$A,0))</f>
        <v>108.14700000000001</v>
      </c>
      <c r="AL20" s="6">
        <f>INDEX(new_issue_data!EW:EW,MATCH('P&amp;L'!$A20,new_issue_data!$A:$A,0))</f>
        <v>3.4569999999999999</v>
      </c>
      <c r="AM20" s="6">
        <f>INDEX(new_issue_data!EX:EX,MATCH('P&amp;L'!$A20,new_issue_data!$A:$A,0))</f>
        <v>208.5103</v>
      </c>
      <c r="AN20" s="6">
        <f>INDEX(new_issue_data!EY:EY,MATCH('P&amp;L'!$A20,new_issue_data!$A:$A,0))</f>
        <v>-51.489699999999999</v>
      </c>
      <c r="AO20" s="6">
        <f>INDEX(new_issue_data!EZ:EZ,MATCH('P&amp;L'!$A20,new_issue_data!$A:$A,0))</f>
        <v>111.723</v>
      </c>
      <c r="AP20" s="6">
        <f>INDEX(new_issue_data!FA:FA,MATCH('P&amp;L'!$A20,new_issue_data!$A:$A,0))</f>
        <v>3.2770000000000001</v>
      </c>
      <c r="AQ20" s="6">
        <f>INDEX(new_issue_data!FB:FB,MATCH('P&amp;L'!$A20,new_issue_data!$A:$A,0))</f>
        <v>190.517</v>
      </c>
      <c r="AR20" s="6">
        <f>INDEX(new_issue_data!FC:FC,MATCH('P&amp;L'!$A20,new_issue_data!$A:$A,0))</f>
        <v>-69.483000000000004</v>
      </c>
      <c r="AS20" s="6">
        <f>INDEX(new_issue_data!FD:FD,MATCH('P&amp;L'!$A20,new_issue_data!$A:$A,0))</f>
        <v>111.723</v>
      </c>
      <c r="AT20" s="6">
        <f>INDEX(new_issue_data!FE:FE,MATCH('P&amp;L'!$A20,new_issue_data!$A:$A,0))</f>
        <v>3.2770000000000001</v>
      </c>
      <c r="AU20" s="6">
        <f>INDEX(new_issue_data!FF:FF,MATCH('P&amp;L'!$A20,new_issue_data!$A:$A,0))</f>
        <v>191.9958</v>
      </c>
      <c r="AV20" s="6">
        <f>INDEX(new_issue_data!FG:FG,MATCH('P&amp;L'!$A20,new_issue_data!$A:$A,0))</f>
        <v>-68.004199999999997</v>
      </c>
      <c r="BA20" s="1">
        <f t="shared" si="0"/>
        <v>1478299.9999999946</v>
      </c>
      <c r="BB20" s="1">
        <f t="shared" si="1"/>
        <v>8122599.9999999944</v>
      </c>
      <c r="BD20">
        <f>IF(AND(B20&gt;=$AY$5,B20&lt;=$AY$6),1,IF(AND(B20&gt;=$AY$8,B20&lt;=$AY$9),-1,0))</f>
        <v>0</v>
      </c>
      <c r="BE20" s="1">
        <f t="shared" si="2"/>
        <v>-12399.999999997966</v>
      </c>
      <c r="BF20" s="1">
        <f t="shared" si="3"/>
        <v>2908099.9999999977</v>
      </c>
      <c r="BH20" s="1">
        <f>BA20-BA19</f>
        <v>482099.99999999977</v>
      </c>
      <c r="BI20" s="1">
        <f>BE20-BE19</f>
        <v>0</v>
      </c>
      <c r="BK20" s="1">
        <f>BB20-BB19</f>
        <v>1317199.9999999991</v>
      </c>
      <c r="BL20" s="1">
        <f t="shared" si="4"/>
        <v>0</v>
      </c>
    </row>
    <row r="21" spans="1:64" x14ac:dyDescent="0.35">
      <c r="A21">
        <v>376</v>
      </c>
      <c r="B21">
        <v>3.1822453185861383</v>
      </c>
      <c r="C21" s="13" t="str">
        <f>INDEX(new_issue_data!B:B,MATCH('P&amp;L'!$A21,new_issue_data!$A:$A,0))</f>
        <v>05/08/2020</v>
      </c>
      <c r="D21" s="11">
        <f>INDEX(new_issue_data!AR:AR,MATCH('P&amp;L'!$A21,new_issue_data!$A:$A,0))</f>
        <v>99.781000000000006</v>
      </c>
      <c r="E21" s="6">
        <f>INDEX(new_issue_data!DP:DP,MATCH('P&amp;L'!$A21,new_issue_data!$A:$A,0))</f>
        <v>99.992999999999995</v>
      </c>
      <c r="F21" s="6">
        <f>INDEX(new_issue_data!DQ:DQ,MATCH('P&amp;L'!$A21,new_issue_data!$A:$A,0))</f>
        <v>3.4009999999999998</v>
      </c>
      <c r="G21" s="6">
        <f>INDEX(new_issue_data!DR:DR,MATCH('P&amp;L'!$A21,new_issue_data!$A:$A,0))</f>
        <v>276.01179999999999</v>
      </c>
      <c r="H21" s="6">
        <f>INDEX(new_issue_data!DS:DS,MATCH('P&amp;L'!$A21,new_issue_data!$A:$A,0))</f>
        <v>1.0118</v>
      </c>
      <c r="I21" s="6">
        <f>INDEX(new_issue_data!DT:DT,MATCH('P&amp;L'!$A21,new_issue_data!$A:$A,0))</f>
        <v>100.73</v>
      </c>
      <c r="J21" s="6">
        <f>INDEX(new_issue_data!DU:DU,MATCH('P&amp;L'!$A21,new_issue_data!$A:$A,0))</f>
        <v>3.3170000000000002</v>
      </c>
      <c r="K21" s="6">
        <f>INDEX(new_issue_data!DV:DV,MATCH('P&amp;L'!$A21,new_issue_data!$A:$A,0))</f>
        <v>270.69130000000001</v>
      </c>
      <c r="L21" s="6">
        <f>INDEX(new_issue_data!DW:DW,MATCH('P&amp;L'!$A21,new_issue_data!$A:$A,0))</f>
        <v>-4.3087</v>
      </c>
      <c r="M21" s="6">
        <f>INDEX(new_issue_data!DX:DX,MATCH('P&amp;L'!$A21,new_issue_data!$A:$A,0))</f>
        <v>100.73</v>
      </c>
      <c r="N21" s="6">
        <f>INDEX(new_issue_data!DY:DY,MATCH('P&amp;L'!$A21,new_issue_data!$A:$A,0))</f>
        <v>3.3170000000000002</v>
      </c>
      <c r="O21" s="6">
        <f>INDEX(new_issue_data!DZ:DZ,MATCH('P&amp;L'!$A21,new_issue_data!$A:$A,0))</f>
        <v>268.49520000000001</v>
      </c>
      <c r="P21" s="6">
        <f>INDEX(new_issue_data!EA:EA,MATCH('P&amp;L'!$A21,new_issue_data!$A:$A,0))</f>
        <v>-6.5048000000000004</v>
      </c>
      <c r="Q21" s="6">
        <f>INDEX(new_issue_data!EB:EB,MATCH('P&amp;L'!$A21,new_issue_data!$A:$A,0))</f>
        <v>100.73</v>
      </c>
      <c r="R21" s="6">
        <f>INDEX(new_issue_data!EC:EC,MATCH('P&amp;L'!$A21,new_issue_data!$A:$A,0))</f>
        <v>3.3170000000000002</v>
      </c>
      <c r="S21" s="6">
        <f>INDEX(new_issue_data!ED:ED,MATCH('P&amp;L'!$A21,new_issue_data!$A:$A,0))</f>
        <v>260.39080000000001</v>
      </c>
      <c r="T21" s="6">
        <f>INDEX(new_issue_data!EE:EE,MATCH('P&amp;L'!$A21,new_issue_data!$A:$A,0))</f>
        <v>-14.6092</v>
      </c>
      <c r="U21" s="6">
        <f>INDEX(new_issue_data!EF:EF,MATCH('P&amp;L'!$A21,new_issue_data!$A:$A,0))</f>
        <v>100.73</v>
      </c>
      <c r="V21" s="6">
        <f>INDEX(new_issue_data!EG:EG,MATCH('P&amp;L'!$A21,new_issue_data!$A:$A,0))</f>
        <v>3.3170000000000002</v>
      </c>
      <c r="W21" s="6">
        <f>INDEX(new_issue_data!EH:EH,MATCH('P&amp;L'!$A21,new_issue_data!$A:$A,0))</f>
        <v>264.08589999999998</v>
      </c>
      <c r="X21" s="6">
        <f>INDEX(new_issue_data!EI:EI,MATCH('P&amp;L'!$A21,new_issue_data!$A:$A,0))</f>
        <v>-10.914099999999999</v>
      </c>
      <c r="Y21" s="6">
        <f>INDEX(new_issue_data!EJ:EJ,MATCH('P&amp;L'!$A21,new_issue_data!$A:$A,0))</f>
        <v>100.73</v>
      </c>
      <c r="Z21" s="6">
        <f>INDEX(new_issue_data!EK:EK,MATCH('P&amp;L'!$A21,new_issue_data!$A:$A,0))</f>
        <v>3.3170000000000002</v>
      </c>
      <c r="AA21" s="6">
        <f>INDEX(new_issue_data!EL:EL,MATCH('P&amp;L'!$A21,new_issue_data!$A:$A,0))</f>
        <v>264.90440000000001</v>
      </c>
      <c r="AB21" s="6">
        <f>INDEX(new_issue_data!EM:EM,MATCH('P&amp;L'!$A21,new_issue_data!$A:$A,0))</f>
        <v>-10.095599999999999</v>
      </c>
      <c r="AC21" s="6">
        <f>INDEX(new_issue_data!EN:EN,MATCH('P&amp;L'!$A21,new_issue_data!$A:$A,0))</f>
        <v>100.73</v>
      </c>
      <c r="AD21" s="6">
        <f>INDEX(new_issue_data!EO:EO,MATCH('P&amp;L'!$A21,new_issue_data!$A:$A,0))</f>
        <v>3.3170000000000002</v>
      </c>
      <c r="AE21" s="6">
        <f>INDEX(new_issue_data!EP:EP,MATCH('P&amp;L'!$A21,new_issue_data!$A:$A,0))</f>
        <v>265.92689999999999</v>
      </c>
      <c r="AF21" s="6">
        <f>INDEX(new_issue_data!EQ:EQ,MATCH('P&amp;L'!$A21,new_issue_data!$A:$A,0))</f>
        <v>-9.0731000000000002</v>
      </c>
      <c r="AG21" s="6">
        <f>INDEX(new_issue_data!ER:ER,MATCH('P&amp;L'!$A21,new_issue_data!$A:$A,0))</f>
        <v>100.73</v>
      </c>
      <c r="AH21" s="6">
        <f>INDEX(new_issue_data!ES:ES,MATCH('P&amp;L'!$A21,new_issue_data!$A:$A,0))</f>
        <v>3.3170000000000002</v>
      </c>
      <c r="AI21" s="6">
        <f>INDEX(new_issue_data!ET:ET,MATCH('P&amp;L'!$A21,new_issue_data!$A:$A,0))</f>
        <v>265.94900000000001</v>
      </c>
      <c r="AJ21" s="6">
        <f>INDEX(new_issue_data!EU:EU,MATCH('P&amp;L'!$A21,new_issue_data!$A:$A,0))</f>
        <v>-9.0510000000000002</v>
      </c>
      <c r="AK21" s="6">
        <f>INDEX(new_issue_data!EV:EV,MATCH('P&amp;L'!$A21,new_issue_data!$A:$A,0))</f>
        <v>103.485</v>
      </c>
      <c r="AL21" s="6">
        <f>INDEX(new_issue_data!EW:EW,MATCH('P&amp;L'!$A21,new_issue_data!$A:$A,0))</f>
        <v>3.0070000000000001</v>
      </c>
      <c r="AM21" s="6">
        <f>INDEX(new_issue_data!EX:EX,MATCH('P&amp;L'!$A21,new_issue_data!$A:$A,0))</f>
        <v>236.08670000000001</v>
      </c>
      <c r="AN21" s="6">
        <f>INDEX(new_issue_data!EY:EY,MATCH('P&amp;L'!$A21,new_issue_data!$A:$A,0))</f>
        <v>-38.9133</v>
      </c>
      <c r="AO21" s="6">
        <f>INDEX(new_issue_data!EZ:EZ,MATCH('P&amp;L'!$A21,new_issue_data!$A:$A,0))</f>
        <v>103.96599999999999</v>
      </c>
      <c r="AP21" s="6">
        <f>INDEX(new_issue_data!FA:FA,MATCH('P&amp;L'!$A21,new_issue_data!$A:$A,0))</f>
        <v>2.9540000000000002</v>
      </c>
      <c r="AQ21" s="6">
        <f>INDEX(new_issue_data!FB:FB,MATCH('P&amp;L'!$A21,new_issue_data!$A:$A,0))</f>
        <v>227.13849999999999</v>
      </c>
      <c r="AR21" s="6">
        <f>INDEX(new_issue_data!FC:FC,MATCH('P&amp;L'!$A21,new_issue_data!$A:$A,0))</f>
        <v>-47.861499999999999</v>
      </c>
      <c r="AS21" s="6">
        <f>INDEX(new_issue_data!FD:FD,MATCH('P&amp;L'!$A21,new_issue_data!$A:$A,0))</f>
        <v>103.96599999999999</v>
      </c>
      <c r="AT21" s="6">
        <f>INDEX(new_issue_data!FE:FE,MATCH('P&amp;L'!$A21,new_issue_data!$A:$A,0))</f>
        <v>2.9540000000000002</v>
      </c>
      <c r="AU21" s="6">
        <f>INDEX(new_issue_data!FF:FF,MATCH('P&amp;L'!$A21,new_issue_data!$A:$A,0))</f>
        <v>228.59790000000001</v>
      </c>
      <c r="AV21" s="6">
        <f>INDEX(new_issue_data!FG:FG,MATCH('P&amp;L'!$A21,new_issue_data!$A:$A,0))</f>
        <v>-46.402099999999997</v>
      </c>
      <c r="BA21" s="1">
        <f t="shared" si="0"/>
        <v>1499499.9999999937</v>
      </c>
      <c r="BB21" s="1">
        <f t="shared" si="1"/>
        <v>8541099.9999999944</v>
      </c>
      <c r="BD21">
        <f>IF(AND(B21&gt;=$AY$5,B21&lt;=$AY$6),1,IF(AND(B21&gt;=$AY$8,B21&lt;=$AY$9),-1,0))</f>
        <v>0</v>
      </c>
      <c r="BE21" s="1">
        <f t="shared" si="2"/>
        <v>-12399.999999997966</v>
      </c>
      <c r="BF21" s="1">
        <f t="shared" si="3"/>
        <v>2908099.9999999977</v>
      </c>
      <c r="BH21" s="1">
        <f>BA21-BA20</f>
        <v>21199.999999999069</v>
      </c>
      <c r="BI21" s="1">
        <f>BE21-BE20</f>
        <v>0</v>
      </c>
      <c r="BK21" s="1">
        <f>BB21-BB20</f>
        <v>418500</v>
      </c>
      <c r="BL21" s="1">
        <f t="shared" si="4"/>
        <v>0</v>
      </c>
    </row>
    <row r="22" spans="1:64" x14ac:dyDescent="0.35">
      <c r="A22">
        <v>354</v>
      </c>
      <c r="B22">
        <v>14.0939685569862</v>
      </c>
      <c r="C22" s="13" t="str">
        <f>INDEX(new_issue_data!B:B,MATCH('P&amp;L'!$A22,new_issue_data!$A:$A,0))</f>
        <v>05/11/2020</v>
      </c>
      <c r="D22" s="11">
        <f>INDEX(new_issue_data!AR:AR,MATCH('P&amp;L'!$A22,new_issue_data!$A:$A,0))</f>
        <v>100</v>
      </c>
      <c r="E22" s="6">
        <f>INDEX(new_issue_data!DP:DP,MATCH('P&amp;L'!$A22,new_issue_data!$A:$A,0))</f>
        <v>110.837</v>
      </c>
      <c r="F22" s="6">
        <f>INDEX(new_issue_data!DQ:DQ,MATCH('P&amp;L'!$A22,new_issue_data!$A:$A,0))</f>
        <v>3.222</v>
      </c>
      <c r="G22" s="6">
        <f>INDEX(new_issue_data!DR:DR,MATCH('P&amp;L'!$A22,new_issue_data!$A:$A,0))</f>
        <v>179.95359999999999</v>
      </c>
      <c r="H22" s="6">
        <f>INDEX(new_issue_data!DS:DS,MATCH('P&amp;L'!$A22,new_issue_data!$A:$A,0))</f>
        <v>-55.046399999999998</v>
      </c>
      <c r="I22" s="6">
        <f>INDEX(new_issue_data!DT:DT,MATCH('P&amp;L'!$A22,new_issue_data!$A:$A,0))</f>
        <v>111.384</v>
      </c>
      <c r="J22" s="6">
        <f>INDEX(new_issue_data!DU:DU,MATCH('P&amp;L'!$A22,new_issue_data!$A:$A,0))</f>
        <v>3.1949999999999998</v>
      </c>
      <c r="K22" s="6">
        <f>INDEX(new_issue_data!DV:DV,MATCH('P&amp;L'!$A22,new_issue_data!$A:$A,0))</f>
        <v>179.8946</v>
      </c>
      <c r="L22" s="6">
        <f>INDEX(new_issue_data!DW:DW,MATCH('P&amp;L'!$A22,new_issue_data!$A:$A,0))</f>
        <v>-55.105400000000003</v>
      </c>
      <c r="M22" s="6">
        <f>INDEX(new_issue_data!DX:DX,MATCH('P&amp;L'!$A22,new_issue_data!$A:$A,0))</f>
        <v>112.526</v>
      </c>
      <c r="N22" s="6">
        <f>INDEX(new_issue_data!DY:DY,MATCH('P&amp;L'!$A22,new_issue_data!$A:$A,0))</f>
        <v>3.1389999999999998</v>
      </c>
      <c r="O22" s="6">
        <f>INDEX(new_issue_data!DZ:DZ,MATCH('P&amp;L'!$A22,new_issue_data!$A:$A,0))</f>
        <v>175.3836</v>
      </c>
      <c r="P22" s="6">
        <f>INDEX(new_issue_data!EA:EA,MATCH('P&amp;L'!$A22,new_issue_data!$A:$A,0))</f>
        <v>-59.616399999999999</v>
      </c>
      <c r="Q22" s="6">
        <f>INDEX(new_issue_data!EB:EB,MATCH('P&amp;L'!$A22,new_issue_data!$A:$A,0))</f>
        <v>112.526</v>
      </c>
      <c r="R22" s="6">
        <f>INDEX(new_issue_data!EC:EC,MATCH('P&amp;L'!$A22,new_issue_data!$A:$A,0))</f>
        <v>3.1389999999999998</v>
      </c>
      <c r="S22" s="6">
        <f>INDEX(new_issue_data!ED:ED,MATCH('P&amp;L'!$A22,new_issue_data!$A:$A,0))</f>
        <v>176.71029999999999</v>
      </c>
      <c r="T22" s="6">
        <f>INDEX(new_issue_data!EE:EE,MATCH('P&amp;L'!$A22,new_issue_data!$A:$A,0))</f>
        <v>-58.289700000000003</v>
      </c>
      <c r="U22" s="6">
        <f>INDEX(new_issue_data!EF:EF,MATCH('P&amp;L'!$A22,new_issue_data!$A:$A,0))</f>
        <v>112.526</v>
      </c>
      <c r="V22" s="6">
        <f>INDEX(new_issue_data!EG:EG,MATCH('P&amp;L'!$A22,new_issue_data!$A:$A,0))</f>
        <v>3.1389999999999998</v>
      </c>
      <c r="W22" s="6">
        <f>INDEX(new_issue_data!EH:EH,MATCH('P&amp;L'!$A22,new_issue_data!$A:$A,0))</f>
        <v>176.71700000000001</v>
      </c>
      <c r="X22" s="6">
        <f>INDEX(new_issue_data!EI:EI,MATCH('P&amp;L'!$A22,new_issue_data!$A:$A,0))</f>
        <v>-58.283000000000001</v>
      </c>
      <c r="Y22" s="6">
        <f>INDEX(new_issue_data!EJ:EJ,MATCH('P&amp;L'!$A22,new_issue_data!$A:$A,0))</f>
        <v>112.866</v>
      </c>
      <c r="Z22" s="6">
        <f>INDEX(new_issue_data!EK:EK,MATCH('P&amp;L'!$A22,new_issue_data!$A:$A,0))</f>
        <v>3.1230000000000002</v>
      </c>
      <c r="AA22" s="6">
        <f>INDEX(new_issue_data!EL:EL,MATCH('P&amp;L'!$A22,new_issue_data!$A:$A,0))</f>
        <v>176.5958</v>
      </c>
      <c r="AB22" s="6">
        <f>INDEX(new_issue_data!EM:EM,MATCH('P&amp;L'!$A22,new_issue_data!$A:$A,0))</f>
        <v>-58.404200000000003</v>
      </c>
      <c r="AC22" s="6">
        <f>INDEX(new_issue_data!EN:EN,MATCH('P&amp;L'!$A22,new_issue_data!$A:$A,0))</f>
        <v>111.509</v>
      </c>
      <c r="AD22" s="6">
        <f>INDEX(new_issue_data!EO:EO,MATCH('P&amp;L'!$A22,new_issue_data!$A:$A,0))</f>
        <v>3.1890000000000001</v>
      </c>
      <c r="AE22" s="6">
        <f>INDEX(new_issue_data!EP:EP,MATCH('P&amp;L'!$A22,new_issue_data!$A:$A,0))</f>
        <v>175.78299999999999</v>
      </c>
      <c r="AF22" s="6">
        <f>INDEX(new_issue_data!EQ:EQ,MATCH('P&amp;L'!$A22,new_issue_data!$A:$A,0))</f>
        <v>-59.216999999999999</v>
      </c>
      <c r="AG22" s="6">
        <f>INDEX(new_issue_data!ER:ER,MATCH('P&amp;L'!$A22,new_issue_data!$A:$A,0))</f>
        <v>113.111</v>
      </c>
      <c r="AH22" s="6">
        <f>INDEX(new_issue_data!ES:ES,MATCH('P&amp;L'!$A22,new_issue_data!$A:$A,0))</f>
        <v>3.1110000000000002</v>
      </c>
      <c r="AI22" s="6">
        <f>INDEX(new_issue_data!ET:ET,MATCH('P&amp;L'!$A22,new_issue_data!$A:$A,0))</f>
        <v>168.39269999999999</v>
      </c>
      <c r="AJ22" s="6">
        <f>INDEX(new_issue_data!EU:EU,MATCH('P&amp;L'!$A22,new_issue_data!$A:$A,0))</f>
        <v>-66.607299999999995</v>
      </c>
      <c r="AK22" s="6">
        <f>INDEX(new_issue_data!EV:EV,MATCH('P&amp;L'!$A22,new_issue_data!$A:$A,0))</f>
        <v>111.583</v>
      </c>
      <c r="AL22" s="6">
        <f>INDEX(new_issue_data!EW:EW,MATCH('P&amp;L'!$A22,new_issue_data!$A:$A,0))</f>
        <v>3.1850000000000001</v>
      </c>
      <c r="AM22" s="6">
        <f>INDEX(new_issue_data!EX:EX,MATCH('P&amp;L'!$A22,new_issue_data!$A:$A,0))</f>
        <v>174.65790000000001</v>
      </c>
      <c r="AN22" s="6">
        <f>INDEX(new_issue_data!EY:EY,MATCH('P&amp;L'!$A22,new_issue_data!$A:$A,0))</f>
        <v>-60.342100000000002</v>
      </c>
      <c r="AO22" s="6">
        <f>INDEX(new_issue_data!EZ:EZ,MATCH('P&amp;L'!$A22,new_issue_data!$A:$A,0))</f>
        <v>111.209</v>
      </c>
      <c r="AP22" s="6">
        <f>INDEX(new_issue_data!FA:FA,MATCH('P&amp;L'!$A22,new_issue_data!$A:$A,0))</f>
        <v>3.2029999999999998</v>
      </c>
      <c r="AQ22" s="6">
        <f>INDEX(new_issue_data!FB:FB,MATCH('P&amp;L'!$A22,new_issue_data!$A:$A,0))</f>
        <v>181.001</v>
      </c>
      <c r="AR22" s="6">
        <f>INDEX(new_issue_data!FC:FC,MATCH('P&amp;L'!$A22,new_issue_data!$A:$A,0))</f>
        <v>-53.999000000000002</v>
      </c>
      <c r="AS22" s="6">
        <f>INDEX(new_issue_data!FD:FD,MATCH('P&amp;L'!$A22,new_issue_data!$A:$A,0))</f>
        <v>111.64400000000001</v>
      </c>
      <c r="AT22" s="6">
        <f>INDEX(new_issue_data!FE:FE,MATCH('P&amp;L'!$A22,new_issue_data!$A:$A,0))</f>
        <v>3.1819999999999999</v>
      </c>
      <c r="AU22" s="6">
        <f>INDEX(new_issue_data!FF:FF,MATCH('P&amp;L'!$A22,new_issue_data!$A:$A,0))</f>
        <v>174.428</v>
      </c>
      <c r="AV22" s="6">
        <f>INDEX(new_issue_data!FG:FG,MATCH('P&amp;L'!$A22,new_issue_data!$A:$A,0))</f>
        <v>-60.572000000000003</v>
      </c>
      <c r="BA22" s="1">
        <f t="shared" si="0"/>
        <v>2583199.9999999944</v>
      </c>
      <c r="BB22" s="1">
        <f t="shared" si="1"/>
        <v>9705499.9999999963</v>
      </c>
      <c r="BD22">
        <f>IF(AND(B22&gt;=$AY$5,B22&lt;=$AY$6),1,IF(AND(B22&gt;=$AY$8,B22&lt;=$AY$9),-1,0))</f>
        <v>0</v>
      </c>
      <c r="BE22" s="1">
        <f t="shared" si="2"/>
        <v>-12399.999999997966</v>
      </c>
      <c r="BF22" s="1">
        <f t="shared" si="3"/>
        <v>2908099.9999999977</v>
      </c>
      <c r="BH22" s="1">
        <f>BA22-BA21</f>
        <v>1083700.0000000007</v>
      </c>
      <c r="BI22" s="1">
        <f>BE22-BE21</f>
        <v>0</v>
      </c>
      <c r="BK22" s="1">
        <f>BB22-BB21</f>
        <v>1164400.0000000019</v>
      </c>
      <c r="BL22" s="1">
        <f t="shared" si="4"/>
        <v>0</v>
      </c>
    </row>
    <row r="23" spans="1:64" x14ac:dyDescent="0.35">
      <c r="A23">
        <v>353</v>
      </c>
      <c r="B23">
        <v>10.891774944173452</v>
      </c>
      <c r="C23" s="13" t="str">
        <f>INDEX(new_issue_data!B:B,MATCH('P&amp;L'!$A23,new_issue_data!$A:$A,0))</f>
        <v>05/11/2020</v>
      </c>
      <c r="D23" s="11">
        <f>INDEX(new_issue_data!AR:AR,MATCH('P&amp;L'!$A23,new_issue_data!$A:$A,0))</f>
        <v>100</v>
      </c>
      <c r="E23" s="6">
        <f>INDEX(new_issue_data!DP:DP,MATCH('P&amp;L'!$A23,new_issue_data!$A:$A,0))</f>
        <v>105.065</v>
      </c>
      <c r="F23" s="6">
        <f>INDEX(new_issue_data!DQ:DQ,MATCH('P&amp;L'!$A23,new_issue_data!$A:$A,0))</f>
        <v>2.242</v>
      </c>
      <c r="G23" s="6">
        <f>INDEX(new_issue_data!DR:DR,MATCH('P&amp;L'!$A23,new_issue_data!$A:$A,0))</f>
        <v>152.89080000000001</v>
      </c>
      <c r="H23" s="6">
        <f>INDEX(new_issue_data!DS:DS,MATCH('P&amp;L'!$A23,new_issue_data!$A:$A,0))</f>
        <v>-57.109200000000001</v>
      </c>
      <c r="I23" s="6">
        <f>INDEX(new_issue_data!DT:DT,MATCH('P&amp;L'!$A23,new_issue_data!$A:$A,0))</f>
        <v>105.34099999999999</v>
      </c>
      <c r="J23" s="6">
        <f>INDEX(new_issue_data!DU:DU,MATCH('P&amp;L'!$A23,new_issue_data!$A:$A,0))</f>
        <v>2.21</v>
      </c>
      <c r="K23" s="6">
        <f>INDEX(new_issue_data!DV:DV,MATCH('P&amp;L'!$A23,new_issue_data!$A:$A,0))</f>
        <v>153.38589999999999</v>
      </c>
      <c r="L23" s="6">
        <f>INDEX(new_issue_data!DW:DW,MATCH('P&amp;L'!$A23,new_issue_data!$A:$A,0))</f>
        <v>-56.614100000000001</v>
      </c>
      <c r="M23" s="6">
        <f>INDEX(new_issue_data!DX:DX,MATCH('P&amp;L'!$A23,new_issue_data!$A:$A,0))</f>
        <v>105.34099999999999</v>
      </c>
      <c r="N23" s="6">
        <f>INDEX(new_issue_data!DY:DY,MATCH('P&amp;L'!$A23,new_issue_data!$A:$A,0))</f>
        <v>2.21</v>
      </c>
      <c r="O23" s="6">
        <f>INDEX(new_issue_data!DZ:DZ,MATCH('P&amp;L'!$A23,new_issue_data!$A:$A,0))</f>
        <v>154.20439999999999</v>
      </c>
      <c r="P23" s="6">
        <f>INDEX(new_issue_data!EA:EA,MATCH('P&amp;L'!$A23,new_issue_data!$A:$A,0))</f>
        <v>-55.7956</v>
      </c>
      <c r="Q23" s="6">
        <f>INDEX(new_issue_data!EB:EB,MATCH('P&amp;L'!$A23,new_issue_data!$A:$A,0))</f>
        <v>105.34099999999999</v>
      </c>
      <c r="R23" s="6">
        <f>INDEX(new_issue_data!EC:EC,MATCH('P&amp;L'!$A23,new_issue_data!$A:$A,0))</f>
        <v>2.21</v>
      </c>
      <c r="S23" s="6">
        <f>INDEX(new_issue_data!ED:ED,MATCH('P&amp;L'!$A23,new_issue_data!$A:$A,0))</f>
        <v>155.2269</v>
      </c>
      <c r="T23" s="6">
        <f>INDEX(new_issue_data!EE:EE,MATCH('P&amp;L'!$A23,new_issue_data!$A:$A,0))</f>
        <v>-54.773099999999999</v>
      </c>
      <c r="U23" s="6">
        <f>INDEX(new_issue_data!EF:EF,MATCH('P&amp;L'!$A23,new_issue_data!$A:$A,0))</f>
        <v>105.759</v>
      </c>
      <c r="V23" s="6">
        <f>INDEX(new_issue_data!EG:EG,MATCH('P&amp;L'!$A23,new_issue_data!$A:$A,0))</f>
        <v>2.1629999999999998</v>
      </c>
      <c r="W23" s="6">
        <f>INDEX(new_issue_data!EH:EH,MATCH('P&amp;L'!$A23,new_issue_data!$A:$A,0))</f>
        <v>150.54900000000001</v>
      </c>
      <c r="X23" s="6">
        <f>INDEX(new_issue_data!EI:EI,MATCH('P&amp;L'!$A23,new_issue_data!$A:$A,0))</f>
        <v>-59.451000000000001</v>
      </c>
      <c r="Y23" s="6">
        <f>INDEX(new_issue_data!EJ:EJ,MATCH('P&amp;L'!$A23,new_issue_data!$A:$A,0))</f>
        <v>105.90600000000001</v>
      </c>
      <c r="Z23" s="6">
        <f>INDEX(new_issue_data!EK:EK,MATCH('P&amp;L'!$A23,new_issue_data!$A:$A,0))</f>
        <v>2.1469999999999998</v>
      </c>
      <c r="AA23" s="6">
        <f>INDEX(new_issue_data!EL:EL,MATCH('P&amp;L'!$A23,new_issue_data!$A:$A,0))</f>
        <v>150.08670000000001</v>
      </c>
      <c r="AB23" s="6">
        <f>INDEX(new_issue_data!EM:EM,MATCH('P&amp;L'!$A23,new_issue_data!$A:$A,0))</f>
        <v>-59.9133</v>
      </c>
      <c r="AC23" s="6">
        <f>INDEX(new_issue_data!EN:EN,MATCH('P&amp;L'!$A23,new_issue_data!$A:$A,0))</f>
        <v>105.625</v>
      </c>
      <c r="AD23" s="6">
        <f>INDEX(new_issue_data!EO:EO,MATCH('P&amp;L'!$A23,new_issue_data!$A:$A,0))</f>
        <v>2.1779999999999999</v>
      </c>
      <c r="AE23" s="6">
        <f>INDEX(new_issue_data!EP:EP,MATCH('P&amp;L'!$A23,new_issue_data!$A:$A,0))</f>
        <v>149.5385</v>
      </c>
      <c r="AF23" s="6">
        <f>INDEX(new_issue_data!EQ:EQ,MATCH('P&amp;L'!$A23,new_issue_data!$A:$A,0))</f>
        <v>-60.461500000000001</v>
      </c>
      <c r="AG23" s="6">
        <f>INDEX(new_issue_data!ER:ER,MATCH('P&amp;L'!$A23,new_issue_data!$A:$A,0))</f>
        <v>105.81100000000001</v>
      </c>
      <c r="AH23" s="6">
        <f>INDEX(new_issue_data!ES:ES,MATCH('P&amp;L'!$A23,new_issue_data!$A:$A,0))</f>
        <v>2.157</v>
      </c>
      <c r="AI23" s="6">
        <f>INDEX(new_issue_data!ET:ET,MATCH('P&amp;L'!$A23,new_issue_data!$A:$A,0))</f>
        <v>148.89789999999999</v>
      </c>
      <c r="AJ23" s="6">
        <f>INDEX(new_issue_data!EU:EU,MATCH('P&amp;L'!$A23,new_issue_data!$A:$A,0))</f>
        <v>-61.1021</v>
      </c>
      <c r="AK23" s="6">
        <f>INDEX(new_issue_data!EV:EV,MATCH('P&amp;L'!$A23,new_issue_data!$A:$A,0))</f>
        <v>106.37</v>
      </c>
      <c r="AL23" s="6">
        <f>INDEX(new_issue_data!EW:EW,MATCH('P&amp;L'!$A23,new_issue_data!$A:$A,0))</f>
        <v>2.0950000000000002</v>
      </c>
      <c r="AM23" s="6">
        <f>INDEX(new_issue_data!EX:EX,MATCH('P&amp;L'!$A23,new_issue_data!$A:$A,0))</f>
        <v>141.96440000000001</v>
      </c>
      <c r="AN23" s="6">
        <f>INDEX(new_issue_data!EY:EY,MATCH('P&amp;L'!$A23,new_issue_data!$A:$A,0))</f>
        <v>-68.035600000000002</v>
      </c>
      <c r="AO23" s="6">
        <f>INDEX(new_issue_data!EZ:EZ,MATCH('P&amp;L'!$A23,new_issue_data!$A:$A,0))</f>
        <v>106.059</v>
      </c>
      <c r="AP23" s="6">
        <f>INDEX(new_issue_data!FA:FA,MATCH('P&amp;L'!$A23,new_issue_data!$A:$A,0))</f>
        <v>2.129</v>
      </c>
      <c r="AQ23" s="6">
        <f>INDEX(new_issue_data!FB:FB,MATCH('P&amp;L'!$A23,new_issue_data!$A:$A,0))</f>
        <v>149.2183</v>
      </c>
      <c r="AR23" s="6">
        <f>INDEX(new_issue_data!FC:FC,MATCH('P&amp;L'!$A23,new_issue_data!$A:$A,0))</f>
        <v>-60.781700000000001</v>
      </c>
      <c r="AS23" s="6">
        <f>INDEX(new_issue_data!FD:FD,MATCH('P&amp;L'!$A23,new_issue_data!$A:$A,0))</f>
        <v>105.879</v>
      </c>
      <c r="AT23" s="6">
        <f>INDEX(new_issue_data!FE:FE,MATCH('P&amp;L'!$A23,new_issue_data!$A:$A,0))</f>
        <v>2.149</v>
      </c>
      <c r="AU23" s="6">
        <f>INDEX(new_issue_data!FF:FF,MATCH('P&amp;L'!$A23,new_issue_data!$A:$A,0))</f>
        <v>150.44390000000001</v>
      </c>
      <c r="AV23" s="6">
        <f>INDEX(new_issue_data!FG:FG,MATCH('P&amp;L'!$A23,new_issue_data!$A:$A,0))</f>
        <v>-59.556100000000001</v>
      </c>
      <c r="BA23" s="1">
        <f t="shared" si="0"/>
        <v>3089699.9999999953</v>
      </c>
      <c r="BB23" s="1">
        <f t="shared" si="1"/>
        <v>10293399.999999998</v>
      </c>
      <c r="BD23">
        <f>IF(AND(B23&gt;=$AY$5,B23&lt;=$AY$6),1,IF(AND(B23&gt;=$AY$8,B23&lt;=$AY$9),-1,0))</f>
        <v>0</v>
      </c>
      <c r="BE23" s="1">
        <f t="shared" si="2"/>
        <v>-12399.999999997966</v>
      </c>
      <c r="BF23" s="1">
        <f t="shared" si="3"/>
        <v>2908099.9999999977</v>
      </c>
      <c r="BH23" s="1">
        <f>BA23-BA22</f>
        <v>506500.00000000093</v>
      </c>
      <c r="BI23" s="1">
        <f>BE23-BE22</f>
        <v>0</v>
      </c>
      <c r="BK23" s="1">
        <f>BB23-BB22</f>
        <v>587900.00000000186</v>
      </c>
      <c r="BL23" s="1">
        <f t="shared" si="4"/>
        <v>0</v>
      </c>
    </row>
    <row r="24" spans="1:64" x14ac:dyDescent="0.35">
      <c r="A24">
        <v>352</v>
      </c>
      <c r="B24">
        <v>-8.2545912083985868</v>
      </c>
      <c r="C24" s="13" t="str">
        <f>INDEX(new_issue_data!B:B,MATCH('P&amp;L'!$A24,new_issue_data!$A:$A,0))</f>
        <v>05/11/2020</v>
      </c>
      <c r="D24" s="11">
        <f>INDEX(new_issue_data!AR:AR,MATCH('P&amp;L'!$A24,new_issue_data!$A:$A,0))</f>
        <v>99.805000000000007</v>
      </c>
      <c r="E24" s="6">
        <f>INDEX(new_issue_data!DP:DP,MATCH('P&amp;L'!$A24,new_issue_data!$A:$A,0))</f>
        <v>100.723</v>
      </c>
      <c r="F24" s="6">
        <f>INDEX(new_issue_data!DQ:DQ,MATCH('P&amp;L'!$A24,new_issue_data!$A:$A,0))</f>
        <v>3.6120000000000001</v>
      </c>
      <c r="G24" s="6">
        <f>INDEX(new_issue_data!DR:DR,MATCH('P&amp;L'!$A24,new_issue_data!$A:$A,0))</f>
        <v>290.22609999999997</v>
      </c>
      <c r="H24" s="6">
        <f>INDEX(new_issue_data!DS:DS,MATCH('P&amp;L'!$A24,new_issue_data!$A:$A,0))</f>
        <v>-9.7738999999999994</v>
      </c>
      <c r="I24" s="6">
        <f>INDEX(new_issue_data!DT:DT,MATCH('P&amp;L'!$A24,new_issue_data!$A:$A,0))</f>
        <v>100.723</v>
      </c>
      <c r="J24" s="6">
        <f>INDEX(new_issue_data!DU:DU,MATCH('P&amp;L'!$A24,new_issue_data!$A:$A,0))</f>
        <v>3.6120000000000001</v>
      </c>
      <c r="K24" s="6">
        <f>INDEX(new_issue_data!DV:DV,MATCH('P&amp;L'!$A24,new_issue_data!$A:$A,0))</f>
        <v>294.70749999999998</v>
      </c>
      <c r="L24" s="6">
        <f>INDEX(new_issue_data!DW:DW,MATCH('P&amp;L'!$A24,new_issue_data!$A:$A,0))</f>
        <v>-5.2925000000000004</v>
      </c>
      <c r="M24" s="6">
        <f>INDEX(new_issue_data!DX:DX,MATCH('P&amp;L'!$A24,new_issue_data!$A:$A,0))</f>
        <v>100.723</v>
      </c>
      <c r="N24" s="6">
        <f>INDEX(new_issue_data!DY:DY,MATCH('P&amp;L'!$A24,new_issue_data!$A:$A,0))</f>
        <v>3.6120000000000001</v>
      </c>
      <c r="O24" s="6">
        <f>INDEX(new_issue_data!DZ:DZ,MATCH('P&amp;L'!$A24,new_issue_data!$A:$A,0))</f>
        <v>297.11180000000002</v>
      </c>
      <c r="P24" s="6">
        <f>INDEX(new_issue_data!EA:EA,MATCH('P&amp;L'!$A24,new_issue_data!$A:$A,0))</f>
        <v>-2.8881999999999999</v>
      </c>
      <c r="Q24" s="6">
        <f>INDEX(new_issue_data!EB:EB,MATCH('P&amp;L'!$A24,new_issue_data!$A:$A,0))</f>
        <v>100.723</v>
      </c>
      <c r="R24" s="6">
        <f>INDEX(new_issue_data!EC:EC,MATCH('P&amp;L'!$A24,new_issue_data!$A:$A,0))</f>
        <v>3.6120000000000001</v>
      </c>
      <c r="S24" s="6">
        <f>INDEX(new_issue_data!ED:ED,MATCH('P&amp;L'!$A24,new_issue_data!$A:$A,0))</f>
        <v>300.19130000000001</v>
      </c>
      <c r="T24" s="6">
        <f>INDEX(new_issue_data!EE:EE,MATCH('P&amp;L'!$A24,new_issue_data!$A:$A,0))</f>
        <v>0.1913</v>
      </c>
      <c r="U24" s="6">
        <f>INDEX(new_issue_data!EF:EF,MATCH('P&amp;L'!$A24,new_issue_data!$A:$A,0))</f>
        <v>100.723</v>
      </c>
      <c r="V24" s="6">
        <f>INDEX(new_issue_data!EG:EG,MATCH('P&amp;L'!$A24,new_issue_data!$A:$A,0))</f>
        <v>3.6120000000000001</v>
      </c>
      <c r="W24" s="6">
        <f>INDEX(new_issue_data!EH:EH,MATCH('P&amp;L'!$A24,new_issue_data!$A:$A,0))</f>
        <v>297.99520000000001</v>
      </c>
      <c r="X24" s="6">
        <f>INDEX(new_issue_data!EI:EI,MATCH('P&amp;L'!$A24,new_issue_data!$A:$A,0))</f>
        <v>-2.0047999999999999</v>
      </c>
      <c r="Y24" s="6">
        <f>INDEX(new_issue_data!EJ:EJ,MATCH('P&amp;L'!$A24,new_issue_data!$A:$A,0))</f>
        <v>100.723</v>
      </c>
      <c r="Z24" s="6">
        <f>INDEX(new_issue_data!EK:EK,MATCH('P&amp;L'!$A24,new_issue_data!$A:$A,0))</f>
        <v>3.6120000000000001</v>
      </c>
      <c r="AA24" s="6">
        <f>INDEX(new_issue_data!EL:EL,MATCH('P&amp;L'!$A24,new_issue_data!$A:$A,0))</f>
        <v>289.89080000000001</v>
      </c>
      <c r="AB24" s="6">
        <f>INDEX(new_issue_data!EM:EM,MATCH('P&amp;L'!$A24,new_issue_data!$A:$A,0))</f>
        <v>-10.1092</v>
      </c>
      <c r="AC24" s="6">
        <f>INDEX(new_issue_data!EN:EN,MATCH('P&amp;L'!$A24,new_issue_data!$A:$A,0))</f>
        <v>100.723</v>
      </c>
      <c r="AD24" s="6">
        <f>INDEX(new_issue_data!EO:EO,MATCH('P&amp;L'!$A24,new_issue_data!$A:$A,0))</f>
        <v>3.6120000000000001</v>
      </c>
      <c r="AE24" s="6">
        <f>INDEX(new_issue_data!EP:EP,MATCH('P&amp;L'!$A24,new_issue_data!$A:$A,0))</f>
        <v>293.58589999999998</v>
      </c>
      <c r="AF24" s="6">
        <f>INDEX(new_issue_data!EQ:EQ,MATCH('P&amp;L'!$A24,new_issue_data!$A:$A,0))</f>
        <v>-6.4141000000000004</v>
      </c>
      <c r="AG24" s="6">
        <f>INDEX(new_issue_data!ER:ER,MATCH('P&amp;L'!$A24,new_issue_data!$A:$A,0))</f>
        <v>100.723</v>
      </c>
      <c r="AH24" s="6">
        <f>INDEX(new_issue_data!ES:ES,MATCH('P&amp;L'!$A24,new_issue_data!$A:$A,0))</f>
        <v>3.6120000000000001</v>
      </c>
      <c r="AI24" s="6">
        <f>INDEX(new_issue_data!ET:ET,MATCH('P&amp;L'!$A24,new_issue_data!$A:$A,0))</f>
        <v>294.40440000000001</v>
      </c>
      <c r="AJ24" s="6">
        <f>INDEX(new_issue_data!EU:EU,MATCH('P&amp;L'!$A24,new_issue_data!$A:$A,0))</f>
        <v>-5.5956000000000001</v>
      </c>
      <c r="AK24" s="6">
        <f>INDEX(new_issue_data!EV:EV,MATCH('P&amp;L'!$A24,new_issue_data!$A:$A,0))</f>
        <v>100.723</v>
      </c>
      <c r="AL24" s="6">
        <f>INDEX(new_issue_data!EW:EW,MATCH('P&amp;L'!$A24,new_issue_data!$A:$A,0))</f>
        <v>3.6120000000000001</v>
      </c>
      <c r="AM24" s="6">
        <f>INDEX(new_issue_data!EX:EX,MATCH('P&amp;L'!$A24,new_issue_data!$A:$A,0))</f>
        <v>295.42689999999999</v>
      </c>
      <c r="AN24" s="6">
        <f>INDEX(new_issue_data!EY:EY,MATCH('P&amp;L'!$A24,new_issue_data!$A:$A,0))</f>
        <v>-4.5731000000000002</v>
      </c>
      <c r="AO24" s="6">
        <f>INDEX(new_issue_data!EZ:EZ,MATCH('P&amp;L'!$A24,new_issue_data!$A:$A,0))</f>
        <v>100.723</v>
      </c>
      <c r="AP24" s="6">
        <f>INDEX(new_issue_data!FA:FA,MATCH('P&amp;L'!$A24,new_issue_data!$A:$A,0))</f>
        <v>3.6120000000000001</v>
      </c>
      <c r="AQ24" s="6">
        <f>INDEX(new_issue_data!FB:FB,MATCH('P&amp;L'!$A24,new_issue_data!$A:$A,0))</f>
        <v>295.44900000000001</v>
      </c>
      <c r="AR24" s="6">
        <f>INDEX(new_issue_data!FC:FC,MATCH('P&amp;L'!$A24,new_issue_data!$A:$A,0))</f>
        <v>-4.5510000000000002</v>
      </c>
      <c r="AS24" s="6">
        <f>INDEX(new_issue_data!FD:FD,MATCH('P&amp;L'!$A24,new_issue_data!$A:$A,0))</f>
        <v>100.723</v>
      </c>
      <c r="AT24" s="6">
        <f>INDEX(new_issue_data!FE:FE,MATCH('P&amp;L'!$A24,new_issue_data!$A:$A,0))</f>
        <v>3.6120000000000001</v>
      </c>
      <c r="AU24" s="6">
        <f>INDEX(new_issue_data!FF:FF,MATCH('P&amp;L'!$A24,new_issue_data!$A:$A,0))</f>
        <v>296.58670000000001</v>
      </c>
      <c r="AV24" s="6">
        <f>INDEX(new_issue_data!FG:FG,MATCH('P&amp;L'!$A24,new_issue_data!$A:$A,0))</f>
        <v>-3.4133</v>
      </c>
      <c r="BA24" s="1">
        <f t="shared" si="0"/>
        <v>3181499.9999999949</v>
      </c>
      <c r="BB24" s="1">
        <f t="shared" si="1"/>
        <v>10385199.999999998</v>
      </c>
      <c r="BD24">
        <f>IF(AND(B24&gt;=$AY$5,B24&lt;=$AY$6),1,IF(AND(B24&gt;=$AY$8,B24&lt;=$AY$9),-1,0))</f>
        <v>0</v>
      </c>
      <c r="BE24" s="1">
        <f t="shared" si="2"/>
        <v>-12399.999999997966</v>
      </c>
      <c r="BF24" s="1">
        <f t="shared" si="3"/>
        <v>2908099.9999999977</v>
      </c>
      <c r="BH24" s="1">
        <f>BA24-BA23</f>
        <v>91799.999999999534</v>
      </c>
      <c r="BI24" s="1">
        <f>BE24-BE23</f>
        <v>0</v>
      </c>
      <c r="BK24" s="1">
        <f>BB24-BB23</f>
        <v>91800</v>
      </c>
      <c r="BL24" s="1">
        <f t="shared" si="4"/>
        <v>0</v>
      </c>
    </row>
    <row r="25" spans="1:64" x14ac:dyDescent="0.35">
      <c r="A25">
        <v>351</v>
      </c>
      <c r="B25">
        <v>-1.4380973499109575</v>
      </c>
      <c r="C25" s="13" t="str">
        <f>INDEX(new_issue_data!B:B,MATCH('P&amp;L'!$A25,new_issue_data!$A:$A,0))</f>
        <v>05/11/2020</v>
      </c>
      <c r="D25" s="11">
        <f>INDEX(new_issue_data!AR:AR,MATCH('P&amp;L'!$A25,new_issue_data!$A:$A,0))</f>
        <v>99.823999999999998</v>
      </c>
      <c r="E25" s="6">
        <f>INDEX(new_issue_data!DP:DP,MATCH('P&amp;L'!$A25,new_issue_data!$A:$A,0))</f>
        <v>100.271</v>
      </c>
      <c r="F25" s="6">
        <f>INDEX(new_issue_data!DQ:DQ,MATCH('P&amp;L'!$A25,new_issue_data!$A:$A,0))</f>
        <v>2.6190000000000002</v>
      </c>
      <c r="G25" s="6">
        <f>INDEX(new_issue_data!DR:DR,MATCH('P&amp;L'!$A25,new_issue_data!$A:$A,0))</f>
        <v>190.92609999999999</v>
      </c>
      <c r="H25" s="6">
        <f>INDEX(new_issue_data!DS:DS,MATCH('P&amp;L'!$A25,new_issue_data!$A:$A,0))</f>
        <v>-4.0739000000000001</v>
      </c>
      <c r="I25" s="6">
        <f>INDEX(new_issue_data!DT:DT,MATCH('P&amp;L'!$A25,new_issue_data!$A:$A,0))</f>
        <v>100.637</v>
      </c>
      <c r="J25" s="6">
        <f>INDEX(new_issue_data!DU:DU,MATCH('P&amp;L'!$A25,new_issue_data!$A:$A,0))</f>
        <v>2.5760000000000001</v>
      </c>
      <c r="K25" s="6">
        <f>INDEX(new_issue_data!DV:DV,MATCH('P&amp;L'!$A25,new_issue_data!$A:$A,0))</f>
        <v>191.10749999999999</v>
      </c>
      <c r="L25" s="6">
        <f>INDEX(new_issue_data!DW:DW,MATCH('P&amp;L'!$A25,new_issue_data!$A:$A,0))</f>
        <v>-3.8925000000000001</v>
      </c>
      <c r="M25" s="6">
        <f>INDEX(new_issue_data!DX:DX,MATCH('P&amp;L'!$A25,new_issue_data!$A:$A,0))</f>
        <v>100.87</v>
      </c>
      <c r="N25" s="6">
        <f>INDEX(new_issue_data!DY:DY,MATCH('P&amp;L'!$A25,new_issue_data!$A:$A,0))</f>
        <v>2.5489999999999999</v>
      </c>
      <c r="O25" s="6">
        <f>INDEX(new_issue_data!DZ:DZ,MATCH('P&amp;L'!$A25,new_issue_data!$A:$A,0))</f>
        <v>190.81180000000001</v>
      </c>
      <c r="P25" s="6">
        <f>INDEX(new_issue_data!EA:EA,MATCH('P&amp;L'!$A25,new_issue_data!$A:$A,0))</f>
        <v>-4.1882000000000001</v>
      </c>
      <c r="Q25" s="6">
        <f>INDEX(new_issue_data!EB:EB,MATCH('P&amp;L'!$A25,new_issue_data!$A:$A,0))</f>
        <v>100.53700000000001</v>
      </c>
      <c r="R25" s="6">
        <f>INDEX(new_issue_data!EC:EC,MATCH('P&amp;L'!$A25,new_issue_data!$A:$A,0))</f>
        <v>2.5880000000000001</v>
      </c>
      <c r="S25" s="6">
        <f>INDEX(new_issue_data!ED:ED,MATCH('P&amp;L'!$A25,new_issue_data!$A:$A,0))</f>
        <v>197.79130000000001</v>
      </c>
      <c r="T25" s="6">
        <f>INDEX(new_issue_data!EE:EE,MATCH('P&amp;L'!$A25,new_issue_data!$A:$A,0))</f>
        <v>2.7913000000000001</v>
      </c>
      <c r="U25" s="6">
        <f>INDEX(new_issue_data!EF:EF,MATCH('P&amp;L'!$A25,new_issue_data!$A:$A,0))</f>
        <v>101.215</v>
      </c>
      <c r="V25" s="6">
        <f>INDEX(new_issue_data!EG:EG,MATCH('P&amp;L'!$A25,new_issue_data!$A:$A,0))</f>
        <v>2.5089999999999999</v>
      </c>
      <c r="W25" s="6">
        <f>INDEX(new_issue_data!EH:EH,MATCH('P&amp;L'!$A25,new_issue_data!$A:$A,0))</f>
        <v>187.6952</v>
      </c>
      <c r="X25" s="6">
        <f>INDEX(new_issue_data!EI:EI,MATCH('P&amp;L'!$A25,new_issue_data!$A:$A,0))</f>
        <v>-7.3048000000000002</v>
      </c>
      <c r="Y25" s="6">
        <f>INDEX(new_issue_data!EJ:EJ,MATCH('P&amp;L'!$A25,new_issue_data!$A:$A,0))</f>
        <v>102.095</v>
      </c>
      <c r="Z25" s="6">
        <f>INDEX(new_issue_data!EK:EK,MATCH('P&amp;L'!$A25,new_issue_data!$A:$A,0))</f>
        <v>2.4079999999999999</v>
      </c>
      <c r="AA25" s="6">
        <f>INDEX(new_issue_data!EL:EL,MATCH('P&amp;L'!$A25,new_issue_data!$A:$A,0))</f>
        <v>169.49080000000001</v>
      </c>
      <c r="AB25" s="6">
        <f>INDEX(new_issue_data!EM:EM,MATCH('P&amp;L'!$A25,new_issue_data!$A:$A,0))</f>
        <v>-25.5092</v>
      </c>
      <c r="AC25" s="6">
        <f>INDEX(new_issue_data!EN:EN,MATCH('P&amp;L'!$A25,new_issue_data!$A:$A,0))</f>
        <v>102.428</v>
      </c>
      <c r="AD25" s="6">
        <f>INDEX(new_issue_data!EO:EO,MATCH('P&amp;L'!$A25,new_issue_data!$A:$A,0))</f>
        <v>2.37</v>
      </c>
      <c r="AE25" s="6">
        <f>INDEX(new_issue_data!EP:EP,MATCH('P&amp;L'!$A25,new_issue_data!$A:$A,0))</f>
        <v>169.38589999999999</v>
      </c>
      <c r="AF25" s="6">
        <f>INDEX(new_issue_data!EQ:EQ,MATCH('P&amp;L'!$A25,new_issue_data!$A:$A,0))</f>
        <v>-25.614100000000001</v>
      </c>
      <c r="AG25" s="6">
        <f>INDEX(new_issue_data!ER:ER,MATCH('P&amp;L'!$A25,new_issue_data!$A:$A,0))</f>
        <v>102.428</v>
      </c>
      <c r="AH25" s="6">
        <f>INDEX(new_issue_data!ES:ES,MATCH('P&amp;L'!$A25,new_issue_data!$A:$A,0))</f>
        <v>2.37</v>
      </c>
      <c r="AI25" s="6">
        <f>INDEX(new_issue_data!ET:ET,MATCH('P&amp;L'!$A25,new_issue_data!$A:$A,0))</f>
        <v>170.20439999999999</v>
      </c>
      <c r="AJ25" s="6">
        <f>INDEX(new_issue_data!EU:EU,MATCH('P&amp;L'!$A25,new_issue_data!$A:$A,0))</f>
        <v>-24.7956</v>
      </c>
      <c r="AK25" s="6">
        <f>INDEX(new_issue_data!EV:EV,MATCH('P&amp;L'!$A25,new_issue_data!$A:$A,0))</f>
        <v>102.428</v>
      </c>
      <c r="AL25" s="6">
        <f>INDEX(new_issue_data!EW:EW,MATCH('P&amp;L'!$A25,new_issue_data!$A:$A,0))</f>
        <v>2.37</v>
      </c>
      <c r="AM25" s="6">
        <f>INDEX(new_issue_data!EX:EX,MATCH('P&amp;L'!$A25,new_issue_data!$A:$A,0))</f>
        <v>171.2269</v>
      </c>
      <c r="AN25" s="6">
        <f>INDEX(new_issue_data!EY:EY,MATCH('P&amp;L'!$A25,new_issue_data!$A:$A,0))</f>
        <v>-23.773099999999999</v>
      </c>
      <c r="AO25" s="6">
        <f>INDEX(new_issue_data!EZ:EZ,MATCH('P&amp;L'!$A25,new_issue_data!$A:$A,0))</f>
        <v>102.62</v>
      </c>
      <c r="AP25" s="6">
        <f>INDEX(new_issue_data!FA:FA,MATCH('P&amp;L'!$A25,new_issue_data!$A:$A,0))</f>
        <v>2.3479999999999999</v>
      </c>
      <c r="AQ25" s="6">
        <f>INDEX(new_issue_data!FB:FB,MATCH('P&amp;L'!$A25,new_issue_data!$A:$A,0))</f>
        <v>169.04900000000001</v>
      </c>
      <c r="AR25" s="6">
        <f>INDEX(new_issue_data!FC:FC,MATCH('P&amp;L'!$A25,new_issue_data!$A:$A,0))</f>
        <v>-25.951000000000001</v>
      </c>
      <c r="AS25" s="6">
        <f>INDEX(new_issue_data!FD:FD,MATCH('P&amp;L'!$A25,new_issue_data!$A:$A,0))</f>
        <v>102.813</v>
      </c>
      <c r="AT25" s="6">
        <f>INDEX(new_issue_data!FE:FE,MATCH('P&amp;L'!$A25,new_issue_data!$A:$A,0))</f>
        <v>2.3260000000000001</v>
      </c>
      <c r="AU25" s="6">
        <f>INDEX(new_issue_data!FF:FF,MATCH('P&amp;L'!$A25,new_issue_data!$A:$A,0))</f>
        <v>167.98670000000001</v>
      </c>
      <c r="AV25" s="6">
        <f>INDEX(new_issue_data!FG:FG,MATCH('P&amp;L'!$A25,new_issue_data!$A:$A,0))</f>
        <v>-27.013300000000001</v>
      </c>
      <c r="BA25" s="1">
        <f t="shared" si="0"/>
        <v>3226199.9999999944</v>
      </c>
      <c r="BB25" s="1">
        <f t="shared" si="1"/>
        <v>10684099.999999998</v>
      </c>
      <c r="BD25">
        <f>IF(AND(B25&gt;=$AY$5,B25&lt;=$AY$6),1,IF(AND(B25&gt;=$AY$8,B25&lt;=$AY$9),-1,0))</f>
        <v>0</v>
      </c>
      <c r="BE25" s="1">
        <f t="shared" si="2"/>
        <v>-12399.999999997966</v>
      </c>
      <c r="BF25" s="1">
        <f t="shared" si="3"/>
        <v>2908099.9999999977</v>
      </c>
      <c r="BH25" s="1">
        <f>BA25-BA24</f>
        <v>44699.999999999534</v>
      </c>
      <c r="BI25" s="1">
        <f>BE25-BE24</f>
        <v>0</v>
      </c>
      <c r="BK25" s="1">
        <f>BB25-BB24</f>
        <v>298900</v>
      </c>
      <c r="BL25" s="1">
        <f t="shared" si="4"/>
        <v>0</v>
      </c>
    </row>
    <row r="26" spans="1:64" x14ac:dyDescent="0.35">
      <c r="A26">
        <v>350</v>
      </c>
      <c r="B26">
        <v>-0.62692626487571368</v>
      </c>
      <c r="C26" s="13" t="str">
        <f>INDEX(new_issue_data!B:B,MATCH('P&amp;L'!$A26,new_issue_data!$A:$A,0))</f>
        <v>05/11/2020</v>
      </c>
      <c r="D26" s="11">
        <f>INDEX(new_issue_data!AR:AR,MATCH('P&amp;L'!$A26,new_issue_data!$A:$A,0))</f>
        <v>99.933999999999997</v>
      </c>
      <c r="E26" s="6">
        <f>INDEX(new_issue_data!DP:DP,MATCH('P&amp;L'!$A26,new_issue_data!$A:$A,0))</f>
        <v>100.39400000000001</v>
      </c>
      <c r="F26" s="6">
        <f>INDEX(new_issue_data!DQ:DQ,MATCH('P&amp;L'!$A26,new_issue_data!$A:$A,0))</f>
        <v>2.1880000000000002</v>
      </c>
      <c r="G26" s="6">
        <f>INDEX(new_issue_data!DR:DR,MATCH('P&amp;L'!$A26,new_issue_data!$A:$A,0))</f>
        <v>163.7627</v>
      </c>
      <c r="H26" s="6">
        <f>INDEX(new_issue_data!DS:DS,MATCH('P&amp;L'!$A26,new_issue_data!$A:$A,0))</f>
        <v>-6.2373000000000003</v>
      </c>
      <c r="I26" s="6">
        <f>INDEX(new_issue_data!DT:DT,MATCH('P&amp;L'!$A26,new_issue_data!$A:$A,0))</f>
        <v>100.413</v>
      </c>
      <c r="J26" s="6">
        <f>INDEX(new_issue_data!DU:DU,MATCH('P&amp;L'!$A26,new_issue_data!$A:$A,0))</f>
        <v>2.1850000000000001</v>
      </c>
      <c r="K26" s="6">
        <f>INDEX(new_issue_data!DV:DV,MATCH('P&amp;L'!$A26,new_issue_data!$A:$A,0))</f>
        <v>167.12780000000001</v>
      </c>
      <c r="L26" s="6">
        <f>INDEX(new_issue_data!DW:DW,MATCH('P&amp;L'!$A26,new_issue_data!$A:$A,0))</f>
        <v>-2.8721999999999999</v>
      </c>
      <c r="M26" s="6">
        <f>INDEX(new_issue_data!DX:DX,MATCH('P&amp;L'!$A26,new_issue_data!$A:$A,0))</f>
        <v>100.61</v>
      </c>
      <c r="N26" s="6">
        <f>INDEX(new_issue_data!DY:DY,MATCH('P&amp;L'!$A26,new_issue_data!$A:$A,0))</f>
        <v>2.1539999999999999</v>
      </c>
      <c r="O26" s="6">
        <f>INDEX(new_issue_data!DZ:DZ,MATCH('P&amp;L'!$A26,new_issue_data!$A:$A,0))</f>
        <v>165.62870000000001</v>
      </c>
      <c r="P26" s="6">
        <f>INDEX(new_issue_data!EA:EA,MATCH('P&amp;L'!$A26,new_issue_data!$A:$A,0))</f>
        <v>-4.3712999999999997</v>
      </c>
      <c r="Q26" s="6">
        <f>INDEX(new_issue_data!EB:EB,MATCH('P&amp;L'!$A26,new_issue_data!$A:$A,0))</f>
        <v>100.71599999999999</v>
      </c>
      <c r="R26" s="6">
        <f>INDEX(new_issue_data!EC:EC,MATCH('P&amp;L'!$A26,new_issue_data!$A:$A,0))</f>
        <v>2.137</v>
      </c>
      <c r="S26" s="6">
        <f>INDEX(new_issue_data!ED:ED,MATCH('P&amp;L'!$A26,new_issue_data!$A:$A,0))</f>
        <v>165.98910000000001</v>
      </c>
      <c r="T26" s="6">
        <f>INDEX(new_issue_data!EE:EE,MATCH('P&amp;L'!$A26,new_issue_data!$A:$A,0))</f>
        <v>-4.0109000000000004</v>
      </c>
      <c r="U26" s="6">
        <f>INDEX(new_issue_data!EF:EF,MATCH('P&amp;L'!$A26,new_issue_data!$A:$A,0))</f>
        <v>101.18300000000001</v>
      </c>
      <c r="V26" s="6">
        <f>INDEX(new_issue_data!EG:EG,MATCH('P&amp;L'!$A26,new_issue_data!$A:$A,0))</f>
        <v>2.0640000000000001</v>
      </c>
      <c r="W26" s="6">
        <f>INDEX(new_issue_data!EH:EH,MATCH('P&amp;L'!$A26,new_issue_data!$A:$A,0))</f>
        <v>157.7749</v>
      </c>
      <c r="X26" s="6">
        <f>INDEX(new_issue_data!EI:EI,MATCH('P&amp;L'!$A26,new_issue_data!$A:$A,0))</f>
        <v>-12.225099999999999</v>
      </c>
      <c r="Y26" s="6">
        <f>INDEX(new_issue_data!EJ:EJ,MATCH('P&amp;L'!$A26,new_issue_data!$A:$A,0))</f>
        <v>101.627</v>
      </c>
      <c r="Z26" s="6">
        <f>INDEX(new_issue_data!EK:EK,MATCH('P&amp;L'!$A26,new_issue_data!$A:$A,0))</f>
        <v>1.9950000000000001</v>
      </c>
      <c r="AA26" s="6">
        <f>INDEX(new_issue_data!EL:EL,MATCH('P&amp;L'!$A26,new_issue_data!$A:$A,0))</f>
        <v>143.75909999999999</v>
      </c>
      <c r="AB26" s="6">
        <f>INDEX(new_issue_data!EM:EM,MATCH('P&amp;L'!$A26,new_issue_data!$A:$A,0))</f>
        <v>-26.2409</v>
      </c>
      <c r="AC26" s="6">
        <f>INDEX(new_issue_data!EN:EN,MATCH('P&amp;L'!$A26,new_issue_data!$A:$A,0))</f>
        <v>101.57899999999999</v>
      </c>
      <c r="AD26" s="6">
        <f>INDEX(new_issue_data!EO:EO,MATCH('P&amp;L'!$A26,new_issue_data!$A:$A,0))</f>
        <v>2.0019999999999998</v>
      </c>
      <c r="AE26" s="6">
        <f>INDEX(new_issue_data!EP:EP,MATCH('P&amp;L'!$A26,new_issue_data!$A:$A,0))</f>
        <v>148.13560000000001</v>
      </c>
      <c r="AF26" s="6">
        <f>INDEX(new_issue_data!EQ:EQ,MATCH('P&amp;L'!$A26,new_issue_data!$A:$A,0))</f>
        <v>-21.8644</v>
      </c>
      <c r="AG26" s="6">
        <f>INDEX(new_issue_data!ER:ER,MATCH('P&amp;L'!$A26,new_issue_data!$A:$A,0))</f>
        <v>101.57899999999999</v>
      </c>
      <c r="AH26" s="6">
        <f>INDEX(new_issue_data!ES:ES,MATCH('P&amp;L'!$A26,new_issue_data!$A:$A,0))</f>
        <v>2.0019999999999998</v>
      </c>
      <c r="AI26" s="6">
        <f>INDEX(new_issue_data!ET:ET,MATCH('P&amp;L'!$A26,new_issue_data!$A:$A,0))</f>
        <v>148.13489999999999</v>
      </c>
      <c r="AJ26" s="6">
        <f>INDEX(new_issue_data!EU:EU,MATCH('P&amp;L'!$A26,new_issue_data!$A:$A,0))</f>
        <v>-21.865100000000002</v>
      </c>
      <c r="AK26" s="6">
        <f>INDEX(new_issue_data!EV:EV,MATCH('P&amp;L'!$A26,new_issue_data!$A:$A,0))</f>
        <v>101.57899999999999</v>
      </c>
      <c r="AL26" s="6">
        <f>INDEX(new_issue_data!EW:EW,MATCH('P&amp;L'!$A26,new_issue_data!$A:$A,0))</f>
        <v>2.0019999999999998</v>
      </c>
      <c r="AM26" s="6">
        <f>INDEX(new_issue_data!EX:EX,MATCH('P&amp;L'!$A26,new_issue_data!$A:$A,0))</f>
        <v>148.36240000000001</v>
      </c>
      <c r="AN26" s="6">
        <f>INDEX(new_issue_data!EY:EY,MATCH('P&amp;L'!$A26,new_issue_data!$A:$A,0))</f>
        <v>-21.637599999999999</v>
      </c>
      <c r="AO26" s="6">
        <f>INDEX(new_issue_data!EZ:EZ,MATCH('P&amp;L'!$A26,new_issue_data!$A:$A,0))</f>
        <v>101.70699999999999</v>
      </c>
      <c r="AP26" s="6">
        <f>INDEX(new_issue_data!FA:FA,MATCH('P&amp;L'!$A26,new_issue_data!$A:$A,0))</f>
        <v>1.982</v>
      </c>
      <c r="AQ26" s="6">
        <f>INDEX(new_issue_data!FB:FB,MATCH('P&amp;L'!$A26,new_issue_data!$A:$A,0))</f>
        <v>146.36170000000001</v>
      </c>
      <c r="AR26" s="6">
        <f>INDEX(new_issue_data!FC:FC,MATCH('P&amp;L'!$A26,new_issue_data!$A:$A,0))</f>
        <v>-23.638300000000001</v>
      </c>
      <c r="AS26" s="6">
        <f>INDEX(new_issue_data!FD:FD,MATCH('P&amp;L'!$A26,new_issue_data!$A:$A,0))</f>
        <v>101.84099999999999</v>
      </c>
      <c r="AT26" s="6">
        <f>INDEX(new_issue_data!FE:FE,MATCH('P&amp;L'!$A26,new_issue_data!$A:$A,0))</f>
        <v>1.9610000000000001</v>
      </c>
      <c r="AU26" s="6">
        <f>INDEX(new_issue_data!FF:FF,MATCH('P&amp;L'!$A26,new_issue_data!$A:$A,0))</f>
        <v>145.64089999999999</v>
      </c>
      <c r="AV26" s="6">
        <f>INDEX(new_issue_data!FG:FG,MATCH('P&amp;L'!$A26,new_issue_data!$A:$A,0))</f>
        <v>-24.359100000000002</v>
      </c>
      <c r="BA26" s="1">
        <f t="shared" si="0"/>
        <v>3272199.9999999949</v>
      </c>
      <c r="BB26" s="1">
        <f t="shared" si="1"/>
        <v>10874799.999999998</v>
      </c>
      <c r="BD26">
        <f>IF(AND(B26&gt;=$AY$5,B26&lt;=$AY$6),1,IF(AND(B26&gt;=$AY$8,B26&lt;=$AY$9),-1,0))</f>
        <v>0</v>
      </c>
      <c r="BE26" s="1">
        <f t="shared" si="2"/>
        <v>-12399.999999997966</v>
      </c>
      <c r="BF26" s="1">
        <f t="shared" si="3"/>
        <v>2908099.9999999977</v>
      </c>
      <c r="BH26" s="1">
        <f>BA26-BA25</f>
        <v>46000.000000000466</v>
      </c>
      <c r="BI26" s="1">
        <f>BE26-BE25</f>
        <v>0</v>
      </c>
      <c r="BK26" s="1">
        <f>BB26-BB25</f>
        <v>190700</v>
      </c>
      <c r="BL26" s="1">
        <f t="shared" si="4"/>
        <v>0</v>
      </c>
    </row>
    <row r="27" spans="1:64" x14ac:dyDescent="0.35">
      <c r="A27">
        <v>347</v>
      </c>
      <c r="B27">
        <v>-1.4972177978347552</v>
      </c>
      <c r="C27" s="13" t="str">
        <f>INDEX(new_issue_data!B:B,MATCH('P&amp;L'!$A27,new_issue_data!$A:$A,0))</f>
        <v>05/11/2020</v>
      </c>
      <c r="D27" s="11">
        <f>INDEX(new_issue_data!AR:AR,MATCH('P&amp;L'!$A27,new_issue_data!$A:$A,0))</f>
        <v>99.932000000000002</v>
      </c>
      <c r="E27" s="6">
        <f>INDEX(new_issue_data!DP:DP,MATCH('P&amp;L'!$A27,new_issue_data!$A:$A,0))</f>
        <v>100.524</v>
      </c>
      <c r="F27" s="6">
        <f>INDEX(new_issue_data!DQ:DQ,MATCH('P&amp;L'!$A27,new_issue_data!$A:$A,0))</f>
        <v>2.593</v>
      </c>
      <c r="G27" s="6">
        <f>INDEX(new_issue_data!DR:DR,MATCH('P&amp;L'!$A27,new_issue_data!$A:$A,0))</f>
        <v>188.3261</v>
      </c>
      <c r="H27" s="6">
        <f>INDEX(new_issue_data!DS:DS,MATCH('P&amp;L'!$A27,new_issue_data!$A:$A,0))</f>
        <v>-6.6738999999999997</v>
      </c>
      <c r="I27" s="6">
        <f>INDEX(new_issue_data!DT:DT,MATCH('P&amp;L'!$A27,new_issue_data!$A:$A,0))</f>
        <v>101.28</v>
      </c>
      <c r="J27" s="6">
        <f>INDEX(new_issue_data!DU:DU,MATCH('P&amp;L'!$A27,new_issue_data!$A:$A,0))</f>
        <v>2.512</v>
      </c>
      <c r="K27" s="6">
        <f>INDEX(new_issue_data!DV:DV,MATCH('P&amp;L'!$A27,new_issue_data!$A:$A,0))</f>
        <v>184.70750000000001</v>
      </c>
      <c r="L27" s="6">
        <f>INDEX(new_issue_data!DW:DW,MATCH('P&amp;L'!$A27,new_issue_data!$A:$A,0))</f>
        <v>-10.2925</v>
      </c>
      <c r="M27" s="6">
        <f>INDEX(new_issue_data!DX:DX,MATCH('P&amp;L'!$A27,new_issue_data!$A:$A,0))</f>
        <v>102.03</v>
      </c>
      <c r="N27" s="6">
        <f>INDEX(new_issue_data!DY:DY,MATCH('P&amp;L'!$A27,new_issue_data!$A:$A,0))</f>
        <v>2.4319999999999999</v>
      </c>
      <c r="O27" s="6">
        <f>INDEX(new_issue_data!DZ:DZ,MATCH('P&amp;L'!$A27,new_issue_data!$A:$A,0))</f>
        <v>179.11179999999999</v>
      </c>
      <c r="P27" s="6">
        <f>INDEX(new_issue_data!EA:EA,MATCH('P&amp;L'!$A27,new_issue_data!$A:$A,0))</f>
        <v>-15.888199999999999</v>
      </c>
      <c r="Q27" s="6">
        <f>INDEX(new_issue_data!EB:EB,MATCH('P&amp;L'!$A27,new_issue_data!$A:$A,0))</f>
        <v>102.91200000000001</v>
      </c>
      <c r="R27" s="6">
        <f>INDEX(new_issue_data!EC:EC,MATCH('P&amp;L'!$A27,new_issue_data!$A:$A,0))</f>
        <v>2.339</v>
      </c>
      <c r="S27" s="6">
        <f>INDEX(new_issue_data!ED:ED,MATCH('P&amp;L'!$A27,new_issue_data!$A:$A,0))</f>
        <v>172.8913</v>
      </c>
      <c r="T27" s="6">
        <f>INDEX(new_issue_data!EE:EE,MATCH('P&amp;L'!$A27,new_issue_data!$A:$A,0))</f>
        <v>-22.108699999999999</v>
      </c>
      <c r="U27" s="6">
        <f>INDEX(new_issue_data!EF:EF,MATCH('P&amp;L'!$A27,new_issue_data!$A:$A,0))</f>
        <v>103.658</v>
      </c>
      <c r="V27" s="6">
        <f>INDEX(new_issue_data!EG:EG,MATCH('P&amp;L'!$A27,new_issue_data!$A:$A,0))</f>
        <v>2.2610000000000001</v>
      </c>
      <c r="W27" s="6">
        <f>INDEX(new_issue_data!EH:EH,MATCH('P&amp;L'!$A27,new_issue_data!$A:$A,0))</f>
        <v>162.89519999999999</v>
      </c>
      <c r="X27" s="6">
        <f>INDEX(new_issue_data!EI:EI,MATCH('P&amp;L'!$A27,new_issue_data!$A:$A,0))</f>
        <v>-32.104799999999997</v>
      </c>
      <c r="Y27" s="6">
        <f>INDEX(new_issue_data!EJ:EJ,MATCH('P&amp;L'!$A27,new_issue_data!$A:$A,0))</f>
        <v>104.759</v>
      </c>
      <c r="Z27" s="6">
        <f>INDEX(new_issue_data!EK:EK,MATCH('P&amp;L'!$A27,new_issue_data!$A:$A,0))</f>
        <v>2.1469999999999998</v>
      </c>
      <c r="AA27" s="6">
        <f>INDEX(new_issue_data!EL:EL,MATCH('P&amp;L'!$A27,new_issue_data!$A:$A,0))</f>
        <v>143.39080000000001</v>
      </c>
      <c r="AB27" s="6">
        <f>INDEX(new_issue_data!EM:EM,MATCH('P&amp;L'!$A27,new_issue_data!$A:$A,0))</f>
        <v>-51.609200000000001</v>
      </c>
      <c r="AC27" s="6">
        <f>INDEX(new_issue_data!EN:EN,MATCH('P&amp;L'!$A27,new_issue_data!$A:$A,0))</f>
        <v>104.929</v>
      </c>
      <c r="AD27" s="6">
        <f>INDEX(new_issue_data!EO:EO,MATCH('P&amp;L'!$A27,new_issue_data!$A:$A,0))</f>
        <v>2.129</v>
      </c>
      <c r="AE27" s="6">
        <f>INDEX(new_issue_data!EP:EP,MATCH('P&amp;L'!$A27,new_issue_data!$A:$A,0))</f>
        <v>145.2859</v>
      </c>
      <c r="AF27" s="6">
        <f>INDEX(new_issue_data!EQ:EQ,MATCH('P&amp;L'!$A27,new_issue_data!$A:$A,0))</f>
        <v>-49.714100000000002</v>
      </c>
      <c r="AG27" s="6">
        <f>INDEX(new_issue_data!ER:ER,MATCH('P&amp;L'!$A27,new_issue_data!$A:$A,0))</f>
        <v>105.24</v>
      </c>
      <c r="AH27" s="6">
        <f>INDEX(new_issue_data!ES:ES,MATCH('P&amp;L'!$A27,new_issue_data!$A:$A,0))</f>
        <v>2.097</v>
      </c>
      <c r="AI27" s="6">
        <f>INDEX(new_issue_data!ET:ET,MATCH('P&amp;L'!$A27,new_issue_data!$A:$A,0))</f>
        <v>142.90440000000001</v>
      </c>
      <c r="AJ27" s="6">
        <f>INDEX(new_issue_data!EU:EU,MATCH('P&amp;L'!$A27,new_issue_data!$A:$A,0))</f>
        <v>-52.095599999999997</v>
      </c>
      <c r="AK27" s="6">
        <f>INDEX(new_issue_data!EV:EV,MATCH('P&amp;L'!$A27,new_issue_data!$A:$A,0))</f>
        <v>105.24</v>
      </c>
      <c r="AL27" s="6">
        <f>INDEX(new_issue_data!EW:EW,MATCH('P&amp;L'!$A27,new_issue_data!$A:$A,0))</f>
        <v>2.097</v>
      </c>
      <c r="AM27" s="6">
        <f>INDEX(new_issue_data!EX:EX,MATCH('P&amp;L'!$A27,new_issue_data!$A:$A,0))</f>
        <v>143.92689999999999</v>
      </c>
      <c r="AN27" s="6">
        <f>INDEX(new_issue_data!EY:EY,MATCH('P&amp;L'!$A27,new_issue_data!$A:$A,0))</f>
        <v>-51.073099999999997</v>
      </c>
      <c r="AO27" s="6">
        <f>INDEX(new_issue_data!EZ:EZ,MATCH('P&amp;L'!$A27,new_issue_data!$A:$A,0))</f>
        <v>106.01300000000001</v>
      </c>
      <c r="AP27" s="6">
        <f>INDEX(new_issue_data!FA:FA,MATCH('P&amp;L'!$A27,new_issue_data!$A:$A,0))</f>
        <v>2.0179999999999998</v>
      </c>
      <c r="AQ27" s="6">
        <f>INDEX(new_issue_data!FB:FB,MATCH('P&amp;L'!$A27,new_issue_data!$A:$A,0))</f>
        <v>136.04900000000001</v>
      </c>
      <c r="AR27" s="6">
        <f>INDEX(new_issue_data!FC:FC,MATCH('P&amp;L'!$A27,new_issue_data!$A:$A,0))</f>
        <v>-58.951000000000001</v>
      </c>
      <c r="AS27" s="6">
        <f>INDEX(new_issue_data!FD:FD,MATCH('P&amp;L'!$A27,new_issue_data!$A:$A,0))</f>
        <v>106.11</v>
      </c>
      <c r="AT27" s="6">
        <f>INDEX(new_issue_data!FE:FE,MATCH('P&amp;L'!$A27,new_issue_data!$A:$A,0))</f>
        <v>2.008</v>
      </c>
      <c r="AU27" s="6">
        <f>INDEX(new_issue_data!FF:FF,MATCH('P&amp;L'!$A27,new_issue_data!$A:$A,0))</f>
        <v>136.1867</v>
      </c>
      <c r="AV27" s="6">
        <f>INDEX(new_issue_data!FG:FG,MATCH('P&amp;L'!$A27,new_issue_data!$A:$A,0))</f>
        <v>-58.813299999999998</v>
      </c>
      <c r="BA27" s="1">
        <f t="shared" si="0"/>
        <v>3331399.9999999939</v>
      </c>
      <c r="BB27" s="1">
        <f t="shared" si="1"/>
        <v>11492599.999999998</v>
      </c>
      <c r="BD27">
        <f>IF(AND(B27&gt;=$AY$5,B27&lt;=$AY$6),1,IF(AND(B27&gt;=$AY$8,B27&lt;=$AY$9),-1,0))</f>
        <v>0</v>
      </c>
      <c r="BE27" s="1">
        <f t="shared" si="2"/>
        <v>-12399.999999997966</v>
      </c>
      <c r="BF27" s="1">
        <f t="shared" si="3"/>
        <v>2908099.9999999977</v>
      </c>
      <c r="BH27" s="1">
        <f>BA27-BA26</f>
        <v>59199.999999999069</v>
      </c>
      <c r="BI27" s="1">
        <f>BE27-BE26</f>
        <v>0</v>
      </c>
      <c r="BK27" s="1">
        <f>BB27-BB26</f>
        <v>617800</v>
      </c>
      <c r="BL27" s="1">
        <f t="shared" si="4"/>
        <v>0</v>
      </c>
    </row>
    <row r="28" spans="1:64" x14ac:dyDescent="0.35">
      <c r="A28">
        <v>348</v>
      </c>
      <c r="B28">
        <v>-0.12264831251406738</v>
      </c>
      <c r="C28" s="13" t="str">
        <f>INDEX(new_issue_data!B:B,MATCH('P&amp;L'!$A28,new_issue_data!$A:$A,0))</f>
        <v>05/11/2020</v>
      </c>
      <c r="D28" s="11">
        <f>INDEX(new_issue_data!AR:AR,MATCH('P&amp;L'!$A28,new_issue_data!$A:$A,0))</f>
        <v>99.9</v>
      </c>
      <c r="E28" s="6">
        <f>INDEX(new_issue_data!DP:DP,MATCH('P&amp;L'!$A28,new_issue_data!$A:$A,0))</f>
        <v>102.39400000000001</v>
      </c>
      <c r="F28" s="6">
        <f>INDEX(new_issue_data!DQ:DQ,MATCH('P&amp;L'!$A28,new_issue_data!$A:$A,0))</f>
        <v>3.3319999999999999</v>
      </c>
      <c r="G28" s="6">
        <f>INDEX(new_issue_data!DR:DR,MATCH('P&amp;L'!$A28,new_issue_data!$A:$A,0))</f>
        <v>191.77019999999999</v>
      </c>
      <c r="H28" s="6">
        <f>INDEX(new_issue_data!DS:DS,MATCH('P&amp;L'!$A28,new_issue_data!$A:$A,0))</f>
        <v>-18.229800000000001</v>
      </c>
      <c r="I28" s="6">
        <f>INDEX(new_issue_data!DT:DT,MATCH('P&amp;L'!$A28,new_issue_data!$A:$A,0))</f>
        <v>103.41200000000001</v>
      </c>
      <c r="J28" s="6">
        <f>INDEX(new_issue_data!DU:DU,MATCH('P&amp;L'!$A28,new_issue_data!$A:$A,0))</f>
        <v>3.262</v>
      </c>
      <c r="K28" s="6">
        <f>INDEX(new_issue_data!DV:DV,MATCH('P&amp;L'!$A28,new_issue_data!$A:$A,0))</f>
        <v>189.50370000000001</v>
      </c>
      <c r="L28" s="6">
        <f>INDEX(new_issue_data!DW:DW,MATCH('P&amp;L'!$A28,new_issue_data!$A:$A,0))</f>
        <v>-20.496300000000002</v>
      </c>
      <c r="M28" s="6">
        <f>INDEX(new_issue_data!DX:DX,MATCH('P&amp;L'!$A28,new_issue_data!$A:$A,0))</f>
        <v>104.54600000000001</v>
      </c>
      <c r="N28" s="6">
        <f>INDEX(new_issue_data!DY:DY,MATCH('P&amp;L'!$A28,new_issue_data!$A:$A,0))</f>
        <v>3.1850000000000001</v>
      </c>
      <c r="O28" s="6">
        <f>INDEX(new_issue_data!DZ:DZ,MATCH('P&amp;L'!$A28,new_issue_data!$A:$A,0))</f>
        <v>184.17959999999999</v>
      </c>
      <c r="P28" s="6">
        <f>INDEX(new_issue_data!EA:EA,MATCH('P&amp;L'!$A28,new_issue_data!$A:$A,0))</f>
        <v>-25.820399999999999</v>
      </c>
      <c r="Q28" s="6">
        <f>INDEX(new_issue_data!EB:EB,MATCH('P&amp;L'!$A28,new_issue_data!$A:$A,0))</f>
        <v>105.30500000000001</v>
      </c>
      <c r="R28" s="6">
        <f>INDEX(new_issue_data!EC:EC,MATCH('P&amp;L'!$A28,new_issue_data!$A:$A,0))</f>
        <v>3.1339999999999999</v>
      </c>
      <c r="S28" s="6">
        <f>INDEX(new_issue_data!ED:ED,MATCH('P&amp;L'!$A28,new_issue_data!$A:$A,0))</f>
        <v>185.62389999999999</v>
      </c>
      <c r="T28" s="6">
        <f>INDEX(new_issue_data!EE:EE,MATCH('P&amp;L'!$A28,new_issue_data!$A:$A,0))</f>
        <v>-24.376100000000001</v>
      </c>
      <c r="U28" s="6">
        <f>INDEX(new_issue_data!EF:EF,MATCH('P&amp;L'!$A28,new_issue_data!$A:$A,0))</f>
        <v>106.89100000000001</v>
      </c>
      <c r="V28" s="6">
        <f>INDEX(new_issue_data!EG:EG,MATCH('P&amp;L'!$A28,new_issue_data!$A:$A,0))</f>
        <v>3.0289999999999999</v>
      </c>
      <c r="W28" s="6">
        <f>INDEX(new_issue_data!EH:EH,MATCH('P&amp;L'!$A28,new_issue_data!$A:$A,0))</f>
        <v>171.52080000000001</v>
      </c>
      <c r="X28" s="6">
        <f>INDEX(new_issue_data!EI:EI,MATCH('P&amp;L'!$A28,new_issue_data!$A:$A,0))</f>
        <v>-38.479199999999999</v>
      </c>
      <c r="Y28" s="6">
        <f>INDEX(new_issue_data!EJ:EJ,MATCH('P&amp;L'!$A28,new_issue_data!$A:$A,0))</f>
        <v>108.864</v>
      </c>
      <c r="Z28" s="6">
        <f>INDEX(new_issue_data!EK:EK,MATCH('P&amp;L'!$A28,new_issue_data!$A:$A,0))</f>
        <v>2.9009999999999998</v>
      </c>
      <c r="AA28" s="6">
        <f>INDEX(new_issue_data!EL:EL,MATCH('P&amp;L'!$A28,new_issue_data!$A:$A,0))</f>
        <v>147.8536</v>
      </c>
      <c r="AB28" s="6">
        <f>INDEX(new_issue_data!EM:EM,MATCH('P&amp;L'!$A28,new_issue_data!$A:$A,0))</f>
        <v>-62.1464</v>
      </c>
      <c r="AC28" s="6">
        <f>INDEX(new_issue_data!EN:EN,MATCH('P&amp;L'!$A28,new_issue_data!$A:$A,0))</f>
        <v>109.047</v>
      </c>
      <c r="AD28" s="6">
        <f>INDEX(new_issue_data!EO:EO,MATCH('P&amp;L'!$A28,new_issue_data!$A:$A,0))</f>
        <v>2.8889999999999998</v>
      </c>
      <c r="AE28" s="6">
        <f>INDEX(new_issue_data!EP:EP,MATCH('P&amp;L'!$A28,new_issue_data!$A:$A,0))</f>
        <v>149.2946</v>
      </c>
      <c r="AF28" s="6">
        <f>INDEX(new_issue_data!EQ:EQ,MATCH('P&amp;L'!$A28,new_issue_data!$A:$A,0))</f>
        <v>-60.705399999999997</v>
      </c>
      <c r="AG28" s="6">
        <f>INDEX(new_issue_data!ER:ER,MATCH('P&amp;L'!$A28,new_issue_data!$A:$A,0))</f>
        <v>109.187</v>
      </c>
      <c r="AH28" s="6">
        <f>INDEX(new_issue_data!ES:ES,MATCH('P&amp;L'!$A28,new_issue_data!$A:$A,0))</f>
        <v>2.88</v>
      </c>
      <c r="AI28" s="6">
        <f>INDEX(new_issue_data!ET:ET,MATCH('P&amp;L'!$A28,new_issue_data!$A:$A,0))</f>
        <v>149.4836</v>
      </c>
      <c r="AJ28" s="6">
        <f>INDEX(new_issue_data!EU:EU,MATCH('P&amp;L'!$A28,new_issue_data!$A:$A,0))</f>
        <v>-60.516399999999997</v>
      </c>
      <c r="AK28" s="6">
        <f>INDEX(new_issue_data!EV:EV,MATCH('P&amp;L'!$A28,new_issue_data!$A:$A,0))</f>
        <v>109.187</v>
      </c>
      <c r="AL28" s="6">
        <f>INDEX(new_issue_data!EW:EW,MATCH('P&amp;L'!$A28,new_issue_data!$A:$A,0))</f>
        <v>2.88</v>
      </c>
      <c r="AM28" s="6">
        <f>INDEX(new_issue_data!EX:EX,MATCH('P&amp;L'!$A28,new_issue_data!$A:$A,0))</f>
        <v>150.81030000000001</v>
      </c>
      <c r="AN28" s="6">
        <f>INDEX(new_issue_data!EY:EY,MATCH('P&amp;L'!$A28,new_issue_data!$A:$A,0))</f>
        <v>-59.189700000000002</v>
      </c>
      <c r="AO28" s="6">
        <f>INDEX(new_issue_data!EZ:EZ,MATCH('P&amp;L'!$A28,new_issue_data!$A:$A,0))</f>
        <v>109.327</v>
      </c>
      <c r="AP28" s="6">
        <f>INDEX(new_issue_data!FA:FA,MATCH('P&amp;L'!$A28,new_issue_data!$A:$A,0))</f>
        <v>2.871</v>
      </c>
      <c r="AQ28" s="6">
        <f>INDEX(new_issue_data!FB:FB,MATCH('P&amp;L'!$A28,new_issue_data!$A:$A,0))</f>
        <v>149.917</v>
      </c>
      <c r="AR28" s="6">
        <f>INDEX(new_issue_data!FC:FC,MATCH('P&amp;L'!$A28,new_issue_data!$A:$A,0))</f>
        <v>-60.082999999999998</v>
      </c>
      <c r="AS28" s="6">
        <f>INDEX(new_issue_data!FD:FD,MATCH('P&amp;L'!$A28,new_issue_data!$A:$A,0))</f>
        <v>109.655</v>
      </c>
      <c r="AT28" s="6">
        <f>INDEX(new_issue_data!FE:FE,MATCH('P&amp;L'!$A28,new_issue_data!$A:$A,0))</f>
        <v>2.85</v>
      </c>
      <c r="AU28" s="6">
        <f>INDEX(new_issue_data!FF:FF,MATCH('P&amp;L'!$A28,new_issue_data!$A:$A,0))</f>
        <v>149.29580000000001</v>
      </c>
      <c r="AV28" s="6">
        <f>INDEX(new_issue_data!FG:FG,MATCH('P&amp;L'!$A28,new_issue_data!$A:$A,0))</f>
        <v>-60.7042</v>
      </c>
      <c r="BA28" s="1">
        <f t="shared" si="0"/>
        <v>3580799.9999999935</v>
      </c>
      <c r="BB28" s="1">
        <f t="shared" si="1"/>
        <v>12468099.999999996</v>
      </c>
      <c r="BD28">
        <f>IF(AND(B28&gt;=$AY$5,B28&lt;=$AY$6),1,IF(AND(B28&gt;=$AY$8,B28&lt;=$AY$9),-1,0))</f>
        <v>0</v>
      </c>
      <c r="BE28" s="1">
        <f t="shared" si="2"/>
        <v>-12399.999999997966</v>
      </c>
      <c r="BF28" s="1">
        <f t="shared" si="3"/>
        <v>2908099.9999999977</v>
      </c>
      <c r="BH28" s="1">
        <f>BA28-BA27</f>
        <v>249399.99999999953</v>
      </c>
      <c r="BI28" s="1">
        <f>BE28-BE27</f>
        <v>0</v>
      </c>
      <c r="BK28" s="1">
        <f>BB28-BB27</f>
        <v>975499.99999999814</v>
      </c>
      <c r="BL28" s="1">
        <f t="shared" si="4"/>
        <v>0</v>
      </c>
    </row>
    <row r="29" spans="1:64" x14ac:dyDescent="0.35">
      <c r="A29">
        <v>346</v>
      </c>
      <c r="B29">
        <v>1.1866117238114553</v>
      </c>
      <c r="C29" s="13" t="str">
        <f>INDEX(new_issue_data!B:B,MATCH('P&amp;L'!$A29,new_issue_data!$A:$A,0))</f>
        <v>05/11/2020</v>
      </c>
      <c r="D29" s="11">
        <f>INDEX(new_issue_data!AR:AR,MATCH('P&amp;L'!$A29,new_issue_data!$A:$A,0))</f>
        <v>99.674999999999997</v>
      </c>
      <c r="E29" s="6">
        <f>INDEX(new_issue_data!DP:DP,MATCH('P&amp;L'!$A29,new_issue_data!$A:$A,0))</f>
        <v>100.384</v>
      </c>
      <c r="F29" s="6">
        <f>INDEX(new_issue_data!DQ:DQ,MATCH('P&amp;L'!$A29,new_issue_data!$A:$A,0))</f>
        <v>2.145</v>
      </c>
      <c r="G29" s="6">
        <f>INDEX(new_issue_data!DR:DR,MATCH('P&amp;L'!$A29,new_issue_data!$A:$A,0))</f>
        <v>159.46270000000001</v>
      </c>
      <c r="H29" s="6">
        <f>INDEX(new_issue_data!DS:DS,MATCH('P&amp;L'!$A29,new_issue_data!$A:$A,0))</f>
        <v>-10.5373</v>
      </c>
      <c r="I29" s="6">
        <f>INDEX(new_issue_data!DT:DT,MATCH('P&amp;L'!$A29,new_issue_data!$A:$A,0))</f>
        <v>100.524</v>
      </c>
      <c r="J29" s="6">
        <f>INDEX(new_issue_data!DU:DU,MATCH('P&amp;L'!$A29,new_issue_data!$A:$A,0))</f>
        <v>2.125</v>
      </c>
      <c r="K29" s="6">
        <f>INDEX(new_issue_data!DV:DV,MATCH('P&amp;L'!$A29,new_issue_data!$A:$A,0))</f>
        <v>161.12780000000001</v>
      </c>
      <c r="L29" s="6">
        <f>INDEX(new_issue_data!DW:DW,MATCH('P&amp;L'!$A29,new_issue_data!$A:$A,0))</f>
        <v>-8.8721999999999994</v>
      </c>
      <c r="M29" s="6">
        <f>INDEX(new_issue_data!DX:DX,MATCH('P&amp;L'!$A29,new_issue_data!$A:$A,0))</f>
        <v>100.991</v>
      </c>
      <c r="N29" s="6">
        <f>INDEX(new_issue_data!DY:DY,MATCH('P&amp;L'!$A29,new_issue_data!$A:$A,0))</f>
        <v>2.0590000000000002</v>
      </c>
      <c r="O29" s="6">
        <f>INDEX(new_issue_data!DZ:DZ,MATCH('P&amp;L'!$A29,new_issue_data!$A:$A,0))</f>
        <v>156.12870000000001</v>
      </c>
      <c r="P29" s="6">
        <f>INDEX(new_issue_data!EA:EA,MATCH('P&amp;L'!$A29,new_issue_data!$A:$A,0))</f>
        <v>-13.8713</v>
      </c>
      <c r="Q29" s="6">
        <f>INDEX(new_issue_data!EB:EB,MATCH('P&amp;L'!$A29,new_issue_data!$A:$A,0))</f>
        <v>101.55200000000001</v>
      </c>
      <c r="R29" s="6">
        <f>INDEX(new_issue_data!EC:EC,MATCH('P&amp;L'!$A29,new_issue_data!$A:$A,0))</f>
        <v>1.98</v>
      </c>
      <c r="S29" s="6">
        <f>INDEX(new_issue_data!ED:ED,MATCH('P&amp;L'!$A29,new_issue_data!$A:$A,0))</f>
        <v>150.28909999999999</v>
      </c>
      <c r="T29" s="6">
        <f>INDEX(new_issue_data!EE:EE,MATCH('P&amp;L'!$A29,new_issue_data!$A:$A,0))</f>
        <v>-19.710899999999999</v>
      </c>
      <c r="U29" s="6">
        <f>INDEX(new_issue_data!EF:EF,MATCH('P&amp;L'!$A29,new_issue_data!$A:$A,0))</f>
        <v>102.199</v>
      </c>
      <c r="V29" s="6">
        <f>INDEX(new_issue_data!EG:EG,MATCH('P&amp;L'!$A29,new_issue_data!$A:$A,0))</f>
        <v>1.889</v>
      </c>
      <c r="W29" s="6">
        <f>INDEX(new_issue_data!EH:EH,MATCH('P&amp;L'!$A29,new_issue_data!$A:$A,0))</f>
        <v>140.2749</v>
      </c>
      <c r="X29" s="6">
        <f>INDEX(new_issue_data!EI:EI,MATCH('P&amp;L'!$A29,new_issue_data!$A:$A,0))</f>
        <v>-29.725100000000001</v>
      </c>
      <c r="Y29" s="6">
        <f>INDEX(new_issue_data!EJ:EJ,MATCH('P&amp;L'!$A29,new_issue_data!$A:$A,0))</f>
        <v>102.69</v>
      </c>
      <c r="Z29" s="6">
        <f>INDEX(new_issue_data!EK:EK,MATCH('P&amp;L'!$A29,new_issue_data!$A:$A,0))</f>
        <v>1.821</v>
      </c>
      <c r="AA29" s="6">
        <f>INDEX(new_issue_data!EL:EL,MATCH('P&amp;L'!$A29,new_issue_data!$A:$A,0))</f>
        <v>126.3591</v>
      </c>
      <c r="AB29" s="6">
        <f>INDEX(new_issue_data!EM:EM,MATCH('P&amp;L'!$A29,new_issue_data!$A:$A,0))</f>
        <v>-43.640900000000002</v>
      </c>
      <c r="AC29" s="6">
        <f>INDEX(new_issue_data!EN:EN,MATCH('P&amp;L'!$A29,new_issue_data!$A:$A,0))</f>
        <v>102.583</v>
      </c>
      <c r="AD29" s="6">
        <f>INDEX(new_issue_data!EO:EO,MATCH('P&amp;L'!$A29,new_issue_data!$A:$A,0))</f>
        <v>1.835</v>
      </c>
      <c r="AE29" s="6">
        <f>INDEX(new_issue_data!EP:EP,MATCH('P&amp;L'!$A29,new_issue_data!$A:$A,0))</f>
        <v>131.43559999999999</v>
      </c>
      <c r="AF29" s="6">
        <f>INDEX(new_issue_data!EQ:EQ,MATCH('P&amp;L'!$A29,new_issue_data!$A:$A,0))</f>
        <v>-38.564399999999999</v>
      </c>
      <c r="AG29" s="6">
        <f>INDEX(new_issue_data!ER:ER,MATCH('P&amp;L'!$A29,new_issue_data!$A:$A,0))</f>
        <v>102.583</v>
      </c>
      <c r="AH29" s="6">
        <f>INDEX(new_issue_data!ES:ES,MATCH('P&amp;L'!$A29,new_issue_data!$A:$A,0))</f>
        <v>1.835</v>
      </c>
      <c r="AI29" s="6">
        <f>INDEX(new_issue_data!ET:ET,MATCH('P&amp;L'!$A29,new_issue_data!$A:$A,0))</f>
        <v>131.4349</v>
      </c>
      <c r="AJ29" s="6">
        <f>INDEX(new_issue_data!EU:EU,MATCH('P&amp;L'!$A29,new_issue_data!$A:$A,0))</f>
        <v>-38.565100000000001</v>
      </c>
      <c r="AK29" s="6">
        <f>INDEX(new_issue_data!EV:EV,MATCH('P&amp;L'!$A29,new_issue_data!$A:$A,0))</f>
        <v>102.583</v>
      </c>
      <c r="AL29" s="6">
        <f>INDEX(new_issue_data!EW:EW,MATCH('P&amp;L'!$A29,new_issue_data!$A:$A,0))</f>
        <v>1.835</v>
      </c>
      <c r="AM29" s="6">
        <f>INDEX(new_issue_data!EX:EX,MATCH('P&amp;L'!$A29,new_issue_data!$A:$A,0))</f>
        <v>131.66239999999999</v>
      </c>
      <c r="AN29" s="6">
        <f>INDEX(new_issue_data!EY:EY,MATCH('P&amp;L'!$A29,new_issue_data!$A:$A,0))</f>
        <v>-38.337600000000002</v>
      </c>
      <c r="AO29" s="6">
        <f>INDEX(new_issue_data!EZ:EZ,MATCH('P&amp;L'!$A29,new_issue_data!$A:$A,0))</f>
        <v>103.61</v>
      </c>
      <c r="AP29" s="6">
        <f>INDEX(new_issue_data!FA:FA,MATCH('P&amp;L'!$A29,new_issue_data!$A:$A,0))</f>
        <v>1.6930000000000001</v>
      </c>
      <c r="AQ29" s="6">
        <f>INDEX(new_issue_data!FB:FB,MATCH('P&amp;L'!$A29,new_issue_data!$A:$A,0))</f>
        <v>117.46169999999999</v>
      </c>
      <c r="AR29" s="6">
        <f>INDEX(new_issue_data!FC:FC,MATCH('P&amp;L'!$A29,new_issue_data!$A:$A,0))</f>
        <v>-52.5383</v>
      </c>
      <c r="AS29" s="6">
        <f>INDEX(new_issue_data!FD:FD,MATCH('P&amp;L'!$A29,new_issue_data!$A:$A,0))</f>
        <v>103.895</v>
      </c>
      <c r="AT29" s="6">
        <f>INDEX(new_issue_data!FE:FE,MATCH('P&amp;L'!$A29,new_issue_data!$A:$A,0))</f>
        <v>1.6539999999999999</v>
      </c>
      <c r="AU29" s="6">
        <f>INDEX(new_issue_data!FF:FF,MATCH('P&amp;L'!$A29,new_issue_data!$A:$A,0))</f>
        <v>114.9409</v>
      </c>
      <c r="AV29" s="6">
        <f>INDEX(new_issue_data!FG:FG,MATCH('P&amp;L'!$A29,new_issue_data!$A:$A,0))</f>
        <v>-55.059100000000001</v>
      </c>
      <c r="BA29" s="1">
        <f t="shared" si="0"/>
        <v>3651699.9999999939</v>
      </c>
      <c r="BB29" s="1">
        <f t="shared" si="1"/>
        <v>12890099.999999996</v>
      </c>
      <c r="BD29">
        <f>IF(AND(B29&gt;=$AY$5,B29&lt;=$AY$6),1,IF(AND(B29&gt;=$AY$8,B29&lt;=$AY$9),-1,0))</f>
        <v>0</v>
      </c>
      <c r="BE29" s="1">
        <f t="shared" si="2"/>
        <v>-12399.999999997966</v>
      </c>
      <c r="BF29" s="1">
        <f t="shared" si="3"/>
        <v>2908099.9999999977</v>
      </c>
      <c r="BH29" s="1">
        <f>BA29-BA28</f>
        <v>70900.000000000466</v>
      </c>
      <c r="BI29" s="1">
        <f>BE29-BE28</f>
        <v>0</v>
      </c>
      <c r="BK29" s="1">
        <f>BB29-BB28</f>
        <v>422000</v>
      </c>
      <c r="BL29" s="1">
        <f t="shared" si="4"/>
        <v>0</v>
      </c>
    </row>
    <row r="30" spans="1:64" x14ac:dyDescent="0.35">
      <c r="A30">
        <v>345</v>
      </c>
      <c r="B30">
        <v>-1.782061804635775</v>
      </c>
      <c r="C30" s="13" t="str">
        <f>INDEX(new_issue_data!B:B,MATCH('P&amp;L'!$A30,new_issue_data!$A:$A,0))</f>
        <v>05/11/2020</v>
      </c>
      <c r="D30" s="11">
        <f>INDEX(new_issue_data!AR:AR,MATCH('P&amp;L'!$A30,new_issue_data!$A:$A,0))</f>
        <v>99.741</v>
      </c>
      <c r="E30" s="6">
        <f>INDEX(new_issue_data!DP:DP,MATCH('P&amp;L'!$A30,new_issue_data!$A:$A,0))</f>
        <v>100.18600000000001</v>
      </c>
      <c r="F30" s="6">
        <f>INDEX(new_issue_data!DQ:DQ,MATCH('P&amp;L'!$A30,new_issue_data!$A:$A,0))</f>
        <v>1.7150000000000001</v>
      </c>
      <c r="G30" s="6">
        <f>INDEX(new_issue_data!DR:DR,MATCH('P&amp;L'!$A30,new_issue_data!$A:$A,0))</f>
        <v>136.3836</v>
      </c>
      <c r="H30" s="6">
        <f>INDEX(new_issue_data!DS:DS,MATCH('P&amp;L'!$A30,new_issue_data!$A:$A,0))</f>
        <v>-8.6164000000000005</v>
      </c>
      <c r="I30" s="6">
        <f>INDEX(new_issue_data!DT:DT,MATCH('P&amp;L'!$A30,new_issue_data!$A:$A,0))</f>
        <v>100.27200000000001</v>
      </c>
      <c r="J30" s="6">
        <f>INDEX(new_issue_data!DU:DU,MATCH('P&amp;L'!$A30,new_issue_data!$A:$A,0))</f>
        <v>1.6990000000000001</v>
      </c>
      <c r="K30" s="6">
        <f>INDEX(new_issue_data!DV:DV,MATCH('P&amp;L'!$A30,new_issue_data!$A:$A,0))</f>
        <v>137.48330000000001</v>
      </c>
      <c r="L30" s="6">
        <f>INDEX(new_issue_data!DW:DW,MATCH('P&amp;L'!$A30,new_issue_data!$A:$A,0))</f>
        <v>-7.5167000000000002</v>
      </c>
      <c r="M30" s="6">
        <f>INDEX(new_issue_data!DX:DX,MATCH('P&amp;L'!$A30,new_issue_data!$A:$A,0))</f>
        <v>100.43300000000001</v>
      </c>
      <c r="N30" s="6">
        <f>INDEX(new_issue_data!DY:DY,MATCH('P&amp;L'!$A30,new_issue_data!$A:$A,0))</f>
        <v>1.669</v>
      </c>
      <c r="O30" s="6">
        <f>INDEX(new_issue_data!DZ:DZ,MATCH('P&amp;L'!$A30,new_issue_data!$A:$A,0))</f>
        <v>135.28020000000001</v>
      </c>
      <c r="P30" s="6">
        <f>INDEX(new_issue_data!EA:EA,MATCH('P&amp;L'!$A30,new_issue_data!$A:$A,0))</f>
        <v>-9.7197999999999993</v>
      </c>
      <c r="Q30" s="6">
        <f>INDEX(new_issue_data!EB:EB,MATCH('P&amp;L'!$A30,new_issue_data!$A:$A,0))</f>
        <v>101.005</v>
      </c>
      <c r="R30" s="6">
        <f>INDEX(new_issue_data!EC:EC,MATCH('P&amp;L'!$A30,new_issue_data!$A:$A,0))</f>
        <v>1.5629999999999999</v>
      </c>
      <c r="S30" s="6">
        <f>INDEX(new_issue_data!ED:ED,MATCH('P&amp;L'!$A30,new_issue_data!$A:$A,0))</f>
        <v>125.80200000000001</v>
      </c>
      <c r="T30" s="6">
        <f>INDEX(new_issue_data!EE:EE,MATCH('P&amp;L'!$A30,new_issue_data!$A:$A,0))</f>
        <v>-19.198</v>
      </c>
      <c r="U30" s="6">
        <f>INDEX(new_issue_data!EF:EF,MATCH('P&amp;L'!$A30,new_issue_data!$A:$A,0))</f>
        <v>101.47199999999999</v>
      </c>
      <c r="V30" s="6">
        <f>INDEX(new_issue_data!EG:EG,MATCH('P&amp;L'!$A30,new_issue_data!$A:$A,0))</f>
        <v>1.4770000000000001</v>
      </c>
      <c r="W30" s="6">
        <f>INDEX(new_issue_data!EH:EH,MATCH('P&amp;L'!$A30,new_issue_data!$A:$A,0))</f>
        <v>116.8865</v>
      </c>
      <c r="X30" s="6">
        <f>INDEX(new_issue_data!EI:EI,MATCH('P&amp;L'!$A30,new_issue_data!$A:$A,0))</f>
        <v>-28.113499999999998</v>
      </c>
      <c r="Y30" s="6">
        <f>INDEX(new_issue_data!EJ:EJ,MATCH('P&amp;L'!$A30,new_issue_data!$A:$A,0))</f>
        <v>101.672</v>
      </c>
      <c r="Z30" s="6">
        <f>INDEX(new_issue_data!EK:EK,MATCH('P&amp;L'!$A30,new_issue_data!$A:$A,0))</f>
        <v>1.44</v>
      </c>
      <c r="AA30" s="6">
        <f>INDEX(new_issue_data!EL:EL,MATCH('P&amp;L'!$A30,new_issue_data!$A:$A,0))</f>
        <v>106.9783</v>
      </c>
      <c r="AB30" s="6">
        <f>INDEX(new_issue_data!EM:EM,MATCH('P&amp;L'!$A30,new_issue_data!$A:$A,0))</f>
        <v>-38.021700000000003</v>
      </c>
      <c r="AC30" s="6">
        <f>INDEX(new_issue_data!EN:EN,MATCH('P&amp;L'!$A30,new_issue_data!$A:$A,0))</f>
        <v>102.325</v>
      </c>
      <c r="AD30" s="6">
        <f>INDEX(new_issue_data!EO:EO,MATCH('P&amp;L'!$A30,new_issue_data!$A:$A,0))</f>
        <v>1.32</v>
      </c>
      <c r="AE30" s="6">
        <f>INDEX(new_issue_data!EP:EP,MATCH('P&amp;L'!$A30,new_issue_data!$A:$A,0))</f>
        <v>98.805700000000002</v>
      </c>
      <c r="AF30" s="6">
        <f>INDEX(new_issue_data!EQ:EQ,MATCH('P&amp;L'!$A30,new_issue_data!$A:$A,0))</f>
        <v>-46.194299999999998</v>
      </c>
      <c r="AG30" s="6">
        <f>INDEX(new_issue_data!ER:ER,MATCH('P&amp;L'!$A30,new_issue_data!$A:$A,0))</f>
        <v>102.325</v>
      </c>
      <c r="AH30" s="6">
        <f>INDEX(new_issue_data!ES:ES,MATCH('P&amp;L'!$A30,new_issue_data!$A:$A,0))</f>
        <v>1.32</v>
      </c>
      <c r="AI30" s="6">
        <f>INDEX(new_issue_data!ET:ET,MATCH('P&amp;L'!$A30,new_issue_data!$A:$A,0))</f>
        <v>98.171400000000006</v>
      </c>
      <c r="AJ30" s="6">
        <f>INDEX(new_issue_data!EU:EU,MATCH('P&amp;L'!$A30,new_issue_data!$A:$A,0))</f>
        <v>-46.828600000000002</v>
      </c>
      <c r="AK30" s="6">
        <f>INDEX(new_issue_data!EV:EV,MATCH('P&amp;L'!$A30,new_issue_data!$A:$A,0))</f>
        <v>102.325</v>
      </c>
      <c r="AL30" s="6">
        <f>INDEX(new_issue_data!EW:EW,MATCH('P&amp;L'!$A30,new_issue_data!$A:$A,0))</f>
        <v>1.32</v>
      </c>
      <c r="AM30" s="6">
        <f>INDEX(new_issue_data!EX:EX,MATCH('P&amp;L'!$A30,new_issue_data!$A:$A,0))</f>
        <v>98.177400000000006</v>
      </c>
      <c r="AN30" s="6">
        <f>INDEX(new_issue_data!EY:EY,MATCH('P&amp;L'!$A30,new_issue_data!$A:$A,0))</f>
        <v>-46.822600000000001</v>
      </c>
      <c r="AO30" s="6">
        <f>INDEX(new_issue_data!EZ:EZ,MATCH('P&amp;L'!$A30,new_issue_data!$A:$A,0))</f>
        <v>102.38800000000001</v>
      </c>
      <c r="AP30" s="6">
        <f>INDEX(new_issue_data!FA:FA,MATCH('P&amp;L'!$A30,new_issue_data!$A:$A,0))</f>
        <v>1.3080000000000001</v>
      </c>
      <c r="AQ30" s="6">
        <f>INDEX(new_issue_data!FB:FB,MATCH('P&amp;L'!$A30,new_issue_data!$A:$A,0))</f>
        <v>96.979500000000002</v>
      </c>
      <c r="AR30" s="6">
        <f>INDEX(new_issue_data!FC:FC,MATCH('P&amp;L'!$A30,new_issue_data!$A:$A,0))</f>
        <v>-48.020499999999998</v>
      </c>
      <c r="AS30" s="6">
        <f>INDEX(new_issue_data!FD:FD,MATCH('P&amp;L'!$A30,new_issue_data!$A:$A,0))</f>
        <v>102.634</v>
      </c>
      <c r="AT30" s="6">
        <f>INDEX(new_issue_data!FE:FE,MATCH('P&amp;L'!$A30,new_issue_data!$A:$A,0))</f>
        <v>1.2629999999999999</v>
      </c>
      <c r="AU30" s="6">
        <f>INDEX(new_issue_data!FF:FF,MATCH('P&amp;L'!$A30,new_issue_data!$A:$A,0))</f>
        <v>92.960300000000004</v>
      </c>
      <c r="AV30" s="6">
        <f>INDEX(new_issue_data!FG:FG,MATCH('P&amp;L'!$A30,new_issue_data!$A:$A,0))</f>
        <v>-52.039700000000003</v>
      </c>
      <c r="BA30" s="1">
        <f t="shared" si="0"/>
        <v>3696199.9999999935</v>
      </c>
      <c r="BB30" s="1">
        <f t="shared" si="1"/>
        <v>13179399.999999996</v>
      </c>
      <c r="BD30">
        <f>IF(AND(B30&gt;=$AY$5,B30&lt;=$AY$6),1,IF(AND(B30&gt;=$AY$8,B30&lt;=$AY$9),-1,0))</f>
        <v>0</v>
      </c>
      <c r="BE30" s="1">
        <f t="shared" si="2"/>
        <v>-12399.999999997966</v>
      </c>
      <c r="BF30" s="1">
        <f t="shared" si="3"/>
        <v>2908099.9999999977</v>
      </c>
      <c r="BH30" s="1">
        <f>BA30-BA29</f>
        <v>44499.999999999534</v>
      </c>
      <c r="BI30" s="1">
        <f>BE30-BE29</f>
        <v>0</v>
      </c>
      <c r="BK30" s="1">
        <f>BB30-BB29</f>
        <v>289300</v>
      </c>
      <c r="BL30" s="1">
        <f t="shared" si="4"/>
        <v>0</v>
      </c>
    </row>
    <row r="31" spans="1:64" x14ac:dyDescent="0.35">
      <c r="A31">
        <v>344</v>
      </c>
      <c r="B31">
        <v>-3.0069014621670123</v>
      </c>
      <c r="C31" s="13" t="str">
        <f>INDEX(new_issue_data!B:B,MATCH('P&amp;L'!$A31,new_issue_data!$A:$A,0))</f>
        <v>05/11/2020</v>
      </c>
      <c r="D31" s="11">
        <f>INDEX(new_issue_data!AR:AR,MATCH('P&amp;L'!$A31,new_issue_data!$A:$A,0))</f>
        <v>99.856999999999999</v>
      </c>
      <c r="E31" s="6">
        <f>INDEX(new_issue_data!DP:DP,MATCH('P&amp;L'!$A31,new_issue_data!$A:$A,0))</f>
        <v>102.806</v>
      </c>
      <c r="F31" s="6">
        <f>INDEX(new_issue_data!DQ:DQ,MATCH('P&amp;L'!$A31,new_issue_data!$A:$A,0))</f>
        <v>3.665</v>
      </c>
      <c r="G31" s="6">
        <f>INDEX(new_issue_data!DR:DR,MATCH('P&amp;L'!$A31,new_issue_data!$A:$A,0))</f>
        <v>225.0702</v>
      </c>
      <c r="H31" s="6">
        <f>INDEX(new_issue_data!DS:DS,MATCH('P&amp;L'!$A31,new_issue_data!$A:$A,0))</f>
        <v>-14.9298</v>
      </c>
      <c r="I31" s="6">
        <f>INDEX(new_issue_data!DT:DT,MATCH('P&amp;L'!$A31,new_issue_data!$A:$A,0))</f>
        <v>104.197</v>
      </c>
      <c r="J31" s="6">
        <f>INDEX(new_issue_data!DU:DU,MATCH('P&amp;L'!$A31,new_issue_data!$A:$A,0))</f>
        <v>3.6</v>
      </c>
      <c r="K31" s="6">
        <f>INDEX(new_issue_data!DV:DV,MATCH('P&amp;L'!$A31,new_issue_data!$A:$A,0))</f>
        <v>223.30369999999999</v>
      </c>
      <c r="L31" s="6">
        <f>INDEX(new_issue_data!DW:DW,MATCH('P&amp;L'!$A31,new_issue_data!$A:$A,0))</f>
        <v>-16.696300000000001</v>
      </c>
      <c r="M31" s="6">
        <f>INDEX(new_issue_data!DX:DX,MATCH('P&amp;L'!$A31,new_issue_data!$A:$A,0))</f>
        <v>106.393</v>
      </c>
      <c r="N31" s="6">
        <f>INDEX(new_issue_data!DY:DY,MATCH('P&amp;L'!$A31,new_issue_data!$A:$A,0))</f>
        <v>3.5</v>
      </c>
      <c r="O31" s="6">
        <f>INDEX(new_issue_data!DZ:DZ,MATCH('P&amp;L'!$A31,new_issue_data!$A:$A,0))</f>
        <v>215.67959999999999</v>
      </c>
      <c r="P31" s="6">
        <f>INDEX(new_issue_data!EA:EA,MATCH('P&amp;L'!$A31,new_issue_data!$A:$A,0))</f>
        <v>-24.320399999999999</v>
      </c>
      <c r="Q31" s="6">
        <f>INDEX(new_issue_data!EB:EB,MATCH('P&amp;L'!$A31,new_issue_data!$A:$A,0))</f>
        <v>108.33499999999999</v>
      </c>
      <c r="R31" s="6">
        <f>INDEX(new_issue_data!EC:EC,MATCH('P&amp;L'!$A31,new_issue_data!$A:$A,0))</f>
        <v>3.4140000000000001</v>
      </c>
      <c r="S31" s="6">
        <f>INDEX(new_issue_data!ED:ED,MATCH('P&amp;L'!$A31,new_issue_data!$A:$A,0))</f>
        <v>213.62389999999999</v>
      </c>
      <c r="T31" s="6">
        <f>INDEX(new_issue_data!EE:EE,MATCH('P&amp;L'!$A31,new_issue_data!$A:$A,0))</f>
        <v>-26.376100000000001</v>
      </c>
      <c r="U31" s="6">
        <f>INDEX(new_issue_data!EF:EF,MATCH('P&amp;L'!$A31,new_issue_data!$A:$A,0))</f>
        <v>109.79</v>
      </c>
      <c r="V31" s="6">
        <f>INDEX(new_issue_data!EG:EG,MATCH('P&amp;L'!$A31,new_issue_data!$A:$A,0))</f>
        <v>3.351</v>
      </c>
      <c r="W31" s="6">
        <f>INDEX(new_issue_data!EH:EH,MATCH('P&amp;L'!$A31,new_issue_data!$A:$A,0))</f>
        <v>203.7208</v>
      </c>
      <c r="X31" s="6">
        <f>INDEX(new_issue_data!EI:EI,MATCH('P&amp;L'!$A31,new_issue_data!$A:$A,0))</f>
        <v>-36.279200000000003</v>
      </c>
      <c r="Y31" s="6">
        <f>INDEX(new_issue_data!EJ:EJ,MATCH('P&amp;L'!$A31,new_issue_data!$A:$A,0))</f>
        <v>112.327</v>
      </c>
      <c r="Z31" s="6">
        <f>INDEX(new_issue_data!EK:EK,MATCH('P&amp;L'!$A31,new_issue_data!$A:$A,0))</f>
        <v>3.2440000000000002</v>
      </c>
      <c r="AA31" s="6">
        <f>INDEX(new_issue_data!EL:EL,MATCH('P&amp;L'!$A31,new_issue_data!$A:$A,0))</f>
        <v>182.15360000000001</v>
      </c>
      <c r="AB31" s="6">
        <f>INDEX(new_issue_data!EM:EM,MATCH('P&amp;L'!$A31,new_issue_data!$A:$A,0))</f>
        <v>-57.846400000000003</v>
      </c>
      <c r="AC31" s="6">
        <f>INDEX(new_issue_data!EN:EN,MATCH('P&amp;L'!$A31,new_issue_data!$A:$A,0))</f>
        <v>112.80800000000001</v>
      </c>
      <c r="AD31" s="6">
        <f>INDEX(new_issue_data!EO:EO,MATCH('P&amp;L'!$A31,new_issue_data!$A:$A,0))</f>
        <v>3.2240000000000002</v>
      </c>
      <c r="AE31" s="6">
        <f>INDEX(new_issue_data!EP:EP,MATCH('P&amp;L'!$A31,new_issue_data!$A:$A,0))</f>
        <v>182.7946</v>
      </c>
      <c r="AF31" s="6">
        <f>INDEX(new_issue_data!EQ:EQ,MATCH('P&amp;L'!$A31,new_issue_data!$A:$A,0))</f>
        <v>-57.205399999999997</v>
      </c>
      <c r="AG31" s="6">
        <f>INDEX(new_issue_data!ER:ER,MATCH('P&amp;L'!$A31,new_issue_data!$A:$A,0))</f>
        <v>112.283</v>
      </c>
      <c r="AH31" s="6">
        <f>INDEX(new_issue_data!ES:ES,MATCH('P&amp;L'!$A31,new_issue_data!$A:$A,0))</f>
        <v>3.246</v>
      </c>
      <c r="AI31" s="6">
        <f>INDEX(new_issue_data!ET:ET,MATCH('P&amp;L'!$A31,new_issue_data!$A:$A,0))</f>
        <v>186.08359999999999</v>
      </c>
      <c r="AJ31" s="6">
        <f>INDEX(new_issue_data!EU:EU,MATCH('P&amp;L'!$A31,new_issue_data!$A:$A,0))</f>
        <v>-53.916400000000003</v>
      </c>
      <c r="AK31" s="6">
        <f>INDEX(new_issue_data!EV:EV,MATCH('P&amp;L'!$A31,new_issue_data!$A:$A,0))</f>
        <v>112.283</v>
      </c>
      <c r="AL31" s="6">
        <f>INDEX(new_issue_data!EW:EW,MATCH('P&amp;L'!$A31,new_issue_data!$A:$A,0))</f>
        <v>3.246</v>
      </c>
      <c r="AM31" s="6">
        <f>INDEX(new_issue_data!EX:EX,MATCH('P&amp;L'!$A31,new_issue_data!$A:$A,0))</f>
        <v>187.41030000000001</v>
      </c>
      <c r="AN31" s="6">
        <f>INDEX(new_issue_data!EY:EY,MATCH('P&amp;L'!$A31,new_issue_data!$A:$A,0))</f>
        <v>-52.589700000000001</v>
      </c>
      <c r="AO31" s="6">
        <f>INDEX(new_issue_data!EZ:EZ,MATCH('P&amp;L'!$A31,new_issue_data!$A:$A,0))</f>
        <v>112.88</v>
      </c>
      <c r="AP31" s="6">
        <f>INDEX(new_issue_data!FA:FA,MATCH('P&amp;L'!$A31,new_issue_data!$A:$A,0))</f>
        <v>3.2210000000000001</v>
      </c>
      <c r="AQ31" s="6">
        <f>INDEX(new_issue_data!FB:FB,MATCH('P&amp;L'!$A31,new_issue_data!$A:$A,0))</f>
        <v>184.917</v>
      </c>
      <c r="AR31" s="6">
        <f>INDEX(new_issue_data!FC:FC,MATCH('P&amp;L'!$A31,new_issue_data!$A:$A,0))</f>
        <v>-55.082999999999998</v>
      </c>
      <c r="AS31" s="6">
        <f>INDEX(new_issue_data!FD:FD,MATCH('P&amp;L'!$A31,new_issue_data!$A:$A,0))</f>
        <v>113.14700000000001</v>
      </c>
      <c r="AT31" s="6">
        <f>INDEX(new_issue_data!FE:FE,MATCH('P&amp;L'!$A31,new_issue_data!$A:$A,0))</f>
        <v>3.21</v>
      </c>
      <c r="AU31" s="6">
        <f>INDEX(new_issue_data!FF:FF,MATCH('P&amp;L'!$A31,new_issue_data!$A:$A,0))</f>
        <v>185.29580000000001</v>
      </c>
      <c r="AV31" s="6">
        <f>INDEX(new_issue_data!FG:FG,MATCH('P&amp;L'!$A31,new_issue_data!$A:$A,0))</f>
        <v>-54.7042</v>
      </c>
      <c r="BA31" s="1">
        <f t="shared" si="0"/>
        <v>3991099.9999999935</v>
      </c>
      <c r="BB31" s="1">
        <f t="shared" si="1"/>
        <v>14508399.999999996</v>
      </c>
      <c r="BD31">
        <f>IF(AND(B31&gt;=$AY$5,B31&lt;=$AY$6),1,IF(AND(B31&gt;=$AY$8,B31&lt;=$AY$9),-1,0))</f>
        <v>0</v>
      </c>
      <c r="BE31" s="1">
        <f t="shared" si="2"/>
        <v>-12399.999999997966</v>
      </c>
      <c r="BF31" s="1">
        <f t="shared" si="3"/>
        <v>2908099.9999999977</v>
      </c>
      <c r="BH31" s="1">
        <f>BA31-BA30</f>
        <v>294900</v>
      </c>
      <c r="BI31" s="1">
        <f>BE31-BE30</f>
        <v>0</v>
      </c>
      <c r="BK31" s="1">
        <f>BB31-BB30</f>
        <v>1329000</v>
      </c>
      <c r="BL31" s="1">
        <f t="shared" si="4"/>
        <v>0</v>
      </c>
    </row>
    <row r="32" spans="1:64" x14ac:dyDescent="0.35">
      <c r="A32">
        <v>349</v>
      </c>
      <c r="B32">
        <v>-1.229074407290822</v>
      </c>
      <c r="C32" s="13" t="str">
        <f>INDEX(new_issue_data!B:B,MATCH('P&amp;L'!$A32,new_issue_data!$A:$A,0))</f>
        <v>05/11/2020</v>
      </c>
      <c r="D32" s="11">
        <f>INDEX(new_issue_data!AR:AR,MATCH('P&amp;L'!$A32,new_issue_data!$A:$A,0))</f>
        <v>99.864000000000004</v>
      </c>
      <c r="E32" s="6">
        <f>INDEX(new_issue_data!DP:DP,MATCH('P&amp;L'!$A32,new_issue_data!$A:$A,0))</f>
        <v>102.072</v>
      </c>
      <c r="F32" s="6">
        <f>INDEX(new_issue_data!DQ:DQ,MATCH('P&amp;L'!$A32,new_issue_data!$A:$A,0))</f>
        <v>3.488</v>
      </c>
      <c r="G32" s="6">
        <f>INDEX(new_issue_data!DR:DR,MATCH('P&amp;L'!$A32,new_issue_data!$A:$A,0))</f>
        <v>207.37020000000001</v>
      </c>
      <c r="H32" s="6">
        <f>INDEX(new_issue_data!DS:DS,MATCH('P&amp;L'!$A32,new_issue_data!$A:$A,0))</f>
        <v>-12.629799999999999</v>
      </c>
      <c r="I32" s="6">
        <f>INDEX(new_issue_data!DT:DT,MATCH('P&amp;L'!$A32,new_issue_data!$A:$A,0))</f>
        <v>104.715</v>
      </c>
      <c r="J32" s="6">
        <f>INDEX(new_issue_data!DU:DU,MATCH('P&amp;L'!$A32,new_issue_data!$A:$A,0))</f>
        <v>3.35</v>
      </c>
      <c r="K32" s="6">
        <f>INDEX(new_issue_data!DV:DV,MATCH('P&amp;L'!$A32,new_issue_data!$A:$A,0))</f>
        <v>198.30369999999999</v>
      </c>
      <c r="L32" s="6">
        <f>INDEX(new_issue_data!DW:DW,MATCH('P&amp;L'!$A32,new_issue_data!$A:$A,0))</f>
        <v>-21.696300000000001</v>
      </c>
      <c r="M32" s="6">
        <f>INDEX(new_issue_data!DX:DX,MATCH('P&amp;L'!$A32,new_issue_data!$A:$A,0))</f>
        <v>104.595</v>
      </c>
      <c r="N32" s="6">
        <f>INDEX(new_issue_data!DY:DY,MATCH('P&amp;L'!$A32,new_issue_data!$A:$A,0))</f>
        <v>3.3559999999999999</v>
      </c>
      <c r="O32" s="6">
        <f>INDEX(new_issue_data!DZ:DZ,MATCH('P&amp;L'!$A32,new_issue_data!$A:$A,0))</f>
        <v>201.27959999999999</v>
      </c>
      <c r="P32" s="6">
        <f>INDEX(new_issue_data!EA:EA,MATCH('P&amp;L'!$A32,new_issue_data!$A:$A,0))</f>
        <v>-18.720400000000001</v>
      </c>
      <c r="Q32" s="6">
        <f>INDEX(new_issue_data!EB:EB,MATCH('P&amp;L'!$A32,new_issue_data!$A:$A,0))</f>
        <v>106.54600000000001</v>
      </c>
      <c r="R32" s="6">
        <f>INDEX(new_issue_data!EC:EC,MATCH('P&amp;L'!$A32,new_issue_data!$A:$A,0))</f>
        <v>3.2570000000000001</v>
      </c>
      <c r="S32" s="6">
        <f>INDEX(new_issue_data!ED:ED,MATCH('P&amp;L'!$A32,new_issue_data!$A:$A,0))</f>
        <v>197.9239</v>
      </c>
      <c r="T32" s="6">
        <f>INDEX(new_issue_data!EE:EE,MATCH('P&amp;L'!$A32,new_issue_data!$A:$A,0))</f>
        <v>-22.0761</v>
      </c>
      <c r="U32" s="6">
        <f>INDEX(new_issue_data!EF:EF,MATCH('P&amp;L'!$A32,new_issue_data!$A:$A,0))</f>
        <v>108.69</v>
      </c>
      <c r="V32" s="6">
        <f>INDEX(new_issue_data!EG:EG,MATCH('P&amp;L'!$A32,new_issue_data!$A:$A,0))</f>
        <v>3.1509999999999998</v>
      </c>
      <c r="W32" s="6">
        <f>INDEX(new_issue_data!EH:EH,MATCH('P&amp;L'!$A32,new_issue_data!$A:$A,0))</f>
        <v>183.7208</v>
      </c>
      <c r="X32" s="6">
        <f>INDEX(new_issue_data!EI:EI,MATCH('P&amp;L'!$A32,new_issue_data!$A:$A,0))</f>
        <v>-36.279200000000003</v>
      </c>
      <c r="Y32" s="6">
        <f>INDEX(new_issue_data!EJ:EJ,MATCH('P&amp;L'!$A32,new_issue_data!$A:$A,0))</f>
        <v>111.006</v>
      </c>
      <c r="Z32" s="6">
        <f>INDEX(new_issue_data!EK:EK,MATCH('P&amp;L'!$A32,new_issue_data!$A:$A,0))</f>
        <v>3.0390000000000001</v>
      </c>
      <c r="AA32" s="6">
        <f>INDEX(new_issue_data!EL:EL,MATCH('P&amp;L'!$A32,new_issue_data!$A:$A,0))</f>
        <v>161.65360000000001</v>
      </c>
      <c r="AB32" s="6">
        <f>INDEX(new_issue_data!EM:EM,MATCH('P&amp;L'!$A32,new_issue_data!$A:$A,0))</f>
        <v>-58.346400000000003</v>
      </c>
      <c r="AC32" s="6">
        <f>INDEX(new_issue_data!EN:EN,MATCH('P&amp;L'!$A32,new_issue_data!$A:$A,0))</f>
        <v>110.279</v>
      </c>
      <c r="AD32" s="6">
        <f>INDEX(new_issue_data!EO:EO,MATCH('P&amp;L'!$A32,new_issue_data!$A:$A,0))</f>
        <v>3.0739999999999998</v>
      </c>
      <c r="AE32" s="6">
        <f>INDEX(new_issue_data!EP:EP,MATCH('P&amp;L'!$A32,new_issue_data!$A:$A,0))</f>
        <v>167.7946</v>
      </c>
      <c r="AF32" s="6">
        <f>INDEX(new_issue_data!EQ:EQ,MATCH('P&amp;L'!$A32,new_issue_data!$A:$A,0))</f>
        <v>-52.205399999999997</v>
      </c>
      <c r="AG32" s="6">
        <f>INDEX(new_issue_data!ER:ER,MATCH('P&amp;L'!$A32,new_issue_data!$A:$A,0))</f>
        <v>110.857</v>
      </c>
      <c r="AH32" s="6">
        <f>INDEX(new_issue_data!ES:ES,MATCH('P&amp;L'!$A32,new_issue_data!$A:$A,0))</f>
        <v>3.0459999999999998</v>
      </c>
      <c r="AI32" s="6">
        <f>INDEX(new_issue_data!ET:ET,MATCH('P&amp;L'!$A32,new_issue_data!$A:$A,0))</f>
        <v>166.08359999999999</v>
      </c>
      <c r="AJ32" s="6">
        <f>INDEX(new_issue_data!EU:EU,MATCH('P&amp;L'!$A32,new_issue_data!$A:$A,0))</f>
        <v>-53.916400000000003</v>
      </c>
      <c r="AK32" s="6">
        <f>INDEX(new_issue_data!EV:EV,MATCH('P&amp;L'!$A32,new_issue_data!$A:$A,0))</f>
        <v>110.857</v>
      </c>
      <c r="AL32" s="6">
        <f>INDEX(new_issue_data!EW:EW,MATCH('P&amp;L'!$A32,new_issue_data!$A:$A,0))</f>
        <v>3.0459999999999998</v>
      </c>
      <c r="AM32" s="6">
        <f>INDEX(new_issue_data!EX:EX,MATCH('P&amp;L'!$A32,new_issue_data!$A:$A,0))</f>
        <v>167.41030000000001</v>
      </c>
      <c r="AN32" s="6">
        <f>INDEX(new_issue_data!EY:EY,MATCH('P&amp;L'!$A32,new_issue_data!$A:$A,0))</f>
        <v>-52.589700000000001</v>
      </c>
      <c r="AO32" s="6">
        <f>INDEX(new_issue_data!EZ:EZ,MATCH('P&amp;L'!$A32,new_issue_data!$A:$A,0))</f>
        <v>111.71</v>
      </c>
      <c r="AP32" s="6">
        <f>INDEX(new_issue_data!FA:FA,MATCH('P&amp;L'!$A32,new_issue_data!$A:$A,0))</f>
        <v>3.0059999999999998</v>
      </c>
      <c r="AQ32" s="6">
        <f>INDEX(new_issue_data!FB:FB,MATCH('P&amp;L'!$A32,new_issue_data!$A:$A,0))</f>
        <v>163.417</v>
      </c>
      <c r="AR32" s="6">
        <f>INDEX(new_issue_data!FC:FC,MATCH('P&amp;L'!$A32,new_issue_data!$A:$A,0))</f>
        <v>-56.582999999999998</v>
      </c>
      <c r="AS32" s="6">
        <f>INDEX(new_issue_data!FD:FD,MATCH('P&amp;L'!$A32,new_issue_data!$A:$A,0))</f>
        <v>112.00700000000001</v>
      </c>
      <c r="AT32" s="6">
        <f>INDEX(new_issue_data!FE:FE,MATCH('P&amp;L'!$A32,new_issue_data!$A:$A,0))</f>
        <v>2.992</v>
      </c>
      <c r="AU32" s="6">
        <f>INDEX(new_issue_data!FF:FF,MATCH('P&amp;L'!$A32,new_issue_data!$A:$A,0))</f>
        <v>163.4958</v>
      </c>
      <c r="AV32" s="6">
        <f>INDEX(new_issue_data!FG:FG,MATCH('P&amp;L'!$A32,new_issue_data!$A:$A,0))</f>
        <v>-56.504199999999997</v>
      </c>
      <c r="BA32" s="1">
        <f t="shared" si="0"/>
        <v>4211899.9999999935</v>
      </c>
      <c r="BB32" s="1">
        <f t="shared" si="1"/>
        <v>15722699.999999996</v>
      </c>
      <c r="BD32">
        <f>IF(AND(B32&gt;=$AY$5,B32&lt;=$AY$6),1,IF(AND(B32&gt;=$AY$8,B32&lt;=$AY$9),-1,0))</f>
        <v>0</v>
      </c>
      <c r="BE32" s="1">
        <f t="shared" si="2"/>
        <v>-12399.999999997966</v>
      </c>
      <c r="BF32" s="1">
        <f t="shared" si="3"/>
        <v>2908099.9999999977</v>
      </c>
      <c r="BH32" s="1">
        <f>BA32-BA31</f>
        <v>220800</v>
      </c>
      <c r="BI32" s="1">
        <f>BE32-BE31</f>
        <v>0</v>
      </c>
      <c r="BK32" s="1">
        <f>BB32-BB31</f>
        <v>1214300</v>
      </c>
      <c r="BL32" s="1">
        <f t="shared" si="4"/>
        <v>0</v>
      </c>
    </row>
    <row r="33" spans="1:64" x14ac:dyDescent="0.35">
      <c r="A33">
        <v>356</v>
      </c>
      <c r="B33">
        <v>-3.0368732461756078</v>
      </c>
      <c r="C33" s="13" t="str">
        <f>INDEX(new_issue_data!B:B,MATCH('P&amp;L'!$A33,new_issue_data!$A:$A,0))</f>
        <v>05/11/2020</v>
      </c>
      <c r="D33" s="11">
        <f>INDEX(new_issue_data!AR:AR,MATCH('P&amp;L'!$A33,new_issue_data!$A:$A,0))</f>
        <v>99.897000000000006</v>
      </c>
      <c r="E33" s="6">
        <f>INDEX(new_issue_data!DP:DP,MATCH('P&amp;L'!$A33,new_issue_data!$A:$A,0))</f>
        <v>100.97499999999999</v>
      </c>
      <c r="F33" s="6">
        <f>INDEX(new_issue_data!DQ:DQ,MATCH('P&amp;L'!$A33,new_issue_data!$A:$A,0))</f>
        <v>2.835</v>
      </c>
      <c r="G33" s="6">
        <f>INDEX(new_issue_data!DR:DR,MATCH('P&amp;L'!$A33,new_issue_data!$A:$A,0))</f>
        <v>212.52610000000001</v>
      </c>
      <c r="H33" s="6">
        <f>INDEX(new_issue_data!DS:DS,MATCH('P&amp;L'!$A33,new_issue_data!$A:$A,0))</f>
        <v>-12.4739</v>
      </c>
      <c r="I33" s="6">
        <f>INDEX(new_issue_data!DT:DT,MATCH('P&amp;L'!$A33,new_issue_data!$A:$A,0))</f>
        <v>101.392</v>
      </c>
      <c r="J33" s="6">
        <f>INDEX(new_issue_data!DU:DU,MATCH('P&amp;L'!$A33,new_issue_data!$A:$A,0))</f>
        <v>2.786</v>
      </c>
      <c r="K33" s="6">
        <f>INDEX(new_issue_data!DV:DV,MATCH('P&amp;L'!$A33,new_issue_data!$A:$A,0))</f>
        <v>212.10749999999999</v>
      </c>
      <c r="L33" s="6">
        <f>INDEX(new_issue_data!DW:DW,MATCH('P&amp;L'!$A33,new_issue_data!$A:$A,0))</f>
        <v>-12.8925</v>
      </c>
      <c r="M33" s="6">
        <f>INDEX(new_issue_data!DX:DX,MATCH('P&amp;L'!$A33,new_issue_data!$A:$A,0))</f>
        <v>101.357</v>
      </c>
      <c r="N33" s="6">
        <f>INDEX(new_issue_data!DY:DY,MATCH('P&amp;L'!$A33,new_issue_data!$A:$A,0))</f>
        <v>2.79</v>
      </c>
      <c r="O33" s="6">
        <f>INDEX(new_issue_data!DZ:DZ,MATCH('P&amp;L'!$A33,new_issue_data!$A:$A,0))</f>
        <v>214.9118</v>
      </c>
      <c r="P33" s="6">
        <f>INDEX(new_issue_data!EA:EA,MATCH('P&amp;L'!$A33,new_issue_data!$A:$A,0))</f>
        <v>-10.088200000000001</v>
      </c>
      <c r="Q33" s="6">
        <f>INDEX(new_issue_data!EB:EB,MATCH('P&amp;L'!$A33,new_issue_data!$A:$A,0))</f>
        <v>101.57899999999999</v>
      </c>
      <c r="R33" s="6">
        <f>INDEX(new_issue_data!EC:EC,MATCH('P&amp;L'!$A33,new_issue_data!$A:$A,0))</f>
        <v>2.7639999999999998</v>
      </c>
      <c r="S33" s="6">
        <f>INDEX(new_issue_data!ED:ED,MATCH('P&amp;L'!$A33,new_issue_data!$A:$A,0))</f>
        <v>215.3913</v>
      </c>
      <c r="T33" s="6">
        <f>INDEX(new_issue_data!EE:EE,MATCH('P&amp;L'!$A33,new_issue_data!$A:$A,0))</f>
        <v>-9.6087000000000007</v>
      </c>
      <c r="U33" s="6">
        <f>INDEX(new_issue_data!EF:EF,MATCH('P&amp;L'!$A33,new_issue_data!$A:$A,0))</f>
        <v>102.16800000000001</v>
      </c>
      <c r="V33" s="6">
        <f>INDEX(new_issue_data!EG:EG,MATCH('P&amp;L'!$A33,new_issue_data!$A:$A,0))</f>
        <v>2.6949999999999998</v>
      </c>
      <c r="W33" s="6">
        <f>INDEX(new_issue_data!EH:EH,MATCH('P&amp;L'!$A33,new_issue_data!$A:$A,0))</f>
        <v>206.29519999999999</v>
      </c>
      <c r="X33" s="6">
        <f>INDEX(new_issue_data!EI:EI,MATCH('P&amp;L'!$A33,new_issue_data!$A:$A,0))</f>
        <v>-18.704799999999999</v>
      </c>
      <c r="Y33" s="6">
        <f>INDEX(new_issue_data!EJ:EJ,MATCH('P&amp;L'!$A33,new_issue_data!$A:$A,0))</f>
        <v>102.96599999999999</v>
      </c>
      <c r="Z33" s="6">
        <f>INDEX(new_issue_data!EK:EK,MATCH('P&amp;L'!$A33,new_issue_data!$A:$A,0))</f>
        <v>2.6030000000000002</v>
      </c>
      <c r="AA33" s="6">
        <f>INDEX(new_issue_data!EL:EL,MATCH('P&amp;L'!$A33,new_issue_data!$A:$A,0))</f>
        <v>188.99080000000001</v>
      </c>
      <c r="AB33" s="6">
        <f>INDEX(new_issue_data!EM:EM,MATCH('P&amp;L'!$A33,new_issue_data!$A:$A,0))</f>
        <v>-36.0092</v>
      </c>
      <c r="AC33" s="6">
        <f>INDEX(new_issue_data!EN:EN,MATCH('P&amp;L'!$A33,new_issue_data!$A:$A,0))</f>
        <v>103.301</v>
      </c>
      <c r="AD33" s="6">
        <f>INDEX(new_issue_data!EO:EO,MATCH('P&amp;L'!$A33,new_issue_data!$A:$A,0))</f>
        <v>2.5640000000000001</v>
      </c>
      <c r="AE33" s="6">
        <f>INDEX(new_issue_data!EP:EP,MATCH('P&amp;L'!$A33,new_issue_data!$A:$A,0))</f>
        <v>188.7859</v>
      </c>
      <c r="AF33" s="6">
        <f>INDEX(new_issue_data!EQ:EQ,MATCH('P&amp;L'!$A33,new_issue_data!$A:$A,0))</f>
        <v>-36.214100000000002</v>
      </c>
      <c r="AG33" s="6">
        <f>INDEX(new_issue_data!ER:ER,MATCH('P&amp;L'!$A33,new_issue_data!$A:$A,0))</f>
        <v>103.301</v>
      </c>
      <c r="AH33" s="6">
        <f>INDEX(new_issue_data!ES:ES,MATCH('P&amp;L'!$A33,new_issue_data!$A:$A,0))</f>
        <v>2.5640000000000001</v>
      </c>
      <c r="AI33" s="6">
        <f>INDEX(new_issue_data!ET:ET,MATCH('P&amp;L'!$A33,new_issue_data!$A:$A,0))</f>
        <v>189.6044</v>
      </c>
      <c r="AJ33" s="6">
        <f>INDEX(new_issue_data!EU:EU,MATCH('P&amp;L'!$A33,new_issue_data!$A:$A,0))</f>
        <v>-35.395600000000002</v>
      </c>
      <c r="AK33" s="6">
        <f>INDEX(new_issue_data!EV:EV,MATCH('P&amp;L'!$A33,new_issue_data!$A:$A,0))</f>
        <v>103.301</v>
      </c>
      <c r="AL33" s="6">
        <f>INDEX(new_issue_data!EW:EW,MATCH('P&amp;L'!$A33,new_issue_data!$A:$A,0))</f>
        <v>2.5640000000000001</v>
      </c>
      <c r="AM33" s="6">
        <f>INDEX(new_issue_data!EX:EX,MATCH('P&amp;L'!$A33,new_issue_data!$A:$A,0))</f>
        <v>190.62690000000001</v>
      </c>
      <c r="AN33" s="6">
        <f>INDEX(new_issue_data!EY:EY,MATCH('P&amp;L'!$A33,new_issue_data!$A:$A,0))</f>
        <v>-34.373100000000001</v>
      </c>
      <c r="AO33" s="6">
        <f>INDEX(new_issue_data!EZ:EZ,MATCH('P&amp;L'!$A33,new_issue_data!$A:$A,0))</f>
        <v>103.58799999999999</v>
      </c>
      <c r="AP33" s="6">
        <f>INDEX(new_issue_data!FA:FA,MATCH('P&amp;L'!$A33,new_issue_data!$A:$A,0))</f>
        <v>2.5310000000000001</v>
      </c>
      <c r="AQ33" s="6">
        <f>INDEX(new_issue_data!FB:FB,MATCH('P&amp;L'!$A33,new_issue_data!$A:$A,0))</f>
        <v>187.34899999999999</v>
      </c>
      <c r="AR33" s="6">
        <f>INDEX(new_issue_data!FC:FC,MATCH('P&amp;L'!$A33,new_issue_data!$A:$A,0))</f>
        <v>-37.651000000000003</v>
      </c>
      <c r="AS33" s="6">
        <f>INDEX(new_issue_data!FD:FD,MATCH('P&amp;L'!$A33,new_issue_data!$A:$A,0))</f>
        <v>103.884</v>
      </c>
      <c r="AT33" s="6">
        <f>INDEX(new_issue_data!FE:FE,MATCH('P&amp;L'!$A33,new_issue_data!$A:$A,0))</f>
        <v>2.4969999999999999</v>
      </c>
      <c r="AU33" s="6">
        <f>INDEX(new_issue_data!FF:FF,MATCH('P&amp;L'!$A33,new_issue_data!$A:$A,0))</f>
        <v>185.08670000000001</v>
      </c>
      <c r="AV33" s="6">
        <f>INDEX(new_issue_data!FG:FG,MATCH('P&amp;L'!$A33,new_issue_data!$A:$A,0))</f>
        <v>-39.9133</v>
      </c>
      <c r="BA33" s="1">
        <f t="shared" si="0"/>
        <v>4319699.9999999925</v>
      </c>
      <c r="BB33" s="1">
        <f t="shared" si="1"/>
        <v>16121399.999999996</v>
      </c>
      <c r="BD33">
        <f>IF(AND(B33&gt;=$AY$5,B33&lt;=$AY$6),1,IF(AND(B33&gt;=$AY$8,B33&lt;=$AY$9),-1,0))</f>
        <v>0</v>
      </c>
      <c r="BE33" s="1">
        <f t="shared" si="2"/>
        <v>-12399.999999997966</v>
      </c>
      <c r="BF33" s="1">
        <f t="shared" si="3"/>
        <v>2908099.9999999977</v>
      </c>
      <c r="BH33" s="1">
        <f>BA33-BA32</f>
        <v>107799.99999999907</v>
      </c>
      <c r="BI33" s="1">
        <f>BE33-BE32</f>
        <v>0</v>
      </c>
      <c r="BK33" s="1">
        <f>BB33-BB32</f>
        <v>398700</v>
      </c>
      <c r="BL33" s="1">
        <f t="shared" si="4"/>
        <v>0</v>
      </c>
    </row>
    <row r="34" spans="1:64" x14ac:dyDescent="0.35">
      <c r="A34">
        <v>355</v>
      </c>
      <c r="B34">
        <v>0.37946243006550273</v>
      </c>
      <c r="C34" s="13" t="str">
        <f>INDEX(new_issue_data!B:B,MATCH('P&amp;L'!$A34,new_issue_data!$A:$A,0))</f>
        <v>05/11/2020</v>
      </c>
      <c r="D34" s="11">
        <f>INDEX(new_issue_data!AR:AR,MATCH('P&amp;L'!$A34,new_issue_data!$A:$A,0))</f>
        <v>99.91</v>
      </c>
      <c r="E34" s="6">
        <f>INDEX(new_issue_data!DP:DP,MATCH('P&amp;L'!$A34,new_issue_data!$A:$A,0))</f>
        <v>100.377</v>
      </c>
      <c r="F34" s="6">
        <f>INDEX(new_issue_data!DQ:DQ,MATCH('P&amp;L'!$A34,new_issue_data!$A:$A,0))</f>
        <v>1.77</v>
      </c>
      <c r="G34" s="6">
        <f>INDEX(new_issue_data!DR:DR,MATCH('P&amp;L'!$A34,new_issue_data!$A:$A,0))</f>
        <v>154.68199999999999</v>
      </c>
      <c r="H34" s="6">
        <f>INDEX(new_issue_data!DS:DS,MATCH('P&amp;L'!$A34,new_issue_data!$A:$A,0))</f>
        <v>-15.318</v>
      </c>
      <c r="I34" s="6">
        <f>INDEX(new_issue_data!DT:DT,MATCH('P&amp;L'!$A34,new_issue_data!$A:$A,0))</f>
        <v>100.446</v>
      </c>
      <c r="J34" s="6">
        <f>INDEX(new_issue_data!DU:DU,MATCH('P&amp;L'!$A34,new_issue_data!$A:$A,0))</f>
        <v>1.746</v>
      </c>
      <c r="K34" s="6">
        <f>INDEX(new_issue_data!DV:DV,MATCH('P&amp;L'!$A34,new_issue_data!$A:$A,0))</f>
        <v>154.96960000000001</v>
      </c>
      <c r="L34" s="6">
        <f>INDEX(new_issue_data!DW:DW,MATCH('P&amp;L'!$A34,new_issue_data!$A:$A,0))</f>
        <v>-15.0304</v>
      </c>
      <c r="M34" s="6">
        <f>INDEX(new_issue_data!DX:DX,MATCH('P&amp;L'!$A34,new_issue_data!$A:$A,0))</f>
        <v>100.333</v>
      </c>
      <c r="N34" s="6">
        <f>INDEX(new_issue_data!DY:DY,MATCH('P&amp;L'!$A34,new_issue_data!$A:$A,0))</f>
        <v>1.7849999999999999</v>
      </c>
      <c r="O34" s="6">
        <f>INDEX(new_issue_data!DZ:DZ,MATCH('P&amp;L'!$A34,new_issue_data!$A:$A,0))</f>
        <v>159.14259999999999</v>
      </c>
      <c r="P34" s="6">
        <f>INDEX(new_issue_data!EA:EA,MATCH('P&amp;L'!$A34,new_issue_data!$A:$A,0))</f>
        <v>-10.8574</v>
      </c>
      <c r="Q34" s="6">
        <f>INDEX(new_issue_data!EB:EB,MATCH('P&amp;L'!$A34,new_issue_data!$A:$A,0))</f>
        <v>100.46599999999999</v>
      </c>
      <c r="R34" s="6">
        <f>INDEX(new_issue_data!EC:EC,MATCH('P&amp;L'!$A34,new_issue_data!$A:$A,0))</f>
        <v>1.7390000000000001</v>
      </c>
      <c r="S34" s="6">
        <f>INDEX(new_issue_data!ED:ED,MATCH('P&amp;L'!$A34,new_issue_data!$A:$A,0))</f>
        <v>155.63290000000001</v>
      </c>
      <c r="T34" s="6">
        <f>INDEX(new_issue_data!EE:EE,MATCH('P&amp;L'!$A34,new_issue_data!$A:$A,0))</f>
        <v>-14.367100000000001</v>
      </c>
      <c r="U34" s="6">
        <f>INDEX(new_issue_data!EF:EF,MATCH('P&amp;L'!$A34,new_issue_data!$A:$A,0))</f>
        <v>100.46599999999999</v>
      </c>
      <c r="V34" s="6">
        <f>INDEX(new_issue_data!EG:EG,MATCH('P&amp;L'!$A34,new_issue_data!$A:$A,0))</f>
        <v>1.7390000000000001</v>
      </c>
      <c r="W34" s="6">
        <f>INDEX(new_issue_data!EH:EH,MATCH('P&amp;L'!$A34,new_issue_data!$A:$A,0))</f>
        <v>156.17679999999999</v>
      </c>
      <c r="X34" s="6">
        <f>INDEX(new_issue_data!EI:EI,MATCH('P&amp;L'!$A34,new_issue_data!$A:$A,0))</f>
        <v>-13.8232</v>
      </c>
      <c r="Y34" s="6">
        <f>INDEX(new_issue_data!EJ:EJ,MATCH('P&amp;L'!$A34,new_issue_data!$A:$A,0))</f>
        <v>100.46599999999999</v>
      </c>
      <c r="Z34" s="6">
        <f>INDEX(new_issue_data!EK:EK,MATCH('P&amp;L'!$A34,new_issue_data!$A:$A,0))</f>
        <v>1.7390000000000001</v>
      </c>
      <c r="AA34" s="6">
        <f>INDEX(new_issue_data!EL:EL,MATCH('P&amp;L'!$A34,new_issue_data!$A:$A,0))</f>
        <v>151.59960000000001</v>
      </c>
      <c r="AB34" s="6">
        <f>INDEX(new_issue_data!EM:EM,MATCH('P&amp;L'!$A34,new_issue_data!$A:$A,0))</f>
        <v>-18.400400000000001</v>
      </c>
      <c r="AC34" s="6">
        <f>INDEX(new_issue_data!EN:EN,MATCH('P&amp;L'!$A34,new_issue_data!$A:$A,0))</f>
        <v>100.46599999999999</v>
      </c>
      <c r="AD34" s="6">
        <f>INDEX(new_issue_data!EO:EO,MATCH('P&amp;L'!$A34,new_issue_data!$A:$A,0))</f>
        <v>1.7390000000000001</v>
      </c>
      <c r="AE34" s="6">
        <f>INDEX(new_issue_data!EP:EP,MATCH('P&amp;L'!$A34,new_issue_data!$A:$A,0))</f>
        <v>153.76249999999999</v>
      </c>
      <c r="AF34" s="6">
        <f>INDEX(new_issue_data!EQ:EQ,MATCH('P&amp;L'!$A34,new_issue_data!$A:$A,0))</f>
        <v>-16.237500000000001</v>
      </c>
      <c r="AG34" s="6">
        <f>INDEX(new_issue_data!ER:ER,MATCH('P&amp;L'!$A34,new_issue_data!$A:$A,0))</f>
        <v>100.46599999999999</v>
      </c>
      <c r="AH34" s="6">
        <f>INDEX(new_issue_data!ES:ES,MATCH('P&amp;L'!$A34,new_issue_data!$A:$A,0))</f>
        <v>1.7390000000000001</v>
      </c>
      <c r="AI34" s="6">
        <f>INDEX(new_issue_data!ET:ET,MATCH('P&amp;L'!$A34,new_issue_data!$A:$A,0))</f>
        <v>153.4973</v>
      </c>
      <c r="AJ34" s="6">
        <f>INDEX(new_issue_data!EU:EU,MATCH('P&amp;L'!$A34,new_issue_data!$A:$A,0))</f>
        <v>-16.502700000000001</v>
      </c>
      <c r="AK34" s="6">
        <f>INDEX(new_issue_data!EV:EV,MATCH('P&amp;L'!$A34,new_issue_data!$A:$A,0))</f>
        <v>100.46599999999999</v>
      </c>
      <c r="AL34" s="6">
        <f>INDEX(new_issue_data!EW:EW,MATCH('P&amp;L'!$A34,new_issue_data!$A:$A,0))</f>
        <v>1.7390000000000001</v>
      </c>
      <c r="AM34" s="6">
        <f>INDEX(new_issue_data!EX:EX,MATCH('P&amp;L'!$A34,new_issue_data!$A:$A,0))</f>
        <v>153.5103</v>
      </c>
      <c r="AN34" s="6">
        <f>INDEX(new_issue_data!EY:EY,MATCH('P&amp;L'!$A34,new_issue_data!$A:$A,0))</f>
        <v>-16.489699999999999</v>
      </c>
      <c r="AO34" s="6">
        <f>INDEX(new_issue_data!EZ:EZ,MATCH('P&amp;L'!$A34,new_issue_data!$A:$A,0))</f>
        <v>100.46599999999999</v>
      </c>
      <c r="AP34" s="6">
        <f>INDEX(new_issue_data!FA:FA,MATCH('P&amp;L'!$A34,new_issue_data!$A:$A,0))</f>
        <v>1.7390000000000001</v>
      </c>
      <c r="AQ34" s="6">
        <f>INDEX(new_issue_data!FB:FB,MATCH('P&amp;L'!$A34,new_issue_data!$A:$A,0))</f>
        <v>153.5146</v>
      </c>
      <c r="AR34" s="6">
        <f>INDEX(new_issue_data!FC:FC,MATCH('P&amp;L'!$A34,new_issue_data!$A:$A,0))</f>
        <v>-16.485399999999998</v>
      </c>
      <c r="AS34" s="6">
        <f>INDEX(new_issue_data!FD:FD,MATCH('P&amp;L'!$A34,new_issue_data!$A:$A,0))</f>
        <v>100.46599999999999</v>
      </c>
      <c r="AT34" s="6">
        <f>INDEX(new_issue_data!FE:FE,MATCH('P&amp;L'!$A34,new_issue_data!$A:$A,0))</f>
        <v>1.7390000000000001</v>
      </c>
      <c r="AU34" s="6">
        <f>INDEX(new_issue_data!FF:FF,MATCH('P&amp;L'!$A34,new_issue_data!$A:$A,0))</f>
        <v>154.06110000000001</v>
      </c>
      <c r="AV34" s="6">
        <f>INDEX(new_issue_data!FG:FG,MATCH('P&amp;L'!$A34,new_issue_data!$A:$A,0))</f>
        <v>-15.9389</v>
      </c>
      <c r="BA34" s="1">
        <f t="shared" si="0"/>
        <v>4366399.9999999935</v>
      </c>
      <c r="BB34" s="1">
        <f t="shared" si="1"/>
        <v>16176999.999999994</v>
      </c>
      <c r="BD34">
        <f>IF(AND(B34&gt;=$AY$5,B34&lt;=$AY$6),1,IF(AND(B34&gt;=$AY$8,B34&lt;=$AY$9),-1,0))</f>
        <v>0</v>
      </c>
      <c r="BE34" s="1">
        <f t="shared" si="2"/>
        <v>-12399.999999997966</v>
      </c>
      <c r="BF34" s="1">
        <f t="shared" si="3"/>
        <v>2908099.9999999977</v>
      </c>
      <c r="BH34" s="1">
        <f>BA34-BA33</f>
        <v>46700.000000000931</v>
      </c>
      <c r="BI34" s="1">
        <f>BE34-BE33</f>
        <v>0</v>
      </c>
      <c r="BK34" s="1">
        <f>BB34-BB33</f>
        <v>55599.999999998137</v>
      </c>
      <c r="BL34" s="1">
        <f t="shared" si="4"/>
        <v>0</v>
      </c>
    </row>
    <row r="35" spans="1:64" x14ac:dyDescent="0.35">
      <c r="A35">
        <v>358</v>
      </c>
      <c r="B35">
        <v>8.6569613335897149</v>
      </c>
      <c r="C35" s="13" t="str">
        <f>INDEX(new_issue_data!B:B,MATCH('P&amp;L'!$A35,new_issue_data!$A:$A,0))</f>
        <v>05/11/2020</v>
      </c>
      <c r="D35" s="11">
        <f>INDEX(new_issue_data!AR:AR,MATCH('P&amp;L'!$A35,new_issue_data!$A:$A,0))</f>
        <v>99.903000000000006</v>
      </c>
      <c r="E35" s="6">
        <f>INDEX(new_issue_data!DP:DP,MATCH('P&amp;L'!$A35,new_issue_data!$A:$A,0))</f>
        <v>100.405</v>
      </c>
      <c r="F35" s="6">
        <f>INDEX(new_issue_data!DQ:DQ,MATCH('P&amp;L'!$A35,new_issue_data!$A:$A,0))</f>
        <v>2.6589999999999998</v>
      </c>
      <c r="G35" s="6">
        <f>INDEX(new_issue_data!DR:DR,MATCH('P&amp;L'!$A35,new_issue_data!$A:$A,0))</f>
        <v>243.58199999999999</v>
      </c>
      <c r="H35" s="6">
        <f>INDEX(new_issue_data!DS:DS,MATCH('P&amp;L'!$A35,new_issue_data!$A:$A,0))</f>
        <v>-16.417999999999999</v>
      </c>
      <c r="I35" s="6">
        <f>INDEX(new_issue_data!DT:DT,MATCH('P&amp;L'!$A35,new_issue_data!$A:$A,0))</f>
        <v>100.48</v>
      </c>
      <c r="J35" s="6">
        <f>INDEX(new_issue_data!DU:DU,MATCH('P&amp;L'!$A35,new_issue_data!$A:$A,0))</f>
        <v>2.6320000000000001</v>
      </c>
      <c r="K35" s="6">
        <f>INDEX(new_issue_data!DV:DV,MATCH('P&amp;L'!$A35,new_issue_data!$A:$A,0))</f>
        <v>243.56960000000001</v>
      </c>
      <c r="L35" s="6">
        <f>INDEX(new_issue_data!DW:DW,MATCH('P&amp;L'!$A35,new_issue_data!$A:$A,0))</f>
        <v>-16.430399999999999</v>
      </c>
      <c r="M35" s="6">
        <f>INDEX(new_issue_data!DX:DX,MATCH('P&amp;L'!$A35,new_issue_data!$A:$A,0))</f>
        <v>100.62</v>
      </c>
      <c r="N35" s="6">
        <f>INDEX(new_issue_data!DY:DY,MATCH('P&amp;L'!$A35,new_issue_data!$A:$A,0))</f>
        <v>2.5830000000000002</v>
      </c>
      <c r="O35" s="6">
        <f>INDEX(new_issue_data!DZ:DZ,MATCH('P&amp;L'!$A35,new_issue_data!$A:$A,0))</f>
        <v>238.9426</v>
      </c>
      <c r="P35" s="6">
        <f>INDEX(new_issue_data!EA:EA,MATCH('P&amp;L'!$A35,new_issue_data!$A:$A,0))</f>
        <v>-21.057400000000001</v>
      </c>
      <c r="Q35" s="6">
        <f>INDEX(new_issue_data!EB:EB,MATCH('P&amp;L'!$A35,new_issue_data!$A:$A,0))</f>
        <v>100.62</v>
      </c>
      <c r="R35" s="6">
        <f>INDEX(new_issue_data!EC:EC,MATCH('P&amp;L'!$A35,new_issue_data!$A:$A,0))</f>
        <v>2.5830000000000002</v>
      </c>
      <c r="S35" s="6">
        <f>INDEX(new_issue_data!ED:ED,MATCH('P&amp;L'!$A35,new_issue_data!$A:$A,0))</f>
        <v>240.03290000000001</v>
      </c>
      <c r="T35" s="6">
        <f>INDEX(new_issue_data!EE:EE,MATCH('P&amp;L'!$A35,new_issue_data!$A:$A,0))</f>
        <v>-19.967099999999999</v>
      </c>
      <c r="U35" s="6">
        <f>INDEX(new_issue_data!EF:EF,MATCH('P&amp;L'!$A35,new_issue_data!$A:$A,0))</f>
        <v>100.943</v>
      </c>
      <c r="V35" s="6">
        <f>INDEX(new_issue_data!EG:EG,MATCH('P&amp;L'!$A35,new_issue_data!$A:$A,0))</f>
        <v>2.4700000000000002</v>
      </c>
      <c r="W35" s="6">
        <f>INDEX(new_issue_data!EH:EH,MATCH('P&amp;L'!$A35,new_issue_data!$A:$A,0))</f>
        <v>229.27680000000001</v>
      </c>
      <c r="X35" s="6">
        <f>INDEX(new_issue_data!EI:EI,MATCH('P&amp;L'!$A35,new_issue_data!$A:$A,0))</f>
        <v>-30.723199999999999</v>
      </c>
      <c r="Y35" s="6">
        <f>INDEX(new_issue_data!EJ:EJ,MATCH('P&amp;L'!$A35,new_issue_data!$A:$A,0))</f>
        <v>100.943</v>
      </c>
      <c r="Z35" s="6">
        <f>INDEX(new_issue_data!EK:EK,MATCH('P&amp;L'!$A35,new_issue_data!$A:$A,0))</f>
        <v>2.4700000000000002</v>
      </c>
      <c r="AA35" s="6">
        <f>INDEX(new_issue_data!EL:EL,MATCH('P&amp;L'!$A35,new_issue_data!$A:$A,0))</f>
        <v>224.6996</v>
      </c>
      <c r="AB35" s="6">
        <f>INDEX(new_issue_data!EM:EM,MATCH('P&amp;L'!$A35,new_issue_data!$A:$A,0))</f>
        <v>-35.300400000000003</v>
      </c>
      <c r="AC35" s="6">
        <f>INDEX(new_issue_data!EN:EN,MATCH('P&amp;L'!$A35,new_issue_data!$A:$A,0))</f>
        <v>100.943</v>
      </c>
      <c r="AD35" s="6">
        <f>INDEX(new_issue_data!EO:EO,MATCH('P&amp;L'!$A35,new_issue_data!$A:$A,0))</f>
        <v>2.4700000000000002</v>
      </c>
      <c r="AE35" s="6">
        <f>INDEX(new_issue_data!EP:EP,MATCH('P&amp;L'!$A35,new_issue_data!$A:$A,0))</f>
        <v>226.86250000000001</v>
      </c>
      <c r="AF35" s="6">
        <f>INDEX(new_issue_data!EQ:EQ,MATCH('P&amp;L'!$A35,new_issue_data!$A:$A,0))</f>
        <v>-33.137500000000003</v>
      </c>
      <c r="AG35" s="6">
        <f>INDEX(new_issue_data!ER:ER,MATCH('P&amp;L'!$A35,new_issue_data!$A:$A,0))</f>
        <v>100.943</v>
      </c>
      <c r="AH35" s="6">
        <f>INDEX(new_issue_data!ES:ES,MATCH('P&amp;L'!$A35,new_issue_data!$A:$A,0))</f>
        <v>2.4700000000000002</v>
      </c>
      <c r="AI35" s="6">
        <f>INDEX(new_issue_data!ET:ET,MATCH('P&amp;L'!$A35,new_issue_data!$A:$A,0))</f>
        <v>226.59729999999999</v>
      </c>
      <c r="AJ35" s="6">
        <f>INDEX(new_issue_data!EU:EU,MATCH('P&amp;L'!$A35,new_issue_data!$A:$A,0))</f>
        <v>-33.402700000000003</v>
      </c>
      <c r="AK35" s="6">
        <f>INDEX(new_issue_data!EV:EV,MATCH('P&amp;L'!$A35,new_issue_data!$A:$A,0))</f>
        <v>100.943</v>
      </c>
      <c r="AL35" s="6">
        <f>INDEX(new_issue_data!EW:EW,MATCH('P&amp;L'!$A35,new_issue_data!$A:$A,0))</f>
        <v>2.4700000000000002</v>
      </c>
      <c r="AM35" s="6">
        <f>INDEX(new_issue_data!EX:EX,MATCH('P&amp;L'!$A35,new_issue_data!$A:$A,0))</f>
        <v>226.6103</v>
      </c>
      <c r="AN35" s="6">
        <f>INDEX(new_issue_data!EY:EY,MATCH('P&amp;L'!$A35,new_issue_data!$A:$A,0))</f>
        <v>-33.389699999999998</v>
      </c>
      <c r="AO35" s="6">
        <f>INDEX(new_issue_data!EZ:EZ,MATCH('P&amp;L'!$A35,new_issue_data!$A:$A,0))</f>
        <v>100.943</v>
      </c>
      <c r="AP35" s="6">
        <f>INDEX(new_issue_data!FA:FA,MATCH('P&amp;L'!$A35,new_issue_data!$A:$A,0))</f>
        <v>2.4700000000000002</v>
      </c>
      <c r="AQ35" s="6">
        <f>INDEX(new_issue_data!FB:FB,MATCH('P&amp;L'!$A35,new_issue_data!$A:$A,0))</f>
        <v>226.6146</v>
      </c>
      <c r="AR35" s="6">
        <f>INDEX(new_issue_data!FC:FC,MATCH('P&amp;L'!$A35,new_issue_data!$A:$A,0))</f>
        <v>-33.385399999999997</v>
      </c>
      <c r="AS35" s="6">
        <f>INDEX(new_issue_data!FD:FD,MATCH('P&amp;L'!$A35,new_issue_data!$A:$A,0))</f>
        <v>100.943</v>
      </c>
      <c r="AT35" s="6">
        <f>INDEX(new_issue_data!FE:FE,MATCH('P&amp;L'!$A35,new_issue_data!$A:$A,0))</f>
        <v>2.4700000000000002</v>
      </c>
      <c r="AU35" s="6">
        <f>INDEX(new_issue_data!FF:FF,MATCH('P&amp;L'!$A35,new_issue_data!$A:$A,0))</f>
        <v>227.1611</v>
      </c>
      <c r="AV35" s="6">
        <f>INDEX(new_issue_data!FG:FG,MATCH('P&amp;L'!$A35,new_issue_data!$A:$A,0))</f>
        <v>-32.838900000000002</v>
      </c>
      <c r="BA35" s="1">
        <f t="shared" si="0"/>
        <v>4416599.9999999935</v>
      </c>
      <c r="BB35" s="1">
        <f t="shared" si="1"/>
        <v>16280999.999999994</v>
      </c>
      <c r="BD35">
        <f>IF(AND(B35&gt;=$AY$5,B35&lt;=$AY$6),1,IF(AND(B35&gt;=$AY$8,B35&lt;=$AY$9),-1,0))</f>
        <v>0</v>
      </c>
      <c r="BE35" s="1">
        <f t="shared" si="2"/>
        <v>-12399.999999997966</v>
      </c>
      <c r="BF35" s="1">
        <f t="shared" si="3"/>
        <v>2908099.9999999977</v>
      </c>
      <c r="BH35" s="1">
        <f>BA35-BA34</f>
        <v>50200</v>
      </c>
      <c r="BI35" s="1">
        <f>BE35-BE34</f>
        <v>0</v>
      </c>
      <c r="BK35" s="1">
        <f>BB35-BB34</f>
        <v>104000</v>
      </c>
      <c r="BL35" s="1">
        <f t="shared" si="4"/>
        <v>0</v>
      </c>
    </row>
    <row r="36" spans="1:64" x14ac:dyDescent="0.35">
      <c r="A36">
        <v>369</v>
      </c>
      <c r="B36">
        <v>1.48000599857895</v>
      </c>
      <c r="C36" s="13" t="str">
        <f>INDEX(new_issue_data!B:B,MATCH('P&amp;L'!$A36,new_issue_data!$A:$A,0))</f>
        <v>05/11/2020</v>
      </c>
      <c r="D36" s="11">
        <f>INDEX(new_issue_data!AR:AR,MATCH('P&amp;L'!$A36,new_issue_data!$A:$A,0))</f>
        <v>99.138000000000005</v>
      </c>
      <c r="E36" s="6">
        <f>INDEX(new_issue_data!DP:DP,MATCH('P&amp;L'!$A36,new_issue_data!$A:$A,0))</f>
        <v>102.13800000000001</v>
      </c>
      <c r="F36" s="6">
        <f>INDEX(new_issue_data!DQ:DQ,MATCH('P&amp;L'!$A36,new_issue_data!$A:$A,0))</f>
        <v>3.04</v>
      </c>
      <c r="G36" s="6">
        <f>INDEX(new_issue_data!DR:DR,MATCH('P&amp;L'!$A36,new_issue_data!$A:$A,0))</f>
        <v>176.22389999999999</v>
      </c>
      <c r="H36" s="6">
        <f>INDEX(new_issue_data!DS:DS,MATCH('P&amp;L'!$A36,new_issue_data!$A:$A,0))</f>
        <v>1.2239</v>
      </c>
      <c r="I36" s="6">
        <f>INDEX(new_issue_data!DT:DT,MATCH('P&amp;L'!$A36,new_issue_data!$A:$A,0))</f>
        <v>102.13800000000001</v>
      </c>
      <c r="J36" s="6">
        <f>INDEX(new_issue_data!DU:DU,MATCH('P&amp;L'!$A36,new_issue_data!$A:$A,0))</f>
        <v>3.04</v>
      </c>
      <c r="K36" s="6">
        <f>INDEX(new_issue_data!DV:DV,MATCH('P&amp;L'!$A36,new_issue_data!$A:$A,0))</f>
        <v>172.6208</v>
      </c>
      <c r="L36" s="6">
        <f>INDEX(new_issue_data!DW:DW,MATCH('P&amp;L'!$A36,new_issue_data!$A:$A,0))</f>
        <v>-2.3792</v>
      </c>
      <c r="M36" s="6">
        <f>INDEX(new_issue_data!DX:DX,MATCH('P&amp;L'!$A36,new_issue_data!$A:$A,0))</f>
        <v>102.111</v>
      </c>
      <c r="N36" s="6">
        <f>INDEX(new_issue_data!DY:DY,MATCH('P&amp;L'!$A36,new_issue_data!$A:$A,0))</f>
        <v>3.0409999999999999</v>
      </c>
      <c r="O36" s="6">
        <f>INDEX(new_issue_data!DZ:DZ,MATCH('P&amp;L'!$A36,new_issue_data!$A:$A,0))</f>
        <v>161.8536</v>
      </c>
      <c r="P36" s="6">
        <f>INDEX(new_issue_data!EA:EA,MATCH('P&amp;L'!$A36,new_issue_data!$A:$A,0))</f>
        <v>-13.1464</v>
      </c>
      <c r="Q36" s="6">
        <f>INDEX(new_issue_data!EB:EB,MATCH('P&amp;L'!$A36,new_issue_data!$A:$A,0))</f>
        <v>102.111</v>
      </c>
      <c r="R36" s="6">
        <f>INDEX(new_issue_data!EC:EC,MATCH('P&amp;L'!$A36,new_issue_data!$A:$A,0))</f>
        <v>3.0409999999999999</v>
      </c>
      <c r="S36" s="6">
        <f>INDEX(new_issue_data!ED:ED,MATCH('P&amp;L'!$A36,new_issue_data!$A:$A,0))</f>
        <v>164.49459999999999</v>
      </c>
      <c r="T36" s="6">
        <f>INDEX(new_issue_data!EE:EE,MATCH('P&amp;L'!$A36,new_issue_data!$A:$A,0))</f>
        <v>-10.5054</v>
      </c>
      <c r="U36" s="6">
        <f>INDEX(new_issue_data!EF:EF,MATCH('P&amp;L'!$A36,new_issue_data!$A:$A,0))</f>
        <v>102.111</v>
      </c>
      <c r="V36" s="6">
        <f>INDEX(new_issue_data!EG:EG,MATCH('P&amp;L'!$A36,new_issue_data!$A:$A,0))</f>
        <v>3.0409999999999999</v>
      </c>
      <c r="W36" s="6">
        <f>INDEX(new_issue_data!EH:EH,MATCH('P&amp;L'!$A36,new_issue_data!$A:$A,0))</f>
        <v>165.58359999999999</v>
      </c>
      <c r="X36" s="6">
        <f>INDEX(new_issue_data!EI:EI,MATCH('P&amp;L'!$A36,new_issue_data!$A:$A,0))</f>
        <v>-9.4163999999999994</v>
      </c>
      <c r="Y36" s="6">
        <f>INDEX(new_issue_data!EJ:EJ,MATCH('P&amp;L'!$A36,new_issue_data!$A:$A,0))</f>
        <v>102.111</v>
      </c>
      <c r="Z36" s="6">
        <f>INDEX(new_issue_data!EK:EK,MATCH('P&amp;L'!$A36,new_issue_data!$A:$A,0))</f>
        <v>3.0409999999999999</v>
      </c>
      <c r="AA36" s="6">
        <f>INDEX(new_issue_data!EL:EL,MATCH('P&amp;L'!$A36,new_issue_data!$A:$A,0))</f>
        <v>166.91030000000001</v>
      </c>
      <c r="AB36" s="6">
        <f>INDEX(new_issue_data!EM:EM,MATCH('P&amp;L'!$A36,new_issue_data!$A:$A,0))</f>
        <v>-8.0897000000000006</v>
      </c>
      <c r="AC36" s="6">
        <f>INDEX(new_issue_data!EN:EN,MATCH('P&amp;L'!$A36,new_issue_data!$A:$A,0))</f>
        <v>102.111</v>
      </c>
      <c r="AD36" s="6">
        <f>INDEX(new_issue_data!EO:EO,MATCH('P&amp;L'!$A36,new_issue_data!$A:$A,0))</f>
        <v>3.0409999999999999</v>
      </c>
      <c r="AE36" s="6">
        <f>INDEX(new_issue_data!EP:EP,MATCH('P&amp;L'!$A36,new_issue_data!$A:$A,0))</f>
        <v>166.917</v>
      </c>
      <c r="AF36" s="6">
        <f>INDEX(new_issue_data!EQ:EQ,MATCH('P&amp;L'!$A36,new_issue_data!$A:$A,0))</f>
        <v>-8.0830000000000002</v>
      </c>
      <c r="AG36" s="6">
        <f>INDEX(new_issue_data!ER:ER,MATCH('P&amp;L'!$A36,new_issue_data!$A:$A,0))</f>
        <v>103.916</v>
      </c>
      <c r="AH36" s="6">
        <f>INDEX(new_issue_data!ES:ES,MATCH('P&amp;L'!$A36,new_issue_data!$A:$A,0))</f>
        <v>2.95</v>
      </c>
      <c r="AI36" s="6">
        <f>INDEX(new_issue_data!ET:ET,MATCH('P&amp;L'!$A36,new_issue_data!$A:$A,0))</f>
        <v>159.29580000000001</v>
      </c>
      <c r="AJ36" s="6">
        <f>INDEX(new_issue_data!EU:EU,MATCH('P&amp;L'!$A36,new_issue_data!$A:$A,0))</f>
        <v>-15.7042</v>
      </c>
      <c r="AK36" s="6">
        <f>INDEX(new_issue_data!EV:EV,MATCH('P&amp;L'!$A36,new_issue_data!$A:$A,0))</f>
        <v>103.916</v>
      </c>
      <c r="AL36" s="6">
        <f>INDEX(new_issue_data!EW:EW,MATCH('P&amp;L'!$A36,new_issue_data!$A:$A,0))</f>
        <v>2.95</v>
      </c>
      <c r="AM36" s="6">
        <f>INDEX(new_issue_data!EX:EX,MATCH('P&amp;L'!$A36,new_issue_data!$A:$A,0))</f>
        <v>151.88300000000001</v>
      </c>
      <c r="AN36" s="6">
        <f>INDEX(new_issue_data!EY:EY,MATCH('P&amp;L'!$A36,new_issue_data!$A:$A,0))</f>
        <v>-23.117000000000001</v>
      </c>
      <c r="AO36" s="6">
        <f>INDEX(new_issue_data!EZ:EZ,MATCH('P&amp;L'!$A36,new_issue_data!$A:$A,0))</f>
        <v>105.373</v>
      </c>
      <c r="AP36" s="6">
        <f>INDEX(new_issue_data!FA:FA,MATCH('P&amp;L'!$A36,new_issue_data!$A:$A,0))</f>
        <v>2.8780000000000001</v>
      </c>
      <c r="AQ36" s="6">
        <f>INDEX(new_issue_data!FB:FB,MATCH('P&amp;L'!$A36,new_issue_data!$A:$A,0))</f>
        <v>145.09270000000001</v>
      </c>
      <c r="AR36" s="6">
        <f>INDEX(new_issue_data!FC:FC,MATCH('P&amp;L'!$A36,new_issue_data!$A:$A,0))</f>
        <v>-29.907299999999999</v>
      </c>
      <c r="AS36" s="6">
        <f>INDEX(new_issue_data!FD:FD,MATCH('P&amp;L'!$A36,new_issue_data!$A:$A,0))</f>
        <v>105.373</v>
      </c>
      <c r="AT36" s="6">
        <f>INDEX(new_issue_data!FE:FE,MATCH('P&amp;L'!$A36,new_issue_data!$A:$A,0))</f>
        <v>2.8780000000000001</v>
      </c>
      <c r="AU36" s="6">
        <f>INDEX(new_issue_data!FF:FF,MATCH('P&amp;L'!$A36,new_issue_data!$A:$A,0))</f>
        <v>143.9579</v>
      </c>
      <c r="AV36" s="6">
        <f>INDEX(new_issue_data!FG:FG,MATCH('P&amp;L'!$A36,new_issue_data!$A:$A,0))</f>
        <v>-31.042100000000001</v>
      </c>
      <c r="BA36" s="1">
        <f t="shared" si="0"/>
        <v>4716599.9999999925</v>
      </c>
      <c r="BB36" s="1">
        <f t="shared" si="1"/>
        <v>16904499.999999996</v>
      </c>
      <c r="BD36">
        <f>IF(AND(B36&gt;=$AY$5,B36&lt;=$AY$6),1,IF(AND(B36&gt;=$AY$8,B36&lt;=$AY$9),-1,0))</f>
        <v>0</v>
      </c>
      <c r="BE36" s="1">
        <f t="shared" si="2"/>
        <v>-12399.999999997966</v>
      </c>
      <c r="BF36" s="1">
        <f t="shared" si="3"/>
        <v>2908099.9999999977</v>
      </c>
      <c r="BH36" s="1">
        <f>BA36-BA35</f>
        <v>299999.99999999907</v>
      </c>
      <c r="BI36" s="1">
        <f>BE36-BE35</f>
        <v>0</v>
      </c>
      <c r="BK36" s="1">
        <f>BB36-BB35</f>
        <v>623500.00000000186</v>
      </c>
      <c r="BL36" s="1">
        <f t="shared" si="4"/>
        <v>0</v>
      </c>
    </row>
    <row r="37" spans="1:64" x14ac:dyDescent="0.35">
      <c r="A37">
        <v>357</v>
      </c>
      <c r="B37">
        <v>-1.127652990434447</v>
      </c>
      <c r="C37" s="13" t="str">
        <f>INDEX(new_issue_data!B:B,MATCH('P&amp;L'!$A37,new_issue_data!$A:$A,0))</f>
        <v>05/11/2020</v>
      </c>
      <c r="D37" s="11">
        <f>INDEX(new_issue_data!AR:AR,MATCH('P&amp;L'!$A37,new_issue_data!$A:$A,0))</f>
        <v>99.738</v>
      </c>
      <c r="E37" s="6">
        <f>INDEX(new_issue_data!DP:DP,MATCH('P&amp;L'!$A37,new_issue_data!$A:$A,0))</f>
        <v>102.467</v>
      </c>
      <c r="F37" s="6">
        <f>INDEX(new_issue_data!DQ:DQ,MATCH('P&amp;L'!$A37,new_issue_data!$A:$A,0))</f>
        <v>3.81</v>
      </c>
      <c r="G37" s="6">
        <f>INDEX(new_issue_data!DR:DR,MATCH('P&amp;L'!$A37,new_issue_data!$A:$A,0))</f>
        <v>239.5702</v>
      </c>
      <c r="H37" s="6">
        <f>INDEX(new_issue_data!DS:DS,MATCH('P&amp;L'!$A37,new_issue_data!$A:$A,0))</f>
        <v>-15.4298</v>
      </c>
      <c r="I37" s="6">
        <f>INDEX(new_issue_data!DT:DT,MATCH('P&amp;L'!$A37,new_issue_data!$A:$A,0))</f>
        <v>103.205</v>
      </c>
      <c r="J37" s="6">
        <f>INDEX(new_issue_data!DU:DU,MATCH('P&amp;L'!$A37,new_issue_data!$A:$A,0))</f>
        <v>3.7690000000000001</v>
      </c>
      <c r="K37" s="6">
        <f>INDEX(new_issue_data!DV:DV,MATCH('P&amp;L'!$A37,new_issue_data!$A:$A,0))</f>
        <v>240.2037</v>
      </c>
      <c r="L37" s="6">
        <f>INDEX(new_issue_data!DW:DW,MATCH('P&amp;L'!$A37,new_issue_data!$A:$A,0))</f>
        <v>-14.7963</v>
      </c>
      <c r="M37" s="6">
        <f>INDEX(new_issue_data!DX:DX,MATCH('P&amp;L'!$A37,new_issue_data!$A:$A,0))</f>
        <v>102.866</v>
      </c>
      <c r="N37" s="6">
        <f>INDEX(new_issue_data!DY:DY,MATCH('P&amp;L'!$A37,new_issue_data!$A:$A,0))</f>
        <v>3.7879999999999998</v>
      </c>
      <c r="O37" s="6">
        <f>INDEX(new_issue_data!DZ:DZ,MATCH('P&amp;L'!$A37,new_issue_data!$A:$A,0))</f>
        <v>244.4796</v>
      </c>
      <c r="P37" s="6">
        <f>INDEX(new_issue_data!EA:EA,MATCH('P&amp;L'!$A37,new_issue_data!$A:$A,0))</f>
        <v>-10.5204</v>
      </c>
      <c r="Q37" s="6">
        <f>INDEX(new_issue_data!EB:EB,MATCH('P&amp;L'!$A37,new_issue_data!$A:$A,0))</f>
        <v>103.804</v>
      </c>
      <c r="R37" s="6">
        <f>INDEX(new_issue_data!EC:EC,MATCH('P&amp;L'!$A37,new_issue_data!$A:$A,0))</f>
        <v>3.7360000000000002</v>
      </c>
      <c r="S37" s="6">
        <f>INDEX(new_issue_data!ED:ED,MATCH('P&amp;L'!$A37,new_issue_data!$A:$A,0))</f>
        <v>245.82390000000001</v>
      </c>
      <c r="T37" s="6">
        <f>INDEX(new_issue_data!EE:EE,MATCH('P&amp;L'!$A37,new_issue_data!$A:$A,0))</f>
        <v>-9.1760999999999999</v>
      </c>
      <c r="U37" s="6">
        <f>INDEX(new_issue_data!EF:EF,MATCH('P&amp;L'!$A37,new_issue_data!$A:$A,0))</f>
        <v>104.371</v>
      </c>
      <c r="V37" s="6">
        <f>INDEX(new_issue_data!EG:EG,MATCH('P&amp;L'!$A37,new_issue_data!$A:$A,0))</f>
        <v>3.7050000000000001</v>
      </c>
      <c r="W37" s="6">
        <f>INDEX(new_issue_data!EH:EH,MATCH('P&amp;L'!$A37,new_issue_data!$A:$A,0))</f>
        <v>239.1208</v>
      </c>
      <c r="X37" s="6">
        <f>INDEX(new_issue_data!EI:EI,MATCH('P&amp;L'!$A37,new_issue_data!$A:$A,0))</f>
        <v>-15.879200000000001</v>
      </c>
      <c r="Y37" s="6">
        <f>INDEX(new_issue_data!EJ:EJ,MATCH('P&amp;L'!$A37,new_issue_data!$A:$A,0))</f>
        <v>106.476</v>
      </c>
      <c r="Z37" s="6">
        <f>INDEX(new_issue_data!EK:EK,MATCH('P&amp;L'!$A37,new_issue_data!$A:$A,0))</f>
        <v>3.5920000000000001</v>
      </c>
      <c r="AA37" s="6">
        <f>INDEX(new_issue_data!EL:EL,MATCH('P&amp;L'!$A37,new_issue_data!$A:$A,0))</f>
        <v>216.95359999999999</v>
      </c>
      <c r="AB37" s="6">
        <f>INDEX(new_issue_data!EM:EM,MATCH('P&amp;L'!$A37,new_issue_data!$A:$A,0))</f>
        <v>-38.046399999999998</v>
      </c>
      <c r="AC37" s="6">
        <f>INDEX(new_issue_data!EN:EN,MATCH('P&amp;L'!$A37,new_issue_data!$A:$A,0))</f>
        <v>107.271</v>
      </c>
      <c r="AD37" s="6">
        <f>INDEX(new_issue_data!EO:EO,MATCH('P&amp;L'!$A37,new_issue_data!$A:$A,0))</f>
        <v>3.55</v>
      </c>
      <c r="AE37" s="6">
        <f>INDEX(new_issue_data!EP:EP,MATCH('P&amp;L'!$A37,new_issue_data!$A:$A,0))</f>
        <v>215.3946</v>
      </c>
      <c r="AF37" s="6">
        <f>INDEX(new_issue_data!EQ:EQ,MATCH('P&amp;L'!$A37,new_issue_data!$A:$A,0))</f>
        <v>-39.605400000000003</v>
      </c>
      <c r="AG37" s="6">
        <f>INDEX(new_issue_data!ER:ER,MATCH('P&amp;L'!$A37,new_issue_data!$A:$A,0))</f>
        <v>107.271</v>
      </c>
      <c r="AH37" s="6">
        <f>INDEX(new_issue_data!ES:ES,MATCH('P&amp;L'!$A37,new_issue_data!$A:$A,0))</f>
        <v>3.55</v>
      </c>
      <c r="AI37" s="6">
        <f>INDEX(new_issue_data!ET:ET,MATCH('P&amp;L'!$A37,new_issue_data!$A:$A,0))</f>
        <v>216.4836</v>
      </c>
      <c r="AJ37" s="6">
        <f>INDEX(new_issue_data!EU:EU,MATCH('P&amp;L'!$A37,new_issue_data!$A:$A,0))</f>
        <v>-38.516399999999997</v>
      </c>
      <c r="AK37" s="6">
        <f>INDEX(new_issue_data!EV:EV,MATCH('P&amp;L'!$A37,new_issue_data!$A:$A,0))</f>
        <v>107.271</v>
      </c>
      <c r="AL37" s="6">
        <f>INDEX(new_issue_data!EW:EW,MATCH('P&amp;L'!$A37,new_issue_data!$A:$A,0))</f>
        <v>3.55</v>
      </c>
      <c r="AM37" s="6">
        <f>INDEX(new_issue_data!EX:EX,MATCH('P&amp;L'!$A37,new_issue_data!$A:$A,0))</f>
        <v>217.81030000000001</v>
      </c>
      <c r="AN37" s="6">
        <f>INDEX(new_issue_data!EY:EY,MATCH('P&amp;L'!$A37,new_issue_data!$A:$A,0))</f>
        <v>-37.189700000000002</v>
      </c>
      <c r="AO37" s="6">
        <f>INDEX(new_issue_data!EZ:EZ,MATCH('P&amp;L'!$A37,new_issue_data!$A:$A,0))</f>
        <v>107.96</v>
      </c>
      <c r="AP37" s="6">
        <f>INDEX(new_issue_data!FA:FA,MATCH('P&amp;L'!$A37,new_issue_data!$A:$A,0))</f>
        <v>3.5139999999999998</v>
      </c>
      <c r="AQ37" s="6">
        <f>INDEX(new_issue_data!FB:FB,MATCH('P&amp;L'!$A37,new_issue_data!$A:$A,0))</f>
        <v>214.21700000000001</v>
      </c>
      <c r="AR37" s="6">
        <f>INDEX(new_issue_data!FC:FC,MATCH('P&amp;L'!$A37,new_issue_data!$A:$A,0))</f>
        <v>-40.783000000000001</v>
      </c>
      <c r="AS37" s="6">
        <f>INDEX(new_issue_data!FD:FD,MATCH('P&amp;L'!$A37,new_issue_data!$A:$A,0))</f>
        <v>108.51900000000001</v>
      </c>
      <c r="AT37" s="6">
        <f>INDEX(new_issue_data!FE:FE,MATCH('P&amp;L'!$A37,new_issue_data!$A:$A,0))</f>
        <v>3.4849999999999999</v>
      </c>
      <c r="AU37" s="6">
        <f>INDEX(new_issue_data!FF:FF,MATCH('P&amp;L'!$A37,new_issue_data!$A:$A,0))</f>
        <v>212.79580000000001</v>
      </c>
      <c r="AV37" s="6">
        <f>INDEX(new_issue_data!FG:FG,MATCH('P&amp;L'!$A37,new_issue_data!$A:$A,0))</f>
        <v>-42.2042</v>
      </c>
      <c r="BA37" s="1">
        <f t="shared" si="0"/>
        <v>4989499.9999999916</v>
      </c>
      <c r="BB37" s="1">
        <f t="shared" si="1"/>
        <v>17782599.999999996</v>
      </c>
      <c r="BD37">
        <f>IF(AND(B37&gt;=$AY$5,B37&lt;=$AY$6),1,IF(AND(B37&gt;=$AY$8,B37&lt;=$AY$9),-1,0))</f>
        <v>0</v>
      </c>
      <c r="BE37" s="1">
        <f t="shared" si="2"/>
        <v>-12399.999999997966</v>
      </c>
      <c r="BF37" s="1">
        <f t="shared" si="3"/>
        <v>2908099.9999999977</v>
      </c>
      <c r="BH37" s="1">
        <f>BA37-BA36</f>
        <v>272899.99999999907</v>
      </c>
      <c r="BI37" s="1">
        <f>BE37-BE36</f>
        <v>0</v>
      </c>
      <c r="BK37" s="1">
        <f>BB37-BB36</f>
        <v>878100</v>
      </c>
      <c r="BL37" s="1">
        <f t="shared" si="4"/>
        <v>0</v>
      </c>
    </row>
    <row r="38" spans="1:64" x14ac:dyDescent="0.35">
      <c r="A38">
        <v>367</v>
      </c>
      <c r="B38">
        <v>4.5557069141854871</v>
      </c>
      <c r="C38" s="13" t="str">
        <f>INDEX(new_issue_data!B:B,MATCH('P&amp;L'!$A38,new_issue_data!$A:$A,0))</f>
        <v>05/11/2020</v>
      </c>
      <c r="D38" s="11">
        <f>INDEX(new_issue_data!AR:AR,MATCH('P&amp;L'!$A38,new_issue_data!$A:$A,0))</f>
        <v>99.793999999999997</v>
      </c>
      <c r="E38" s="6">
        <f>INDEX(new_issue_data!DP:DP,MATCH('P&amp;L'!$A38,new_issue_data!$A:$A,0))</f>
        <v>100.36499999999999</v>
      </c>
      <c r="F38" s="6">
        <f>INDEX(new_issue_data!DQ:DQ,MATCH('P&amp;L'!$A38,new_issue_data!$A:$A,0))</f>
        <v>2.907</v>
      </c>
      <c r="G38" s="6">
        <f>INDEX(new_issue_data!DR:DR,MATCH('P&amp;L'!$A38,new_issue_data!$A:$A,0))</f>
        <v>224.20750000000001</v>
      </c>
      <c r="H38" s="6">
        <f>INDEX(new_issue_data!DS:DS,MATCH('P&amp;L'!$A38,new_issue_data!$A:$A,0))</f>
        <v>-0.79249999999999998</v>
      </c>
      <c r="I38" s="6">
        <f>INDEX(new_issue_data!DT:DT,MATCH('P&amp;L'!$A38,new_issue_data!$A:$A,0))</f>
        <v>100.236</v>
      </c>
      <c r="J38" s="6">
        <f>INDEX(new_issue_data!DU:DU,MATCH('P&amp;L'!$A38,new_issue_data!$A:$A,0))</f>
        <v>2.9220000000000002</v>
      </c>
      <c r="K38" s="6">
        <f>INDEX(new_issue_data!DV:DV,MATCH('P&amp;L'!$A38,new_issue_data!$A:$A,0))</f>
        <v>228.11179999999999</v>
      </c>
      <c r="L38" s="6">
        <f>INDEX(new_issue_data!DW:DW,MATCH('P&amp;L'!$A38,new_issue_data!$A:$A,0))</f>
        <v>3.1118000000000001</v>
      </c>
      <c r="M38" s="6">
        <f>INDEX(new_issue_data!DX:DX,MATCH('P&amp;L'!$A38,new_issue_data!$A:$A,0))</f>
        <v>100.393</v>
      </c>
      <c r="N38" s="6">
        <f>INDEX(new_issue_data!DY:DY,MATCH('P&amp;L'!$A38,new_issue_data!$A:$A,0))</f>
        <v>2.9039999999999999</v>
      </c>
      <c r="O38" s="6">
        <f>INDEX(new_issue_data!DZ:DZ,MATCH('P&amp;L'!$A38,new_issue_data!$A:$A,0))</f>
        <v>229.3913</v>
      </c>
      <c r="P38" s="6">
        <f>INDEX(new_issue_data!EA:EA,MATCH('P&amp;L'!$A38,new_issue_data!$A:$A,0))</f>
        <v>4.3913000000000002</v>
      </c>
      <c r="Q38" s="6">
        <f>INDEX(new_issue_data!EB:EB,MATCH('P&amp;L'!$A38,new_issue_data!$A:$A,0))</f>
        <v>101.173</v>
      </c>
      <c r="R38" s="6">
        <f>INDEX(new_issue_data!EC:EC,MATCH('P&amp;L'!$A38,new_issue_data!$A:$A,0))</f>
        <v>2.8119999999999998</v>
      </c>
      <c r="S38" s="6">
        <f>INDEX(new_issue_data!ED:ED,MATCH('P&amp;L'!$A38,new_issue_data!$A:$A,0))</f>
        <v>217.99520000000001</v>
      </c>
      <c r="T38" s="6">
        <f>INDEX(new_issue_data!EE:EE,MATCH('P&amp;L'!$A38,new_issue_data!$A:$A,0))</f>
        <v>-7.0048000000000004</v>
      </c>
      <c r="U38" s="6">
        <f>INDEX(new_issue_data!EF:EF,MATCH('P&amp;L'!$A38,new_issue_data!$A:$A,0))</f>
        <v>103.06699999999999</v>
      </c>
      <c r="V38" s="6">
        <f>INDEX(new_issue_data!EG:EG,MATCH('P&amp;L'!$A38,new_issue_data!$A:$A,0))</f>
        <v>2.5910000000000002</v>
      </c>
      <c r="W38" s="6">
        <f>INDEX(new_issue_data!EH:EH,MATCH('P&amp;L'!$A38,new_issue_data!$A:$A,0))</f>
        <v>187.79079999999999</v>
      </c>
      <c r="X38" s="6">
        <f>INDEX(new_issue_data!EI:EI,MATCH('P&amp;L'!$A38,new_issue_data!$A:$A,0))</f>
        <v>-37.209200000000003</v>
      </c>
      <c r="Y38" s="6">
        <f>INDEX(new_issue_data!EJ:EJ,MATCH('P&amp;L'!$A38,new_issue_data!$A:$A,0))</f>
        <v>103.45099999999999</v>
      </c>
      <c r="Z38" s="6">
        <f>INDEX(new_issue_data!EK:EK,MATCH('P&amp;L'!$A38,new_issue_data!$A:$A,0))</f>
        <v>2.5470000000000002</v>
      </c>
      <c r="AA38" s="6">
        <f>INDEX(new_issue_data!EL:EL,MATCH('P&amp;L'!$A38,new_issue_data!$A:$A,0))</f>
        <v>187.08590000000001</v>
      </c>
      <c r="AB38" s="6">
        <f>INDEX(new_issue_data!EM:EM,MATCH('P&amp;L'!$A38,new_issue_data!$A:$A,0))</f>
        <v>-37.914099999999998</v>
      </c>
      <c r="AC38" s="6">
        <f>INDEX(new_issue_data!EN:EN,MATCH('P&amp;L'!$A38,new_issue_data!$A:$A,0))</f>
        <v>103.64100000000001</v>
      </c>
      <c r="AD38" s="6">
        <f>INDEX(new_issue_data!EO:EO,MATCH('P&amp;L'!$A38,new_issue_data!$A:$A,0))</f>
        <v>2.5249999999999999</v>
      </c>
      <c r="AE38" s="6">
        <f>INDEX(new_issue_data!EP:EP,MATCH('P&amp;L'!$A38,new_issue_data!$A:$A,0))</f>
        <v>185.70439999999999</v>
      </c>
      <c r="AF38" s="6">
        <f>INDEX(new_issue_data!EQ:EQ,MATCH('P&amp;L'!$A38,new_issue_data!$A:$A,0))</f>
        <v>-39.2956</v>
      </c>
      <c r="AG38" s="6">
        <f>INDEX(new_issue_data!ER:ER,MATCH('P&amp;L'!$A38,new_issue_data!$A:$A,0))</f>
        <v>103.64100000000001</v>
      </c>
      <c r="AH38" s="6">
        <f>INDEX(new_issue_data!ES:ES,MATCH('P&amp;L'!$A38,new_issue_data!$A:$A,0))</f>
        <v>2.5249999999999999</v>
      </c>
      <c r="AI38" s="6">
        <f>INDEX(new_issue_data!ET:ET,MATCH('P&amp;L'!$A38,new_issue_data!$A:$A,0))</f>
        <v>185.76990000000001</v>
      </c>
      <c r="AJ38" s="6">
        <f>INDEX(new_issue_data!EU:EU,MATCH('P&amp;L'!$A38,new_issue_data!$A:$A,0))</f>
        <v>-39.2301</v>
      </c>
      <c r="AK38" s="6">
        <f>INDEX(new_issue_data!EV:EV,MATCH('P&amp;L'!$A38,new_issue_data!$A:$A,0))</f>
        <v>103.754</v>
      </c>
      <c r="AL38" s="6">
        <f>INDEX(new_issue_data!EW:EW,MATCH('P&amp;L'!$A38,new_issue_data!$A:$A,0))</f>
        <v>2.512</v>
      </c>
      <c r="AM38" s="6">
        <f>INDEX(new_issue_data!EX:EX,MATCH('P&amp;L'!$A38,new_issue_data!$A:$A,0))</f>
        <v>185.44900000000001</v>
      </c>
      <c r="AN38" s="6">
        <f>INDEX(new_issue_data!EY:EY,MATCH('P&amp;L'!$A38,new_issue_data!$A:$A,0))</f>
        <v>-39.551000000000002</v>
      </c>
      <c r="AO38" s="6">
        <f>INDEX(new_issue_data!EZ:EZ,MATCH('P&amp;L'!$A38,new_issue_data!$A:$A,0))</f>
        <v>104.354</v>
      </c>
      <c r="AP38" s="6">
        <f>INDEX(new_issue_data!FA:FA,MATCH('P&amp;L'!$A38,new_issue_data!$A:$A,0))</f>
        <v>2.444</v>
      </c>
      <c r="AQ38" s="6">
        <f>INDEX(new_issue_data!FB:FB,MATCH('P&amp;L'!$A38,new_issue_data!$A:$A,0))</f>
        <v>179.7867</v>
      </c>
      <c r="AR38" s="6">
        <f>INDEX(new_issue_data!FC:FC,MATCH('P&amp;L'!$A38,new_issue_data!$A:$A,0))</f>
        <v>-45.213299999999997</v>
      </c>
      <c r="AS38" s="6">
        <f>INDEX(new_issue_data!FD:FD,MATCH('P&amp;L'!$A38,new_issue_data!$A:$A,0))</f>
        <v>104.404</v>
      </c>
      <c r="AT38" s="6">
        <f>INDEX(new_issue_data!FE:FE,MATCH('P&amp;L'!$A38,new_issue_data!$A:$A,0))</f>
        <v>2.4380000000000002</v>
      </c>
      <c r="AU38" s="6">
        <f>INDEX(new_issue_data!FF:FF,MATCH('P&amp;L'!$A38,new_issue_data!$A:$A,0))</f>
        <v>175.5385</v>
      </c>
      <c r="AV38" s="6">
        <f>INDEX(new_issue_data!FG:FG,MATCH('P&amp;L'!$A38,new_issue_data!$A:$A,0))</f>
        <v>-49.461500000000001</v>
      </c>
      <c r="BA38" s="1">
        <f t="shared" si="0"/>
        <v>5046599.9999999916</v>
      </c>
      <c r="BB38" s="1">
        <f t="shared" si="1"/>
        <v>18243599.999999996</v>
      </c>
      <c r="BD38">
        <f>IF(AND(B38&gt;=$AY$5,B38&lt;=$AY$6),1,IF(AND(B38&gt;=$AY$8,B38&lt;=$AY$9),-1,0))</f>
        <v>0</v>
      </c>
      <c r="BE38" s="1">
        <f t="shared" si="2"/>
        <v>-12399.999999997966</v>
      </c>
      <c r="BF38" s="1">
        <f t="shared" si="3"/>
        <v>2908099.9999999977</v>
      </c>
      <c r="BH38" s="1">
        <f>BA38-BA37</f>
        <v>57100</v>
      </c>
      <c r="BI38" s="1">
        <f>BE38-BE37</f>
        <v>0</v>
      </c>
      <c r="BK38" s="1">
        <f>BB38-BB37</f>
        <v>461000</v>
      </c>
      <c r="BL38" s="1">
        <f t="shared" si="4"/>
        <v>0</v>
      </c>
    </row>
    <row r="39" spans="1:64" x14ac:dyDescent="0.35">
      <c r="A39">
        <v>368</v>
      </c>
      <c r="B39">
        <v>-5.0058247598610972</v>
      </c>
      <c r="C39" s="13" t="str">
        <f>INDEX(new_issue_data!B:B,MATCH('P&amp;L'!$A39,new_issue_data!$A:$A,0))</f>
        <v>05/11/2020</v>
      </c>
      <c r="D39" s="11">
        <f>INDEX(new_issue_data!AR:AR,MATCH('P&amp;L'!$A39,new_issue_data!$A:$A,0))</f>
        <v>99.853999999999999</v>
      </c>
      <c r="E39" s="6">
        <f>INDEX(new_issue_data!DP:DP,MATCH('P&amp;L'!$A39,new_issue_data!$A:$A,0))</f>
        <v>101.077</v>
      </c>
      <c r="F39" s="6">
        <f>INDEX(new_issue_data!DQ:DQ,MATCH('P&amp;L'!$A39,new_issue_data!$A:$A,0))</f>
        <v>2.6850000000000001</v>
      </c>
      <c r="G39" s="6">
        <f>INDEX(new_issue_data!DR:DR,MATCH('P&amp;L'!$A39,new_issue_data!$A:$A,0))</f>
        <v>197.52610000000001</v>
      </c>
      <c r="H39" s="6">
        <f>INDEX(new_issue_data!DS:DS,MATCH('P&amp;L'!$A39,new_issue_data!$A:$A,0))</f>
        <v>-12.4739</v>
      </c>
      <c r="I39" s="6">
        <f>INDEX(new_issue_data!DT:DT,MATCH('P&amp;L'!$A39,new_issue_data!$A:$A,0))</f>
        <v>102.18600000000001</v>
      </c>
      <c r="J39" s="6">
        <f>INDEX(new_issue_data!DU:DU,MATCH('P&amp;L'!$A39,new_issue_data!$A:$A,0))</f>
        <v>2.5680000000000001</v>
      </c>
      <c r="K39" s="6">
        <f>INDEX(new_issue_data!DV:DV,MATCH('P&amp;L'!$A39,new_issue_data!$A:$A,0))</f>
        <v>190.3075</v>
      </c>
      <c r="L39" s="6">
        <f>INDEX(new_issue_data!DW:DW,MATCH('P&amp;L'!$A39,new_issue_data!$A:$A,0))</f>
        <v>-19.692499999999999</v>
      </c>
      <c r="M39" s="6">
        <f>INDEX(new_issue_data!DX:DX,MATCH('P&amp;L'!$A39,new_issue_data!$A:$A,0))</f>
        <v>101.786</v>
      </c>
      <c r="N39" s="6">
        <f>INDEX(new_issue_data!DY:DY,MATCH('P&amp;L'!$A39,new_issue_data!$A:$A,0))</f>
        <v>2.61</v>
      </c>
      <c r="O39" s="6">
        <f>INDEX(new_issue_data!DZ:DZ,MATCH('P&amp;L'!$A39,new_issue_data!$A:$A,0))</f>
        <v>196.9118</v>
      </c>
      <c r="P39" s="6">
        <f>INDEX(new_issue_data!EA:EA,MATCH('P&amp;L'!$A39,new_issue_data!$A:$A,0))</f>
        <v>-13.088200000000001</v>
      </c>
      <c r="Q39" s="6">
        <f>INDEX(new_issue_data!EB:EB,MATCH('P&amp;L'!$A39,new_issue_data!$A:$A,0))</f>
        <v>102.185</v>
      </c>
      <c r="R39" s="6">
        <f>INDEX(new_issue_data!EC:EC,MATCH('P&amp;L'!$A39,new_issue_data!$A:$A,0))</f>
        <v>2.5680000000000001</v>
      </c>
      <c r="S39" s="6">
        <f>INDEX(new_issue_data!ED:ED,MATCH('P&amp;L'!$A39,new_issue_data!$A:$A,0))</f>
        <v>195.79130000000001</v>
      </c>
      <c r="T39" s="6">
        <f>INDEX(new_issue_data!EE:EE,MATCH('P&amp;L'!$A39,new_issue_data!$A:$A,0))</f>
        <v>-14.2087</v>
      </c>
      <c r="U39" s="6">
        <f>INDEX(new_issue_data!EF:EF,MATCH('P&amp;L'!$A39,new_issue_data!$A:$A,0))</f>
        <v>102.357</v>
      </c>
      <c r="V39" s="6">
        <f>INDEX(new_issue_data!EG:EG,MATCH('P&amp;L'!$A39,new_issue_data!$A:$A,0))</f>
        <v>2.5499999999999998</v>
      </c>
      <c r="W39" s="6">
        <f>INDEX(new_issue_data!EH:EH,MATCH('P&amp;L'!$A39,new_issue_data!$A:$A,0))</f>
        <v>191.79519999999999</v>
      </c>
      <c r="X39" s="6">
        <f>INDEX(new_issue_data!EI:EI,MATCH('P&amp;L'!$A39,new_issue_data!$A:$A,0))</f>
        <v>-18.204799999999999</v>
      </c>
      <c r="Y39" s="6">
        <f>INDEX(new_issue_data!EJ:EJ,MATCH('P&amp;L'!$A39,new_issue_data!$A:$A,0))</f>
        <v>102.874</v>
      </c>
      <c r="Z39" s="6">
        <f>INDEX(new_issue_data!EK:EK,MATCH('P&amp;L'!$A39,new_issue_data!$A:$A,0))</f>
        <v>2.496</v>
      </c>
      <c r="AA39" s="6">
        <f>INDEX(new_issue_data!EL:EL,MATCH('P&amp;L'!$A39,new_issue_data!$A:$A,0))</f>
        <v>178.29079999999999</v>
      </c>
      <c r="AB39" s="6">
        <f>INDEX(new_issue_data!EM:EM,MATCH('P&amp;L'!$A39,new_issue_data!$A:$A,0))</f>
        <v>-31.709199999999999</v>
      </c>
      <c r="AC39" s="6">
        <f>INDEX(new_issue_data!EN:EN,MATCH('P&amp;L'!$A39,new_issue_data!$A:$A,0))</f>
        <v>103.02500000000001</v>
      </c>
      <c r="AD39" s="6">
        <f>INDEX(new_issue_data!EO:EO,MATCH('P&amp;L'!$A39,new_issue_data!$A:$A,0))</f>
        <v>2.48</v>
      </c>
      <c r="AE39" s="6">
        <f>INDEX(new_issue_data!EP:EP,MATCH('P&amp;L'!$A39,new_issue_data!$A:$A,0))</f>
        <v>180.38589999999999</v>
      </c>
      <c r="AF39" s="6">
        <f>INDEX(new_issue_data!EQ:EQ,MATCH('P&amp;L'!$A39,new_issue_data!$A:$A,0))</f>
        <v>-29.614100000000001</v>
      </c>
      <c r="AG39" s="6">
        <f>INDEX(new_issue_data!ER:ER,MATCH('P&amp;L'!$A39,new_issue_data!$A:$A,0))</f>
        <v>102.937</v>
      </c>
      <c r="AH39" s="6">
        <f>INDEX(new_issue_data!ES:ES,MATCH('P&amp;L'!$A39,new_issue_data!$A:$A,0))</f>
        <v>2.4889999999999999</v>
      </c>
      <c r="AI39" s="6">
        <f>INDEX(new_issue_data!ET:ET,MATCH('P&amp;L'!$A39,new_issue_data!$A:$A,0))</f>
        <v>182.1044</v>
      </c>
      <c r="AJ39" s="6">
        <f>INDEX(new_issue_data!EU:EU,MATCH('P&amp;L'!$A39,new_issue_data!$A:$A,0))</f>
        <v>-27.895600000000002</v>
      </c>
      <c r="AK39" s="6">
        <f>INDEX(new_issue_data!EV:EV,MATCH('P&amp;L'!$A39,new_issue_data!$A:$A,0))</f>
        <v>102.937</v>
      </c>
      <c r="AL39" s="6">
        <f>INDEX(new_issue_data!EW:EW,MATCH('P&amp;L'!$A39,new_issue_data!$A:$A,0))</f>
        <v>2.4889999999999999</v>
      </c>
      <c r="AM39" s="6">
        <f>INDEX(new_issue_data!EX:EX,MATCH('P&amp;L'!$A39,new_issue_data!$A:$A,0))</f>
        <v>183.12690000000001</v>
      </c>
      <c r="AN39" s="6">
        <f>INDEX(new_issue_data!EY:EY,MATCH('P&amp;L'!$A39,new_issue_data!$A:$A,0))</f>
        <v>-26.873100000000001</v>
      </c>
      <c r="AO39" s="6">
        <f>INDEX(new_issue_data!EZ:EZ,MATCH('P&amp;L'!$A39,new_issue_data!$A:$A,0))</f>
        <v>103.023</v>
      </c>
      <c r="AP39" s="6">
        <f>INDEX(new_issue_data!FA:FA,MATCH('P&amp;L'!$A39,new_issue_data!$A:$A,0))</f>
        <v>2.48</v>
      </c>
      <c r="AQ39" s="6">
        <f>INDEX(new_issue_data!FB:FB,MATCH('P&amp;L'!$A39,new_issue_data!$A:$A,0))</f>
        <v>182.249</v>
      </c>
      <c r="AR39" s="6">
        <f>INDEX(new_issue_data!FC:FC,MATCH('P&amp;L'!$A39,new_issue_data!$A:$A,0))</f>
        <v>-27.751000000000001</v>
      </c>
      <c r="AS39" s="6">
        <f>INDEX(new_issue_data!FD:FD,MATCH('P&amp;L'!$A39,new_issue_data!$A:$A,0))</f>
        <v>103.55</v>
      </c>
      <c r="AT39" s="6">
        <f>INDEX(new_issue_data!FE:FE,MATCH('P&amp;L'!$A39,new_issue_data!$A:$A,0))</f>
        <v>2.4249999999999998</v>
      </c>
      <c r="AU39" s="6">
        <f>INDEX(new_issue_data!FF:FF,MATCH('P&amp;L'!$A39,new_issue_data!$A:$A,0))</f>
        <v>177.88669999999999</v>
      </c>
      <c r="AV39" s="6">
        <f>INDEX(new_issue_data!FG:FG,MATCH('P&amp;L'!$A39,new_issue_data!$A:$A,0))</f>
        <v>-32.113300000000002</v>
      </c>
      <c r="BA39" s="1">
        <f t="shared" si="0"/>
        <v>5168899.9999999916</v>
      </c>
      <c r="BB39" s="1">
        <f t="shared" si="1"/>
        <v>18613199.999999996</v>
      </c>
      <c r="BD39">
        <f>IF(AND(B39&gt;=$AY$5,B39&lt;=$AY$6),1,IF(AND(B39&gt;=$AY$8,B39&lt;=$AY$9),-1,0))</f>
        <v>0</v>
      </c>
      <c r="BE39" s="1">
        <f t="shared" si="2"/>
        <v>-12399.999999997966</v>
      </c>
      <c r="BF39" s="1">
        <f t="shared" si="3"/>
        <v>2908099.9999999977</v>
      </c>
      <c r="BH39" s="1">
        <f>BA39-BA38</f>
        <v>122300</v>
      </c>
      <c r="BI39" s="1">
        <f>BE39-BE38</f>
        <v>0</v>
      </c>
      <c r="BK39" s="1">
        <f>BB39-BB38</f>
        <v>369600</v>
      </c>
      <c r="BL39" s="1">
        <f t="shared" si="4"/>
        <v>0</v>
      </c>
    </row>
    <row r="40" spans="1:64" x14ac:dyDescent="0.35">
      <c r="A40">
        <v>363</v>
      </c>
      <c r="B40">
        <v>-2.3260299812294098</v>
      </c>
      <c r="C40" s="13" t="str">
        <f>INDEX(new_issue_data!B:B,MATCH('P&amp;L'!$A40,new_issue_data!$A:$A,0))</f>
        <v>05/11/2020</v>
      </c>
      <c r="D40" s="11">
        <f>INDEX(new_issue_data!AR:AR,MATCH('P&amp;L'!$A40,new_issue_data!$A:$A,0))</f>
        <v>99.617999999999995</v>
      </c>
      <c r="E40" s="6">
        <f>INDEX(new_issue_data!DP:DP,MATCH('P&amp;L'!$A40,new_issue_data!$A:$A,0))</f>
        <v>103.675</v>
      </c>
      <c r="F40" s="6">
        <f>INDEX(new_issue_data!DQ:DQ,MATCH('P&amp;L'!$A40,new_issue_data!$A:$A,0))</f>
        <v>3.06</v>
      </c>
      <c r="G40" s="6">
        <f>INDEX(new_issue_data!DR:DR,MATCH('P&amp;L'!$A40,new_issue_data!$A:$A,0))</f>
        <v>178.22389999999999</v>
      </c>
      <c r="H40" s="6">
        <f>INDEX(new_issue_data!DS:DS,MATCH('P&amp;L'!$A40,new_issue_data!$A:$A,0))</f>
        <v>-6.7760999999999996</v>
      </c>
      <c r="I40" s="6">
        <f>INDEX(new_issue_data!DT:DT,MATCH('P&amp;L'!$A40,new_issue_data!$A:$A,0))</f>
        <v>105.155</v>
      </c>
      <c r="J40" s="6">
        <f>INDEX(new_issue_data!DU:DU,MATCH('P&amp;L'!$A40,new_issue_data!$A:$A,0))</f>
        <v>2.9860000000000002</v>
      </c>
      <c r="K40" s="6">
        <f>INDEX(new_issue_data!DV:DV,MATCH('P&amp;L'!$A40,new_issue_data!$A:$A,0))</f>
        <v>167.2208</v>
      </c>
      <c r="L40" s="6">
        <f>INDEX(new_issue_data!DW:DW,MATCH('P&amp;L'!$A40,new_issue_data!$A:$A,0))</f>
        <v>-17.779199999999999</v>
      </c>
      <c r="M40" s="6">
        <f>INDEX(new_issue_data!DX:DX,MATCH('P&amp;L'!$A40,new_issue_data!$A:$A,0))</f>
        <v>106.765</v>
      </c>
      <c r="N40" s="6">
        <f>INDEX(new_issue_data!DY:DY,MATCH('P&amp;L'!$A40,new_issue_data!$A:$A,0))</f>
        <v>2.907</v>
      </c>
      <c r="O40" s="6">
        <f>INDEX(new_issue_data!DZ:DZ,MATCH('P&amp;L'!$A40,new_issue_data!$A:$A,0))</f>
        <v>148.45359999999999</v>
      </c>
      <c r="P40" s="6">
        <f>INDEX(new_issue_data!EA:EA,MATCH('P&amp;L'!$A40,new_issue_data!$A:$A,0))</f>
        <v>-36.546399999999998</v>
      </c>
      <c r="Q40" s="6">
        <f>INDEX(new_issue_data!EB:EB,MATCH('P&amp;L'!$A40,new_issue_data!$A:$A,0))</f>
        <v>108.008</v>
      </c>
      <c r="R40" s="6">
        <f>INDEX(new_issue_data!EC:EC,MATCH('P&amp;L'!$A40,new_issue_data!$A:$A,0))</f>
        <v>2.847</v>
      </c>
      <c r="S40" s="6">
        <f>INDEX(new_issue_data!ED:ED,MATCH('P&amp;L'!$A40,new_issue_data!$A:$A,0))</f>
        <v>145.09460000000001</v>
      </c>
      <c r="T40" s="6">
        <f>INDEX(new_issue_data!EE:EE,MATCH('P&amp;L'!$A40,new_issue_data!$A:$A,0))</f>
        <v>-39.9054</v>
      </c>
      <c r="U40" s="6">
        <f>INDEX(new_issue_data!EF:EF,MATCH('P&amp;L'!$A40,new_issue_data!$A:$A,0))</f>
        <v>106.866</v>
      </c>
      <c r="V40" s="6">
        <f>INDEX(new_issue_data!EG:EG,MATCH('P&amp;L'!$A40,new_issue_data!$A:$A,0))</f>
        <v>2.9020000000000001</v>
      </c>
      <c r="W40" s="6">
        <f>INDEX(new_issue_data!EH:EH,MATCH('P&amp;L'!$A40,new_issue_data!$A:$A,0))</f>
        <v>151.68360000000001</v>
      </c>
      <c r="X40" s="6">
        <f>INDEX(new_issue_data!EI:EI,MATCH('P&amp;L'!$A40,new_issue_data!$A:$A,0))</f>
        <v>-33.316400000000002</v>
      </c>
      <c r="Y40" s="6">
        <f>INDEX(new_issue_data!EJ:EJ,MATCH('P&amp;L'!$A40,new_issue_data!$A:$A,0))</f>
        <v>106.866</v>
      </c>
      <c r="Z40" s="6">
        <f>INDEX(new_issue_data!EK:EK,MATCH('P&amp;L'!$A40,new_issue_data!$A:$A,0))</f>
        <v>2.9020000000000001</v>
      </c>
      <c r="AA40" s="6">
        <f>INDEX(new_issue_data!EL:EL,MATCH('P&amp;L'!$A40,new_issue_data!$A:$A,0))</f>
        <v>153.0103</v>
      </c>
      <c r="AB40" s="6">
        <f>INDEX(new_issue_data!EM:EM,MATCH('P&amp;L'!$A40,new_issue_data!$A:$A,0))</f>
        <v>-31.989699999999999</v>
      </c>
      <c r="AC40" s="6">
        <f>INDEX(new_issue_data!EN:EN,MATCH('P&amp;L'!$A40,new_issue_data!$A:$A,0))</f>
        <v>106.619</v>
      </c>
      <c r="AD40" s="6">
        <f>INDEX(new_issue_data!EO:EO,MATCH('P&amp;L'!$A40,new_issue_data!$A:$A,0))</f>
        <v>2.9140000000000001</v>
      </c>
      <c r="AE40" s="6">
        <f>INDEX(new_issue_data!EP:EP,MATCH('P&amp;L'!$A40,new_issue_data!$A:$A,0))</f>
        <v>154.21700000000001</v>
      </c>
      <c r="AF40" s="6">
        <f>INDEX(new_issue_data!EQ:EQ,MATCH('P&amp;L'!$A40,new_issue_data!$A:$A,0))</f>
        <v>-30.783000000000001</v>
      </c>
      <c r="AG40" s="6">
        <f>INDEX(new_issue_data!ER:ER,MATCH('P&amp;L'!$A40,new_issue_data!$A:$A,0))</f>
        <v>106.65900000000001</v>
      </c>
      <c r="AH40" s="6">
        <f>INDEX(new_issue_data!ES:ES,MATCH('P&amp;L'!$A40,new_issue_data!$A:$A,0))</f>
        <v>2.9119999999999999</v>
      </c>
      <c r="AI40" s="6">
        <f>INDEX(new_issue_data!ET:ET,MATCH('P&amp;L'!$A40,new_issue_data!$A:$A,0))</f>
        <v>155.4958</v>
      </c>
      <c r="AJ40" s="6">
        <f>INDEX(new_issue_data!EU:EU,MATCH('P&amp;L'!$A40,new_issue_data!$A:$A,0))</f>
        <v>-29.504200000000001</v>
      </c>
      <c r="AK40" s="6">
        <f>INDEX(new_issue_data!EV:EV,MATCH('P&amp;L'!$A40,new_issue_data!$A:$A,0))</f>
        <v>106.727</v>
      </c>
      <c r="AL40" s="6">
        <f>INDEX(new_issue_data!EW:EW,MATCH('P&amp;L'!$A40,new_issue_data!$A:$A,0))</f>
        <v>2.9089999999999998</v>
      </c>
      <c r="AM40" s="6">
        <f>INDEX(new_issue_data!EX:EX,MATCH('P&amp;L'!$A40,new_issue_data!$A:$A,0))</f>
        <v>147.78299999999999</v>
      </c>
      <c r="AN40" s="6">
        <f>INDEX(new_issue_data!EY:EY,MATCH('P&amp;L'!$A40,new_issue_data!$A:$A,0))</f>
        <v>-37.216999999999999</v>
      </c>
      <c r="AO40" s="6">
        <f>INDEX(new_issue_data!EZ:EZ,MATCH('P&amp;L'!$A40,new_issue_data!$A:$A,0))</f>
        <v>108.10899999999999</v>
      </c>
      <c r="AP40" s="6">
        <f>INDEX(new_issue_data!FA:FA,MATCH('P&amp;L'!$A40,new_issue_data!$A:$A,0))</f>
        <v>2.8420000000000001</v>
      </c>
      <c r="AQ40" s="6">
        <f>INDEX(new_issue_data!FB:FB,MATCH('P&amp;L'!$A40,new_issue_data!$A:$A,0))</f>
        <v>141.49270000000001</v>
      </c>
      <c r="AR40" s="6">
        <f>INDEX(new_issue_data!FC:FC,MATCH('P&amp;L'!$A40,new_issue_data!$A:$A,0))</f>
        <v>-43.507300000000001</v>
      </c>
      <c r="AS40" s="6">
        <f>INDEX(new_issue_data!FD:FD,MATCH('P&amp;L'!$A40,new_issue_data!$A:$A,0))</f>
        <v>107.9</v>
      </c>
      <c r="AT40" s="6">
        <f>INDEX(new_issue_data!FE:FE,MATCH('P&amp;L'!$A40,new_issue_data!$A:$A,0))</f>
        <v>2.8519999999999999</v>
      </c>
      <c r="AU40" s="6">
        <f>INDEX(new_issue_data!FF:FF,MATCH('P&amp;L'!$A40,new_issue_data!$A:$A,0))</f>
        <v>141.3579</v>
      </c>
      <c r="AV40" s="6">
        <f>INDEX(new_issue_data!FG:FG,MATCH('P&amp;L'!$A40,new_issue_data!$A:$A,0))</f>
        <v>-43.642099999999999</v>
      </c>
      <c r="BA40" s="1">
        <f t="shared" si="0"/>
        <v>5574599.9999999925</v>
      </c>
      <c r="BB40" s="1">
        <f t="shared" si="1"/>
        <v>19441399.999999996</v>
      </c>
      <c r="BD40">
        <f>IF(AND(B40&gt;=$AY$5,B40&lt;=$AY$6),1,IF(AND(B40&gt;=$AY$8,B40&lt;=$AY$9),-1,0))</f>
        <v>0</v>
      </c>
      <c r="BE40" s="1">
        <f t="shared" si="2"/>
        <v>-12399.999999997966</v>
      </c>
      <c r="BF40" s="1">
        <f t="shared" si="3"/>
        <v>2908099.9999999977</v>
      </c>
      <c r="BH40" s="1">
        <f>BA40-BA39</f>
        <v>405700.00000000093</v>
      </c>
      <c r="BI40" s="1">
        <f>BE40-BE39</f>
        <v>0</v>
      </c>
      <c r="BK40" s="1">
        <f>BB40-BB39</f>
        <v>828200</v>
      </c>
      <c r="BL40" s="1">
        <f t="shared" si="4"/>
        <v>0</v>
      </c>
    </row>
    <row r="41" spans="1:64" x14ac:dyDescent="0.35">
      <c r="A41">
        <v>362</v>
      </c>
      <c r="B41">
        <v>-2.6460816552227575</v>
      </c>
      <c r="C41" s="13" t="str">
        <f>INDEX(new_issue_data!B:B,MATCH('P&amp;L'!$A41,new_issue_data!$A:$A,0))</f>
        <v>05/11/2020</v>
      </c>
      <c r="D41" s="11">
        <f>INDEX(new_issue_data!AR:AR,MATCH('P&amp;L'!$A41,new_issue_data!$A:$A,0))</f>
        <v>99.893000000000001</v>
      </c>
      <c r="E41" s="6">
        <f>INDEX(new_issue_data!DP:DP,MATCH('P&amp;L'!$A41,new_issue_data!$A:$A,0))</f>
        <v>101.657</v>
      </c>
      <c r="F41" s="6">
        <f>INDEX(new_issue_data!DQ:DQ,MATCH('P&amp;L'!$A41,new_issue_data!$A:$A,0))</f>
        <v>2.1120000000000001</v>
      </c>
      <c r="G41" s="6">
        <f>INDEX(new_issue_data!DR:DR,MATCH('P&amp;L'!$A41,new_issue_data!$A:$A,0))</f>
        <v>150.19130000000001</v>
      </c>
      <c r="H41" s="6">
        <f>INDEX(new_issue_data!DS:DS,MATCH('P&amp;L'!$A41,new_issue_data!$A:$A,0))</f>
        <v>-9.8087</v>
      </c>
      <c r="I41" s="6">
        <f>INDEX(new_issue_data!DT:DT,MATCH('P&amp;L'!$A41,new_issue_data!$A:$A,0))</f>
        <v>101.76900000000001</v>
      </c>
      <c r="J41" s="6">
        <f>INDEX(new_issue_data!DU:DU,MATCH('P&amp;L'!$A41,new_issue_data!$A:$A,0))</f>
        <v>2.0990000000000002</v>
      </c>
      <c r="K41" s="6">
        <f>INDEX(new_issue_data!DV:DV,MATCH('P&amp;L'!$A41,new_issue_data!$A:$A,0))</f>
        <v>146.6952</v>
      </c>
      <c r="L41" s="6">
        <f>INDEX(new_issue_data!DW:DW,MATCH('P&amp;L'!$A41,new_issue_data!$A:$A,0))</f>
        <v>-13.3048</v>
      </c>
      <c r="M41" s="6">
        <f>INDEX(new_issue_data!DX:DX,MATCH('P&amp;L'!$A41,new_issue_data!$A:$A,0))</f>
        <v>102.78700000000001</v>
      </c>
      <c r="N41" s="6">
        <f>INDEX(new_issue_data!DY:DY,MATCH('P&amp;L'!$A41,new_issue_data!$A:$A,0))</f>
        <v>1.9850000000000001</v>
      </c>
      <c r="O41" s="6">
        <f>INDEX(new_issue_data!DZ:DZ,MATCH('P&amp;L'!$A41,new_issue_data!$A:$A,0))</f>
        <v>127.1908</v>
      </c>
      <c r="P41" s="6">
        <f>INDEX(new_issue_data!EA:EA,MATCH('P&amp;L'!$A41,new_issue_data!$A:$A,0))</f>
        <v>-32.809199999999997</v>
      </c>
      <c r="Q41" s="6">
        <f>INDEX(new_issue_data!EB:EB,MATCH('P&amp;L'!$A41,new_issue_data!$A:$A,0))</f>
        <v>102.75700000000001</v>
      </c>
      <c r="R41" s="6">
        <f>INDEX(new_issue_data!EC:EC,MATCH('P&amp;L'!$A41,new_issue_data!$A:$A,0))</f>
        <v>1.988</v>
      </c>
      <c r="S41" s="6">
        <f>INDEX(new_issue_data!ED:ED,MATCH('P&amp;L'!$A41,new_issue_data!$A:$A,0))</f>
        <v>131.1859</v>
      </c>
      <c r="T41" s="6">
        <f>INDEX(new_issue_data!EE:EE,MATCH('P&amp;L'!$A41,new_issue_data!$A:$A,0))</f>
        <v>-28.8141</v>
      </c>
      <c r="U41" s="6">
        <f>INDEX(new_issue_data!EF:EF,MATCH('P&amp;L'!$A41,new_issue_data!$A:$A,0))</f>
        <v>103.31399999999999</v>
      </c>
      <c r="V41" s="6">
        <f>INDEX(new_issue_data!EG:EG,MATCH('P&amp;L'!$A41,new_issue_data!$A:$A,0))</f>
        <v>1.9259999999999999</v>
      </c>
      <c r="W41" s="6">
        <f>INDEX(new_issue_data!EH:EH,MATCH('P&amp;L'!$A41,new_issue_data!$A:$A,0))</f>
        <v>125.8044</v>
      </c>
      <c r="X41" s="6">
        <f>INDEX(new_issue_data!EI:EI,MATCH('P&amp;L'!$A41,new_issue_data!$A:$A,0))</f>
        <v>-34.195599999999999</v>
      </c>
      <c r="Y41" s="6">
        <f>INDEX(new_issue_data!EJ:EJ,MATCH('P&amp;L'!$A41,new_issue_data!$A:$A,0))</f>
        <v>103.31399999999999</v>
      </c>
      <c r="Z41" s="6">
        <f>INDEX(new_issue_data!EK:EK,MATCH('P&amp;L'!$A41,new_issue_data!$A:$A,0))</f>
        <v>1.9259999999999999</v>
      </c>
      <c r="AA41" s="6">
        <f>INDEX(new_issue_data!EL:EL,MATCH('P&amp;L'!$A41,new_issue_data!$A:$A,0))</f>
        <v>126.82689999999999</v>
      </c>
      <c r="AB41" s="6">
        <f>INDEX(new_issue_data!EM:EM,MATCH('P&amp;L'!$A41,new_issue_data!$A:$A,0))</f>
        <v>-33.173099999999998</v>
      </c>
      <c r="AC41" s="6">
        <f>INDEX(new_issue_data!EN:EN,MATCH('P&amp;L'!$A41,new_issue_data!$A:$A,0))</f>
        <v>103.142</v>
      </c>
      <c r="AD41" s="6">
        <f>INDEX(new_issue_data!EO:EO,MATCH('P&amp;L'!$A41,new_issue_data!$A:$A,0))</f>
        <v>1.9450000000000001</v>
      </c>
      <c r="AE41" s="6">
        <f>INDEX(new_issue_data!EP:EP,MATCH('P&amp;L'!$A41,new_issue_data!$A:$A,0))</f>
        <v>128.749</v>
      </c>
      <c r="AF41" s="6">
        <f>INDEX(new_issue_data!EQ:EQ,MATCH('P&amp;L'!$A41,new_issue_data!$A:$A,0))</f>
        <v>-31.251000000000001</v>
      </c>
      <c r="AG41" s="6">
        <f>INDEX(new_issue_data!ER:ER,MATCH('P&amp;L'!$A41,new_issue_data!$A:$A,0))</f>
        <v>103.357</v>
      </c>
      <c r="AH41" s="6">
        <f>INDEX(new_issue_data!ES:ES,MATCH('P&amp;L'!$A41,new_issue_data!$A:$A,0))</f>
        <v>1.921</v>
      </c>
      <c r="AI41" s="6">
        <f>INDEX(new_issue_data!ET:ET,MATCH('P&amp;L'!$A41,new_issue_data!$A:$A,0))</f>
        <v>127.4867</v>
      </c>
      <c r="AJ41" s="6">
        <f>INDEX(new_issue_data!EU:EU,MATCH('P&amp;L'!$A41,new_issue_data!$A:$A,0))</f>
        <v>-32.513300000000001</v>
      </c>
      <c r="AK41" s="6">
        <f>INDEX(new_issue_data!EV:EV,MATCH('P&amp;L'!$A41,new_issue_data!$A:$A,0))</f>
        <v>103.395</v>
      </c>
      <c r="AL41" s="6">
        <f>INDEX(new_issue_data!EW:EW,MATCH('P&amp;L'!$A41,new_issue_data!$A:$A,0))</f>
        <v>1.917</v>
      </c>
      <c r="AM41" s="6">
        <f>INDEX(new_issue_data!EX:EX,MATCH('P&amp;L'!$A41,new_issue_data!$A:$A,0))</f>
        <v>123.4385</v>
      </c>
      <c r="AN41" s="6">
        <f>INDEX(new_issue_data!EY:EY,MATCH('P&amp;L'!$A41,new_issue_data!$A:$A,0))</f>
        <v>-36.561500000000002</v>
      </c>
      <c r="AO41" s="6">
        <f>INDEX(new_issue_data!EZ:EZ,MATCH('P&amp;L'!$A41,new_issue_data!$A:$A,0))</f>
        <v>103.69499999999999</v>
      </c>
      <c r="AP41" s="6">
        <f>INDEX(new_issue_data!FA:FA,MATCH('P&amp;L'!$A41,new_issue_data!$A:$A,0))</f>
        <v>1.883</v>
      </c>
      <c r="AQ41" s="6">
        <f>INDEX(new_issue_data!FB:FB,MATCH('P&amp;L'!$A41,new_issue_data!$A:$A,0))</f>
        <v>121.4979</v>
      </c>
      <c r="AR41" s="6">
        <f>INDEX(new_issue_data!FC:FC,MATCH('P&amp;L'!$A41,new_issue_data!$A:$A,0))</f>
        <v>-38.502099999999999</v>
      </c>
      <c r="AS41" s="6">
        <f>INDEX(new_issue_data!FD:FD,MATCH('P&amp;L'!$A41,new_issue_data!$A:$A,0))</f>
        <v>103.687</v>
      </c>
      <c r="AT41" s="6">
        <f>INDEX(new_issue_data!FE:FE,MATCH('P&amp;L'!$A41,new_issue_data!$A:$A,0))</f>
        <v>1.8839999999999999</v>
      </c>
      <c r="AU41" s="6">
        <f>INDEX(new_issue_data!FF:FF,MATCH('P&amp;L'!$A41,new_issue_data!$A:$A,0))</f>
        <v>120.8644</v>
      </c>
      <c r="AV41" s="6">
        <f>INDEX(new_issue_data!FG:FG,MATCH('P&amp;L'!$A41,new_issue_data!$A:$A,0))</f>
        <v>-39.135599999999997</v>
      </c>
      <c r="BA41" s="1">
        <f t="shared" si="0"/>
        <v>5750999.9999999925</v>
      </c>
      <c r="BB41" s="1">
        <f t="shared" si="1"/>
        <v>19820799.999999996</v>
      </c>
      <c r="BD41">
        <f>IF(AND(B41&gt;=$AY$5,B41&lt;=$AY$6),1,IF(AND(B41&gt;=$AY$8,B41&lt;=$AY$9),-1,0))</f>
        <v>0</v>
      </c>
      <c r="BE41" s="1">
        <f t="shared" si="2"/>
        <v>-12399.999999997966</v>
      </c>
      <c r="BF41" s="1">
        <f t="shared" si="3"/>
        <v>2908099.9999999977</v>
      </c>
      <c r="BH41" s="1">
        <f>BA41-BA40</f>
        <v>176400</v>
      </c>
      <c r="BI41" s="1">
        <f>BE41-BE40</f>
        <v>0</v>
      </c>
      <c r="BK41" s="1">
        <f>BB41-BB40</f>
        <v>379400</v>
      </c>
      <c r="BL41" s="1">
        <f t="shared" si="4"/>
        <v>0</v>
      </c>
    </row>
    <row r="42" spans="1:64" x14ac:dyDescent="0.35">
      <c r="A42">
        <v>361</v>
      </c>
      <c r="B42">
        <v>-1.6887113915224625</v>
      </c>
      <c r="C42" s="13" t="str">
        <f>INDEX(new_issue_data!B:B,MATCH('P&amp;L'!$A42,new_issue_data!$A:$A,0))</f>
        <v>05/11/2020</v>
      </c>
      <c r="D42" s="11">
        <f>INDEX(new_issue_data!AR:AR,MATCH('P&amp;L'!$A42,new_issue_data!$A:$A,0))</f>
        <v>99.98</v>
      </c>
      <c r="E42" s="6">
        <f>INDEX(new_issue_data!DP:DP,MATCH('P&amp;L'!$A42,new_issue_data!$A:$A,0))</f>
        <v>100.70099999999999</v>
      </c>
      <c r="F42" s="6">
        <f>INDEX(new_issue_data!DQ:DQ,MATCH('P&amp;L'!$A42,new_issue_data!$A:$A,0))</f>
        <v>1.502</v>
      </c>
      <c r="G42" s="6">
        <f>INDEX(new_issue_data!DR:DR,MATCH('P&amp;L'!$A42,new_issue_data!$A:$A,0))</f>
        <v>119.702</v>
      </c>
      <c r="H42" s="6">
        <f>INDEX(new_issue_data!DS:DS,MATCH('P&amp;L'!$A42,new_issue_data!$A:$A,0))</f>
        <v>-10.298</v>
      </c>
      <c r="I42" s="6">
        <f>INDEX(new_issue_data!DT:DT,MATCH('P&amp;L'!$A42,new_issue_data!$A:$A,0))</f>
        <v>100.946</v>
      </c>
      <c r="J42" s="6">
        <f>INDEX(new_issue_data!DU:DU,MATCH('P&amp;L'!$A42,new_issue_data!$A:$A,0))</f>
        <v>1.4510000000000001</v>
      </c>
      <c r="K42" s="6">
        <f>INDEX(new_issue_data!DV:DV,MATCH('P&amp;L'!$A42,new_issue_data!$A:$A,0))</f>
        <v>114.2865</v>
      </c>
      <c r="L42" s="6">
        <f>INDEX(new_issue_data!DW:DW,MATCH('P&amp;L'!$A42,new_issue_data!$A:$A,0))</f>
        <v>-15.7135</v>
      </c>
      <c r="M42" s="6">
        <f>INDEX(new_issue_data!DX:DX,MATCH('P&amp;L'!$A42,new_issue_data!$A:$A,0))</f>
        <v>101.343</v>
      </c>
      <c r="N42" s="6">
        <f>INDEX(new_issue_data!DY:DY,MATCH('P&amp;L'!$A42,new_issue_data!$A:$A,0))</f>
        <v>1.3680000000000001</v>
      </c>
      <c r="O42" s="6">
        <f>INDEX(new_issue_data!DZ:DZ,MATCH('P&amp;L'!$A42,new_issue_data!$A:$A,0))</f>
        <v>99.778300000000002</v>
      </c>
      <c r="P42" s="6">
        <f>INDEX(new_issue_data!EA:EA,MATCH('P&amp;L'!$A42,new_issue_data!$A:$A,0))</f>
        <v>-30.221699999999998</v>
      </c>
      <c r="Q42" s="6">
        <f>INDEX(new_issue_data!EB:EB,MATCH('P&amp;L'!$A42,new_issue_data!$A:$A,0))</f>
        <v>101.355</v>
      </c>
      <c r="R42" s="6">
        <f>INDEX(new_issue_data!EC:EC,MATCH('P&amp;L'!$A42,new_issue_data!$A:$A,0))</f>
        <v>1.365</v>
      </c>
      <c r="S42" s="6">
        <f>INDEX(new_issue_data!ED:ED,MATCH('P&amp;L'!$A42,new_issue_data!$A:$A,0))</f>
        <v>103.3057</v>
      </c>
      <c r="T42" s="6">
        <f>INDEX(new_issue_data!EE:EE,MATCH('P&amp;L'!$A42,new_issue_data!$A:$A,0))</f>
        <v>-26.694299999999998</v>
      </c>
      <c r="U42" s="6">
        <f>INDEX(new_issue_data!EF:EF,MATCH('P&amp;L'!$A42,new_issue_data!$A:$A,0))</f>
        <v>101.355</v>
      </c>
      <c r="V42" s="6">
        <f>INDEX(new_issue_data!EG:EG,MATCH('P&amp;L'!$A42,new_issue_data!$A:$A,0))</f>
        <v>1.365</v>
      </c>
      <c r="W42" s="6">
        <f>INDEX(new_issue_data!EH:EH,MATCH('P&amp;L'!$A42,new_issue_data!$A:$A,0))</f>
        <v>102.67140000000001</v>
      </c>
      <c r="X42" s="6">
        <f>INDEX(new_issue_data!EI:EI,MATCH('P&amp;L'!$A42,new_issue_data!$A:$A,0))</f>
        <v>-27.328600000000002</v>
      </c>
      <c r="Y42" s="6">
        <f>INDEX(new_issue_data!EJ:EJ,MATCH('P&amp;L'!$A42,new_issue_data!$A:$A,0))</f>
        <v>101.355</v>
      </c>
      <c r="Z42" s="6">
        <f>INDEX(new_issue_data!EK:EK,MATCH('P&amp;L'!$A42,new_issue_data!$A:$A,0))</f>
        <v>1.365</v>
      </c>
      <c r="AA42" s="6">
        <f>INDEX(new_issue_data!EL:EL,MATCH('P&amp;L'!$A42,new_issue_data!$A:$A,0))</f>
        <v>102.67740000000001</v>
      </c>
      <c r="AB42" s="6">
        <f>INDEX(new_issue_data!EM:EM,MATCH('P&amp;L'!$A42,new_issue_data!$A:$A,0))</f>
        <v>-27.322600000000001</v>
      </c>
      <c r="AC42" s="6">
        <f>INDEX(new_issue_data!EN:EN,MATCH('P&amp;L'!$A42,new_issue_data!$A:$A,0))</f>
        <v>101.96299999999999</v>
      </c>
      <c r="AD42" s="6">
        <f>INDEX(new_issue_data!EO:EO,MATCH('P&amp;L'!$A42,new_issue_data!$A:$A,0))</f>
        <v>1.238</v>
      </c>
      <c r="AE42" s="6">
        <f>INDEX(new_issue_data!EP:EP,MATCH('P&amp;L'!$A42,new_issue_data!$A:$A,0))</f>
        <v>89.979500000000002</v>
      </c>
      <c r="AF42" s="6">
        <f>INDEX(new_issue_data!EQ:EQ,MATCH('P&amp;L'!$A42,new_issue_data!$A:$A,0))</f>
        <v>-40.020499999999998</v>
      </c>
      <c r="AG42" s="6">
        <f>INDEX(new_issue_data!ER:ER,MATCH('P&amp;L'!$A42,new_issue_data!$A:$A,0))</f>
        <v>102.14100000000001</v>
      </c>
      <c r="AH42" s="6">
        <f>INDEX(new_issue_data!ES:ES,MATCH('P&amp;L'!$A42,new_issue_data!$A:$A,0))</f>
        <v>1.2010000000000001</v>
      </c>
      <c r="AI42" s="6">
        <f>INDEX(new_issue_data!ET:ET,MATCH('P&amp;L'!$A42,new_issue_data!$A:$A,0))</f>
        <v>86.760300000000001</v>
      </c>
      <c r="AJ42" s="6">
        <f>INDEX(new_issue_data!EU:EU,MATCH('P&amp;L'!$A42,new_issue_data!$A:$A,0))</f>
        <v>-43.239699999999999</v>
      </c>
      <c r="AK42" s="6">
        <f>INDEX(new_issue_data!EV:EV,MATCH('P&amp;L'!$A42,new_issue_data!$A:$A,0))</f>
        <v>102.14100000000001</v>
      </c>
      <c r="AL42" s="6">
        <f>INDEX(new_issue_data!EW:EW,MATCH('P&amp;L'!$A42,new_issue_data!$A:$A,0))</f>
        <v>1.2010000000000001</v>
      </c>
      <c r="AM42" s="6">
        <f>INDEX(new_issue_data!EX:EX,MATCH('P&amp;L'!$A42,new_issue_data!$A:$A,0))</f>
        <v>85.322999999999993</v>
      </c>
      <c r="AN42" s="6">
        <f>INDEX(new_issue_data!EY:EY,MATCH('P&amp;L'!$A42,new_issue_data!$A:$A,0))</f>
        <v>-44.677</v>
      </c>
      <c r="AO42" s="6">
        <f>INDEX(new_issue_data!EZ:EZ,MATCH('P&amp;L'!$A42,new_issue_data!$A:$A,0))</f>
        <v>102.614</v>
      </c>
      <c r="AP42" s="6">
        <f>INDEX(new_issue_data!FA:FA,MATCH('P&amp;L'!$A42,new_issue_data!$A:$A,0))</f>
        <v>1.1020000000000001</v>
      </c>
      <c r="AQ42" s="6">
        <f>INDEX(new_issue_data!FB:FB,MATCH('P&amp;L'!$A42,new_issue_data!$A:$A,0))</f>
        <v>75.424499999999995</v>
      </c>
      <c r="AR42" s="6">
        <f>INDEX(new_issue_data!FC:FC,MATCH('P&amp;L'!$A42,new_issue_data!$A:$A,0))</f>
        <v>-54.575499999999998</v>
      </c>
      <c r="AS42" s="6">
        <f>INDEX(new_issue_data!FD:FD,MATCH('P&amp;L'!$A42,new_issue_data!$A:$A,0))</f>
        <v>102.58799999999999</v>
      </c>
      <c r="AT42" s="6">
        <f>INDEX(new_issue_data!FE:FE,MATCH('P&amp;L'!$A42,new_issue_data!$A:$A,0))</f>
        <v>1.107</v>
      </c>
      <c r="AU42" s="6">
        <f>INDEX(new_issue_data!FF:FF,MATCH('P&amp;L'!$A42,new_issue_data!$A:$A,0))</f>
        <v>76.5715</v>
      </c>
      <c r="AV42" s="6">
        <f>INDEX(new_issue_data!FG:FG,MATCH('P&amp;L'!$A42,new_issue_data!$A:$A,0))</f>
        <v>-53.4285</v>
      </c>
      <c r="BA42" s="1">
        <f t="shared" si="0"/>
        <v>5823099.9999999916</v>
      </c>
      <c r="BB42" s="1">
        <f t="shared" si="1"/>
        <v>20081599.999999996</v>
      </c>
      <c r="BD42">
        <f>IF(AND(B42&gt;=$AY$5,B42&lt;=$AY$6),1,IF(AND(B42&gt;=$AY$8,B42&lt;=$AY$9),-1,0))</f>
        <v>0</v>
      </c>
      <c r="BE42" s="1">
        <f t="shared" si="2"/>
        <v>-12399.999999997966</v>
      </c>
      <c r="BF42" s="1">
        <f t="shared" si="3"/>
        <v>2908099.9999999977</v>
      </c>
      <c r="BH42" s="1">
        <f>BA42-BA41</f>
        <v>72099.999999999069</v>
      </c>
      <c r="BI42" s="1">
        <f>BE42-BE41</f>
        <v>0</v>
      </c>
      <c r="BK42" s="1">
        <f>BB42-BB41</f>
        <v>260800</v>
      </c>
      <c r="BL42" s="1">
        <f t="shared" si="4"/>
        <v>0</v>
      </c>
    </row>
    <row r="43" spans="1:64" x14ac:dyDescent="0.35">
      <c r="A43">
        <v>360</v>
      </c>
      <c r="B43">
        <v>-1.3261478781757474</v>
      </c>
      <c r="C43" s="13" t="str">
        <f>INDEX(new_issue_data!B:B,MATCH('P&amp;L'!$A43,new_issue_data!$A:$A,0))</f>
        <v>05/11/2020</v>
      </c>
      <c r="D43" s="11">
        <f>INDEX(new_issue_data!AR:AR,MATCH('P&amp;L'!$A43,new_issue_data!$A:$A,0))</f>
        <v>99.908000000000001</v>
      </c>
      <c r="E43" s="6">
        <f>INDEX(new_issue_data!DP:DP,MATCH('P&amp;L'!$A43,new_issue_data!$A:$A,0))</f>
        <v>100.59099999999999</v>
      </c>
      <c r="F43" s="6">
        <f>INDEX(new_issue_data!DQ:DQ,MATCH('P&amp;L'!$A43,new_issue_data!$A:$A,0))</f>
        <v>1.151</v>
      </c>
      <c r="G43" s="6">
        <f>INDEX(new_issue_data!DR:DR,MATCH('P&amp;L'!$A43,new_issue_data!$A:$A,0))</f>
        <v>96.832899999999995</v>
      </c>
      <c r="H43" s="6">
        <f>INDEX(new_issue_data!DS:DS,MATCH('P&amp;L'!$A43,new_issue_data!$A:$A,0))</f>
        <v>-18.167100000000001</v>
      </c>
      <c r="I43" s="6">
        <f>INDEX(new_issue_data!DT:DT,MATCH('P&amp;L'!$A43,new_issue_data!$A:$A,0))</f>
        <v>100.721</v>
      </c>
      <c r="J43" s="6">
        <f>INDEX(new_issue_data!DU:DU,MATCH('P&amp;L'!$A43,new_issue_data!$A:$A,0))</f>
        <v>1.107</v>
      </c>
      <c r="K43" s="6">
        <f>INDEX(new_issue_data!DV:DV,MATCH('P&amp;L'!$A43,new_issue_data!$A:$A,0))</f>
        <v>92.976799999999997</v>
      </c>
      <c r="L43" s="6">
        <f>INDEX(new_issue_data!DW:DW,MATCH('P&amp;L'!$A43,new_issue_data!$A:$A,0))</f>
        <v>-22.023199999999999</v>
      </c>
      <c r="M43" s="6">
        <f>INDEX(new_issue_data!DX:DX,MATCH('P&amp;L'!$A43,new_issue_data!$A:$A,0))</f>
        <v>100.721</v>
      </c>
      <c r="N43" s="6">
        <f>INDEX(new_issue_data!DY:DY,MATCH('P&amp;L'!$A43,new_issue_data!$A:$A,0))</f>
        <v>1.107</v>
      </c>
      <c r="O43" s="6">
        <f>INDEX(new_issue_data!DZ:DZ,MATCH('P&amp;L'!$A43,new_issue_data!$A:$A,0))</f>
        <v>88.399600000000007</v>
      </c>
      <c r="P43" s="6">
        <f>INDEX(new_issue_data!EA:EA,MATCH('P&amp;L'!$A43,new_issue_data!$A:$A,0))</f>
        <v>-26.6004</v>
      </c>
      <c r="Q43" s="6">
        <f>INDEX(new_issue_data!EB:EB,MATCH('P&amp;L'!$A43,new_issue_data!$A:$A,0))</f>
        <v>100.721</v>
      </c>
      <c r="R43" s="6">
        <f>INDEX(new_issue_data!EC:EC,MATCH('P&amp;L'!$A43,new_issue_data!$A:$A,0))</f>
        <v>1.107</v>
      </c>
      <c r="S43" s="6">
        <f>INDEX(new_issue_data!ED:ED,MATCH('P&amp;L'!$A43,new_issue_data!$A:$A,0))</f>
        <v>90.5625</v>
      </c>
      <c r="T43" s="6">
        <f>INDEX(new_issue_data!EE:EE,MATCH('P&amp;L'!$A43,new_issue_data!$A:$A,0))</f>
        <v>-24.4375</v>
      </c>
      <c r="U43" s="6">
        <f>INDEX(new_issue_data!EF:EF,MATCH('P&amp;L'!$A43,new_issue_data!$A:$A,0))</f>
        <v>100.721</v>
      </c>
      <c r="V43" s="6">
        <f>INDEX(new_issue_data!EG:EG,MATCH('P&amp;L'!$A43,new_issue_data!$A:$A,0))</f>
        <v>1.107</v>
      </c>
      <c r="W43" s="6">
        <f>INDEX(new_issue_data!EH:EH,MATCH('P&amp;L'!$A43,new_issue_data!$A:$A,0))</f>
        <v>90.297300000000007</v>
      </c>
      <c r="X43" s="6">
        <f>INDEX(new_issue_data!EI:EI,MATCH('P&amp;L'!$A43,new_issue_data!$A:$A,0))</f>
        <v>-24.7027</v>
      </c>
      <c r="Y43" s="6">
        <f>INDEX(new_issue_data!EJ:EJ,MATCH('P&amp;L'!$A43,new_issue_data!$A:$A,0))</f>
        <v>100.721</v>
      </c>
      <c r="Z43" s="6">
        <f>INDEX(new_issue_data!EK:EK,MATCH('P&amp;L'!$A43,new_issue_data!$A:$A,0))</f>
        <v>1.107</v>
      </c>
      <c r="AA43" s="6">
        <f>INDEX(new_issue_data!EL:EL,MATCH('P&amp;L'!$A43,new_issue_data!$A:$A,0))</f>
        <v>90.310299999999998</v>
      </c>
      <c r="AB43" s="6">
        <f>INDEX(new_issue_data!EM:EM,MATCH('P&amp;L'!$A43,new_issue_data!$A:$A,0))</f>
        <v>-24.689699999999998</v>
      </c>
      <c r="AC43" s="6">
        <f>INDEX(new_issue_data!EN:EN,MATCH('P&amp;L'!$A43,new_issue_data!$A:$A,0))</f>
        <v>101.11799999999999</v>
      </c>
      <c r="AD43" s="6">
        <f>INDEX(new_issue_data!EO:EO,MATCH('P&amp;L'!$A43,new_issue_data!$A:$A,0))</f>
        <v>0.97199999999999998</v>
      </c>
      <c r="AE43" s="6">
        <f>INDEX(new_issue_data!EP:EP,MATCH('P&amp;L'!$A43,new_issue_data!$A:$A,0))</f>
        <v>76.814599999999999</v>
      </c>
      <c r="AF43" s="6">
        <f>INDEX(new_issue_data!EQ:EQ,MATCH('P&amp;L'!$A43,new_issue_data!$A:$A,0))</f>
        <v>-38.185400000000001</v>
      </c>
      <c r="AG43" s="6">
        <f>INDEX(new_issue_data!ER:ER,MATCH('P&amp;L'!$A43,new_issue_data!$A:$A,0))</f>
        <v>101.38500000000001</v>
      </c>
      <c r="AH43" s="6">
        <f>INDEX(new_issue_data!ES:ES,MATCH('P&amp;L'!$A43,new_issue_data!$A:$A,0))</f>
        <v>0.88200000000000001</v>
      </c>
      <c r="AI43" s="6">
        <f>INDEX(new_issue_data!ET:ET,MATCH('P&amp;L'!$A43,new_issue_data!$A:$A,0))</f>
        <v>68.361099999999993</v>
      </c>
      <c r="AJ43" s="6">
        <f>INDEX(new_issue_data!EU:EU,MATCH('P&amp;L'!$A43,new_issue_data!$A:$A,0))</f>
        <v>-46.6389</v>
      </c>
      <c r="AK43" s="6">
        <f>INDEX(new_issue_data!EV:EV,MATCH('P&amp;L'!$A43,new_issue_data!$A:$A,0))</f>
        <v>101.624</v>
      </c>
      <c r="AL43" s="6">
        <f>INDEX(new_issue_data!EW:EW,MATCH('P&amp;L'!$A43,new_issue_data!$A:$A,0))</f>
        <v>0.80100000000000005</v>
      </c>
      <c r="AM43" s="6">
        <f>INDEX(new_issue_data!EX:EX,MATCH('P&amp;L'!$A43,new_issue_data!$A:$A,0))</f>
        <v>59.723399999999998</v>
      </c>
      <c r="AN43" s="6">
        <f>INDEX(new_issue_data!EY:EY,MATCH('P&amp;L'!$A43,new_issue_data!$A:$A,0))</f>
        <v>-55.276600000000002</v>
      </c>
      <c r="AO43" s="6">
        <f>INDEX(new_issue_data!EZ:EZ,MATCH('P&amp;L'!$A43,new_issue_data!$A:$A,0))</f>
        <v>101.593</v>
      </c>
      <c r="AP43" s="6">
        <f>INDEX(new_issue_data!FA:FA,MATCH('P&amp;L'!$A43,new_issue_data!$A:$A,0))</f>
        <v>0.81100000000000005</v>
      </c>
      <c r="AQ43" s="6">
        <f>INDEX(new_issue_data!FB:FB,MATCH('P&amp;L'!$A43,new_issue_data!$A:$A,0))</f>
        <v>59.9129</v>
      </c>
      <c r="AR43" s="6">
        <f>INDEX(new_issue_data!FC:FC,MATCH('P&amp;L'!$A43,new_issue_data!$A:$A,0))</f>
        <v>-55.0871</v>
      </c>
      <c r="AS43" s="6">
        <f>INDEX(new_issue_data!FD:FD,MATCH('P&amp;L'!$A43,new_issue_data!$A:$A,0))</f>
        <v>101.699</v>
      </c>
      <c r="AT43" s="6">
        <f>INDEX(new_issue_data!FE:FE,MATCH('P&amp;L'!$A43,new_issue_data!$A:$A,0))</f>
        <v>0.77500000000000002</v>
      </c>
      <c r="AU43" s="6">
        <f>INDEX(new_issue_data!FF:FF,MATCH('P&amp;L'!$A43,new_issue_data!$A:$A,0))</f>
        <v>56.868600000000001</v>
      </c>
      <c r="AV43" s="6">
        <f>INDEX(new_issue_data!FG:FG,MATCH('P&amp;L'!$A43,new_issue_data!$A:$A,0))</f>
        <v>-58.131399999999999</v>
      </c>
      <c r="BA43" s="1">
        <f t="shared" si="0"/>
        <v>5891399.9999999907</v>
      </c>
      <c r="BB43" s="1">
        <f t="shared" si="1"/>
        <v>20260699.999999996</v>
      </c>
      <c r="BD43">
        <f>IF(AND(B43&gt;=$AY$5,B43&lt;=$AY$6),1,IF(AND(B43&gt;=$AY$8,B43&lt;=$AY$9),-1,0))</f>
        <v>0</v>
      </c>
      <c r="BE43" s="1">
        <f t="shared" si="2"/>
        <v>-12399.999999997966</v>
      </c>
      <c r="BF43" s="1">
        <f t="shared" si="3"/>
        <v>2908099.9999999977</v>
      </c>
      <c r="BH43" s="1">
        <f>BA43-BA42</f>
        <v>68299.999999999069</v>
      </c>
      <c r="BI43" s="1">
        <f>BE43-BE42</f>
        <v>0</v>
      </c>
      <c r="BK43" s="1">
        <f>BB43-BB42</f>
        <v>179100</v>
      </c>
      <c r="BL43" s="1">
        <f t="shared" si="4"/>
        <v>0</v>
      </c>
    </row>
    <row r="44" spans="1:64" x14ac:dyDescent="0.35">
      <c r="A44">
        <v>359</v>
      </c>
      <c r="B44">
        <v>6.063572536785907</v>
      </c>
      <c r="C44" s="13" t="str">
        <f>INDEX(new_issue_data!B:B,MATCH('P&amp;L'!$A44,new_issue_data!$A:$A,0))</f>
        <v>05/11/2020</v>
      </c>
      <c r="D44" s="11">
        <f>INDEX(new_issue_data!AR:AR,MATCH('P&amp;L'!$A44,new_issue_data!$A:$A,0))</f>
        <v>99.948999999999998</v>
      </c>
      <c r="E44" s="6">
        <f>INDEX(new_issue_data!DP:DP,MATCH('P&amp;L'!$A44,new_issue_data!$A:$A,0))</f>
        <v>100.61499999999999</v>
      </c>
      <c r="F44" s="6">
        <f>INDEX(new_issue_data!DQ:DQ,MATCH('P&amp;L'!$A44,new_issue_data!$A:$A,0))</f>
        <v>2.9649999999999999</v>
      </c>
      <c r="G44" s="6">
        <f>INDEX(new_issue_data!DR:DR,MATCH('P&amp;L'!$A44,new_issue_data!$A:$A,0))</f>
        <v>261.3836</v>
      </c>
      <c r="H44" s="6">
        <f>INDEX(new_issue_data!DS:DS,MATCH('P&amp;L'!$A44,new_issue_data!$A:$A,0))</f>
        <v>-13.616400000000001</v>
      </c>
      <c r="I44" s="6">
        <f>INDEX(new_issue_data!DT:DT,MATCH('P&amp;L'!$A44,new_issue_data!$A:$A,0))</f>
        <v>100.61499999999999</v>
      </c>
      <c r="J44" s="6">
        <f>INDEX(new_issue_data!DU:DU,MATCH('P&amp;L'!$A44,new_issue_data!$A:$A,0))</f>
        <v>2.9649999999999999</v>
      </c>
      <c r="K44" s="6">
        <f>INDEX(new_issue_data!DV:DV,MATCH('P&amp;L'!$A44,new_issue_data!$A:$A,0))</f>
        <v>264.08330000000001</v>
      </c>
      <c r="L44" s="6">
        <f>INDEX(new_issue_data!DW:DW,MATCH('P&amp;L'!$A44,new_issue_data!$A:$A,0))</f>
        <v>-10.916700000000001</v>
      </c>
      <c r="M44" s="6">
        <f>INDEX(new_issue_data!DX:DX,MATCH('P&amp;L'!$A44,new_issue_data!$A:$A,0))</f>
        <v>100.873</v>
      </c>
      <c r="N44" s="6">
        <f>INDEX(new_issue_data!DY:DY,MATCH('P&amp;L'!$A44,new_issue_data!$A:$A,0))</f>
        <v>2.9079999999999999</v>
      </c>
      <c r="O44" s="6">
        <f>INDEX(new_issue_data!DZ:DZ,MATCH('P&amp;L'!$A44,new_issue_data!$A:$A,0))</f>
        <v>259.18020000000001</v>
      </c>
      <c r="P44" s="6">
        <f>INDEX(new_issue_data!EA:EA,MATCH('P&amp;L'!$A44,new_issue_data!$A:$A,0))</f>
        <v>-15.819800000000001</v>
      </c>
      <c r="Q44" s="6">
        <f>INDEX(new_issue_data!EB:EB,MATCH('P&amp;L'!$A44,new_issue_data!$A:$A,0))</f>
        <v>101.05</v>
      </c>
      <c r="R44" s="6">
        <f>INDEX(new_issue_data!EC:EC,MATCH('P&amp;L'!$A44,new_issue_data!$A:$A,0))</f>
        <v>2.8690000000000002</v>
      </c>
      <c r="S44" s="6">
        <f>INDEX(new_issue_data!ED:ED,MATCH('P&amp;L'!$A44,new_issue_data!$A:$A,0))</f>
        <v>256.40199999999999</v>
      </c>
      <c r="T44" s="6">
        <f>INDEX(new_issue_data!EE:EE,MATCH('P&amp;L'!$A44,new_issue_data!$A:$A,0))</f>
        <v>-18.597999999999999</v>
      </c>
      <c r="U44" s="6">
        <f>INDEX(new_issue_data!EF:EF,MATCH('P&amp;L'!$A44,new_issue_data!$A:$A,0))</f>
        <v>101.33799999999999</v>
      </c>
      <c r="V44" s="6">
        <f>INDEX(new_issue_data!EG:EG,MATCH('P&amp;L'!$A44,new_issue_data!$A:$A,0))</f>
        <v>2.806</v>
      </c>
      <c r="W44" s="6">
        <f>INDEX(new_issue_data!EH:EH,MATCH('P&amp;L'!$A44,new_issue_data!$A:$A,0))</f>
        <v>249.78649999999999</v>
      </c>
      <c r="X44" s="6">
        <f>INDEX(new_issue_data!EI:EI,MATCH('P&amp;L'!$A44,new_issue_data!$A:$A,0))</f>
        <v>-25.2135</v>
      </c>
      <c r="Y44" s="6">
        <f>INDEX(new_issue_data!EJ:EJ,MATCH('P&amp;L'!$A44,new_issue_data!$A:$A,0))</f>
        <v>101.33799999999999</v>
      </c>
      <c r="Z44" s="6">
        <f>INDEX(new_issue_data!EK:EK,MATCH('P&amp;L'!$A44,new_issue_data!$A:$A,0))</f>
        <v>2.806</v>
      </c>
      <c r="AA44" s="6">
        <f>INDEX(new_issue_data!EL:EL,MATCH('P&amp;L'!$A44,new_issue_data!$A:$A,0))</f>
        <v>243.57830000000001</v>
      </c>
      <c r="AB44" s="6">
        <f>INDEX(new_issue_data!EM:EM,MATCH('P&amp;L'!$A44,new_issue_data!$A:$A,0))</f>
        <v>-31.421700000000001</v>
      </c>
      <c r="AC44" s="6">
        <f>INDEX(new_issue_data!EN:EN,MATCH('P&amp;L'!$A44,new_issue_data!$A:$A,0))</f>
        <v>101.33799999999999</v>
      </c>
      <c r="AD44" s="6">
        <f>INDEX(new_issue_data!EO:EO,MATCH('P&amp;L'!$A44,new_issue_data!$A:$A,0))</f>
        <v>2.806</v>
      </c>
      <c r="AE44" s="6">
        <f>INDEX(new_issue_data!EP:EP,MATCH('P&amp;L'!$A44,new_issue_data!$A:$A,0))</f>
        <v>247.4057</v>
      </c>
      <c r="AF44" s="6">
        <f>INDEX(new_issue_data!EQ:EQ,MATCH('P&amp;L'!$A44,new_issue_data!$A:$A,0))</f>
        <v>-27.5943</v>
      </c>
      <c r="AG44" s="6">
        <f>INDEX(new_issue_data!ER:ER,MATCH('P&amp;L'!$A44,new_issue_data!$A:$A,0))</f>
        <v>101.33799999999999</v>
      </c>
      <c r="AH44" s="6">
        <f>INDEX(new_issue_data!ES:ES,MATCH('P&amp;L'!$A44,new_issue_data!$A:$A,0))</f>
        <v>2.806</v>
      </c>
      <c r="AI44" s="6">
        <f>INDEX(new_issue_data!ET:ET,MATCH('P&amp;L'!$A44,new_issue_data!$A:$A,0))</f>
        <v>246.7714</v>
      </c>
      <c r="AJ44" s="6">
        <f>INDEX(new_issue_data!EU:EU,MATCH('P&amp;L'!$A44,new_issue_data!$A:$A,0))</f>
        <v>-28.2286</v>
      </c>
      <c r="AK44" s="6">
        <f>INDEX(new_issue_data!EV:EV,MATCH('P&amp;L'!$A44,new_issue_data!$A:$A,0))</f>
        <v>101.33799999999999</v>
      </c>
      <c r="AL44" s="6">
        <f>INDEX(new_issue_data!EW:EW,MATCH('P&amp;L'!$A44,new_issue_data!$A:$A,0))</f>
        <v>2.806</v>
      </c>
      <c r="AM44" s="6">
        <f>INDEX(new_issue_data!EX:EX,MATCH('P&amp;L'!$A44,new_issue_data!$A:$A,0))</f>
        <v>246.7774</v>
      </c>
      <c r="AN44" s="6">
        <f>INDEX(new_issue_data!EY:EY,MATCH('P&amp;L'!$A44,new_issue_data!$A:$A,0))</f>
        <v>-28.2226</v>
      </c>
      <c r="AO44" s="6">
        <f>INDEX(new_issue_data!EZ:EZ,MATCH('P&amp;L'!$A44,new_issue_data!$A:$A,0))</f>
        <v>103.02</v>
      </c>
      <c r="AP44" s="6">
        <f>INDEX(new_issue_data!FA:FA,MATCH('P&amp;L'!$A44,new_issue_data!$A:$A,0))</f>
        <v>2.44</v>
      </c>
      <c r="AQ44" s="6">
        <f>INDEX(new_issue_data!FB:FB,MATCH('P&amp;L'!$A44,new_issue_data!$A:$A,0))</f>
        <v>210.17949999999999</v>
      </c>
      <c r="AR44" s="6">
        <f>INDEX(new_issue_data!FC:FC,MATCH('P&amp;L'!$A44,new_issue_data!$A:$A,0))</f>
        <v>-64.820499999999996</v>
      </c>
      <c r="AS44" s="6">
        <f>INDEX(new_issue_data!FD:FD,MATCH('P&amp;L'!$A44,new_issue_data!$A:$A,0))</f>
        <v>103.02</v>
      </c>
      <c r="AT44" s="6">
        <f>INDEX(new_issue_data!FE:FE,MATCH('P&amp;L'!$A44,new_issue_data!$A:$A,0))</f>
        <v>2.44</v>
      </c>
      <c r="AU44" s="6">
        <f>INDEX(new_issue_data!FF:FF,MATCH('P&amp;L'!$A44,new_issue_data!$A:$A,0))</f>
        <v>210.66030000000001</v>
      </c>
      <c r="AV44" s="6">
        <f>INDEX(new_issue_data!FG:FG,MATCH('P&amp;L'!$A44,new_issue_data!$A:$A,0))</f>
        <v>-64.339699999999993</v>
      </c>
      <c r="BA44" s="1">
        <f t="shared" si="0"/>
        <v>5957999.9999999898</v>
      </c>
      <c r="BB44" s="1">
        <f t="shared" si="1"/>
        <v>20567799.999999996</v>
      </c>
      <c r="BD44">
        <f>IF(AND(B44&gt;=$AY$5,B44&lt;=$AY$6),1,IF(AND(B44&gt;=$AY$8,B44&lt;=$AY$9),-1,0))</f>
        <v>0</v>
      </c>
      <c r="BE44" s="1">
        <f t="shared" si="2"/>
        <v>-12399.999999997966</v>
      </c>
      <c r="BF44" s="1">
        <f t="shared" si="3"/>
        <v>2908099.9999999977</v>
      </c>
      <c r="BH44" s="1">
        <f>BA44-BA43</f>
        <v>66599.999999999069</v>
      </c>
      <c r="BI44" s="1">
        <f>BE44-BE43</f>
        <v>0</v>
      </c>
      <c r="BK44" s="1">
        <f>BB44-BB43</f>
        <v>307100</v>
      </c>
      <c r="BL44" s="1">
        <f t="shared" si="4"/>
        <v>0</v>
      </c>
    </row>
    <row r="45" spans="1:64" x14ac:dyDescent="0.35">
      <c r="A45">
        <v>332</v>
      </c>
      <c r="B45">
        <v>-18.490095706104768</v>
      </c>
      <c r="C45" s="13" t="str">
        <f>INDEX(new_issue_data!B:B,MATCH('P&amp;L'!$A45,new_issue_data!$A:$A,0))</f>
        <v>05/12/2020</v>
      </c>
      <c r="D45" s="11">
        <f>INDEX(new_issue_data!AR:AR,MATCH('P&amp;L'!$A45,new_issue_data!$A:$A,0))</f>
        <v>99.954999999999998</v>
      </c>
      <c r="E45" s="6">
        <f>INDEX(new_issue_data!DP:DP,MATCH('P&amp;L'!$A45,new_issue_data!$A:$A,0))</f>
        <v>100.699</v>
      </c>
      <c r="F45" s="6">
        <f>INDEX(new_issue_data!DQ:DQ,MATCH('P&amp;L'!$A45,new_issue_data!$A:$A,0))</f>
        <v>4.9349999999999996</v>
      </c>
      <c r="G45" s="6">
        <f>INDEX(new_issue_data!DR:DR,MATCH('P&amp;L'!$A45,new_issue_data!$A:$A,0))</f>
        <v>474.14260000000002</v>
      </c>
      <c r="H45" s="6">
        <f>INDEX(new_issue_data!DS:DS,MATCH('P&amp;L'!$A45,new_issue_data!$A:$A,0))</f>
        <v>-25.857399999999998</v>
      </c>
      <c r="I45" s="6">
        <f>INDEX(new_issue_data!DT:DT,MATCH('P&amp;L'!$A45,new_issue_data!$A:$A,0))</f>
        <v>101.07899999999999</v>
      </c>
      <c r="J45" s="6">
        <f>INDEX(new_issue_data!DU:DU,MATCH('P&amp;L'!$A45,new_issue_data!$A:$A,0))</f>
        <v>4.79</v>
      </c>
      <c r="K45" s="6">
        <f>INDEX(new_issue_data!DV:DV,MATCH('P&amp;L'!$A45,new_issue_data!$A:$A,0))</f>
        <v>460.73289999999997</v>
      </c>
      <c r="L45" s="6">
        <f>INDEX(new_issue_data!DW:DW,MATCH('P&amp;L'!$A45,new_issue_data!$A:$A,0))</f>
        <v>-39.267099999999999</v>
      </c>
      <c r="M45" s="6">
        <f>INDEX(new_issue_data!DX:DX,MATCH('P&amp;L'!$A45,new_issue_data!$A:$A,0))</f>
        <v>101.496</v>
      </c>
      <c r="N45" s="6">
        <f>INDEX(new_issue_data!DY:DY,MATCH('P&amp;L'!$A45,new_issue_data!$A:$A,0))</f>
        <v>4.6319999999999997</v>
      </c>
      <c r="O45" s="6">
        <f>INDEX(new_issue_data!DZ:DZ,MATCH('P&amp;L'!$A45,new_issue_data!$A:$A,0))</f>
        <v>445.47680000000003</v>
      </c>
      <c r="P45" s="6">
        <f>INDEX(new_issue_data!EA:EA,MATCH('P&amp;L'!$A45,new_issue_data!$A:$A,0))</f>
        <v>-54.523200000000003</v>
      </c>
      <c r="Q45" s="6">
        <f>INDEX(new_issue_data!EB:EB,MATCH('P&amp;L'!$A45,new_issue_data!$A:$A,0))</f>
        <v>102.08</v>
      </c>
      <c r="R45" s="6">
        <f>INDEX(new_issue_data!EC:EC,MATCH('P&amp;L'!$A45,new_issue_data!$A:$A,0))</f>
        <v>4.4109999999999996</v>
      </c>
      <c r="S45" s="6">
        <f>INDEX(new_issue_data!ED:ED,MATCH('P&amp;L'!$A45,new_issue_data!$A:$A,0))</f>
        <v>418.7996</v>
      </c>
      <c r="T45" s="6">
        <f>INDEX(new_issue_data!EE:EE,MATCH('P&amp;L'!$A45,new_issue_data!$A:$A,0))</f>
        <v>-81.200400000000002</v>
      </c>
      <c r="U45" s="6">
        <f>INDEX(new_issue_data!EF:EF,MATCH('P&amp;L'!$A45,new_issue_data!$A:$A,0))</f>
        <v>102.27200000000001</v>
      </c>
      <c r="V45" s="6">
        <f>INDEX(new_issue_data!EG:EG,MATCH('P&amp;L'!$A45,new_issue_data!$A:$A,0))</f>
        <v>4.3360000000000003</v>
      </c>
      <c r="W45" s="6">
        <f>INDEX(new_issue_data!EH:EH,MATCH('P&amp;L'!$A45,new_issue_data!$A:$A,0))</f>
        <v>413.46249999999998</v>
      </c>
      <c r="X45" s="6">
        <f>INDEX(new_issue_data!EI:EI,MATCH('P&amp;L'!$A45,new_issue_data!$A:$A,0))</f>
        <v>-86.537499999999994</v>
      </c>
      <c r="Y45" s="6">
        <f>INDEX(new_issue_data!EJ:EJ,MATCH('P&amp;L'!$A45,new_issue_data!$A:$A,0))</f>
        <v>102.36</v>
      </c>
      <c r="Z45" s="6">
        <f>INDEX(new_issue_data!EK:EK,MATCH('P&amp;L'!$A45,new_issue_data!$A:$A,0))</f>
        <v>4.3019999999999996</v>
      </c>
      <c r="AA45" s="6">
        <f>INDEX(new_issue_data!EL:EL,MATCH('P&amp;L'!$A45,new_issue_data!$A:$A,0))</f>
        <v>409.79730000000001</v>
      </c>
      <c r="AB45" s="6">
        <f>INDEX(new_issue_data!EM:EM,MATCH('P&amp;L'!$A45,new_issue_data!$A:$A,0))</f>
        <v>-90.202699999999993</v>
      </c>
      <c r="AC45" s="6">
        <f>INDEX(new_issue_data!EN:EN,MATCH('P&amp;L'!$A45,new_issue_data!$A:$A,0))</f>
        <v>102.36</v>
      </c>
      <c r="AD45" s="6">
        <f>INDEX(new_issue_data!EO:EO,MATCH('P&amp;L'!$A45,new_issue_data!$A:$A,0))</f>
        <v>4.3019999999999996</v>
      </c>
      <c r="AE45" s="6">
        <f>INDEX(new_issue_data!EP:EP,MATCH('P&amp;L'!$A45,new_issue_data!$A:$A,0))</f>
        <v>409.81029999999998</v>
      </c>
      <c r="AF45" s="6">
        <f>INDEX(new_issue_data!EQ:EQ,MATCH('P&amp;L'!$A45,new_issue_data!$A:$A,0))</f>
        <v>-90.189700000000002</v>
      </c>
      <c r="AG45" s="6">
        <f>INDEX(new_issue_data!ER:ER,MATCH('P&amp;L'!$A45,new_issue_data!$A:$A,0))</f>
        <v>102.688</v>
      </c>
      <c r="AH45" s="6">
        <f>INDEX(new_issue_data!ES:ES,MATCH('P&amp;L'!$A45,new_issue_data!$A:$A,0))</f>
        <v>4.1779999999999999</v>
      </c>
      <c r="AI45" s="6">
        <f>INDEX(new_issue_data!ET:ET,MATCH('P&amp;L'!$A45,new_issue_data!$A:$A,0))</f>
        <v>397.41460000000001</v>
      </c>
      <c r="AJ45" s="6">
        <f>INDEX(new_issue_data!EU:EU,MATCH('P&amp;L'!$A45,new_issue_data!$A:$A,0))</f>
        <v>-102.58540000000001</v>
      </c>
      <c r="AK45" s="6">
        <f>INDEX(new_issue_data!EV:EV,MATCH('P&amp;L'!$A45,new_issue_data!$A:$A,0))</f>
        <v>103.783</v>
      </c>
      <c r="AL45" s="6">
        <f>INDEX(new_issue_data!EW:EW,MATCH('P&amp;L'!$A45,new_issue_data!$A:$A,0))</f>
        <v>3.7690000000000001</v>
      </c>
      <c r="AM45" s="6">
        <f>INDEX(new_issue_data!EX:EX,MATCH('P&amp;L'!$A45,new_issue_data!$A:$A,0))</f>
        <v>357.06110000000001</v>
      </c>
      <c r="AN45" s="6">
        <f>INDEX(new_issue_data!EY:EY,MATCH('P&amp;L'!$A45,new_issue_data!$A:$A,0))</f>
        <v>-142.93889999999999</v>
      </c>
      <c r="AO45" s="6">
        <f>INDEX(new_issue_data!EZ:EZ,MATCH('P&amp;L'!$A45,new_issue_data!$A:$A,0))</f>
        <v>103.913</v>
      </c>
      <c r="AP45" s="6">
        <f>INDEX(new_issue_data!FA:FA,MATCH('P&amp;L'!$A45,new_issue_data!$A:$A,0))</f>
        <v>3.718</v>
      </c>
      <c r="AQ45" s="6">
        <f>INDEX(new_issue_data!FB:FB,MATCH('P&amp;L'!$A45,new_issue_data!$A:$A,0))</f>
        <v>351.42340000000002</v>
      </c>
      <c r="AR45" s="6">
        <f>INDEX(new_issue_data!FC:FC,MATCH('P&amp;L'!$A45,new_issue_data!$A:$A,0))</f>
        <v>-148.57660000000001</v>
      </c>
      <c r="AS45" s="6">
        <f>INDEX(new_issue_data!FD:FD,MATCH('P&amp;L'!$A45,new_issue_data!$A:$A,0))</f>
        <v>104.492</v>
      </c>
      <c r="AT45" s="6">
        <f>INDEX(new_issue_data!FE:FE,MATCH('P&amp;L'!$A45,new_issue_data!$A:$A,0))</f>
        <v>3.5030000000000001</v>
      </c>
      <c r="AU45" s="6">
        <f>INDEX(new_issue_data!FF:FF,MATCH('P&amp;L'!$A45,new_issue_data!$A:$A,0))</f>
        <v>329.11290000000002</v>
      </c>
      <c r="AV45" s="6">
        <f>INDEX(new_issue_data!FG:FG,MATCH('P&amp;L'!$A45,new_issue_data!$A:$A,0))</f>
        <v>-170.8871</v>
      </c>
      <c r="BA45" s="1">
        <f t="shared" si="0"/>
        <v>6032399.9999999907</v>
      </c>
      <c r="BB45" s="1">
        <f t="shared" si="1"/>
        <v>21021499.999999996</v>
      </c>
      <c r="BD45">
        <f>IF(AND(B45&gt;=$AY$5,B45&lt;=$AY$6),1,IF(AND(B45&gt;=$AY$8,B45&lt;=$AY$9),-1,0))</f>
        <v>1</v>
      </c>
      <c r="BE45" s="1">
        <f t="shared" si="2"/>
        <v>62000.000000003172</v>
      </c>
      <c r="BF45" s="1">
        <f t="shared" si="3"/>
        <v>3361799.9999999991</v>
      </c>
      <c r="BH45" s="1">
        <f>BA45-BA44</f>
        <v>74400.000000000931</v>
      </c>
      <c r="BI45" s="1">
        <f>BE45-BE44</f>
        <v>74400.000000001135</v>
      </c>
      <c r="BK45" s="1">
        <f>BB45-BB44</f>
        <v>453700</v>
      </c>
      <c r="BL45" s="1">
        <f t="shared" si="4"/>
        <v>453700.0000000014</v>
      </c>
    </row>
    <row r="46" spans="1:64" x14ac:dyDescent="0.35">
      <c r="A46">
        <v>327</v>
      </c>
      <c r="B46">
        <v>-4.8409065784043568</v>
      </c>
      <c r="C46" s="13" t="str">
        <f>INDEX(new_issue_data!B:B,MATCH('P&amp;L'!$A46,new_issue_data!$A:$A,0))</f>
        <v>05/12/2020</v>
      </c>
      <c r="D46" s="11">
        <f>INDEX(new_issue_data!AR:AR,MATCH('P&amp;L'!$A46,new_issue_data!$A:$A,0))</f>
        <v>99.793999999999997</v>
      </c>
      <c r="E46" s="6">
        <f>INDEX(new_issue_data!DP:DP,MATCH('P&amp;L'!$A46,new_issue_data!$A:$A,0))</f>
        <v>100.45699999999999</v>
      </c>
      <c r="F46" s="6">
        <f>INDEX(new_issue_data!DQ:DQ,MATCH('P&amp;L'!$A46,new_issue_data!$A:$A,0))</f>
        <v>1.355</v>
      </c>
      <c r="G46" s="6">
        <f>INDEX(new_issue_data!DR:DR,MATCH('P&amp;L'!$A46,new_issue_data!$A:$A,0))</f>
        <v>103.8802</v>
      </c>
      <c r="H46" s="6">
        <f>INDEX(new_issue_data!DS:DS,MATCH('P&amp;L'!$A46,new_issue_data!$A:$A,0))</f>
        <v>-11.1198</v>
      </c>
      <c r="I46" s="6">
        <f>INDEX(new_issue_data!DT:DT,MATCH('P&amp;L'!$A46,new_issue_data!$A:$A,0))</f>
        <v>100.758</v>
      </c>
      <c r="J46" s="6">
        <f>INDEX(new_issue_data!DU:DU,MATCH('P&amp;L'!$A46,new_issue_data!$A:$A,0))</f>
        <v>1.2929999999999999</v>
      </c>
      <c r="K46" s="6">
        <f>INDEX(new_issue_data!DV:DV,MATCH('P&amp;L'!$A46,new_issue_data!$A:$A,0))</f>
        <v>98.802000000000007</v>
      </c>
      <c r="L46" s="6">
        <f>INDEX(new_issue_data!DW:DW,MATCH('P&amp;L'!$A46,new_issue_data!$A:$A,0))</f>
        <v>-16.198</v>
      </c>
      <c r="M46" s="6">
        <f>INDEX(new_issue_data!DX:DX,MATCH('P&amp;L'!$A46,new_issue_data!$A:$A,0))</f>
        <v>101.02800000000001</v>
      </c>
      <c r="N46" s="6">
        <f>INDEX(new_issue_data!DY:DY,MATCH('P&amp;L'!$A46,new_issue_data!$A:$A,0))</f>
        <v>1.2370000000000001</v>
      </c>
      <c r="O46" s="6">
        <f>INDEX(new_issue_data!DZ:DZ,MATCH('P&amp;L'!$A46,new_issue_data!$A:$A,0))</f>
        <v>92.886499999999998</v>
      </c>
      <c r="P46" s="6">
        <f>INDEX(new_issue_data!EA:EA,MATCH('P&amp;L'!$A46,new_issue_data!$A:$A,0))</f>
        <v>-22.113499999999998</v>
      </c>
      <c r="Q46" s="6">
        <f>INDEX(new_issue_data!EB:EB,MATCH('P&amp;L'!$A46,new_issue_data!$A:$A,0))</f>
        <v>101.02800000000001</v>
      </c>
      <c r="R46" s="6">
        <f>INDEX(new_issue_data!EC:EC,MATCH('P&amp;L'!$A46,new_issue_data!$A:$A,0))</f>
        <v>1.2370000000000001</v>
      </c>
      <c r="S46" s="6">
        <f>INDEX(new_issue_data!ED:ED,MATCH('P&amp;L'!$A46,new_issue_data!$A:$A,0))</f>
        <v>86.678299999999993</v>
      </c>
      <c r="T46" s="6">
        <f>INDEX(new_issue_data!EE:EE,MATCH('P&amp;L'!$A46,new_issue_data!$A:$A,0))</f>
        <v>-28.3217</v>
      </c>
      <c r="U46" s="6">
        <f>INDEX(new_issue_data!EF:EF,MATCH('P&amp;L'!$A46,new_issue_data!$A:$A,0))</f>
        <v>101.133</v>
      </c>
      <c r="V46" s="6">
        <f>INDEX(new_issue_data!EG:EG,MATCH('P&amp;L'!$A46,new_issue_data!$A:$A,0))</f>
        <v>1.214</v>
      </c>
      <c r="W46" s="6">
        <f>INDEX(new_issue_data!EH:EH,MATCH('P&amp;L'!$A46,new_issue_data!$A:$A,0))</f>
        <v>88.205699999999993</v>
      </c>
      <c r="X46" s="6">
        <f>INDEX(new_issue_data!EI:EI,MATCH('P&amp;L'!$A46,new_issue_data!$A:$A,0))</f>
        <v>-26.7943</v>
      </c>
      <c r="Y46" s="6">
        <f>INDEX(new_issue_data!EJ:EJ,MATCH('P&amp;L'!$A46,new_issue_data!$A:$A,0))</f>
        <v>101.377</v>
      </c>
      <c r="Z46" s="6">
        <f>INDEX(new_issue_data!EK:EK,MATCH('P&amp;L'!$A46,new_issue_data!$A:$A,0))</f>
        <v>1.1639999999999999</v>
      </c>
      <c r="AA46" s="6">
        <f>INDEX(new_issue_data!EL:EL,MATCH('P&amp;L'!$A46,new_issue_data!$A:$A,0))</f>
        <v>82.571399999999997</v>
      </c>
      <c r="AB46" s="6">
        <f>INDEX(new_issue_data!EM:EM,MATCH('P&amp;L'!$A46,new_issue_data!$A:$A,0))</f>
        <v>-32.428600000000003</v>
      </c>
      <c r="AC46" s="6">
        <f>INDEX(new_issue_data!EN:EN,MATCH('P&amp;L'!$A46,new_issue_data!$A:$A,0))</f>
        <v>101.377</v>
      </c>
      <c r="AD46" s="6">
        <f>INDEX(new_issue_data!EO:EO,MATCH('P&amp;L'!$A46,new_issue_data!$A:$A,0))</f>
        <v>1.1639999999999999</v>
      </c>
      <c r="AE46" s="6">
        <f>INDEX(new_issue_data!EP:EP,MATCH('P&amp;L'!$A46,new_issue_data!$A:$A,0))</f>
        <v>82.577399999999997</v>
      </c>
      <c r="AF46" s="6">
        <f>INDEX(new_issue_data!EQ:EQ,MATCH('P&amp;L'!$A46,new_issue_data!$A:$A,0))</f>
        <v>-32.422600000000003</v>
      </c>
      <c r="AG46" s="6">
        <f>INDEX(new_issue_data!ER:ER,MATCH('P&amp;L'!$A46,new_issue_data!$A:$A,0))</f>
        <v>101.377</v>
      </c>
      <c r="AH46" s="6">
        <f>INDEX(new_issue_data!ES:ES,MATCH('P&amp;L'!$A46,new_issue_data!$A:$A,0))</f>
        <v>1.1639999999999999</v>
      </c>
      <c r="AI46" s="6">
        <f>INDEX(new_issue_data!ET:ET,MATCH('P&amp;L'!$A46,new_issue_data!$A:$A,0))</f>
        <v>82.579499999999996</v>
      </c>
      <c r="AJ46" s="6">
        <f>INDEX(new_issue_data!EU:EU,MATCH('P&amp;L'!$A46,new_issue_data!$A:$A,0))</f>
        <v>-32.420499999999997</v>
      </c>
      <c r="AK46" s="6">
        <f>INDEX(new_issue_data!EV:EV,MATCH('P&amp;L'!$A46,new_issue_data!$A:$A,0))</f>
        <v>102.15300000000001</v>
      </c>
      <c r="AL46" s="6">
        <f>INDEX(new_issue_data!EW:EW,MATCH('P&amp;L'!$A46,new_issue_data!$A:$A,0))</f>
        <v>1.004</v>
      </c>
      <c r="AM46" s="6">
        <f>INDEX(new_issue_data!EX:EX,MATCH('P&amp;L'!$A46,new_issue_data!$A:$A,0))</f>
        <v>67.060299999999998</v>
      </c>
      <c r="AN46" s="6">
        <f>INDEX(new_issue_data!EY:EY,MATCH('P&amp;L'!$A46,new_issue_data!$A:$A,0))</f>
        <v>-47.939700000000002</v>
      </c>
      <c r="AO46" s="6">
        <f>INDEX(new_issue_data!EZ:EZ,MATCH('P&amp;L'!$A46,new_issue_data!$A:$A,0))</f>
        <v>102.339</v>
      </c>
      <c r="AP46" s="6">
        <f>INDEX(new_issue_data!FA:FA,MATCH('P&amp;L'!$A46,new_issue_data!$A:$A,0))</f>
        <v>0.96499999999999997</v>
      </c>
      <c r="AQ46" s="6">
        <f>INDEX(new_issue_data!FB:FB,MATCH('P&amp;L'!$A46,new_issue_data!$A:$A,0))</f>
        <v>61.722999999999999</v>
      </c>
      <c r="AR46" s="6">
        <f>INDEX(new_issue_data!FC:FC,MATCH('P&amp;L'!$A46,new_issue_data!$A:$A,0))</f>
        <v>-53.277000000000001</v>
      </c>
      <c r="AS46" s="6">
        <f>INDEX(new_issue_data!FD:FD,MATCH('P&amp;L'!$A46,new_issue_data!$A:$A,0))</f>
        <v>102.63200000000001</v>
      </c>
      <c r="AT46" s="6">
        <f>INDEX(new_issue_data!FE:FE,MATCH('P&amp;L'!$A46,new_issue_data!$A:$A,0))</f>
        <v>0.90500000000000003</v>
      </c>
      <c r="AU46" s="6">
        <f>INDEX(new_issue_data!FF:FF,MATCH('P&amp;L'!$A46,new_issue_data!$A:$A,0))</f>
        <v>55.724499999999999</v>
      </c>
      <c r="AV46" s="6">
        <f>INDEX(new_issue_data!FG:FG,MATCH('P&amp;L'!$A46,new_issue_data!$A:$A,0))</f>
        <v>-59.275500000000001</v>
      </c>
      <c r="BA46" s="1">
        <f t="shared" si="0"/>
        <v>6098699.9999999907</v>
      </c>
      <c r="BB46" s="1">
        <f t="shared" si="1"/>
        <v>21305299.999999996</v>
      </c>
      <c r="BD46">
        <f>IF(AND(B46&gt;=$AY$5,B46&lt;=$AY$6),1,IF(AND(B46&gt;=$AY$8,B46&lt;=$AY$9),-1,0))</f>
        <v>0</v>
      </c>
      <c r="BE46" s="1">
        <f t="shared" si="2"/>
        <v>62000.000000003172</v>
      </c>
      <c r="BF46" s="1">
        <f t="shared" si="3"/>
        <v>3361799.9999999991</v>
      </c>
      <c r="BH46" s="1">
        <f>BA46-BA45</f>
        <v>66300</v>
      </c>
      <c r="BI46" s="1">
        <f>BE46-BE45</f>
        <v>0</v>
      </c>
      <c r="BK46" s="1">
        <f>BB46-BB45</f>
        <v>283800</v>
      </c>
      <c r="BL46" s="1">
        <f t="shared" si="4"/>
        <v>0</v>
      </c>
    </row>
    <row r="47" spans="1:64" x14ac:dyDescent="0.35">
      <c r="A47">
        <v>328</v>
      </c>
      <c r="B47">
        <v>-1.2680122750927918</v>
      </c>
      <c r="C47" s="13" t="str">
        <f>INDEX(new_issue_data!B:B,MATCH('P&amp;L'!$A47,new_issue_data!$A:$A,0))</f>
        <v>05/12/2020</v>
      </c>
      <c r="D47" s="11">
        <f>INDEX(new_issue_data!AR:AR,MATCH('P&amp;L'!$A47,new_issue_data!$A:$A,0))</f>
        <v>99.972999999999999</v>
      </c>
      <c r="E47" s="6">
        <f>INDEX(new_issue_data!DP:DP,MATCH('P&amp;L'!$A47,new_issue_data!$A:$A,0))</f>
        <v>100.384</v>
      </c>
      <c r="F47" s="6">
        <f>INDEX(new_issue_data!DQ:DQ,MATCH('P&amp;L'!$A47,new_issue_data!$A:$A,0))</f>
        <v>2.331</v>
      </c>
      <c r="G47" s="6">
        <f>INDEX(new_issue_data!DR:DR,MATCH('P&amp;L'!$A47,new_issue_data!$A:$A,0))</f>
        <v>169.89519999999999</v>
      </c>
      <c r="H47" s="6">
        <f>INDEX(new_issue_data!DS:DS,MATCH('P&amp;L'!$A47,new_issue_data!$A:$A,0))</f>
        <v>-0.1048</v>
      </c>
      <c r="I47" s="6">
        <f>INDEX(new_issue_data!DT:DT,MATCH('P&amp;L'!$A47,new_issue_data!$A:$A,0))</f>
        <v>101.18899999999999</v>
      </c>
      <c r="J47" s="6">
        <f>INDEX(new_issue_data!DU:DU,MATCH('P&amp;L'!$A47,new_issue_data!$A:$A,0))</f>
        <v>2.2389999999999999</v>
      </c>
      <c r="K47" s="6">
        <f>INDEX(new_issue_data!DV:DV,MATCH('P&amp;L'!$A47,new_issue_data!$A:$A,0))</f>
        <v>152.5908</v>
      </c>
      <c r="L47" s="6">
        <f>INDEX(new_issue_data!DW:DW,MATCH('P&amp;L'!$A47,new_issue_data!$A:$A,0))</f>
        <v>-17.409199999999998</v>
      </c>
      <c r="M47" s="6">
        <f>INDEX(new_issue_data!DX:DX,MATCH('P&amp;L'!$A47,new_issue_data!$A:$A,0))</f>
        <v>100.566</v>
      </c>
      <c r="N47" s="6">
        <f>INDEX(new_issue_data!DY:DY,MATCH('P&amp;L'!$A47,new_issue_data!$A:$A,0))</f>
        <v>2.31</v>
      </c>
      <c r="O47" s="6">
        <f>INDEX(new_issue_data!DZ:DZ,MATCH('P&amp;L'!$A47,new_issue_data!$A:$A,0))</f>
        <v>163.38589999999999</v>
      </c>
      <c r="P47" s="6">
        <f>INDEX(new_issue_data!EA:EA,MATCH('P&amp;L'!$A47,new_issue_data!$A:$A,0))</f>
        <v>-6.6140999999999996</v>
      </c>
      <c r="Q47" s="6">
        <f>INDEX(new_issue_data!EB:EB,MATCH('P&amp;L'!$A47,new_issue_data!$A:$A,0))</f>
        <v>100.566</v>
      </c>
      <c r="R47" s="6">
        <f>INDEX(new_issue_data!EC:EC,MATCH('P&amp;L'!$A47,new_issue_data!$A:$A,0))</f>
        <v>2.31</v>
      </c>
      <c r="S47" s="6">
        <f>INDEX(new_issue_data!ED:ED,MATCH('P&amp;L'!$A47,new_issue_data!$A:$A,0))</f>
        <v>164.20439999999999</v>
      </c>
      <c r="T47" s="6">
        <f>INDEX(new_issue_data!EE:EE,MATCH('P&amp;L'!$A47,new_issue_data!$A:$A,0))</f>
        <v>-5.7956000000000003</v>
      </c>
      <c r="U47" s="6">
        <f>INDEX(new_issue_data!EF:EF,MATCH('P&amp;L'!$A47,new_issue_data!$A:$A,0))</f>
        <v>100.566</v>
      </c>
      <c r="V47" s="6">
        <f>INDEX(new_issue_data!EG:EG,MATCH('P&amp;L'!$A47,new_issue_data!$A:$A,0))</f>
        <v>2.31</v>
      </c>
      <c r="W47" s="6">
        <f>INDEX(new_issue_data!EH:EH,MATCH('P&amp;L'!$A47,new_issue_data!$A:$A,0))</f>
        <v>165.2269</v>
      </c>
      <c r="X47" s="6">
        <f>INDEX(new_issue_data!EI:EI,MATCH('P&amp;L'!$A47,new_issue_data!$A:$A,0))</f>
        <v>-4.7731000000000003</v>
      </c>
      <c r="Y47" s="6">
        <f>INDEX(new_issue_data!EJ:EJ,MATCH('P&amp;L'!$A47,new_issue_data!$A:$A,0))</f>
        <v>101.65300000000001</v>
      </c>
      <c r="Z47" s="6">
        <f>INDEX(new_issue_data!EK:EK,MATCH('P&amp;L'!$A47,new_issue_data!$A:$A,0))</f>
        <v>2.1859999999999999</v>
      </c>
      <c r="AA47" s="6">
        <f>INDEX(new_issue_data!EL:EL,MATCH('P&amp;L'!$A47,new_issue_data!$A:$A,0))</f>
        <v>152.84899999999999</v>
      </c>
      <c r="AB47" s="6">
        <f>INDEX(new_issue_data!EM:EM,MATCH('P&amp;L'!$A47,new_issue_data!$A:$A,0))</f>
        <v>-17.151</v>
      </c>
      <c r="AC47" s="6">
        <f>INDEX(new_issue_data!EN:EN,MATCH('P&amp;L'!$A47,new_issue_data!$A:$A,0))</f>
        <v>102.00700000000001</v>
      </c>
      <c r="AD47" s="6">
        <f>INDEX(new_issue_data!EO:EO,MATCH('P&amp;L'!$A47,new_issue_data!$A:$A,0))</f>
        <v>2.1459999999999999</v>
      </c>
      <c r="AE47" s="6">
        <f>INDEX(new_issue_data!EP:EP,MATCH('P&amp;L'!$A47,new_issue_data!$A:$A,0))</f>
        <v>149.98670000000001</v>
      </c>
      <c r="AF47" s="6">
        <f>INDEX(new_issue_data!EQ:EQ,MATCH('P&amp;L'!$A47,new_issue_data!$A:$A,0))</f>
        <v>-20.013300000000001</v>
      </c>
      <c r="AG47" s="6">
        <f>INDEX(new_issue_data!ER:ER,MATCH('P&amp;L'!$A47,new_issue_data!$A:$A,0))</f>
        <v>101.767</v>
      </c>
      <c r="AH47" s="6">
        <f>INDEX(new_issue_data!ES:ES,MATCH('P&amp;L'!$A47,new_issue_data!$A:$A,0))</f>
        <v>2.173</v>
      </c>
      <c r="AI47" s="6">
        <f>INDEX(new_issue_data!ET:ET,MATCH('P&amp;L'!$A47,new_issue_data!$A:$A,0))</f>
        <v>149.0385</v>
      </c>
      <c r="AJ47" s="6">
        <f>INDEX(new_issue_data!EU:EU,MATCH('P&amp;L'!$A47,new_issue_data!$A:$A,0))</f>
        <v>-20.961500000000001</v>
      </c>
      <c r="AK47" s="6">
        <f>INDEX(new_issue_data!EV:EV,MATCH('P&amp;L'!$A47,new_issue_data!$A:$A,0))</f>
        <v>102.05800000000001</v>
      </c>
      <c r="AL47" s="6">
        <f>INDEX(new_issue_data!EW:EW,MATCH('P&amp;L'!$A47,new_issue_data!$A:$A,0))</f>
        <v>2.14</v>
      </c>
      <c r="AM47" s="6">
        <f>INDEX(new_issue_data!EX:EX,MATCH('P&amp;L'!$A47,new_issue_data!$A:$A,0))</f>
        <v>147.1979</v>
      </c>
      <c r="AN47" s="6">
        <f>INDEX(new_issue_data!EY:EY,MATCH('P&amp;L'!$A47,new_issue_data!$A:$A,0))</f>
        <v>-22.802099999999999</v>
      </c>
      <c r="AO47" s="6">
        <f>INDEX(new_issue_data!EZ:EZ,MATCH('P&amp;L'!$A47,new_issue_data!$A:$A,0))</f>
        <v>102.05800000000001</v>
      </c>
      <c r="AP47" s="6">
        <f>INDEX(new_issue_data!FA:FA,MATCH('P&amp;L'!$A47,new_issue_data!$A:$A,0))</f>
        <v>2.14</v>
      </c>
      <c r="AQ47" s="6">
        <f>INDEX(new_issue_data!FB:FB,MATCH('P&amp;L'!$A47,new_issue_data!$A:$A,0))</f>
        <v>146.46440000000001</v>
      </c>
      <c r="AR47" s="6">
        <f>INDEX(new_issue_data!FC:FC,MATCH('P&amp;L'!$A47,new_issue_data!$A:$A,0))</f>
        <v>-23.535599999999999</v>
      </c>
      <c r="AS47" s="6">
        <f>INDEX(new_issue_data!FD:FD,MATCH('P&amp;L'!$A47,new_issue_data!$A:$A,0))</f>
        <v>102.42100000000001</v>
      </c>
      <c r="AT47" s="6">
        <f>INDEX(new_issue_data!FE:FE,MATCH('P&amp;L'!$A47,new_issue_data!$A:$A,0))</f>
        <v>2.0990000000000002</v>
      </c>
      <c r="AU47" s="6">
        <f>INDEX(new_issue_data!FF:FF,MATCH('P&amp;L'!$A47,new_issue_data!$A:$A,0))</f>
        <v>146.2183</v>
      </c>
      <c r="AV47" s="6">
        <f>INDEX(new_issue_data!FG:FG,MATCH('P&amp;L'!$A47,new_issue_data!$A:$A,0))</f>
        <v>-23.781700000000001</v>
      </c>
      <c r="BA47" s="1">
        <f t="shared" si="0"/>
        <v>6139799.9999999916</v>
      </c>
      <c r="BB47" s="1">
        <f t="shared" si="1"/>
        <v>21550099.999999996</v>
      </c>
      <c r="BD47">
        <f>IF(AND(B47&gt;=$AY$5,B47&lt;=$AY$6),1,IF(AND(B47&gt;=$AY$8,B47&lt;=$AY$9),-1,0))</f>
        <v>0</v>
      </c>
      <c r="BE47" s="1">
        <f t="shared" si="2"/>
        <v>62000.000000003172</v>
      </c>
      <c r="BF47" s="1">
        <f t="shared" si="3"/>
        <v>3361799.9999999991</v>
      </c>
      <c r="BH47" s="1">
        <f>BA47-BA46</f>
        <v>41100.000000000931</v>
      </c>
      <c r="BI47" s="1">
        <f>BE47-BE46</f>
        <v>0</v>
      </c>
      <c r="BK47" s="1">
        <f>BB47-BB46</f>
        <v>244800</v>
      </c>
      <c r="BL47" s="1">
        <f t="shared" si="4"/>
        <v>0</v>
      </c>
    </row>
    <row r="48" spans="1:64" x14ac:dyDescent="0.35">
      <c r="A48">
        <v>329</v>
      </c>
      <c r="B48">
        <v>-3.4113176410913955</v>
      </c>
      <c r="C48" s="13" t="str">
        <f>INDEX(new_issue_data!B:B,MATCH('P&amp;L'!$A48,new_issue_data!$A:$A,0))</f>
        <v>05/12/2020</v>
      </c>
      <c r="D48" s="11">
        <f>INDEX(new_issue_data!AR:AR,MATCH('P&amp;L'!$A48,new_issue_data!$A:$A,0))</f>
        <v>99.706000000000003</v>
      </c>
      <c r="E48" s="6">
        <f>INDEX(new_issue_data!DP:DP,MATCH('P&amp;L'!$A48,new_issue_data!$A:$A,0))</f>
        <v>100.776</v>
      </c>
      <c r="F48" s="6">
        <f>INDEX(new_issue_data!DQ:DQ,MATCH('P&amp;L'!$A48,new_issue_data!$A:$A,0))</f>
        <v>2.7090000000000001</v>
      </c>
      <c r="G48" s="6">
        <f>INDEX(new_issue_data!DR:DR,MATCH('P&amp;L'!$A48,new_issue_data!$A:$A,0))</f>
        <v>207.6952</v>
      </c>
      <c r="H48" s="6">
        <f>INDEX(new_issue_data!DS:DS,MATCH('P&amp;L'!$A48,new_issue_data!$A:$A,0))</f>
        <v>-7.3048000000000002</v>
      </c>
      <c r="I48" s="6">
        <f>INDEX(new_issue_data!DT:DT,MATCH('P&amp;L'!$A48,new_issue_data!$A:$A,0))</f>
        <v>100.776</v>
      </c>
      <c r="J48" s="6">
        <f>INDEX(new_issue_data!DU:DU,MATCH('P&amp;L'!$A48,new_issue_data!$A:$A,0))</f>
        <v>2.7090000000000001</v>
      </c>
      <c r="K48" s="6">
        <f>INDEX(new_issue_data!DV:DV,MATCH('P&amp;L'!$A48,new_issue_data!$A:$A,0))</f>
        <v>199.5908</v>
      </c>
      <c r="L48" s="6">
        <f>INDEX(new_issue_data!DW:DW,MATCH('P&amp;L'!$A48,new_issue_data!$A:$A,0))</f>
        <v>-15.4092</v>
      </c>
      <c r="M48" s="6">
        <f>INDEX(new_issue_data!DX:DX,MATCH('P&amp;L'!$A48,new_issue_data!$A:$A,0))</f>
        <v>101.82</v>
      </c>
      <c r="N48" s="6">
        <f>INDEX(new_issue_data!DY:DY,MATCH('P&amp;L'!$A48,new_issue_data!$A:$A,0))</f>
        <v>2.5870000000000002</v>
      </c>
      <c r="O48" s="6">
        <f>INDEX(new_issue_data!DZ:DZ,MATCH('P&amp;L'!$A48,new_issue_data!$A:$A,0))</f>
        <v>191.08590000000001</v>
      </c>
      <c r="P48" s="6">
        <f>INDEX(new_issue_data!EA:EA,MATCH('P&amp;L'!$A48,new_issue_data!$A:$A,0))</f>
        <v>-23.914100000000001</v>
      </c>
      <c r="Q48" s="6">
        <f>INDEX(new_issue_data!EB:EB,MATCH('P&amp;L'!$A48,new_issue_data!$A:$A,0))</f>
        <v>101.399</v>
      </c>
      <c r="R48" s="6">
        <f>INDEX(new_issue_data!EC:EC,MATCH('P&amp;L'!$A48,new_issue_data!$A:$A,0))</f>
        <v>2.6360000000000001</v>
      </c>
      <c r="S48" s="6">
        <f>INDEX(new_issue_data!ED:ED,MATCH('P&amp;L'!$A48,new_issue_data!$A:$A,0))</f>
        <v>196.80439999999999</v>
      </c>
      <c r="T48" s="6">
        <f>INDEX(new_issue_data!EE:EE,MATCH('P&amp;L'!$A48,new_issue_data!$A:$A,0))</f>
        <v>-18.195599999999999</v>
      </c>
      <c r="U48" s="6">
        <f>INDEX(new_issue_data!EF:EF,MATCH('P&amp;L'!$A48,new_issue_data!$A:$A,0))</f>
        <v>101.399</v>
      </c>
      <c r="V48" s="6">
        <f>INDEX(new_issue_data!EG:EG,MATCH('P&amp;L'!$A48,new_issue_data!$A:$A,0))</f>
        <v>2.6360000000000001</v>
      </c>
      <c r="W48" s="6">
        <f>INDEX(new_issue_data!EH:EH,MATCH('P&amp;L'!$A48,new_issue_data!$A:$A,0))</f>
        <v>197.82689999999999</v>
      </c>
      <c r="X48" s="6">
        <f>INDEX(new_issue_data!EI:EI,MATCH('P&amp;L'!$A48,new_issue_data!$A:$A,0))</f>
        <v>-17.173100000000002</v>
      </c>
      <c r="Y48" s="6">
        <f>INDEX(new_issue_data!EJ:EJ,MATCH('P&amp;L'!$A48,new_issue_data!$A:$A,0))</f>
        <v>101.35899999999999</v>
      </c>
      <c r="Z48" s="6">
        <f>INDEX(new_issue_data!EK:EK,MATCH('P&amp;L'!$A48,new_issue_data!$A:$A,0))</f>
        <v>2.641</v>
      </c>
      <c r="AA48" s="6">
        <f>INDEX(new_issue_data!EL:EL,MATCH('P&amp;L'!$A48,new_issue_data!$A:$A,0))</f>
        <v>198.34899999999999</v>
      </c>
      <c r="AB48" s="6">
        <f>INDEX(new_issue_data!EM:EM,MATCH('P&amp;L'!$A48,new_issue_data!$A:$A,0))</f>
        <v>-16.651</v>
      </c>
      <c r="AC48" s="6">
        <f>INDEX(new_issue_data!EN:EN,MATCH('P&amp;L'!$A48,new_issue_data!$A:$A,0))</f>
        <v>101.7</v>
      </c>
      <c r="AD48" s="6">
        <f>INDEX(new_issue_data!EO:EO,MATCH('P&amp;L'!$A48,new_issue_data!$A:$A,0))</f>
        <v>2.601</v>
      </c>
      <c r="AE48" s="6">
        <f>INDEX(new_issue_data!EP:EP,MATCH('P&amp;L'!$A48,new_issue_data!$A:$A,0))</f>
        <v>195.48670000000001</v>
      </c>
      <c r="AF48" s="6">
        <f>INDEX(new_issue_data!EQ:EQ,MATCH('P&amp;L'!$A48,new_issue_data!$A:$A,0))</f>
        <v>-19.513300000000001</v>
      </c>
      <c r="AG48" s="6">
        <f>INDEX(new_issue_data!ER:ER,MATCH('P&amp;L'!$A48,new_issue_data!$A:$A,0))</f>
        <v>101.7</v>
      </c>
      <c r="AH48" s="6">
        <f>INDEX(new_issue_data!ES:ES,MATCH('P&amp;L'!$A48,new_issue_data!$A:$A,0))</f>
        <v>2.601</v>
      </c>
      <c r="AI48" s="6">
        <f>INDEX(new_issue_data!ET:ET,MATCH('P&amp;L'!$A48,new_issue_data!$A:$A,0))</f>
        <v>191.83850000000001</v>
      </c>
      <c r="AJ48" s="6">
        <f>INDEX(new_issue_data!EU:EU,MATCH('P&amp;L'!$A48,new_issue_data!$A:$A,0))</f>
        <v>-23.1615</v>
      </c>
      <c r="AK48" s="6">
        <f>INDEX(new_issue_data!EV:EV,MATCH('P&amp;L'!$A48,new_issue_data!$A:$A,0))</f>
        <v>102.631</v>
      </c>
      <c r="AL48" s="6">
        <f>INDEX(new_issue_data!EW:EW,MATCH('P&amp;L'!$A48,new_issue_data!$A:$A,0))</f>
        <v>2.4929999999999999</v>
      </c>
      <c r="AM48" s="6">
        <f>INDEX(new_issue_data!EX:EX,MATCH('P&amp;L'!$A48,new_issue_data!$A:$A,0))</f>
        <v>182.49789999999999</v>
      </c>
      <c r="AN48" s="6">
        <f>INDEX(new_issue_data!EY:EY,MATCH('P&amp;L'!$A48,new_issue_data!$A:$A,0))</f>
        <v>-32.502099999999999</v>
      </c>
      <c r="AO48" s="6">
        <f>INDEX(new_issue_data!EZ:EZ,MATCH('P&amp;L'!$A48,new_issue_data!$A:$A,0))</f>
        <v>103.117</v>
      </c>
      <c r="AP48" s="6">
        <f>INDEX(new_issue_data!FA:FA,MATCH('P&amp;L'!$A48,new_issue_data!$A:$A,0))</f>
        <v>2.4369999999999998</v>
      </c>
      <c r="AQ48" s="6">
        <f>INDEX(new_issue_data!FB:FB,MATCH('P&amp;L'!$A48,new_issue_data!$A:$A,0))</f>
        <v>176.1644</v>
      </c>
      <c r="AR48" s="6">
        <f>INDEX(new_issue_data!FC:FC,MATCH('P&amp;L'!$A48,new_issue_data!$A:$A,0))</f>
        <v>-38.835599999999999</v>
      </c>
      <c r="AS48" s="6">
        <f>INDEX(new_issue_data!FD:FD,MATCH('P&amp;L'!$A48,new_issue_data!$A:$A,0))</f>
        <v>103.71599999999999</v>
      </c>
      <c r="AT48" s="6">
        <f>INDEX(new_issue_data!FE:FE,MATCH('P&amp;L'!$A48,new_issue_data!$A:$A,0))</f>
        <v>2.3690000000000002</v>
      </c>
      <c r="AU48" s="6">
        <f>INDEX(new_issue_data!FF:FF,MATCH('P&amp;L'!$A48,new_issue_data!$A:$A,0))</f>
        <v>173.2183</v>
      </c>
      <c r="AV48" s="6">
        <f>INDEX(new_issue_data!FG:FG,MATCH('P&amp;L'!$A48,new_issue_data!$A:$A,0))</f>
        <v>-41.781700000000001</v>
      </c>
      <c r="BA48" s="1">
        <f t="shared" si="0"/>
        <v>6246799.9999999907</v>
      </c>
      <c r="BB48" s="1">
        <f t="shared" si="1"/>
        <v>21951099.999999993</v>
      </c>
      <c r="BD48">
        <f>IF(AND(B48&gt;=$AY$5,B48&lt;=$AY$6),1,IF(AND(B48&gt;=$AY$8,B48&lt;=$AY$9),-1,0))</f>
        <v>0</v>
      </c>
      <c r="BE48" s="1">
        <f t="shared" si="2"/>
        <v>62000.000000003172</v>
      </c>
      <c r="BF48" s="1">
        <f t="shared" si="3"/>
        <v>3361799.9999999991</v>
      </c>
      <c r="BH48" s="1">
        <f>BA48-BA47</f>
        <v>106999.99999999907</v>
      </c>
      <c r="BI48" s="1">
        <f>BE48-BE47</f>
        <v>0</v>
      </c>
      <c r="BK48" s="1">
        <f>BB48-BB47</f>
        <v>400999.99999999627</v>
      </c>
      <c r="BL48" s="1">
        <f t="shared" si="4"/>
        <v>0</v>
      </c>
    </row>
    <row r="49" spans="1:64" x14ac:dyDescent="0.35">
      <c r="A49">
        <v>333</v>
      </c>
      <c r="B49">
        <v>-7.2989939540139872</v>
      </c>
      <c r="C49" s="13" t="str">
        <f>INDEX(new_issue_data!B:B,MATCH('P&amp;L'!$A49,new_issue_data!$A:$A,0))</f>
        <v>05/12/2020</v>
      </c>
      <c r="D49" s="11">
        <f>INDEX(new_issue_data!AR:AR,MATCH('P&amp;L'!$A49,new_issue_data!$A:$A,0))</f>
        <v>99.965000000000003</v>
      </c>
      <c r="E49" s="6">
        <f>INDEX(new_issue_data!DP:DP,MATCH('P&amp;L'!$A49,new_issue_data!$A:$A,0))</f>
        <v>101.21299999999999</v>
      </c>
      <c r="F49" s="6">
        <f>INDEX(new_issue_data!DQ:DQ,MATCH('P&amp;L'!$A49,new_issue_data!$A:$A,0))</f>
        <v>2.6579999999999999</v>
      </c>
      <c r="G49" s="6">
        <f>INDEX(new_issue_data!DR:DR,MATCH('P&amp;L'!$A49,new_issue_data!$A:$A,0))</f>
        <v>201.71180000000001</v>
      </c>
      <c r="H49" s="6">
        <f>INDEX(new_issue_data!DS:DS,MATCH('P&amp;L'!$A49,new_issue_data!$A:$A,0))</f>
        <v>-10.7882</v>
      </c>
      <c r="I49" s="6">
        <f>INDEX(new_issue_data!DT:DT,MATCH('P&amp;L'!$A49,new_issue_data!$A:$A,0))</f>
        <v>101.462</v>
      </c>
      <c r="J49" s="6">
        <f>INDEX(new_issue_data!DU:DU,MATCH('P&amp;L'!$A49,new_issue_data!$A:$A,0))</f>
        <v>2.629</v>
      </c>
      <c r="K49" s="6">
        <f>INDEX(new_issue_data!DV:DV,MATCH('P&amp;L'!$A49,new_issue_data!$A:$A,0))</f>
        <v>201.8913</v>
      </c>
      <c r="L49" s="6">
        <f>INDEX(new_issue_data!DW:DW,MATCH('P&amp;L'!$A49,new_issue_data!$A:$A,0))</f>
        <v>-10.608700000000001</v>
      </c>
      <c r="M49" s="6">
        <f>INDEX(new_issue_data!DX:DX,MATCH('P&amp;L'!$A49,new_issue_data!$A:$A,0))</f>
        <v>101.962</v>
      </c>
      <c r="N49" s="6">
        <f>INDEX(new_issue_data!DY:DY,MATCH('P&amp;L'!$A49,new_issue_data!$A:$A,0))</f>
        <v>2.5710000000000002</v>
      </c>
      <c r="O49" s="6">
        <f>INDEX(new_issue_data!DZ:DZ,MATCH('P&amp;L'!$A49,new_issue_data!$A:$A,0))</f>
        <v>193.89519999999999</v>
      </c>
      <c r="P49" s="6">
        <f>INDEX(new_issue_data!EA:EA,MATCH('P&amp;L'!$A49,new_issue_data!$A:$A,0))</f>
        <v>-18.604800000000001</v>
      </c>
      <c r="Q49" s="6">
        <f>INDEX(new_issue_data!EB:EB,MATCH('P&amp;L'!$A49,new_issue_data!$A:$A,0))</f>
        <v>103.182</v>
      </c>
      <c r="R49" s="6">
        <f>INDEX(new_issue_data!EC:EC,MATCH('P&amp;L'!$A49,new_issue_data!$A:$A,0))</f>
        <v>2.431</v>
      </c>
      <c r="S49" s="6">
        <f>INDEX(new_issue_data!ED:ED,MATCH('P&amp;L'!$A49,new_issue_data!$A:$A,0))</f>
        <v>171.79079999999999</v>
      </c>
      <c r="T49" s="6">
        <f>INDEX(new_issue_data!EE:EE,MATCH('P&amp;L'!$A49,new_issue_data!$A:$A,0))</f>
        <v>-40.709200000000003</v>
      </c>
      <c r="U49" s="6">
        <f>INDEX(new_issue_data!EF:EF,MATCH('P&amp;L'!$A49,new_issue_data!$A:$A,0))</f>
        <v>103.715</v>
      </c>
      <c r="V49" s="6">
        <f>INDEX(new_issue_data!EG:EG,MATCH('P&amp;L'!$A49,new_issue_data!$A:$A,0))</f>
        <v>2.37</v>
      </c>
      <c r="W49" s="6">
        <f>INDEX(new_issue_data!EH:EH,MATCH('P&amp;L'!$A49,new_issue_data!$A:$A,0))</f>
        <v>169.38589999999999</v>
      </c>
      <c r="X49" s="6">
        <f>INDEX(new_issue_data!EI:EI,MATCH('P&amp;L'!$A49,new_issue_data!$A:$A,0))</f>
        <v>-43.114100000000001</v>
      </c>
      <c r="Y49" s="6">
        <f>INDEX(new_issue_data!EJ:EJ,MATCH('P&amp;L'!$A49,new_issue_data!$A:$A,0))</f>
        <v>103.715</v>
      </c>
      <c r="Z49" s="6">
        <f>INDEX(new_issue_data!EK:EK,MATCH('P&amp;L'!$A49,new_issue_data!$A:$A,0))</f>
        <v>2.37</v>
      </c>
      <c r="AA49" s="6">
        <f>INDEX(new_issue_data!EL:EL,MATCH('P&amp;L'!$A49,new_issue_data!$A:$A,0))</f>
        <v>170.20439999999999</v>
      </c>
      <c r="AB49" s="6">
        <f>INDEX(new_issue_data!EM:EM,MATCH('P&amp;L'!$A49,new_issue_data!$A:$A,0))</f>
        <v>-42.2956</v>
      </c>
      <c r="AC49" s="6">
        <f>INDEX(new_issue_data!EN:EN,MATCH('P&amp;L'!$A49,new_issue_data!$A:$A,0))</f>
        <v>103.715</v>
      </c>
      <c r="AD49" s="6">
        <f>INDEX(new_issue_data!EO:EO,MATCH('P&amp;L'!$A49,new_issue_data!$A:$A,0))</f>
        <v>2.37</v>
      </c>
      <c r="AE49" s="6">
        <f>INDEX(new_issue_data!EP:EP,MATCH('P&amp;L'!$A49,new_issue_data!$A:$A,0))</f>
        <v>171.2269</v>
      </c>
      <c r="AF49" s="6">
        <f>INDEX(new_issue_data!EQ:EQ,MATCH('P&amp;L'!$A49,new_issue_data!$A:$A,0))</f>
        <v>-41.273099999999999</v>
      </c>
      <c r="AG49" s="6">
        <f>INDEX(new_issue_data!ER:ER,MATCH('P&amp;L'!$A49,new_issue_data!$A:$A,0))</f>
        <v>104.456</v>
      </c>
      <c r="AH49" s="6">
        <f>INDEX(new_issue_data!ES:ES,MATCH('P&amp;L'!$A49,new_issue_data!$A:$A,0))</f>
        <v>2.286</v>
      </c>
      <c r="AI49" s="6">
        <f>INDEX(new_issue_data!ET:ET,MATCH('P&amp;L'!$A49,new_issue_data!$A:$A,0))</f>
        <v>162.84899999999999</v>
      </c>
      <c r="AJ49" s="6">
        <f>INDEX(new_issue_data!EU:EU,MATCH('P&amp;L'!$A49,new_issue_data!$A:$A,0))</f>
        <v>-49.651000000000003</v>
      </c>
      <c r="AK49" s="6">
        <f>INDEX(new_issue_data!EV:EV,MATCH('P&amp;L'!$A49,new_issue_data!$A:$A,0))</f>
        <v>104.393</v>
      </c>
      <c r="AL49" s="6">
        <f>INDEX(new_issue_data!EW:EW,MATCH('P&amp;L'!$A49,new_issue_data!$A:$A,0))</f>
        <v>2.2930000000000001</v>
      </c>
      <c r="AM49" s="6">
        <f>INDEX(new_issue_data!EX:EX,MATCH('P&amp;L'!$A49,new_issue_data!$A:$A,0))</f>
        <v>164.6867</v>
      </c>
      <c r="AN49" s="6">
        <f>INDEX(new_issue_data!EY:EY,MATCH('P&amp;L'!$A49,new_issue_data!$A:$A,0))</f>
        <v>-47.813299999999998</v>
      </c>
      <c r="AO49" s="6">
        <f>INDEX(new_issue_data!EZ:EZ,MATCH('P&amp;L'!$A49,new_issue_data!$A:$A,0))</f>
        <v>104.65300000000001</v>
      </c>
      <c r="AP49" s="6">
        <f>INDEX(new_issue_data!FA:FA,MATCH('P&amp;L'!$A49,new_issue_data!$A:$A,0))</f>
        <v>2.2629999999999999</v>
      </c>
      <c r="AQ49" s="6">
        <f>INDEX(new_issue_data!FB:FB,MATCH('P&amp;L'!$A49,new_issue_data!$A:$A,0))</f>
        <v>158.0385</v>
      </c>
      <c r="AR49" s="6">
        <f>INDEX(new_issue_data!FC:FC,MATCH('P&amp;L'!$A49,new_issue_data!$A:$A,0))</f>
        <v>-54.461500000000001</v>
      </c>
      <c r="AS49" s="6">
        <f>INDEX(new_issue_data!FD:FD,MATCH('P&amp;L'!$A49,new_issue_data!$A:$A,0))</f>
        <v>105.303</v>
      </c>
      <c r="AT49" s="6">
        <f>INDEX(new_issue_data!FE:FE,MATCH('P&amp;L'!$A49,new_issue_data!$A:$A,0))</f>
        <v>2.19</v>
      </c>
      <c r="AU49" s="6">
        <f>INDEX(new_issue_data!FF:FF,MATCH('P&amp;L'!$A49,new_issue_data!$A:$A,0))</f>
        <v>152.1979</v>
      </c>
      <c r="AV49" s="6">
        <f>INDEX(new_issue_data!FG:FG,MATCH('P&amp;L'!$A49,new_issue_data!$A:$A,0))</f>
        <v>-60.302100000000003</v>
      </c>
      <c r="BA49" s="1">
        <f t="shared" si="0"/>
        <v>6371599.9999999898</v>
      </c>
      <c r="BB49" s="1">
        <f t="shared" si="1"/>
        <v>22484899.999999993</v>
      </c>
      <c r="BD49">
        <f>IF(AND(B49&gt;=$AY$5,B49&lt;=$AY$6),1,IF(AND(B49&gt;=$AY$8,B49&lt;=$AY$9),-1,0))</f>
        <v>0</v>
      </c>
      <c r="BE49" s="1">
        <f t="shared" si="2"/>
        <v>62000.000000003172</v>
      </c>
      <c r="BF49" s="1">
        <f t="shared" si="3"/>
        <v>3361799.9999999991</v>
      </c>
      <c r="BH49" s="1">
        <f>BA49-BA48</f>
        <v>124799.99999999907</v>
      </c>
      <c r="BI49" s="1">
        <f>BE49-BE48</f>
        <v>0</v>
      </c>
      <c r="BK49" s="1">
        <f>BB49-BB48</f>
        <v>533800</v>
      </c>
      <c r="BL49" s="1">
        <f t="shared" si="4"/>
        <v>0</v>
      </c>
    </row>
    <row r="50" spans="1:64" x14ac:dyDescent="0.35">
      <c r="A50">
        <v>326</v>
      </c>
      <c r="B50">
        <v>-3.855335049416091</v>
      </c>
      <c r="C50" s="13" t="str">
        <f>INDEX(new_issue_data!B:B,MATCH('P&amp;L'!$A50,new_issue_data!$A:$A,0))</f>
        <v>05/12/2020</v>
      </c>
      <c r="D50" s="11">
        <f>INDEX(new_issue_data!AR:AR,MATCH('P&amp;L'!$A50,new_issue_data!$A:$A,0))</f>
        <v>99.911000000000001</v>
      </c>
      <c r="E50" s="6">
        <f>INDEX(new_issue_data!DP:DP,MATCH('P&amp;L'!$A50,new_issue_data!$A:$A,0))</f>
        <v>100.065</v>
      </c>
      <c r="F50" s="6">
        <f>INDEX(new_issue_data!DQ:DQ,MATCH('P&amp;L'!$A50,new_issue_data!$A:$A,0))</f>
        <v>0.91700000000000004</v>
      </c>
      <c r="G50" s="6">
        <f>INDEX(new_issue_data!DR:DR,MATCH('P&amp;L'!$A50,new_issue_data!$A:$A,0))</f>
        <v>75.803899999999999</v>
      </c>
      <c r="H50" s="6">
        <f>INDEX(new_issue_data!DS:DS,MATCH('P&amp;L'!$A50,new_issue_data!$A:$A,0))</f>
        <v>-6.1961000000000004</v>
      </c>
      <c r="I50" s="6">
        <f>INDEX(new_issue_data!DT:DT,MATCH('P&amp;L'!$A50,new_issue_data!$A:$A,0))</f>
        <v>100.446</v>
      </c>
      <c r="J50" s="6">
        <f>INDEX(new_issue_data!DU:DU,MATCH('P&amp;L'!$A50,new_issue_data!$A:$A,0))</f>
        <v>0.72299999999999998</v>
      </c>
      <c r="K50" s="6">
        <f>INDEX(new_issue_data!DV:DV,MATCH('P&amp;L'!$A50,new_issue_data!$A:$A,0))</f>
        <v>57.593800000000002</v>
      </c>
      <c r="L50" s="6">
        <f>INDEX(new_issue_data!DW:DW,MATCH('P&amp;L'!$A50,new_issue_data!$A:$A,0))</f>
        <v>-24.406199999999998</v>
      </c>
      <c r="M50" s="6">
        <f>INDEX(new_issue_data!DX:DX,MATCH('P&amp;L'!$A50,new_issue_data!$A:$A,0))</f>
        <v>100.437</v>
      </c>
      <c r="N50" s="6">
        <f>INDEX(new_issue_data!DY:DY,MATCH('P&amp;L'!$A50,new_issue_data!$A:$A,0))</f>
        <v>0.72699999999999998</v>
      </c>
      <c r="O50" s="6">
        <f>INDEX(new_issue_data!DZ:DZ,MATCH('P&amp;L'!$A50,new_issue_data!$A:$A,0))</f>
        <v>58.191800000000001</v>
      </c>
      <c r="P50" s="6">
        <f>INDEX(new_issue_data!EA:EA,MATCH('P&amp;L'!$A50,new_issue_data!$A:$A,0))</f>
        <v>-23.808199999999999</v>
      </c>
      <c r="Q50" s="6">
        <f>INDEX(new_issue_data!EB:EB,MATCH('P&amp;L'!$A50,new_issue_data!$A:$A,0))</f>
        <v>100.533</v>
      </c>
      <c r="R50" s="6">
        <f>INDEX(new_issue_data!EC:EC,MATCH('P&amp;L'!$A50,new_issue_data!$A:$A,0))</f>
        <v>0.67800000000000005</v>
      </c>
      <c r="S50" s="6">
        <f>INDEX(new_issue_data!ED:ED,MATCH('P&amp;L'!$A50,new_issue_data!$A:$A,0))</f>
        <v>50.069000000000003</v>
      </c>
      <c r="T50" s="6">
        <f>INDEX(new_issue_data!EE:EE,MATCH('P&amp;L'!$A50,new_issue_data!$A:$A,0))</f>
        <v>-31.931000000000001</v>
      </c>
      <c r="U50" s="6">
        <f>INDEX(new_issue_data!EF:EF,MATCH('P&amp;L'!$A50,new_issue_data!$A:$A,0))</f>
        <v>100.52200000000001</v>
      </c>
      <c r="V50" s="6">
        <f>INDEX(new_issue_data!EG:EG,MATCH('P&amp;L'!$A50,new_issue_data!$A:$A,0))</f>
        <v>0.68200000000000005</v>
      </c>
      <c r="W50" s="6">
        <f>INDEX(new_issue_data!EH:EH,MATCH('P&amp;L'!$A50,new_issue_data!$A:$A,0))</f>
        <v>51.671300000000002</v>
      </c>
      <c r="X50" s="6">
        <f>INDEX(new_issue_data!EI:EI,MATCH('P&amp;L'!$A50,new_issue_data!$A:$A,0))</f>
        <v>-30.328700000000001</v>
      </c>
      <c r="Y50" s="6">
        <f>INDEX(new_issue_data!EJ:EJ,MATCH('P&amp;L'!$A50,new_issue_data!$A:$A,0))</f>
        <v>100.56</v>
      </c>
      <c r="Z50" s="6">
        <f>INDEX(new_issue_data!EK:EK,MATCH('P&amp;L'!$A50,new_issue_data!$A:$A,0))</f>
        <v>0.66200000000000003</v>
      </c>
      <c r="AA50" s="6">
        <f>INDEX(new_issue_data!EL:EL,MATCH('P&amp;L'!$A50,new_issue_data!$A:$A,0))</f>
        <v>49.867199999999997</v>
      </c>
      <c r="AB50" s="6">
        <f>INDEX(new_issue_data!EM:EM,MATCH('P&amp;L'!$A50,new_issue_data!$A:$A,0))</f>
        <v>-32.132800000000003</v>
      </c>
      <c r="AC50" s="6">
        <f>INDEX(new_issue_data!EN:EN,MATCH('P&amp;L'!$A50,new_issue_data!$A:$A,0))</f>
        <v>100.56</v>
      </c>
      <c r="AD50" s="6">
        <f>INDEX(new_issue_data!EO:EO,MATCH('P&amp;L'!$A50,new_issue_data!$A:$A,0))</f>
        <v>0.66200000000000003</v>
      </c>
      <c r="AE50" s="6">
        <f>INDEX(new_issue_data!EP:EP,MATCH('P&amp;L'!$A50,new_issue_data!$A:$A,0))</f>
        <v>49.648699999999998</v>
      </c>
      <c r="AF50" s="6">
        <f>INDEX(new_issue_data!EQ:EQ,MATCH('P&amp;L'!$A50,new_issue_data!$A:$A,0))</f>
        <v>-32.351300000000002</v>
      </c>
      <c r="AG50" s="6">
        <f>INDEX(new_issue_data!ER:ER,MATCH('P&amp;L'!$A50,new_issue_data!$A:$A,0))</f>
        <v>100.63</v>
      </c>
      <c r="AH50" s="6">
        <f>INDEX(new_issue_data!ES:ES,MATCH('P&amp;L'!$A50,new_issue_data!$A:$A,0))</f>
        <v>0.626</v>
      </c>
      <c r="AI50" s="6">
        <f>INDEX(new_issue_data!ET:ET,MATCH('P&amp;L'!$A50,new_issue_data!$A:$A,0))</f>
        <v>46.042999999999999</v>
      </c>
      <c r="AJ50" s="6">
        <f>INDEX(new_issue_data!EU:EU,MATCH('P&amp;L'!$A50,new_issue_data!$A:$A,0))</f>
        <v>-35.957000000000001</v>
      </c>
      <c r="AK50" s="6">
        <f>INDEX(new_issue_data!EV:EV,MATCH('P&amp;L'!$A50,new_issue_data!$A:$A,0))</f>
        <v>100.65600000000001</v>
      </c>
      <c r="AL50" s="6">
        <f>INDEX(new_issue_data!EW:EW,MATCH('P&amp;L'!$A50,new_issue_data!$A:$A,0))</f>
        <v>0.61199999999999999</v>
      </c>
      <c r="AM50" s="6">
        <f>INDEX(new_issue_data!EX:EX,MATCH('P&amp;L'!$A50,new_issue_data!$A:$A,0))</f>
        <v>44.433799999999998</v>
      </c>
      <c r="AN50" s="6">
        <f>INDEX(new_issue_data!EY:EY,MATCH('P&amp;L'!$A50,new_issue_data!$A:$A,0))</f>
        <v>-37.566200000000002</v>
      </c>
      <c r="AO50" s="6">
        <f>INDEX(new_issue_data!EZ:EZ,MATCH('P&amp;L'!$A50,new_issue_data!$A:$A,0))</f>
        <v>100.65600000000001</v>
      </c>
      <c r="AP50" s="6">
        <f>INDEX(new_issue_data!FA:FA,MATCH('P&amp;L'!$A50,new_issue_data!$A:$A,0))</f>
        <v>0.61199999999999999</v>
      </c>
      <c r="AQ50" s="6">
        <f>INDEX(new_issue_data!FB:FB,MATCH('P&amp;L'!$A50,new_issue_data!$A:$A,0))</f>
        <v>44.020800000000001</v>
      </c>
      <c r="AR50" s="6">
        <f>INDEX(new_issue_data!FC:FC,MATCH('P&amp;L'!$A50,new_issue_data!$A:$A,0))</f>
        <v>-37.979199999999999</v>
      </c>
      <c r="AS50" s="6">
        <f>INDEX(new_issue_data!FD:FD,MATCH('P&amp;L'!$A50,new_issue_data!$A:$A,0))</f>
        <v>101.04</v>
      </c>
      <c r="AT50" s="6">
        <f>INDEX(new_issue_data!FE:FE,MATCH('P&amp;L'!$A50,new_issue_data!$A:$A,0))</f>
        <v>0.41299999999999998</v>
      </c>
      <c r="AU50" s="6">
        <f>INDEX(new_issue_data!FF:FF,MATCH('P&amp;L'!$A50,new_issue_data!$A:$A,0))</f>
        <v>23.094799999999999</v>
      </c>
      <c r="AV50" s="6">
        <f>INDEX(new_issue_data!FG:FG,MATCH('P&amp;L'!$A50,new_issue_data!$A:$A,0))</f>
        <v>-58.905200000000001</v>
      </c>
      <c r="BA50" s="1">
        <f t="shared" si="0"/>
        <v>6386999.9999999898</v>
      </c>
      <c r="BB50" s="1">
        <f t="shared" si="1"/>
        <v>22597799.999999993</v>
      </c>
      <c r="BD50">
        <f>IF(AND(B50&gt;=$AY$5,B50&lt;=$AY$6),1,IF(AND(B50&gt;=$AY$8,B50&lt;=$AY$9),-1,0))</f>
        <v>0</v>
      </c>
      <c r="BE50" s="1">
        <f t="shared" si="2"/>
        <v>62000.000000003172</v>
      </c>
      <c r="BF50" s="1">
        <f t="shared" si="3"/>
        <v>3361799.9999999991</v>
      </c>
      <c r="BH50" s="1">
        <f>BA50-BA49</f>
        <v>15400</v>
      </c>
      <c r="BI50" s="1">
        <f>BE50-BE49</f>
        <v>0</v>
      </c>
      <c r="BK50" s="1">
        <f>BB50-BB49</f>
        <v>112900</v>
      </c>
      <c r="BL50" s="1">
        <f t="shared" si="4"/>
        <v>0</v>
      </c>
    </row>
    <row r="51" spans="1:64" x14ac:dyDescent="0.35">
      <c r="A51">
        <v>335</v>
      </c>
      <c r="B51">
        <v>-13.189998925282502</v>
      </c>
      <c r="C51" s="13" t="str">
        <f>INDEX(new_issue_data!B:B,MATCH('P&amp;L'!$A51,new_issue_data!$A:$A,0))</f>
        <v>05/12/2020</v>
      </c>
      <c r="D51" s="11">
        <f>INDEX(new_issue_data!AR:AR,MATCH('P&amp;L'!$A51,new_issue_data!$A:$A,0))</f>
        <v>99.813999999999993</v>
      </c>
      <c r="E51" s="6">
        <f>INDEX(new_issue_data!DP:DP,MATCH('P&amp;L'!$A51,new_issue_data!$A:$A,0))</f>
        <v>100.95399999999999</v>
      </c>
      <c r="F51" s="6">
        <f>INDEX(new_issue_data!DQ:DQ,MATCH('P&amp;L'!$A51,new_issue_data!$A:$A,0))</f>
        <v>3.0409999999999999</v>
      </c>
      <c r="G51" s="6">
        <f>INDEX(new_issue_data!DR:DR,MATCH('P&amp;L'!$A51,new_issue_data!$A:$A,0))</f>
        <v>272.48020000000002</v>
      </c>
      <c r="H51" s="6">
        <f>INDEX(new_issue_data!DS:DS,MATCH('P&amp;L'!$A51,new_issue_data!$A:$A,0))</f>
        <v>-22.5198</v>
      </c>
      <c r="I51" s="6">
        <f>INDEX(new_issue_data!DT:DT,MATCH('P&amp;L'!$A51,new_issue_data!$A:$A,0))</f>
        <v>101.22</v>
      </c>
      <c r="J51" s="6">
        <f>INDEX(new_issue_data!DU:DU,MATCH('P&amp;L'!$A51,new_issue_data!$A:$A,0))</f>
        <v>2.9830000000000001</v>
      </c>
      <c r="K51" s="6">
        <f>INDEX(new_issue_data!DV:DV,MATCH('P&amp;L'!$A51,new_issue_data!$A:$A,0))</f>
        <v>267.80200000000002</v>
      </c>
      <c r="L51" s="6">
        <f>INDEX(new_issue_data!DW:DW,MATCH('P&amp;L'!$A51,new_issue_data!$A:$A,0))</f>
        <v>-27.198</v>
      </c>
      <c r="M51" s="6">
        <f>INDEX(new_issue_data!DX:DX,MATCH('P&amp;L'!$A51,new_issue_data!$A:$A,0))</f>
        <v>102.45</v>
      </c>
      <c r="N51" s="6">
        <f>INDEX(new_issue_data!DY:DY,MATCH('P&amp;L'!$A51,new_issue_data!$A:$A,0))</f>
        <v>2.7170000000000001</v>
      </c>
      <c r="O51" s="6">
        <f>INDEX(new_issue_data!DZ:DZ,MATCH('P&amp;L'!$A51,new_issue_data!$A:$A,0))</f>
        <v>240.88650000000001</v>
      </c>
      <c r="P51" s="6">
        <f>INDEX(new_issue_data!EA:EA,MATCH('P&amp;L'!$A51,new_issue_data!$A:$A,0))</f>
        <v>-54.113500000000002</v>
      </c>
      <c r="Q51" s="6">
        <f>INDEX(new_issue_data!EB:EB,MATCH('P&amp;L'!$A51,new_issue_data!$A:$A,0))</f>
        <v>102.328</v>
      </c>
      <c r="R51" s="6">
        <f>INDEX(new_issue_data!EC:EC,MATCH('P&amp;L'!$A51,new_issue_data!$A:$A,0))</f>
        <v>2.7429999999999999</v>
      </c>
      <c r="S51" s="6">
        <f>INDEX(new_issue_data!ED:ED,MATCH('P&amp;L'!$A51,new_issue_data!$A:$A,0))</f>
        <v>237.2783</v>
      </c>
      <c r="T51" s="6">
        <f>INDEX(new_issue_data!EE:EE,MATCH('P&amp;L'!$A51,new_issue_data!$A:$A,0))</f>
        <v>-57.721699999999998</v>
      </c>
      <c r="U51" s="6">
        <f>INDEX(new_issue_data!EF:EF,MATCH('P&amp;L'!$A51,new_issue_data!$A:$A,0))</f>
        <v>102.462</v>
      </c>
      <c r="V51" s="6">
        <f>INDEX(new_issue_data!EG:EG,MATCH('P&amp;L'!$A51,new_issue_data!$A:$A,0))</f>
        <v>2.7130000000000001</v>
      </c>
      <c r="W51" s="6">
        <f>INDEX(new_issue_data!EH:EH,MATCH('P&amp;L'!$A51,new_issue_data!$A:$A,0))</f>
        <v>238.10570000000001</v>
      </c>
      <c r="X51" s="6">
        <f>INDEX(new_issue_data!EI:EI,MATCH('P&amp;L'!$A51,new_issue_data!$A:$A,0))</f>
        <v>-56.894300000000001</v>
      </c>
      <c r="Y51" s="6">
        <f>INDEX(new_issue_data!EJ:EJ,MATCH('P&amp;L'!$A51,new_issue_data!$A:$A,0))</f>
        <v>103.10899999999999</v>
      </c>
      <c r="Z51" s="6">
        <f>INDEX(new_issue_data!EK:EK,MATCH('P&amp;L'!$A51,new_issue_data!$A:$A,0))</f>
        <v>2.5739999999999998</v>
      </c>
      <c r="AA51" s="6">
        <f>INDEX(new_issue_data!EL:EL,MATCH('P&amp;L'!$A51,new_issue_data!$A:$A,0))</f>
        <v>223.57140000000001</v>
      </c>
      <c r="AB51" s="6">
        <f>INDEX(new_issue_data!EM:EM,MATCH('P&amp;L'!$A51,new_issue_data!$A:$A,0))</f>
        <v>-71.428600000000003</v>
      </c>
      <c r="AC51" s="6">
        <f>INDEX(new_issue_data!EN:EN,MATCH('P&amp;L'!$A51,new_issue_data!$A:$A,0))</f>
        <v>103.10899999999999</v>
      </c>
      <c r="AD51" s="6">
        <f>INDEX(new_issue_data!EO:EO,MATCH('P&amp;L'!$A51,new_issue_data!$A:$A,0))</f>
        <v>2.5739999999999998</v>
      </c>
      <c r="AE51" s="6">
        <f>INDEX(new_issue_data!EP:EP,MATCH('P&amp;L'!$A51,new_issue_data!$A:$A,0))</f>
        <v>223.57740000000001</v>
      </c>
      <c r="AF51" s="6">
        <f>INDEX(new_issue_data!EQ:EQ,MATCH('P&amp;L'!$A51,new_issue_data!$A:$A,0))</f>
        <v>-71.422600000000003</v>
      </c>
      <c r="AG51" s="6">
        <f>INDEX(new_issue_data!ER:ER,MATCH('P&amp;L'!$A51,new_issue_data!$A:$A,0))</f>
        <v>103.464</v>
      </c>
      <c r="AH51" s="6">
        <f>INDEX(new_issue_data!ES:ES,MATCH('P&amp;L'!$A51,new_issue_data!$A:$A,0))</f>
        <v>2.4980000000000002</v>
      </c>
      <c r="AI51" s="6">
        <f>INDEX(new_issue_data!ET:ET,MATCH('P&amp;L'!$A51,new_issue_data!$A:$A,0))</f>
        <v>215.9795</v>
      </c>
      <c r="AJ51" s="6">
        <f>INDEX(new_issue_data!EU:EU,MATCH('P&amp;L'!$A51,new_issue_data!$A:$A,0))</f>
        <v>-79.020499999999998</v>
      </c>
      <c r="AK51" s="6">
        <f>INDEX(new_issue_data!EV:EV,MATCH('P&amp;L'!$A51,new_issue_data!$A:$A,0))</f>
        <v>103.309</v>
      </c>
      <c r="AL51" s="6">
        <f>INDEX(new_issue_data!EW:EW,MATCH('P&amp;L'!$A51,new_issue_data!$A:$A,0))</f>
        <v>2.5310000000000001</v>
      </c>
      <c r="AM51" s="6">
        <f>INDEX(new_issue_data!EX:EX,MATCH('P&amp;L'!$A51,new_issue_data!$A:$A,0))</f>
        <v>219.7603</v>
      </c>
      <c r="AN51" s="6">
        <f>INDEX(new_issue_data!EY:EY,MATCH('P&amp;L'!$A51,new_issue_data!$A:$A,0))</f>
        <v>-75.239699999999999</v>
      </c>
      <c r="AO51" s="6">
        <f>INDEX(new_issue_data!EZ:EZ,MATCH('P&amp;L'!$A51,new_issue_data!$A:$A,0))</f>
        <v>103.407</v>
      </c>
      <c r="AP51" s="6">
        <f>INDEX(new_issue_data!FA:FA,MATCH('P&amp;L'!$A51,new_issue_data!$A:$A,0))</f>
        <v>2.5089999999999999</v>
      </c>
      <c r="AQ51" s="6">
        <f>INDEX(new_issue_data!FB:FB,MATCH('P&amp;L'!$A51,new_issue_data!$A:$A,0))</f>
        <v>216.12299999999999</v>
      </c>
      <c r="AR51" s="6">
        <f>INDEX(new_issue_data!FC:FC,MATCH('P&amp;L'!$A51,new_issue_data!$A:$A,0))</f>
        <v>-78.876999999999995</v>
      </c>
      <c r="AS51" s="6">
        <f>INDEX(new_issue_data!FD:FD,MATCH('P&amp;L'!$A51,new_issue_data!$A:$A,0))</f>
        <v>103.46599999999999</v>
      </c>
      <c r="AT51" s="6">
        <f>INDEX(new_issue_data!FE:FE,MATCH('P&amp;L'!$A51,new_issue_data!$A:$A,0))</f>
        <v>2.496</v>
      </c>
      <c r="AU51" s="6">
        <f>INDEX(new_issue_data!FF:FF,MATCH('P&amp;L'!$A51,new_issue_data!$A:$A,0))</f>
        <v>214.8245</v>
      </c>
      <c r="AV51" s="6">
        <f>INDEX(new_issue_data!FG:FG,MATCH('P&amp;L'!$A51,new_issue_data!$A:$A,0))</f>
        <v>-80.1755</v>
      </c>
      <c r="BA51" s="1">
        <f t="shared" si="0"/>
        <v>6500999.9999999898</v>
      </c>
      <c r="BB51" s="1">
        <f t="shared" si="1"/>
        <v>22962999.999999993</v>
      </c>
      <c r="BD51">
        <f>IF(AND(B51&gt;=$AY$5,B51&lt;=$AY$6),1,IF(AND(B51&gt;=$AY$8,B51&lt;=$AY$9),-1,0))</f>
        <v>1</v>
      </c>
      <c r="BE51" s="1">
        <f t="shared" si="2"/>
        <v>176000.00000000282</v>
      </c>
      <c r="BF51" s="1">
        <f t="shared" si="3"/>
        <v>3726999.9999999991</v>
      </c>
      <c r="BH51" s="1">
        <f>BA51-BA50</f>
        <v>114000</v>
      </c>
      <c r="BI51" s="1">
        <f>BE51-BE50</f>
        <v>113999.99999999965</v>
      </c>
      <c r="BK51" s="1">
        <f>BB51-BB50</f>
        <v>365200</v>
      </c>
      <c r="BL51" s="1">
        <f t="shared" si="4"/>
        <v>365200</v>
      </c>
    </row>
    <row r="52" spans="1:64" x14ac:dyDescent="0.35">
      <c r="A52">
        <v>342</v>
      </c>
      <c r="B52">
        <v>-104.19931981001267</v>
      </c>
      <c r="C52" s="13" t="str">
        <f>INDEX(new_issue_data!B:B,MATCH('P&amp;L'!$A52,new_issue_data!$A:$A,0))</f>
        <v>05/12/2020</v>
      </c>
      <c r="D52" s="11">
        <f>INDEX(new_issue_data!AR:AR,MATCH('P&amp;L'!$A52,new_issue_data!$A:$A,0))</f>
        <v>99.695999999999998</v>
      </c>
      <c r="E52" s="6" t="str">
        <f>INDEX(new_issue_data!DP:DP,MATCH('P&amp;L'!$A52,new_issue_data!$A:$A,0))</f>
        <v>#N/A N/A</v>
      </c>
      <c r="F52" s="6" t="str">
        <f>INDEX(new_issue_data!DQ:DQ,MATCH('P&amp;L'!$A52,new_issue_data!$A:$A,0))</f>
        <v>#N/A N/A</v>
      </c>
      <c r="G52" s="6" t="e">
        <f>INDEX(new_issue_data!DR:DR,MATCH('P&amp;L'!$A52,new_issue_data!$A:$A,0))</f>
        <v>#VALUE!</v>
      </c>
      <c r="H52" s="6" t="e">
        <f>INDEX(new_issue_data!DS:DS,MATCH('P&amp;L'!$A52,new_issue_data!$A:$A,0))</f>
        <v>#VALUE!</v>
      </c>
      <c r="I52" s="6" t="str">
        <f>INDEX(new_issue_data!DT:DT,MATCH('P&amp;L'!$A52,new_issue_data!$A:$A,0))</f>
        <v>#N/A N/A</v>
      </c>
      <c r="J52" s="6" t="str">
        <f>INDEX(new_issue_data!DU:DU,MATCH('P&amp;L'!$A52,new_issue_data!$A:$A,0))</f>
        <v>#N/A N/A</v>
      </c>
      <c r="K52" s="6" t="e">
        <f>INDEX(new_issue_data!DV:DV,MATCH('P&amp;L'!$A52,new_issue_data!$A:$A,0))</f>
        <v>#VALUE!</v>
      </c>
      <c r="L52" s="6" t="e">
        <f>INDEX(new_issue_data!DW:DW,MATCH('P&amp;L'!$A52,new_issue_data!$A:$A,0))</f>
        <v>#VALUE!</v>
      </c>
      <c r="M52" s="6" t="str">
        <f>INDEX(new_issue_data!DX:DX,MATCH('P&amp;L'!$A52,new_issue_data!$A:$A,0))</f>
        <v>#N/A N/A</v>
      </c>
      <c r="N52" s="6" t="str">
        <f>INDEX(new_issue_data!DY:DY,MATCH('P&amp;L'!$A52,new_issue_data!$A:$A,0))</f>
        <v>#N/A N/A</v>
      </c>
      <c r="O52" s="6" t="e">
        <f>INDEX(new_issue_data!DZ:DZ,MATCH('P&amp;L'!$A52,new_issue_data!$A:$A,0))</f>
        <v>#VALUE!</v>
      </c>
      <c r="P52" s="6" t="e">
        <f>INDEX(new_issue_data!EA:EA,MATCH('P&amp;L'!$A52,new_issue_data!$A:$A,0))</f>
        <v>#VALUE!</v>
      </c>
      <c r="Q52" s="6">
        <f>INDEX(new_issue_data!EB:EB,MATCH('P&amp;L'!$A52,new_issue_data!$A:$A,0))</f>
        <v>102.782</v>
      </c>
      <c r="R52" s="6">
        <f>INDEX(new_issue_data!EC:EC,MATCH('P&amp;L'!$A52,new_issue_data!$A:$A,0))</f>
        <v>3.7530000000000001</v>
      </c>
      <c r="S52" s="6">
        <f>INDEX(new_issue_data!ED:ED,MATCH('P&amp;L'!$A52,new_issue_data!$A:$A,0))</f>
        <v>375.3</v>
      </c>
      <c r="T52" s="6">
        <f>INDEX(new_issue_data!EE:EE,MATCH('P&amp;L'!$A52,new_issue_data!$A:$A,0))</f>
        <v>-110.7</v>
      </c>
      <c r="U52" s="6">
        <f>INDEX(new_issue_data!EF:EF,MATCH('P&amp;L'!$A52,new_issue_data!$A:$A,0))</f>
        <v>102.782</v>
      </c>
      <c r="V52" s="6">
        <f>INDEX(new_issue_data!EG:EG,MATCH('P&amp;L'!$A52,new_issue_data!$A:$A,0))</f>
        <v>3.7530000000000001</v>
      </c>
      <c r="W52" s="6">
        <f>INDEX(new_issue_data!EH:EH,MATCH('P&amp;L'!$A52,new_issue_data!$A:$A,0))</f>
        <v>375.3</v>
      </c>
      <c r="X52" s="6">
        <f>INDEX(new_issue_data!EI:EI,MATCH('P&amp;L'!$A52,new_issue_data!$A:$A,0))</f>
        <v>-110.7</v>
      </c>
      <c r="Y52" s="6">
        <f>INDEX(new_issue_data!EJ:EJ,MATCH('P&amp;L'!$A52,new_issue_data!$A:$A,0))</f>
        <v>102.782</v>
      </c>
      <c r="Z52" s="6">
        <f>INDEX(new_issue_data!EK:EK,MATCH('P&amp;L'!$A52,new_issue_data!$A:$A,0))</f>
        <v>3.7530000000000001</v>
      </c>
      <c r="AA52" s="6">
        <f>INDEX(new_issue_data!EL:EL,MATCH('P&amp;L'!$A52,new_issue_data!$A:$A,0))</f>
        <v>375.3</v>
      </c>
      <c r="AB52" s="6">
        <f>INDEX(new_issue_data!EM:EM,MATCH('P&amp;L'!$A52,new_issue_data!$A:$A,0))</f>
        <v>-110.7</v>
      </c>
      <c r="AC52" s="6">
        <f>INDEX(new_issue_data!EN:EN,MATCH('P&amp;L'!$A52,new_issue_data!$A:$A,0))</f>
        <v>102.925</v>
      </c>
      <c r="AD52" s="6">
        <f>INDEX(new_issue_data!EO:EO,MATCH('P&amp;L'!$A52,new_issue_data!$A:$A,0))</f>
        <v>3.7010000000000001</v>
      </c>
      <c r="AE52" s="6">
        <f>INDEX(new_issue_data!EP:EP,MATCH('P&amp;L'!$A52,new_issue_data!$A:$A,0))</f>
        <v>370.1</v>
      </c>
      <c r="AF52" s="6">
        <f>INDEX(new_issue_data!EQ:EQ,MATCH('P&amp;L'!$A52,new_issue_data!$A:$A,0))</f>
        <v>-115.9</v>
      </c>
      <c r="AG52" s="6">
        <f>INDEX(new_issue_data!ER:ER,MATCH('P&amp;L'!$A52,new_issue_data!$A:$A,0))</f>
        <v>102.762</v>
      </c>
      <c r="AH52" s="6">
        <f>INDEX(new_issue_data!ES:ES,MATCH('P&amp;L'!$A52,new_issue_data!$A:$A,0))</f>
        <v>3.7570000000000001</v>
      </c>
      <c r="AI52" s="6">
        <f>INDEX(new_issue_data!ET:ET,MATCH('P&amp;L'!$A52,new_issue_data!$A:$A,0))</f>
        <v>375.7</v>
      </c>
      <c r="AJ52" s="6">
        <f>INDEX(new_issue_data!EU:EU,MATCH('P&amp;L'!$A52,new_issue_data!$A:$A,0))</f>
        <v>-110.3</v>
      </c>
      <c r="AK52" s="6">
        <f>INDEX(new_issue_data!EV:EV,MATCH('P&amp;L'!$A52,new_issue_data!$A:$A,0))</f>
        <v>102.83</v>
      </c>
      <c r="AL52" s="6">
        <f>INDEX(new_issue_data!EW:EW,MATCH('P&amp;L'!$A52,new_issue_data!$A:$A,0))</f>
        <v>3.7320000000000002</v>
      </c>
      <c r="AM52" s="6">
        <f>INDEX(new_issue_data!EX:EX,MATCH('P&amp;L'!$A52,new_issue_data!$A:$A,0))</f>
        <v>373.2</v>
      </c>
      <c r="AN52" s="6">
        <f>INDEX(new_issue_data!EY:EY,MATCH('P&amp;L'!$A52,new_issue_data!$A:$A,0))</f>
        <v>-112.8</v>
      </c>
      <c r="AO52" s="6">
        <f>INDEX(new_issue_data!EZ:EZ,MATCH('P&amp;L'!$A52,new_issue_data!$A:$A,0))</f>
        <v>103.206</v>
      </c>
      <c r="AP52" s="6">
        <f>INDEX(new_issue_data!FA:FA,MATCH('P&amp;L'!$A52,new_issue_data!$A:$A,0))</f>
        <v>3.5979999999999999</v>
      </c>
      <c r="AQ52" s="6">
        <f>INDEX(new_issue_data!FB:FB,MATCH('P&amp;L'!$A52,new_issue_data!$A:$A,0))</f>
        <v>359.8</v>
      </c>
      <c r="AR52" s="6">
        <f>INDEX(new_issue_data!FC:FC,MATCH('P&amp;L'!$A52,new_issue_data!$A:$A,0))</f>
        <v>-126.2</v>
      </c>
      <c r="AS52" s="6">
        <f>INDEX(new_issue_data!FD:FD,MATCH('P&amp;L'!$A52,new_issue_data!$A:$A,0))</f>
        <v>102.11499999999999</v>
      </c>
      <c r="AT52" s="6">
        <f>INDEX(new_issue_data!FE:FE,MATCH('P&amp;L'!$A52,new_issue_data!$A:$A,0))</f>
        <v>3.984</v>
      </c>
      <c r="AU52" s="6">
        <f>INDEX(new_issue_data!FF:FF,MATCH('P&amp;L'!$A52,new_issue_data!$A:$A,0))</f>
        <v>398.4</v>
      </c>
      <c r="AV52" s="6">
        <f>INDEX(new_issue_data!FG:FG,MATCH('P&amp;L'!$A52,new_issue_data!$A:$A,0))</f>
        <v>-87.6</v>
      </c>
      <c r="BA52" s="1">
        <f t="shared" si="0"/>
        <v>6500999.9999999898</v>
      </c>
      <c r="BB52" s="1">
        <f t="shared" si="1"/>
        <v>23204899.999999993</v>
      </c>
      <c r="BD52">
        <f>IF(AND(B52&gt;=$AY$5,B52&lt;=$AY$6),1,IF(AND(B52&gt;=$AY$8,B52&lt;=$AY$9),-1,0))</f>
        <v>1</v>
      </c>
      <c r="BE52" s="1">
        <f t="shared" si="2"/>
        <v>176000.00000000282</v>
      </c>
      <c r="BF52" s="1">
        <f t="shared" si="3"/>
        <v>3968899.9999999995</v>
      </c>
      <c r="BH52" s="1">
        <f>BA52-BA51</f>
        <v>0</v>
      </c>
      <c r="BI52" s="1">
        <f>BE52-BE51</f>
        <v>0</v>
      </c>
      <c r="BK52" s="1">
        <f>BB52-BB51</f>
        <v>241900</v>
      </c>
      <c r="BL52" s="1">
        <f t="shared" si="4"/>
        <v>241900.00000000047</v>
      </c>
    </row>
    <row r="53" spans="1:64" x14ac:dyDescent="0.35">
      <c r="A53">
        <v>341</v>
      </c>
      <c r="B53">
        <v>16.064658237686807</v>
      </c>
      <c r="C53" s="13" t="str">
        <f>INDEX(new_issue_data!B:B,MATCH('P&amp;L'!$A53,new_issue_data!$A:$A,0))</f>
        <v>05/12/2020</v>
      </c>
      <c r="D53" s="11">
        <f>INDEX(new_issue_data!AR:AR,MATCH('P&amp;L'!$A53,new_issue_data!$A:$A,0))</f>
        <v>99.495000000000005</v>
      </c>
      <c r="E53" s="6">
        <f>INDEX(new_issue_data!DP:DP,MATCH('P&amp;L'!$A53,new_issue_data!$A:$A,0))</f>
        <v>99.825000000000003</v>
      </c>
      <c r="F53" s="6">
        <f>INDEX(new_issue_data!DQ:DQ,MATCH('P&amp;L'!$A53,new_issue_data!$A:$A,0))</f>
        <v>3.52</v>
      </c>
      <c r="G53" s="6">
        <f>INDEX(new_issue_data!DR:DR,MATCH('P&amp;L'!$A53,new_issue_data!$A:$A,0))</f>
        <v>285.50749999999999</v>
      </c>
      <c r="H53" s="6">
        <f>INDEX(new_issue_data!DS:DS,MATCH('P&amp;L'!$A53,new_issue_data!$A:$A,0))</f>
        <v>-1.9924999999999999</v>
      </c>
      <c r="I53" s="6">
        <f>INDEX(new_issue_data!DT:DT,MATCH('P&amp;L'!$A53,new_issue_data!$A:$A,0))</f>
        <v>99.53</v>
      </c>
      <c r="J53" s="6">
        <f>INDEX(new_issue_data!DU:DU,MATCH('P&amp;L'!$A53,new_issue_data!$A:$A,0))</f>
        <v>3.5539999999999998</v>
      </c>
      <c r="K53" s="6">
        <f>INDEX(new_issue_data!DV:DV,MATCH('P&amp;L'!$A53,new_issue_data!$A:$A,0))</f>
        <v>291.31180000000001</v>
      </c>
      <c r="L53" s="6">
        <f>INDEX(new_issue_data!DW:DW,MATCH('P&amp;L'!$A53,new_issue_data!$A:$A,0))</f>
        <v>3.8117999999999999</v>
      </c>
      <c r="M53" s="6">
        <f>INDEX(new_issue_data!DX:DX,MATCH('P&amp;L'!$A53,new_issue_data!$A:$A,0))</f>
        <v>99.894999999999996</v>
      </c>
      <c r="N53" s="6">
        <f>INDEX(new_issue_data!DY:DY,MATCH('P&amp;L'!$A53,new_issue_data!$A:$A,0))</f>
        <v>3.512</v>
      </c>
      <c r="O53" s="6">
        <f>INDEX(new_issue_data!DZ:DZ,MATCH('P&amp;L'!$A53,new_issue_data!$A:$A,0))</f>
        <v>290.19130000000001</v>
      </c>
      <c r="P53" s="6">
        <f>INDEX(new_issue_data!EA:EA,MATCH('P&amp;L'!$A53,new_issue_data!$A:$A,0))</f>
        <v>2.6913</v>
      </c>
      <c r="Q53" s="6">
        <f>INDEX(new_issue_data!EB:EB,MATCH('P&amp;L'!$A53,new_issue_data!$A:$A,0))</f>
        <v>100.348</v>
      </c>
      <c r="R53" s="6">
        <f>INDEX(new_issue_data!EC:EC,MATCH('P&amp;L'!$A53,new_issue_data!$A:$A,0))</f>
        <v>3.46</v>
      </c>
      <c r="S53" s="6">
        <f>INDEX(new_issue_data!ED:ED,MATCH('P&amp;L'!$A53,new_issue_data!$A:$A,0))</f>
        <v>282.79520000000002</v>
      </c>
      <c r="T53" s="6">
        <f>INDEX(new_issue_data!EE:EE,MATCH('P&amp;L'!$A53,new_issue_data!$A:$A,0))</f>
        <v>-4.7047999999999996</v>
      </c>
      <c r="U53" s="6">
        <f>INDEX(new_issue_data!EF:EF,MATCH('P&amp;L'!$A53,new_issue_data!$A:$A,0))</f>
        <v>101.605</v>
      </c>
      <c r="V53" s="6">
        <f>INDEX(new_issue_data!EG:EG,MATCH('P&amp;L'!$A53,new_issue_data!$A:$A,0))</f>
        <v>3.3140000000000001</v>
      </c>
      <c r="W53" s="6">
        <f>INDEX(new_issue_data!EH:EH,MATCH('P&amp;L'!$A53,new_issue_data!$A:$A,0))</f>
        <v>260.0908</v>
      </c>
      <c r="X53" s="6">
        <f>INDEX(new_issue_data!EI:EI,MATCH('P&amp;L'!$A53,new_issue_data!$A:$A,0))</f>
        <v>-27.409199999999998</v>
      </c>
      <c r="Y53" s="6">
        <f>INDEX(new_issue_data!EJ:EJ,MATCH('P&amp;L'!$A53,new_issue_data!$A:$A,0))</f>
        <v>102.36199999999999</v>
      </c>
      <c r="Z53" s="6">
        <f>INDEX(new_issue_data!EK:EK,MATCH('P&amp;L'!$A53,new_issue_data!$A:$A,0))</f>
        <v>3.2269999999999999</v>
      </c>
      <c r="AA53" s="6">
        <f>INDEX(new_issue_data!EL:EL,MATCH('P&amp;L'!$A53,new_issue_data!$A:$A,0))</f>
        <v>255.08590000000001</v>
      </c>
      <c r="AB53" s="6">
        <f>INDEX(new_issue_data!EM:EM,MATCH('P&amp;L'!$A53,new_issue_data!$A:$A,0))</f>
        <v>-32.414099999999998</v>
      </c>
      <c r="AC53" s="6">
        <f>INDEX(new_issue_data!EN:EN,MATCH('P&amp;L'!$A53,new_issue_data!$A:$A,0))</f>
        <v>103.06</v>
      </c>
      <c r="AD53" s="6">
        <f>INDEX(new_issue_data!EO:EO,MATCH('P&amp;L'!$A53,new_issue_data!$A:$A,0))</f>
        <v>3.1480000000000001</v>
      </c>
      <c r="AE53" s="6">
        <f>INDEX(new_issue_data!EP:EP,MATCH('P&amp;L'!$A53,new_issue_data!$A:$A,0))</f>
        <v>248.0044</v>
      </c>
      <c r="AF53" s="6">
        <f>INDEX(new_issue_data!EQ:EQ,MATCH('P&amp;L'!$A53,new_issue_data!$A:$A,0))</f>
        <v>-39.495600000000003</v>
      </c>
      <c r="AG53" s="6">
        <f>INDEX(new_issue_data!ER:ER,MATCH('P&amp;L'!$A53,new_issue_data!$A:$A,0))</f>
        <v>103.06</v>
      </c>
      <c r="AH53" s="6">
        <f>INDEX(new_issue_data!ES:ES,MATCH('P&amp;L'!$A53,new_issue_data!$A:$A,0))</f>
        <v>3.1480000000000001</v>
      </c>
      <c r="AI53" s="6">
        <f>INDEX(new_issue_data!ET:ET,MATCH('P&amp;L'!$A53,new_issue_data!$A:$A,0))</f>
        <v>249.02690000000001</v>
      </c>
      <c r="AJ53" s="6">
        <f>INDEX(new_issue_data!EU:EU,MATCH('P&amp;L'!$A53,new_issue_data!$A:$A,0))</f>
        <v>-38.473100000000002</v>
      </c>
      <c r="AK53" s="6">
        <f>INDEX(new_issue_data!EV:EV,MATCH('P&amp;L'!$A53,new_issue_data!$A:$A,0))</f>
        <v>103.881</v>
      </c>
      <c r="AL53" s="6">
        <f>INDEX(new_issue_data!EW:EW,MATCH('P&amp;L'!$A53,new_issue_data!$A:$A,0))</f>
        <v>3.0550000000000002</v>
      </c>
      <c r="AM53" s="6">
        <f>INDEX(new_issue_data!EX:EX,MATCH('P&amp;L'!$A53,new_issue_data!$A:$A,0))</f>
        <v>239.749</v>
      </c>
      <c r="AN53" s="6">
        <f>INDEX(new_issue_data!EY:EY,MATCH('P&amp;L'!$A53,new_issue_data!$A:$A,0))</f>
        <v>-47.750999999999998</v>
      </c>
      <c r="AO53" s="6">
        <f>INDEX(new_issue_data!EZ:EZ,MATCH('P&amp;L'!$A53,new_issue_data!$A:$A,0))</f>
        <v>104.398</v>
      </c>
      <c r="AP53" s="6">
        <f>INDEX(new_issue_data!FA:FA,MATCH('P&amp;L'!$A53,new_issue_data!$A:$A,0))</f>
        <v>2.9969999999999999</v>
      </c>
      <c r="AQ53" s="6">
        <f>INDEX(new_issue_data!FB:FB,MATCH('P&amp;L'!$A53,new_issue_data!$A:$A,0))</f>
        <v>235.08670000000001</v>
      </c>
      <c r="AR53" s="6">
        <f>INDEX(new_issue_data!FC:FC,MATCH('P&amp;L'!$A53,new_issue_data!$A:$A,0))</f>
        <v>-52.4133</v>
      </c>
      <c r="AS53" s="6">
        <f>INDEX(new_issue_data!FD:FD,MATCH('P&amp;L'!$A53,new_issue_data!$A:$A,0))</f>
        <v>104.809</v>
      </c>
      <c r="AT53" s="6">
        <f>INDEX(new_issue_data!FE:FE,MATCH('P&amp;L'!$A53,new_issue_data!$A:$A,0))</f>
        <v>2.9510000000000001</v>
      </c>
      <c r="AU53" s="6">
        <f>INDEX(new_issue_data!FF:FF,MATCH('P&amp;L'!$A53,new_issue_data!$A:$A,0))</f>
        <v>226.83850000000001</v>
      </c>
      <c r="AV53" s="6">
        <f>INDEX(new_issue_data!FG:FG,MATCH('P&amp;L'!$A53,new_issue_data!$A:$A,0))</f>
        <v>-60.661499999999997</v>
      </c>
      <c r="BA53" s="1">
        <f t="shared" si="0"/>
        <v>6533999.9999999907</v>
      </c>
      <c r="BB53" s="1">
        <f t="shared" si="1"/>
        <v>23736299.999999993</v>
      </c>
      <c r="BD53">
        <f>IF(AND(B53&gt;=$AY$5,B53&lt;=$AY$6),1,IF(AND(B53&gt;=$AY$8,B53&lt;=$AY$9),-1,0))</f>
        <v>0</v>
      </c>
      <c r="BE53" s="1">
        <f t="shared" si="2"/>
        <v>176000.00000000282</v>
      </c>
      <c r="BF53" s="1">
        <f t="shared" si="3"/>
        <v>3968899.9999999995</v>
      </c>
      <c r="BH53" s="1">
        <f>BA53-BA52</f>
        <v>33000.000000000931</v>
      </c>
      <c r="BI53" s="1">
        <f>BE53-BE52</f>
        <v>0</v>
      </c>
      <c r="BK53" s="1">
        <f>BB53-BB52</f>
        <v>531400</v>
      </c>
      <c r="BL53" s="1">
        <f t="shared" si="4"/>
        <v>0</v>
      </c>
    </row>
    <row r="54" spans="1:64" x14ac:dyDescent="0.35">
      <c r="A54">
        <v>343</v>
      </c>
      <c r="B54">
        <v>-5.6756650838645051</v>
      </c>
      <c r="C54" s="13" t="str">
        <f>INDEX(new_issue_data!B:B,MATCH('P&amp;L'!$A54,new_issue_data!$A:$A,0))</f>
        <v>05/12/2020</v>
      </c>
      <c r="D54" s="11">
        <f>INDEX(new_issue_data!AR:AR,MATCH('P&amp;L'!$A54,new_issue_data!$A:$A,0))</f>
        <v>99.409000000000006</v>
      </c>
      <c r="E54" s="6">
        <f>INDEX(new_issue_data!DP:DP,MATCH('P&amp;L'!$A54,new_issue_data!$A:$A,0))</f>
        <v>102.19199999999999</v>
      </c>
      <c r="F54" s="6">
        <f>INDEX(new_issue_data!DQ:DQ,MATCH('P&amp;L'!$A54,new_issue_data!$A:$A,0))</f>
        <v>3.5790000000000002</v>
      </c>
      <c r="G54" s="6">
        <f>INDEX(new_issue_data!DR:DR,MATCH('P&amp;L'!$A54,new_issue_data!$A:$A,0))</f>
        <v>221.2037</v>
      </c>
      <c r="H54" s="6">
        <f>INDEX(new_issue_data!DS:DS,MATCH('P&amp;L'!$A54,new_issue_data!$A:$A,0))</f>
        <v>-13.7963</v>
      </c>
      <c r="I54" s="6">
        <f>INDEX(new_issue_data!DT:DT,MATCH('P&amp;L'!$A54,new_issue_data!$A:$A,0))</f>
        <v>103.069</v>
      </c>
      <c r="J54" s="6">
        <f>INDEX(new_issue_data!DU:DU,MATCH('P&amp;L'!$A54,new_issue_data!$A:$A,0))</f>
        <v>3.532</v>
      </c>
      <c r="K54" s="6">
        <f>INDEX(new_issue_data!DV:DV,MATCH('P&amp;L'!$A54,new_issue_data!$A:$A,0))</f>
        <v>218.87960000000001</v>
      </c>
      <c r="L54" s="6">
        <f>INDEX(new_issue_data!DW:DW,MATCH('P&amp;L'!$A54,new_issue_data!$A:$A,0))</f>
        <v>-16.1204</v>
      </c>
      <c r="M54" s="6">
        <f>INDEX(new_issue_data!DX:DX,MATCH('P&amp;L'!$A54,new_issue_data!$A:$A,0))</f>
        <v>103.069</v>
      </c>
      <c r="N54" s="6">
        <f>INDEX(new_issue_data!DY:DY,MATCH('P&amp;L'!$A54,new_issue_data!$A:$A,0))</f>
        <v>3.532</v>
      </c>
      <c r="O54" s="6">
        <f>INDEX(new_issue_data!DZ:DZ,MATCH('P&amp;L'!$A54,new_issue_data!$A:$A,0))</f>
        <v>225.4239</v>
      </c>
      <c r="P54" s="6">
        <f>INDEX(new_issue_data!EA:EA,MATCH('P&amp;L'!$A54,new_issue_data!$A:$A,0))</f>
        <v>-9.5761000000000003</v>
      </c>
      <c r="Q54" s="6">
        <f>INDEX(new_issue_data!EB:EB,MATCH('P&amp;L'!$A54,new_issue_data!$A:$A,0))</f>
        <v>103.069</v>
      </c>
      <c r="R54" s="6">
        <f>INDEX(new_issue_data!EC:EC,MATCH('P&amp;L'!$A54,new_issue_data!$A:$A,0))</f>
        <v>3.532</v>
      </c>
      <c r="S54" s="6">
        <f>INDEX(new_issue_data!ED:ED,MATCH('P&amp;L'!$A54,new_issue_data!$A:$A,0))</f>
        <v>221.82079999999999</v>
      </c>
      <c r="T54" s="6">
        <f>INDEX(new_issue_data!EE:EE,MATCH('P&amp;L'!$A54,new_issue_data!$A:$A,0))</f>
        <v>-13.1792</v>
      </c>
      <c r="U54" s="6">
        <f>INDEX(new_issue_data!EF:EF,MATCH('P&amp;L'!$A54,new_issue_data!$A:$A,0))</f>
        <v>103.069</v>
      </c>
      <c r="V54" s="6">
        <f>INDEX(new_issue_data!EG:EG,MATCH('P&amp;L'!$A54,new_issue_data!$A:$A,0))</f>
        <v>3.532</v>
      </c>
      <c r="W54" s="6">
        <f>INDEX(new_issue_data!EH:EH,MATCH('P&amp;L'!$A54,new_issue_data!$A:$A,0))</f>
        <v>210.95359999999999</v>
      </c>
      <c r="X54" s="6">
        <f>INDEX(new_issue_data!EI:EI,MATCH('P&amp;L'!$A54,new_issue_data!$A:$A,0))</f>
        <v>-24.046399999999998</v>
      </c>
      <c r="Y54" s="6">
        <f>INDEX(new_issue_data!EJ:EJ,MATCH('P&amp;L'!$A54,new_issue_data!$A:$A,0))</f>
        <v>105.821</v>
      </c>
      <c r="Z54" s="6">
        <f>INDEX(new_issue_data!EK:EK,MATCH('P&amp;L'!$A54,new_issue_data!$A:$A,0))</f>
        <v>3.3860000000000001</v>
      </c>
      <c r="AA54" s="6">
        <f>INDEX(new_issue_data!EL:EL,MATCH('P&amp;L'!$A54,new_issue_data!$A:$A,0))</f>
        <v>198.99459999999999</v>
      </c>
      <c r="AB54" s="6">
        <f>INDEX(new_issue_data!EM:EM,MATCH('P&amp;L'!$A54,new_issue_data!$A:$A,0))</f>
        <v>-36.005400000000002</v>
      </c>
      <c r="AC54" s="6">
        <f>INDEX(new_issue_data!EN:EN,MATCH('P&amp;L'!$A54,new_issue_data!$A:$A,0))</f>
        <v>104.959</v>
      </c>
      <c r="AD54" s="6">
        <f>INDEX(new_issue_data!EO:EO,MATCH('P&amp;L'!$A54,new_issue_data!$A:$A,0))</f>
        <v>3.431</v>
      </c>
      <c r="AE54" s="6">
        <f>INDEX(new_issue_data!EP:EP,MATCH('P&amp;L'!$A54,new_issue_data!$A:$A,0))</f>
        <v>204.58359999999999</v>
      </c>
      <c r="AF54" s="6">
        <f>INDEX(new_issue_data!EQ:EQ,MATCH('P&amp;L'!$A54,new_issue_data!$A:$A,0))</f>
        <v>-30.416399999999999</v>
      </c>
      <c r="AG54" s="6">
        <f>INDEX(new_issue_data!ER:ER,MATCH('P&amp;L'!$A54,new_issue_data!$A:$A,0))</f>
        <v>104.959</v>
      </c>
      <c r="AH54" s="6">
        <f>INDEX(new_issue_data!ES:ES,MATCH('P&amp;L'!$A54,new_issue_data!$A:$A,0))</f>
        <v>3.431</v>
      </c>
      <c r="AI54" s="6">
        <f>INDEX(new_issue_data!ET:ET,MATCH('P&amp;L'!$A54,new_issue_data!$A:$A,0))</f>
        <v>205.91030000000001</v>
      </c>
      <c r="AJ54" s="6">
        <f>INDEX(new_issue_data!EU:EU,MATCH('P&amp;L'!$A54,new_issue_data!$A:$A,0))</f>
        <v>-29.089700000000001</v>
      </c>
      <c r="AK54" s="6">
        <f>INDEX(new_issue_data!EV:EV,MATCH('P&amp;L'!$A54,new_issue_data!$A:$A,0))</f>
        <v>105.724</v>
      </c>
      <c r="AL54" s="6">
        <f>INDEX(new_issue_data!EW:EW,MATCH('P&amp;L'!$A54,new_issue_data!$A:$A,0))</f>
        <v>3.391</v>
      </c>
      <c r="AM54" s="6">
        <f>INDEX(new_issue_data!EX:EX,MATCH('P&amp;L'!$A54,new_issue_data!$A:$A,0))</f>
        <v>201.917</v>
      </c>
      <c r="AN54" s="6">
        <f>INDEX(new_issue_data!EY:EY,MATCH('P&amp;L'!$A54,new_issue_data!$A:$A,0))</f>
        <v>-33.082999999999998</v>
      </c>
      <c r="AO54" s="6">
        <f>INDEX(new_issue_data!EZ:EZ,MATCH('P&amp;L'!$A54,new_issue_data!$A:$A,0))</f>
        <v>107.77</v>
      </c>
      <c r="AP54" s="6">
        <f>INDEX(new_issue_data!FA:FA,MATCH('P&amp;L'!$A54,new_issue_data!$A:$A,0))</f>
        <v>3.286</v>
      </c>
      <c r="AQ54" s="6">
        <f>INDEX(new_issue_data!FB:FB,MATCH('P&amp;L'!$A54,new_issue_data!$A:$A,0))</f>
        <v>192.89580000000001</v>
      </c>
      <c r="AR54" s="6">
        <f>INDEX(new_issue_data!FC:FC,MATCH('P&amp;L'!$A54,new_issue_data!$A:$A,0))</f>
        <v>-42.104199999999999</v>
      </c>
      <c r="AS54" s="6">
        <f>INDEX(new_issue_data!FD:FD,MATCH('P&amp;L'!$A54,new_issue_data!$A:$A,0))</f>
        <v>107.77</v>
      </c>
      <c r="AT54" s="6">
        <f>INDEX(new_issue_data!FE:FE,MATCH('P&amp;L'!$A54,new_issue_data!$A:$A,0))</f>
        <v>3.286</v>
      </c>
      <c r="AU54" s="6">
        <f>INDEX(new_issue_data!FF:FF,MATCH('P&amp;L'!$A54,new_issue_data!$A:$A,0))</f>
        <v>185.483</v>
      </c>
      <c r="AV54" s="6">
        <f>INDEX(new_issue_data!FG:FG,MATCH('P&amp;L'!$A54,new_issue_data!$A:$A,0))</f>
        <v>-49.517000000000003</v>
      </c>
      <c r="BA54" s="1">
        <f t="shared" si="0"/>
        <v>6812299.9999999898</v>
      </c>
      <c r="BB54" s="1">
        <f t="shared" si="1"/>
        <v>24572399.999999993</v>
      </c>
      <c r="BD54">
        <f>IF(AND(B54&gt;=$AY$5,B54&lt;=$AY$6),1,IF(AND(B54&gt;=$AY$8,B54&lt;=$AY$9),-1,0))</f>
        <v>0</v>
      </c>
      <c r="BE54" s="1">
        <f t="shared" si="2"/>
        <v>176000.00000000282</v>
      </c>
      <c r="BF54" s="1">
        <f t="shared" si="3"/>
        <v>3968899.9999999995</v>
      </c>
      <c r="BH54" s="1">
        <f>BA54-BA53</f>
        <v>278299.99999999907</v>
      </c>
      <c r="BI54" s="1">
        <f>BE54-BE53</f>
        <v>0</v>
      </c>
      <c r="BK54" s="1">
        <f>BB54-BB53</f>
        <v>836100</v>
      </c>
      <c r="BL54" s="1">
        <f t="shared" si="4"/>
        <v>0</v>
      </c>
    </row>
    <row r="55" spans="1:64" x14ac:dyDescent="0.35">
      <c r="A55">
        <v>337</v>
      </c>
      <c r="B55">
        <v>-18.391327617709699</v>
      </c>
      <c r="C55" s="13" t="str">
        <f>INDEX(new_issue_data!B:B,MATCH('P&amp;L'!$A55,new_issue_data!$A:$A,0))</f>
        <v>05/12/2020</v>
      </c>
      <c r="D55" s="11">
        <f>INDEX(new_issue_data!AR:AR,MATCH('P&amp;L'!$A55,new_issue_data!$A:$A,0))</f>
        <v>94.986999999999995</v>
      </c>
      <c r="E55" s="6">
        <f>INDEX(new_issue_data!DP:DP,MATCH('P&amp;L'!$A55,new_issue_data!$A:$A,0))</f>
        <v>96.207999999999998</v>
      </c>
      <c r="F55" s="6">
        <f>INDEX(new_issue_data!DQ:DQ,MATCH('P&amp;L'!$A55,new_issue_data!$A:$A,0))</f>
        <v>5.2009999999999996</v>
      </c>
      <c r="G55" s="6">
        <f>INDEX(new_issue_data!DR:DR,MATCH('P&amp;L'!$A55,new_issue_data!$A:$A,0))</f>
        <v>388.7208</v>
      </c>
      <c r="H55" s="6">
        <f>INDEX(new_issue_data!DS:DS,MATCH('P&amp;L'!$A55,new_issue_data!$A:$A,0))</f>
        <v>-1.2791999999999999</v>
      </c>
      <c r="I55" s="6">
        <f>INDEX(new_issue_data!DT:DT,MATCH('P&amp;L'!$A55,new_issue_data!$A:$A,0))</f>
        <v>98.873999999999995</v>
      </c>
      <c r="J55" s="6">
        <f>INDEX(new_issue_data!DU:DU,MATCH('P&amp;L'!$A55,new_issue_data!$A:$A,0))</f>
        <v>5.0229999999999997</v>
      </c>
      <c r="K55" s="6">
        <f>INDEX(new_issue_data!DV:DV,MATCH('P&amp;L'!$A55,new_issue_data!$A:$A,0))</f>
        <v>360.05360000000002</v>
      </c>
      <c r="L55" s="6">
        <f>INDEX(new_issue_data!DW:DW,MATCH('P&amp;L'!$A55,new_issue_data!$A:$A,0))</f>
        <v>-29.946400000000001</v>
      </c>
      <c r="M55" s="6">
        <f>INDEX(new_issue_data!DX:DX,MATCH('P&amp;L'!$A55,new_issue_data!$A:$A,0))</f>
        <v>97.903000000000006</v>
      </c>
      <c r="N55" s="6">
        <f>INDEX(new_issue_data!DY:DY,MATCH('P&amp;L'!$A55,new_issue_data!$A:$A,0))</f>
        <v>5.0869999999999997</v>
      </c>
      <c r="O55" s="6">
        <f>INDEX(new_issue_data!DZ:DZ,MATCH('P&amp;L'!$A55,new_issue_data!$A:$A,0))</f>
        <v>369.09460000000001</v>
      </c>
      <c r="P55" s="6">
        <f>INDEX(new_issue_data!EA:EA,MATCH('P&amp;L'!$A55,new_issue_data!$A:$A,0))</f>
        <v>-20.9054</v>
      </c>
      <c r="Q55" s="6">
        <f>INDEX(new_issue_data!EB:EB,MATCH('P&amp;L'!$A55,new_issue_data!$A:$A,0))</f>
        <v>98.281000000000006</v>
      </c>
      <c r="R55" s="6">
        <f>INDEX(new_issue_data!EC:EC,MATCH('P&amp;L'!$A55,new_issue_data!$A:$A,0))</f>
        <v>5.0620000000000003</v>
      </c>
      <c r="S55" s="6">
        <f>INDEX(new_issue_data!ED:ED,MATCH('P&amp;L'!$A55,new_issue_data!$A:$A,0))</f>
        <v>367.68360000000001</v>
      </c>
      <c r="T55" s="6">
        <f>INDEX(new_issue_data!EE:EE,MATCH('P&amp;L'!$A55,new_issue_data!$A:$A,0))</f>
        <v>-22.316400000000002</v>
      </c>
      <c r="U55" s="6">
        <f>INDEX(new_issue_data!EF:EF,MATCH('P&amp;L'!$A55,new_issue_data!$A:$A,0))</f>
        <v>98.281000000000006</v>
      </c>
      <c r="V55" s="6">
        <f>INDEX(new_issue_data!EG:EG,MATCH('P&amp;L'!$A55,new_issue_data!$A:$A,0))</f>
        <v>5.0620000000000003</v>
      </c>
      <c r="W55" s="6">
        <f>INDEX(new_issue_data!EH:EH,MATCH('P&amp;L'!$A55,new_issue_data!$A:$A,0))</f>
        <v>369.01029999999997</v>
      </c>
      <c r="X55" s="6">
        <f>INDEX(new_issue_data!EI:EI,MATCH('P&amp;L'!$A55,new_issue_data!$A:$A,0))</f>
        <v>-20.989699999999999</v>
      </c>
      <c r="Y55" s="6">
        <f>INDEX(new_issue_data!EJ:EJ,MATCH('P&amp;L'!$A55,new_issue_data!$A:$A,0))</f>
        <v>98.858000000000004</v>
      </c>
      <c r="Z55" s="6">
        <f>INDEX(new_issue_data!EK:EK,MATCH('P&amp;L'!$A55,new_issue_data!$A:$A,0))</f>
        <v>5.024</v>
      </c>
      <c r="AA55" s="6">
        <f>INDEX(new_issue_data!EL:EL,MATCH('P&amp;L'!$A55,new_issue_data!$A:$A,0))</f>
        <v>365.21699999999998</v>
      </c>
      <c r="AB55" s="6">
        <f>INDEX(new_issue_data!EM:EM,MATCH('P&amp;L'!$A55,new_issue_data!$A:$A,0))</f>
        <v>-24.783000000000001</v>
      </c>
      <c r="AC55" s="6">
        <f>INDEX(new_issue_data!EN:EN,MATCH('P&amp;L'!$A55,new_issue_data!$A:$A,0))</f>
        <v>101.11799999999999</v>
      </c>
      <c r="AD55" s="6">
        <f>INDEX(new_issue_data!EO:EO,MATCH('P&amp;L'!$A55,new_issue_data!$A:$A,0))</f>
        <v>4.8780000000000001</v>
      </c>
      <c r="AE55" s="6">
        <f>INDEX(new_issue_data!EP:EP,MATCH('P&amp;L'!$A55,new_issue_data!$A:$A,0))</f>
        <v>352.0958</v>
      </c>
      <c r="AF55" s="6">
        <f>INDEX(new_issue_data!EQ:EQ,MATCH('P&amp;L'!$A55,new_issue_data!$A:$A,0))</f>
        <v>-37.904200000000003</v>
      </c>
      <c r="AG55" s="6">
        <f>INDEX(new_issue_data!ER:ER,MATCH('P&amp;L'!$A55,new_issue_data!$A:$A,0))</f>
        <v>100.18300000000001</v>
      </c>
      <c r="AH55" s="6">
        <f>INDEX(new_issue_data!ES:ES,MATCH('P&amp;L'!$A55,new_issue_data!$A:$A,0))</f>
        <v>4.9379999999999997</v>
      </c>
      <c r="AI55" s="6">
        <f>INDEX(new_issue_data!ET:ET,MATCH('P&amp;L'!$A55,new_issue_data!$A:$A,0))</f>
        <v>350.68299999999999</v>
      </c>
      <c r="AJ55" s="6">
        <f>INDEX(new_issue_data!EU:EU,MATCH('P&amp;L'!$A55,new_issue_data!$A:$A,0))</f>
        <v>-39.317</v>
      </c>
      <c r="AK55" s="6">
        <f>INDEX(new_issue_data!EV:EV,MATCH('P&amp;L'!$A55,new_issue_data!$A:$A,0))</f>
        <v>103.169</v>
      </c>
      <c r="AL55" s="6">
        <f>INDEX(new_issue_data!EW:EW,MATCH('P&amp;L'!$A55,new_issue_data!$A:$A,0))</f>
        <v>4.7489999999999997</v>
      </c>
      <c r="AM55" s="6">
        <f>INDEX(new_issue_data!EX:EX,MATCH('P&amp;L'!$A55,new_issue_data!$A:$A,0))</f>
        <v>332.1927</v>
      </c>
      <c r="AN55" s="6">
        <f>INDEX(new_issue_data!EY:EY,MATCH('P&amp;L'!$A55,new_issue_data!$A:$A,0))</f>
        <v>-57.807299999999998</v>
      </c>
      <c r="AO55" s="6">
        <f>INDEX(new_issue_data!EZ:EZ,MATCH('P&amp;L'!$A55,new_issue_data!$A:$A,0))</f>
        <v>103.46</v>
      </c>
      <c r="AP55" s="6">
        <f>INDEX(new_issue_data!FA:FA,MATCH('P&amp;L'!$A55,new_issue_data!$A:$A,0))</f>
        <v>4.7309999999999999</v>
      </c>
      <c r="AQ55" s="6">
        <f>INDEX(new_issue_data!FB:FB,MATCH('P&amp;L'!$A55,new_issue_data!$A:$A,0))</f>
        <v>329.25790000000001</v>
      </c>
      <c r="AR55" s="6">
        <f>INDEX(new_issue_data!FC:FC,MATCH('P&amp;L'!$A55,new_issue_data!$A:$A,0))</f>
        <v>-60.742100000000001</v>
      </c>
      <c r="AS55" s="6">
        <f>INDEX(new_issue_data!FD:FD,MATCH('P&amp;L'!$A55,new_issue_data!$A:$A,0))</f>
        <v>103.46</v>
      </c>
      <c r="AT55" s="6">
        <f>INDEX(new_issue_data!FE:FE,MATCH('P&amp;L'!$A55,new_issue_data!$A:$A,0))</f>
        <v>4.7309999999999999</v>
      </c>
      <c r="AU55" s="6">
        <f>INDEX(new_issue_data!FF:FF,MATCH('P&amp;L'!$A55,new_issue_data!$A:$A,0))</f>
        <v>333.80099999999999</v>
      </c>
      <c r="AV55" s="6">
        <f>INDEX(new_issue_data!FG:FG,MATCH('P&amp;L'!$A55,new_issue_data!$A:$A,0))</f>
        <v>-56.198999999999998</v>
      </c>
      <c r="BA55" s="1">
        <f t="shared" si="0"/>
        <v>6934399.9999999888</v>
      </c>
      <c r="BB55" s="1">
        <f t="shared" si="1"/>
        <v>25419699.999999993</v>
      </c>
      <c r="BD55">
        <f>IF(AND(B55&gt;=$AY$5,B55&lt;=$AY$6),1,IF(AND(B55&gt;=$AY$8,B55&lt;=$AY$9),-1,0))</f>
        <v>1</v>
      </c>
      <c r="BE55" s="1">
        <f t="shared" si="2"/>
        <v>298100.00000000227</v>
      </c>
      <c r="BF55" s="1">
        <f t="shared" si="3"/>
        <v>4816199.9999999991</v>
      </c>
      <c r="BH55" s="1">
        <f>BA55-BA54</f>
        <v>122099.99999999907</v>
      </c>
      <c r="BI55" s="1">
        <f>BE55-BE54</f>
        <v>122099.99999999945</v>
      </c>
      <c r="BK55" s="1">
        <f>BB55-BB54</f>
        <v>847300</v>
      </c>
      <c r="BL55" s="1">
        <f t="shared" si="4"/>
        <v>847299.99999999953</v>
      </c>
    </row>
    <row r="56" spans="1:64" x14ac:dyDescent="0.35">
      <c r="A56">
        <v>336</v>
      </c>
      <c r="B56">
        <v>-18.290879132628053</v>
      </c>
      <c r="C56" s="13" t="str">
        <f>INDEX(new_issue_data!B:B,MATCH('P&amp;L'!$A56,new_issue_data!$A:$A,0))</f>
        <v>05/12/2020</v>
      </c>
      <c r="D56" s="11">
        <f>INDEX(new_issue_data!AR:AR,MATCH('P&amp;L'!$A56,new_issue_data!$A:$A,0))</f>
        <v>97.394999999999996</v>
      </c>
      <c r="E56" s="6">
        <f>INDEX(new_issue_data!DP:DP,MATCH('P&amp;L'!$A56,new_issue_data!$A:$A,0))</f>
        <v>99.757000000000005</v>
      </c>
      <c r="F56" s="6">
        <f>INDEX(new_issue_data!DQ:DQ,MATCH('P&amp;L'!$A56,new_issue_data!$A:$A,0))</f>
        <v>4.226</v>
      </c>
      <c r="G56" s="6">
        <f>INDEX(new_issue_data!DR:DR,MATCH('P&amp;L'!$A56,new_issue_data!$A:$A,0))</f>
        <v>359.39519999999999</v>
      </c>
      <c r="H56" s="6">
        <f>INDEX(new_issue_data!DS:DS,MATCH('P&amp;L'!$A56,new_issue_data!$A:$A,0))</f>
        <v>-20.604800000000001</v>
      </c>
      <c r="I56" s="6">
        <f>INDEX(new_issue_data!DT:DT,MATCH('P&amp;L'!$A56,new_issue_data!$A:$A,0))</f>
        <v>101.768</v>
      </c>
      <c r="J56" s="6">
        <f>INDEX(new_issue_data!DU:DU,MATCH('P&amp;L'!$A56,new_issue_data!$A:$A,0))</f>
        <v>4.01</v>
      </c>
      <c r="K56" s="6">
        <f>INDEX(new_issue_data!DV:DV,MATCH('P&amp;L'!$A56,new_issue_data!$A:$A,0))</f>
        <v>329.69080000000002</v>
      </c>
      <c r="L56" s="6">
        <f>INDEX(new_issue_data!DW:DW,MATCH('P&amp;L'!$A56,new_issue_data!$A:$A,0))</f>
        <v>-50.309199999999997</v>
      </c>
      <c r="M56" s="6">
        <f>INDEX(new_issue_data!DX:DX,MATCH('P&amp;L'!$A56,new_issue_data!$A:$A,0))</f>
        <v>101.402</v>
      </c>
      <c r="N56" s="6">
        <f>INDEX(new_issue_data!DY:DY,MATCH('P&amp;L'!$A56,new_issue_data!$A:$A,0))</f>
        <v>4.0490000000000004</v>
      </c>
      <c r="O56" s="6">
        <f>INDEX(new_issue_data!DZ:DZ,MATCH('P&amp;L'!$A56,new_issue_data!$A:$A,0))</f>
        <v>337.28590000000003</v>
      </c>
      <c r="P56" s="6">
        <f>INDEX(new_issue_data!EA:EA,MATCH('P&amp;L'!$A56,new_issue_data!$A:$A,0))</f>
        <v>-42.714100000000002</v>
      </c>
      <c r="Q56" s="6">
        <f>INDEX(new_issue_data!EB:EB,MATCH('P&amp;L'!$A56,new_issue_data!$A:$A,0))</f>
        <v>101.402</v>
      </c>
      <c r="R56" s="6">
        <f>INDEX(new_issue_data!EC:EC,MATCH('P&amp;L'!$A56,new_issue_data!$A:$A,0))</f>
        <v>4.0490000000000004</v>
      </c>
      <c r="S56" s="6">
        <f>INDEX(new_issue_data!ED:ED,MATCH('P&amp;L'!$A56,new_issue_data!$A:$A,0))</f>
        <v>338.1044</v>
      </c>
      <c r="T56" s="6">
        <f>INDEX(new_issue_data!EE:EE,MATCH('P&amp;L'!$A56,new_issue_data!$A:$A,0))</f>
        <v>-41.895600000000002</v>
      </c>
      <c r="U56" s="6">
        <f>INDEX(new_issue_data!EF:EF,MATCH('P&amp;L'!$A56,new_issue_data!$A:$A,0))</f>
        <v>101.402</v>
      </c>
      <c r="V56" s="6">
        <f>INDEX(new_issue_data!EG:EG,MATCH('P&amp;L'!$A56,new_issue_data!$A:$A,0))</f>
        <v>4.0490000000000004</v>
      </c>
      <c r="W56" s="6">
        <f>INDEX(new_issue_data!EH:EH,MATCH('P&amp;L'!$A56,new_issue_data!$A:$A,0))</f>
        <v>339.12689999999998</v>
      </c>
      <c r="X56" s="6">
        <f>INDEX(new_issue_data!EI:EI,MATCH('P&amp;L'!$A56,new_issue_data!$A:$A,0))</f>
        <v>-40.873100000000001</v>
      </c>
      <c r="Y56" s="6">
        <f>INDEX(new_issue_data!EJ:EJ,MATCH('P&amp;L'!$A56,new_issue_data!$A:$A,0))</f>
        <v>102.114</v>
      </c>
      <c r="Z56" s="6">
        <f>INDEX(new_issue_data!EK:EK,MATCH('P&amp;L'!$A56,new_issue_data!$A:$A,0))</f>
        <v>3.9729999999999999</v>
      </c>
      <c r="AA56" s="6">
        <f>INDEX(new_issue_data!EL:EL,MATCH('P&amp;L'!$A56,new_issue_data!$A:$A,0))</f>
        <v>331.54899999999998</v>
      </c>
      <c r="AB56" s="6">
        <f>INDEX(new_issue_data!EM:EM,MATCH('P&amp;L'!$A56,new_issue_data!$A:$A,0))</f>
        <v>-48.451000000000001</v>
      </c>
      <c r="AC56" s="6">
        <f>INDEX(new_issue_data!EN:EN,MATCH('P&amp;L'!$A56,new_issue_data!$A:$A,0))</f>
        <v>103.107</v>
      </c>
      <c r="AD56" s="6">
        <f>INDEX(new_issue_data!EO:EO,MATCH('P&amp;L'!$A56,new_issue_data!$A:$A,0))</f>
        <v>3.8679999999999999</v>
      </c>
      <c r="AE56" s="6">
        <f>INDEX(new_issue_data!EP:EP,MATCH('P&amp;L'!$A56,new_issue_data!$A:$A,0))</f>
        <v>322.18669999999997</v>
      </c>
      <c r="AF56" s="6">
        <f>INDEX(new_issue_data!EQ:EQ,MATCH('P&amp;L'!$A56,new_issue_data!$A:$A,0))</f>
        <v>-57.813299999999998</v>
      </c>
      <c r="AG56" s="6">
        <f>INDEX(new_issue_data!ER:ER,MATCH('P&amp;L'!$A56,new_issue_data!$A:$A,0))</f>
        <v>103.107</v>
      </c>
      <c r="AH56" s="6">
        <f>INDEX(new_issue_data!ES:ES,MATCH('P&amp;L'!$A56,new_issue_data!$A:$A,0))</f>
        <v>3.8679999999999999</v>
      </c>
      <c r="AI56" s="6">
        <f>INDEX(new_issue_data!ET:ET,MATCH('P&amp;L'!$A56,new_issue_data!$A:$A,0))</f>
        <v>318.5385</v>
      </c>
      <c r="AJ56" s="6">
        <f>INDEX(new_issue_data!EU:EU,MATCH('P&amp;L'!$A56,new_issue_data!$A:$A,0))</f>
        <v>-61.461500000000001</v>
      </c>
      <c r="AK56" s="6">
        <f>INDEX(new_issue_data!EV:EV,MATCH('P&amp;L'!$A56,new_issue_data!$A:$A,0))</f>
        <v>104.98399999999999</v>
      </c>
      <c r="AL56" s="6">
        <f>INDEX(new_issue_data!EW:EW,MATCH('P&amp;L'!$A56,new_issue_data!$A:$A,0))</f>
        <v>3.673</v>
      </c>
      <c r="AM56" s="6">
        <f>INDEX(new_issue_data!EX:EX,MATCH('P&amp;L'!$A56,new_issue_data!$A:$A,0))</f>
        <v>300.49790000000002</v>
      </c>
      <c r="AN56" s="6">
        <f>INDEX(new_issue_data!EY:EY,MATCH('P&amp;L'!$A56,new_issue_data!$A:$A,0))</f>
        <v>-79.502099999999999</v>
      </c>
      <c r="AO56" s="6">
        <f>INDEX(new_issue_data!EZ:EZ,MATCH('P&amp;L'!$A56,new_issue_data!$A:$A,0))</f>
        <v>105.508</v>
      </c>
      <c r="AP56" s="6">
        <f>INDEX(new_issue_data!FA:FA,MATCH('P&amp;L'!$A56,new_issue_data!$A:$A,0))</f>
        <v>3.6190000000000002</v>
      </c>
      <c r="AQ56" s="6">
        <f>INDEX(new_issue_data!FB:FB,MATCH('P&amp;L'!$A56,new_issue_data!$A:$A,0))</f>
        <v>294.36439999999999</v>
      </c>
      <c r="AR56" s="6">
        <f>INDEX(new_issue_data!FC:FC,MATCH('P&amp;L'!$A56,new_issue_data!$A:$A,0))</f>
        <v>-85.635599999999997</v>
      </c>
      <c r="AS56" s="6">
        <f>INDEX(new_issue_data!FD:FD,MATCH('P&amp;L'!$A56,new_issue_data!$A:$A,0))</f>
        <v>107.193</v>
      </c>
      <c r="AT56" s="6">
        <f>INDEX(new_issue_data!FE:FE,MATCH('P&amp;L'!$A56,new_issue_data!$A:$A,0))</f>
        <v>3.448</v>
      </c>
      <c r="AU56" s="6">
        <f>INDEX(new_issue_data!FF:FF,MATCH('P&amp;L'!$A56,new_issue_data!$A:$A,0))</f>
        <v>281.11829999999998</v>
      </c>
      <c r="AV56" s="6">
        <f>INDEX(new_issue_data!FG:FG,MATCH('P&amp;L'!$A56,new_issue_data!$A:$A,0))</f>
        <v>-98.881699999999995</v>
      </c>
      <c r="BA56" s="1">
        <f t="shared" si="0"/>
        <v>7170599.9999999898</v>
      </c>
      <c r="BB56" s="1">
        <f t="shared" si="1"/>
        <v>26399499.999999993</v>
      </c>
      <c r="BD56">
        <f>IF(AND(B56&gt;=$AY$5,B56&lt;=$AY$6),1,IF(AND(B56&gt;=$AY$8,B56&lt;=$AY$9),-1,0))</f>
        <v>1</v>
      </c>
      <c r="BE56" s="1">
        <f t="shared" si="2"/>
        <v>534300.00000000314</v>
      </c>
      <c r="BF56" s="1">
        <f t="shared" si="3"/>
        <v>5796000</v>
      </c>
      <c r="BH56" s="1">
        <f>BA56-BA55</f>
        <v>236200.00000000093</v>
      </c>
      <c r="BI56" s="1">
        <f>BE56-BE55</f>
        <v>236200.00000000087</v>
      </c>
      <c r="BK56" s="1">
        <f>BB56-BB55</f>
        <v>979800</v>
      </c>
      <c r="BL56" s="1">
        <f t="shared" si="4"/>
        <v>979800.00000000093</v>
      </c>
    </row>
    <row r="57" spans="1:64" x14ac:dyDescent="0.35">
      <c r="A57">
        <v>339</v>
      </c>
      <c r="B57">
        <v>-2.5170087340203926</v>
      </c>
      <c r="C57" s="13" t="str">
        <f>INDEX(new_issue_data!B:B,MATCH('P&amp;L'!$A57,new_issue_data!$A:$A,0))</f>
        <v>05/12/2020</v>
      </c>
      <c r="D57" s="11">
        <f>INDEX(new_issue_data!AR:AR,MATCH('P&amp;L'!$A57,new_issue_data!$A:$A,0))</f>
        <v>98.620999999999995</v>
      </c>
      <c r="E57" s="6">
        <f>INDEX(new_issue_data!DP:DP,MATCH('P&amp;L'!$A57,new_issue_data!$A:$A,0))</f>
        <v>106.133</v>
      </c>
      <c r="F57" s="6">
        <f>INDEX(new_issue_data!DQ:DQ,MATCH('P&amp;L'!$A57,new_issue_data!$A:$A,0))</f>
        <v>2.9380000000000002</v>
      </c>
      <c r="G57" s="6">
        <f>INDEX(new_issue_data!DR:DR,MATCH('P&amp;L'!$A57,new_issue_data!$A:$A,0))</f>
        <v>151.55359999999999</v>
      </c>
      <c r="H57" s="6">
        <f>INDEX(new_issue_data!DS:DS,MATCH('P&amp;L'!$A57,new_issue_data!$A:$A,0))</f>
        <v>-43.446399999999997</v>
      </c>
      <c r="I57" s="6">
        <f>INDEX(new_issue_data!DT:DT,MATCH('P&amp;L'!$A57,new_issue_data!$A:$A,0))</f>
        <v>106.133</v>
      </c>
      <c r="J57" s="6">
        <f>INDEX(new_issue_data!DU:DU,MATCH('P&amp;L'!$A57,new_issue_data!$A:$A,0))</f>
        <v>2.9380000000000002</v>
      </c>
      <c r="K57" s="6">
        <f>INDEX(new_issue_data!DV:DV,MATCH('P&amp;L'!$A57,new_issue_data!$A:$A,0))</f>
        <v>154.19460000000001</v>
      </c>
      <c r="L57" s="6">
        <f>INDEX(new_issue_data!DW:DW,MATCH('P&amp;L'!$A57,new_issue_data!$A:$A,0))</f>
        <v>-40.805399999999999</v>
      </c>
      <c r="M57" s="6">
        <f>INDEX(new_issue_data!DX:DX,MATCH('P&amp;L'!$A57,new_issue_data!$A:$A,0))</f>
        <v>106.133</v>
      </c>
      <c r="N57" s="6">
        <f>INDEX(new_issue_data!DY:DY,MATCH('P&amp;L'!$A57,new_issue_data!$A:$A,0))</f>
        <v>2.9380000000000002</v>
      </c>
      <c r="O57" s="6">
        <f>INDEX(new_issue_data!DZ:DZ,MATCH('P&amp;L'!$A57,new_issue_data!$A:$A,0))</f>
        <v>155.28360000000001</v>
      </c>
      <c r="P57" s="6">
        <f>INDEX(new_issue_data!EA:EA,MATCH('P&amp;L'!$A57,new_issue_data!$A:$A,0))</f>
        <v>-39.7164</v>
      </c>
      <c r="Q57" s="6">
        <f>INDEX(new_issue_data!EB:EB,MATCH('P&amp;L'!$A57,new_issue_data!$A:$A,0))</f>
        <v>106.133</v>
      </c>
      <c r="R57" s="6">
        <f>INDEX(new_issue_data!EC:EC,MATCH('P&amp;L'!$A57,new_issue_data!$A:$A,0))</f>
        <v>2.9380000000000002</v>
      </c>
      <c r="S57" s="6">
        <f>INDEX(new_issue_data!ED:ED,MATCH('P&amp;L'!$A57,new_issue_data!$A:$A,0))</f>
        <v>156.6103</v>
      </c>
      <c r="T57" s="6">
        <f>INDEX(new_issue_data!EE:EE,MATCH('P&amp;L'!$A57,new_issue_data!$A:$A,0))</f>
        <v>-38.389699999999998</v>
      </c>
      <c r="U57" s="6">
        <f>INDEX(new_issue_data!EF:EF,MATCH('P&amp;L'!$A57,new_issue_data!$A:$A,0))</f>
        <v>106.133</v>
      </c>
      <c r="V57" s="6">
        <f>INDEX(new_issue_data!EG:EG,MATCH('P&amp;L'!$A57,new_issue_data!$A:$A,0))</f>
        <v>2.9380000000000002</v>
      </c>
      <c r="W57" s="6">
        <f>INDEX(new_issue_data!EH:EH,MATCH('P&amp;L'!$A57,new_issue_data!$A:$A,0))</f>
        <v>156.61699999999999</v>
      </c>
      <c r="X57" s="6">
        <f>INDEX(new_issue_data!EI:EI,MATCH('P&amp;L'!$A57,new_issue_data!$A:$A,0))</f>
        <v>-38.383000000000003</v>
      </c>
      <c r="Y57" s="6">
        <f>INDEX(new_issue_data!EJ:EJ,MATCH('P&amp;L'!$A57,new_issue_data!$A:$A,0))</f>
        <v>106.258</v>
      </c>
      <c r="Z57" s="6">
        <f>INDEX(new_issue_data!EK:EK,MATCH('P&amp;L'!$A57,new_issue_data!$A:$A,0))</f>
        <v>2.931</v>
      </c>
      <c r="AA57" s="6">
        <f>INDEX(new_issue_data!EL:EL,MATCH('P&amp;L'!$A57,new_issue_data!$A:$A,0))</f>
        <v>157.39580000000001</v>
      </c>
      <c r="AB57" s="6">
        <f>INDEX(new_issue_data!EM:EM,MATCH('P&amp;L'!$A57,new_issue_data!$A:$A,0))</f>
        <v>-37.604199999999999</v>
      </c>
      <c r="AC57" s="6">
        <f>INDEX(new_issue_data!EN:EN,MATCH('P&amp;L'!$A57,new_issue_data!$A:$A,0))</f>
        <v>106.258</v>
      </c>
      <c r="AD57" s="6">
        <f>INDEX(new_issue_data!EO:EO,MATCH('P&amp;L'!$A57,new_issue_data!$A:$A,0))</f>
        <v>2.931</v>
      </c>
      <c r="AE57" s="6">
        <f>INDEX(new_issue_data!EP:EP,MATCH('P&amp;L'!$A57,new_issue_data!$A:$A,0))</f>
        <v>149.983</v>
      </c>
      <c r="AF57" s="6">
        <f>INDEX(new_issue_data!EQ:EQ,MATCH('P&amp;L'!$A57,new_issue_data!$A:$A,0))</f>
        <v>-45.017000000000003</v>
      </c>
      <c r="AG57" s="6">
        <f>INDEX(new_issue_data!ER:ER,MATCH('P&amp;L'!$A57,new_issue_data!$A:$A,0))</f>
        <v>109.009</v>
      </c>
      <c r="AH57" s="6">
        <f>INDEX(new_issue_data!ES:ES,MATCH('P&amp;L'!$A57,new_issue_data!$A:$A,0))</f>
        <v>2.7989999999999999</v>
      </c>
      <c r="AI57" s="6">
        <f>INDEX(new_issue_data!ET:ET,MATCH('P&amp;L'!$A57,new_issue_data!$A:$A,0))</f>
        <v>137.1927</v>
      </c>
      <c r="AJ57" s="6">
        <f>INDEX(new_issue_data!EU:EU,MATCH('P&amp;L'!$A57,new_issue_data!$A:$A,0))</f>
        <v>-57.807299999999998</v>
      </c>
      <c r="AK57" s="6">
        <f>INDEX(new_issue_data!EV:EV,MATCH('P&amp;L'!$A57,new_issue_data!$A:$A,0))</f>
        <v>109.009</v>
      </c>
      <c r="AL57" s="6">
        <f>INDEX(new_issue_data!EW:EW,MATCH('P&amp;L'!$A57,new_issue_data!$A:$A,0))</f>
        <v>2.7989999999999999</v>
      </c>
      <c r="AM57" s="6">
        <f>INDEX(new_issue_data!EX:EX,MATCH('P&amp;L'!$A57,new_issue_data!$A:$A,0))</f>
        <v>136.05789999999999</v>
      </c>
      <c r="AN57" s="6">
        <f>INDEX(new_issue_data!EY:EY,MATCH('P&amp;L'!$A57,new_issue_data!$A:$A,0))</f>
        <v>-58.942100000000003</v>
      </c>
      <c r="AO57" s="6">
        <f>INDEX(new_issue_data!EZ:EZ,MATCH('P&amp;L'!$A57,new_issue_data!$A:$A,0))</f>
        <v>107.252</v>
      </c>
      <c r="AP57" s="6">
        <f>INDEX(new_issue_data!FA:FA,MATCH('P&amp;L'!$A57,new_issue_data!$A:$A,0))</f>
        <v>2.883</v>
      </c>
      <c r="AQ57" s="6">
        <f>INDEX(new_issue_data!FB:FB,MATCH('P&amp;L'!$A57,new_issue_data!$A:$A,0))</f>
        <v>149.001</v>
      </c>
      <c r="AR57" s="6">
        <f>INDEX(new_issue_data!FC:FC,MATCH('P&amp;L'!$A57,new_issue_data!$A:$A,0))</f>
        <v>-45.999000000000002</v>
      </c>
      <c r="AS57" s="6">
        <f>INDEX(new_issue_data!FD:FD,MATCH('P&amp;L'!$A57,new_issue_data!$A:$A,0))</f>
        <v>107.252</v>
      </c>
      <c r="AT57" s="6">
        <f>INDEX(new_issue_data!FE:FE,MATCH('P&amp;L'!$A57,new_issue_data!$A:$A,0))</f>
        <v>2.883</v>
      </c>
      <c r="AU57" s="6">
        <f>INDEX(new_issue_data!FF:FF,MATCH('P&amp;L'!$A57,new_issue_data!$A:$A,0))</f>
        <v>144.52799999999999</v>
      </c>
      <c r="AV57" s="6">
        <f>INDEX(new_issue_data!FG:FG,MATCH('P&amp;L'!$A57,new_issue_data!$A:$A,0))</f>
        <v>-50.472000000000001</v>
      </c>
      <c r="BA57" s="1">
        <f t="shared" si="0"/>
        <v>7921799.9999999898</v>
      </c>
      <c r="BB57" s="1">
        <f t="shared" si="1"/>
        <v>27262599.999999993</v>
      </c>
      <c r="BD57">
        <f>IF(AND(B57&gt;=$AY$5,B57&lt;=$AY$6),1,IF(AND(B57&gt;=$AY$8,B57&lt;=$AY$9),-1,0))</f>
        <v>0</v>
      </c>
      <c r="BE57" s="1">
        <f t="shared" si="2"/>
        <v>534300.00000000314</v>
      </c>
      <c r="BF57" s="1">
        <f t="shared" si="3"/>
        <v>5796000</v>
      </c>
      <c r="BH57" s="1">
        <f>BA57-BA56</f>
        <v>751200</v>
      </c>
      <c r="BI57" s="1">
        <f>BE57-BE56</f>
        <v>0</v>
      </c>
      <c r="BK57" s="1">
        <f>BB57-BB56</f>
        <v>863100</v>
      </c>
      <c r="BL57" s="1">
        <f t="shared" si="4"/>
        <v>0</v>
      </c>
    </row>
    <row r="58" spans="1:64" x14ac:dyDescent="0.35">
      <c r="A58">
        <v>314</v>
      </c>
      <c r="B58">
        <v>-1.8415178332175497</v>
      </c>
      <c r="C58" s="13" t="str">
        <f>INDEX(new_issue_data!B:B,MATCH('P&amp;L'!$A58,new_issue_data!$A:$A,0))</f>
        <v>05/13/2020</v>
      </c>
      <c r="D58" s="11">
        <f>INDEX(new_issue_data!AR:AR,MATCH('P&amp;L'!$A58,new_issue_data!$A:$A,0))</f>
        <v>99.613</v>
      </c>
      <c r="E58" s="6">
        <f>INDEX(new_issue_data!DP:DP,MATCH('P&amp;L'!$A58,new_issue_data!$A:$A,0))</f>
        <v>100.676</v>
      </c>
      <c r="F58" s="6">
        <f>INDEX(new_issue_data!DQ:DQ,MATCH('P&amp;L'!$A58,new_issue_data!$A:$A,0))</f>
        <v>1.1240000000000001</v>
      </c>
      <c r="G58" s="6">
        <f>INDEX(new_issue_data!DR:DR,MATCH('P&amp;L'!$A58,new_issue_data!$A:$A,0))</f>
        <v>81.902000000000001</v>
      </c>
      <c r="H58" s="6">
        <f>INDEX(new_issue_data!DS:DS,MATCH('P&amp;L'!$A58,new_issue_data!$A:$A,0))</f>
        <v>-18.097999999999999</v>
      </c>
      <c r="I58" s="6">
        <f>INDEX(new_issue_data!DT:DT,MATCH('P&amp;L'!$A58,new_issue_data!$A:$A,0))</f>
        <v>100.943</v>
      </c>
      <c r="J58" s="6">
        <f>INDEX(new_issue_data!DU:DU,MATCH('P&amp;L'!$A58,new_issue_data!$A:$A,0))</f>
        <v>1.075</v>
      </c>
      <c r="K58" s="6">
        <f>INDEX(new_issue_data!DV:DV,MATCH('P&amp;L'!$A58,new_issue_data!$A:$A,0))</f>
        <v>76.686499999999995</v>
      </c>
      <c r="L58" s="6">
        <f>INDEX(new_issue_data!DW:DW,MATCH('P&amp;L'!$A58,new_issue_data!$A:$A,0))</f>
        <v>-23.313500000000001</v>
      </c>
      <c r="M58" s="6">
        <f>INDEX(new_issue_data!DX:DX,MATCH('P&amp;L'!$A58,new_issue_data!$A:$A,0))</f>
        <v>101.203</v>
      </c>
      <c r="N58" s="6">
        <f>INDEX(new_issue_data!DY:DY,MATCH('P&amp;L'!$A58,new_issue_data!$A:$A,0))</f>
        <v>1.0269999999999999</v>
      </c>
      <c r="O58" s="6">
        <f>INDEX(new_issue_data!DZ:DZ,MATCH('P&amp;L'!$A58,new_issue_data!$A:$A,0))</f>
        <v>65.678299999999993</v>
      </c>
      <c r="P58" s="6">
        <f>INDEX(new_issue_data!EA:EA,MATCH('P&amp;L'!$A58,new_issue_data!$A:$A,0))</f>
        <v>-34.3217</v>
      </c>
      <c r="Q58" s="6">
        <f>INDEX(new_issue_data!EB:EB,MATCH('P&amp;L'!$A58,new_issue_data!$A:$A,0))</f>
        <v>101.157</v>
      </c>
      <c r="R58" s="6">
        <f>INDEX(new_issue_data!EC:EC,MATCH('P&amp;L'!$A58,new_issue_data!$A:$A,0))</f>
        <v>1.0349999999999999</v>
      </c>
      <c r="S58" s="6">
        <f>INDEX(new_issue_data!ED:ED,MATCH('P&amp;L'!$A58,new_issue_data!$A:$A,0))</f>
        <v>70.305700000000002</v>
      </c>
      <c r="T58" s="6">
        <f>INDEX(new_issue_data!EE:EE,MATCH('P&amp;L'!$A58,new_issue_data!$A:$A,0))</f>
        <v>-29.694299999999998</v>
      </c>
      <c r="U58" s="6">
        <f>INDEX(new_issue_data!EF:EF,MATCH('P&amp;L'!$A58,new_issue_data!$A:$A,0))</f>
        <v>101.157</v>
      </c>
      <c r="V58" s="6">
        <f>INDEX(new_issue_data!EG:EG,MATCH('P&amp;L'!$A58,new_issue_data!$A:$A,0))</f>
        <v>1.0349999999999999</v>
      </c>
      <c r="W58" s="6">
        <f>INDEX(new_issue_data!EH:EH,MATCH('P&amp;L'!$A58,new_issue_data!$A:$A,0))</f>
        <v>69.671400000000006</v>
      </c>
      <c r="X58" s="6">
        <f>INDEX(new_issue_data!EI:EI,MATCH('P&amp;L'!$A58,new_issue_data!$A:$A,0))</f>
        <v>-30.328600000000002</v>
      </c>
      <c r="Y58" s="6">
        <f>INDEX(new_issue_data!EJ:EJ,MATCH('P&amp;L'!$A58,new_issue_data!$A:$A,0))</f>
        <v>101.157</v>
      </c>
      <c r="Z58" s="6">
        <f>INDEX(new_issue_data!EK:EK,MATCH('P&amp;L'!$A58,new_issue_data!$A:$A,0))</f>
        <v>1.0349999999999999</v>
      </c>
      <c r="AA58" s="6">
        <f>INDEX(new_issue_data!EL:EL,MATCH('P&amp;L'!$A58,new_issue_data!$A:$A,0))</f>
        <v>69.677400000000006</v>
      </c>
      <c r="AB58" s="6">
        <f>INDEX(new_issue_data!EM:EM,MATCH('P&amp;L'!$A58,new_issue_data!$A:$A,0))</f>
        <v>-30.322600000000001</v>
      </c>
      <c r="AC58" s="6">
        <f>INDEX(new_issue_data!EN:EN,MATCH('P&amp;L'!$A58,new_issue_data!$A:$A,0))</f>
        <v>101.34099999999999</v>
      </c>
      <c r="AD58" s="6">
        <f>INDEX(new_issue_data!EO:EO,MATCH('P&amp;L'!$A58,new_issue_data!$A:$A,0))</f>
        <v>1.0009999999999999</v>
      </c>
      <c r="AE58" s="6">
        <f>INDEX(new_issue_data!EP:EP,MATCH('P&amp;L'!$A58,new_issue_data!$A:$A,0))</f>
        <v>66.279499999999999</v>
      </c>
      <c r="AF58" s="6">
        <f>INDEX(new_issue_data!EQ:EQ,MATCH('P&amp;L'!$A58,new_issue_data!$A:$A,0))</f>
        <v>-33.720500000000001</v>
      </c>
      <c r="AG58" s="6">
        <f>INDEX(new_issue_data!ER:ER,MATCH('P&amp;L'!$A58,new_issue_data!$A:$A,0))</f>
        <v>101.247</v>
      </c>
      <c r="AH58" s="6">
        <f>INDEX(new_issue_data!ES:ES,MATCH('P&amp;L'!$A58,new_issue_data!$A:$A,0))</f>
        <v>1.018</v>
      </c>
      <c r="AI58" s="6">
        <f>INDEX(new_issue_data!ET:ET,MATCH('P&amp;L'!$A58,new_issue_data!$A:$A,0))</f>
        <v>68.460300000000004</v>
      </c>
      <c r="AJ58" s="6">
        <f>INDEX(new_issue_data!EU:EU,MATCH('P&amp;L'!$A58,new_issue_data!$A:$A,0))</f>
        <v>-31.5397</v>
      </c>
      <c r="AK58" s="6">
        <f>INDEX(new_issue_data!EV:EV,MATCH('P&amp;L'!$A58,new_issue_data!$A:$A,0))</f>
        <v>101.39400000000001</v>
      </c>
      <c r="AL58" s="6">
        <f>INDEX(new_issue_data!EW:EW,MATCH('P&amp;L'!$A58,new_issue_data!$A:$A,0))</f>
        <v>0.99099999999999999</v>
      </c>
      <c r="AM58" s="6">
        <f>INDEX(new_issue_data!EX:EX,MATCH('P&amp;L'!$A58,new_issue_data!$A:$A,0))</f>
        <v>64.322999999999993</v>
      </c>
      <c r="AN58" s="6">
        <f>INDEX(new_issue_data!EY:EY,MATCH('P&amp;L'!$A58,new_issue_data!$A:$A,0))</f>
        <v>-35.677</v>
      </c>
      <c r="AO58" s="6">
        <f>INDEX(new_issue_data!EZ:EZ,MATCH('P&amp;L'!$A58,new_issue_data!$A:$A,0))</f>
        <v>101.49</v>
      </c>
      <c r="AP58" s="6">
        <f>INDEX(new_issue_data!FA:FA,MATCH('P&amp;L'!$A58,new_issue_data!$A:$A,0))</f>
        <v>0.97299999999999998</v>
      </c>
      <c r="AQ58" s="6">
        <f>INDEX(new_issue_data!FB:FB,MATCH('P&amp;L'!$A58,new_issue_data!$A:$A,0))</f>
        <v>62.524500000000003</v>
      </c>
      <c r="AR58" s="6">
        <f>INDEX(new_issue_data!FC:FC,MATCH('P&amp;L'!$A58,new_issue_data!$A:$A,0))</f>
        <v>-37.475499999999997</v>
      </c>
      <c r="AS58" s="6">
        <f>INDEX(new_issue_data!FD:FD,MATCH('P&amp;L'!$A58,new_issue_data!$A:$A,0))</f>
        <v>101.57899999999999</v>
      </c>
      <c r="AT58" s="6">
        <f>INDEX(new_issue_data!FE:FE,MATCH('P&amp;L'!$A58,new_issue_data!$A:$A,0))</f>
        <v>0.95599999999999996</v>
      </c>
      <c r="AU58" s="6">
        <f>INDEX(new_issue_data!FF:FF,MATCH('P&amp;L'!$A58,new_issue_data!$A:$A,0))</f>
        <v>61.471499999999999</v>
      </c>
      <c r="AV58" s="6">
        <f>INDEX(new_issue_data!FG:FG,MATCH('P&amp;L'!$A58,new_issue_data!$A:$A,0))</f>
        <v>-38.528500000000001</v>
      </c>
      <c r="BA58" s="1">
        <f t="shared" si="0"/>
        <v>8028099.9999999907</v>
      </c>
      <c r="BB58" s="1">
        <f t="shared" si="1"/>
        <v>27459199.999999993</v>
      </c>
      <c r="BD58">
        <f>IF(AND(B58&gt;=$AY$5,B58&lt;=$AY$6),1,IF(AND(B58&gt;=$AY$8,B58&lt;=$AY$9),-1,0))</f>
        <v>0</v>
      </c>
      <c r="BE58" s="1">
        <f t="shared" si="2"/>
        <v>534300.00000000314</v>
      </c>
      <c r="BF58" s="1">
        <f t="shared" si="3"/>
        <v>5796000</v>
      </c>
      <c r="BH58" s="1">
        <f>BA58-BA57</f>
        <v>106300.00000000093</v>
      </c>
      <c r="BI58" s="1">
        <f>BE58-BE57</f>
        <v>0</v>
      </c>
      <c r="BK58" s="1">
        <f>BB58-BB57</f>
        <v>196600</v>
      </c>
      <c r="BL58" s="1">
        <f t="shared" si="4"/>
        <v>0</v>
      </c>
    </row>
    <row r="59" spans="1:64" x14ac:dyDescent="0.35">
      <c r="A59">
        <v>308</v>
      </c>
      <c r="B59">
        <v>-17.902578055738097</v>
      </c>
      <c r="C59" s="13" t="str">
        <f>INDEX(new_issue_data!B:B,MATCH('P&amp;L'!$A59,new_issue_data!$A:$A,0))</f>
        <v>05/13/2020</v>
      </c>
      <c r="D59" s="11">
        <f>INDEX(new_issue_data!AR:AR,MATCH('P&amp;L'!$A59,new_issue_data!$A:$A,0))</f>
        <v>99.870999999999995</v>
      </c>
      <c r="E59" s="6">
        <f>INDEX(new_issue_data!DP:DP,MATCH('P&amp;L'!$A59,new_issue_data!$A:$A,0))</f>
        <v>100.87</v>
      </c>
      <c r="F59" s="6">
        <f>INDEX(new_issue_data!DQ:DQ,MATCH('P&amp;L'!$A59,new_issue_data!$A:$A,0))</f>
        <v>5.5090000000000003</v>
      </c>
      <c r="G59" s="6">
        <f>INDEX(new_issue_data!DR:DR,MATCH('P&amp;L'!$A59,new_issue_data!$A:$A,0))</f>
        <v>486.81180000000001</v>
      </c>
      <c r="H59" s="6">
        <f>INDEX(new_issue_data!DS:DS,MATCH('P&amp;L'!$A59,new_issue_data!$A:$A,0))</f>
        <v>-13.1882</v>
      </c>
      <c r="I59" s="6">
        <f>INDEX(new_issue_data!DT:DT,MATCH('P&amp;L'!$A59,new_issue_data!$A:$A,0))</f>
        <v>102.253</v>
      </c>
      <c r="J59" s="6">
        <f>INDEX(new_issue_data!DU:DU,MATCH('P&amp;L'!$A59,new_issue_data!$A:$A,0))</f>
        <v>5.3259999999999996</v>
      </c>
      <c r="K59" s="6">
        <f>INDEX(new_issue_data!DV:DV,MATCH('P&amp;L'!$A59,new_issue_data!$A:$A,0))</f>
        <v>471.59129999999999</v>
      </c>
      <c r="L59" s="6">
        <f>INDEX(new_issue_data!DW:DW,MATCH('P&amp;L'!$A59,new_issue_data!$A:$A,0))</f>
        <v>-28.4087</v>
      </c>
      <c r="M59" s="6">
        <f>INDEX(new_issue_data!DX:DX,MATCH('P&amp;L'!$A59,new_issue_data!$A:$A,0))</f>
        <v>101.66800000000001</v>
      </c>
      <c r="N59" s="6">
        <f>INDEX(new_issue_data!DY:DY,MATCH('P&amp;L'!$A59,new_issue_data!$A:$A,0))</f>
        <v>5.4029999999999996</v>
      </c>
      <c r="O59" s="6">
        <f>INDEX(new_issue_data!DZ:DZ,MATCH('P&amp;L'!$A59,new_issue_data!$A:$A,0))</f>
        <v>477.09519999999998</v>
      </c>
      <c r="P59" s="6">
        <f>INDEX(new_issue_data!EA:EA,MATCH('P&amp;L'!$A59,new_issue_data!$A:$A,0))</f>
        <v>-22.904800000000002</v>
      </c>
      <c r="Q59" s="6">
        <f>INDEX(new_issue_data!EB:EB,MATCH('P&amp;L'!$A59,new_issue_data!$A:$A,0))</f>
        <v>102.55</v>
      </c>
      <c r="R59" s="6">
        <f>INDEX(new_issue_data!EC:EC,MATCH('P&amp;L'!$A59,new_issue_data!$A:$A,0))</f>
        <v>5.2869999999999999</v>
      </c>
      <c r="S59" s="6">
        <f>INDEX(new_issue_data!ED:ED,MATCH('P&amp;L'!$A59,new_issue_data!$A:$A,0))</f>
        <v>457.39080000000001</v>
      </c>
      <c r="T59" s="6">
        <f>INDEX(new_issue_data!EE:EE,MATCH('P&amp;L'!$A59,new_issue_data!$A:$A,0))</f>
        <v>-42.609200000000001</v>
      </c>
      <c r="U59" s="6">
        <f>INDEX(new_issue_data!EF:EF,MATCH('P&amp;L'!$A59,new_issue_data!$A:$A,0))</f>
        <v>102.907</v>
      </c>
      <c r="V59" s="6">
        <f>INDEX(new_issue_data!EG:EG,MATCH('P&amp;L'!$A59,new_issue_data!$A:$A,0))</f>
        <v>5.24</v>
      </c>
      <c r="W59" s="6">
        <f>INDEX(new_issue_data!EH:EH,MATCH('P&amp;L'!$A59,new_issue_data!$A:$A,0))</f>
        <v>456.38589999999999</v>
      </c>
      <c r="X59" s="6">
        <f>INDEX(new_issue_data!EI:EI,MATCH('P&amp;L'!$A59,new_issue_data!$A:$A,0))</f>
        <v>-43.614100000000001</v>
      </c>
      <c r="Y59" s="6">
        <f>INDEX(new_issue_data!EJ:EJ,MATCH('P&amp;L'!$A59,new_issue_data!$A:$A,0))</f>
        <v>103.19</v>
      </c>
      <c r="Z59" s="6">
        <f>INDEX(new_issue_data!EK:EK,MATCH('P&amp;L'!$A59,new_issue_data!$A:$A,0))</f>
        <v>5.2030000000000003</v>
      </c>
      <c r="AA59" s="6">
        <f>INDEX(new_issue_data!EL:EL,MATCH('P&amp;L'!$A59,new_issue_data!$A:$A,0))</f>
        <v>453.50439999999998</v>
      </c>
      <c r="AB59" s="6">
        <f>INDEX(new_issue_data!EM:EM,MATCH('P&amp;L'!$A59,new_issue_data!$A:$A,0))</f>
        <v>-46.495600000000003</v>
      </c>
      <c r="AC59" s="6">
        <f>INDEX(new_issue_data!EN:EN,MATCH('P&amp;L'!$A59,new_issue_data!$A:$A,0))</f>
        <v>103.19</v>
      </c>
      <c r="AD59" s="6">
        <f>INDEX(new_issue_data!EO:EO,MATCH('P&amp;L'!$A59,new_issue_data!$A:$A,0))</f>
        <v>5.2030000000000003</v>
      </c>
      <c r="AE59" s="6">
        <f>INDEX(new_issue_data!EP:EP,MATCH('P&amp;L'!$A59,new_issue_data!$A:$A,0))</f>
        <v>454.52690000000001</v>
      </c>
      <c r="AF59" s="6">
        <f>INDEX(new_issue_data!EQ:EQ,MATCH('P&amp;L'!$A59,new_issue_data!$A:$A,0))</f>
        <v>-45.473100000000002</v>
      </c>
      <c r="AG59" s="6">
        <f>INDEX(new_issue_data!ER:ER,MATCH('P&amp;L'!$A59,new_issue_data!$A:$A,0))</f>
        <v>103.19</v>
      </c>
      <c r="AH59" s="6">
        <f>INDEX(new_issue_data!ES:ES,MATCH('P&amp;L'!$A59,new_issue_data!$A:$A,0))</f>
        <v>5.2030000000000003</v>
      </c>
      <c r="AI59" s="6">
        <f>INDEX(new_issue_data!ET:ET,MATCH('P&amp;L'!$A59,new_issue_data!$A:$A,0))</f>
        <v>454.54899999999998</v>
      </c>
      <c r="AJ59" s="6">
        <f>INDEX(new_issue_data!EU:EU,MATCH('P&amp;L'!$A59,new_issue_data!$A:$A,0))</f>
        <v>-45.451000000000001</v>
      </c>
      <c r="AK59" s="6">
        <f>INDEX(new_issue_data!EV:EV,MATCH('P&amp;L'!$A59,new_issue_data!$A:$A,0))</f>
        <v>103.19</v>
      </c>
      <c r="AL59" s="6">
        <f>INDEX(new_issue_data!EW:EW,MATCH('P&amp;L'!$A59,new_issue_data!$A:$A,0))</f>
        <v>5.2030000000000003</v>
      </c>
      <c r="AM59" s="6">
        <f>INDEX(new_issue_data!EX:EX,MATCH('P&amp;L'!$A59,new_issue_data!$A:$A,0))</f>
        <v>455.68669999999997</v>
      </c>
      <c r="AN59" s="6">
        <f>INDEX(new_issue_data!EY:EY,MATCH('P&amp;L'!$A59,new_issue_data!$A:$A,0))</f>
        <v>-44.313299999999998</v>
      </c>
      <c r="AO59" s="6">
        <f>INDEX(new_issue_data!EZ:EZ,MATCH('P&amp;L'!$A59,new_issue_data!$A:$A,0))</f>
        <v>103.71899999999999</v>
      </c>
      <c r="AP59" s="6">
        <f>INDEX(new_issue_data!FA:FA,MATCH('P&amp;L'!$A59,new_issue_data!$A:$A,0))</f>
        <v>5.1340000000000003</v>
      </c>
      <c r="AQ59" s="6">
        <f>INDEX(new_issue_data!FB:FB,MATCH('P&amp;L'!$A59,new_issue_data!$A:$A,0))</f>
        <v>445.13850000000002</v>
      </c>
      <c r="AR59" s="6">
        <f>INDEX(new_issue_data!FC:FC,MATCH('P&amp;L'!$A59,new_issue_data!$A:$A,0))</f>
        <v>-54.861499999999999</v>
      </c>
      <c r="AS59" s="6">
        <f>INDEX(new_issue_data!FD:FD,MATCH('P&amp;L'!$A59,new_issue_data!$A:$A,0))</f>
        <v>104.822</v>
      </c>
      <c r="AT59" s="6">
        <f>INDEX(new_issue_data!FE:FE,MATCH('P&amp;L'!$A59,new_issue_data!$A:$A,0))</f>
        <v>4.992</v>
      </c>
      <c r="AU59" s="6">
        <f>INDEX(new_issue_data!FF:FF,MATCH('P&amp;L'!$A59,new_issue_data!$A:$A,0))</f>
        <v>432.39789999999999</v>
      </c>
      <c r="AV59" s="6">
        <f>INDEX(new_issue_data!FG:FG,MATCH('P&amp;L'!$A59,new_issue_data!$A:$A,0))</f>
        <v>-67.602099999999993</v>
      </c>
      <c r="BA59" s="1">
        <f t="shared" si="0"/>
        <v>8127999.9999999925</v>
      </c>
      <c r="BB59" s="1">
        <f t="shared" si="1"/>
        <v>27954299.999999993</v>
      </c>
      <c r="BD59">
        <f>IF(AND(B59&gt;=$AY$5,B59&lt;=$AY$6),1,IF(AND(B59&gt;=$AY$8,B59&lt;=$AY$9),-1,0))</f>
        <v>1</v>
      </c>
      <c r="BE59" s="1">
        <f t="shared" si="2"/>
        <v>634200.00000000477</v>
      </c>
      <c r="BF59" s="1">
        <f t="shared" si="3"/>
        <v>6291099.9999999991</v>
      </c>
      <c r="BH59" s="1">
        <f>BA59-BA58</f>
        <v>99900.000000001863</v>
      </c>
      <c r="BI59" s="1">
        <f>BE59-BE58</f>
        <v>99900.00000000163</v>
      </c>
      <c r="BK59" s="1">
        <f>BB59-BB58</f>
        <v>495100</v>
      </c>
      <c r="BL59" s="1">
        <f t="shared" si="4"/>
        <v>495099.99999999907</v>
      </c>
    </row>
    <row r="60" spans="1:64" x14ac:dyDescent="0.35">
      <c r="A60">
        <v>309</v>
      </c>
      <c r="B60">
        <v>-12.725635643682525</v>
      </c>
      <c r="C60" s="13" t="str">
        <f>INDEX(new_issue_data!B:B,MATCH('P&amp;L'!$A60,new_issue_data!$A:$A,0))</f>
        <v>05/13/2020</v>
      </c>
      <c r="D60" s="11">
        <f>INDEX(new_issue_data!AR:AR,MATCH('P&amp;L'!$A60,new_issue_data!$A:$A,0))</f>
        <v>99.284999999999997</v>
      </c>
      <c r="E60" s="6">
        <f>INDEX(new_issue_data!DP:DP,MATCH('P&amp;L'!$A60,new_issue_data!$A:$A,0))</f>
        <v>100.075</v>
      </c>
      <c r="F60" s="6">
        <f>INDEX(new_issue_data!DQ:DQ,MATCH('P&amp;L'!$A60,new_issue_data!$A:$A,0))</f>
        <v>3.9910000000000001</v>
      </c>
      <c r="G60" s="6">
        <f>INDEX(new_issue_data!DR:DR,MATCH('P&amp;L'!$A60,new_issue_data!$A:$A,0))</f>
        <v>327.79079999999999</v>
      </c>
      <c r="H60" s="6">
        <f>INDEX(new_issue_data!DS:DS,MATCH('P&amp;L'!$A60,new_issue_data!$A:$A,0))</f>
        <v>-17.209199999999999</v>
      </c>
      <c r="I60" s="6">
        <f>INDEX(new_issue_data!DT:DT,MATCH('P&amp;L'!$A60,new_issue_data!$A:$A,0))</f>
        <v>101.569</v>
      </c>
      <c r="J60" s="6">
        <f>INDEX(new_issue_data!DU:DU,MATCH('P&amp;L'!$A60,new_issue_data!$A:$A,0))</f>
        <v>3.806</v>
      </c>
      <c r="K60" s="6">
        <f>INDEX(new_issue_data!DV:DV,MATCH('P&amp;L'!$A60,new_issue_data!$A:$A,0))</f>
        <v>312.98590000000002</v>
      </c>
      <c r="L60" s="6">
        <f>INDEX(new_issue_data!DW:DW,MATCH('P&amp;L'!$A60,new_issue_data!$A:$A,0))</f>
        <v>-32.014099999999999</v>
      </c>
      <c r="M60" s="6">
        <f>INDEX(new_issue_data!DX:DX,MATCH('P&amp;L'!$A60,new_issue_data!$A:$A,0))</f>
        <v>101.569</v>
      </c>
      <c r="N60" s="6">
        <f>INDEX(new_issue_data!DY:DY,MATCH('P&amp;L'!$A60,new_issue_data!$A:$A,0))</f>
        <v>3.806</v>
      </c>
      <c r="O60" s="6">
        <f>INDEX(new_issue_data!DZ:DZ,MATCH('P&amp;L'!$A60,new_issue_data!$A:$A,0))</f>
        <v>313.80439999999999</v>
      </c>
      <c r="P60" s="6">
        <f>INDEX(new_issue_data!EA:EA,MATCH('P&amp;L'!$A60,new_issue_data!$A:$A,0))</f>
        <v>-31.195599999999999</v>
      </c>
      <c r="Q60" s="6">
        <f>INDEX(new_issue_data!EB:EB,MATCH('P&amp;L'!$A60,new_issue_data!$A:$A,0))</f>
        <v>101.569</v>
      </c>
      <c r="R60" s="6">
        <f>INDEX(new_issue_data!EC:EC,MATCH('P&amp;L'!$A60,new_issue_data!$A:$A,0))</f>
        <v>3.806</v>
      </c>
      <c r="S60" s="6">
        <f>INDEX(new_issue_data!ED:ED,MATCH('P&amp;L'!$A60,new_issue_data!$A:$A,0))</f>
        <v>314.82690000000002</v>
      </c>
      <c r="T60" s="6">
        <f>INDEX(new_issue_data!EE:EE,MATCH('P&amp;L'!$A60,new_issue_data!$A:$A,0))</f>
        <v>-30.173100000000002</v>
      </c>
      <c r="U60" s="6">
        <f>INDEX(new_issue_data!EF:EF,MATCH('P&amp;L'!$A60,new_issue_data!$A:$A,0))</f>
        <v>101.569</v>
      </c>
      <c r="V60" s="6">
        <f>INDEX(new_issue_data!EG:EG,MATCH('P&amp;L'!$A60,new_issue_data!$A:$A,0))</f>
        <v>3.806</v>
      </c>
      <c r="W60" s="6">
        <f>INDEX(new_issue_data!EH:EH,MATCH('P&amp;L'!$A60,new_issue_data!$A:$A,0))</f>
        <v>314.84899999999999</v>
      </c>
      <c r="X60" s="6">
        <f>INDEX(new_issue_data!EI:EI,MATCH('P&amp;L'!$A60,new_issue_data!$A:$A,0))</f>
        <v>-30.151</v>
      </c>
      <c r="Y60" s="6">
        <f>INDEX(new_issue_data!EJ:EJ,MATCH('P&amp;L'!$A60,new_issue_data!$A:$A,0))</f>
        <v>101.569</v>
      </c>
      <c r="Z60" s="6">
        <f>INDEX(new_issue_data!EK:EK,MATCH('P&amp;L'!$A60,new_issue_data!$A:$A,0))</f>
        <v>3.806</v>
      </c>
      <c r="AA60" s="6">
        <f>INDEX(new_issue_data!EL:EL,MATCH('P&amp;L'!$A60,new_issue_data!$A:$A,0))</f>
        <v>315.98669999999998</v>
      </c>
      <c r="AB60" s="6">
        <f>INDEX(new_issue_data!EM:EM,MATCH('P&amp;L'!$A60,new_issue_data!$A:$A,0))</f>
        <v>-29.013300000000001</v>
      </c>
      <c r="AC60" s="6">
        <f>INDEX(new_issue_data!EN:EN,MATCH('P&amp;L'!$A60,new_issue_data!$A:$A,0))</f>
        <v>102.619</v>
      </c>
      <c r="AD60" s="6">
        <f>INDEX(new_issue_data!EO:EO,MATCH('P&amp;L'!$A60,new_issue_data!$A:$A,0))</f>
        <v>3.677</v>
      </c>
      <c r="AE60" s="6">
        <f>INDEX(new_issue_data!EP:EP,MATCH('P&amp;L'!$A60,new_issue_data!$A:$A,0))</f>
        <v>299.43849999999998</v>
      </c>
      <c r="AF60" s="6">
        <f>INDEX(new_issue_data!EQ:EQ,MATCH('P&amp;L'!$A60,new_issue_data!$A:$A,0))</f>
        <v>-45.561500000000002</v>
      </c>
      <c r="AG60" s="6">
        <f>INDEX(new_issue_data!ER:ER,MATCH('P&amp;L'!$A60,new_issue_data!$A:$A,0))</f>
        <v>103.29600000000001</v>
      </c>
      <c r="AH60" s="6">
        <f>INDEX(new_issue_data!ES:ES,MATCH('P&amp;L'!$A60,new_issue_data!$A:$A,0))</f>
        <v>3.5950000000000002</v>
      </c>
      <c r="AI60" s="6">
        <f>INDEX(new_issue_data!ET:ET,MATCH('P&amp;L'!$A60,new_issue_data!$A:$A,0))</f>
        <v>292.6979</v>
      </c>
      <c r="AJ60" s="6">
        <f>INDEX(new_issue_data!EU:EU,MATCH('P&amp;L'!$A60,new_issue_data!$A:$A,0))</f>
        <v>-52.302100000000003</v>
      </c>
      <c r="AK60" s="6">
        <f>INDEX(new_issue_data!EV:EV,MATCH('P&amp;L'!$A60,new_issue_data!$A:$A,0))</f>
        <v>103.29600000000001</v>
      </c>
      <c r="AL60" s="6">
        <f>INDEX(new_issue_data!EW:EW,MATCH('P&amp;L'!$A60,new_issue_data!$A:$A,0))</f>
        <v>3.5950000000000002</v>
      </c>
      <c r="AM60" s="6">
        <f>INDEX(new_issue_data!EX:EX,MATCH('P&amp;L'!$A60,new_issue_data!$A:$A,0))</f>
        <v>291.96440000000001</v>
      </c>
      <c r="AN60" s="6">
        <f>INDEX(new_issue_data!EY:EY,MATCH('P&amp;L'!$A60,new_issue_data!$A:$A,0))</f>
        <v>-53.035600000000002</v>
      </c>
      <c r="AO60" s="6">
        <f>INDEX(new_issue_data!EZ:EZ,MATCH('P&amp;L'!$A60,new_issue_data!$A:$A,0))</f>
        <v>103.29600000000001</v>
      </c>
      <c r="AP60" s="6">
        <f>INDEX(new_issue_data!FA:FA,MATCH('P&amp;L'!$A60,new_issue_data!$A:$A,0))</f>
        <v>3.5950000000000002</v>
      </c>
      <c r="AQ60" s="6">
        <f>INDEX(new_issue_data!FB:FB,MATCH('P&amp;L'!$A60,new_issue_data!$A:$A,0))</f>
        <v>295.81830000000002</v>
      </c>
      <c r="AR60" s="6">
        <f>INDEX(new_issue_data!FC:FC,MATCH('P&amp;L'!$A60,new_issue_data!$A:$A,0))</f>
        <v>-49.181699999999999</v>
      </c>
      <c r="AS60" s="6">
        <f>INDEX(new_issue_data!FD:FD,MATCH('P&amp;L'!$A60,new_issue_data!$A:$A,0))</f>
        <v>103.29600000000001</v>
      </c>
      <c r="AT60" s="6">
        <f>INDEX(new_issue_data!FE:FE,MATCH('P&amp;L'!$A60,new_issue_data!$A:$A,0))</f>
        <v>3.5950000000000002</v>
      </c>
      <c r="AU60" s="6">
        <f>INDEX(new_issue_data!FF:FF,MATCH('P&amp;L'!$A60,new_issue_data!$A:$A,0))</f>
        <v>295.04390000000001</v>
      </c>
      <c r="AV60" s="6">
        <f>INDEX(new_issue_data!FG:FG,MATCH('P&amp;L'!$A60,new_issue_data!$A:$A,0))</f>
        <v>-49.956099999999999</v>
      </c>
      <c r="BA60" s="1">
        <f t="shared" si="0"/>
        <v>8206999.9999999925</v>
      </c>
      <c r="BB60" s="1">
        <f t="shared" si="1"/>
        <v>28355399.999999993</v>
      </c>
      <c r="BD60">
        <f>IF(AND(B60&gt;=$AY$5,B60&lt;=$AY$6),1,IF(AND(B60&gt;=$AY$8,B60&lt;=$AY$9),-1,0))</f>
        <v>1</v>
      </c>
      <c r="BE60" s="1">
        <f t="shared" si="2"/>
        <v>713200.00000000489</v>
      </c>
      <c r="BF60" s="1">
        <f t="shared" si="3"/>
        <v>6692200</v>
      </c>
      <c r="BH60" s="1">
        <f>BA60-BA59</f>
        <v>79000</v>
      </c>
      <c r="BI60" s="1">
        <f>BE60-BE59</f>
        <v>79000.000000000116</v>
      </c>
      <c r="BK60" s="1">
        <f>BB60-BB59</f>
        <v>401100</v>
      </c>
      <c r="BL60" s="1">
        <f t="shared" si="4"/>
        <v>401100.00000000093</v>
      </c>
    </row>
    <row r="61" spans="1:64" x14ac:dyDescent="0.35">
      <c r="A61">
        <v>310</v>
      </c>
      <c r="B61">
        <v>-6.5736195812586917</v>
      </c>
      <c r="C61" s="13" t="str">
        <f>INDEX(new_issue_data!B:B,MATCH('P&amp;L'!$A61,new_issue_data!$A:$A,0))</f>
        <v>05/13/2020</v>
      </c>
      <c r="D61" s="11">
        <f>INDEX(new_issue_data!AR:AR,MATCH('P&amp;L'!$A61,new_issue_data!$A:$A,0))</f>
        <v>99.694999999999993</v>
      </c>
      <c r="E61" s="6">
        <f>INDEX(new_issue_data!DP:DP,MATCH('P&amp;L'!$A61,new_issue_data!$A:$A,0))</f>
        <v>99.873000000000005</v>
      </c>
      <c r="F61" s="6">
        <f>INDEX(new_issue_data!DQ:DQ,MATCH('P&amp;L'!$A61,new_issue_data!$A:$A,0))</f>
        <v>2.2770000000000001</v>
      </c>
      <c r="G61" s="6">
        <f>INDEX(new_issue_data!DR:DR,MATCH('P&amp;L'!$A61,new_issue_data!$A:$A,0))</f>
        <v>197.202</v>
      </c>
      <c r="H61" s="6">
        <f>INDEX(new_issue_data!DS:DS,MATCH('P&amp;L'!$A61,new_issue_data!$A:$A,0))</f>
        <v>-2.798</v>
      </c>
      <c r="I61" s="6">
        <f>INDEX(new_issue_data!DT:DT,MATCH('P&amp;L'!$A61,new_issue_data!$A:$A,0))</f>
        <v>100.04600000000001</v>
      </c>
      <c r="J61" s="6">
        <f>INDEX(new_issue_data!DU:DU,MATCH('P&amp;L'!$A61,new_issue_data!$A:$A,0))</f>
        <v>2.2400000000000002</v>
      </c>
      <c r="K61" s="6">
        <f>INDEX(new_issue_data!DV:DV,MATCH('P&amp;L'!$A61,new_issue_data!$A:$A,0))</f>
        <v>193.1865</v>
      </c>
      <c r="L61" s="6">
        <f>INDEX(new_issue_data!DW:DW,MATCH('P&amp;L'!$A61,new_issue_data!$A:$A,0))</f>
        <v>-6.8135000000000003</v>
      </c>
      <c r="M61" s="6">
        <f>INDEX(new_issue_data!DX:DX,MATCH('P&amp;L'!$A61,new_issue_data!$A:$A,0))</f>
        <v>100.07</v>
      </c>
      <c r="N61" s="6">
        <f>INDEX(new_issue_data!DY:DY,MATCH('P&amp;L'!$A61,new_issue_data!$A:$A,0))</f>
        <v>2.2349999999999999</v>
      </c>
      <c r="O61" s="6">
        <f>INDEX(new_issue_data!DZ:DZ,MATCH('P&amp;L'!$A61,new_issue_data!$A:$A,0))</f>
        <v>186.47829999999999</v>
      </c>
      <c r="P61" s="6">
        <f>INDEX(new_issue_data!EA:EA,MATCH('P&amp;L'!$A61,new_issue_data!$A:$A,0))</f>
        <v>-13.521699999999999</v>
      </c>
      <c r="Q61" s="6">
        <f>INDEX(new_issue_data!EB:EB,MATCH('P&amp;L'!$A61,new_issue_data!$A:$A,0))</f>
        <v>100.25</v>
      </c>
      <c r="R61" s="6">
        <f>INDEX(new_issue_data!EC:EC,MATCH('P&amp;L'!$A61,new_issue_data!$A:$A,0))</f>
        <v>2.1960000000000002</v>
      </c>
      <c r="S61" s="6">
        <f>INDEX(new_issue_data!ED:ED,MATCH('P&amp;L'!$A61,new_issue_data!$A:$A,0))</f>
        <v>186.4057</v>
      </c>
      <c r="T61" s="6">
        <f>INDEX(new_issue_data!EE:EE,MATCH('P&amp;L'!$A61,new_issue_data!$A:$A,0))</f>
        <v>-13.5943</v>
      </c>
      <c r="U61" s="6">
        <f>INDEX(new_issue_data!EF:EF,MATCH('P&amp;L'!$A61,new_issue_data!$A:$A,0))</f>
        <v>100.25</v>
      </c>
      <c r="V61" s="6">
        <f>INDEX(new_issue_data!EG:EG,MATCH('P&amp;L'!$A61,new_issue_data!$A:$A,0))</f>
        <v>2.1960000000000002</v>
      </c>
      <c r="W61" s="6">
        <f>INDEX(new_issue_data!EH:EH,MATCH('P&amp;L'!$A61,new_issue_data!$A:$A,0))</f>
        <v>185.7714</v>
      </c>
      <c r="X61" s="6">
        <f>INDEX(new_issue_data!EI:EI,MATCH('P&amp;L'!$A61,new_issue_data!$A:$A,0))</f>
        <v>-14.2286</v>
      </c>
      <c r="Y61" s="6">
        <f>INDEX(new_issue_data!EJ:EJ,MATCH('P&amp;L'!$A61,new_issue_data!$A:$A,0))</f>
        <v>100.25</v>
      </c>
      <c r="Z61" s="6">
        <f>INDEX(new_issue_data!EK:EK,MATCH('P&amp;L'!$A61,new_issue_data!$A:$A,0))</f>
        <v>2.1960000000000002</v>
      </c>
      <c r="AA61" s="6">
        <f>INDEX(new_issue_data!EL:EL,MATCH('P&amp;L'!$A61,new_issue_data!$A:$A,0))</f>
        <v>185.7774</v>
      </c>
      <c r="AB61" s="6">
        <f>INDEX(new_issue_data!EM:EM,MATCH('P&amp;L'!$A61,new_issue_data!$A:$A,0))</f>
        <v>-14.2226</v>
      </c>
      <c r="AC61" s="6">
        <f>INDEX(new_issue_data!EN:EN,MATCH('P&amp;L'!$A61,new_issue_data!$A:$A,0))</f>
        <v>100.25</v>
      </c>
      <c r="AD61" s="6">
        <f>INDEX(new_issue_data!EO:EO,MATCH('P&amp;L'!$A61,new_issue_data!$A:$A,0))</f>
        <v>2.1960000000000002</v>
      </c>
      <c r="AE61" s="6">
        <f>INDEX(new_issue_data!EP:EP,MATCH('P&amp;L'!$A61,new_issue_data!$A:$A,0))</f>
        <v>185.77950000000001</v>
      </c>
      <c r="AF61" s="6">
        <f>INDEX(new_issue_data!EQ:EQ,MATCH('P&amp;L'!$A61,new_issue_data!$A:$A,0))</f>
        <v>-14.220499999999999</v>
      </c>
      <c r="AG61" s="6">
        <f>INDEX(new_issue_data!ER:ER,MATCH('P&amp;L'!$A61,new_issue_data!$A:$A,0))</f>
        <v>101.687</v>
      </c>
      <c r="AH61" s="6">
        <f>INDEX(new_issue_data!ES:ES,MATCH('P&amp;L'!$A61,new_issue_data!$A:$A,0))</f>
        <v>1.887</v>
      </c>
      <c r="AI61" s="6">
        <f>INDEX(new_issue_data!ET:ET,MATCH('P&amp;L'!$A61,new_issue_data!$A:$A,0))</f>
        <v>155.3603</v>
      </c>
      <c r="AJ61" s="6">
        <f>INDEX(new_issue_data!EU:EU,MATCH('P&amp;L'!$A61,new_issue_data!$A:$A,0))</f>
        <v>-44.639699999999998</v>
      </c>
      <c r="AK61" s="6">
        <f>INDEX(new_issue_data!EV:EV,MATCH('P&amp;L'!$A61,new_issue_data!$A:$A,0))</f>
        <v>102.113</v>
      </c>
      <c r="AL61" s="6">
        <f>INDEX(new_issue_data!EW:EW,MATCH('P&amp;L'!$A61,new_issue_data!$A:$A,0))</f>
        <v>1.796</v>
      </c>
      <c r="AM61" s="6">
        <f>INDEX(new_issue_data!EX:EX,MATCH('P&amp;L'!$A61,new_issue_data!$A:$A,0))</f>
        <v>144.82300000000001</v>
      </c>
      <c r="AN61" s="6">
        <f>INDEX(new_issue_data!EY:EY,MATCH('P&amp;L'!$A61,new_issue_data!$A:$A,0))</f>
        <v>-55.177</v>
      </c>
      <c r="AO61" s="6">
        <f>INDEX(new_issue_data!EZ:EZ,MATCH('P&amp;L'!$A61,new_issue_data!$A:$A,0))</f>
        <v>102.113</v>
      </c>
      <c r="AP61" s="6">
        <f>INDEX(new_issue_data!FA:FA,MATCH('P&amp;L'!$A61,new_issue_data!$A:$A,0))</f>
        <v>1.796</v>
      </c>
      <c r="AQ61" s="6">
        <f>INDEX(new_issue_data!FB:FB,MATCH('P&amp;L'!$A61,new_issue_data!$A:$A,0))</f>
        <v>144.8245</v>
      </c>
      <c r="AR61" s="6">
        <f>INDEX(new_issue_data!FC:FC,MATCH('P&amp;L'!$A61,new_issue_data!$A:$A,0))</f>
        <v>-55.1755</v>
      </c>
      <c r="AS61" s="6">
        <f>INDEX(new_issue_data!FD:FD,MATCH('P&amp;L'!$A61,new_issue_data!$A:$A,0))</f>
        <v>102.539</v>
      </c>
      <c r="AT61" s="6">
        <f>INDEX(new_issue_data!FE:FE,MATCH('P&amp;L'!$A61,new_issue_data!$A:$A,0))</f>
        <v>1.7050000000000001</v>
      </c>
      <c r="AU61" s="6">
        <f>INDEX(new_issue_data!FF:FF,MATCH('P&amp;L'!$A61,new_issue_data!$A:$A,0))</f>
        <v>136.3715</v>
      </c>
      <c r="AV61" s="6">
        <f>INDEX(new_issue_data!FG:FG,MATCH('P&amp;L'!$A61,new_issue_data!$A:$A,0))</f>
        <v>-63.628500000000003</v>
      </c>
      <c r="BA61" s="1">
        <f t="shared" si="0"/>
        <v>8224799.9999999935</v>
      </c>
      <c r="BB61" s="1">
        <f t="shared" si="1"/>
        <v>28639799.999999993</v>
      </c>
      <c r="BD61">
        <f>IF(AND(B61&gt;=$AY$5,B61&lt;=$AY$6),1,IF(AND(B61&gt;=$AY$8,B61&lt;=$AY$9),-1,0))</f>
        <v>0</v>
      </c>
      <c r="BE61" s="1">
        <f t="shared" si="2"/>
        <v>713200.00000000489</v>
      </c>
      <c r="BF61" s="1">
        <f t="shared" si="3"/>
        <v>6692200</v>
      </c>
      <c r="BH61" s="1">
        <f>BA61-BA60</f>
        <v>17800.000000000931</v>
      </c>
      <c r="BI61" s="1">
        <f>BE61-BE60</f>
        <v>0</v>
      </c>
      <c r="BK61" s="1">
        <f>BB61-BB60</f>
        <v>284400</v>
      </c>
      <c r="BL61" s="1">
        <f t="shared" si="4"/>
        <v>0</v>
      </c>
    </row>
    <row r="62" spans="1:64" x14ac:dyDescent="0.35">
      <c r="A62">
        <v>311</v>
      </c>
      <c r="B62">
        <v>10.879203663417584</v>
      </c>
      <c r="C62" s="13" t="str">
        <f>INDEX(new_issue_data!B:B,MATCH('P&amp;L'!$A62,new_issue_data!$A:$A,0))</f>
        <v>05/13/2020</v>
      </c>
      <c r="D62" s="11">
        <f>INDEX(new_issue_data!AR:AR,MATCH('P&amp;L'!$A62,new_issue_data!$A:$A,0))</f>
        <v>99.680999999999997</v>
      </c>
      <c r="E62" s="6">
        <f>INDEX(new_issue_data!DP:DP,MATCH('P&amp;L'!$A62,new_issue_data!$A:$A,0))</f>
        <v>100.261</v>
      </c>
      <c r="F62" s="6">
        <f>INDEX(new_issue_data!DQ:DQ,MATCH('P&amp;L'!$A62,new_issue_data!$A:$A,0))</f>
        <v>2.42</v>
      </c>
      <c r="G62" s="6">
        <f>INDEX(new_issue_data!DR:DR,MATCH('P&amp;L'!$A62,new_issue_data!$A:$A,0))</f>
        <v>177.9118</v>
      </c>
      <c r="H62" s="6">
        <f>INDEX(new_issue_data!DS:DS,MATCH('P&amp;L'!$A62,new_issue_data!$A:$A,0))</f>
        <v>-7.0881999999999996</v>
      </c>
      <c r="I62" s="6">
        <f>INDEX(new_issue_data!DT:DT,MATCH('P&amp;L'!$A62,new_issue_data!$A:$A,0))</f>
        <v>100.226</v>
      </c>
      <c r="J62" s="6">
        <f>INDEX(new_issue_data!DU:DU,MATCH('P&amp;L'!$A62,new_issue_data!$A:$A,0))</f>
        <v>2.4239999999999999</v>
      </c>
      <c r="K62" s="6">
        <f>INDEX(new_issue_data!DV:DV,MATCH('P&amp;L'!$A62,new_issue_data!$A:$A,0))</f>
        <v>181.3913</v>
      </c>
      <c r="L62" s="6">
        <f>INDEX(new_issue_data!DW:DW,MATCH('P&amp;L'!$A62,new_issue_data!$A:$A,0))</f>
        <v>-3.6086999999999998</v>
      </c>
      <c r="M62" s="6">
        <f>INDEX(new_issue_data!DX:DX,MATCH('P&amp;L'!$A62,new_issue_data!$A:$A,0))</f>
        <v>100.504</v>
      </c>
      <c r="N62" s="6">
        <f>INDEX(new_issue_data!DY:DY,MATCH('P&amp;L'!$A62,new_issue_data!$A:$A,0))</f>
        <v>2.3919999999999999</v>
      </c>
      <c r="O62" s="6">
        <f>INDEX(new_issue_data!DZ:DZ,MATCH('P&amp;L'!$A62,new_issue_data!$A:$A,0))</f>
        <v>175.99520000000001</v>
      </c>
      <c r="P62" s="6">
        <f>INDEX(new_issue_data!EA:EA,MATCH('P&amp;L'!$A62,new_issue_data!$A:$A,0))</f>
        <v>-9.0047999999999995</v>
      </c>
      <c r="Q62" s="6">
        <f>INDEX(new_issue_data!EB:EB,MATCH('P&amp;L'!$A62,new_issue_data!$A:$A,0))</f>
        <v>101.08799999999999</v>
      </c>
      <c r="R62" s="6">
        <f>INDEX(new_issue_data!EC:EC,MATCH('P&amp;L'!$A62,new_issue_data!$A:$A,0))</f>
        <v>2.3250000000000002</v>
      </c>
      <c r="S62" s="6">
        <f>INDEX(new_issue_data!ED:ED,MATCH('P&amp;L'!$A62,new_issue_data!$A:$A,0))</f>
        <v>161.1908</v>
      </c>
      <c r="T62" s="6">
        <f>INDEX(new_issue_data!EE:EE,MATCH('P&amp;L'!$A62,new_issue_data!$A:$A,0))</f>
        <v>-23.809200000000001</v>
      </c>
      <c r="U62" s="6">
        <f>INDEX(new_issue_data!EF:EF,MATCH('P&amp;L'!$A62,new_issue_data!$A:$A,0))</f>
        <v>101.994</v>
      </c>
      <c r="V62" s="6">
        <f>INDEX(new_issue_data!EG:EG,MATCH('P&amp;L'!$A62,new_issue_data!$A:$A,0))</f>
        <v>2.222</v>
      </c>
      <c r="W62" s="6">
        <f>INDEX(new_issue_data!EH:EH,MATCH('P&amp;L'!$A62,new_issue_data!$A:$A,0))</f>
        <v>154.58590000000001</v>
      </c>
      <c r="X62" s="6">
        <f>INDEX(new_issue_data!EI:EI,MATCH('P&amp;L'!$A62,new_issue_data!$A:$A,0))</f>
        <v>-30.414100000000001</v>
      </c>
      <c r="Y62" s="6">
        <f>INDEX(new_issue_data!EJ:EJ,MATCH('P&amp;L'!$A62,new_issue_data!$A:$A,0))</f>
        <v>101.994</v>
      </c>
      <c r="Z62" s="6">
        <f>INDEX(new_issue_data!EK:EK,MATCH('P&amp;L'!$A62,new_issue_data!$A:$A,0))</f>
        <v>2.222</v>
      </c>
      <c r="AA62" s="6">
        <f>INDEX(new_issue_data!EL:EL,MATCH('P&amp;L'!$A62,new_issue_data!$A:$A,0))</f>
        <v>155.40440000000001</v>
      </c>
      <c r="AB62" s="6">
        <f>INDEX(new_issue_data!EM:EM,MATCH('P&amp;L'!$A62,new_issue_data!$A:$A,0))</f>
        <v>-29.595600000000001</v>
      </c>
      <c r="AC62" s="6">
        <f>INDEX(new_issue_data!EN:EN,MATCH('P&amp;L'!$A62,new_issue_data!$A:$A,0))</f>
        <v>101.994</v>
      </c>
      <c r="AD62" s="6">
        <f>INDEX(new_issue_data!EO:EO,MATCH('P&amp;L'!$A62,new_issue_data!$A:$A,0))</f>
        <v>2.222</v>
      </c>
      <c r="AE62" s="6">
        <f>INDEX(new_issue_data!EP:EP,MATCH('P&amp;L'!$A62,new_issue_data!$A:$A,0))</f>
        <v>156.42689999999999</v>
      </c>
      <c r="AF62" s="6">
        <f>INDEX(new_issue_data!EQ:EQ,MATCH('P&amp;L'!$A62,new_issue_data!$A:$A,0))</f>
        <v>-28.5731</v>
      </c>
      <c r="AG62" s="6">
        <f>INDEX(new_issue_data!ER:ER,MATCH('P&amp;L'!$A62,new_issue_data!$A:$A,0))</f>
        <v>101.994</v>
      </c>
      <c r="AH62" s="6">
        <f>INDEX(new_issue_data!ES:ES,MATCH('P&amp;L'!$A62,new_issue_data!$A:$A,0))</f>
        <v>2.222</v>
      </c>
      <c r="AI62" s="6">
        <f>INDEX(new_issue_data!ET:ET,MATCH('P&amp;L'!$A62,new_issue_data!$A:$A,0))</f>
        <v>156.44900000000001</v>
      </c>
      <c r="AJ62" s="6">
        <f>INDEX(new_issue_data!EU:EU,MATCH('P&amp;L'!$A62,new_issue_data!$A:$A,0))</f>
        <v>-28.550999999999998</v>
      </c>
      <c r="AK62" s="6">
        <f>INDEX(new_issue_data!EV:EV,MATCH('P&amp;L'!$A62,new_issue_data!$A:$A,0))</f>
        <v>102.211</v>
      </c>
      <c r="AL62" s="6">
        <f>INDEX(new_issue_data!EW:EW,MATCH('P&amp;L'!$A62,new_issue_data!$A:$A,0))</f>
        <v>2.1970000000000001</v>
      </c>
      <c r="AM62" s="6">
        <f>INDEX(new_issue_data!EX:EX,MATCH('P&amp;L'!$A62,new_issue_data!$A:$A,0))</f>
        <v>155.08670000000001</v>
      </c>
      <c r="AN62" s="6">
        <f>INDEX(new_issue_data!EY:EY,MATCH('P&amp;L'!$A62,new_issue_data!$A:$A,0))</f>
        <v>-29.9133</v>
      </c>
      <c r="AO62" s="6">
        <f>INDEX(new_issue_data!EZ:EZ,MATCH('P&amp;L'!$A62,new_issue_data!$A:$A,0))</f>
        <v>102.85</v>
      </c>
      <c r="AP62" s="6">
        <f>INDEX(new_issue_data!FA:FA,MATCH('P&amp;L'!$A62,new_issue_data!$A:$A,0))</f>
        <v>2.125</v>
      </c>
      <c r="AQ62" s="6">
        <f>INDEX(new_issue_data!FB:FB,MATCH('P&amp;L'!$A62,new_issue_data!$A:$A,0))</f>
        <v>144.23849999999999</v>
      </c>
      <c r="AR62" s="6">
        <f>INDEX(new_issue_data!FC:FC,MATCH('P&amp;L'!$A62,new_issue_data!$A:$A,0))</f>
        <v>-40.761499999999998</v>
      </c>
      <c r="AS62" s="6">
        <f>INDEX(new_issue_data!FD:FD,MATCH('P&amp;L'!$A62,new_issue_data!$A:$A,0))</f>
        <v>102.803</v>
      </c>
      <c r="AT62" s="6">
        <f>INDEX(new_issue_data!FE:FE,MATCH('P&amp;L'!$A62,new_issue_data!$A:$A,0))</f>
        <v>2.13</v>
      </c>
      <c r="AU62" s="6">
        <f>INDEX(new_issue_data!FF:FF,MATCH('P&amp;L'!$A62,new_issue_data!$A:$A,0))</f>
        <v>146.1979</v>
      </c>
      <c r="AV62" s="6">
        <f>INDEX(new_issue_data!FG:FG,MATCH('P&amp;L'!$A62,new_issue_data!$A:$A,0))</f>
        <v>-38.802100000000003</v>
      </c>
      <c r="BA62" s="1">
        <f t="shared" si="0"/>
        <v>8282799.9999999935</v>
      </c>
      <c r="BB62" s="1">
        <f t="shared" si="1"/>
        <v>28951999.999999993</v>
      </c>
      <c r="BD62">
        <f>IF(AND(B62&gt;=$AY$5,B62&lt;=$AY$6),1,IF(AND(B62&gt;=$AY$8,B62&lt;=$AY$9),-1,0))</f>
        <v>0</v>
      </c>
      <c r="BE62" s="1">
        <f t="shared" si="2"/>
        <v>713200.00000000489</v>
      </c>
      <c r="BF62" s="1">
        <f t="shared" si="3"/>
        <v>6692200</v>
      </c>
      <c r="BH62" s="1">
        <f>BA62-BA61</f>
        <v>58000</v>
      </c>
      <c r="BI62" s="1">
        <f>BE62-BE61</f>
        <v>0</v>
      </c>
      <c r="BK62" s="1">
        <f>BB62-BB61</f>
        <v>312200</v>
      </c>
      <c r="BL62" s="1">
        <f t="shared" si="4"/>
        <v>0</v>
      </c>
    </row>
    <row r="63" spans="1:64" x14ac:dyDescent="0.35">
      <c r="A63">
        <v>312</v>
      </c>
      <c r="B63">
        <v>-1.722271210548056</v>
      </c>
      <c r="C63" s="13" t="str">
        <f>INDEX(new_issue_data!B:B,MATCH('P&amp;L'!$A63,new_issue_data!$A:$A,0))</f>
        <v>05/13/2020</v>
      </c>
      <c r="D63" s="11">
        <f>INDEX(new_issue_data!AR:AR,MATCH('P&amp;L'!$A63,new_issue_data!$A:$A,0))</f>
        <v>99.867000000000004</v>
      </c>
      <c r="E63" s="6">
        <f>INDEX(new_issue_data!DP:DP,MATCH('P&amp;L'!$A63,new_issue_data!$A:$A,0))</f>
        <v>100.804</v>
      </c>
      <c r="F63" s="6">
        <f>INDEX(new_issue_data!DQ:DQ,MATCH('P&amp;L'!$A63,new_issue_data!$A:$A,0))</f>
        <v>3.5270000000000001</v>
      </c>
      <c r="G63" s="6">
        <f>INDEX(new_issue_data!DR:DR,MATCH('P&amp;L'!$A63,new_issue_data!$A:$A,0))</f>
        <v>291.69130000000001</v>
      </c>
      <c r="H63" s="6">
        <f>INDEX(new_issue_data!DS:DS,MATCH('P&amp;L'!$A63,new_issue_data!$A:$A,0))</f>
        <v>-8.3087</v>
      </c>
      <c r="I63" s="6">
        <f>INDEX(new_issue_data!DT:DT,MATCH('P&amp;L'!$A63,new_issue_data!$A:$A,0))</f>
        <v>100.813</v>
      </c>
      <c r="J63" s="6">
        <f>INDEX(new_issue_data!DU:DU,MATCH('P&amp;L'!$A63,new_issue_data!$A:$A,0))</f>
        <v>3.5259999999999998</v>
      </c>
      <c r="K63" s="6">
        <f>INDEX(new_issue_data!DV:DV,MATCH('P&amp;L'!$A63,new_issue_data!$A:$A,0))</f>
        <v>289.39519999999999</v>
      </c>
      <c r="L63" s="6">
        <f>INDEX(new_issue_data!DW:DW,MATCH('P&amp;L'!$A63,new_issue_data!$A:$A,0))</f>
        <v>-10.604799999999999</v>
      </c>
      <c r="M63" s="6">
        <f>INDEX(new_issue_data!DX:DX,MATCH('P&amp;L'!$A63,new_issue_data!$A:$A,0))</f>
        <v>102.345</v>
      </c>
      <c r="N63" s="6">
        <f>INDEX(new_issue_data!DY:DY,MATCH('P&amp;L'!$A63,new_issue_data!$A:$A,0))</f>
        <v>3.3410000000000002</v>
      </c>
      <c r="O63" s="6">
        <f>INDEX(new_issue_data!DZ:DZ,MATCH('P&amp;L'!$A63,new_issue_data!$A:$A,0))</f>
        <v>262.79079999999999</v>
      </c>
      <c r="P63" s="6">
        <f>INDEX(new_issue_data!EA:EA,MATCH('P&amp;L'!$A63,new_issue_data!$A:$A,0))</f>
        <v>-37.209200000000003</v>
      </c>
      <c r="Q63" s="6">
        <f>INDEX(new_issue_data!EB:EB,MATCH('P&amp;L'!$A63,new_issue_data!$A:$A,0))</f>
        <v>102.345</v>
      </c>
      <c r="R63" s="6">
        <f>INDEX(new_issue_data!EC:EC,MATCH('P&amp;L'!$A63,new_issue_data!$A:$A,0))</f>
        <v>3.3410000000000002</v>
      </c>
      <c r="S63" s="6">
        <f>INDEX(new_issue_data!ED:ED,MATCH('P&amp;L'!$A63,new_issue_data!$A:$A,0))</f>
        <v>266.48590000000002</v>
      </c>
      <c r="T63" s="6">
        <f>INDEX(new_issue_data!EE:EE,MATCH('P&amp;L'!$A63,new_issue_data!$A:$A,0))</f>
        <v>-33.514099999999999</v>
      </c>
      <c r="U63" s="6">
        <f>INDEX(new_issue_data!EF:EF,MATCH('P&amp;L'!$A63,new_issue_data!$A:$A,0))</f>
        <v>102.345</v>
      </c>
      <c r="V63" s="6">
        <f>INDEX(new_issue_data!EG:EG,MATCH('P&amp;L'!$A63,new_issue_data!$A:$A,0))</f>
        <v>3.3410000000000002</v>
      </c>
      <c r="W63" s="6">
        <f>INDEX(new_issue_data!EH:EH,MATCH('P&amp;L'!$A63,new_issue_data!$A:$A,0))</f>
        <v>267.30439999999999</v>
      </c>
      <c r="X63" s="6">
        <f>INDEX(new_issue_data!EI:EI,MATCH('P&amp;L'!$A63,new_issue_data!$A:$A,0))</f>
        <v>-32.695599999999999</v>
      </c>
      <c r="Y63" s="6">
        <f>INDEX(new_issue_data!EJ:EJ,MATCH('P&amp;L'!$A63,new_issue_data!$A:$A,0))</f>
        <v>102.345</v>
      </c>
      <c r="Z63" s="6">
        <f>INDEX(new_issue_data!EK:EK,MATCH('P&amp;L'!$A63,new_issue_data!$A:$A,0))</f>
        <v>3.3410000000000002</v>
      </c>
      <c r="AA63" s="6">
        <f>INDEX(new_issue_data!EL:EL,MATCH('P&amp;L'!$A63,new_issue_data!$A:$A,0))</f>
        <v>268.32690000000002</v>
      </c>
      <c r="AB63" s="6">
        <f>INDEX(new_issue_data!EM:EM,MATCH('P&amp;L'!$A63,new_issue_data!$A:$A,0))</f>
        <v>-31.673100000000002</v>
      </c>
      <c r="AC63" s="6">
        <f>INDEX(new_issue_data!EN:EN,MATCH('P&amp;L'!$A63,new_issue_data!$A:$A,0))</f>
        <v>102.345</v>
      </c>
      <c r="AD63" s="6">
        <f>INDEX(new_issue_data!EO:EO,MATCH('P&amp;L'!$A63,new_issue_data!$A:$A,0))</f>
        <v>3.3410000000000002</v>
      </c>
      <c r="AE63" s="6">
        <f>INDEX(new_issue_data!EP:EP,MATCH('P&amp;L'!$A63,new_issue_data!$A:$A,0))</f>
        <v>268.34899999999999</v>
      </c>
      <c r="AF63" s="6">
        <f>INDEX(new_issue_data!EQ:EQ,MATCH('P&amp;L'!$A63,new_issue_data!$A:$A,0))</f>
        <v>-31.651</v>
      </c>
      <c r="AG63" s="6">
        <f>INDEX(new_issue_data!ER:ER,MATCH('P&amp;L'!$A63,new_issue_data!$A:$A,0))</f>
        <v>102.345</v>
      </c>
      <c r="AH63" s="6">
        <f>INDEX(new_issue_data!ES:ES,MATCH('P&amp;L'!$A63,new_issue_data!$A:$A,0))</f>
        <v>3.3410000000000002</v>
      </c>
      <c r="AI63" s="6">
        <f>INDEX(new_issue_data!ET:ET,MATCH('P&amp;L'!$A63,new_issue_data!$A:$A,0))</f>
        <v>269.48669999999998</v>
      </c>
      <c r="AJ63" s="6">
        <f>INDEX(new_issue_data!EU:EU,MATCH('P&amp;L'!$A63,new_issue_data!$A:$A,0))</f>
        <v>-30.513300000000001</v>
      </c>
      <c r="AK63" s="6">
        <f>INDEX(new_issue_data!EV:EV,MATCH('P&amp;L'!$A63,new_issue_data!$A:$A,0))</f>
        <v>103.16</v>
      </c>
      <c r="AL63" s="6">
        <f>INDEX(new_issue_data!EW:EW,MATCH('P&amp;L'!$A63,new_issue_data!$A:$A,0))</f>
        <v>3.2429999999999999</v>
      </c>
      <c r="AM63" s="6">
        <f>INDEX(new_issue_data!EX:EX,MATCH('P&amp;L'!$A63,new_issue_data!$A:$A,0))</f>
        <v>256.0385</v>
      </c>
      <c r="AN63" s="6">
        <f>INDEX(new_issue_data!EY:EY,MATCH('P&amp;L'!$A63,new_issue_data!$A:$A,0))</f>
        <v>-43.961500000000001</v>
      </c>
      <c r="AO63" s="6">
        <f>INDEX(new_issue_data!EZ:EZ,MATCH('P&amp;L'!$A63,new_issue_data!$A:$A,0))</f>
        <v>104.04</v>
      </c>
      <c r="AP63" s="6">
        <f>INDEX(new_issue_data!FA:FA,MATCH('P&amp;L'!$A63,new_issue_data!$A:$A,0))</f>
        <v>3.1389999999999998</v>
      </c>
      <c r="AQ63" s="6">
        <f>INDEX(new_issue_data!FB:FB,MATCH('P&amp;L'!$A63,new_issue_data!$A:$A,0))</f>
        <v>247.09790000000001</v>
      </c>
      <c r="AR63" s="6">
        <f>INDEX(new_issue_data!FC:FC,MATCH('P&amp;L'!$A63,new_issue_data!$A:$A,0))</f>
        <v>-52.902099999999997</v>
      </c>
      <c r="AS63" s="6">
        <f>INDEX(new_issue_data!FD:FD,MATCH('P&amp;L'!$A63,new_issue_data!$A:$A,0))</f>
        <v>103.70099999999999</v>
      </c>
      <c r="AT63" s="6">
        <f>INDEX(new_issue_data!FE:FE,MATCH('P&amp;L'!$A63,new_issue_data!$A:$A,0))</f>
        <v>3.1789999999999998</v>
      </c>
      <c r="AU63" s="6">
        <f>INDEX(new_issue_data!FF:FF,MATCH('P&amp;L'!$A63,new_issue_data!$A:$A,0))</f>
        <v>250.36439999999999</v>
      </c>
      <c r="AV63" s="6">
        <f>INDEX(new_issue_data!FG:FG,MATCH('P&amp;L'!$A63,new_issue_data!$A:$A,0))</f>
        <v>-49.635599999999997</v>
      </c>
      <c r="BA63" s="1">
        <f t="shared" si="0"/>
        <v>8376499.9999999935</v>
      </c>
      <c r="BB63" s="1">
        <f t="shared" si="1"/>
        <v>29335399.999999993</v>
      </c>
      <c r="BD63">
        <f>IF(AND(B63&gt;=$AY$5,B63&lt;=$AY$6),1,IF(AND(B63&gt;=$AY$8,B63&lt;=$AY$9),-1,0))</f>
        <v>0</v>
      </c>
      <c r="BE63" s="1">
        <f t="shared" si="2"/>
        <v>713200.00000000489</v>
      </c>
      <c r="BF63" s="1">
        <f t="shared" si="3"/>
        <v>6692200</v>
      </c>
      <c r="BH63" s="1">
        <f>BA63-BA62</f>
        <v>93700</v>
      </c>
      <c r="BI63" s="1">
        <f>BE63-BE62</f>
        <v>0</v>
      </c>
      <c r="BK63" s="1">
        <f>BB63-BB62</f>
        <v>383400</v>
      </c>
      <c r="BL63" s="1">
        <f t="shared" si="4"/>
        <v>0</v>
      </c>
    </row>
    <row r="64" spans="1:64" x14ac:dyDescent="0.35">
      <c r="A64">
        <v>315</v>
      </c>
      <c r="B64">
        <v>-5.5394237921015499</v>
      </c>
      <c r="C64" s="13" t="str">
        <f>INDEX(new_issue_data!B:B,MATCH('P&amp;L'!$A64,new_issue_data!$A:$A,0))</f>
        <v>05/13/2020</v>
      </c>
      <c r="D64" s="11">
        <f>INDEX(new_issue_data!AR:AR,MATCH('P&amp;L'!$A64,new_issue_data!$A:$A,0))</f>
        <v>99.156999999999996</v>
      </c>
      <c r="E64" s="6">
        <f>INDEX(new_issue_data!DP:DP,MATCH('P&amp;L'!$A64,new_issue_data!$A:$A,0))</f>
        <v>101.07299999999999</v>
      </c>
      <c r="F64" s="6">
        <f>INDEX(new_issue_data!DQ:DQ,MATCH('P&amp;L'!$A64,new_issue_data!$A:$A,0))</f>
        <v>1.879</v>
      </c>
      <c r="G64" s="6">
        <f>INDEX(new_issue_data!DR:DR,MATCH('P&amp;L'!$A64,new_issue_data!$A:$A,0))</f>
        <v>126.8913</v>
      </c>
      <c r="H64" s="6">
        <f>INDEX(new_issue_data!DS:DS,MATCH('P&amp;L'!$A64,new_issue_data!$A:$A,0))</f>
        <v>-18.108699999999999</v>
      </c>
      <c r="I64" s="6">
        <f>INDEX(new_issue_data!DT:DT,MATCH('P&amp;L'!$A64,new_issue_data!$A:$A,0))</f>
        <v>101.663</v>
      </c>
      <c r="J64" s="6">
        <f>INDEX(new_issue_data!DU:DU,MATCH('P&amp;L'!$A64,new_issue_data!$A:$A,0))</f>
        <v>1.8129999999999999</v>
      </c>
      <c r="K64" s="6">
        <f>INDEX(new_issue_data!DV:DV,MATCH('P&amp;L'!$A64,new_issue_data!$A:$A,0))</f>
        <v>118.09520000000001</v>
      </c>
      <c r="L64" s="6">
        <f>INDEX(new_issue_data!DW:DW,MATCH('P&amp;L'!$A64,new_issue_data!$A:$A,0))</f>
        <v>-26.904800000000002</v>
      </c>
      <c r="M64" s="6">
        <f>INDEX(new_issue_data!DX:DX,MATCH('P&amp;L'!$A64,new_issue_data!$A:$A,0))</f>
        <v>102.608</v>
      </c>
      <c r="N64" s="6">
        <f>INDEX(new_issue_data!DY:DY,MATCH('P&amp;L'!$A64,new_issue_data!$A:$A,0))</f>
        <v>1.708</v>
      </c>
      <c r="O64" s="6">
        <f>INDEX(new_issue_data!DZ:DZ,MATCH('P&amp;L'!$A64,new_issue_data!$A:$A,0))</f>
        <v>99.490799999999993</v>
      </c>
      <c r="P64" s="6">
        <f>INDEX(new_issue_data!EA:EA,MATCH('P&amp;L'!$A64,new_issue_data!$A:$A,0))</f>
        <v>-45.5092</v>
      </c>
      <c r="Q64" s="6">
        <f>INDEX(new_issue_data!EB:EB,MATCH('P&amp;L'!$A64,new_issue_data!$A:$A,0))</f>
        <v>102.271</v>
      </c>
      <c r="R64" s="6">
        <f>INDEX(new_issue_data!EC:EC,MATCH('P&amp;L'!$A64,new_issue_data!$A:$A,0))</f>
        <v>1.7450000000000001</v>
      </c>
      <c r="S64" s="6">
        <f>INDEX(new_issue_data!ED:ED,MATCH('P&amp;L'!$A64,new_issue_data!$A:$A,0))</f>
        <v>106.88590000000001</v>
      </c>
      <c r="T64" s="6">
        <f>INDEX(new_issue_data!EE:EE,MATCH('P&amp;L'!$A64,new_issue_data!$A:$A,0))</f>
        <v>-38.114100000000001</v>
      </c>
      <c r="U64" s="6">
        <f>INDEX(new_issue_data!EF:EF,MATCH('P&amp;L'!$A64,new_issue_data!$A:$A,0))</f>
        <v>102.56399999999999</v>
      </c>
      <c r="V64" s="6">
        <f>INDEX(new_issue_data!EG:EG,MATCH('P&amp;L'!$A64,new_issue_data!$A:$A,0))</f>
        <v>1.7130000000000001</v>
      </c>
      <c r="W64" s="6">
        <f>INDEX(new_issue_data!EH:EH,MATCH('P&amp;L'!$A64,new_issue_data!$A:$A,0))</f>
        <v>104.5044</v>
      </c>
      <c r="X64" s="6">
        <f>INDEX(new_issue_data!EI:EI,MATCH('P&amp;L'!$A64,new_issue_data!$A:$A,0))</f>
        <v>-40.495600000000003</v>
      </c>
      <c r="Y64" s="6">
        <f>INDEX(new_issue_data!EJ:EJ,MATCH('P&amp;L'!$A64,new_issue_data!$A:$A,0))</f>
        <v>102.56399999999999</v>
      </c>
      <c r="Z64" s="6">
        <f>INDEX(new_issue_data!EK:EK,MATCH('P&amp;L'!$A64,new_issue_data!$A:$A,0))</f>
        <v>1.7130000000000001</v>
      </c>
      <c r="AA64" s="6">
        <f>INDEX(new_issue_data!EL:EL,MATCH('P&amp;L'!$A64,new_issue_data!$A:$A,0))</f>
        <v>105.5269</v>
      </c>
      <c r="AB64" s="6">
        <f>INDEX(new_issue_data!EM:EM,MATCH('P&amp;L'!$A64,new_issue_data!$A:$A,0))</f>
        <v>-39.473100000000002</v>
      </c>
      <c r="AC64" s="6">
        <f>INDEX(new_issue_data!EN:EN,MATCH('P&amp;L'!$A64,new_issue_data!$A:$A,0))</f>
        <v>102.80200000000001</v>
      </c>
      <c r="AD64" s="6">
        <f>INDEX(new_issue_data!EO:EO,MATCH('P&amp;L'!$A64,new_issue_data!$A:$A,0))</f>
        <v>1.6859999999999999</v>
      </c>
      <c r="AE64" s="6">
        <f>INDEX(new_issue_data!EP:EP,MATCH('P&amp;L'!$A64,new_issue_data!$A:$A,0))</f>
        <v>102.849</v>
      </c>
      <c r="AF64" s="6">
        <f>INDEX(new_issue_data!EQ:EQ,MATCH('P&amp;L'!$A64,new_issue_data!$A:$A,0))</f>
        <v>-42.151000000000003</v>
      </c>
      <c r="AG64" s="6">
        <f>INDEX(new_issue_data!ER:ER,MATCH('P&amp;L'!$A64,new_issue_data!$A:$A,0))</f>
        <v>102.911</v>
      </c>
      <c r="AH64" s="6">
        <f>INDEX(new_issue_data!ES:ES,MATCH('P&amp;L'!$A64,new_issue_data!$A:$A,0))</f>
        <v>1.6739999999999999</v>
      </c>
      <c r="AI64" s="6">
        <f>INDEX(new_issue_data!ET:ET,MATCH('P&amp;L'!$A64,new_issue_data!$A:$A,0))</f>
        <v>102.7867</v>
      </c>
      <c r="AJ64" s="6">
        <f>INDEX(new_issue_data!EU:EU,MATCH('P&amp;L'!$A64,new_issue_data!$A:$A,0))</f>
        <v>-42.213299999999997</v>
      </c>
      <c r="AK64" s="6">
        <f>INDEX(new_issue_data!EV:EV,MATCH('P&amp;L'!$A64,new_issue_data!$A:$A,0))</f>
        <v>102.919</v>
      </c>
      <c r="AL64" s="6">
        <f>INDEX(new_issue_data!EW:EW,MATCH('P&amp;L'!$A64,new_issue_data!$A:$A,0))</f>
        <v>1.673</v>
      </c>
      <c r="AM64" s="6">
        <f>INDEX(new_issue_data!EX:EX,MATCH('P&amp;L'!$A64,new_issue_data!$A:$A,0))</f>
        <v>99.038499999999999</v>
      </c>
      <c r="AN64" s="6">
        <f>INDEX(new_issue_data!EY:EY,MATCH('P&amp;L'!$A64,new_issue_data!$A:$A,0))</f>
        <v>-45.961500000000001</v>
      </c>
      <c r="AO64" s="6">
        <f>INDEX(new_issue_data!EZ:EZ,MATCH('P&amp;L'!$A64,new_issue_data!$A:$A,0))</f>
        <v>103.426</v>
      </c>
      <c r="AP64" s="6">
        <f>INDEX(new_issue_data!FA:FA,MATCH('P&amp;L'!$A64,new_issue_data!$A:$A,0))</f>
        <v>1.617</v>
      </c>
      <c r="AQ64" s="6">
        <f>INDEX(new_issue_data!FB:FB,MATCH('P&amp;L'!$A64,new_issue_data!$A:$A,0))</f>
        <v>94.897900000000007</v>
      </c>
      <c r="AR64" s="6">
        <f>INDEX(new_issue_data!FC:FC,MATCH('P&amp;L'!$A64,new_issue_data!$A:$A,0))</f>
        <v>-50.1021</v>
      </c>
      <c r="AS64" s="6">
        <f>INDEX(new_issue_data!FD:FD,MATCH('P&amp;L'!$A64,new_issue_data!$A:$A,0))</f>
        <v>103.017</v>
      </c>
      <c r="AT64" s="6">
        <f>INDEX(new_issue_data!FE:FE,MATCH('P&amp;L'!$A64,new_issue_data!$A:$A,0))</f>
        <v>1.6619999999999999</v>
      </c>
      <c r="AU64" s="6">
        <f>INDEX(new_issue_data!FF:FF,MATCH('P&amp;L'!$A64,new_issue_data!$A:$A,0))</f>
        <v>98.664400000000001</v>
      </c>
      <c r="AV64" s="6">
        <f>INDEX(new_issue_data!FG:FG,MATCH('P&amp;L'!$A64,new_issue_data!$A:$A,0))</f>
        <v>-46.335599999999999</v>
      </c>
      <c r="BA64" s="1">
        <f t="shared" si="0"/>
        <v>8568099.9999999925</v>
      </c>
      <c r="BB64" s="1">
        <f t="shared" si="1"/>
        <v>29721399.999999993</v>
      </c>
      <c r="BD64">
        <f>IF(AND(B64&gt;=$AY$5,B64&lt;=$AY$6),1,IF(AND(B64&gt;=$AY$8,B64&lt;=$AY$9),-1,0))</f>
        <v>0</v>
      </c>
      <c r="BE64" s="1">
        <f t="shared" si="2"/>
        <v>713200.00000000489</v>
      </c>
      <c r="BF64" s="1">
        <f t="shared" si="3"/>
        <v>6692200</v>
      </c>
      <c r="BH64" s="1">
        <f>BA64-BA63</f>
        <v>191599.99999999907</v>
      </c>
      <c r="BI64" s="1">
        <f>BE64-BE63</f>
        <v>0</v>
      </c>
      <c r="BK64" s="1">
        <f>BB64-BB63</f>
        <v>386000</v>
      </c>
      <c r="BL64" s="1">
        <f t="shared" si="4"/>
        <v>0</v>
      </c>
    </row>
    <row r="65" spans="1:64" x14ac:dyDescent="0.35">
      <c r="A65">
        <v>313</v>
      </c>
      <c r="B65">
        <v>-50.337167254685426</v>
      </c>
      <c r="C65" s="13" t="str">
        <f>INDEX(new_issue_data!B:B,MATCH('P&amp;L'!$A65,new_issue_data!$A:$A,0))</f>
        <v>05/13/2020</v>
      </c>
      <c r="D65" s="11">
        <f>INDEX(new_issue_data!AR:AR,MATCH('P&amp;L'!$A65,new_issue_data!$A:$A,0))</f>
        <v>25</v>
      </c>
      <c r="E65" s="6">
        <f>INDEX(new_issue_data!DP:DP,MATCH('P&amp;L'!$A65,new_issue_data!$A:$A,0))</f>
        <v>24.83</v>
      </c>
      <c r="F65" s="6">
        <f>INDEX(new_issue_data!DQ:DQ,MATCH('P&amp;L'!$A65,new_issue_data!$A:$A,0))</f>
        <v>7.048</v>
      </c>
      <c r="G65" s="6">
        <f>INDEX(new_issue_data!DR:DR,MATCH('P&amp;L'!$A65,new_issue_data!$A:$A,0))</f>
        <v>704.8</v>
      </c>
      <c r="H65" s="6">
        <f>INDEX(new_issue_data!DS:DS,MATCH('P&amp;L'!$A65,new_issue_data!$A:$A,0))</f>
        <v>4.8</v>
      </c>
      <c r="I65" s="6">
        <f>INDEX(new_issue_data!DT:DT,MATCH('P&amp;L'!$A65,new_issue_data!$A:$A,0))</f>
        <v>25</v>
      </c>
      <c r="J65" s="6">
        <f>INDEX(new_issue_data!DU:DU,MATCH('P&amp;L'!$A65,new_issue_data!$A:$A,0))</f>
        <v>7.0010000000000003</v>
      </c>
      <c r="K65" s="6">
        <f>INDEX(new_issue_data!DV:DV,MATCH('P&amp;L'!$A65,new_issue_data!$A:$A,0))</f>
        <v>700.1</v>
      </c>
      <c r="L65" s="6">
        <f>INDEX(new_issue_data!DW:DW,MATCH('P&amp;L'!$A65,new_issue_data!$A:$A,0))</f>
        <v>0.1</v>
      </c>
      <c r="M65" s="6">
        <f>INDEX(new_issue_data!DX:DX,MATCH('P&amp;L'!$A65,new_issue_data!$A:$A,0))</f>
        <v>25.02</v>
      </c>
      <c r="N65" s="6">
        <f>INDEX(new_issue_data!DY:DY,MATCH('P&amp;L'!$A65,new_issue_data!$A:$A,0))</f>
        <v>6.9969999999999999</v>
      </c>
      <c r="O65" s="6">
        <f>INDEX(new_issue_data!DZ:DZ,MATCH('P&amp;L'!$A65,new_issue_data!$A:$A,0))</f>
        <v>699.7</v>
      </c>
      <c r="P65" s="6">
        <f>INDEX(new_issue_data!EA:EA,MATCH('P&amp;L'!$A65,new_issue_data!$A:$A,0))</f>
        <v>-0.3</v>
      </c>
      <c r="Q65" s="6">
        <f>INDEX(new_issue_data!EB:EB,MATCH('P&amp;L'!$A65,new_issue_data!$A:$A,0))</f>
        <v>25.02</v>
      </c>
      <c r="R65" s="6">
        <f>INDEX(new_issue_data!EC:EC,MATCH('P&amp;L'!$A65,new_issue_data!$A:$A,0))</f>
        <v>6.9969999999999999</v>
      </c>
      <c r="S65" s="6">
        <f>INDEX(new_issue_data!ED:ED,MATCH('P&amp;L'!$A65,new_issue_data!$A:$A,0))</f>
        <v>699.7</v>
      </c>
      <c r="T65" s="6">
        <f>INDEX(new_issue_data!EE:EE,MATCH('P&amp;L'!$A65,new_issue_data!$A:$A,0))</f>
        <v>-0.3</v>
      </c>
      <c r="U65" s="6">
        <f>INDEX(new_issue_data!EF:EF,MATCH('P&amp;L'!$A65,new_issue_data!$A:$A,0))</f>
        <v>25.16</v>
      </c>
      <c r="V65" s="6">
        <f>INDEX(new_issue_data!EG:EG,MATCH('P&amp;L'!$A65,new_issue_data!$A:$A,0))</f>
        <v>6.8890000000000002</v>
      </c>
      <c r="W65" s="6">
        <f>INDEX(new_issue_data!EH:EH,MATCH('P&amp;L'!$A65,new_issue_data!$A:$A,0))</f>
        <v>688.9</v>
      </c>
      <c r="X65" s="6">
        <f>INDEX(new_issue_data!EI:EI,MATCH('P&amp;L'!$A65,new_issue_data!$A:$A,0))</f>
        <v>-11.1</v>
      </c>
      <c r="Y65" s="6">
        <f>INDEX(new_issue_data!EJ:EJ,MATCH('P&amp;L'!$A65,new_issue_data!$A:$A,0))</f>
        <v>25.21</v>
      </c>
      <c r="Z65" s="6">
        <f>INDEX(new_issue_data!EK:EK,MATCH('P&amp;L'!$A65,new_issue_data!$A:$A,0))</f>
        <v>6.8470000000000004</v>
      </c>
      <c r="AA65" s="6">
        <f>INDEX(new_issue_data!EL:EL,MATCH('P&amp;L'!$A65,new_issue_data!$A:$A,0))</f>
        <v>684.7</v>
      </c>
      <c r="AB65" s="6">
        <f>INDEX(new_issue_data!EM:EM,MATCH('P&amp;L'!$A65,new_issue_data!$A:$A,0))</f>
        <v>-15.3</v>
      </c>
      <c r="AC65" s="6">
        <f>INDEX(new_issue_data!EN:EN,MATCH('P&amp;L'!$A65,new_issue_data!$A:$A,0))</f>
        <v>25.2</v>
      </c>
      <c r="AD65" s="6">
        <f>INDEX(new_issue_data!EO:EO,MATCH('P&amp;L'!$A65,new_issue_data!$A:$A,0))</f>
        <v>6.8650000000000002</v>
      </c>
      <c r="AE65" s="6">
        <f>INDEX(new_issue_data!EP:EP,MATCH('P&amp;L'!$A65,new_issue_data!$A:$A,0))</f>
        <v>686.5</v>
      </c>
      <c r="AF65" s="6">
        <f>INDEX(new_issue_data!EQ:EQ,MATCH('P&amp;L'!$A65,new_issue_data!$A:$A,0))</f>
        <v>-13.5</v>
      </c>
      <c r="AG65" s="6">
        <f>INDEX(new_issue_data!ER:ER,MATCH('P&amp;L'!$A65,new_issue_data!$A:$A,0))</f>
        <v>25.25</v>
      </c>
      <c r="AH65" s="6">
        <f>INDEX(new_issue_data!ES:ES,MATCH('P&amp;L'!$A65,new_issue_data!$A:$A,0))</f>
        <v>6.8239999999999998</v>
      </c>
      <c r="AI65" s="6">
        <f>INDEX(new_issue_data!ET:ET,MATCH('P&amp;L'!$A65,new_issue_data!$A:$A,0))</f>
        <v>682.4</v>
      </c>
      <c r="AJ65" s="6">
        <f>INDEX(new_issue_data!EU:EU,MATCH('P&amp;L'!$A65,new_issue_data!$A:$A,0))</f>
        <v>-17.600000000000001</v>
      </c>
      <c r="AK65" s="6">
        <f>INDEX(new_issue_data!EV:EV,MATCH('P&amp;L'!$A65,new_issue_data!$A:$A,0))</f>
        <v>25.28</v>
      </c>
      <c r="AL65" s="6">
        <f>INDEX(new_issue_data!EW:EW,MATCH('P&amp;L'!$A65,new_issue_data!$A:$A,0))</f>
        <v>6.8010000000000002</v>
      </c>
      <c r="AM65" s="6">
        <f>INDEX(new_issue_data!EX:EX,MATCH('P&amp;L'!$A65,new_issue_data!$A:$A,0))</f>
        <v>680.1</v>
      </c>
      <c r="AN65" s="6">
        <f>INDEX(new_issue_data!EY:EY,MATCH('P&amp;L'!$A65,new_issue_data!$A:$A,0))</f>
        <v>-19.899999999999999</v>
      </c>
      <c r="AO65" s="6">
        <f>INDEX(new_issue_data!EZ:EZ,MATCH('P&amp;L'!$A65,new_issue_data!$A:$A,0))</f>
        <v>25.1</v>
      </c>
      <c r="AP65" s="6">
        <f>INDEX(new_issue_data!FA:FA,MATCH('P&amp;L'!$A65,new_issue_data!$A:$A,0))</f>
        <v>6.97</v>
      </c>
      <c r="AQ65" s="6">
        <f>INDEX(new_issue_data!FB:FB,MATCH('P&amp;L'!$A65,new_issue_data!$A:$A,0))</f>
        <v>697</v>
      </c>
      <c r="AR65" s="6">
        <f>INDEX(new_issue_data!FC:FC,MATCH('P&amp;L'!$A65,new_issue_data!$A:$A,0))</f>
        <v>-3</v>
      </c>
      <c r="AS65" s="6">
        <f>INDEX(new_issue_data!FD:FD,MATCH('P&amp;L'!$A65,new_issue_data!$A:$A,0))</f>
        <v>25.1</v>
      </c>
      <c r="AT65" s="6">
        <f>INDEX(new_issue_data!FE:FE,MATCH('P&amp;L'!$A65,new_issue_data!$A:$A,0))</f>
        <v>6.9749999999999996</v>
      </c>
      <c r="AU65" s="6">
        <f>INDEX(new_issue_data!FF:FF,MATCH('P&amp;L'!$A65,new_issue_data!$A:$A,0))</f>
        <v>697.5</v>
      </c>
      <c r="AV65" s="6">
        <f>INDEX(new_issue_data!FG:FG,MATCH('P&amp;L'!$A65,new_issue_data!$A:$A,0))</f>
        <v>-2.5</v>
      </c>
      <c r="BA65" s="1">
        <f t="shared" si="0"/>
        <v>8551099.9999999925</v>
      </c>
      <c r="BB65" s="1">
        <f t="shared" si="1"/>
        <v>29731399.999999993</v>
      </c>
      <c r="BD65">
        <f>IF(AND(B65&gt;=$AY$5,B65&lt;=$AY$6),1,IF(AND(B65&gt;=$AY$8,B65&lt;=$AY$9),-1,0))</f>
        <v>1</v>
      </c>
      <c r="BE65" s="1">
        <f t="shared" si="2"/>
        <v>696200.00000000477</v>
      </c>
      <c r="BF65" s="1">
        <f t="shared" si="3"/>
        <v>6702200</v>
      </c>
      <c r="BH65" s="1">
        <f>BA65-BA64</f>
        <v>-17000</v>
      </c>
      <c r="BI65" s="1">
        <f>BE65-BE64</f>
        <v>-17000.000000000116</v>
      </c>
      <c r="BK65" s="1">
        <f>BB65-BB64</f>
        <v>10000</v>
      </c>
      <c r="BL65" s="1">
        <f t="shared" si="4"/>
        <v>10000</v>
      </c>
    </row>
    <row r="66" spans="1:64" x14ac:dyDescent="0.35">
      <c r="A66">
        <v>317</v>
      </c>
      <c r="B66">
        <v>-5.1302716185727224</v>
      </c>
      <c r="C66" s="13" t="str">
        <f>INDEX(new_issue_data!B:B,MATCH('P&amp;L'!$A66,new_issue_data!$A:$A,0))</f>
        <v>05/13/2020</v>
      </c>
      <c r="D66" s="11">
        <f>INDEX(new_issue_data!AR:AR,MATCH('P&amp;L'!$A66,new_issue_data!$A:$A,0))</f>
        <v>97.180999999999997</v>
      </c>
      <c r="E66" s="6">
        <f>INDEX(new_issue_data!DP:DP,MATCH('P&amp;L'!$A66,new_issue_data!$A:$A,0))</f>
        <v>103.20699999999999</v>
      </c>
      <c r="F66" s="6">
        <f>INDEX(new_issue_data!DQ:DQ,MATCH('P&amp;L'!$A66,new_issue_data!$A:$A,0))</f>
        <v>2.7410000000000001</v>
      </c>
      <c r="G66" s="6">
        <f>INDEX(new_issue_data!DR:DR,MATCH('P&amp;L'!$A66,new_issue_data!$A:$A,0))</f>
        <v>146.32390000000001</v>
      </c>
      <c r="H66" s="6">
        <f>INDEX(new_issue_data!DS:DS,MATCH('P&amp;L'!$A66,new_issue_data!$A:$A,0))</f>
        <v>-23.676100000000002</v>
      </c>
      <c r="I66" s="6">
        <f>INDEX(new_issue_data!DT:DT,MATCH('P&amp;L'!$A66,new_issue_data!$A:$A,0))</f>
        <v>103.283</v>
      </c>
      <c r="J66" s="6">
        <f>INDEX(new_issue_data!DU:DU,MATCH('P&amp;L'!$A66,new_issue_data!$A:$A,0))</f>
        <v>2.7370000000000001</v>
      </c>
      <c r="K66" s="6">
        <f>INDEX(new_issue_data!DV:DV,MATCH('P&amp;L'!$A66,new_issue_data!$A:$A,0))</f>
        <v>142.32079999999999</v>
      </c>
      <c r="L66" s="6">
        <f>INDEX(new_issue_data!DW:DW,MATCH('P&amp;L'!$A66,new_issue_data!$A:$A,0))</f>
        <v>-27.679200000000002</v>
      </c>
      <c r="M66" s="6">
        <f>INDEX(new_issue_data!DX:DX,MATCH('P&amp;L'!$A66,new_issue_data!$A:$A,0))</f>
        <v>104.736</v>
      </c>
      <c r="N66" s="6">
        <f>INDEX(new_issue_data!DY:DY,MATCH('P&amp;L'!$A66,new_issue_data!$A:$A,0))</f>
        <v>2.6669999999999998</v>
      </c>
      <c r="O66" s="6">
        <f>INDEX(new_issue_data!DZ:DZ,MATCH('P&amp;L'!$A66,new_issue_data!$A:$A,0))</f>
        <v>124.45359999999999</v>
      </c>
      <c r="P66" s="6">
        <f>INDEX(new_issue_data!EA:EA,MATCH('P&amp;L'!$A66,new_issue_data!$A:$A,0))</f>
        <v>-45.546399999999998</v>
      </c>
      <c r="Q66" s="6">
        <f>INDEX(new_issue_data!EB:EB,MATCH('P&amp;L'!$A66,new_issue_data!$A:$A,0))</f>
        <v>103.943</v>
      </c>
      <c r="R66" s="6">
        <f>INDEX(new_issue_data!EC:EC,MATCH('P&amp;L'!$A66,new_issue_data!$A:$A,0))</f>
        <v>2.7050000000000001</v>
      </c>
      <c r="S66" s="6">
        <f>INDEX(new_issue_data!ED:ED,MATCH('P&amp;L'!$A66,new_issue_data!$A:$A,0))</f>
        <v>130.8946</v>
      </c>
      <c r="T66" s="6">
        <f>INDEX(new_issue_data!EE:EE,MATCH('P&amp;L'!$A66,new_issue_data!$A:$A,0))</f>
        <v>-39.105400000000003</v>
      </c>
      <c r="U66" s="6">
        <f>INDEX(new_issue_data!EF:EF,MATCH('P&amp;L'!$A66,new_issue_data!$A:$A,0))</f>
        <v>104.46</v>
      </c>
      <c r="V66" s="6">
        <f>INDEX(new_issue_data!EG:EG,MATCH('P&amp;L'!$A66,new_issue_data!$A:$A,0))</f>
        <v>2.68</v>
      </c>
      <c r="W66" s="6">
        <f>INDEX(new_issue_data!EH:EH,MATCH('P&amp;L'!$A66,new_issue_data!$A:$A,0))</f>
        <v>129.4836</v>
      </c>
      <c r="X66" s="6">
        <f>INDEX(new_issue_data!EI:EI,MATCH('P&amp;L'!$A66,new_issue_data!$A:$A,0))</f>
        <v>-40.516399999999997</v>
      </c>
      <c r="Y66" s="6">
        <f>INDEX(new_issue_data!EJ:EJ,MATCH('P&amp;L'!$A66,new_issue_data!$A:$A,0))</f>
        <v>104.46</v>
      </c>
      <c r="Z66" s="6">
        <f>INDEX(new_issue_data!EK:EK,MATCH('P&amp;L'!$A66,new_issue_data!$A:$A,0))</f>
        <v>2.68</v>
      </c>
      <c r="AA66" s="6">
        <f>INDEX(new_issue_data!EL:EL,MATCH('P&amp;L'!$A66,new_issue_data!$A:$A,0))</f>
        <v>130.81030000000001</v>
      </c>
      <c r="AB66" s="6">
        <f>INDEX(new_issue_data!EM:EM,MATCH('P&amp;L'!$A66,new_issue_data!$A:$A,0))</f>
        <v>-39.189700000000002</v>
      </c>
      <c r="AC66" s="6">
        <f>INDEX(new_issue_data!EN:EN,MATCH('P&amp;L'!$A66,new_issue_data!$A:$A,0))</f>
        <v>104.371</v>
      </c>
      <c r="AD66" s="6">
        <f>INDEX(new_issue_data!EO:EO,MATCH('P&amp;L'!$A66,new_issue_data!$A:$A,0))</f>
        <v>2.6840000000000002</v>
      </c>
      <c r="AE66" s="6">
        <f>INDEX(new_issue_data!EP:EP,MATCH('P&amp;L'!$A66,new_issue_data!$A:$A,0))</f>
        <v>131.21700000000001</v>
      </c>
      <c r="AF66" s="6">
        <f>INDEX(new_issue_data!EQ:EQ,MATCH('P&amp;L'!$A66,new_issue_data!$A:$A,0))</f>
        <v>-38.783000000000001</v>
      </c>
      <c r="AG66" s="6">
        <f>INDEX(new_issue_data!ER:ER,MATCH('P&amp;L'!$A66,new_issue_data!$A:$A,0))</f>
        <v>104.545</v>
      </c>
      <c r="AH66" s="6">
        <f>INDEX(new_issue_data!ES:ES,MATCH('P&amp;L'!$A66,new_issue_data!$A:$A,0))</f>
        <v>2.6760000000000002</v>
      </c>
      <c r="AI66" s="6">
        <f>INDEX(new_issue_data!ET:ET,MATCH('P&amp;L'!$A66,new_issue_data!$A:$A,0))</f>
        <v>131.89580000000001</v>
      </c>
      <c r="AJ66" s="6">
        <f>INDEX(new_issue_data!EU:EU,MATCH('P&amp;L'!$A66,new_issue_data!$A:$A,0))</f>
        <v>-38.104199999999999</v>
      </c>
      <c r="AK66" s="6">
        <f>INDEX(new_issue_data!EV:EV,MATCH('P&amp;L'!$A66,new_issue_data!$A:$A,0))</f>
        <v>103.803</v>
      </c>
      <c r="AL66" s="6">
        <f>INDEX(new_issue_data!EW:EW,MATCH('P&amp;L'!$A66,new_issue_data!$A:$A,0))</f>
        <v>2.7120000000000002</v>
      </c>
      <c r="AM66" s="6">
        <f>INDEX(new_issue_data!EX:EX,MATCH('P&amp;L'!$A66,new_issue_data!$A:$A,0))</f>
        <v>128.083</v>
      </c>
      <c r="AN66" s="6">
        <f>INDEX(new_issue_data!EY:EY,MATCH('P&amp;L'!$A66,new_issue_data!$A:$A,0))</f>
        <v>-41.917000000000002</v>
      </c>
      <c r="AO66" s="6">
        <f>INDEX(new_issue_data!EZ:EZ,MATCH('P&amp;L'!$A66,new_issue_data!$A:$A,0))</f>
        <v>104.315</v>
      </c>
      <c r="AP66" s="6">
        <f>INDEX(new_issue_data!FA:FA,MATCH('P&amp;L'!$A66,new_issue_data!$A:$A,0))</f>
        <v>2.6869999999999998</v>
      </c>
      <c r="AQ66" s="6">
        <f>INDEX(new_issue_data!FB:FB,MATCH('P&amp;L'!$A66,new_issue_data!$A:$A,0))</f>
        <v>125.9927</v>
      </c>
      <c r="AR66" s="6">
        <f>INDEX(new_issue_data!FC:FC,MATCH('P&amp;L'!$A66,new_issue_data!$A:$A,0))</f>
        <v>-44.007300000000001</v>
      </c>
      <c r="AS66" s="6">
        <f>INDEX(new_issue_data!FD:FD,MATCH('P&amp;L'!$A66,new_issue_data!$A:$A,0))</f>
        <v>103.437</v>
      </c>
      <c r="AT66" s="6">
        <f>INDEX(new_issue_data!FE:FE,MATCH('P&amp;L'!$A66,new_issue_data!$A:$A,0))</f>
        <v>2.7290000000000001</v>
      </c>
      <c r="AU66" s="6">
        <f>INDEX(new_issue_data!FF:FF,MATCH('P&amp;L'!$A66,new_issue_data!$A:$A,0))</f>
        <v>129.05789999999999</v>
      </c>
      <c r="AV66" s="6">
        <f>INDEX(new_issue_data!FG:FG,MATCH('P&amp;L'!$A66,new_issue_data!$A:$A,0))</f>
        <v>-40.942100000000003</v>
      </c>
      <c r="BA66" s="1">
        <f t="shared" si="0"/>
        <v>9153699.9999999925</v>
      </c>
      <c r="BB66" s="1">
        <f t="shared" si="1"/>
        <v>30356999.999999993</v>
      </c>
      <c r="BD66">
        <f>IF(AND(B66&gt;=$AY$5,B66&lt;=$AY$6),1,IF(AND(B66&gt;=$AY$8,B66&lt;=$AY$9),-1,0))</f>
        <v>0</v>
      </c>
      <c r="BE66" s="1">
        <f t="shared" si="2"/>
        <v>696200.00000000477</v>
      </c>
      <c r="BF66" s="1">
        <f t="shared" si="3"/>
        <v>6702200</v>
      </c>
      <c r="BH66" s="1">
        <f>BA66-BA65</f>
        <v>602600</v>
      </c>
      <c r="BI66" s="1">
        <f>BE66-BE65</f>
        <v>0</v>
      </c>
      <c r="BK66" s="1">
        <f>BB66-BB65</f>
        <v>625600</v>
      </c>
      <c r="BL66" s="1">
        <f t="shared" si="4"/>
        <v>0</v>
      </c>
    </row>
    <row r="67" spans="1:64" x14ac:dyDescent="0.35">
      <c r="A67">
        <v>318</v>
      </c>
      <c r="B67">
        <v>-7.9343701004389322</v>
      </c>
      <c r="C67" s="13" t="str">
        <f>INDEX(new_issue_data!B:B,MATCH('P&amp;L'!$A67,new_issue_data!$A:$A,0))</f>
        <v>05/13/2020</v>
      </c>
      <c r="D67" s="11">
        <f>INDEX(new_issue_data!AR:AR,MATCH('P&amp;L'!$A67,new_issue_data!$A:$A,0))</f>
        <v>97.344999999999999</v>
      </c>
      <c r="E67" s="6">
        <f>INDEX(new_issue_data!DP:DP,MATCH('P&amp;L'!$A67,new_issue_data!$A:$A,0))</f>
        <v>103.637</v>
      </c>
      <c r="F67" s="6">
        <f>INDEX(new_issue_data!DQ:DQ,MATCH('P&amp;L'!$A67,new_issue_data!$A:$A,0))</f>
        <v>2.968</v>
      </c>
      <c r="G67" s="6">
        <f>INDEX(new_issue_data!DR:DR,MATCH('P&amp;L'!$A67,new_issue_data!$A:$A,0))</f>
        <v>169.0239</v>
      </c>
      <c r="H67" s="6">
        <f>INDEX(new_issue_data!DS:DS,MATCH('P&amp;L'!$A67,new_issue_data!$A:$A,0))</f>
        <v>-20.976099999999999</v>
      </c>
      <c r="I67" s="6">
        <f>INDEX(new_issue_data!DT:DT,MATCH('P&amp;L'!$A67,new_issue_data!$A:$A,0))</f>
        <v>103.732</v>
      </c>
      <c r="J67" s="6">
        <f>INDEX(new_issue_data!DU:DU,MATCH('P&amp;L'!$A67,new_issue_data!$A:$A,0))</f>
        <v>2.964</v>
      </c>
      <c r="K67" s="6">
        <f>INDEX(new_issue_data!DV:DV,MATCH('P&amp;L'!$A67,new_issue_data!$A:$A,0))</f>
        <v>165.02080000000001</v>
      </c>
      <c r="L67" s="6">
        <f>INDEX(new_issue_data!DW:DW,MATCH('P&amp;L'!$A67,new_issue_data!$A:$A,0))</f>
        <v>-24.979199999999999</v>
      </c>
      <c r="M67" s="6">
        <f>INDEX(new_issue_data!DX:DX,MATCH('P&amp;L'!$A67,new_issue_data!$A:$A,0))</f>
        <v>105.655</v>
      </c>
      <c r="N67" s="6">
        <f>INDEX(new_issue_data!DY:DY,MATCH('P&amp;L'!$A67,new_issue_data!$A:$A,0))</f>
        <v>2.8839999999999999</v>
      </c>
      <c r="O67" s="6">
        <f>INDEX(new_issue_data!DZ:DZ,MATCH('P&amp;L'!$A67,new_issue_data!$A:$A,0))</f>
        <v>146.15360000000001</v>
      </c>
      <c r="P67" s="6">
        <f>INDEX(new_issue_data!EA:EA,MATCH('P&amp;L'!$A67,new_issue_data!$A:$A,0))</f>
        <v>-43.846400000000003</v>
      </c>
      <c r="Q67" s="6">
        <f>INDEX(new_issue_data!EB:EB,MATCH('P&amp;L'!$A67,new_issue_data!$A:$A,0))</f>
        <v>105.36499999999999</v>
      </c>
      <c r="R67" s="6">
        <f>INDEX(new_issue_data!EC:EC,MATCH('P&amp;L'!$A67,new_issue_data!$A:$A,0))</f>
        <v>2.8959999999999999</v>
      </c>
      <c r="S67" s="6">
        <f>INDEX(new_issue_data!ED:ED,MATCH('P&amp;L'!$A67,new_issue_data!$A:$A,0))</f>
        <v>149.99459999999999</v>
      </c>
      <c r="T67" s="6">
        <f>INDEX(new_issue_data!EE:EE,MATCH('P&amp;L'!$A67,new_issue_data!$A:$A,0))</f>
        <v>-40.005400000000002</v>
      </c>
      <c r="U67" s="6">
        <f>INDEX(new_issue_data!EF:EF,MATCH('P&amp;L'!$A67,new_issue_data!$A:$A,0))</f>
        <v>105.36499999999999</v>
      </c>
      <c r="V67" s="6">
        <f>INDEX(new_issue_data!EG:EG,MATCH('P&amp;L'!$A67,new_issue_data!$A:$A,0))</f>
        <v>2.8959999999999999</v>
      </c>
      <c r="W67" s="6">
        <f>INDEX(new_issue_data!EH:EH,MATCH('P&amp;L'!$A67,new_issue_data!$A:$A,0))</f>
        <v>151.08359999999999</v>
      </c>
      <c r="X67" s="6">
        <f>INDEX(new_issue_data!EI:EI,MATCH('P&amp;L'!$A67,new_issue_data!$A:$A,0))</f>
        <v>-38.916400000000003</v>
      </c>
      <c r="Y67" s="6">
        <f>INDEX(new_issue_data!EJ:EJ,MATCH('P&amp;L'!$A67,new_issue_data!$A:$A,0))</f>
        <v>105.36499999999999</v>
      </c>
      <c r="Z67" s="6">
        <f>INDEX(new_issue_data!EK:EK,MATCH('P&amp;L'!$A67,new_issue_data!$A:$A,0))</f>
        <v>2.8959999999999999</v>
      </c>
      <c r="AA67" s="6">
        <f>INDEX(new_issue_data!EL:EL,MATCH('P&amp;L'!$A67,new_issue_data!$A:$A,0))</f>
        <v>152.41030000000001</v>
      </c>
      <c r="AB67" s="6">
        <f>INDEX(new_issue_data!EM:EM,MATCH('P&amp;L'!$A67,new_issue_data!$A:$A,0))</f>
        <v>-37.589700000000001</v>
      </c>
      <c r="AC67" s="6">
        <f>INDEX(new_issue_data!EN:EN,MATCH('P&amp;L'!$A67,new_issue_data!$A:$A,0))</f>
        <v>104.88</v>
      </c>
      <c r="AD67" s="6">
        <f>INDEX(new_issue_data!EO:EO,MATCH('P&amp;L'!$A67,new_issue_data!$A:$A,0))</f>
        <v>2.9159999999999999</v>
      </c>
      <c r="AE67" s="6">
        <f>INDEX(new_issue_data!EP:EP,MATCH('P&amp;L'!$A67,new_issue_data!$A:$A,0))</f>
        <v>154.417</v>
      </c>
      <c r="AF67" s="6">
        <f>INDEX(new_issue_data!EQ:EQ,MATCH('P&amp;L'!$A67,new_issue_data!$A:$A,0))</f>
        <v>-35.582999999999998</v>
      </c>
      <c r="AG67" s="6">
        <f>INDEX(new_issue_data!ER:ER,MATCH('P&amp;L'!$A67,new_issue_data!$A:$A,0))</f>
        <v>104.59099999999999</v>
      </c>
      <c r="AH67" s="6">
        <f>INDEX(new_issue_data!ES:ES,MATCH('P&amp;L'!$A67,new_issue_data!$A:$A,0))</f>
        <v>2.9279999999999999</v>
      </c>
      <c r="AI67" s="6">
        <f>INDEX(new_issue_data!ET:ET,MATCH('P&amp;L'!$A67,new_issue_data!$A:$A,0))</f>
        <v>157.0958</v>
      </c>
      <c r="AJ67" s="6">
        <f>INDEX(new_issue_data!EU:EU,MATCH('P&amp;L'!$A67,new_issue_data!$A:$A,0))</f>
        <v>-32.904200000000003</v>
      </c>
      <c r="AK67" s="6">
        <f>INDEX(new_issue_data!EV:EV,MATCH('P&amp;L'!$A67,new_issue_data!$A:$A,0))</f>
        <v>104.35</v>
      </c>
      <c r="AL67" s="6">
        <f>INDEX(new_issue_data!EW:EW,MATCH('P&amp;L'!$A67,new_issue_data!$A:$A,0))</f>
        <v>2.9380000000000002</v>
      </c>
      <c r="AM67" s="6">
        <f>INDEX(new_issue_data!EX:EX,MATCH('P&amp;L'!$A67,new_issue_data!$A:$A,0))</f>
        <v>150.68299999999999</v>
      </c>
      <c r="AN67" s="6">
        <f>INDEX(new_issue_data!EY:EY,MATCH('P&amp;L'!$A67,new_issue_data!$A:$A,0))</f>
        <v>-39.317</v>
      </c>
      <c r="AO67" s="6">
        <f>INDEX(new_issue_data!EZ:EZ,MATCH('P&amp;L'!$A67,new_issue_data!$A:$A,0))</f>
        <v>105.67700000000001</v>
      </c>
      <c r="AP67" s="6">
        <f>INDEX(new_issue_data!FA:FA,MATCH('P&amp;L'!$A67,new_issue_data!$A:$A,0))</f>
        <v>2.883</v>
      </c>
      <c r="AQ67" s="6">
        <f>INDEX(new_issue_data!FB:FB,MATCH('P&amp;L'!$A67,new_issue_data!$A:$A,0))</f>
        <v>145.59270000000001</v>
      </c>
      <c r="AR67" s="6">
        <f>INDEX(new_issue_data!FC:FC,MATCH('P&amp;L'!$A67,new_issue_data!$A:$A,0))</f>
        <v>-44.407299999999999</v>
      </c>
      <c r="AS67" s="6">
        <f>INDEX(new_issue_data!FD:FD,MATCH('P&amp;L'!$A67,new_issue_data!$A:$A,0))</f>
        <v>104.167</v>
      </c>
      <c r="AT67" s="6">
        <f>INDEX(new_issue_data!FE:FE,MATCH('P&amp;L'!$A67,new_issue_data!$A:$A,0))</f>
        <v>2.9460000000000002</v>
      </c>
      <c r="AU67" s="6">
        <f>INDEX(new_issue_data!FF:FF,MATCH('P&amp;L'!$A67,new_issue_data!$A:$A,0))</f>
        <v>150.75790000000001</v>
      </c>
      <c r="AV67" s="6">
        <f>INDEX(new_issue_data!FG:FG,MATCH('P&amp;L'!$A67,new_issue_data!$A:$A,0))</f>
        <v>-39.242100000000001</v>
      </c>
      <c r="BA67" s="1">
        <f t="shared" si="0"/>
        <v>9782899.9999999925</v>
      </c>
      <c r="BB67" s="1">
        <f t="shared" si="1"/>
        <v>31039199.999999993</v>
      </c>
      <c r="BD67">
        <f>IF(AND(B67&gt;=$AY$5,B67&lt;=$AY$6),1,IF(AND(B67&gt;=$AY$8,B67&lt;=$AY$9),-1,0))</f>
        <v>0</v>
      </c>
      <c r="BE67" s="1">
        <f t="shared" si="2"/>
        <v>696200.00000000477</v>
      </c>
      <c r="BF67" s="1">
        <f t="shared" si="3"/>
        <v>6702200</v>
      </c>
      <c r="BH67" s="1">
        <f>BA67-BA66</f>
        <v>629200</v>
      </c>
      <c r="BI67" s="1">
        <f>BE67-BE66</f>
        <v>0</v>
      </c>
      <c r="BK67" s="1">
        <f>BB67-BB66</f>
        <v>682200</v>
      </c>
      <c r="BL67" s="1">
        <f t="shared" si="4"/>
        <v>0</v>
      </c>
    </row>
    <row r="68" spans="1:64" x14ac:dyDescent="0.35">
      <c r="A68">
        <v>324</v>
      </c>
      <c r="B68">
        <v>-186.16660808992793</v>
      </c>
      <c r="C68" s="13" t="str">
        <f>INDEX(new_issue_data!B:B,MATCH('P&amp;L'!$A68,new_issue_data!$A:$A,0))</f>
        <v>05/13/2020</v>
      </c>
      <c r="D68" s="11">
        <f>INDEX(new_issue_data!AR:AR,MATCH('P&amp;L'!$A68,new_issue_data!$A:$A,0))</f>
        <v>97</v>
      </c>
      <c r="E68" s="6" t="str">
        <f>INDEX(new_issue_data!DP:DP,MATCH('P&amp;L'!$A68,new_issue_data!$A:$A,0))</f>
        <v>#N/A N/A</v>
      </c>
      <c r="F68" s="6" t="str">
        <f>INDEX(new_issue_data!DQ:DQ,MATCH('P&amp;L'!$A68,new_issue_data!$A:$A,0))</f>
        <v>#N/A N/A</v>
      </c>
      <c r="G68" s="6" t="str">
        <f>INDEX(new_issue_data!DR:DR,MATCH('P&amp;L'!$A68,new_issue_data!$A:$A,0))</f>
        <v>#N/A Invalid Override</v>
      </c>
      <c r="H68" s="6" t="e">
        <f>INDEX(new_issue_data!DS:DS,MATCH('P&amp;L'!$A68,new_issue_data!$A:$A,0))</f>
        <v>#VALUE!</v>
      </c>
      <c r="I68" s="6">
        <f>INDEX(new_issue_data!DT:DT,MATCH('P&amp;L'!$A68,new_issue_data!$A:$A,0))</f>
        <v>100.071</v>
      </c>
      <c r="J68" s="6">
        <f>INDEX(new_issue_data!DU:DU,MATCH('P&amp;L'!$A68,new_issue_data!$A:$A,0))</f>
        <v>11.493</v>
      </c>
      <c r="K68" s="6">
        <f>INDEX(new_issue_data!DV:DV,MATCH('P&amp;L'!$A68,new_issue_data!$A:$A,0))</f>
        <v>1109.9201</v>
      </c>
      <c r="L68" s="6">
        <f>INDEX(new_issue_data!DW:DW,MATCH('P&amp;L'!$A68,new_issue_data!$A:$A,0))</f>
        <v>-87.279899999999998</v>
      </c>
      <c r="M68" s="6">
        <f>INDEX(new_issue_data!DX:DX,MATCH('P&amp;L'!$A68,new_issue_data!$A:$A,0))</f>
        <v>100.699</v>
      </c>
      <c r="N68" s="6">
        <f>INDEX(new_issue_data!DY:DY,MATCH('P&amp;L'!$A68,new_issue_data!$A:$A,0))</f>
        <v>11.292999999999999</v>
      </c>
      <c r="O68" s="6">
        <f>INDEX(new_issue_data!DZ:DZ,MATCH('P&amp;L'!$A68,new_issue_data!$A:$A,0))</f>
        <v>1094.0927999999999</v>
      </c>
      <c r="P68" s="6">
        <f>INDEX(new_issue_data!EA:EA,MATCH('P&amp;L'!$A68,new_issue_data!$A:$A,0))</f>
        <v>-103.10720000000001</v>
      </c>
      <c r="Q68" s="6">
        <f>INDEX(new_issue_data!EB:EB,MATCH('P&amp;L'!$A68,new_issue_data!$A:$A,0))</f>
        <v>101.04300000000001</v>
      </c>
      <c r="R68" s="6">
        <f>INDEX(new_issue_data!EC:EC,MATCH('P&amp;L'!$A68,new_issue_data!$A:$A,0))</f>
        <v>11.185</v>
      </c>
      <c r="S68" s="6">
        <f>INDEX(new_issue_data!ED:ED,MATCH('P&amp;L'!$A68,new_issue_data!$A:$A,0))</f>
        <v>1082.6896999999999</v>
      </c>
      <c r="T68" s="6">
        <f>INDEX(new_issue_data!EE:EE,MATCH('P&amp;L'!$A68,new_issue_data!$A:$A,0))</f>
        <v>-114.5103</v>
      </c>
      <c r="U68" s="6">
        <f>INDEX(new_issue_data!EF:EF,MATCH('P&amp;L'!$A68,new_issue_data!$A:$A,0))</f>
        <v>101.04300000000001</v>
      </c>
      <c r="V68" s="6">
        <f>INDEX(new_issue_data!EG:EG,MATCH('P&amp;L'!$A68,new_issue_data!$A:$A,0))</f>
        <v>11.185</v>
      </c>
      <c r="W68" s="6">
        <f>INDEX(new_issue_data!EH:EH,MATCH('P&amp;L'!$A68,new_issue_data!$A:$A,0))</f>
        <v>1083.0486000000001</v>
      </c>
      <c r="X68" s="6">
        <f>INDEX(new_issue_data!EI:EI,MATCH('P&amp;L'!$A68,new_issue_data!$A:$A,0))</f>
        <v>-114.1514</v>
      </c>
      <c r="Y68" s="6">
        <f>INDEX(new_issue_data!EJ:EJ,MATCH('P&amp;L'!$A68,new_issue_data!$A:$A,0))</f>
        <v>103.554</v>
      </c>
      <c r="Z68" s="6">
        <f>INDEX(new_issue_data!EK:EK,MATCH('P&amp;L'!$A68,new_issue_data!$A:$A,0))</f>
        <v>10.406000000000001</v>
      </c>
      <c r="AA68" s="6">
        <f>INDEX(new_issue_data!EL:EL,MATCH('P&amp;L'!$A68,new_issue_data!$A:$A,0))</f>
        <v>1005.2685</v>
      </c>
      <c r="AB68" s="6">
        <f>INDEX(new_issue_data!EM:EM,MATCH('P&amp;L'!$A68,new_issue_data!$A:$A,0))</f>
        <v>-191.9315</v>
      </c>
      <c r="AC68" s="6">
        <f>INDEX(new_issue_data!EN:EN,MATCH('P&amp;L'!$A68,new_issue_data!$A:$A,0))</f>
        <v>105.223</v>
      </c>
      <c r="AD68" s="6">
        <f>INDEX(new_issue_data!EO:EO,MATCH('P&amp;L'!$A68,new_issue_data!$A:$A,0))</f>
        <v>9.9009999999999998</v>
      </c>
      <c r="AE68" s="6">
        <f>INDEX(new_issue_data!EP:EP,MATCH('P&amp;L'!$A68,new_issue_data!$A:$A,0))</f>
        <v>954.88850000000002</v>
      </c>
      <c r="AF68" s="6">
        <f>INDEX(new_issue_data!EQ:EQ,MATCH('P&amp;L'!$A68,new_issue_data!$A:$A,0))</f>
        <v>-242.3115</v>
      </c>
      <c r="AG68" s="6">
        <f>INDEX(new_issue_data!ER:ER,MATCH('P&amp;L'!$A68,new_issue_data!$A:$A,0))</f>
        <v>106.173</v>
      </c>
      <c r="AH68" s="6">
        <f>INDEX(new_issue_data!ES:ES,MATCH('P&amp;L'!$A68,new_issue_data!$A:$A,0))</f>
        <v>9.6159999999999997</v>
      </c>
      <c r="AI68" s="6">
        <f>INDEX(new_issue_data!ET:ET,MATCH('P&amp;L'!$A68,new_issue_data!$A:$A,0))</f>
        <v>925.19910000000004</v>
      </c>
      <c r="AJ68" s="6">
        <f>INDEX(new_issue_data!EU:EU,MATCH('P&amp;L'!$A68,new_issue_data!$A:$A,0))</f>
        <v>-272.0009</v>
      </c>
      <c r="AK68" s="6">
        <f>INDEX(new_issue_data!EV:EV,MATCH('P&amp;L'!$A68,new_issue_data!$A:$A,0))</f>
        <v>105.86799999999999</v>
      </c>
      <c r="AL68" s="6">
        <f>INDEX(new_issue_data!EW:EW,MATCH('P&amp;L'!$A68,new_issue_data!$A:$A,0))</f>
        <v>9.7050000000000001</v>
      </c>
      <c r="AM68" s="6">
        <f>INDEX(new_issue_data!EX:EX,MATCH('P&amp;L'!$A68,new_issue_data!$A:$A,0))</f>
        <v>934.07349999999997</v>
      </c>
      <c r="AN68" s="6">
        <f>INDEX(new_issue_data!EY:EY,MATCH('P&amp;L'!$A68,new_issue_data!$A:$A,0))</f>
        <v>-263.12650000000002</v>
      </c>
      <c r="AO68" s="6">
        <f>INDEX(new_issue_data!EZ:EZ,MATCH('P&amp;L'!$A68,new_issue_data!$A:$A,0))</f>
        <v>106.202</v>
      </c>
      <c r="AP68" s="6">
        <f>INDEX(new_issue_data!FA:FA,MATCH('P&amp;L'!$A68,new_issue_data!$A:$A,0))</f>
        <v>9.6050000000000004</v>
      </c>
      <c r="AQ68" s="6">
        <f>INDEX(new_issue_data!FB:FB,MATCH('P&amp;L'!$A68,new_issue_data!$A:$A,0))</f>
        <v>924.72559999999999</v>
      </c>
      <c r="AR68" s="6">
        <f>INDEX(new_issue_data!FC:FC,MATCH('P&amp;L'!$A68,new_issue_data!$A:$A,0))</f>
        <v>-272.4744</v>
      </c>
      <c r="AS68" s="6">
        <f>INDEX(new_issue_data!FD:FD,MATCH('P&amp;L'!$A68,new_issue_data!$A:$A,0))</f>
        <v>107.23099999999999</v>
      </c>
      <c r="AT68" s="6">
        <f>INDEX(new_issue_data!FE:FE,MATCH('P&amp;L'!$A68,new_issue_data!$A:$A,0))</f>
        <v>9.3010000000000002</v>
      </c>
      <c r="AU68" s="6">
        <f>INDEX(new_issue_data!FF:FF,MATCH('P&amp;L'!$A68,new_issue_data!$A:$A,0))</f>
        <v>897.64750000000004</v>
      </c>
      <c r="AV68" s="6">
        <f>INDEX(new_issue_data!FG:FG,MATCH('P&amp;L'!$A68,new_issue_data!$A:$A,0))</f>
        <v>-299.55250000000001</v>
      </c>
      <c r="BA68" s="1">
        <f t="shared" ref="BA68:BA131" si="5">IFERROR((E68/100-$D68/100)*$AY$3+BA67,BA67)</f>
        <v>9782899.9999999925</v>
      </c>
      <c r="BB68" s="1">
        <f t="shared" ref="BB68:BB131" si="6">IFERROR((AS68/100-$D68/100)*$AY$3+BB67,BB67)</f>
        <v>32062299.999999993</v>
      </c>
      <c r="BD68">
        <f>IF(AND(B68&gt;=$AY$5,B68&lt;=$AY$6),1,IF(AND(B68&gt;=$AY$8,B68&lt;=$AY$9),-1,0))</f>
        <v>1</v>
      </c>
      <c r="BE68" s="1">
        <f t="shared" ref="BE68:BE131" si="7">IFERROR((E68/100-$D68/100)*$AY$3*$BD68+BE67,BE67)</f>
        <v>696200.00000000477</v>
      </c>
      <c r="BF68" s="1">
        <f t="shared" ref="BF68:BF131" si="8">IFERROR((AS68/100-$D68/100)*$AY$3*$BD68+BF67,BF67)</f>
        <v>7725299.9999999991</v>
      </c>
      <c r="BH68" s="1">
        <f>BA68-BA67</f>
        <v>0</v>
      </c>
      <c r="BI68" s="1">
        <f>BE68-BE67</f>
        <v>0</v>
      </c>
      <c r="BK68" s="1">
        <f>BB68-BB67</f>
        <v>1023100</v>
      </c>
      <c r="BL68" s="1">
        <f t="shared" ref="BL68:BL131" si="9">BF68-BF67</f>
        <v>1023099.9999999991</v>
      </c>
    </row>
    <row r="69" spans="1:64" x14ac:dyDescent="0.35">
      <c r="A69">
        <v>319</v>
      </c>
      <c r="B69">
        <v>20.457040233072174</v>
      </c>
      <c r="C69" s="13" t="str">
        <f>INDEX(new_issue_data!B:B,MATCH('P&amp;L'!$A69,new_issue_data!$A:$A,0))</f>
        <v>05/13/2020</v>
      </c>
      <c r="D69" s="11">
        <f>INDEX(new_issue_data!AR:AR,MATCH('P&amp;L'!$A69,new_issue_data!$A:$A,0))</f>
        <v>99.216999999999999</v>
      </c>
      <c r="E69" s="6">
        <f>INDEX(new_issue_data!DP:DP,MATCH('P&amp;L'!$A69,new_issue_data!$A:$A,0))</f>
        <v>100.65900000000001</v>
      </c>
      <c r="F69" s="6">
        <f>INDEX(new_issue_data!DQ:DQ,MATCH('P&amp;L'!$A69,new_issue_data!$A:$A,0))</f>
        <v>2.7229999999999999</v>
      </c>
      <c r="G69" s="6">
        <f>INDEX(new_issue_data!DR:DR,MATCH('P&amp;L'!$A69,new_issue_data!$A:$A,0))</f>
        <v>209.09520000000001</v>
      </c>
      <c r="H69" s="6">
        <f>INDEX(new_issue_data!DS:DS,MATCH('P&amp;L'!$A69,new_issue_data!$A:$A,0))</f>
        <v>-15.9048</v>
      </c>
      <c r="I69" s="6">
        <f>INDEX(new_issue_data!DT:DT,MATCH('P&amp;L'!$A69,new_issue_data!$A:$A,0))</f>
        <v>101.488</v>
      </c>
      <c r="J69" s="6">
        <f>INDEX(new_issue_data!DU:DU,MATCH('P&amp;L'!$A69,new_issue_data!$A:$A,0))</f>
        <v>2.6269999999999998</v>
      </c>
      <c r="K69" s="6">
        <f>INDEX(new_issue_data!DV:DV,MATCH('P&amp;L'!$A69,new_issue_data!$A:$A,0))</f>
        <v>191.39080000000001</v>
      </c>
      <c r="L69" s="6">
        <f>INDEX(new_issue_data!DW:DW,MATCH('P&amp;L'!$A69,new_issue_data!$A:$A,0))</f>
        <v>-33.609200000000001</v>
      </c>
      <c r="M69" s="6">
        <f>INDEX(new_issue_data!DX:DX,MATCH('P&amp;L'!$A69,new_issue_data!$A:$A,0))</f>
        <v>102.044</v>
      </c>
      <c r="N69" s="6">
        <f>INDEX(new_issue_data!DY:DY,MATCH('P&amp;L'!$A69,new_issue_data!$A:$A,0))</f>
        <v>2.5630000000000002</v>
      </c>
      <c r="O69" s="6">
        <f>INDEX(new_issue_data!DZ:DZ,MATCH('P&amp;L'!$A69,new_issue_data!$A:$A,0))</f>
        <v>188.6859</v>
      </c>
      <c r="P69" s="6">
        <f>INDEX(new_issue_data!EA:EA,MATCH('P&amp;L'!$A69,new_issue_data!$A:$A,0))</f>
        <v>-36.314100000000003</v>
      </c>
      <c r="Q69" s="6">
        <f>INDEX(new_issue_data!EB:EB,MATCH('P&amp;L'!$A69,new_issue_data!$A:$A,0))</f>
        <v>102.586</v>
      </c>
      <c r="R69" s="6">
        <f>INDEX(new_issue_data!EC:EC,MATCH('P&amp;L'!$A69,new_issue_data!$A:$A,0))</f>
        <v>2.5009999999999999</v>
      </c>
      <c r="S69" s="6">
        <f>INDEX(new_issue_data!ED:ED,MATCH('P&amp;L'!$A69,new_issue_data!$A:$A,0))</f>
        <v>183.30439999999999</v>
      </c>
      <c r="T69" s="6">
        <f>INDEX(new_issue_data!EE:EE,MATCH('P&amp;L'!$A69,new_issue_data!$A:$A,0))</f>
        <v>-41.695599999999999</v>
      </c>
      <c r="U69" s="6">
        <f>INDEX(new_issue_data!EF:EF,MATCH('P&amp;L'!$A69,new_issue_data!$A:$A,0))</f>
        <v>102.586</v>
      </c>
      <c r="V69" s="6">
        <f>INDEX(new_issue_data!EG:EG,MATCH('P&amp;L'!$A69,new_issue_data!$A:$A,0))</f>
        <v>2.5009999999999999</v>
      </c>
      <c r="W69" s="6">
        <f>INDEX(new_issue_data!EH:EH,MATCH('P&amp;L'!$A69,new_issue_data!$A:$A,0))</f>
        <v>184.32689999999999</v>
      </c>
      <c r="X69" s="6">
        <f>INDEX(new_issue_data!EI:EI,MATCH('P&amp;L'!$A69,new_issue_data!$A:$A,0))</f>
        <v>-40.673099999999998</v>
      </c>
      <c r="Y69" s="6">
        <f>INDEX(new_issue_data!EJ:EJ,MATCH('P&amp;L'!$A69,new_issue_data!$A:$A,0))</f>
        <v>102.434</v>
      </c>
      <c r="Z69" s="6">
        <f>INDEX(new_issue_data!EK:EK,MATCH('P&amp;L'!$A69,new_issue_data!$A:$A,0))</f>
        <v>2.5179999999999998</v>
      </c>
      <c r="AA69" s="6">
        <f>INDEX(new_issue_data!EL:EL,MATCH('P&amp;L'!$A69,new_issue_data!$A:$A,0))</f>
        <v>186.04900000000001</v>
      </c>
      <c r="AB69" s="6">
        <f>INDEX(new_issue_data!EM:EM,MATCH('P&amp;L'!$A69,new_issue_data!$A:$A,0))</f>
        <v>-38.951000000000001</v>
      </c>
      <c r="AC69" s="6">
        <f>INDEX(new_issue_data!EN:EN,MATCH('P&amp;L'!$A69,new_issue_data!$A:$A,0))</f>
        <v>102.434</v>
      </c>
      <c r="AD69" s="6">
        <f>INDEX(new_issue_data!EO:EO,MATCH('P&amp;L'!$A69,new_issue_data!$A:$A,0))</f>
        <v>2.5179999999999998</v>
      </c>
      <c r="AE69" s="6">
        <f>INDEX(new_issue_data!EP:EP,MATCH('P&amp;L'!$A69,new_issue_data!$A:$A,0))</f>
        <v>187.1867</v>
      </c>
      <c r="AF69" s="6">
        <f>INDEX(new_issue_data!EQ:EQ,MATCH('P&amp;L'!$A69,new_issue_data!$A:$A,0))</f>
        <v>-37.813299999999998</v>
      </c>
      <c r="AG69" s="6">
        <f>INDEX(new_issue_data!ER:ER,MATCH('P&amp;L'!$A69,new_issue_data!$A:$A,0))</f>
        <v>102.434</v>
      </c>
      <c r="AH69" s="6">
        <f>INDEX(new_issue_data!ES:ES,MATCH('P&amp;L'!$A69,new_issue_data!$A:$A,0))</f>
        <v>2.5179999999999998</v>
      </c>
      <c r="AI69" s="6">
        <f>INDEX(new_issue_data!ET:ET,MATCH('P&amp;L'!$A69,new_issue_data!$A:$A,0))</f>
        <v>183.5385</v>
      </c>
      <c r="AJ69" s="6">
        <f>INDEX(new_issue_data!EU:EU,MATCH('P&amp;L'!$A69,new_issue_data!$A:$A,0))</f>
        <v>-41.461500000000001</v>
      </c>
      <c r="AK69" s="6">
        <f>INDEX(new_issue_data!EV:EV,MATCH('P&amp;L'!$A69,new_issue_data!$A:$A,0))</f>
        <v>103.985</v>
      </c>
      <c r="AL69" s="6">
        <f>INDEX(new_issue_data!EW:EW,MATCH('P&amp;L'!$A69,new_issue_data!$A:$A,0))</f>
        <v>2.3420000000000001</v>
      </c>
      <c r="AM69" s="6">
        <f>INDEX(new_issue_data!EX:EX,MATCH('P&amp;L'!$A69,new_issue_data!$A:$A,0))</f>
        <v>167.39789999999999</v>
      </c>
      <c r="AN69" s="6">
        <f>INDEX(new_issue_data!EY:EY,MATCH('P&amp;L'!$A69,new_issue_data!$A:$A,0))</f>
        <v>-57.6021</v>
      </c>
      <c r="AO69" s="6">
        <f>INDEX(new_issue_data!EZ:EZ,MATCH('P&amp;L'!$A69,new_issue_data!$A:$A,0))</f>
        <v>103.985</v>
      </c>
      <c r="AP69" s="6">
        <f>INDEX(new_issue_data!FA:FA,MATCH('P&amp;L'!$A69,new_issue_data!$A:$A,0))</f>
        <v>2.3420000000000001</v>
      </c>
      <c r="AQ69" s="6">
        <f>INDEX(new_issue_data!FB:FB,MATCH('P&amp;L'!$A69,new_issue_data!$A:$A,0))</f>
        <v>166.6644</v>
      </c>
      <c r="AR69" s="6">
        <f>INDEX(new_issue_data!FC:FC,MATCH('P&amp;L'!$A69,new_issue_data!$A:$A,0))</f>
        <v>-58.335599999999999</v>
      </c>
      <c r="AS69" s="6">
        <f>INDEX(new_issue_data!FD:FD,MATCH('P&amp;L'!$A69,new_issue_data!$A:$A,0))</f>
        <v>103.985</v>
      </c>
      <c r="AT69" s="6">
        <f>INDEX(new_issue_data!FE:FE,MATCH('P&amp;L'!$A69,new_issue_data!$A:$A,0))</f>
        <v>2.3420000000000001</v>
      </c>
      <c r="AU69" s="6">
        <f>INDEX(new_issue_data!FF:FF,MATCH('P&amp;L'!$A69,new_issue_data!$A:$A,0))</f>
        <v>170.51830000000001</v>
      </c>
      <c r="AV69" s="6">
        <f>INDEX(new_issue_data!FG:FG,MATCH('P&amp;L'!$A69,new_issue_data!$A:$A,0))</f>
        <v>-54.481699999999996</v>
      </c>
      <c r="BA69" s="1">
        <f t="shared" si="5"/>
        <v>9927099.9999999944</v>
      </c>
      <c r="BB69" s="1">
        <f t="shared" si="6"/>
        <v>32539099.999999993</v>
      </c>
      <c r="BD69">
        <f>IF(AND(B69&gt;=$AY$5,B69&lt;=$AY$6),1,IF(AND(B69&gt;=$AY$8,B69&lt;=$AY$9),-1,0))</f>
        <v>0</v>
      </c>
      <c r="BE69" s="1">
        <f t="shared" si="7"/>
        <v>696200.00000000477</v>
      </c>
      <c r="BF69" s="1">
        <f t="shared" si="8"/>
        <v>7725299.9999999991</v>
      </c>
      <c r="BH69" s="1">
        <f>BA69-BA68</f>
        <v>144200.00000000186</v>
      </c>
      <c r="BI69" s="1">
        <f>BE69-BE68</f>
        <v>0</v>
      </c>
      <c r="BK69" s="1">
        <f>BB69-BB68</f>
        <v>476800</v>
      </c>
      <c r="BL69" s="1">
        <f t="shared" si="9"/>
        <v>0</v>
      </c>
    </row>
    <row r="70" spans="1:64" x14ac:dyDescent="0.35">
      <c r="A70">
        <v>320</v>
      </c>
      <c r="B70">
        <v>20.960269617570376</v>
      </c>
      <c r="C70" s="13" t="str">
        <f>INDEX(new_issue_data!B:B,MATCH('P&amp;L'!$A70,new_issue_data!$A:$A,0))</f>
        <v>05/13/2020</v>
      </c>
      <c r="D70" s="11">
        <f>INDEX(new_issue_data!AR:AR,MATCH('P&amp;L'!$A70,new_issue_data!$A:$A,0))</f>
        <v>98.4</v>
      </c>
      <c r="E70" s="6">
        <f>INDEX(new_issue_data!DP:DP,MATCH('P&amp;L'!$A70,new_issue_data!$A:$A,0))</f>
        <v>102.75</v>
      </c>
      <c r="F70" s="6">
        <f>INDEX(new_issue_data!DQ:DQ,MATCH('P&amp;L'!$A70,new_issue_data!$A:$A,0))</f>
        <v>3.5979999999999999</v>
      </c>
      <c r="G70" s="6">
        <f>INDEX(new_issue_data!DR:DR,MATCH('P&amp;L'!$A70,new_issue_data!$A:$A,0))</f>
        <v>228.42080000000001</v>
      </c>
      <c r="H70" s="6">
        <f>INDEX(new_issue_data!DS:DS,MATCH('P&amp;L'!$A70,new_issue_data!$A:$A,0))</f>
        <v>-21.5792</v>
      </c>
      <c r="I70" s="6">
        <f>INDEX(new_issue_data!DT:DT,MATCH('P&amp;L'!$A70,new_issue_data!$A:$A,0))</f>
        <v>107.8</v>
      </c>
      <c r="J70" s="6">
        <f>INDEX(new_issue_data!DU:DU,MATCH('P&amp;L'!$A70,new_issue_data!$A:$A,0))</f>
        <v>3.3330000000000002</v>
      </c>
      <c r="K70" s="6">
        <f>INDEX(new_issue_data!DV:DV,MATCH('P&amp;L'!$A70,new_issue_data!$A:$A,0))</f>
        <v>191.05359999999999</v>
      </c>
      <c r="L70" s="6">
        <f>INDEX(new_issue_data!DW:DW,MATCH('P&amp;L'!$A70,new_issue_data!$A:$A,0))</f>
        <v>-58.946399999999997</v>
      </c>
      <c r="M70" s="6">
        <f>INDEX(new_issue_data!DX:DX,MATCH('P&amp;L'!$A70,new_issue_data!$A:$A,0))</f>
        <v>107.414</v>
      </c>
      <c r="N70" s="6">
        <f>INDEX(new_issue_data!DY:DY,MATCH('P&amp;L'!$A70,new_issue_data!$A:$A,0))</f>
        <v>3.3530000000000002</v>
      </c>
      <c r="O70" s="6">
        <f>INDEX(new_issue_data!DZ:DZ,MATCH('P&amp;L'!$A70,new_issue_data!$A:$A,0))</f>
        <v>195.69460000000001</v>
      </c>
      <c r="P70" s="6">
        <f>INDEX(new_issue_data!EA:EA,MATCH('P&amp;L'!$A70,new_issue_data!$A:$A,0))</f>
        <v>-54.305399999999999</v>
      </c>
      <c r="Q70" s="6">
        <f>INDEX(new_issue_data!EB:EB,MATCH('P&amp;L'!$A70,new_issue_data!$A:$A,0))</f>
        <v>107.884</v>
      </c>
      <c r="R70" s="6">
        <f>INDEX(new_issue_data!EC:EC,MATCH('P&amp;L'!$A70,new_issue_data!$A:$A,0))</f>
        <v>3.3290000000000002</v>
      </c>
      <c r="S70" s="6">
        <f>INDEX(new_issue_data!ED:ED,MATCH('P&amp;L'!$A70,new_issue_data!$A:$A,0))</f>
        <v>194.3836</v>
      </c>
      <c r="T70" s="6">
        <f>INDEX(new_issue_data!EE:EE,MATCH('P&amp;L'!$A70,new_issue_data!$A:$A,0))</f>
        <v>-55.616399999999999</v>
      </c>
      <c r="U70" s="6">
        <f>INDEX(new_issue_data!EF:EF,MATCH('P&amp;L'!$A70,new_issue_data!$A:$A,0))</f>
        <v>107.884</v>
      </c>
      <c r="V70" s="6">
        <f>INDEX(new_issue_data!EG:EG,MATCH('P&amp;L'!$A70,new_issue_data!$A:$A,0))</f>
        <v>3.3290000000000002</v>
      </c>
      <c r="W70" s="6">
        <f>INDEX(new_issue_data!EH:EH,MATCH('P&amp;L'!$A70,new_issue_data!$A:$A,0))</f>
        <v>195.71029999999999</v>
      </c>
      <c r="X70" s="6">
        <f>INDEX(new_issue_data!EI:EI,MATCH('P&amp;L'!$A70,new_issue_data!$A:$A,0))</f>
        <v>-54.289700000000003</v>
      </c>
      <c r="Y70" s="6">
        <f>INDEX(new_issue_data!EJ:EJ,MATCH('P&amp;L'!$A70,new_issue_data!$A:$A,0))</f>
        <v>107.797</v>
      </c>
      <c r="Z70" s="6">
        <f>INDEX(new_issue_data!EK:EK,MATCH('P&amp;L'!$A70,new_issue_data!$A:$A,0))</f>
        <v>3.3330000000000002</v>
      </c>
      <c r="AA70" s="6">
        <f>INDEX(new_issue_data!EL:EL,MATCH('P&amp;L'!$A70,new_issue_data!$A:$A,0))</f>
        <v>196.11699999999999</v>
      </c>
      <c r="AB70" s="6">
        <f>INDEX(new_issue_data!EM:EM,MATCH('P&amp;L'!$A70,new_issue_data!$A:$A,0))</f>
        <v>-53.883000000000003</v>
      </c>
      <c r="AC70" s="6">
        <f>INDEX(new_issue_data!EN:EN,MATCH('P&amp;L'!$A70,new_issue_data!$A:$A,0))</f>
        <v>108.25</v>
      </c>
      <c r="AD70" s="6">
        <f>INDEX(new_issue_data!EO:EO,MATCH('P&amp;L'!$A70,new_issue_data!$A:$A,0))</f>
        <v>3.31</v>
      </c>
      <c r="AE70" s="6">
        <f>INDEX(new_issue_data!EP:EP,MATCH('P&amp;L'!$A70,new_issue_data!$A:$A,0))</f>
        <v>195.29580000000001</v>
      </c>
      <c r="AF70" s="6">
        <f>INDEX(new_issue_data!EQ:EQ,MATCH('P&amp;L'!$A70,new_issue_data!$A:$A,0))</f>
        <v>-54.7042</v>
      </c>
      <c r="AG70" s="6">
        <f>INDEX(new_issue_data!ER:ER,MATCH('P&amp;L'!$A70,new_issue_data!$A:$A,0))</f>
        <v>108.25</v>
      </c>
      <c r="AH70" s="6">
        <f>INDEX(new_issue_data!ES:ES,MATCH('P&amp;L'!$A70,new_issue_data!$A:$A,0))</f>
        <v>3.31</v>
      </c>
      <c r="AI70" s="6">
        <f>INDEX(new_issue_data!ET:ET,MATCH('P&amp;L'!$A70,new_issue_data!$A:$A,0))</f>
        <v>187.88300000000001</v>
      </c>
      <c r="AJ70" s="6">
        <f>INDEX(new_issue_data!EU:EU,MATCH('P&amp;L'!$A70,new_issue_data!$A:$A,0))</f>
        <v>-62.116999999999997</v>
      </c>
      <c r="AK70" s="6">
        <f>INDEX(new_issue_data!EV:EV,MATCH('P&amp;L'!$A70,new_issue_data!$A:$A,0))</f>
        <v>108.486</v>
      </c>
      <c r="AL70" s="6">
        <f>INDEX(new_issue_data!EW:EW,MATCH('P&amp;L'!$A70,new_issue_data!$A:$A,0))</f>
        <v>3.298</v>
      </c>
      <c r="AM70" s="6">
        <f>INDEX(new_issue_data!EX:EX,MATCH('P&amp;L'!$A70,new_issue_data!$A:$A,0))</f>
        <v>187.09270000000001</v>
      </c>
      <c r="AN70" s="6">
        <f>INDEX(new_issue_data!EY:EY,MATCH('P&amp;L'!$A70,new_issue_data!$A:$A,0))</f>
        <v>-62.907299999999999</v>
      </c>
      <c r="AO70" s="6">
        <f>INDEX(new_issue_data!EZ:EZ,MATCH('P&amp;L'!$A70,new_issue_data!$A:$A,0))</f>
        <v>108.486</v>
      </c>
      <c r="AP70" s="6">
        <f>INDEX(new_issue_data!FA:FA,MATCH('P&amp;L'!$A70,new_issue_data!$A:$A,0))</f>
        <v>3.298</v>
      </c>
      <c r="AQ70" s="6">
        <f>INDEX(new_issue_data!FB:FB,MATCH('P&amp;L'!$A70,new_issue_data!$A:$A,0))</f>
        <v>185.9579</v>
      </c>
      <c r="AR70" s="6">
        <f>INDEX(new_issue_data!FC:FC,MATCH('P&amp;L'!$A70,new_issue_data!$A:$A,0))</f>
        <v>-64.042100000000005</v>
      </c>
      <c r="AS70" s="6">
        <f>INDEX(new_issue_data!FD:FD,MATCH('P&amp;L'!$A70,new_issue_data!$A:$A,0))</f>
        <v>108.486</v>
      </c>
      <c r="AT70" s="6">
        <f>INDEX(new_issue_data!FE:FE,MATCH('P&amp;L'!$A70,new_issue_data!$A:$A,0))</f>
        <v>3.298</v>
      </c>
      <c r="AU70" s="6">
        <f>INDEX(new_issue_data!FF:FF,MATCH('P&amp;L'!$A70,new_issue_data!$A:$A,0))</f>
        <v>190.501</v>
      </c>
      <c r="AV70" s="6">
        <f>INDEX(new_issue_data!FG:FG,MATCH('P&amp;L'!$A70,new_issue_data!$A:$A,0))</f>
        <v>-59.499000000000002</v>
      </c>
      <c r="BA70" s="1">
        <f t="shared" si="5"/>
        <v>10362099.999999994</v>
      </c>
      <c r="BB70" s="1">
        <f t="shared" si="6"/>
        <v>33547699.999999993</v>
      </c>
      <c r="BD70">
        <f>IF(AND(B70&gt;=$AY$5,B70&lt;=$AY$6),1,IF(AND(B70&gt;=$AY$8,B70&lt;=$AY$9),-1,0))</f>
        <v>0</v>
      </c>
      <c r="BE70" s="1">
        <f t="shared" si="7"/>
        <v>696200.00000000477</v>
      </c>
      <c r="BF70" s="1">
        <f t="shared" si="8"/>
        <v>7725299.9999999991</v>
      </c>
      <c r="BH70" s="1">
        <f>BA70-BA69</f>
        <v>435000</v>
      </c>
      <c r="BI70" s="1">
        <f>BE70-BE69</f>
        <v>0</v>
      </c>
      <c r="BK70" s="1">
        <f>BB70-BB69</f>
        <v>1008600</v>
      </c>
      <c r="BL70" s="1">
        <f t="shared" si="9"/>
        <v>0</v>
      </c>
    </row>
    <row r="71" spans="1:64" x14ac:dyDescent="0.35">
      <c r="A71">
        <v>321</v>
      </c>
      <c r="B71">
        <v>-0.62783950874630956</v>
      </c>
      <c r="C71" s="13" t="str">
        <f>INDEX(new_issue_data!B:B,MATCH('P&amp;L'!$A71,new_issue_data!$A:$A,0))</f>
        <v>05/13/2020</v>
      </c>
      <c r="D71" s="11">
        <f>INDEX(new_issue_data!AR:AR,MATCH('P&amp;L'!$A71,new_issue_data!$A:$A,0))</f>
        <v>99.637</v>
      </c>
      <c r="E71" s="6">
        <f>INDEX(new_issue_data!DP:DP,MATCH('P&amp;L'!$A71,new_issue_data!$A:$A,0))</f>
        <v>100.60899999999999</v>
      </c>
      <c r="F71" s="6">
        <f>INDEX(new_issue_data!DQ:DQ,MATCH('P&amp;L'!$A71,new_issue_data!$A:$A,0))</f>
        <v>2.2309999999999999</v>
      </c>
      <c r="G71" s="6">
        <f>INDEX(new_issue_data!DR:DR,MATCH('P&amp;L'!$A71,new_issue_data!$A:$A,0))</f>
        <v>159.01179999999999</v>
      </c>
      <c r="H71" s="6">
        <f>INDEX(new_issue_data!DS:DS,MATCH('P&amp;L'!$A71,new_issue_data!$A:$A,0))</f>
        <v>-10.988200000000001</v>
      </c>
      <c r="I71" s="6">
        <f>INDEX(new_issue_data!DT:DT,MATCH('P&amp;L'!$A71,new_issue_data!$A:$A,0))</f>
        <v>100.254</v>
      </c>
      <c r="J71" s="6">
        <f>INDEX(new_issue_data!DU:DU,MATCH('P&amp;L'!$A71,new_issue_data!$A:$A,0))</f>
        <v>2.2709999999999999</v>
      </c>
      <c r="K71" s="6">
        <f>INDEX(new_issue_data!DV:DV,MATCH('P&amp;L'!$A71,new_issue_data!$A:$A,0))</f>
        <v>166.09129999999999</v>
      </c>
      <c r="L71" s="6">
        <f>INDEX(new_issue_data!DW:DW,MATCH('P&amp;L'!$A71,new_issue_data!$A:$A,0))</f>
        <v>-3.9087000000000001</v>
      </c>
      <c r="M71" s="6">
        <f>INDEX(new_issue_data!DX:DX,MATCH('P&amp;L'!$A71,new_issue_data!$A:$A,0))</f>
        <v>101.264</v>
      </c>
      <c r="N71" s="6">
        <f>INDEX(new_issue_data!DY:DY,MATCH('P&amp;L'!$A71,new_issue_data!$A:$A,0))</f>
        <v>2.157</v>
      </c>
      <c r="O71" s="6">
        <f>INDEX(new_issue_data!DZ:DZ,MATCH('P&amp;L'!$A71,new_issue_data!$A:$A,0))</f>
        <v>152.49520000000001</v>
      </c>
      <c r="P71" s="6">
        <f>INDEX(new_issue_data!EA:EA,MATCH('P&amp;L'!$A71,new_issue_data!$A:$A,0))</f>
        <v>-17.504799999999999</v>
      </c>
      <c r="Q71" s="6">
        <f>INDEX(new_issue_data!EB:EB,MATCH('P&amp;L'!$A71,new_issue_data!$A:$A,0))</f>
        <v>101.553</v>
      </c>
      <c r="R71" s="6">
        <f>INDEX(new_issue_data!EC:EC,MATCH('P&amp;L'!$A71,new_issue_data!$A:$A,0))</f>
        <v>2.125</v>
      </c>
      <c r="S71" s="6">
        <f>INDEX(new_issue_data!ED:ED,MATCH('P&amp;L'!$A71,new_issue_data!$A:$A,0))</f>
        <v>141.1908</v>
      </c>
      <c r="T71" s="6">
        <f>INDEX(new_issue_data!EE:EE,MATCH('P&amp;L'!$A71,new_issue_data!$A:$A,0))</f>
        <v>-28.809200000000001</v>
      </c>
      <c r="U71" s="6">
        <f>INDEX(new_issue_data!EF:EF,MATCH('P&amp;L'!$A71,new_issue_data!$A:$A,0))</f>
        <v>101.892</v>
      </c>
      <c r="V71" s="6">
        <f>INDEX(new_issue_data!EG:EG,MATCH('P&amp;L'!$A71,new_issue_data!$A:$A,0))</f>
        <v>2.0870000000000002</v>
      </c>
      <c r="W71" s="6">
        <f>INDEX(new_issue_data!EH:EH,MATCH('P&amp;L'!$A71,new_issue_data!$A:$A,0))</f>
        <v>141.08590000000001</v>
      </c>
      <c r="X71" s="6">
        <f>INDEX(new_issue_data!EI:EI,MATCH('P&amp;L'!$A71,new_issue_data!$A:$A,0))</f>
        <v>-28.914100000000001</v>
      </c>
      <c r="Y71" s="6">
        <f>INDEX(new_issue_data!EJ:EJ,MATCH('P&amp;L'!$A71,new_issue_data!$A:$A,0))</f>
        <v>101.892</v>
      </c>
      <c r="Z71" s="6">
        <f>INDEX(new_issue_data!EK:EK,MATCH('P&amp;L'!$A71,new_issue_data!$A:$A,0))</f>
        <v>2.0870000000000002</v>
      </c>
      <c r="AA71" s="6">
        <f>INDEX(new_issue_data!EL:EL,MATCH('P&amp;L'!$A71,new_issue_data!$A:$A,0))</f>
        <v>141.90440000000001</v>
      </c>
      <c r="AB71" s="6">
        <f>INDEX(new_issue_data!EM:EM,MATCH('P&amp;L'!$A71,new_issue_data!$A:$A,0))</f>
        <v>-28.095600000000001</v>
      </c>
      <c r="AC71" s="6">
        <f>INDEX(new_issue_data!EN:EN,MATCH('P&amp;L'!$A71,new_issue_data!$A:$A,0))</f>
        <v>101.892</v>
      </c>
      <c r="AD71" s="6">
        <f>INDEX(new_issue_data!EO:EO,MATCH('P&amp;L'!$A71,new_issue_data!$A:$A,0))</f>
        <v>2.0870000000000002</v>
      </c>
      <c r="AE71" s="6">
        <f>INDEX(new_issue_data!EP:EP,MATCH('P&amp;L'!$A71,new_issue_data!$A:$A,0))</f>
        <v>142.92689999999999</v>
      </c>
      <c r="AF71" s="6">
        <f>INDEX(new_issue_data!EQ:EQ,MATCH('P&amp;L'!$A71,new_issue_data!$A:$A,0))</f>
        <v>-27.0731</v>
      </c>
      <c r="AG71" s="6">
        <f>INDEX(new_issue_data!ER:ER,MATCH('P&amp;L'!$A71,new_issue_data!$A:$A,0))</f>
        <v>102.55800000000001</v>
      </c>
      <c r="AH71" s="6">
        <f>INDEX(new_issue_data!ES:ES,MATCH('P&amp;L'!$A71,new_issue_data!$A:$A,0))</f>
        <v>2.0129999999999999</v>
      </c>
      <c r="AI71" s="6">
        <f>INDEX(new_issue_data!ET:ET,MATCH('P&amp;L'!$A71,new_issue_data!$A:$A,0))</f>
        <v>135.54900000000001</v>
      </c>
      <c r="AJ71" s="6">
        <f>INDEX(new_issue_data!EU:EU,MATCH('P&amp;L'!$A71,new_issue_data!$A:$A,0))</f>
        <v>-34.451000000000001</v>
      </c>
      <c r="AK71" s="6">
        <f>INDEX(new_issue_data!EV:EV,MATCH('P&amp;L'!$A71,new_issue_data!$A:$A,0))</f>
        <v>102.988</v>
      </c>
      <c r="AL71" s="6">
        <f>INDEX(new_issue_data!EW:EW,MATCH('P&amp;L'!$A71,new_issue_data!$A:$A,0))</f>
        <v>1.966</v>
      </c>
      <c r="AM71" s="6">
        <f>INDEX(new_issue_data!EX:EX,MATCH('P&amp;L'!$A71,new_issue_data!$A:$A,0))</f>
        <v>131.98670000000001</v>
      </c>
      <c r="AN71" s="6">
        <f>INDEX(new_issue_data!EY:EY,MATCH('P&amp;L'!$A71,new_issue_data!$A:$A,0))</f>
        <v>-38.013300000000001</v>
      </c>
      <c r="AO71" s="6">
        <f>INDEX(new_issue_data!EZ:EZ,MATCH('P&amp;L'!$A71,new_issue_data!$A:$A,0))</f>
        <v>102.91500000000001</v>
      </c>
      <c r="AP71" s="6">
        <f>INDEX(new_issue_data!FA:FA,MATCH('P&amp;L'!$A71,new_issue_data!$A:$A,0))</f>
        <v>1.9730000000000001</v>
      </c>
      <c r="AQ71" s="6">
        <f>INDEX(new_issue_data!FB:FB,MATCH('P&amp;L'!$A71,new_issue_data!$A:$A,0))</f>
        <v>129.0385</v>
      </c>
      <c r="AR71" s="6">
        <f>INDEX(new_issue_data!FC:FC,MATCH('P&amp;L'!$A71,new_issue_data!$A:$A,0))</f>
        <v>-40.961500000000001</v>
      </c>
      <c r="AS71" s="6">
        <f>INDEX(new_issue_data!FD:FD,MATCH('P&amp;L'!$A71,new_issue_data!$A:$A,0))</f>
        <v>103.40900000000001</v>
      </c>
      <c r="AT71" s="6">
        <f>INDEX(new_issue_data!FE:FE,MATCH('P&amp;L'!$A71,new_issue_data!$A:$A,0))</f>
        <v>1.919</v>
      </c>
      <c r="AU71" s="6">
        <f>INDEX(new_issue_data!FF:FF,MATCH('P&amp;L'!$A71,new_issue_data!$A:$A,0))</f>
        <v>125.0979</v>
      </c>
      <c r="AV71" s="6">
        <f>INDEX(new_issue_data!FG:FG,MATCH('P&amp;L'!$A71,new_issue_data!$A:$A,0))</f>
        <v>-44.902099999999997</v>
      </c>
      <c r="BA71" s="1">
        <f t="shared" si="5"/>
        <v>10459299.999999994</v>
      </c>
      <c r="BB71" s="1">
        <f t="shared" si="6"/>
        <v>33924899.999999993</v>
      </c>
      <c r="BD71">
        <f>IF(AND(B71&gt;=$AY$5,B71&lt;=$AY$6),1,IF(AND(B71&gt;=$AY$8,B71&lt;=$AY$9),-1,0))</f>
        <v>0</v>
      </c>
      <c r="BE71" s="1">
        <f t="shared" si="7"/>
        <v>696200.00000000477</v>
      </c>
      <c r="BF71" s="1">
        <f t="shared" si="8"/>
        <v>7725299.9999999991</v>
      </c>
      <c r="BH71" s="1">
        <f>BA71-BA70</f>
        <v>97200</v>
      </c>
      <c r="BI71" s="1">
        <f>BE71-BE70</f>
        <v>0</v>
      </c>
      <c r="BK71" s="1">
        <f>BB71-BB70</f>
        <v>377200</v>
      </c>
      <c r="BL71" s="1">
        <f t="shared" si="9"/>
        <v>0</v>
      </c>
    </row>
    <row r="72" spans="1:64" x14ac:dyDescent="0.35">
      <c r="A72">
        <v>322</v>
      </c>
      <c r="B72">
        <v>-0.48695575010561731</v>
      </c>
      <c r="C72" s="13" t="str">
        <f>INDEX(new_issue_data!B:B,MATCH('P&amp;L'!$A72,new_issue_data!$A:$A,0))</f>
        <v>05/13/2020</v>
      </c>
      <c r="D72" s="11">
        <f>INDEX(new_issue_data!AR:AR,MATCH('P&amp;L'!$A72,new_issue_data!$A:$A,0))</f>
        <v>99</v>
      </c>
      <c r="E72" s="6">
        <f>INDEX(new_issue_data!DP:DP,MATCH('P&amp;L'!$A72,new_issue_data!$A:$A,0))</f>
        <v>100.431</v>
      </c>
      <c r="F72" s="6">
        <f>INDEX(new_issue_data!DQ:DQ,MATCH('P&amp;L'!$A72,new_issue_data!$A:$A,0))</f>
        <v>1.611</v>
      </c>
      <c r="G72" s="6">
        <f>INDEX(new_issue_data!DR:DR,MATCH('P&amp;L'!$A72,new_issue_data!$A:$A,0))</f>
        <v>129.4802</v>
      </c>
      <c r="H72" s="6">
        <f>INDEX(new_issue_data!DS:DS,MATCH('P&amp;L'!$A72,new_issue_data!$A:$A,0))</f>
        <v>-10.5198</v>
      </c>
      <c r="I72" s="6">
        <f>INDEX(new_issue_data!DT:DT,MATCH('P&amp;L'!$A72,new_issue_data!$A:$A,0))</f>
        <v>100.864</v>
      </c>
      <c r="J72" s="6">
        <f>INDEX(new_issue_data!DU:DU,MATCH('P&amp;L'!$A72,new_issue_data!$A:$A,0))</f>
        <v>1.522</v>
      </c>
      <c r="K72" s="6">
        <f>INDEX(new_issue_data!DV:DV,MATCH('P&amp;L'!$A72,new_issue_data!$A:$A,0))</f>
        <v>121.702</v>
      </c>
      <c r="L72" s="6">
        <f>INDEX(new_issue_data!DW:DW,MATCH('P&amp;L'!$A72,new_issue_data!$A:$A,0))</f>
        <v>-18.297999999999998</v>
      </c>
      <c r="M72" s="6">
        <f>INDEX(new_issue_data!DX:DX,MATCH('P&amp;L'!$A72,new_issue_data!$A:$A,0))</f>
        <v>100.864</v>
      </c>
      <c r="N72" s="6">
        <f>INDEX(new_issue_data!DY:DY,MATCH('P&amp;L'!$A72,new_issue_data!$A:$A,0))</f>
        <v>1.522</v>
      </c>
      <c r="O72" s="6">
        <f>INDEX(new_issue_data!DZ:DZ,MATCH('P&amp;L'!$A72,new_issue_data!$A:$A,0))</f>
        <v>121.3865</v>
      </c>
      <c r="P72" s="6">
        <f>INDEX(new_issue_data!EA:EA,MATCH('P&amp;L'!$A72,new_issue_data!$A:$A,0))</f>
        <v>-18.613499999999998</v>
      </c>
      <c r="Q72" s="6">
        <f>INDEX(new_issue_data!EB:EB,MATCH('P&amp;L'!$A72,new_issue_data!$A:$A,0))</f>
        <v>101.76600000000001</v>
      </c>
      <c r="R72" s="6">
        <f>INDEX(new_issue_data!EC:EC,MATCH('P&amp;L'!$A72,new_issue_data!$A:$A,0))</f>
        <v>1.3380000000000001</v>
      </c>
      <c r="S72" s="6">
        <f>INDEX(new_issue_data!ED:ED,MATCH('P&amp;L'!$A72,new_issue_data!$A:$A,0))</f>
        <v>96.778300000000002</v>
      </c>
      <c r="T72" s="6">
        <f>INDEX(new_issue_data!EE:EE,MATCH('P&amp;L'!$A72,new_issue_data!$A:$A,0))</f>
        <v>-43.221699999999998</v>
      </c>
      <c r="U72" s="6">
        <f>INDEX(new_issue_data!EF:EF,MATCH('P&amp;L'!$A72,new_issue_data!$A:$A,0))</f>
        <v>101.76600000000001</v>
      </c>
      <c r="V72" s="6">
        <f>INDEX(new_issue_data!EG:EG,MATCH('P&amp;L'!$A72,new_issue_data!$A:$A,0))</f>
        <v>1.3380000000000001</v>
      </c>
      <c r="W72" s="6">
        <f>INDEX(new_issue_data!EH:EH,MATCH('P&amp;L'!$A72,new_issue_data!$A:$A,0))</f>
        <v>100.6057</v>
      </c>
      <c r="X72" s="6">
        <f>INDEX(new_issue_data!EI:EI,MATCH('P&amp;L'!$A72,new_issue_data!$A:$A,0))</f>
        <v>-39.394300000000001</v>
      </c>
      <c r="Y72" s="6">
        <f>INDEX(new_issue_data!EJ:EJ,MATCH('P&amp;L'!$A72,new_issue_data!$A:$A,0))</f>
        <v>101.76600000000001</v>
      </c>
      <c r="Z72" s="6">
        <f>INDEX(new_issue_data!EK:EK,MATCH('P&amp;L'!$A72,new_issue_data!$A:$A,0))</f>
        <v>1.3380000000000001</v>
      </c>
      <c r="AA72" s="6">
        <f>INDEX(new_issue_data!EL:EL,MATCH('P&amp;L'!$A72,new_issue_data!$A:$A,0))</f>
        <v>99.971400000000003</v>
      </c>
      <c r="AB72" s="6">
        <f>INDEX(new_issue_data!EM:EM,MATCH('P&amp;L'!$A72,new_issue_data!$A:$A,0))</f>
        <v>-40.028599999999997</v>
      </c>
      <c r="AC72" s="6">
        <f>INDEX(new_issue_data!EN:EN,MATCH('P&amp;L'!$A72,new_issue_data!$A:$A,0))</f>
        <v>101.76600000000001</v>
      </c>
      <c r="AD72" s="6">
        <f>INDEX(new_issue_data!EO:EO,MATCH('P&amp;L'!$A72,new_issue_data!$A:$A,0))</f>
        <v>1.3380000000000001</v>
      </c>
      <c r="AE72" s="6">
        <f>INDEX(new_issue_data!EP:EP,MATCH('P&amp;L'!$A72,new_issue_data!$A:$A,0))</f>
        <v>99.977400000000003</v>
      </c>
      <c r="AF72" s="6">
        <f>INDEX(new_issue_data!EQ:EQ,MATCH('P&amp;L'!$A72,new_issue_data!$A:$A,0))</f>
        <v>-40.022599999999997</v>
      </c>
      <c r="AG72" s="6">
        <f>INDEX(new_issue_data!ER:ER,MATCH('P&amp;L'!$A72,new_issue_data!$A:$A,0))</f>
        <v>102.19799999999999</v>
      </c>
      <c r="AH72" s="6">
        <f>INDEX(new_issue_data!ES:ES,MATCH('P&amp;L'!$A72,new_issue_data!$A:$A,0))</f>
        <v>1.2490000000000001</v>
      </c>
      <c r="AI72" s="6">
        <f>INDEX(new_issue_data!ET:ET,MATCH('P&amp;L'!$A72,new_issue_data!$A:$A,0))</f>
        <v>91.079499999999996</v>
      </c>
      <c r="AJ72" s="6">
        <f>INDEX(new_issue_data!EU:EU,MATCH('P&amp;L'!$A72,new_issue_data!$A:$A,0))</f>
        <v>-48.920499999999997</v>
      </c>
      <c r="AK72" s="6">
        <f>INDEX(new_issue_data!EV:EV,MATCH('P&amp;L'!$A72,new_issue_data!$A:$A,0))</f>
        <v>102.429</v>
      </c>
      <c r="AL72" s="6">
        <f>INDEX(new_issue_data!EW:EW,MATCH('P&amp;L'!$A72,new_issue_data!$A:$A,0))</f>
        <v>1.202</v>
      </c>
      <c r="AM72" s="6">
        <f>INDEX(new_issue_data!EX:EX,MATCH('P&amp;L'!$A72,new_issue_data!$A:$A,0))</f>
        <v>86.860299999999995</v>
      </c>
      <c r="AN72" s="6">
        <f>INDEX(new_issue_data!EY:EY,MATCH('P&amp;L'!$A72,new_issue_data!$A:$A,0))</f>
        <v>-53.139699999999998</v>
      </c>
      <c r="AO72" s="6">
        <f>INDEX(new_issue_data!EZ:EZ,MATCH('P&amp;L'!$A72,new_issue_data!$A:$A,0))</f>
        <v>102.224</v>
      </c>
      <c r="AP72" s="6">
        <f>INDEX(new_issue_data!FA:FA,MATCH('P&amp;L'!$A72,new_issue_data!$A:$A,0))</f>
        <v>1.2430000000000001</v>
      </c>
      <c r="AQ72" s="6">
        <f>INDEX(new_issue_data!FB:FB,MATCH('P&amp;L'!$A72,new_issue_data!$A:$A,0))</f>
        <v>89.522999999999996</v>
      </c>
      <c r="AR72" s="6">
        <f>INDEX(new_issue_data!FC:FC,MATCH('P&amp;L'!$A72,new_issue_data!$A:$A,0))</f>
        <v>-50.476999999999997</v>
      </c>
      <c r="AS72" s="6">
        <f>INDEX(new_issue_data!FD:FD,MATCH('P&amp;L'!$A72,new_issue_data!$A:$A,0))</f>
        <v>102.57599999999999</v>
      </c>
      <c r="AT72" s="6">
        <f>INDEX(new_issue_data!FE:FE,MATCH('P&amp;L'!$A72,new_issue_data!$A:$A,0))</f>
        <v>1.1719999999999999</v>
      </c>
      <c r="AU72" s="6">
        <f>INDEX(new_issue_data!FF:FF,MATCH('P&amp;L'!$A72,new_issue_data!$A:$A,0))</f>
        <v>82.424499999999995</v>
      </c>
      <c r="AV72" s="6">
        <f>INDEX(new_issue_data!FG:FG,MATCH('P&amp;L'!$A72,new_issue_data!$A:$A,0))</f>
        <v>-57.575499999999998</v>
      </c>
      <c r="BA72" s="1">
        <f t="shared" si="5"/>
        <v>10602399.999999994</v>
      </c>
      <c r="BB72" s="1">
        <f t="shared" si="6"/>
        <v>34282499.999999993</v>
      </c>
      <c r="BD72">
        <f>IF(AND(B72&gt;=$AY$5,B72&lt;=$AY$6),1,IF(AND(B72&gt;=$AY$8,B72&lt;=$AY$9),-1,0))</f>
        <v>0</v>
      </c>
      <c r="BE72" s="1">
        <f t="shared" si="7"/>
        <v>696200.00000000477</v>
      </c>
      <c r="BF72" s="1">
        <f t="shared" si="8"/>
        <v>7725299.9999999991</v>
      </c>
      <c r="BH72" s="1">
        <f>BA72-BA71</f>
        <v>143100</v>
      </c>
      <c r="BI72" s="1">
        <f>BE72-BE71</f>
        <v>0</v>
      </c>
      <c r="BK72" s="1">
        <f>BB72-BB71</f>
        <v>357600</v>
      </c>
      <c r="BL72" s="1">
        <f t="shared" si="9"/>
        <v>0</v>
      </c>
    </row>
    <row r="73" spans="1:64" x14ac:dyDescent="0.35">
      <c r="A73">
        <v>323</v>
      </c>
      <c r="B73">
        <v>-170.20802612799952</v>
      </c>
      <c r="C73" s="13" t="str">
        <f>INDEX(new_issue_data!B:B,MATCH('P&amp;L'!$A73,new_issue_data!$A:$A,0))</f>
        <v>05/13/2020</v>
      </c>
      <c r="D73" s="11">
        <f>INDEX(new_issue_data!AR:AR,MATCH('P&amp;L'!$A73,new_issue_data!$A:$A,0))</f>
        <v>98</v>
      </c>
      <c r="E73" s="6" t="str">
        <f>INDEX(new_issue_data!DP:DP,MATCH('P&amp;L'!$A73,new_issue_data!$A:$A,0))</f>
        <v>#N/A N/A</v>
      </c>
      <c r="F73" s="6" t="str">
        <f>INDEX(new_issue_data!DQ:DQ,MATCH('P&amp;L'!$A73,new_issue_data!$A:$A,0))</f>
        <v>#N/A N/A</v>
      </c>
      <c r="G73" s="6" t="str">
        <f>INDEX(new_issue_data!DR:DR,MATCH('P&amp;L'!$A73,new_issue_data!$A:$A,0))</f>
        <v>#N/A Invalid Override</v>
      </c>
      <c r="H73" s="6" t="e">
        <f>INDEX(new_issue_data!DS:DS,MATCH('P&amp;L'!$A73,new_issue_data!$A:$A,0))</f>
        <v>#VALUE!</v>
      </c>
      <c r="I73" s="6">
        <f>INDEX(new_issue_data!DT:DT,MATCH('P&amp;L'!$A73,new_issue_data!$A:$A,0))</f>
        <v>100.52800000000001</v>
      </c>
      <c r="J73" s="6">
        <f>INDEX(new_issue_data!DU:DU,MATCH('P&amp;L'!$A73,new_issue_data!$A:$A,0))</f>
        <v>10.67</v>
      </c>
      <c r="K73" s="6">
        <f>INDEX(new_issue_data!DV:DV,MATCH('P&amp;L'!$A73,new_issue_data!$A:$A,0))</f>
        <v>1044.1757</v>
      </c>
      <c r="L73" s="6">
        <f>INDEX(new_issue_data!DW:DW,MATCH('P&amp;L'!$A73,new_issue_data!$A:$A,0))</f>
        <v>-102.4243</v>
      </c>
      <c r="M73" s="6">
        <f>INDEX(new_issue_data!DX:DX,MATCH('P&amp;L'!$A73,new_issue_data!$A:$A,0))</f>
        <v>101.21599999999999</v>
      </c>
      <c r="N73" s="6">
        <f>INDEX(new_issue_data!DY:DY,MATCH('P&amp;L'!$A73,new_issue_data!$A:$A,0))</f>
        <v>10.375999999999999</v>
      </c>
      <c r="O73" s="6">
        <f>INDEX(new_issue_data!DZ:DZ,MATCH('P&amp;L'!$A73,new_issue_data!$A:$A,0))</f>
        <v>1017.5903</v>
      </c>
      <c r="P73" s="6">
        <f>INDEX(new_issue_data!EA:EA,MATCH('P&amp;L'!$A73,new_issue_data!$A:$A,0))</f>
        <v>-129.00970000000001</v>
      </c>
      <c r="Q73" s="6">
        <f>INDEX(new_issue_data!EB:EB,MATCH('P&amp;L'!$A73,new_issue_data!$A:$A,0))</f>
        <v>101.447</v>
      </c>
      <c r="R73" s="6">
        <f>INDEX(new_issue_data!EC:EC,MATCH('P&amp;L'!$A73,new_issue_data!$A:$A,0))</f>
        <v>10.278</v>
      </c>
      <c r="S73" s="6">
        <f>INDEX(new_issue_data!ED:ED,MATCH('P&amp;L'!$A73,new_issue_data!$A:$A,0))</f>
        <v>1007.1515000000001</v>
      </c>
      <c r="T73" s="6">
        <f>INDEX(new_issue_data!EE:EE,MATCH('P&amp;L'!$A73,new_issue_data!$A:$A,0))</f>
        <v>-139.4485</v>
      </c>
      <c r="U73" s="6">
        <f>INDEX(new_issue_data!EF:EF,MATCH('P&amp;L'!$A73,new_issue_data!$A:$A,0))</f>
        <v>101.447</v>
      </c>
      <c r="V73" s="6">
        <f>INDEX(new_issue_data!EG:EG,MATCH('P&amp;L'!$A73,new_issue_data!$A:$A,0))</f>
        <v>10.278</v>
      </c>
      <c r="W73" s="6">
        <f>INDEX(new_issue_data!EH:EH,MATCH('P&amp;L'!$A73,new_issue_data!$A:$A,0))</f>
        <v>1007.4548</v>
      </c>
      <c r="X73" s="6">
        <f>INDEX(new_issue_data!EI:EI,MATCH('P&amp;L'!$A73,new_issue_data!$A:$A,0))</f>
        <v>-139.14519999999999</v>
      </c>
      <c r="Y73" s="6">
        <f>INDEX(new_issue_data!EJ:EJ,MATCH('P&amp;L'!$A73,new_issue_data!$A:$A,0))</f>
        <v>103.185</v>
      </c>
      <c r="Z73" s="6">
        <f>INDEX(new_issue_data!EK:EK,MATCH('P&amp;L'!$A73,new_issue_data!$A:$A,0))</f>
        <v>9.5510000000000002</v>
      </c>
      <c r="AA73" s="6">
        <f>INDEX(new_issue_data!EL:EL,MATCH('P&amp;L'!$A73,new_issue_data!$A:$A,0))</f>
        <v>934.60860000000002</v>
      </c>
      <c r="AB73" s="6">
        <f>INDEX(new_issue_data!EM:EM,MATCH('P&amp;L'!$A73,new_issue_data!$A:$A,0))</f>
        <v>-211.9914</v>
      </c>
      <c r="AC73" s="6">
        <f>INDEX(new_issue_data!EN:EN,MATCH('P&amp;L'!$A73,new_issue_data!$A:$A,0))</f>
        <v>104.279</v>
      </c>
      <c r="AD73" s="6">
        <f>INDEX(new_issue_data!EO:EO,MATCH('P&amp;L'!$A73,new_issue_data!$A:$A,0))</f>
        <v>9.1</v>
      </c>
      <c r="AE73" s="6">
        <f>INDEX(new_issue_data!EP:EP,MATCH('P&amp;L'!$A73,new_issue_data!$A:$A,0))</f>
        <v>889.61</v>
      </c>
      <c r="AF73" s="6">
        <f>INDEX(new_issue_data!EQ:EQ,MATCH('P&amp;L'!$A73,new_issue_data!$A:$A,0))</f>
        <v>-256.99</v>
      </c>
      <c r="AG73" s="6">
        <f>INDEX(new_issue_data!ER:ER,MATCH('P&amp;L'!$A73,new_issue_data!$A:$A,0))</f>
        <v>104.828</v>
      </c>
      <c r="AH73" s="6">
        <f>INDEX(new_issue_data!ES:ES,MATCH('P&amp;L'!$A73,new_issue_data!$A:$A,0))</f>
        <v>8.8729999999999993</v>
      </c>
      <c r="AI73" s="6">
        <f>INDEX(new_issue_data!ET:ET,MATCH('P&amp;L'!$A73,new_issue_data!$A:$A,0))</f>
        <v>866.76350000000002</v>
      </c>
      <c r="AJ73" s="6">
        <f>INDEX(new_issue_data!EU:EU,MATCH('P&amp;L'!$A73,new_issue_data!$A:$A,0))</f>
        <v>-279.8365</v>
      </c>
      <c r="AK73" s="6">
        <f>INDEX(new_issue_data!EV:EV,MATCH('P&amp;L'!$A73,new_issue_data!$A:$A,0))</f>
        <v>104.63200000000001</v>
      </c>
      <c r="AL73" s="6">
        <f>INDEX(new_issue_data!EW:EW,MATCH('P&amp;L'!$A73,new_issue_data!$A:$A,0))</f>
        <v>8.9510000000000005</v>
      </c>
      <c r="AM73" s="6">
        <f>INDEX(new_issue_data!EX:EX,MATCH('P&amp;L'!$A73,new_issue_data!$A:$A,0))</f>
        <v>873.42010000000005</v>
      </c>
      <c r="AN73" s="6">
        <f>INDEX(new_issue_data!EY:EY,MATCH('P&amp;L'!$A73,new_issue_data!$A:$A,0))</f>
        <v>-273.17989999999998</v>
      </c>
      <c r="AO73" s="6">
        <f>INDEX(new_issue_data!EZ:EZ,MATCH('P&amp;L'!$A73,new_issue_data!$A:$A,0))</f>
        <v>104.509</v>
      </c>
      <c r="AP73" s="6">
        <f>INDEX(new_issue_data!FA:FA,MATCH('P&amp;L'!$A73,new_issue_data!$A:$A,0))</f>
        <v>8.9990000000000006</v>
      </c>
      <c r="AQ73" s="6">
        <f>INDEX(new_issue_data!FB:FB,MATCH('P&amp;L'!$A73,new_issue_data!$A:$A,0))</f>
        <v>879.52179999999998</v>
      </c>
      <c r="AR73" s="6">
        <f>INDEX(new_issue_data!FC:FC,MATCH('P&amp;L'!$A73,new_issue_data!$A:$A,0))</f>
        <v>-267.07819999999998</v>
      </c>
      <c r="AS73" s="6">
        <f>INDEX(new_issue_data!FD:FD,MATCH('P&amp;L'!$A73,new_issue_data!$A:$A,0))</f>
        <v>104.782</v>
      </c>
      <c r="AT73" s="6">
        <f>INDEX(new_issue_data!FE:FE,MATCH('P&amp;L'!$A73,new_issue_data!$A:$A,0))</f>
        <v>8.8859999999999992</v>
      </c>
      <c r="AU73" s="6">
        <f>INDEX(new_issue_data!FF:FF,MATCH('P&amp;L'!$A73,new_issue_data!$A:$A,0))</f>
        <v>869.56960000000004</v>
      </c>
      <c r="AV73" s="6">
        <f>INDEX(new_issue_data!FG:FG,MATCH('P&amp;L'!$A73,new_issue_data!$A:$A,0))</f>
        <v>-277.03039999999999</v>
      </c>
      <c r="BA73" s="1">
        <f t="shared" si="5"/>
        <v>10602399.999999994</v>
      </c>
      <c r="BB73" s="1">
        <f t="shared" si="6"/>
        <v>34960699.999999993</v>
      </c>
      <c r="BD73">
        <f>IF(AND(B73&gt;=$AY$5,B73&lt;=$AY$6),1,IF(AND(B73&gt;=$AY$8,B73&lt;=$AY$9),-1,0))</f>
        <v>1</v>
      </c>
      <c r="BE73" s="1">
        <f t="shared" si="7"/>
        <v>696200.00000000477</v>
      </c>
      <c r="BF73" s="1">
        <f t="shared" si="8"/>
        <v>8403499.9999999981</v>
      </c>
      <c r="BH73" s="1">
        <f>BA73-BA72</f>
        <v>0</v>
      </c>
      <c r="BI73" s="1">
        <f>BE73-BE72</f>
        <v>0</v>
      </c>
      <c r="BK73" s="1">
        <f>BB73-BB72</f>
        <v>678200</v>
      </c>
      <c r="BL73" s="1">
        <f t="shared" si="9"/>
        <v>678199.99999999907</v>
      </c>
    </row>
    <row r="74" spans="1:64" x14ac:dyDescent="0.35">
      <c r="A74">
        <v>316</v>
      </c>
      <c r="B74">
        <v>-4.7783761847986845</v>
      </c>
      <c r="C74" s="13" t="str">
        <f>INDEX(new_issue_data!B:B,MATCH('P&amp;L'!$A74,new_issue_data!$A:$A,0))</f>
        <v>05/13/2020</v>
      </c>
      <c r="D74" s="11">
        <f>INDEX(new_issue_data!AR:AR,MATCH('P&amp;L'!$A74,new_issue_data!$A:$A,0))</f>
        <v>97.084000000000003</v>
      </c>
      <c r="E74" s="6">
        <f>INDEX(new_issue_data!DP:DP,MATCH('P&amp;L'!$A74,new_issue_data!$A:$A,0))</f>
        <v>101.407</v>
      </c>
      <c r="F74" s="6">
        <f>INDEX(new_issue_data!DQ:DQ,MATCH('P&amp;L'!$A74,new_issue_data!$A:$A,0))</f>
        <v>2.657</v>
      </c>
      <c r="G74" s="6">
        <f>INDEX(new_issue_data!DR:DR,MATCH('P&amp;L'!$A74,new_issue_data!$A:$A,0))</f>
        <v>137.9239</v>
      </c>
      <c r="H74" s="6">
        <f>INDEX(new_issue_data!DS:DS,MATCH('P&amp;L'!$A74,new_issue_data!$A:$A,0))</f>
        <v>-22.0761</v>
      </c>
      <c r="I74" s="6">
        <f>INDEX(new_issue_data!DT:DT,MATCH('P&amp;L'!$A74,new_issue_data!$A:$A,0))</f>
        <v>102.699</v>
      </c>
      <c r="J74" s="6">
        <f>INDEX(new_issue_data!DU:DU,MATCH('P&amp;L'!$A74,new_issue_data!$A:$A,0))</f>
        <v>2.573</v>
      </c>
      <c r="K74" s="6">
        <f>INDEX(new_issue_data!DV:DV,MATCH('P&amp;L'!$A74,new_issue_data!$A:$A,0))</f>
        <v>125.9208</v>
      </c>
      <c r="L74" s="6">
        <f>INDEX(new_issue_data!DW:DW,MATCH('P&amp;L'!$A74,new_issue_data!$A:$A,0))</f>
        <v>-34.0792</v>
      </c>
      <c r="M74" s="6">
        <f>INDEX(new_issue_data!DX:DX,MATCH('P&amp;L'!$A74,new_issue_data!$A:$A,0))</f>
        <v>103.994</v>
      </c>
      <c r="N74" s="6">
        <f>INDEX(new_issue_data!DY:DY,MATCH('P&amp;L'!$A74,new_issue_data!$A:$A,0))</f>
        <v>2.4900000000000002</v>
      </c>
      <c r="O74" s="6">
        <f>INDEX(new_issue_data!DZ:DZ,MATCH('P&amp;L'!$A74,new_issue_data!$A:$A,0))</f>
        <v>106.75360000000001</v>
      </c>
      <c r="P74" s="6">
        <f>INDEX(new_issue_data!EA:EA,MATCH('P&amp;L'!$A74,new_issue_data!$A:$A,0))</f>
        <v>-53.246400000000001</v>
      </c>
      <c r="Q74" s="6">
        <f>INDEX(new_issue_data!EB:EB,MATCH('P&amp;L'!$A74,new_issue_data!$A:$A,0))</f>
        <v>104.039</v>
      </c>
      <c r="R74" s="6">
        <f>INDEX(new_issue_data!EC:EC,MATCH('P&amp;L'!$A74,new_issue_data!$A:$A,0))</f>
        <v>2.4870000000000001</v>
      </c>
      <c r="S74" s="6">
        <f>INDEX(new_issue_data!ED:ED,MATCH('P&amp;L'!$A74,new_issue_data!$A:$A,0))</f>
        <v>109.0946</v>
      </c>
      <c r="T74" s="6">
        <f>INDEX(new_issue_data!EE:EE,MATCH('P&amp;L'!$A74,new_issue_data!$A:$A,0))</f>
        <v>-50.9054</v>
      </c>
      <c r="U74" s="6">
        <f>INDEX(new_issue_data!EF:EF,MATCH('P&amp;L'!$A74,new_issue_data!$A:$A,0))</f>
        <v>103.866</v>
      </c>
      <c r="V74" s="6">
        <f>INDEX(new_issue_data!EG:EG,MATCH('P&amp;L'!$A74,new_issue_data!$A:$A,0))</f>
        <v>2.4980000000000002</v>
      </c>
      <c r="W74" s="6">
        <f>INDEX(new_issue_data!EH:EH,MATCH('P&amp;L'!$A74,new_issue_data!$A:$A,0))</f>
        <v>111.28360000000001</v>
      </c>
      <c r="X74" s="6">
        <f>INDEX(new_issue_data!EI:EI,MATCH('P&amp;L'!$A74,new_issue_data!$A:$A,0))</f>
        <v>-48.7164</v>
      </c>
      <c r="Y74" s="6">
        <f>INDEX(new_issue_data!EJ:EJ,MATCH('P&amp;L'!$A74,new_issue_data!$A:$A,0))</f>
        <v>103.866</v>
      </c>
      <c r="Z74" s="6">
        <f>INDEX(new_issue_data!EK:EK,MATCH('P&amp;L'!$A74,new_issue_data!$A:$A,0))</f>
        <v>2.4980000000000002</v>
      </c>
      <c r="AA74" s="6">
        <f>INDEX(new_issue_data!EL:EL,MATCH('P&amp;L'!$A74,new_issue_data!$A:$A,0))</f>
        <v>112.6103</v>
      </c>
      <c r="AB74" s="6">
        <f>INDEX(new_issue_data!EM:EM,MATCH('P&amp;L'!$A74,new_issue_data!$A:$A,0))</f>
        <v>-47.389699999999998</v>
      </c>
      <c r="AC74" s="6">
        <f>INDEX(new_issue_data!EN:EN,MATCH('P&amp;L'!$A74,new_issue_data!$A:$A,0))</f>
        <v>104.116</v>
      </c>
      <c r="AD74" s="6">
        <f>INDEX(new_issue_data!EO:EO,MATCH('P&amp;L'!$A74,new_issue_data!$A:$A,0))</f>
        <v>2.4820000000000002</v>
      </c>
      <c r="AE74" s="6">
        <f>INDEX(new_issue_data!EP:EP,MATCH('P&amp;L'!$A74,new_issue_data!$A:$A,0))</f>
        <v>111.017</v>
      </c>
      <c r="AF74" s="6">
        <f>INDEX(new_issue_data!EQ:EQ,MATCH('P&amp;L'!$A74,new_issue_data!$A:$A,0))</f>
        <v>-48.982999999999997</v>
      </c>
      <c r="AG74" s="6">
        <f>INDEX(new_issue_data!ER:ER,MATCH('P&amp;L'!$A74,new_issue_data!$A:$A,0))</f>
        <v>104.1</v>
      </c>
      <c r="AH74" s="6">
        <f>INDEX(new_issue_data!ES:ES,MATCH('P&amp;L'!$A74,new_issue_data!$A:$A,0))</f>
        <v>2.4830000000000001</v>
      </c>
      <c r="AI74" s="6">
        <f>INDEX(new_issue_data!ET:ET,MATCH('P&amp;L'!$A74,new_issue_data!$A:$A,0))</f>
        <v>112.5958</v>
      </c>
      <c r="AJ74" s="6">
        <f>INDEX(new_issue_data!EU:EU,MATCH('P&amp;L'!$A74,new_issue_data!$A:$A,0))</f>
        <v>-47.404200000000003</v>
      </c>
      <c r="AK74" s="6">
        <f>INDEX(new_issue_data!EV:EV,MATCH('P&amp;L'!$A74,new_issue_data!$A:$A,0))</f>
        <v>104.02200000000001</v>
      </c>
      <c r="AL74" s="6">
        <f>INDEX(new_issue_data!EW:EW,MATCH('P&amp;L'!$A74,new_issue_data!$A:$A,0))</f>
        <v>2.488</v>
      </c>
      <c r="AM74" s="6">
        <f>INDEX(new_issue_data!EX:EX,MATCH('P&amp;L'!$A74,new_issue_data!$A:$A,0))</f>
        <v>105.68300000000001</v>
      </c>
      <c r="AN74" s="6">
        <f>INDEX(new_issue_data!EY:EY,MATCH('P&amp;L'!$A74,new_issue_data!$A:$A,0))</f>
        <v>-54.317</v>
      </c>
      <c r="AO74" s="6">
        <f>INDEX(new_issue_data!EZ:EZ,MATCH('P&amp;L'!$A74,new_issue_data!$A:$A,0))</f>
        <v>103.848</v>
      </c>
      <c r="AP74" s="6">
        <f>INDEX(new_issue_data!FA:FA,MATCH('P&amp;L'!$A74,new_issue_data!$A:$A,0))</f>
        <v>2.4990000000000001</v>
      </c>
      <c r="AQ74" s="6">
        <f>INDEX(new_issue_data!FB:FB,MATCH('P&amp;L'!$A74,new_issue_data!$A:$A,0))</f>
        <v>107.1927</v>
      </c>
      <c r="AR74" s="6">
        <f>INDEX(new_issue_data!FC:FC,MATCH('P&amp;L'!$A74,new_issue_data!$A:$A,0))</f>
        <v>-52.807299999999998</v>
      </c>
      <c r="AS74" s="6">
        <f>INDEX(new_issue_data!FD:FD,MATCH('P&amp;L'!$A74,new_issue_data!$A:$A,0))</f>
        <v>103.691</v>
      </c>
      <c r="AT74" s="6">
        <f>INDEX(new_issue_data!FE:FE,MATCH('P&amp;L'!$A74,new_issue_data!$A:$A,0))</f>
        <v>2.5089999999999999</v>
      </c>
      <c r="AU74" s="6">
        <f>INDEX(new_issue_data!FF:FF,MATCH('P&amp;L'!$A74,new_issue_data!$A:$A,0))</f>
        <v>107.0579</v>
      </c>
      <c r="AV74" s="6">
        <f>INDEX(new_issue_data!FG:FG,MATCH('P&amp;L'!$A74,new_issue_data!$A:$A,0))</f>
        <v>-52.942100000000003</v>
      </c>
      <c r="BA74" s="1">
        <f t="shared" si="5"/>
        <v>11034699.999999994</v>
      </c>
      <c r="BB74" s="1">
        <f t="shared" si="6"/>
        <v>35621399.999999993</v>
      </c>
      <c r="BD74">
        <f>IF(AND(B74&gt;=$AY$5,B74&lt;=$AY$6),1,IF(AND(B74&gt;=$AY$8,B74&lt;=$AY$9),-1,0))</f>
        <v>0</v>
      </c>
      <c r="BE74" s="1">
        <f t="shared" si="7"/>
        <v>696200.00000000477</v>
      </c>
      <c r="BF74" s="1">
        <f t="shared" si="8"/>
        <v>8403499.9999999981</v>
      </c>
      <c r="BH74" s="1">
        <f>BA74-BA73</f>
        <v>432300</v>
      </c>
      <c r="BI74" s="1">
        <f>BE74-BE73</f>
        <v>0</v>
      </c>
      <c r="BK74" s="1">
        <f>BB74-BB73</f>
        <v>660700</v>
      </c>
      <c r="BL74" s="1">
        <f t="shared" si="9"/>
        <v>0</v>
      </c>
    </row>
    <row r="75" spans="1:64" x14ac:dyDescent="0.35">
      <c r="A75">
        <v>295</v>
      </c>
      <c r="B75">
        <v>18.389044378908967</v>
      </c>
      <c r="C75" s="13" t="str">
        <f>INDEX(new_issue_data!B:B,MATCH('P&amp;L'!$A75,new_issue_data!$A:$A,0))</f>
        <v>05/14/2020</v>
      </c>
      <c r="D75" s="11">
        <f>INDEX(new_issue_data!AR:AR,MATCH('P&amp;L'!$A75,new_issue_data!$A:$A,0))</f>
        <v>99.99</v>
      </c>
      <c r="E75" s="6">
        <f>INDEX(new_issue_data!DP:DP,MATCH('P&amp;L'!$A75,new_issue_data!$A:$A,0))</f>
        <v>100.955</v>
      </c>
      <c r="F75" s="6">
        <f>INDEX(new_issue_data!DQ:DQ,MATCH('P&amp;L'!$A75,new_issue_data!$A:$A,0))</f>
        <v>1.151</v>
      </c>
      <c r="G75" s="6">
        <f>INDEX(new_issue_data!DR:DR,MATCH('P&amp;L'!$A75,new_issue_data!$A:$A,0))</f>
        <v>84.602000000000004</v>
      </c>
      <c r="H75" s="6">
        <f>INDEX(new_issue_data!DS:DS,MATCH('P&amp;L'!$A75,new_issue_data!$A:$A,0))</f>
        <v>-20.398</v>
      </c>
      <c r="I75" s="6">
        <f>INDEX(new_issue_data!DT:DT,MATCH('P&amp;L'!$A75,new_issue_data!$A:$A,0))</f>
        <v>101.316</v>
      </c>
      <c r="J75" s="6">
        <f>INDEX(new_issue_data!DU:DU,MATCH('P&amp;L'!$A75,new_issue_data!$A:$A,0))</f>
        <v>1.0760000000000001</v>
      </c>
      <c r="K75" s="6">
        <f>INDEX(new_issue_data!DV:DV,MATCH('P&amp;L'!$A75,new_issue_data!$A:$A,0))</f>
        <v>76.786500000000004</v>
      </c>
      <c r="L75" s="6">
        <f>INDEX(new_issue_data!DW:DW,MATCH('P&amp;L'!$A75,new_issue_data!$A:$A,0))</f>
        <v>-28.2135</v>
      </c>
      <c r="M75" s="6">
        <f>INDEX(new_issue_data!DX:DX,MATCH('P&amp;L'!$A75,new_issue_data!$A:$A,0))</f>
        <v>101.586</v>
      </c>
      <c r="N75" s="6">
        <f>INDEX(new_issue_data!DY:DY,MATCH('P&amp;L'!$A75,new_issue_data!$A:$A,0))</f>
        <v>1.02</v>
      </c>
      <c r="O75" s="6">
        <f>INDEX(new_issue_data!DZ:DZ,MATCH('P&amp;L'!$A75,new_issue_data!$A:$A,0))</f>
        <v>64.978300000000004</v>
      </c>
      <c r="P75" s="6">
        <f>INDEX(new_issue_data!EA:EA,MATCH('P&amp;L'!$A75,new_issue_data!$A:$A,0))</f>
        <v>-40.021700000000003</v>
      </c>
      <c r="Q75" s="6">
        <f>INDEX(new_issue_data!EB:EB,MATCH('P&amp;L'!$A75,new_issue_data!$A:$A,0))</f>
        <v>101.849</v>
      </c>
      <c r="R75" s="6">
        <f>INDEX(new_issue_data!EC:EC,MATCH('P&amp;L'!$A75,new_issue_data!$A:$A,0))</f>
        <v>0.96499999999999997</v>
      </c>
      <c r="S75" s="6">
        <f>INDEX(new_issue_data!ED:ED,MATCH('P&amp;L'!$A75,new_issue_data!$A:$A,0))</f>
        <v>63.305700000000002</v>
      </c>
      <c r="T75" s="6">
        <f>INDEX(new_issue_data!EE:EE,MATCH('P&amp;L'!$A75,new_issue_data!$A:$A,0))</f>
        <v>-41.694299999999998</v>
      </c>
      <c r="U75" s="6">
        <f>INDEX(new_issue_data!EF:EF,MATCH('P&amp;L'!$A75,new_issue_data!$A:$A,0))</f>
        <v>101.858</v>
      </c>
      <c r="V75" s="6">
        <f>INDEX(new_issue_data!EG:EG,MATCH('P&amp;L'!$A75,new_issue_data!$A:$A,0))</f>
        <v>0.96299999999999997</v>
      </c>
      <c r="W75" s="6">
        <f>INDEX(new_issue_data!EH:EH,MATCH('P&amp;L'!$A75,new_issue_data!$A:$A,0))</f>
        <v>62.471400000000003</v>
      </c>
      <c r="X75" s="6">
        <f>INDEX(new_issue_data!EI:EI,MATCH('P&amp;L'!$A75,new_issue_data!$A:$A,0))</f>
        <v>-42.528599999999997</v>
      </c>
      <c r="Y75" s="6">
        <f>INDEX(new_issue_data!EJ:EJ,MATCH('P&amp;L'!$A75,new_issue_data!$A:$A,0))</f>
        <v>101.858</v>
      </c>
      <c r="Z75" s="6">
        <f>INDEX(new_issue_data!EK:EK,MATCH('P&amp;L'!$A75,new_issue_data!$A:$A,0))</f>
        <v>0.96299999999999997</v>
      </c>
      <c r="AA75" s="6">
        <f>INDEX(new_issue_data!EL:EL,MATCH('P&amp;L'!$A75,new_issue_data!$A:$A,0))</f>
        <v>62.477400000000003</v>
      </c>
      <c r="AB75" s="6">
        <f>INDEX(new_issue_data!EM:EM,MATCH('P&amp;L'!$A75,new_issue_data!$A:$A,0))</f>
        <v>-42.522599999999997</v>
      </c>
      <c r="AC75" s="6">
        <f>INDEX(new_issue_data!EN:EN,MATCH('P&amp;L'!$A75,new_issue_data!$A:$A,0))</f>
        <v>101.873</v>
      </c>
      <c r="AD75" s="6">
        <f>INDEX(new_issue_data!EO:EO,MATCH('P&amp;L'!$A75,new_issue_data!$A:$A,0))</f>
        <v>0.96</v>
      </c>
      <c r="AE75" s="6">
        <f>INDEX(new_issue_data!EP:EP,MATCH('P&amp;L'!$A75,new_issue_data!$A:$A,0))</f>
        <v>62.179499999999997</v>
      </c>
      <c r="AF75" s="6">
        <f>INDEX(new_issue_data!EQ:EQ,MATCH('P&amp;L'!$A75,new_issue_data!$A:$A,0))</f>
        <v>-42.820500000000003</v>
      </c>
      <c r="AG75" s="6">
        <f>INDEX(new_issue_data!ER:ER,MATCH('P&amp;L'!$A75,new_issue_data!$A:$A,0))</f>
        <v>101.842</v>
      </c>
      <c r="AH75" s="6">
        <f>INDEX(new_issue_data!ES:ES,MATCH('P&amp;L'!$A75,new_issue_data!$A:$A,0))</f>
        <v>0.96599999999999997</v>
      </c>
      <c r="AI75" s="6">
        <f>INDEX(new_issue_data!ET:ET,MATCH('P&amp;L'!$A75,new_issue_data!$A:$A,0))</f>
        <v>63.260300000000001</v>
      </c>
      <c r="AJ75" s="6">
        <f>INDEX(new_issue_data!EU:EU,MATCH('P&amp;L'!$A75,new_issue_data!$A:$A,0))</f>
        <v>-41.739699999999999</v>
      </c>
      <c r="AK75" s="6">
        <f>INDEX(new_issue_data!EV:EV,MATCH('P&amp;L'!$A75,new_issue_data!$A:$A,0))</f>
        <v>101.999</v>
      </c>
      <c r="AL75" s="6">
        <f>INDEX(new_issue_data!EW:EW,MATCH('P&amp;L'!$A75,new_issue_data!$A:$A,0))</f>
        <v>0.93300000000000005</v>
      </c>
      <c r="AM75" s="6">
        <f>INDEX(new_issue_data!EX:EX,MATCH('P&amp;L'!$A75,new_issue_data!$A:$A,0))</f>
        <v>58.523000000000003</v>
      </c>
      <c r="AN75" s="6">
        <f>INDEX(new_issue_data!EY:EY,MATCH('P&amp;L'!$A75,new_issue_data!$A:$A,0))</f>
        <v>-46.476999999999997</v>
      </c>
      <c r="AO75" s="6">
        <f>INDEX(new_issue_data!EZ:EZ,MATCH('P&amp;L'!$A75,new_issue_data!$A:$A,0))</f>
        <v>101.887</v>
      </c>
      <c r="AP75" s="6">
        <f>INDEX(new_issue_data!FA:FA,MATCH('P&amp;L'!$A75,new_issue_data!$A:$A,0))</f>
        <v>0.95599999999999996</v>
      </c>
      <c r="AQ75" s="6">
        <f>INDEX(new_issue_data!FB:FB,MATCH('P&amp;L'!$A75,new_issue_data!$A:$A,0))</f>
        <v>60.8245</v>
      </c>
      <c r="AR75" s="6">
        <f>INDEX(new_issue_data!FC:FC,MATCH('P&amp;L'!$A75,new_issue_data!$A:$A,0))</f>
        <v>-44.1755</v>
      </c>
      <c r="AS75" s="6">
        <f>INDEX(new_issue_data!FD:FD,MATCH('P&amp;L'!$A75,new_issue_data!$A:$A,0))</f>
        <v>102.039</v>
      </c>
      <c r="AT75" s="6">
        <f>INDEX(new_issue_data!FE:FE,MATCH('P&amp;L'!$A75,new_issue_data!$A:$A,0))</f>
        <v>0.92400000000000004</v>
      </c>
      <c r="AU75" s="6">
        <f>INDEX(new_issue_data!FF:FF,MATCH('P&amp;L'!$A75,new_issue_data!$A:$A,0))</f>
        <v>58.271500000000003</v>
      </c>
      <c r="AV75" s="6">
        <f>INDEX(new_issue_data!FG:FG,MATCH('P&amp;L'!$A75,new_issue_data!$A:$A,0))</f>
        <v>-46.728499999999997</v>
      </c>
      <c r="BA75" s="1">
        <f t="shared" si="5"/>
        <v>11131199.999999994</v>
      </c>
      <c r="BB75" s="1">
        <f t="shared" si="6"/>
        <v>35826299.999999993</v>
      </c>
      <c r="BD75">
        <f>IF(AND(B75&gt;=$AY$5,B75&lt;=$AY$6),1,IF(AND(B75&gt;=$AY$8,B75&lt;=$AY$9),-1,0))</f>
        <v>0</v>
      </c>
      <c r="BE75" s="1">
        <f t="shared" si="7"/>
        <v>696200.00000000477</v>
      </c>
      <c r="BF75" s="1">
        <f t="shared" si="8"/>
        <v>8403499.9999999981</v>
      </c>
      <c r="BH75" s="1">
        <f>BA75-BA74</f>
        <v>96500</v>
      </c>
      <c r="BI75" s="1">
        <f>BE75-BE74</f>
        <v>0</v>
      </c>
      <c r="BK75" s="1">
        <f>BB75-BB74</f>
        <v>204900</v>
      </c>
      <c r="BL75" s="1">
        <f t="shared" si="9"/>
        <v>0</v>
      </c>
    </row>
    <row r="76" spans="1:64" x14ac:dyDescent="0.35">
      <c r="A76">
        <v>296</v>
      </c>
      <c r="B76">
        <v>11.475796246411242</v>
      </c>
      <c r="C76" s="13" t="str">
        <f>INDEX(new_issue_data!B:B,MATCH('P&amp;L'!$A76,new_issue_data!$A:$A,0))</f>
        <v>05/14/2020</v>
      </c>
      <c r="D76" s="11">
        <f>INDEX(new_issue_data!AR:AR,MATCH('P&amp;L'!$A76,new_issue_data!$A:$A,0))</f>
        <v>99.891000000000005</v>
      </c>
      <c r="E76" s="6">
        <f>INDEX(new_issue_data!DP:DP,MATCH('P&amp;L'!$A76,new_issue_data!$A:$A,0))</f>
        <v>101.322</v>
      </c>
      <c r="F76" s="6">
        <f>INDEX(new_issue_data!DQ:DQ,MATCH('P&amp;L'!$A76,new_issue_data!$A:$A,0))</f>
        <v>1.802</v>
      </c>
      <c r="G76" s="6">
        <f>INDEX(new_issue_data!DR:DR,MATCH('P&amp;L'!$A76,new_issue_data!$A:$A,0))</f>
        <v>119.1913</v>
      </c>
      <c r="H76" s="6">
        <f>INDEX(new_issue_data!DS:DS,MATCH('P&amp;L'!$A76,new_issue_data!$A:$A,0))</f>
        <v>-15.8087</v>
      </c>
      <c r="I76" s="6">
        <f>INDEX(new_issue_data!DT:DT,MATCH('P&amp;L'!$A76,new_issue_data!$A:$A,0))</f>
        <v>101.89</v>
      </c>
      <c r="J76" s="6">
        <f>INDEX(new_issue_data!DU:DU,MATCH('P&amp;L'!$A76,new_issue_data!$A:$A,0))</f>
        <v>1.7390000000000001</v>
      </c>
      <c r="K76" s="6">
        <f>INDEX(new_issue_data!DV:DV,MATCH('P&amp;L'!$A76,new_issue_data!$A:$A,0))</f>
        <v>110.6952</v>
      </c>
      <c r="L76" s="6">
        <f>INDEX(new_issue_data!DW:DW,MATCH('P&amp;L'!$A76,new_issue_data!$A:$A,0))</f>
        <v>-24.3048</v>
      </c>
      <c r="M76" s="6">
        <f>INDEX(new_issue_data!DX:DX,MATCH('P&amp;L'!$A76,new_issue_data!$A:$A,0))</f>
        <v>102.307</v>
      </c>
      <c r="N76" s="6">
        <f>INDEX(new_issue_data!DY:DY,MATCH('P&amp;L'!$A76,new_issue_data!$A:$A,0))</f>
        <v>1.6930000000000001</v>
      </c>
      <c r="O76" s="6">
        <f>INDEX(new_issue_data!DZ:DZ,MATCH('P&amp;L'!$A76,new_issue_data!$A:$A,0))</f>
        <v>97.990799999999993</v>
      </c>
      <c r="P76" s="6">
        <f>INDEX(new_issue_data!EA:EA,MATCH('P&amp;L'!$A76,new_issue_data!$A:$A,0))</f>
        <v>-37.0092</v>
      </c>
      <c r="Q76" s="6">
        <f>INDEX(new_issue_data!EB:EB,MATCH('P&amp;L'!$A76,new_issue_data!$A:$A,0))</f>
        <v>102.404</v>
      </c>
      <c r="R76" s="6">
        <f>INDEX(new_issue_data!EC:EC,MATCH('P&amp;L'!$A76,new_issue_data!$A:$A,0))</f>
        <v>1.6819999999999999</v>
      </c>
      <c r="S76" s="6">
        <f>INDEX(new_issue_data!ED:ED,MATCH('P&amp;L'!$A76,new_issue_data!$A:$A,0))</f>
        <v>100.5859</v>
      </c>
      <c r="T76" s="6">
        <f>INDEX(new_issue_data!EE:EE,MATCH('P&amp;L'!$A76,new_issue_data!$A:$A,0))</f>
        <v>-34.414099999999998</v>
      </c>
      <c r="U76" s="6">
        <f>INDEX(new_issue_data!EF:EF,MATCH('P&amp;L'!$A76,new_issue_data!$A:$A,0))</f>
        <v>102.54900000000001</v>
      </c>
      <c r="V76" s="6">
        <f>INDEX(new_issue_data!EG:EG,MATCH('P&amp;L'!$A76,new_issue_data!$A:$A,0))</f>
        <v>1.6659999999999999</v>
      </c>
      <c r="W76" s="6">
        <f>INDEX(new_issue_data!EH:EH,MATCH('P&amp;L'!$A76,new_issue_data!$A:$A,0))</f>
        <v>99.804400000000001</v>
      </c>
      <c r="X76" s="6">
        <f>INDEX(new_issue_data!EI:EI,MATCH('P&amp;L'!$A76,new_issue_data!$A:$A,0))</f>
        <v>-35.195599999999999</v>
      </c>
      <c r="Y76" s="6">
        <f>INDEX(new_issue_data!EJ:EJ,MATCH('P&amp;L'!$A76,new_issue_data!$A:$A,0))</f>
        <v>102.54900000000001</v>
      </c>
      <c r="Z76" s="6">
        <f>INDEX(new_issue_data!EK:EK,MATCH('P&amp;L'!$A76,new_issue_data!$A:$A,0))</f>
        <v>1.6659999999999999</v>
      </c>
      <c r="AA76" s="6">
        <f>INDEX(new_issue_data!EL:EL,MATCH('P&amp;L'!$A76,new_issue_data!$A:$A,0))</f>
        <v>100.82689999999999</v>
      </c>
      <c r="AB76" s="6">
        <f>INDEX(new_issue_data!EM:EM,MATCH('P&amp;L'!$A76,new_issue_data!$A:$A,0))</f>
        <v>-34.173099999999998</v>
      </c>
      <c r="AC76" s="6">
        <f>INDEX(new_issue_data!EN:EN,MATCH('P&amp;L'!$A76,new_issue_data!$A:$A,0))</f>
        <v>102.212</v>
      </c>
      <c r="AD76" s="6">
        <f>INDEX(new_issue_data!EO:EO,MATCH('P&amp;L'!$A76,new_issue_data!$A:$A,0))</f>
        <v>1.7030000000000001</v>
      </c>
      <c r="AE76" s="6">
        <f>INDEX(new_issue_data!EP:EP,MATCH('P&amp;L'!$A76,new_issue_data!$A:$A,0))</f>
        <v>104.54900000000001</v>
      </c>
      <c r="AF76" s="6">
        <f>INDEX(new_issue_data!EQ:EQ,MATCH('P&amp;L'!$A76,new_issue_data!$A:$A,0))</f>
        <v>-30.451000000000001</v>
      </c>
      <c r="AG76" s="6">
        <f>INDEX(new_issue_data!ER:ER,MATCH('P&amp;L'!$A76,new_issue_data!$A:$A,0))</f>
        <v>102.258</v>
      </c>
      <c r="AH76" s="6">
        <f>INDEX(new_issue_data!ES:ES,MATCH('P&amp;L'!$A76,new_issue_data!$A:$A,0))</f>
        <v>1.698</v>
      </c>
      <c r="AI76" s="6">
        <f>INDEX(new_issue_data!ET:ET,MATCH('P&amp;L'!$A76,new_issue_data!$A:$A,0))</f>
        <v>105.1867</v>
      </c>
      <c r="AJ76" s="6">
        <f>INDEX(new_issue_data!EU:EU,MATCH('P&amp;L'!$A76,new_issue_data!$A:$A,0))</f>
        <v>-29.813300000000002</v>
      </c>
      <c r="AK76" s="6">
        <f>INDEX(new_issue_data!EV:EV,MATCH('P&amp;L'!$A76,new_issue_data!$A:$A,0))</f>
        <v>102.274</v>
      </c>
      <c r="AL76" s="6">
        <f>INDEX(new_issue_data!EW:EW,MATCH('P&amp;L'!$A76,new_issue_data!$A:$A,0))</f>
        <v>1.696</v>
      </c>
      <c r="AM76" s="6">
        <f>INDEX(new_issue_data!EX:EX,MATCH('P&amp;L'!$A76,new_issue_data!$A:$A,0))</f>
        <v>101.3385</v>
      </c>
      <c r="AN76" s="6">
        <f>INDEX(new_issue_data!EY:EY,MATCH('P&amp;L'!$A76,new_issue_data!$A:$A,0))</f>
        <v>-33.661499999999997</v>
      </c>
      <c r="AO76" s="6">
        <f>INDEX(new_issue_data!EZ:EZ,MATCH('P&amp;L'!$A76,new_issue_data!$A:$A,0))</f>
        <v>102.673</v>
      </c>
      <c r="AP76" s="6">
        <f>INDEX(new_issue_data!FA:FA,MATCH('P&amp;L'!$A76,new_issue_data!$A:$A,0))</f>
        <v>1.6519999999999999</v>
      </c>
      <c r="AQ76" s="6">
        <f>INDEX(new_issue_data!FB:FB,MATCH('P&amp;L'!$A76,new_issue_data!$A:$A,0))</f>
        <v>98.397900000000007</v>
      </c>
      <c r="AR76" s="6">
        <f>INDEX(new_issue_data!FC:FC,MATCH('P&amp;L'!$A76,new_issue_data!$A:$A,0))</f>
        <v>-36.6021</v>
      </c>
      <c r="AS76" s="6">
        <f>INDEX(new_issue_data!FD:FD,MATCH('P&amp;L'!$A76,new_issue_data!$A:$A,0))</f>
        <v>102.327</v>
      </c>
      <c r="AT76" s="6">
        <f>INDEX(new_issue_data!FE:FE,MATCH('P&amp;L'!$A76,new_issue_data!$A:$A,0))</f>
        <v>1.69</v>
      </c>
      <c r="AU76" s="6">
        <f>INDEX(new_issue_data!FF:FF,MATCH('P&amp;L'!$A76,new_issue_data!$A:$A,0))</f>
        <v>101.4644</v>
      </c>
      <c r="AV76" s="6">
        <f>INDEX(new_issue_data!FG:FG,MATCH('P&amp;L'!$A76,new_issue_data!$A:$A,0))</f>
        <v>-33.535600000000002</v>
      </c>
      <c r="BA76" s="1">
        <f t="shared" si="5"/>
        <v>11274299.999999994</v>
      </c>
      <c r="BB76" s="1">
        <f t="shared" si="6"/>
        <v>36069899.999999993</v>
      </c>
      <c r="BD76">
        <f>IF(AND(B76&gt;=$AY$5,B76&lt;=$AY$6),1,IF(AND(B76&gt;=$AY$8,B76&lt;=$AY$9),-1,0))</f>
        <v>0</v>
      </c>
      <c r="BE76" s="1">
        <f t="shared" si="7"/>
        <v>696200.00000000477</v>
      </c>
      <c r="BF76" s="1">
        <f t="shared" si="8"/>
        <v>8403499.9999999981</v>
      </c>
      <c r="BH76" s="1">
        <f>BA76-BA75</f>
        <v>143100</v>
      </c>
      <c r="BI76" s="1">
        <f>BE76-BE75</f>
        <v>0</v>
      </c>
      <c r="BK76" s="1">
        <f>BB76-BB75</f>
        <v>243600</v>
      </c>
      <c r="BL76" s="1">
        <f t="shared" si="9"/>
        <v>0</v>
      </c>
    </row>
    <row r="77" spans="1:64" x14ac:dyDescent="0.35">
      <c r="A77">
        <v>297</v>
      </c>
      <c r="B77">
        <v>13.095968882508725</v>
      </c>
      <c r="C77" s="13" t="str">
        <f>INDEX(new_issue_data!B:B,MATCH('P&amp;L'!$A77,new_issue_data!$A:$A,0))</f>
        <v>05/14/2020</v>
      </c>
      <c r="D77" s="11">
        <f>INDEX(new_issue_data!AR:AR,MATCH('P&amp;L'!$A77,new_issue_data!$A:$A,0))</f>
        <v>99.275000000000006</v>
      </c>
      <c r="E77" s="6">
        <f>INDEX(new_issue_data!DP:DP,MATCH('P&amp;L'!$A77,new_issue_data!$A:$A,0))</f>
        <v>103.914</v>
      </c>
      <c r="F77" s="6">
        <f>INDEX(new_issue_data!DQ:DQ,MATCH('P&amp;L'!$A77,new_issue_data!$A:$A,0))</f>
        <v>2.609</v>
      </c>
      <c r="G77" s="6">
        <f>INDEX(new_issue_data!DR:DR,MATCH('P&amp;L'!$A77,new_issue_data!$A:$A,0))</f>
        <v>133.12389999999999</v>
      </c>
      <c r="H77" s="6">
        <f>INDEX(new_issue_data!DS:DS,MATCH('P&amp;L'!$A77,new_issue_data!$A:$A,0))</f>
        <v>-21.876100000000001</v>
      </c>
      <c r="I77" s="6">
        <f>INDEX(new_issue_data!DT:DT,MATCH('P&amp;L'!$A77,new_issue_data!$A:$A,0))</f>
        <v>103.642</v>
      </c>
      <c r="J77" s="6">
        <f>INDEX(new_issue_data!DU:DU,MATCH('P&amp;L'!$A77,new_issue_data!$A:$A,0))</f>
        <v>2.6219999999999999</v>
      </c>
      <c r="K77" s="6">
        <f>INDEX(new_issue_data!DV:DV,MATCH('P&amp;L'!$A77,new_issue_data!$A:$A,0))</f>
        <v>130.82079999999999</v>
      </c>
      <c r="L77" s="6">
        <f>INDEX(new_issue_data!DW:DW,MATCH('P&amp;L'!$A77,new_issue_data!$A:$A,0))</f>
        <v>-24.179200000000002</v>
      </c>
      <c r="M77" s="6">
        <f>INDEX(new_issue_data!DX:DX,MATCH('P&amp;L'!$A77,new_issue_data!$A:$A,0))</f>
        <v>104.998</v>
      </c>
      <c r="N77" s="6">
        <f>INDEX(new_issue_data!DY:DY,MATCH('P&amp;L'!$A77,new_issue_data!$A:$A,0))</f>
        <v>2.5579999999999998</v>
      </c>
      <c r="O77" s="6">
        <f>INDEX(new_issue_data!DZ:DZ,MATCH('P&amp;L'!$A77,new_issue_data!$A:$A,0))</f>
        <v>113.5536</v>
      </c>
      <c r="P77" s="6">
        <f>INDEX(new_issue_data!EA:EA,MATCH('P&amp;L'!$A77,new_issue_data!$A:$A,0))</f>
        <v>-41.446399999999997</v>
      </c>
      <c r="Q77" s="6">
        <f>INDEX(new_issue_data!EB:EB,MATCH('P&amp;L'!$A77,new_issue_data!$A:$A,0))</f>
        <v>104.821</v>
      </c>
      <c r="R77" s="6">
        <f>INDEX(new_issue_data!EC:EC,MATCH('P&amp;L'!$A77,new_issue_data!$A:$A,0))</f>
        <v>2.5659999999999998</v>
      </c>
      <c r="S77" s="6">
        <f>INDEX(new_issue_data!ED:ED,MATCH('P&amp;L'!$A77,new_issue_data!$A:$A,0))</f>
        <v>116.99460000000001</v>
      </c>
      <c r="T77" s="6">
        <f>INDEX(new_issue_data!EE:EE,MATCH('P&amp;L'!$A77,new_issue_data!$A:$A,0))</f>
        <v>-38.005400000000002</v>
      </c>
      <c r="U77" s="6">
        <f>INDEX(new_issue_data!EF:EF,MATCH('P&amp;L'!$A77,new_issue_data!$A:$A,0))</f>
        <v>104.821</v>
      </c>
      <c r="V77" s="6">
        <f>INDEX(new_issue_data!EG:EG,MATCH('P&amp;L'!$A77,new_issue_data!$A:$A,0))</f>
        <v>2.5659999999999998</v>
      </c>
      <c r="W77" s="6">
        <f>INDEX(new_issue_data!EH:EH,MATCH('P&amp;L'!$A77,new_issue_data!$A:$A,0))</f>
        <v>118.0836</v>
      </c>
      <c r="X77" s="6">
        <f>INDEX(new_issue_data!EI:EI,MATCH('P&amp;L'!$A77,new_issue_data!$A:$A,0))</f>
        <v>-36.916400000000003</v>
      </c>
      <c r="Y77" s="6">
        <f>INDEX(new_issue_data!EJ:EJ,MATCH('P&amp;L'!$A77,new_issue_data!$A:$A,0))</f>
        <v>104.821</v>
      </c>
      <c r="Z77" s="6">
        <f>INDEX(new_issue_data!EK:EK,MATCH('P&amp;L'!$A77,new_issue_data!$A:$A,0))</f>
        <v>2.5659999999999998</v>
      </c>
      <c r="AA77" s="6">
        <f>INDEX(new_issue_data!EL:EL,MATCH('P&amp;L'!$A77,new_issue_data!$A:$A,0))</f>
        <v>119.41030000000001</v>
      </c>
      <c r="AB77" s="6">
        <f>INDEX(new_issue_data!EM:EM,MATCH('P&amp;L'!$A77,new_issue_data!$A:$A,0))</f>
        <v>-35.589700000000001</v>
      </c>
      <c r="AC77" s="6">
        <f>INDEX(new_issue_data!EN:EN,MATCH('P&amp;L'!$A77,new_issue_data!$A:$A,0))</f>
        <v>104.20699999999999</v>
      </c>
      <c r="AD77" s="6">
        <f>INDEX(new_issue_data!EO:EO,MATCH('P&amp;L'!$A77,new_issue_data!$A:$A,0))</f>
        <v>2.5950000000000002</v>
      </c>
      <c r="AE77" s="6">
        <f>INDEX(new_issue_data!EP:EP,MATCH('P&amp;L'!$A77,new_issue_data!$A:$A,0))</f>
        <v>122.31699999999999</v>
      </c>
      <c r="AF77" s="6">
        <f>INDEX(new_issue_data!EQ:EQ,MATCH('P&amp;L'!$A77,new_issue_data!$A:$A,0))</f>
        <v>-32.683</v>
      </c>
      <c r="AG77" s="6">
        <f>INDEX(new_issue_data!ER:ER,MATCH('P&amp;L'!$A77,new_issue_data!$A:$A,0))</f>
        <v>104.715</v>
      </c>
      <c r="AH77" s="6">
        <f>INDEX(new_issue_data!ES:ES,MATCH('P&amp;L'!$A77,new_issue_data!$A:$A,0))</f>
        <v>2.5710000000000002</v>
      </c>
      <c r="AI77" s="6">
        <f>INDEX(new_issue_data!ET:ET,MATCH('P&amp;L'!$A77,new_issue_data!$A:$A,0))</f>
        <v>121.39579999999999</v>
      </c>
      <c r="AJ77" s="6">
        <f>INDEX(new_issue_data!EU:EU,MATCH('P&amp;L'!$A77,new_issue_data!$A:$A,0))</f>
        <v>-33.604199999999999</v>
      </c>
      <c r="AK77" s="6">
        <f>INDEX(new_issue_data!EV:EV,MATCH('P&amp;L'!$A77,new_issue_data!$A:$A,0))</f>
        <v>104.375</v>
      </c>
      <c r="AL77" s="6">
        <f>INDEX(new_issue_data!EW:EW,MATCH('P&amp;L'!$A77,new_issue_data!$A:$A,0))</f>
        <v>2.5870000000000002</v>
      </c>
      <c r="AM77" s="6">
        <f>INDEX(new_issue_data!EX:EX,MATCH('P&amp;L'!$A77,new_issue_data!$A:$A,0))</f>
        <v>115.583</v>
      </c>
      <c r="AN77" s="6">
        <f>INDEX(new_issue_data!EY:EY,MATCH('P&amp;L'!$A77,new_issue_data!$A:$A,0))</f>
        <v>-39.417000000000002</v>
      </c>
      <c r="AO77" s="6">
        <f>INDEX(new_issue_data!EZ:EZ,MATCH('P&amp;L'!$A77,new_issue_data!$A:$A,0))</f>
        <v>105.73399999999999</v>
      </c>
      <c r="AP77" s="6">
        <f>INDEX(new_issue_data!FA:FA,MATCH('P&amp;L'!$A77,new_issue_data!$A:$A,0))</f>
        <v>2.5230000000000001</v>
      </c>
      <c r="AQ77" s="6">
        <f>INDEX(new_issue_data!FB:FB,MATCH('P&amp;L'!$A77,new_issue_data!$A:$A,0))</f>
        <v>109.59269999999999</v>
      </c>
      <c r="AR77" s="6">
        <f>INDEX(new_issue_data!FC:FC,MATCH('P&amp;L'!$A77,new_issue_data!$A:$A,0))</f>
        <v>-45.407299999999999</v>
      </c>
      <c r="AS77" s="6">
        <f>INDEX(new_issue_data!FD:FD,MATCH('P&amp;L'!$A77,new_issue_data!$A:$A,0))</f>
        <v>105.73399999999999</v>
      </c>
      <c r="AT77" s="6">
        <f>INDEX(new_issue_data!FE:FE,MATCH('P&amp;L'!$A77,new_issue_data!$A:$A,0))</f>
        <v>2.5230000000000001</v>
      </c>
      <c r="AU77" s="6">
        <f>INDEX(new_issue_data!FF:FF,MATCH('P&amp;L'!$A77,new_issue_data!$A:$A,0))</f>
        <v>108.4579</v>
      </c>
      <c r="AV77" s="6">
        <f>INDEX(new_issue_data!FG:FG,MATCH('P&amp;L'!$A77,new_issue_data!$A:$A,0))</f>
        <v>-46.542099999999998</v>
      </c>
      <c r="BA77" s="1">
        <f t="shared" si="5"/>
        <v>11738199.999999994</v>
      </c>
      <c r="BB77" s="1">
        <f t="shared" si="6"/>
        <v>36715799.999999993</v>
      </c>
      <c r="BD77">
        <f>IF(AND(B77&gt;=$AY$5,B77&lt;=$AY$6),1,IF(AND(B77&gt;=$AY$8,B77&lt;=$AY$9),-1,0))</f>
        <v>0</v>
      </c>
      <c r="BE77" s="1">
        <f t="shared" si="7"/>
        <v>696200.00000000477</v>
      </c>
      <c r="BF77" s="1">
        <f t="shared" si="8"/>
        <v>8403499.9999999981</v>
      </c>
      <c r="BH77" s="1">
        <f>BA77-BA76</f>
        <v>463900</v>
      </c>
      <c r="BI77" s="1">
        <f>BE77-BE76</f>
        <v>0</v>
      </c>
      <c r="BK77" s="1">
        <f>BB77-BB76</f>
        <v>645900</v>
      </c>
      <c r="BL77" s="1">
        <f t="shared" si="9"/>
        <v>0</v>
      </c>
    </row>
    <row r="78" spans="1:64" x14ac:dyDescent="0.35">
      <c r="A78">
        <v>299</v>
      </c>
      <c r="B78">
        <v>9.546967105750884</v>
      </c>
      <c r="C78" s="13" t="str">
        <f>INDEX(new_issue_data!B:B,MATCH('P&amp;L'!$A78,new_issue_data!$A:$A,0))</f>
        <v>05/14/2020</v>
      </c>
      <c r="D78" s="11">
        <f>INDEX(new_issue_data!AR:AR,MATCH('P&amp;L'!$A78,new_issue_data!$A:$A,0))</f>
        <v>99.872</v>
      </c>
      <c r="E78" s="6">
        <f>INDEX(new_issue_data!DP:DP,MATCH('P&amp;L'!$A78,new_issue_data!$A:$A,0))</f>
        <v>100.751</v>
      </c>
      <c r="F78" s="6">
        <f>INDEX(new_issue_data!DQ:DQ,MATCH('P&amp;L'!$A78,new_issue_data!$A:$A,0))</f>
        <v>2.165</v>
      </c>
      <c r="G78" s="6">
        <f>INDEX(new_issue_data!DR:DR,MATCH('P&amp;L'!$A78,new_issue_data!$A:$A,0))</f>
        <v>155.4913</v>
      </c>
      <c r="H78" s="6">
        <f>INDEX(new_issue_data!DS:DS,MATCH('P&amp;L'!$A78,new_issue_data!$A:$A,0))</f>
        <v>-9.5086999999999993</v>
      </c>
      <c r="I78" s="6">
        <f>INDEX(new_issue_data!DT:DT,MATCH('P&amp;L'!$A78,new_issue_data!$A:$A,0))</f>
        <v>101.133</v>
      </c>
      <c r="J78" s="6">
        <f>INDEX(new_issue_data!DU:DU,MATCH('P&amp;L'!$A78,new_issue_data!$A:$A,0))</f>
        <v>2.1219999999999999</v>
      </c>
      <c r="K78" s="6">
        <f>INDEX(new_issue_data!DV:DV,MATCH('P&amp;L'!$A78,new_issue_data!$A:$A,0))</f>
        <v>148.99520000000001</v>
      </c>
      <c r="L78" s="6">
        <f>INDEX(new_issue_data!DW:DW,MATCH('P&amp;L'!$A78,new_issue_data!$A:$A,0))</f>
        <v>-16.004799999999999</v>
      </c>
      <c r="M78" s="6">
        <f>INDEX(new_issue_data!DX:DX,MATCH('P&amp;L'!$A78,new_issue_data!$A:$A,0))</f>
        <v>101.678</v>
      </c>
      <c r="N78" s="6">
        <f>INDEX(new_issue_data!DY:DY,MATCH('P&amp;L'!$A78,new_issue_data!$A:$A,0))</f>
        <v>2.0609999999999999</v>
      </c>
      <c r="O78" s="6">
        <f>INDEX(new_issue_data!DZ:DZ,MATCH('P&amp;L'!$A78,new_issue_data!$A:$A,0))</f>
        <v>134.79079999999999</v>
      </c>
      <c r="P78" s="6">
        <f>INDEX(new_issue_data!EA:EA,MATCH('P&amp;L'!$A78,new_issue_data!$A:$A,0))</f>
        <v>-30.209199999999999</v>
      </c>
      <c r="Q78" s="6">
        <f>INDEX(new_issue_data!EB:EB,MATCH('P&amp;L'!$A78,new_issue_data!$A:$A,0))</f>
        <v>101.7</v>
      </c>
      <c r="R78" s="6">
        <f>INDEX(new_issue_data!EC:EC,MATCH('P&amp;L'!$A78,new_issue_data!$A:$A,0))</f>
        <v>2.0579999999999998</v>
      </c>
      <c r="S78" s="6">
        <f>INDEX(new_issue_data!ED:ED,MATCH('P&amp;L'!$A78,new_issue_data!$A:$A,0))</f>
        <v>138.1859</v>
      </c>
      <c r="T78" s="6">
        <f>INDEX(new_issue_data!EE:EE,MATCH('P&amp;L'!$A78,new_issue_data!$A:$A,0))</f>
        <v>-26.8141</v>
      </c>
      <c r="U78" s="6">
        <f>INDEX(new_issue_data!EF:EF,MATCH('P&amp;L'!$A78,new_issue_data!$A:$A,0))</f>
        <v>101.7</v>
      </c>
      <c r="V78" s="6">
        <f>INDEX(new_issue_data!EG:EG,MATCH('P&amp;L'!$A78,new_issue_data!$A:$A,0))</f>
        <v>2.0579999999999998</v>
      </c>
      <c r="W78" s="6">
        <f>INDEX(new_issue_data!EH:EH,MATCH('P&amp;L'!$A78,new_issue_data!$A:$A,0))</f>
        <v>139.0044</v>
      </c>
      <c r="X78" s="6">
        <f>INDEX(new_issue_data!EI:EI,MATCH('P&amp;L'!$A78,new_issue_data!$A:$A,0))</f>
        <v>-25.9956</v>
      </c>
      <c r="Y78" s="6">
        <f>INDEX(new_issue_data!EJ:EJ,MATCH('P&amp;L'!$A78,new_issue_data!$A:$A,0))</f>
        <v>101.7</v>
      </c>
      <c r="Z78" s="6">
        <f>INDEX(new_issue_data!EK:EK,MATCH('P&amp;L'!$A78,new_issue_data!$A:$A,0))</f>
        <v>2.0579999999999998</v>
      </c>
      <c r="AA78" s="6">
        <f>INDEX(new_issue_data!EL:EL,MATCH('P&amp;L'!$A78,new_issue_data!$A:$A,0))</f>
        <v>140.02690000000001</v>
      </c>
      <c r="AB78" s="6">
        <f>INDEX(new_issue_data!EM:EM,MATCH('P&amp;L'!$A78,new_issue_data!$A:$A,0))</f>
        <v>-24.973099999999999</v>
      </c>
      <c r="AC78" s="6">
        <f>INDEX(new_issue_data!EN:EN,MATCH('P&amp;L'!$A78,new_issue_data!$A:$A,0))</f>
        <v>101.639</v>
      </c>
      <c r="AD78" s="6">
        <f>INDEX(new_issue_data!EO:EO,MATCH('P&amp;L'!$A78,new_issue_data!$A:$A,0))</f>
        <v>2.0649999999999999</v>
      </c>
      <c r="AE78" s="6">
        <f>INDEX(new_issue_data!EP:EP,MATCH('P&amp;L'!$A78,new_issue_data!$A:$A,0))</f>
        <v>140.749</v>
      </c>
      <c r="AF78" s="6">
        <f>INDEX(new_issue_data!EQ:EQ,MATCH('P&amp;L'!$A78,new_issue_data!$A:$A,0))</f>
        <v>-24.251000000000001</v>
      </c>
      <c r="AG78" s="6">
        <f>INDEX(new_issue_data!ER:ER,MATCH('P&amp;L'!$A78,new_issue_data!$A:$A,0))</f>
        <v>102.309</v>
      </c>
      <c r="AH78" s="6">
        <f>INDEX(new_issue_data!ES:ES,MATCH('P&amp;L'!$A78,new_issue_data!$A:$A,0))</f>
        <v>1.99</v>
      </c>
      <c r="AI78" s="6">
        <f>INDEX(new_issue_data!ET:ET,MATCH('P&amp;L'!$A78,new_issue_data!$A:$A,0))</f>
        <v>134.38669999999999</v>
      </c>
      <c r="AJ78" s="6">
        <f>INDEX(new_issue_data!EU:EU,MATCH('P&amp;L'!$A78,new_issue_data!$A:$A,0))</f>
        <v>-30.613299999999999</v>
      </c>
      <c r="AK78" s="6">
        <f>INDEX(new_issue_data!EV:EV,MATCH('P&amp;L'!$A78,new_issue_data!$A:$A,0))</f>
        <v>102.212</v>
      </c>
      <c r="AL78" s="6">
        <f>INDEX(new_issue_data!EW:EW,MATCH('P&amp;L'!$A78,new_issue_data!$A:$A,0))</f>
        <v>2.0009999999999999</v>
      </c>
      <c r="AM78" s="6">
        <f>INDEX(new_issue_data!EX:EX,MATCH('P&amp;L'!$A78,new_issue_data!$A:$A,0))</f>
        <v>131.83850000000001</v>
      </c>
      <c r="AN78" s="6">
        <f>INDEX(new_issue_data!EY:EY,MATCH('P&amp;L'!$A78,new_issue_data!$A:$A,0))</f>
        <v>-33.161499999999997</v>
      </c>
      <c r="AO78" s="6">
        <f>INDEX(new_issue_data!EZ:EZ,MATCH('P&amp;L'!$A78,new_issue_data!$A:$A,0))</f>
        <v>102.4</v>
      </c>
      <c r="AP78" s="6">
        <f>INDEX(new_issue_data!FA:FA,MATCH('P&amp;L'!$A78,new_issue_data!$A:$A,0))</f>
        <v>1.98</v>
      </c>
      <c r="AQ78" s="6">
        <f>INDEX(new_issue_data!FB:FB,MATCH('P&amp;L'!$A78,new_issue_data!$A:$A,0))</f>
        <v>131.1979</v>
      </c>
      <c r="AR78" s="6">
        <f>INDEX(new_issue_data!FC:FC,MATCH('P&amp;L'!$A78,new_issue_data!$A:$A,0))</f>
        <v>-33.802100000000003</v>
      </c>
      <c r="AS78" s="6">
        <f>INDEX(new_issue_data!FD:FD,MATCH('P&amp;L'!$A78,new_issue_data!$A:$A,0))</f>
        <v>102.74299999999999</v>
      </c>
      <c r="AT78" s="6">
        <f>INDEX(new_issue_data!FE:FE,MATCH('P&amp;L'!$A78,new_issue_data!$A:$A,0))</f>
        <v>1.9419999999999999</v>
      </c>
      <c r="AU78" s="6">
        <f>INDEX(new_issue_data!FF:FF,MATCH('P&amp;L'!$A78,new_issue_data!$A:$A,0))</f>
        <v>126.6644</v>
      </c>
      <c r="AV78" s="6">
        <f>INDEX(new_issue_data!FG:FG,MATCH('P&amp;L'!$A78,new_issue_data!$A:$A,0))</f>
        <v>-38.335599999999999</v>
      </c>
      <c r="BA78" s="1">
        <f t="shared" si="5"/>
        <v>11826099.999999994</v>
      </c>
      <c r="BB78" s="1">
        <f t="shared" si="6"/>
        <v>37002899.999999993</v>
      </c>
      <c r="BD78">
        <f>IF(AND(B78&gt;=$AY$5,B78&lt;=$AY$6),1,IF(AND(B78&gt;=$AY$8,B78&lt;=$AY$9),-1,0))</f>
        <v>0</v>
      </c>
      <c r="BE78" s="1">
        <f t="shared" si="7"/>
        <v>696200.00000000477</v>
      </c>
      <c r="BF78" s="1">
        <f t="shared" si="8"/>
        <v>8403499.9999999981</v>
      </c>
      <c r="BH78" s="1">
        <f>BA78-BA77</f>
        <v>87900</v>
      </c>
      <c r="BI78" s="1">
        <f>BE78-BE77</f>
        <v>0</v>
      </c>
      <c r="BK78" s="1">
        <f>BB78-BB77</f>
        <v>287100</v>
      </c>
      <c r="BL78" s="1">
        <f t="shared" si="9"/>
        <v>0</v>
      </c>
    </row>
    <row r="79" spans="1:64" x14ac:dyDescent="0.35">
      <c r="A79">
        <v>300</v>
      </c>
      <c r="B79">
        <v>14.710431834981652</v>
      </c>
      <c r="C79" s="13" t="str">
        <f>INDEX(new_issue_data!B:B,MATCH('P&amp;L'!$A79,new_issue_data!$A:$A,0))</f>
        <v>05/14/2020</v>
      </c>
      <c r="D79" s="11">
        <f>INDEX(new_issue_data!AR:AR,MATCH('P&amp;L'!$A79,new_issue_data!$A:$A,0))</f>
        <v>99.667000000000002</v>
      </c>
      <c r="E79" s="6">
        <f>INDEX(new_issue_data!DP:DP,MATCH('P&amp;L'!$A79,new_issue_data!$A:$A,0))</f>
        <v>101.53</v>
      </c>
      <c r="F79" s="6">
        <f>INDEX(new_issue_data!DQ:DQ,MATCH('P&amp;L'!$A79,new_issue_data!$A:$A,0))</f>
        <v>3.0459999999999998</v>
      </c>
      <c r="G79" s="6">
        <f>INDEX(new_issue_data!DR:DR,MATCH('P&amp;L'!$A79,new_issue_data!$A:$A,0))</f>
        <v>176.82390000000001</v>
      </c>
      <c r="H79" s="6">
        <f>INDEX(new_issue_data!DS:DS,MATCH('P&amp;L'!$A79,new_issue_data!$A:$A,0))</f>
        <v>-8.1760999999999999</v>
      </c>
      <c r="I79" s="6">
        <f>INDEX(new_issue_data!DT:DT,MATCH('P&amp;L'!$A79,new_issue_data!$A:$A,0))</f>
        <v>103.13500000000001</v>
      </c>
      <c r="J79" s="6">
        <f>INDEX(new_issue_data!DU:DU,MATCH('P&amp;L'!$A79,new_issue_data!$A:$A,0))</f>
        <v>2.9649999999999999</v>
      </c>
      <c r="K79" s="6">
        <f>INDEX(new_issue_data!DV:DV,MATCH('P&amp;L'!$A79,new_issue_data!$A:$A,0))</f>
        <v>165.1208</v>
      </c>
      <c r="L79" s="6">
        <f>INDEX(new_issue_data!DW:DW,MATCH('P&amp;L'!$A79,new_issue_data!$A:$A,0))</f>
        <v>-19.879200000000001</v>
      </c>
      <c r="M79" s="6">
        <f>INDEX(new_issue_data!DX:DX,MATCH('P&amp;L'!$A79,new_issue_data!$A:$A,0))</f>
        <v>104.958</v>
      </c>
      <c r="N79" s="6">
        <f>INDEX(new_issue_data!DY:DY,MATCH('P&amp;L'!$A79,new_issue_data!$A:$A,0))</f>
        <v>2.875</v>
      </c>
      <c r="O79" s="6">
        <f>INDEX(new_issue_data!DZ:DZ,MATCH('P&amp;L'!$A79,new_issue_data!$A:$A,0))</f>
        <v>145.25360000000001</v>
      </c>
      <c r="P79" s="6">
        <f>INDEX(new_issue_data!EA:EA,MATCH('P&amp;L'!$A79,new_issue_data!$A:$A,0))</f>
        <v>-39.746400000000001</v>
      </c>
      <c r="Q79" s="6">
        <f>INDEX(new_issue_data!EB:EB,MATCH('P&amp;L'!$A79,new_issue_data!$A:$A,0))</f>
        <v>105.01600000000001</v>
      </c>
      <c r="R79" s="6">
        <f>INDEX(new_issue_data!EC:EC,MATCH('P&amp;L'!$A79,new_issue_data!$A:$A,0))</f>
        <v>2.8719999999999999</v>
      </c>
      <c r="S79" s="6">
        <f>INDEX(new_issue_data!ED:ED,MATCH('P&amp;L'!$A79,new_issue_data!$A:$A,0))</f>
        <v>147.59460000000001</v>
      </c>
      <c r="T79" s="6">
        <f>INDEX(new_issue_data!EE:EE,MATCH('P&amp;L'!$A79,new_issue_data!$A:$A,0))</f>
        <v>-37.4054</v>
      </c>
      <c r="U79" s="6">
        <f>INDEX(new_issue_data!EF:EF,MATCH('P&amp;L'!$A79,new_issue_data!$A:$A,0))</f>
        <v>105.46899999999999</v>
      </c>
      <c r="V79" s="6">
        <f>INDEX(new_issue_data!EG:EG,MATCH('P&amp;L'!$A79,new_issue_data!$A:$A,0))</f>
        <v>2.85</v>
      </c>
      <c r="W79" s="6">
        <f>INDEX(new_issue_data!EH:EH,MATCH('P&amp;L'!$A79,new_issue_data!$A:$A,0))</f>
        <v>146.4836</v>
      </c>
      <c r="X79" s="6">
        <f>INDEX(new_issue_data!EI:EI,MATCH('P&amp;L'!$A79,new_issue_data!$A:$A,0))</f>
        <v>-38.516399999999997</v>
      </c>
      <c r="Y79" s="6">
        <f>INDEX(new_issue_data!EJ:EJ,MATCH('P&amp;L'!$A79,new_issue_data!$A:$A,0))</f>
        <v>105.46899999999999</v>
      </c>
      <c r="Z79" s="6">
        <f>INDEX(new_issue_data!EK:EK,MATCH('P&amp;L'!$A79,new_issue_data!$A:$A,0))</f>
        <v>2.85</v>
      </c>
      <c r="AA79" s="6">
        <f>INDEX(new_issue_data!EL:EL,MATCH('P&amp;L'!$A79,new_issue_data!$A:$A,0))</f>
        <v>147.81030000000001</v>
      </c>
      <c r="AB79" s="6">
        <f>INDEX(new_issue_data!EM:EM,MATCH('P&amp;L'!$A79,new_issue_data!$A:$A,0))</f>
        <v>-37.189700000000002</v>
      </c>
      <c r="AC79" s="6">
        <f>INDEX(new_issue_data!EN:EN,MATCH('P&amp;L'!$A79,new_issue_data!$A:$A,0))</f>
        <v>104.801</v>
      </c>
      <c r="AD79" s="6">
        <f>INDEX(new_issue_data!EO:EO,MATCH('P&amp;L'!$A79,new_issue_data!$A:$A,0))</f>
        <v>2.883</v>
      </c>
      <c r="AE79" s="6">
        <f>INDEX(new_issue_data!EP:EP,MATCH('P&amp;L'!$A79,new_issue_data!$A:$A,0))</f>
        <v>151.11699999999999</v>
      </c>
      <c r="AF79" s="6">
        <f>INDEX(new_issue_data!EQ:EQ,MATCH('P&amp;L'!$A79,new_issue_data!$A:$A,0))</f>
        <v>-33.883000000000003</v>
      </c>
      <c r="AG79" s="6">
        <f>INDEX(new_issue_data!ER:ER,MATCH('P&amp;L'!$A79,new_issue_data!$A:$A,0))</f>
        <v>104.587</v>
      </c>
      <c r="AH79" s="6">
        <f>INDEX(new_issue_data!ES:ES,MATCH('P&amp;L'!$A79,new_issue_data!$A:$A,0))</f>
        <v>2.8929999999999998</v>
      </c>
      <c r="AI79" s="6">
        <f>INDEX(new_issue_data!ET:ET,MATCH('P&amp;L'!$A79,new_issue_data!$A:$A,0))</f>
        <v>153.5958</v>
      </c>
      <c r="AJ79" s="6">
        <f>INDEX(new_issue_data!EU:EU,MATCH('P&amp;L'!$A79,new_issue_data!$A:$A,0))</f>
        <v>-31.404199999999999</v>
      </c>
      <c r="AK79" s="6">
        <f>INDEX(new_issue_data!EV:EV,MATCH('P&amp;L'!$A79,new_issue_data!$A:$A,0))</f>
        <v>104.68899999999999</v>
      </c>
      <c r="AL79" s="6">
        <f>INDEX(new_issue_data!EW:EW,MATCH('P&amp;L'!$A79,new_issue_data!$A:$A,0))</f>
        <v>2.8879999999999999</v>
      </c>
      <c r="AM79" s="6">
        <f>INDEX(new_issue_data!EX:EX,MATCH('P&amp;L'!$A79,new_issue_data!$A:$A,0))</f>
        <v>145.68299999999999</v>
      </c>
      <c r="AN79" s="6">
        <f>INDEX(new_issue_data!EY:EY,MATCH('P&amp;L'!$A79,new_issue_data!$A:$A,0))</f>
        <v>-39.317</v>
      </c>
      <c r="AO79" s="6">
        <f>INDEX(new_issue_data!EZ:EZ,MATCH('P&amp;L'!$A79,new_issue_data!$A:$A,0))</f>
        <v>105.86</v>
      </c>
      <c r="AP79" s="6">
        <f>INDEX(new_issue_data!FA:FA,MATCH('P&amp;L'!$A79,new_issue_data!$A:$A,0))</f>
        <v>2.831</v>
      </c>
      <c r="AQ79" s="6">
        <f>INDEX(new_issue_data!FB:FB,MATCH('P&amp;L'!$A79,new_issue_data!$A:$A,0))</f>
        <v>140.39269999999999</v>
      </c>
      <c r="AR79" s="6">
        <f>INDEX(new_issue_data!FC:FC,MATCH('P&amp;L'!$A79,new_issue_data!$A:$A,0))</f>
        <v>-44.607300000000002</v>
      </c>
      <c r="AS79" s="6">
        <f>INDEX(new_issue_data!FD:FD,MATCH('P&amp;L'!$A79,new_issue_data!$A:$A,0))</f>
        <v>105.48099999999999</v>
      </c>
      <c r="AT79" s="6">
        <f>INDEX(new_issue_data!FE:FE,MATCH('P&amp;L'!$A79,new_issue_data!$A:$A,0))</f>
        <v>2.8490000000000002</v>
      </c>
      <c r="AU79" s="6">
        <f>INDEX(new_issue_data!FF:FF,MATCH('P&amp;L'!$A79,new_issue_data!$A:$A,0))</f>
        <v>141.05789999999999</v>
      </c>
      <c r="AV79" s="6">
        <f>INDEX(new_issue_data!FG:FG,MATCH('P&amp;L'!$A79,new_issue_data!$A:$A,0))</f>
        <v>-43.942100000000003</v>
      </c>
      <c r="BA79" s="1">
        <f t="shared" si="5"/>
        <v>12012399.999999994</v>
      </c>
      <c r="BB79" s="1">
        <f t="shared" si="6"/>
        <v>37584299.999999993</v>
      </c>
      <c r="BD79">
        <f>IF(AND(B79&gt;=$AY$5,B79&lt;=$AY$6),1,IF(AND(B79&gt;=$AY$8,B79&lt;=$AY$9),-1,0))</f>
        <v>0</v>
      </c>
      <c r="BE79" s="1">
        <f t="shared" si="7"/>
        <v>696200.00000000477</v>
      </c>
      <c r="BF79" s="1">
        <f t="shared" si="8"/>
        <v>8403499.9999999981</v>
      </c>
      <c r="BH79" s="1">
        <f>BA79-BA78</f>
        <v>186300</v>
      </c>
      <c r="BI79" s="1">
        <f>BE79-BE78</f>
        <v>0</v>
      </c>
      <c r="BK79" s="1">
        <f>BB79-BB78</f>
        <v>581400</v>
      </c>
      <c r="BL79" s="1">
        <f t="shared" si="9"/>
        <v>0</v>
      </c>
    </row>
    <row r="80" spans="1:64" x14ac:dyDescent="0.35">
      <c r="A80">
        <v>304</v>
      </c>
      <c r="B80">
        <v>-11.669988013672571</v>
      </c>
      <c r="C80" s="13" t="str">
        <f>INDEX(new_issue_data!B:B,MATCH('P&amp;L'!$A80,new_issue_data!$A:$A,0))</f>
        <v>05/14/2020</v>
      </c>
      <c r="D80" s="11">
        <f>INDEX(new_issue_data!AR:AR,MATCH('P&amp;L'!$A80,new_issue_data!$A:$A,0))</f>
        <v>99.832999999999998</v>
      </c>
      <c r="E80" s="6" t="str">
        <f>INDEX(new_issue_data!DP:DP,MATCH('P&amp;L'!$A80,new_issue_data!$A:$A,0))</f>
        <v>#N/A N/A</v>
      </c>
      <c r="F80" s="6" t="str">
        <f>INDEX(new_issue_data!DQ:DQ,MATCH('P&amp;L'!$A80,new_issue_data!$A:$A,0))</f>
        <v>#N/A N/A</v>
      </c>
      <c r="G80" s="6" t="str">
        <f>INDEX(new_issue_data!DR:DR,MATCH('P&amp;L'!$A80,new_issue_data!$A:$A,0))</f>
        <v>#N/A Invalid Override</v>
      </c>
      <c r="H80" s="6" t="e">
        <f>INDEX(new_issue_data!DS:DS,MATCH('P&amp;L'!$A80,new_issue_data!$A:$A,0))</f>
        <v>#VALUE!</v>
      </c>
      <c r="I80" s="6" t="str">
        <f>INDEX(new_issue_data!DT:DT,MATCH('P&amp;L'!$A80,new_issue_data!$A:$A,0))</f>
        <v>#N/A N/A</v>
      </c>
      <c r="J80" s="6" t="str">
        <f>INDEX(new_issue_data!DU:DU,MATCH('P&amp;L'!$A80,new_issue_data!$A:$A,0))</f>
        <v>#N/A N/A</v>
      </c>
      <c r="K80" s="6" t="str">
        <f>INDEX(new_issue_data!DV:DV,MATCH('P&amp;L'!$A80,new_issue_data!$A:$A,0))</f>
        <v>#N/A Invalid Override</v>
      </c>
      <c r="L80" s="6" t="e">
        <f>INDEX(new_issue_data!DW:DW,MATCH('P&amp;L'!$A80,new_issue_data!$A:$A,0))</f>
        <v>#VALUE!</v>
      </c>
      <c r="M80" s="6" t="str">
        <f>INDEX(new_issue_data!DX:DX,MATCH('P&amp;L'!$A80,new_issue_data!$A:$A,0))</f>
        <v>#N/A N/A</v>
      </c>
      <c r="N80" s="6" t="str">
        <f>INDEX(new_issue_data!DY:DY,MATCH('P&amp;L'!$A80,new_issue_data!$A:$A,0))</f>
        <v>#N/A N/A</v>
      </c>
      <c r="O80" s="6" t="str">
        <f>INDEX(new_issue_data!DZ:DZ,MATCH('P&amp;L'!$A80,new_issue_data!$A:$A,0))</f>
        <v>#N/A Invalid Override</v>
      </c>
      <c r="P80" s="6" t="e">
        <f>INDEX(new_issue_data!EA:EA,MATCH('P&amp;L'!$A80,new_issue_data!$A:$A,0))</f>
        <v>#VALUE!</v>
      </c>
      <c r="Q80" s="6" t="str">
        <f>INDEX(new_issue_data!EB:EB,MATCH('P&amp;L'!$A80,new_issue_data!$A:$A,0))</f>
        <v>#N/A N/A</v>
      </c>
      <c r="R80" s="6" t="str">
        <f>INDEX(new_issue_data!EC:EC,MATCH('P&amp;L'!$A80,new_issue_data!$A:$A,0))</f>
        <v>#N/A N/A</v>
      </c>
      <c r="S80" s="6" t="str">
        <f>INDEX(new_issue_data!ED:ED,MATCH('P&amp;L'!$A80,new_issue_data!$A:$A,0))</f>
        <v>#N/A Invalid Override</v>
      </c>
      <c r="T80" s="6" t="e">
        <f>INDEX(new_issue_data!EE:EE,MATCH('P&amp;L'!$A80,new_issue_data!$A:$A,0))</f>
        <v>#VALUE!</v>
      </c>
      <c r="U80" s="6" t="str">
        <f>INDEX(new_issue_data!EF:EF,MATCH('P&amp;L'!$A80,new_issue_data!$A:$A,0))</f>
        <v>#N/A N/A</v>
      </c>
      <c r="V80" s="6" t="str">
        <f>INDEX(new_issue_data!EG:EG,MATCH('P&amp;L'!$A80,new_issue_data!$A:$A,0))</f>
        <v>#N/A N/A</v>
      </c>
      <c r="W80" s="6" t="str">
        <f>INDEX(new_issue_data!EH:EH,MATCH('P&amp;L'!$A80,new_issue_data!$A:$A,0))</f>
        <v>#N/A Invalid Override</v>
      </c>
      <c r="X80" s="6" t="e">
        <f>INDEX(new_issue_data!EI:EI,MATCH('P&amp;L'!$A80,new_issue_data!$A:$A,0))</f>
        <v>#VALUE!</v>
      </c>
      <c r="Y80" s="6" t="str">
        <f>INDEX(new_issue_data!EJ:EJ,MATCH('P&amp;L'!$A80,new_issue_data!$A:$A,0))</f>
        <v>#N/A N/A</v>
      </c>
      <c r="Z80" s="6" t="str">
        <f>INDEX(new_issue_data!EK:EK,MATCH('P&amp;L'!$A80,new_issue_data!$A:$A,0))</f>
        <v>#N/A N/A</v>
      </c>
      <c r="AA80" s="6" t="str">
        <f>INDEX(new_issue_data!EL:EL,MATCH('P&amp;L'!$A80,new_issue_data!$A:$A,0))</f>
        <v>#N/A Invalid Override</v>
      </c>
      <c r="AB80" s="6" t="e">
        <f>INDEX(new_issue_data!EM:EM,MATCH('P&amp;L'!$A80,new_issue_data!$A:$A,0))</f>
        <v>#VALUE!</v>
      </c>
      <c r="AC80" s="6" t="str">
        <f>INDEX(new_issue_data!EN:EN,MATCH('P&amp;L'!$A80,new_issue_data!$A:$A,0))</f>
        <v>#N/A N/A</v>
      </c>
      <c r="AD80" s="6" t="str">
        <f>INDEX(new_issue_data!EO:EO,MATCH('P&amp;L'!$A80,new_issue_data!$A:$A,0))</f>
        <v>#N/A N/A</v>
      </c>
      <c r="AE80" s="6" t="str">
        <f>INDEX(new_issue_data!EP:EP,MATCH('P&amp;L'!$A80,new_issue_data!$A:$A,0))</f>
        <v>#N/A Invalid Override</v>
      </c>
      <c r="AF80" s="6" t="e">
        <f>INDEX(new_issue_data!EQ:EQ,MATCH('P&amp;L'!$A80,new_issue_data!$A:$A,0))</f>
        <v>#VALUE!</v>
      </c>
      <c r="AG80" s="6" t="str">
        <f>INDEX(new_issue_data!ER:ER,MATCH('P&amp;L'!$A80,new_issue_data!$A:$A,0))</f>
        <v>#N/A N/A</v>
      </c>
      <c r="AH80" s="6" t="str">
        <f>INDEX(new_issue_data!ES:ES,MATCH('P&amp;L'!$A80,new_issue_data!$A:$A,0))</f>
        <v>#N/A N/A</v>
      </c>
      <c r="AI80" s="6" t="str">
        <f>INDEX(new_issue_data!ET:ET,MATCH('P&amp;L'!$A80,new_issue_data!$A:$A,0))</f>
        <v>#N/A Invalid Override</v>
      </c>
      <c r="AJ80" s="6" t="e">
        <f>INDEX(new_issue_data!EU:EU,MATCH('P&amp;L'!$A80,new_issue_data!$A:$A,0))</f>
        <v>#VALUE!</v>
      </c>
      <c r="AK80" s="6">
        <f>INDEX(new_issue_data!EV:EV,MATCH('P&amp;L'!$A80,new_issue_data!$A:$A,0))</f>
        <v>105.901</v>
      </c>
      <c r="AL80" s="6">
        <f>INDEX(new_issue_data!EW:EW,MATCH('P&amp;L'!$A80,new_issue_data!$A:$A,0))</f>
        <v>3.3860000000000001</v>
      </c>
      <c r="AM80" s="6">
        <f>INDEX(new_issue_data!EX:EX,MATCH('P&amp;L'!$A80,new_issue_data!$A:$A,0))</f>
        <v>270.41289999999998</v>
      </c>
      <c r="AN80" s="6">
        <f>INDEX(new_issue_data!EY:EY,MATCH('P&amp;L'!$A80,new_issue_data!$A:$A,0))</f>
        <v>-79.587100000000007</v>
      </c>
      <c r="AO80" s="6">
        <f>INDEX(new_issue_data!EZ:EZ,MATCH('P&amp;L'!$A80,new_issue_data!$A:$A,0))</f>
        <v>105.898</v>
      </c>
      <c r="AP80" s="6">
        <f>INDEX(new_issue_data!FA:FA,MATCH('P&amp;L'!$A80,new_issue_data!$A:$A,0))</f>
        <v>3.387</v>
      </c>
      <c r="AQ80" s="6">
        <f>INDEX(new_issue_data!FB:FB,MATCH('P&amp;L'!$A80,new_issue_data!$A:$A,0))</f>
        <v>269.6925</v>
      </c>
      <c r="AR80" s="6">
        <f>INDEX(new_issue_data!FC:FC,MATCH('P&amp;L'!$A80,new_issue_data!$A:$A,0))</f>
        <v>-80.307500000000005</v>
      </c>
      <c r="AS80" s="6">
        <f>INDEX(new_issue_data!FD:FD,MATCH('P&amp;L'!$A80,new_issue_data!$A:$A,0))</f>
        <v>105.752</v>
      </c>
      <c r="AT80" s="6">
        <f>INDEX(new_issue_data!FE:FE,MATCH('P&amp;L'!$A80,new_issue_data!$A:$A,0))</f>
        <v>3.4039999999999999</v>
      </c>
      <c r="AU80" s="6">
        <f>INDEX(new_issue_data!FF:FF,MATCH('P&amp;L'!$A80,new_issue_data!$A:$A,0))</f>
        <v>275.13920000000002</v>
      </c>
      <c r="AV80" s="6">
        <f>INDEX(new_issue_data!FG:FG,MATCH('P&amp;L'!$A80,new_issue_data!$A:$A,0))</f>
        <v>-74.860799999999998</v>
      </c>
      <c r="BA80" s="1">
        <f t="shared" si="5"/>
        <v>12012399.999999994</v>
      </c>
      <c r="BB80" s="1">
        <f t="shared" si="6"/>
        <v>38176199.999999993</v>
      </c>
      <c r="BD80">
        <f>IF(AND(B80&gt;=$AY$5,B80&lt;=$AY$6),1,IF(AND(B80&gt;=$AY$8,B80&lt;=$AY$9),-1,0))</f>
        <v>1</v>
      </c>
      <c r="BE80" s="1">
        <f t="shared" si="7"/>
        <v>696200.00000000477</v>
      </c>
      <c r="BF80" s="1">
        <f t="shared" si="8"/>
        <v>8995399.9999999981</v>
      </c>
      <c r="BH80" s="1">
        <f>BA80-BA79</f>
        <v>0</v>
      </c>
      <c r="BI80" s="1">
        <f>BE80-BE79</f>
        <v>0</v>
      </c>
      <c r="BK80" s="1">
        <f>BB80-BB79</f>
        <v>591900</v>
      </c>
      <c r="BL80" s="1">
        <f t="shared" si="9"/>
        <v>591900</v>
      </c>
    </row>
    <row r="81" spans="1:64" x14ac:dyDescent="0.35">
      <c r="A81">
        <v>302</v>
      </c>
      <c r="B81">
        <v>-5.484488664352658</v>
      </c>
      <c r="C81" s="13" t="str">
        <f>INDEX(new_issue_data!B:B,MATCH('P&amp;L'!$A81,new_issue_data!$A:$A,0))</f>
        <v>05/14/2020</v>
      </c>
      <c r="D81" s="11">
        <f>INDEX(new_issue_data!AR:AR,MATCH('P&amp;L'!$A81,new_issue_data!$A:$A,0))</f>
        <v>99.951999999999998</v>
      </c>
      <c r="E81" s="6">
        <f>INDEX(new_issue_data!DP:DP,MATCH('P&amp;L'!$A81,new_issue_data!$A:$A,0))</f>
        <v>100.24</v>
      </c>
      <c r="F81" s="6">
        <f>INDEX(new_issue_data!DQ:DQ,MATCH('P&amp;L'!$A81,new_issue_data!$A:$A,0))</f>
        <v>1.849</v>
      </c>
      <c r="G81" s="6">
        <f>INDEX(new_issue_data!DR:DR,MATCH('P&amp;L'!$A81,new_issue_data!$A:$A,0))</f>
        <v>154.40199999999999</v>
      </c>
      <c r="H81" s="6">
        <f>INDEX(new_issue_data!DS:DS,MATCH('P&amp;L'!$A81,new_issue_data!$A:$A,0))</f>
        <v>-5.5979999999999999</v>
      </c>
      <c r="I81" s="6">
        <f>INDEX(new_issue_data!DT:DT,MATCH('P&amp;L'!$A81,new_issue_data!$A:$A,0))</f>
        <v>100.55200000000001</v>
      </c>
      <c r="J81" s="6">
        <f>INDEX(new_issue_data!DU:DU,MATCH('P&amp;L'!$A81,new_issue_data!$A:$A,0))</f>
        <v>1.7829999999999999</v>
      </c>
      <c r="K81" s="6">
        <f>INDEX(new_issue_data!DV:DV,MATCH('P&amp;L'!$A81,new_issue_data!$A:$A,0))</f>
        <v>147.48650000000001</v>
      </c>
      <c r="L81" s="6">
        <f>INDEX(new_issue_data!DW:DW,MATCH('P&amp;L'!$A81,new_issue_data!$A:$A,0))</f>
        <v>-12.513500000000001</v>
      </c>
      <c r="M81" s="6">
        <f>INDEX(new_issue_data!DX:DX,MATCH('P&amp;L'!$A81,new_issue_data!$A:$A,0))</f>
        <v>100.55200000000001</v>
      </c>
      <c r="N81" s="6">
        <f>INDEX(new_issue_data!DY:DY,MATCH('P&amp;L'!$A81,new_issue_data!$A:$A,0))</f>
        <v>1.7829999999999999</v>
      </c>
      <c r="O81" s="6">
        <f>INDEX(new_issue_data!DZ:DZ,MATCH('P&amp;L'!$A81,new_issue_data!$A:$A,0))</f>
        <v>141.2783</v>
      </c>
      <c r="P81" s="6">
        <f>INDEX(new_issue_data!EA:EA,MATCH('P&amp;L'!$A81,new_issue_data!$A:$A,0))</f>
        <v>-18.721699999999998</v>
      </c>
      <c r="Q81" s="6">
        <f>INDEX(new_issue_data!EB:EB,MATCH('P&amp;L'!$A81,new_issue_data!$A:$A,0))</f>
        <v>100.991</v>
      </c>
      <c r="R81" s="6">
        <f>INDEX(new_issue_data!EC:EC,MATCH('P&amp;L'!$A81,new_issue_data!$A:$A,0))</f>
        <v>1.69</v>
      </c>
      <c r="S81" s="6">
        <f>INDEX(new_issue_data!ED:ED,MATCH('P&amp;L'!$A81,new_issue_data!$A:$A,0))</f>
        <v>135.8057</v>
      </c>
      <c r="T81" s="6">
        <f>INDEX(new_issue_data!EE:EE,MATCH('P&amp;L'!$A81,new_issue_data!$A:$A,0))</f>
        <v>-24.194299999999998</v>
      </c>
      <c r="U81" s="6">
        <f>INDEX(new_issue_data!EF:EF,MATCH('P&amp;L'!$A81,new_issue_data!$A:$A,0))</f>
        <v>100.991</v>
      </c>
      <c r="V81" s="6">
        <f>INDEX(new_issue_data!EG:EG,MATCH('P&amp;L'!$A81,new_issue_data!$A:$A,0))</f>
        <v>1.69</v>
      </c>
      <c r="W81" s="6">
        <f>INDEX(new_issue_data!EH:EH,MATCH('P&amp;L'!$A81,new_issue_data!$A:$A,0))</f>
        <v>135.17140000000001</v>
      </c>
      <c r="X81" s="6">
        <f>INDEX(new_issue_data!EI:EI,MATCH('P&amp;L'!$A81,new_issue_data!$A:$A,0))</f>
        <v>-24.828600000000002</v>
      </c>
      <c r="Y81" s="6">
        <f>INDEX(new_issue_data!EJ:EJ,MATCH('P&amp;L'!$A81,new_issue_data!$A:$A,0))</f>
        <v>100.991</v>
      </c>
      <c r="Z81" s="6">
        <f>INDEX(new_issue_data!EK:EK,MATCH('P&amp;L'!$A81,new_issue_data!$A:$A,0))</f>
        <v>1.69</v>
      </c>
      <c r="AA81" s="6">
        <f>INDEX(new_issue_data!EL:EL,MATCH('P&amp;L'!$A81,new_issue_data!$A:$A,0))</f>
        <v>135.17740000000001</v>
      </c>
      <c r="AB81" s="6">
        <f>INDEX(new_issue_data!EM:EM,MATCH('P&amp;L'!$A81,new_issue_data!$A:$A,0))</f>
        <v>-24.822600000000001</v>
      </c>
      <c r="AC81" s="6">
        <f>INDEX(new_issue_data!EN:EN,MATCH('P&amp;L'!$A81,new_issue_data!$A:$A,0))</f>
        <v>101.126</v>
      </c>
      <c r="AD81" s="6">
        <f>INDEX(new_issue_data!EO:EO,MATCH('P&amp;L'!$A81,new_issue_data!$A:$A,0))</f>
        <v>1.661</v>
      </c>
      <c r="AE81" s="6">
        <f>INDEX(new_issue_data!EP:EP,MATCH('P&amp;L'!$A81,new_issue_data!$A:$A,0))</f>
        <v>132.27950000000001</v>
      </c>
      <c r="AF81" s="6">
        <f>INDEX(new_issue_data!EQ:EQ,MATCH('P&amp;L'!$A81,new_issue_data!$A:$A,0))</f>
        <v>-27.720500000000001</v>
      </c>
      <c r="AG81" s="6">
        <f>INDEX(new_issue_data!ER:ER,MATCH('P&amp;L'!$A81,new_issue_data!$A:$A,0))</f>
        <v>101.396</v>
      </c>
      <c r="AH81" s="6">
        <f>INDEX(new_issue_data!ES:ES,MATCH('P&amp;L'!$A81,new_issue_data!$A:$A,0))</f>
        <v>1.6040000000000001</v>
      </c>
      <c r="AI81" s="6">
        <f>INDEX(new_issue_data!ET:ET,MATCH('P&amp;L'!$A81,new_issue_data!$A:$A,0))</f>
        <v>127.0603</v>
      </c>
      <c r="AJ81" s="6">
        <f>INDEX(new_issue_data!EU:EU,MATCH('P&amp;L'!$A81,new_issue_data!$A:$A,0))</f>
        <v>-32.939700000000002</v>
      </c>
      <c r="AK81" s="6">
        <f>INDEX(new_issue_data!EV:EV,MATCH('P&amp;L'!$A81,new_issue_data!$A:$A,0))</f>
        <v>101.226</v>
      </c>
      <c r="AL81" s="6">
        <f>INDEX(new_issue_data!EW:EW,MATCH('P&amp;L'!$A81,new_issue_data!$A:$A,0))</f>
        <v>1.639</v>
      </c>
      <c r="AM81" s="6">
        <f>INDEX(new_issue_data!EX:EX,MATCH('P&amp;L'!$A81,new_issue_data!$A:$A,0))</f>
        <v>129.12299999999999</v>
      </c>
      <c r="AN81" s="6">
        <f>INDEX(new_issue_data!EY:EY,MATCH('P&amp;L'!$A81,new_issue_data!$A:$A,0))</f>
        <v>-30.876999999999999</v>
      </c>
      <c r="AO81" s="6">
        <f>INDEX(new_issue_data!EZ:EZ,MATCH('P&amp;L'!$A81,new_issue_data!$A:$A,0))</f>
        <v>101.59699999999999</v>
      </c>
      <c r="AP81" s="6">
        <f>INDEX(new_issue_data!FA:FA,MATCH('P&amp;L'!$A81,new_issue_data!$A:$A,0))</f>
        <v>1.5609999999999999</v>
      </c>
      <c r="AQ81" s="6">
        <f>INDEX(new_issue_data!FB:FB,MATCH('P&amp;L'!$A81,new_issue_data!$A:$A,0))</f>
        <v>121.3245</v>
      </c>
      <c r="AR81" s="6">
        <f>INDEX(new_issue_data!FC:FC,MATCH('P&amp;L'!$A81,new_issue_data!$A:$A,0))</f>
        <v>-38.6755</v>
      </c>
      <c r="AS81" s="6">
        <f>INDEX(new_issue_data!FD:FD,MATCH('P&amp;L'!$A81,new_issue_data!$A:$A,0))</f>
        <v>101.739</v>
      </c>
      <c r="AT81" s="6">
        <f>INDEX(new_issue_data!FE:FE,MATCH('P&amp;L'!$A81,new_issue_data!$A:$A,0))</f>
        <v>1.5309999999999999</v>
      </c>
      <c r="AU81" s="6">
        <f>INDEX(new_issue_data!FF:FF,MATCH('P&amp;L'!$A81,new_issue_data!$A:$A,0))</f>
        <v>118.97150000000001</v>
      </c>
      <c r="AV81" s="6">
        <f>INDEX(new_issue_data!FG:FG,MATCH('P&amp;L'!$A81,new_issue_data!$A:$A,0))</f>
        <v>-41.028500000000001</v>
      </c>
      <c r="BA81" s="1">
        <f t="shared" si="5"/>
        <v>12041199.999999994</v>
      </c>
      <c r="BB81" s="1">
        <f t="shared" si="6"/>
        <v>38354899.999999993</v>
      </c>
      <c r="BD81">
        <f>IF(AND(B81&gt;=$AY$5,B81&lt;=$AY$6),1,IF(AND(B81&gt;=$AY$8,B81&lt;=$AY$9),-1,0))</f>
        <v>0</v>
      </c>
      <c r="BE81" s="1">
        <f t="shared" si="7"/>
        <v>696200.00000000477</v>
      </c>
      <c r="BF81" s="1">
        <f t="shared" si="8"/>
        <v>8995399.9999999981</v>
      </c>
      <c r="BH81" s="1">
        <f>BA81-BA80</f>
        <v>28800</v>
      </c>
      <c r="BI81" s="1">
        <f>BE81-BE80</f>
        <v>0</v>
      </c>
      <c r="BK81" s="1">
        <f>BB81-BB80</f>
        <v>178700</v>
      </c>
      <c r="BL81" s="1">
        <f t="shared" si="9"/>
        <v>0</v>
      </c>
    </row>
    <row r="82" spans="1:64" x14ac:dyDescent="0.35">
      <c r="A82">
        <v>303</v>
      </c>
      <c r="B82">
        <v>-7.8841242441099721</v>
      </c>
      <c r="C82" s="13" t="str">
        <f>INDEX(new_issue_data!B:B,MATCH('P&amp;L'!$A82,new_issue_data!$A:$A,0))</f>
        <v>05/14/2020</v>
      </c>
      <c r="D82" s="11">
        <f>INDEX(new_issue_data!AR:AR,MATCH('P&amp;L'!$A82,new_issue_data!$A:$A,0))</f>
        <v>99.850999999999999</v>
      </c>
      <c r="E82" s="6">
        <f>INDEX(new_issue_data!DP:DP,MATCH('P&amp;L'!$A82,new_issue_data!$A:$A,0))</f>
        <v>101.13</v>
      </c>
      <c r="F82" s="6">
        <f>INDEX(new_issue_data!DQ:DQ,MATCH('P&amp;L'!$A82,new_issue_data!$A:$A,0))</f>
        <v>2.5190000000000001</v>
      </c>
      <c r="G82" s="6">
        <f>INDEX(new_issue_data!DR:DR,MATCH('P&amp;L'!$A82,new_issue_data!$A:$A,0))</f>
        <v>190.8913</v>
      </c>
      <c r="H82" s="6">
        <f>INDEX(new_issue_data!DS:DS,MATCH('P&amp;L'!$A82,new_issue_data!$A:$A,0))</f>
        <v>-14.108700000000001</v>
      </c>
      <c r="I82" s="6">
        <f>INDEX(new_issue_data!DT:DT,MATCH('P&amp;L'!$A82,new_issue_data!$A:$A,0))</f>
        <v>101.617</v>
      </c>
      <c r="J82" s="6">
        <f>INDEX(new_issue_data!DU:DU,MATCH('P&amp;L'!$A82,new_issue_data!$A:$A,0))</f>
        <v>2.4630000000000001</v>
      </c>
      <c r="K82" s="6">
        <f>INDEX(new_issue_data!DV:DV,MATCH('P&amp;L'!$A82,new_issue_data!$A:$A,0))</f>
        <v>183.09520000000001</v>
      </c>
      <c r="L82" s="6">
        <f>INDEX(new_issue_data!DW:DW,MATCH('P&amp;L'!$A82,new_issue_data!$A:$A,0))</f>
        <v>-21.904800000000002</v>
      </c>
      <c r="M82" s="6">
        <f>INDEX(new_issue_data!DX:DX,MATCH('P&amp;L'!$A82,new_issue_data!$A:$A,0))</f>
        <v>102.678</v>
      </c>
      <c r="N82" s="6">
        <f>INDEX(new_issue_data!DY:DY,MATCH('P&amp;L'!$A82,new_issue_data!$A:$A,0))</f>
        <v>2.3420000000000001</v>
      </c>
      <c r="O82" s="6">
        <f>INDEX(new_issue_data!DZ:DZ,MATCH('P&amp;L'!$A82,new_issue_data!$A:$A,0))</f>
        <v>162.89080000000001</v>
      </c>
      <c r="P82" s="6">
        <f>INDEX(new_issue_data!EA:EA,MATCH('P&amp;L'!$A82,new_issue_data!$A:$A,0))</f>
        <v>-42.109200000000001</v>
      </c>
      <c r="Q82" s="6">
        <f>INDEX(new_issue_data!EB:EB,MATCH('P&amp;L'!$A82,new_issue_data!$A:$A,0))</f>
        <v>103.072</v>
      </c>
      <c r="R82" s="6">
        <f>INDEX(new_issue_data!EC:EC,MATCH('P&amp;L'!$A82,new_issue_data!$A:$A,0))</f>
        <v>2.2970000000000002</v>
      </c>
      <c r="S82" s="6">
        <f>INDEX(new_issue_data!ED:ED,MATCH('P&amp;L'!$A82,new_issue_data!$A:$A,0))</f>
        <v>162.08590000000001</v>
      </c>
      <c r="T82" s="6">
        <f>INDEX(new_issue_data!EE:EE,MATCH('P&amp;L'!$A82,new_issue_data!$A:$A,0))</f>
        <v>-42.914099999999998</v>
      </c>
      <c r="U82" s="6">
        <f>INDEX(new_issue_data!EF:EF,MATCH('P&amp;L'!$A82,new_issue_data!$A:$A,0))</f>
        <v>102.983</v>
      </c>
      <c r="V82" s="6">
        <f>INDEX(new_issue_data!EG:EG,MATCH('P&amp;L'!$A82,new_issue_data!$A:$A,0))</f>
        <v>2.3069999999999999</v>
      </c>
      <c r="W82" s="6">
        <f>INDEX(new_issue_data!EH:EH,MATCH('P&amp;L'!$A82,new_issue_data!$A:$A,0))</f>
        <v>163.90440000000001</v>
      </c>
      <c r="X82" s="6">
        <f>INDEX(new_issue_data!EI:EI,MATCH('P&amp;L'!$A82,new_issue_data!$A:$A,0))</f>
        <v>-41.095599999999997</v>
      </c>
      <c r="Y82" s="6">
        <f>INDEX(new_issue_data!EJ:EJ,MATCH('P&amp;L'!$A82,new_issue_data!$A:$A,0))</f>
        <v>102.983</v>
      </c>
      <c r="Z82" s="6">
        <f>INDEX(new_issue_data!EK:EK,MATCH('P&amp;L'!$A82,new_issue_data!$A:$A,0))</f>
        <v>2.3069999999999999</v>
      </c>
      <c r="AA82" s="6">
        <f>INDEX(new_issue_data!EL:EL,MATCH('P&amp;L'!$A82,new_issue_data!$A:$A,0))</f>
        <v>164.92689999999999</v>
      </c>
      <c r="AB82" s="6">
        <f>INDEX(new_issue_data!EM:EM,MATCH('P&amp;L'!$A82,new_issue_data!$A:$A,0))</f>
        <v>-40.073099999999997</v>
      </c>
      <c r="AC82" s="6">
        <f>INDEX(new_issue_data!EN:EN,MATCH('P&amp;L'!$A82,new_issue_data!$A:$A,0))</f>
        <v>103.10599999999999</v>
      </c>
      <c r="AD82" s="6">
        <f>INDEX(new_issue_data!EO:EO,MATCH('P&amp;L'!$A82,new_issue_data!$A:$A,0))</f>
        <v>2.2930000000000001</v>
      </c>
      <c r="AE82" s="6">
        <f>INDEX(new_issue_data!EP:EP,MATCH('P&amp;L'!$A82,new_issue_data!$A:$A,0))</f>
        <v>163.54900000000001</v>
      </c>
      <c r="AF82" s="6">
        <f>INDEX(new_issue_data!EQ:EQ,MATCH('P&amp;L'!$A82,new_issue_data!$A:$A,0))</f>
        <v>-41.451000000000001</v>
      </c>
      <c r="AG82" s="6">
        <f>INDEX(new_issue_data!ER:ER,MATCH('P&amp;L'!$A82,new_issue_data!$A:$A,0))</f>
        <v>103.54</v>
      </c>
      <c r="AH82" s="6">
        <f>INDEX(new_issue_data!ES:ES,MATCH('P&amp;L'!$A82,new_issue_data!$A:$A,0))</f>
        <v>2.2440000000000002</v>
      </c>
      <c r="AI82" s="6">
        <f>INDEX(new_issue_data!ET:ET,MATCH('P&amp;L'!$A82,new_issue_data!$A:$A,0))</f>
        <v>159.7867</v>
      </c>
      <c r="AJ82" s="6">
        <f>INDEX(new_issue_data!EU:EU,MATCH('P&amp;L'!$A82,new_issue_data!$A:$A,0))</f>
        <v>-45.213299999999997</v>
      </c>
      <c r="AK82" s="6">
        <f>INDEX(new_issue_data!EV:EV,MATCH('P&amp;L'!$A82,new_issue_data!$A:$A,0))</f>
        <v>103.529</v>
      </c>
      <c r="AL82" s="6">
        <f>INDEX(new_issue_data!EW:EW,MATCH('P&amp;L'!$A82,new_issue_data!$A:$A,0))</f>
        <v>2.2450000000000001</v>
      </c>
      <c r="AM82" s="6">
        <f>INDEX(new_issue_data!EX:EX,MATCH('P&amp;L'!$A82,new_issue_data!$A:$A,0))</f>
        <v>156.23849999999999</v>
      </c>
      <c r="AN82" s="6">
        <f>INDEX(new_issue_data!EY:EY,MATCH('P&amp;L'!$A82,new_issue_data!$A:$A,0))</f>
        <v>-48.761499999999998</v>
      </c>
      <c r="AO82" s="6">
        <f>INDEX(new_issue_data!EZ:EZ,MATCH('P&amp;L'!$A82,new_issue_data!$A:$A,0))</f>
        <v>103.545</v>
      </c>
      <c r="AP82" s="6">
        <f>INDEX(new_issue_data!FA:FA,MATCH('P&amp;L'!$A82,new_issue_data!$A:$A,0))</f>
        <v>2.2429999999999999</v>
      </c>
      <c r="AQ82" s="6">
        <f>INDEX(new_issue_data!FB:FB,MATCH('P&amp;L'!$A82,new_issue_data!$A:$A,0))</f>
        <v>157.49789999999999</v>
      </c>
      <c r="AR82" s="6">
        <f>INDEX(new_issue_data!FC:FC,MATCH('P&amp;L'!$A82,new_issue_data!$A:$A,0))</f>
        <v>-47.502099999999999</v>
      </c>
      <c r="AS82" s="6">
        <f>INDEX(new_issue_data!FD:FD,MATCH('P&amp;L'!$A82,new_issue_data!$A:$A,0))</f>
        <v>104.008</v>
      </c>
      <c r="AT82" s="6">
        <f>INDEX(new_issue_data!FE:FE,MATCH('P&amp;L'!$A82,new_issue_data!$A:$A,0))</f>
        <v>2.1909999999999998</v>
      </c>
      <c r="AU82" s="6">
        <f>INDEX(new_issue_data!FF:FF,MATCH('P&amp;L'!$A82,new_issue_data!$A:$A,0))</f>
        <v>151.56440000000001</v>
      </c>
      <c r="AV82" s="6">
        <f>INDEX(new_issue_data!FG:FG,MATCH('P&amp;L'!$A82,new_issue_data!$A:$A,0))</f>
        <v>-53.435600000000001</v>
      </c>
      <c r="BA82" s="1">
        <f t="shared" si="5"/>
        <v>12169099.999999993</v>
      </c>
      <c r="BB82" s="1">
        <f t="shared" si="6"/>
        <v>38770599.999999993</v>
      </c>
      <c r="BD82">
        <f>IF(AND(B82&gt;=$AY$5,B82&lt;=$AY$6),1,IF(AND(B82&gt;=$AY$8,B82&lt;=$AY$9),-1,0))</f>
        <v>0</v>
      </c>
      <c r="BE82" s="1">
        <f t="shared" si="7"/>
        <v>696200.00000000477</v>
      </c>
      <c r="BF82" s="1">
        <f t="shared" si="8"/>
        <v>8995399.9999999981</v>
      </c>
      <c r="BH82" s="1">
        <f>BA82-BA81</f>
        <v>127899.99999999814</v>
      </c>
      <c r="BI82" s="1">
        <f>BE82-BE81</f>
        <v>0</v>
      </c>
      <c r="BK82" s="1">
        <f>BB82-BB81</f>
        <v>415700</v>
      </c>
      <c r="BL82" s="1">
        <f t="shared" si="9"/>
        <v>0</v>
      </c>
    </row>
    <row r="83" spans="1:64" x14ac:dyDescent="0.35">
      <c r="A83">
        <v>305</v>
      </c>
      <c r="B83">
        <v>12.213134013447956</v>
      </c>
      <c r="C83" s="13" t="str">
        <f>INDEX(new_issue_data!B:B,MATCH('P&amp;L'!$A83,new_issue_data!$A:$A,0))</f>
        <v>05/14/2020</v>
      </c>
      <c r="D83" s="11">
        <f>INDEX(new_issue_data!AR:AR,MATCH('P&amp;L'!$A83,new_issue_data!$A:$A,0))</f>
        <v>100</v>
      </c>
      <c r="E83" s="6">
        <f>INDEX(new_issue_data!DP:DP,MATCH('P&amp;L'!$A83,new_issue_data!$A:$A,0))</f>
        <v>100.65300000000001</v>
      </c>
      <c r="F83" s="6">
        <f>INDEX(new_issue_data!DQ:DQ,MATCH('P&amp;L'!$A83,new_issue_data!$A:$A,0))</f>
        <v>2.38</v>
      </c>
      <c r="G83" s="6">
        <f>INDEX(new_issue_data!DR:DR,MATCH('P&amp;L'!$A83,new_issue_data!$A:$A,0))</f>
        <v>189.3749</v>
      </c>
      <c r="H83" s="6">
        <f>INDEX(new_issue_data!DS:DS,MATCH('P&amp;L'!$A83,new_issue_data!$A:$A,0))</f>
        <v>-10.6251</v>
      </c>
      <c r="I83" s="6">
        <f>INDEX(new_issue_data!DT:DT,MATCH('P&amp;L'!$A83,new_issue_data!$A:$A,0))</f>
        <v>100.955</v>
      </c>
      <c r="J83" s="6">
        <f>INDEX(new_issue_data!DU:DU,MATCH('P&amp;L'!$A83,new_issue_data!$A:$A,0))</f>
        <v>2.3319999999999999</v>
      </c>
      <c r="K83" s="6">
        <f>INDEX(new_issue_data!DV:DV,MATCH('P&amp;L'!$A83,new_issue_data!$A:$A,0))</f>
        <v>177.45910000000001</v>
      </c>
      <c r="L83" s="6">
        <f>INDEX(new_issue_data!DW:DW,MATCH('P&amp;L'!$A83,new_issue_data!$A:$A,0))</f>
        <v>-22.540900000000001</v>
      </c>
      <c r="M83" s="6">
        <f>INDEX(new_issue_data!DX:DX,MATCH('P&amp;L'!$A83,new_issue_data!$A:$A,0))</f>
        <v>100.645</v>
      </c>
      <c r="N83" s="6">
        <f>INDEX(new_issue_data!DY:DY,MATCH('P&amp;L'!$A83,new_issue_data!$A:$A,0))</f>
        <v>2.3809999999999998</v>
      </c>
      <c r="O83" s="6">
        <f>INDEX(new_issue_data!DZ:DZ,MATCH('P&amp;L'!$A83,new_issue_data!$A:$A,0))</f>
        <v>186.03559999999999</v>
      </c>
      <c r="P83" s="6">
        <f>INDEX(new_issue_data!EA:EA,MATCH('P&amp;L'!$A83,new_issue_data!$A:$A,0))</f>
        <v>-13.964399999999999</v>
      </c>
      <c r="Q83" s="6">
        <f>INDEX(new_issue_data!EB:EB,MATCH('P&amp;L'!$A83,new_issue_data!$A:$A,0))</f>
        <v>100.6</v>
      </c>
      <c r="R83" s="6">
        <f>INDEX(new_issue_data!EC:EC,MATCH('P&amp;L'!$A83,new_issue_data!$A:$A,0))</f>
        <v>2.3879999999999999</v>
      </c>
      <c r="S83" s="6">
        <f>INDEX(new_issue_data!ED:ED,MATCH('P&amp;L'!$A83,new_issue_data!$A:$A,0))</f>
        <v>186.73490000000001</v>
      </c>
      <c r="T83" s="6">
        <f>INDEX(new_issue_data!EE:EE,MATCH('P&amp;L'!$A83,new_issue_data!$A:$A,0))</f>
        <v>-13.2651</v>
      </c>
      <c r="U83" s="6">
        <f>INDEX(new_issue_data!EF:EF,MATCH('P&amp;L'!$A83,new_issue_data!$A:$A,0))</f>
        <v>100.6</v>
      </c>
      <c r="V83" s="6">
        <f>INDEX(new_issue_data!EG:EG,MATCH('P&amp;L'!$A83,new_issue_data!$A:$A,0))</f>
        <v>2.3879999999999999</v>
      </c>
      <c r="W83" s="6">
        <f>INDEX(new_issue_data!EH:EH,MATCH('P&amp;L'!$A83,new_issue_data!$A:$A,0))</f>
        <v>186.9624</v>
      </c>
      <c r="X83" s="6">
        <f>INDEX(new_issue_data!EI:EI,MATCH('P&amp;L'!$A83,new_issue_data!$A:$A,0))</f>
        <v>-13.037599999999999</v>
      </c>
      <c r="Y83" s="6">
        <f>INDEX(new_issue_data!EJ:EJ,MATCH('P&amp;L'!$A83,new_issue_data!$A:$A,0))</f>
        <v>100.6</v>
      </c>
      <c r="Z83" s="6">
        <f>INDEX(new_issue_data!EK:EK,MATCH('P&amp;L'!$A83,new_issue_data!$A:$A,0))</f>
        <v>2.3879999999999999</v>
      </c>
      <c r="AA83" s="6">
        <f>INDEX(new_issue_data!EL:EL,MATCH('P&amp;L'!$A83,new_issue_data!$A:$A,0))</f>
        <v>186.96170000000001</v>
      </c>
      <c r="AB83" s="6">
        <f>INDEX(new_issue_data!EM:EM,MATCH('P&amp;L'!$A83,new_issue_data!$A:$A,0))</f>
        <v>-13.0383</v>
      </c>
      <c r="AC83" s="6">
        <f>INDEX(new_issue_data!EN:EN,MATCH('P&amp;L'!$A83,new_issue_data!$A:$A,0))</f>
        <v>100.6</v>
      </c>
      <c r="AD83" s="6">
        <f>INDEX(new_issue_data!EO:EO,MATCH('P&amp;L'!$A83,new_issue_data!$A:$A,0))</f>
        <v>2.3879999999999999</v>
      </c>
      <c r="AE83" s="6">
        <f>INDEX(new_issue_data!EP:EP,MATCH('P&amp;L'!$A83,new_issue_data!$A:$A,0))</f>
        <v>188.3409</v>
      </c>
      <c r="AF83" s="6">
        <f>INDEX(new_issue_data!EQ:EQ,MATCH('P&amp;L'!$A83,new_issue_data!$A:$A,0))</f>
        <v>-11.6591</v>
      </c>
      <c r="AG83" s="6">
        <f>INDEX(new_issue_data!ER:ER,MATCH('P&amp;L'!$A83,new_issue_data!$A:$A,0))</f>
        <v>101.008</v>
      </c>
      <c r="AH83" s="6">
        <f>INDEX(new_issue_data!ES:ES,MATCH('P&amp;L'!$A83,new_issue_data!$A:$A,0))</f>
        <v>2.323</v>
      </c>
      <c r="AI83" s="6">
        <f>INDEX(new_issue_data!ET:ET,MATCH('P&amp;L'!$A83,new_issue_data!$A:$A,0))</f>
        <v>179.5393</v>
      </c>
      <c r="AJ83" s="6">
        <f>INDEX(new_issue_data!EU:EU,MATCH('P&amp;L'!$A83,new_issue_data!$A:$A,0))</f>
        <v>-20.460699999999999</v>
      </c>
      <c r="AK83" s="6">
        <f>INDEX(new_issue_data!EV:EV,MATCH('P&amp;L'!$A83,new_issue_data!$A:$A,0))</f>
        <v>101.441</v>
      </c>
      <c r="AL83" s="6">
        <f>INDEX(new_issue_data!EW:EW,MATCH('P&amp;L'!$A83,new_issue_data!$A:$A,0))</f>
        <v>2.254</v>
      </c>
      <c r="AM83" s="6">
        <f>INDEX(new_issue_data!EX:EX,MATCH('P&amp;L'!$A83,new_issue_data!$A:$A,0))</f>
        <v>173.09899999999999</v>
      </c>
      <c r="AN83" s="6">
        <f>INDEX(new_issue_data!EY:EY,MATCH('P&amp;L'!$A83,new_issue_data!$A:$A,0))</f>
        <v>-26.901</v>
      </c>
      <c r="AO83" s="6">
        <f>INDEX(new_issue_data!EZ:EZ,MATCH('P&amp;L'!$A83,new_issue_data!$A:$A,0))</f>
        <v>101.441</v>
      </c>
      <c r="AP83" s="6">
        <f>INDEX(new_issue_data!FA:FA,MATCH('P&amp;L'!$A83,new_issue_data!$A:$A,0))</f>
        <v>2.254</v>
      </c>
      <c r="AQ83" s="6">
        <f>INDEX(new_issue_data!FB:FB,MATCH('P&amp;L'!$A83,new_issue_data!$A:$A,0))</f>
        <v>172.86580000000001</v>
      </c>
      <c r="AR83" s="6">
        <f>INDEX(new_issue_data!FC:FC,MATCH('P&amp;L'!$A83,new_issue_data!$A:$A,0))</f>
        <v>-27.1342</v>
      </c>
      <c r="AS83" s="6">
        <f>INDEX(new_issue_data!FD:FD,MATCH('P&amp;L'!$A83,new_issue_data!$A:$A,0))</f>
        <v>102.483</v>
      </c>
      <c r="AT83" s="6">
        <f>INDEX(new_issue_data!FE:FE,MATCH('P&amp;L'!$A83,new_issue_data!$A:$A,0))</f>
        <v>2.09</v>
      </c>
      <c r="AU83" s="6">
        <f>INDEX(new_issue_data!FF:FF,MATCH('P&amp;L'!$A83,new_issue_data!$A:$A,0))</f>
        <v>159.6918</v>
      </c>
      <c r="AV83" s="6">
        <f>INDEX(new_issue_data!FG:FG,MATCH('P&amp;L'!$A83,new_issue_data!$A:$A,0))</f>
        <v>-40.308199999999999</v>
      </c>
      <c r="BA83" s="1">
        <f t="shared" si="5"/>
        <v>12234399.999999994</v>
      </c>
      <c r="BB83" s="1">
        <f t="shared" si="6"/>
        <v>39018899.999999993</v>
      </c>
      <c r="BD83">
        <f>IF(AND(B83&gt;=$AY$5,B83&lt;=$AY$6),1,IF(AND(B83&gt;=$AY$8,B83&lt;=$AY$9),-1,0))</f>
        <v>0</v>
      </c>
      <c r="BE83" s="1">
        <f t="shared" si="7"/>
        <v>696200.00000000477</v>
      </c>
      <c r="BF83" s="1">
        <f t="shared" si="8"/>
        <v>8995399.9999999981</v>
      </c>
      <c r="BH83" s="1">
        <f>BA83-BA82</f>
        <v>65300.000000001863</v>
      </c>
      <c r="BI83" s="1">
        <f>BE83-BE82</f>
        <v>0</v>
      </c>
      <c r="BK83" s="1">
        <f>BB83-BB82</f>
        <v>248300</v>
      </c>
      <c r="BL83" s="1">
        <f t="shared" si="9"/>
        <v>0</v>
      </c>
    </row>
    <row r="84" spans="1:64" x14ac:dyDescent="0.35">
      <c r="A84">
        <v>306</v>
      </c>
      <c r="B84">
        <v>-9.1592448518957905</v>
      </c>
      <c r="C84" s="13" t="str">
        <f>INDEX(new_issue_data!B:B,MATCH('P&amp;L'!$A84,new_issue_data!$A:$A,0))</f>
        <v>05/14/2020</v>
      </c>
      <c r="D84" s="11">
        <f>INDEX(new_issue_data!AR:AR,MATCH('P&amp;L'!$A84,new_issue_data!$A:$A,0))</f>
        <v>99.364999999999995</v>
      </c>
      <c r="E84" s="6">
        <f>INDEX(new_issue_data!DP:DP,MATCH('P&amp;L'!$A84,new_issue_data!$A:$A,0))</f>
        <v>99.902000000000001</v>
      </c>
      <c r="F84" s="6">
        <f>INDEX(new_issue_data!DQ:DQ,MATCH('P&amp;L'!$A84,new_issue_data!$A:$A,0))</f>
        <v>2.5609999999999999</v>
      </c>
      <c r="G84" s="6">
        <f>INDEX(new_issue_data!DR:DR,MATCH('P&amp;L'!$A84,new_issue_data!$A:$A,0))</f>
        <v>192.89519999999999</v>
      </c>
      <c r="H84" s="6">
        <f>INDEX(new_issue_data!DS:DS,MATCH('P&amp;L'!$A84,new_issue_data!$A:$A,0))</f>
        <v>-7.1048</v>
      </c>
      <c r="I84" s="6">
        <f>INDEX(new_issue_data!DT:DT,MATCH('P&amp;L'!$A84,new_issue_data!$A:$A,0))</f>
        <v>100.711</v>
      </c>
      <c r="J84" s="6">
        <f>INDEX(new_issue_data!DU:DU,MATCH('P&amp;L'!$A84,new_issue_data!$A:$A,0))</f>
        <v>2.468</v>
      </c>
      <c r="K84" s="6">
        <f>INDEX(new_issue_data!DV:DV,MATCH('P&amp;L'!$A84,new_issue_data!$A:$A,0))</f>
        <v>175.49080000000001</v>
      </c>
      <c r="L84" s="6">
        <f>INDEX(new_issue_data!DW:DW,MATCH('P&amp;L'!$A84,new_issue_data!$A:$A,0))</f>
        <v>-24.5092</v>
      </c>
      <c r="M84" s="6">
        <f>INDEX(new_issue_data!DX:DX,MATCH('P&amp;L'!$A84,new_issue_data!$A:$A,0))</f>
        <v>100.711</v>
      </c>
      <c r="N84" s="6">
        <f>INDEX(new_issue_data!DY:DY,MATCH('P&amp;L'!$A84,new_issue_data!$A:$A,0))</f>
        <v>2.468</v>
      </c>
      <c r="O84" s="6">
        <f>INDEX(new_issue_data!DZ:DZ,MATCH('P&amp;L'!$A84,new_issue_data!$A:$A,0))</f>
        <v>179.1859</v>
      </c>
      <c r="P84" s="6">
        <f>INDEX(new_issue_data!EA:EA,MATCH('P&amp;L'!$A84,new_issue_data!$A:$A,0))</f>
        <v>-20.8141</v>
      </c>
      <c r="Q84" s="6">
        <f>INDEX(new_issue_data!EB:EB,MATCH('P&amp;L'!$A84,new_issue_data!$A:$A,0))</f>
        <v>100.711</v>
      </c>
      <c r="R84" s="6">
        <f>INDEX(new_issue_data!EC:EC,MATCH('P&amp;L'!$A84,new_issue_data!$A:$A,0))</f>
        <v>2.468</v>
      </c>
      <c r="S84" s="6">
        <f>INDEX(new_issue_data!ED:ED,MATCH('P&amp;L'!$A84,new_issue_data!$A:$A,0))</f>
        <v>180.0044</v>
      </c>
      <c r="T84" s="6">
        <f>INDEX(new_issue_data!EE:EE,MATCH('P&amp;L'!$A84,new_issue_data!$A:$A,0))</f>
        <v>-19.9956</v>
      </c>
      <c r="U84" s="6">
        <f>INDEX(new_issue_data!EF:EF,MATCH('P&amp;L'!$A84,new_issue_data!$A:$A,0))</f>
        <v>100.711</v>
      </c>
      <c r="V84" s="6">
        <f>INDEX(new_issue_data!EG:EG,MATCH('P&amp;L'!$A84,new_issue_data!$A:$A,0))</f>
        <v>2.468</v>
      </c>
      <c r="W84" s="6">
        <f>INDEX(new_issue_data!EH:EH,MATCH('P&amp;L'!$A84,new_issue_data!$A:$A,0))</f>
        <v>181.02690000000001</v>
      </c>
      <c r="X84" s="6">
        <f>INDEX(new_issue_data!EI:EI,MATCH('P&amp;L'!$A84,new_issue_data!$A:$A,0))</f>
        <v>-18.973099999999999</v>
      </c>
      <c r="Y84" s="6">
        <f>INDEX(new_issue_data!EJ:EJ,MATCH('P&amp;L'!$A84,new_issue_data!$A:$A,0))</f>
        <v>101.25</v>
      </c>
      <c r="Z84" s="6">
        <f>INDEX(new_issue_data!EK:EK,MATCH('P&amp;L'!$A84,new_issue_data!$A:$A,0))</f>
        <v>2.4060000000000001</v>
      </c>
      <c r="AA84" s="6">
        <f>INDEX(new_issue_data!EL:EL,MATCH('P&amp;L'!$A84,new_issue_data!$A:$A,0))</f>
        <v>174.84899999999999</v>
      </c>
      <c r="AB84" s="6">
        <f>INDEX(new_issue_data!EM:EM,MATCH('P&amp;L'!$A84,new_issue_data!$A:$A,0))</f>
        <v>-25.151</v>
      </c>
      <c r="AC84" s="6">
        <f>INDEX(new_issue_data!EN:EN,MATCH('P&amp;L'!$A84,new_issue_data!$A:$A,0))</f>
        <v>101.54300000000001</v>
      </c>
      <c r="AD84" s="6">
        <f>INDEX(new_issue_data!EO:EO,MATCH('P&amp;L'!$A84,new_issue_data!$A:$A,0))</f>
        <v>2.3730000000000002</v>
      </c>
      <c r="AE84" s="6">
        <f>INDEX(new_issue_data!EP:EP,MATCH('P&amp;L'!$A84,new_issue_data!$A:$A,0))</f>
        <v>172.6867</v>
      </c>
      <c r="AF84" s="6">
        <f>INDEX(new_issue_data!EQ:EQ,MATCH('P&amp;L'!$A84,new_issue_data!$A:$A,0))</f>
        <v>-27.313300000000002</v>
      </c>
      <c r="AG84" s="6">
        <f>INDEX(new_issue_data!ER:ER,MATCH('P&amp;L'!$A84,new_issue_data!$A:$A,0))</f>
        <v>101.54300000000001</v>
      </c>
      <c r="AH84" s="6">
        <f>INDEX(new_issue_data!ES:ES,MATCH('P&amp;L'!$A84,new_issue_data!$A:$A,0))</f>
        <v>2.3730000000000002</v>
      </c>
      <c r="AI84" s="6">
        <f>INDEX(new_issue_data!ET:ET,MATCH('P&amp;L'!$A84,new_issue_data!$A:$A,0))</f>
        <v>169.0385</v>
      </c>
      <c r="AJ84" s="6">
        <f>INDEX(new_issue_data!EU:EU,MATCH('P&amp;L'!$A84,new_issue_data!$A:$A,0))</f>
        <v>-30.961500000000001</v>
      </c>
      <c r="AK84" s="6">
        <f>INDEX(new_issue_data!EV:EV,MATCH('P&amp;L'!$A84,new_issue_data!$A:$A,0))</f>
        <v>102.417</v>
      </c>
      <c r="AL84" s="6">
        <f>INDEX(new_issue_data!EW:EW,MATCH('P&amp;L'!$A84,new_issue_data!$A:$A,0))</f>
        <v>2.2730000000000001</v>
      </c>
      <c r="AM84" s="6">
        <f>INDEX(new_issue_data!EX:EX,MATCH('P&amp;L'!$A84,new_issue_data!$A:$A,0))</f>
        <v>160.49789999999999</v>
      </c>
      <c r="AN84" s="6">
        <f>INDEX(new_issue_data!EY:EY,MATCH('P&amp;L'!$A84,new_issue_data!$A:$A,0))</f>
        <v>-39.502099999999999</v>
      </c>
      <c r="AO84" s="6">
        <f>INDEX(new_issue_data!EZ:EZ,MATCH('P&amp;L'!$A84,new_issue_data!$A:$A,0))</f>
        <v>102.048</v>
      </c>
      <c r="AP84" s="6">
        <f>INDEX(new_issue_data!FA:FA,MATCH('P&amp;L'!$A84,new_issue_data!$A:$A,0))</f>
        <v>2.3149999999999999</v>
      </c>
      <c r="AQ84" s="6">
        <f>INDEX(new_issue_data!FB:FB,MATCH('P&amp;L'!$A84,new_issue_data!$A:$A,0))</f>
        <v>163.96440000000001</v>
      </c>
      <c r="AR84" s="6">
        <f>INDEX(new_issue_data!FC:FC,MATCH('P&amp;L'!$A84,new_issue_data!$A:$A,0))</f>
        <v>-36.035600000000002</v>
      </c>
      <c r="AS84" s="6">
        <f>INDEX(new_issue_data!FD:FD,MATCH('P&amp;L'!$A84,new_issue_data!$A:$A,0))</f>
        <v>102.134</v>
      </c>
      <c r="AT84" s="6">
        <f>INDEX(new_issue_data!FE:FE,MATCH('P&amp;L'!$A84,new_issue_data!$A:$A,0))</f>
        <v>2.3050000000000002</v>
      </c>
      <c r="AU84" s="6">
        <f>INDEX(new_issue_data!FF:FF,MATCH('P&amp;L'!$A84,new_issue_data!$A:$A,0))</f>
        <v>166.81829999999999</v>
      </c>
      <c r="AV84" s="6">
        <f>INDEX(new_issue_data!FG:FG,MATCH('P&amp;L'!$A84,new_issue_data!$A:$A,0))</f>
        <v>-33.181699999999999</v>
      </c>
      <c r="BA84" s="1">
        <f t="shared" si="5"/>
        <v>12288099.999999996</v>
      </c>
      <c r="BB84" s="1">
        <f t="shared" si="6"/>
        <v>39295799.999999993</v>
      </c>
      <c r="BD84">
        <f>IF(AND(B84&gt;=$AY$5,B84&lt;=$AY$6),1,IF(AND(B84&gt;=$AY$8,B84&lt;=$AY$9),-1,0))</f>
        <v>0</v>
      </c>
      <c r="BE84" s="1">
        <f t="shared" si="7"/>
        <v>696200.00000000477</v>
      </c>
      <c r="BF84" s="1">
        <f t="shared" si="8"/>
        <v>8995399.9999999981</v>
      </c>
      <c r="BH84" s="1">
        <f>BA84-BA83</f>
        <v>53700.000000001863</v>
      </c>
      <c r="BI84" s="1">
        <f>BE84-BE83</f>
        <v>0</v>
      </c>
      <c r="BK84" s="1">
        <f>BB84-BB83</f>
        <v>276900</v>
      </c>
      <c r="BL84" s="1">
        <f t="shared" si="9"/>
        <v>0</v>
      </c>
    </row>
    <row r="85" spans="1:64" x14ac:dyDescent="0.35">
      <c r="A85">
        <v>307</v>
      </c>
      <c r="B85">
        <v>-5.6046120124000964</v>
      </c>
      <c r="C85" s="13" t="str">
        <f>INDEX(new_issue_data!B:B,MATCH('P&amp;L'!$A85,new_issue_data!$A:$A,0))</f>
        <v>05/14/2020</v>
      </c>
      <c r="D85" s="11">
        <f>INDEX(new_issue_data!AR:AR,MATCH('P&amp;L'!$A85,new_issue_data!$A:$A,0))</f>
        <v>99.680999999999997</v>
      </c>
      <c r="E85" s="6">
        <f>INDEX(new_issue_data!DP:DP,MATCH('P&amp;L'!$A85,new_issue_data!$A:$A,0))</f>
        <v>100.42100000000001</v>
      </c>
      <c r="F85" s="6">
        <f>INDEX(new_issue_data!DQ:DQ,MATCH('P&amp;L'!$A85,new_issue_data!$A:$A,0))</f>
        <v>2.2280000000000002</v>
      </c>
      <c r="G85" s="6">
        <f>INDEX(new_issue_data!DR:DR,MATCH('P&amp;L'!$A85,new_issue_data!$A:$A,0))</f>
        <v>202.66249999999999</v>
      </c>
      <c r="H85" s="6">
        <f>INDEX(new_issue_data!DS:DS,MATCH('P&amp;L'!$A85,new_issue_data!$A:$A,0))</f>
        <v>-27.337499999999999</v>
      </c>
      <c r="I85" s="6">
        <f>INDEX(new_issue_data!DT:DT,MATCH('P&amp;L'!$A85,new_issue_data!$A:$A,0))</f>
        <v>100.41200000000001</v>
      </c>
      <c r="J85" s="6">
        <f>INDEX(new_issue_data!DU:DU,MATCH('P&amp;L'!$A85,new_issue_data!$A:$A,0))</f>
        <v>2.2320000000000002</v>
      </c>
      <c r="K85" s="6">
        <f>INDEX(new_issue_data!DV:DV,MATCH('P&amp;L'!$A85,new_issue_data!$A:$A,0))</f>
        <v>202.79730000000001</v>
      </c>
      <c r="L85" s="6">
        <f>INDEX(new_issue_data!DW:DW,MATCH('P&amp;L'!$A85,new_issue_data!$A:$A,0))</f>
        <v>-27.2027</v>
      </c>
      <c r="M85" s="6">
        <f>INDEX(new_issue_data!DX:DX,MATCH('P&amp;L'!$A85,new_issue_data!$A:$A,0))</f>
        <v>100.41200000000001</v>
      </c>
      <c r="N85" s="6">
        <f>INDEX(new_issue_data!DY:DY,MATCH('P&amp;L'!$A85,new_issue_data!$A:$A,0))</f>
        <v>2.2320000000000002</v>
      </c>
      <c r="O85" s="6">
        <f>INDEX(new_issue_data!DZ:DZ,MATCH('P&amp;L'!$A85,new_issue_data!$A:$A,0))</f>
        <v>202.81030000000001</v>
      </c>
      <c r="P85" s="6">
        <f>INDEX(new_issue_data!EA:EA,MATCH('P&amp;L'!$A85,new_issue_data!$A:$A,0))</f>
        <v>-27.189699999999998</v>
      </c>
      <c r="Q85" s="6">
        <f>INDEX(new_issue_data!EB:EB,MATCH('P&amp;L'!$A85,new_issue_data!$A:$A,0))</f>
        <v>100.422</v>
      </c>
      <c r="R85" s="6">
        <f>INDEX(new_issue_data!EC:EC,MATCH('P&amp;L'!$A85,new_issue_data!$A:$A,0))</f>
        <v>2.2280000000000002</v>
      </c>
      <c r="S85" s="6">
        <f>INDEX(new_issue_data!ED:ED,MATCH('P&amp;L'!$A85,new_issue_data!$A:$A,0))</f>
        <v>202.41460000000001</v>
      </c>
      <c r="T85" s="6">
        <f>INDEX(new_issue_data!EE:EE,MATCH('P&amp;L'!$A85,new_issue_data!$A:$A,0))</f>
        <v>-27.5854</v>
      </c>
      <c r="U85" s="6">
        <f>INDEX(new_issue_data!EF:EF,MATCH('P&amp;L'!$A85,new_issue_data!$A:$A,0))</f>
        <v>100.56399999999999</v>
      </c>
      <c r="V85" s="6">
        <f>INDEX(new_issue_data!EG:EG,MATCH('P&amp;L'!$A85,new_issue_data!$A:$A,0))</f>
        <v>2.1779999999999999</v>
      </c>
      <c r="W85" s="6">
        <f>INDEX(new_issue_data!EH:EH,MATCH('P&amp;L'!$A85,new_issue_data!$A:$A,0))</f>
        <v>197.96109999999999</v>
      </c>
      <c r="X85" s="6">
        <f>INDEX(new_issue_data!EI:EI,MATCH('P&amp;L'!$A85,new_issue_data!$A:$A,0))</f>
        <v>-32.038899999999998</v>
      </c>
      <c r="Y85" s="6">
        <f>INDEX(new_issue_data!EJ:EJ,MATCH('P&amp;L'!$A85,new_issue_data!$A:$A,0))</f>
        <v>100.745</v>
      </c>
      <c r="Z85" s="6">
        <f>INDEX(new_issue_data!EK:EK,MATCH('P&amp;L'!$A85,new_issue_data!$A:$A,0))</f>
        <v>2.1150000000000002</v>
      </c>
      <c r="AA85" s="6">
        <f>INDEX(new_issue_data!EL:EL,MATCH('P&amp;L'!$A85,new_issue_data!$A:$A,0))</f>
        <v>191.1234</v>
      </c>
      <c r="AB85" s="6">
        <f>INDEX(new_issue_data!EM:EM,MATCH('P&amp;L'!$A85,new_issue_data!$A:$A,0))</f>
        <v>-38.876600000000003</v>
      </c>
      <c r="AC85" s="6">
        <f>INDEX(new_issue_data!EN:EN,MATCH('P&amp;L'!$A85,new_issue_data!$A:$A,0))</f>
        <v>100.896</v>
      </c>
      <c r="AD85" s="6">
        <f>INDEX(new_issue_data!EO:EO,MATCH('P&amp;L'!$A85,new_issue_data!$A:$A,0))</f>
        <v>2.0619999999999998</v>
      </c>
      <c r="AE85" s="6">
        <f>INDEX(new_issue_data!EP:EP,MATCH('P&amp;L'!$A85,new_issue_data!$A:$A,0))</f>
        <v>185.0129</v>
      </c>
      <c r="AF85" s="6">
        <f>INDEX(new_issue_data!EQ:EQ,MATCH('P&amp;L'!$A85,new_issue_data!$A:$A,0))</f>
        <v>-44.987099999999998</v>
      </c>
      <c r="AG85" s="6">
        <f>INDEX(new_issue_data!ER:ER,MATCH('P&amp;L'!$A85,new_issue_data!$A:$A,0))</f>
        <v>100.908</v>
      </c>
      <c r="AH85" s="6">
        <f>INDEX(new_issue_data!ES:ES,MATCH('P&amp;L'!$A85,new_issue_data!$A:$A,0))</f>
        <v>2.0579999999999998</v>
      </c>
      <c r="AI85" s="6">
        <f>INDEX(new_issue_data!ET:ET,MATCH('P&amp;L'!$A85,new_issue_data!$A:$A,0))</f>
        <v>185.1686</v>
      </c>
      <c r="AJ85" s="6">
        <f>INDEX(new_issue_data!EU:EU,MATCH('P&amp;L'!$A85,new_issue_data!$A:$A,0))</f>
        <v>-44.831400000000002</v>
      </c>
      <c r="AK85" s="6">
        <f>INDEX(new_issue_data!EV:EV,MATCH('P&amp;L'!$A85,new_issue_data!$A:$A,0))</f>
        <v>101.054</v>
      </c>
      <c r="AL85" s="6">
        <f>INDEX(new_issue_data!EW:EW,MATCH('P&amp;L'!$A85,new_issue_data!$A:$A,0))</f>
        <v>2.0070000000000001</v>
      </c>
      <c r="AM85" s="6">
        <f>INDEX(new_issue_data!EX:EX,MATCH('P&amp;L'!$A85,new_issue_data!$A:$A,0))</f>
        <v>181.98400000000001</v>
      </c>
      <c r="AN85" s="6">
        <f>INDEX(new_issue_data!EY:EY,MATCH('P&amp;L'!$A85,new_issue_data!$A:$A,0))</f>
        <v>-48.015999999999998</v>
      </c>
      <c r="AO85" s="6">
        <f>INDEX(new_issue_data!EZ:EZ,MATCH('P&amp;L'!$A85,new_issue_data!$A:$A,0))</f>
        <v>101.053</v>
      </c>
      <c r="AP85" s="6">
        <f>INDEX(new_issue_data!FA:FA,MATCH('P&amp;L'!$A85,new_issue_data!$A:$A,0))</f>
        <v>2.0070000000000001</v>
      </c>
      <c r="AQ85" s="6">
        <f>INDEX(new_issue_data!FB:FB,MATCH('P&amp;L'!$A85,new_issue_data!$A:$A,0))</f>
        <v>181.99</v>
      </c>
      <c r="AR85" s="6">
        <f>INDEX(new_issue_data!FC:FC,MATCH('P&amp;L'!$A85,new_issue_data!$A:$A,0))</f>
        <v>-48.01</v>
      </c>
      <c r="AS85" s="6">
        <f>INDEX(new_issue_data!FD:FD,MATCH('P&amp;L'!$A85,new_issue_data!$A:$A,0))</f>
        <v>101.245</v>
      </c>
      <c r="AT85" s="6">
        <f>INDEX(new_issue_data!FE:FE,MATCH('P&amp;L'!$A85,new_issue_data!$A:$A,0))</f>
        <v>1.9390000000000001</v>
      </c>
      <c r="AU85" s="6">
        <f>INDEX(new_issue_data!FF:FF,MATCH('P&amp;L'!$A85,new_issue_data!$A:$A,0))</f>
        <v>174.37690000000001</v>
      </c>
      <c r="AV85" s="6">
        <f>INDEX(new_issue_data!FG:FG,MATCH('P&amp;L'!$A85,new_issue_data!$A:$A,0))</f>
        <v>-55.623100000000001</v>
      </c>
      <c r="BA85" s="1">
        <f t="shared" si="5"/>
        <v>12362099.999999996</v>
      </c>
      <c r="BB85" s="1">
        <f t="shared" si="6"/>
        <v>39452199.999999993</v>
      </c>
      <c r="BD85">
        <f>IF(AND(B85&gt;=$AY$5,B85&lt;=$AY$6),1,IF(AND(B85&gt;=$AY$8,B85&lt;=$AY$9),-1,0))</f>
        <v>0</v>
      </c>
      <c r="BE85" s="1">
        <f t="shared" si="7"/>
        <v>696200.00000000477</v>
      </c>
      <c r="BF85" s="1">
        <f t="shared" si="8"/>
        <v>8995399.9999999981</v>
      </c>
      <c r="BH85" s="1">
        <f>BA85-BA84</f>
        <v>74000</v>
      </c>
      <c r="BI85" s="1">
        <f>BE85-BE84</f>
        <v>0</v>
      </c>
      <c r="BK85" s="1">
        <f>BB85-BB84</f>
        <v>156400</v>
      </c>
      <c r="BL85" s="1">
        <f t="shared" si="9"/>
        <v>0</v>
      </c>
    </row>
    <row r="86" spans="1:64" x14ac:dyDescent="0.35">
      <c r="A86">
        <v>301</v>
      </c>
      <c r="B86">
        <v>6.9791513864026911</v>
      </c>
      <c r="C86" s="13" t="str">
        <f>INDEX(new_issue_data!B:B,MATCH('P&amp;L'!$A86,new_issue_data!$A:$A,0))</f>
        <v>05/14/2020</v>
      </c>
      <c r="D86" s="11">
        <f>INDEX(new_issue_data!AR:AR,MATCH('P&amp;L'!$A86,new_issue_data!$A:$A,0))</f>
        <v>100</v>
      </c>
      <c r="E86" s="6">
        <f>INDEX(new_issue_data!DP:DP,MATCH('P&amp;L'!$A86,new_issue_data!$A:$A,0))</f>
        <v>100.71</v>
      </c>
      <c r="F86" s="6">
        <f>INDEX(new_issue_data!DQ:DQ,MATCH('P&amp;L'!$A86,new_issue_data!$A:$A,0))</f>
        <v>1.244</v>
      </c>
      <c r="G86" s="6">
        <f>INDEX(new_issue_data!DR:DR,MATCH('P&amp;L'!$A86,new_issue_data!$A:$A,0))</f>
        <v>106.6768</v>
      </c>
      <c r="H86" s="6">
        <f>INDEX(new_issue_data!DS:DS,MATCH('P&amp;L'!$A86,new_issue_data!$A:$A,0))</f>
        <v>-23.3232</v>
      </c>
      <c r="I86" s="6">
        <f>INDEX(new_issue_data!DT:DT,MATCH('P&amp;L'!$A86,new_issue_data!$A:$A,0))</f>
        <v>100.691</v>
      </c>
      <c r="J86" s="6">
        <f>INDEX(new_issue_data!DU:DU,MATCH('P&amp;L'!$A86,new_issue_data!$A:$A,0))</f>
        <v>1.25</v>
      </c>
      <c r="K86" s="6">
        <f>INDEX(new_issue_data!DV:DV,MATCH('P&amp;L'!$A86,new_issue_data!$A:$A,0))</f>
        <v>102.6996</v>
      </c>
      <c r="L86" s="6">
        <f>INDEX(new_issue_data!DW:DW,MATCH('P&amp;L'!$A86,new_issue_data!$A:$A,0))</f>
        <v>-27.3004</v>
      </c>
      <c r="M86" s="6">
        <f>INDEX(new_issue_data!DX:DX,MATCH('P&amp;L'!$A86,new_issue_data!$A:$A,0))</f>
        <v>100.712</v>
      </c>
      <c r="N86" s="6">
        <f>INDEX(new_issue_data!DY:DY,MATCH('P&amp;L'!$A86,new_issue_data!$A:$A,0))</f>
        <v>1.242</v>
      </c>
      <c r="O86" s="6">
        <f>INDEX(new_issue_data!DZ:DZ,MATCH('P&amp;L'!$A86,new_issue_data!$A:$A,0))</f>
        <v>104.0625</v>
      </c>
      <c r="P86" s="6">
        <f>INDEX(new_issue_data!EA:EA,MATCH('P&amp;L'!$A86,new_issue_data!$A:$A,0))</f>
        <v>-25.9375</v>
      </c>
      <c r="Q86" s="6">
        <f>INDEX(new_issue_data!EB:EB,MATCH('P&amp;L'!$A86,new_issue_data!$A:$A,0))</f>
        <v>100.712</v>
      </c>
      <c r="R86" s="6">
        <f>INDEX(new_issue_data!EC:EC,MATCH('P&amp;L'!$A86,new_issue_data!$A:$A,0))</f>
        <v>1.242</v>
      </c>
      <c r="S86" s="6">
        <f>INDEX(new_issue_data!ED:ED,MATCH('P&amp;L'!$A86,new_issue_data!$A:$A,0))</f>
        <v>103.79730000000001</v>
      </c>
      <c r="T86" s="6">
        <f>INDEX(new_issue_data!EE:EE,MATCH('P&amp;L'!$A86,new_issue_data!$A:$A,0))</f>
        <v>-26.2027</v>
      </c>
      <c r="U86" s="6">
        <f>INDEX(new_issue_data!EF:EF,MATCH('P&amp;L'!$A86,new_issue_data!$A:$A,0))</f>
        <v>100.712</v>
      </c>
      <c r="V86" s="6">
        <f>INDEX(new_issue_data!EG:EG,MATCH('P&amp;L'!$A86,new_issue_data!$A:$A,0))</f>
        <v>1.242</v>
      </c>
      <c r="W86" s="6">
        <f>INDEX(new_issue_data!EH:EH,MATCH('P&amp;L'!$A86,new_issue_data!$A:$A,0))</f>
        <v>103.8103</v>
      </c>
      <c r="X86" s="6">
        <f>INDEX(new_issue_data!EI:EI,MATCH('P&amp;L'!$A86,new_issue_data!$A:$A,0))</f>
        <v>-26.189699999999998</v>
      </c>
      <c r="Y86" s="6">
        <f>INDEX(new_issue_data!EJ:EJ,MATCH('P&amp;L'!$A86,new_issue_data!$A:$A,0))</f>
        <v>100.84099999999999</v>
      </c>
      <c r="Z86" s="6">
        <f>INDEX(new_issue_data!EK:EK,MATCH('P&amp;L'!$A86,new_issue_data!$A:$A,0))</f>
        <v>1.1970000000000001</v>
      </c>
      <c r="AA86" s="6">
        <f>INDEX(new_issue_data!EL:EL,MATCH('P&amp;L'!$A86,new_issue_data!$A:$A,0))</f>
        <v>99.314599999999999</v>
      </c>
      <c r="AB86" s="6">
        <f>INDEX(new_issue_data!EM:EM,MATCH('P&amp;L'!$A86,new_issue_data!$A:$A,0))</f>
        <v>-30.685400000000001</v>
      </c>
      <c r="AC86" s="6">
        <f>INDEX(new_issue_data!EN:EN,MATCH('P&amp;L'!$A86,new_issue_data!$A:$A,0))</f>
        <v>101.464</v>
      </c>
      <c r="AD86" s="6">
        <f>INDEX(new_issue_data!EO:EO,MATCH('P&amp;L'!$A86,new_issue_data!$A:$A,0))</f>
        <v>0.98499999999999999</v>
      </c>
      <c r="AE86" s="6">
        <f>INDEX(new_issue_data!EP:EP,MATCH('P&amp;L'!$A86,new_issue_data!$A:$A,0))</f>
        <v>78.661100000000005</v>
      </c>
      <c r="AF86" s="6">
        <f>INDEX(new_issue_data!EQ:EQ,MATCH('P&amp;L'!$A86,new_issue_data!$A:$A,0))</f>
        <v>-51.338900000000002</v>
      </c>
      <c r="AG86" s="6">
        <f>INDEX(new_issue_data!ER:ER,MATCH('P&amp;L'!$A86,new_issue_data!$A:$A,0))</f>
        <v>101.514</v>
      </c>
      <c r="AH86" s="6">
        <f>INDEX(new_issue_data!ES:ES,MATCH('P&amp;L'!$A86,new_issue_data!$A:$A,0))</f>
        <v>0.96699999999999997</v>
      </c>
      <c r="AI86" s="6">
        <f>INDEX(new_issue_data!ET:ET,MATCH('P&amp;L'!$A86,new_issue_data!$A:$A,0))</f>
        <v>76.323400000000007</v>
      </c>
      <c r="AJ86" s="6">
        <f>INDEX(new_issue_data!EU:EU,MATCH('P&amp;L'!$A86,new_issue_data!$A:$A,0))</f>
        <v>-53.676600000000001</v>
      </c>
      <c r="AK86" s="6">
        <f>INDEX(new_issue_data!EV:EV,MATCH('P&amp;L'!$A86,new_issue_data!$A:$A,0))</f>
        <v>101.71899999999999</v>
      </c>
      <c r="AL86" s="6">
        <f>INDEX(new_issue_data!EW:EW,MATCH('P&amp;L'!$A86,new_issue_data!$A:$A,0))</f>
        <v>0.89700000000000002</v>
      </c>
      <c r="AM86" s="6">
        <f>INDEX(new_issue_data!EX:EX,MATCH('P&amp;L'!$A86,new_issue_data!$A:$A,0))</f>
        <v>68.512900000000002</v>
      </c>
      <c r="AN86" s="6">
        <f>INDEX(new_issue_data!EY:EY,MATCH('P&amp;L'!$A86,new_issue_data!$A:$A,0))</f>
        <v>-61.487099999999998</v>
      </c>
      <c r="AO86" s="6">
        <f>INDEX(new_issue_data!EZ:EZ,MATCH('P&amp;L'!$A86,new_issue_data!$A:$A,0))</f>
        <v>101.81399999999999</v>
      </c>
      <c r="AP86" s="6">
        <f>INDEX(new_issue_data!FA:FA,MATCH('P&amp;L'!$A86,new_issue_data!$A:$A,0))</f>
        <v>0.86399999999999999</v>
      </c>
      <c r="AQ86" s="6">
        <f>INDEX(new_issue_data!FB:FB,MATCH('P&amp;L'!$A86,new_issue_data!$A:$A,0))</f>
        <v>65.768600000000006</v>
      </c>
      <c r="AR86" s="6">
        <f>INDEX(new_issue_data!FC:FC,MATCH('P&amp;L'!$A86,new_issue_data!$A:$A,0))</f>
        <v>-64.231399999999994</v>
      </c>
      <c r="AS86" s="6">
        <f>INDEX(new_issue_data!FD:FD,MATCH('P&amp;L'!$A86,new_issue_data!$A:$A,0))</f>
        <v>101.69499999999999</v>
      </c>
      <c r="AT86" s="6">
        <f>INDEX(new_issue_data!FE:FE,MATCH('P&amp;L'!$A86,new_issue_data!$A:$A,0))</f>
        <v>0.90400000000000003</v>
      </c>
      <c r="AU86" s="6">
        <f>INDEX(new_issue_data!FF:FF,MATCH('P&amp;L'!$A86,new_issue_data!$A:$A,0))</f>
        <v>71.683999999999997</v>
      </c>
      <c r="AV86" s="6">
        <f>INDEX(new_issue_data!FG:FG,MATCH('P&amp;L'!$A86,new_issue_data!$A:$A,0))</f>
        <v>-58.316000000000003</v>
      </c>
      <c r="BA86" s="1">
        <f t="shared" si="5"/>
        <v>12433099.999999994</v>
      </c>
      <c r="BB86" s="1">
        <f t="shared" si="6"/>
        <v>39621699.999999993</v>
      </c>
      <c r="BD86">
        <f>IF(AND(B86&gt;=$AY$5,B86&lt;=$AY$6),1,IF(AND(B86&gt;=$AY$8,B86&lt;=$AY$9),-1,0))</f>
        <v>0</v>
      </c>
      <c r="BE86" s="1">
        <f t="shared" si="7"/>
        <v>696200.00000000477</v>
      </c>
      <c r="BF86" s="1">
        <f t="shared" si="8"/>
        <v>8995399.9999999981</v>
      </c>
      <c r="BH86" s="1">
        <f>BA86-BA85</f>
        <v>70999.999999998137</v>
      </c>
      <c r="BI86" s="1">
        <f>BE86-BE85</f>
        <v>0</v>
      </c>
      <c r="BK86" s="1">
        <f>BB86-BB85</f>
        <v>169500</v>
      </c>
      <c r="BL86" s="1">
        <f t="shared" si="9"/>
        <v>0</v>
      </c>
    </row>
    <row r="87" spans="1:64" x14ac:dyDescent="0.35">
      <c r="A87">
        <v>290</v>
      </c>
      <c r="B87">
        <v>9.1687880909670305</v>
      </c>
      <c r="C87" s="13" t="str">
        <f>INDEX(new_issue_data!B:B,MATCH('P&amp;L'!$A87,new_issue_data!$A:$A,0))</f>
        <v>05/15/2020</v>
      </c>
      <c r="D87" s="11">
        <f>INDEX(new_issue_data!AR:AR,MATCH('P&amp;L'!$A87,new_issue_data!$A:$A,0))</f>
        <v>99.971999999999994</v>
      </c>
      <c r="E87" s="6">
        <f>INDEX(new_issue_data!DP:DP,MATCH('P&amp;L'!$A87,new_issue_data!$A:$A,0))</f>
        <v>101.227</v>
      </c>
      <c r="F87" s="6">
        <f>INDEX(new_issue_data!DQ:DQ,MATCH('P&amp;L'!$A87,new_issue_data!$A:$A,0))</f>
        <v>3.0350000000000001</v>
      </c>
      <c r="G87" s="6">
        <f>INDEX(new_issue_data!DR:DR,MATCH('P&amp;L'!$A87,new_issue_data!$A:$A,0))</f>
        <v>270.16030000000001</v>
      </c>
      <c r="H87" s="6">
        <f>INDEX(new_issue_data!DS:DS,MATCH('P&amp;L'!$A87,new_issue_data!$A:$A,0))</f>
        <v>-29.839700000000001</v>
      </c>
      <c r="I87" s="6">
        <f>INDEX(new_issue_data!DT:DT,MATCH('P&amp;L'!$A87,new_issue_data!$A:$A,0))</f>
        <v>101.39400000000001</v>
      </c>
      <c r="J87" s="6">
        <f>INDEX(new_issue_data!DU:DU,MATCH('P&amp;L'!$A87,new_issue_data!$A:$A,0))</f>
        <v>2.9990000000000001</v>
      </c>
      <c r="K87" s="6">
        <f>INDEX(new_issue_data!DV:DV,MATCH('P&amp;L'!$A87,new_issue_data!$A:$A,0))</f>
        <v>265.12299999999999</v>
      </c>
      <c r="L87" s="6">
        <f>INDEX(new_issue_data!DW:DW,MATCH('P&amp;L'!$A87,new_issue_data!$A:$A,0))</f>
        <v>-34.877000000000002</v>
      </c>
      <c r="M87" s="6">
        <f>INDEX(new_issue_data!DX:DX,MATCH('P&amp;L'!$A87,new_issue_data!$A:$A,0))</f>
        <v>101.502</v>
      </c>
      <c r="N87" s="6">
        <f>INDEX(new_issue_data!DY:DY,MATCH('P&amp;L'!$A87,new_issue_data!$A:$A,0))</f>
        <v>2.976</v>
      </c>
      <c r="O87" s="6">
        <f>INDEX(new_issue_data!DZ:DZ,MATCH('P&amp;L'!$A87,new_issue_data!$A:$A,0))</f>
        <v>262.8245</v>
      </c>
      <c r="P87" s="6">
        <f>INDEX(new_issue_data!EA:EA,MATCH('P&amp;L'!$A87,new_issue_data!$A:$A,0))</f>
        <v>-37.1755</v>
      </c>
      <c r="Q87" s="6">
        <f>INDEX(new_issue_data!EB:EB,MATCH('P&amp;L'!$A87,new_issue_data!$A:$A,0))</f>
        <v>101.70099999999999</v>
      </c>
      <c r="R87" s="6">
        <f>INDEX(new_issue_data!EC:EC,MATCH('P&amp;L'!$A87,new_issue_data!$A:$A,0))</f>
        <v>2.9329999999999998</v>
      </c>
      <c r="S87" s="6">
        <f>INDEX(new_issue_data!ED:ED,MATCH('P&amp;L'!$A87,new_issue_data!$A:$A,0))</f>
        <v>259.17149999999998</v>
      </c>
      <c r="T87" s="6">
        <f>INDEX(new_issue_data!EE:EE,MATCH('P&amp;L'!$A87,new_issue_data!$A:$A,0))</f>
        <v>-40.828499999999998</v>
      </c>
      <c r="U87" s="6">
        <f>INDEX(new_issue_data!EF:EF,MATCH('P&amp;L'!$A87,new_issue_data!$A:$A,0))</f>
        <v>101.879</v>
      </c>
      <c r="V87" s="6">
        <f>INDEX(new_issue_data!EG:EG,MATCH('P&amp;L'!$A87,new_issue_data!$A:$A,0))</f>
        <v>2.895</v>
      </c>
      <c r="W87" s="6">
        <f>INDEX(new_issue_data!EH:EH,MATCH('P&amp;L'!$A87,new_issue_data!$A:$A,0))</f>
        <v>258.738</v>
      </c>
      <c r="X87" s="6">
        <f>INDEX(new_issue_data!EI:EI,MATCH('P&amp;L'!$A87,new_issue_data!$A:$A,0))</f>
        <v>-41.262</v>
      </c>
      <c r="Y87" s="6">
        <f>INDEX(new_issue_data!EJ:EJ,MATCH('P&amp;L'!$A87,new_issue_data!$A:$A,0))</f>
        <v>102.093</v>
      </c>
      <c r="Z87" s="6">
        <f>INDEX(new_issue_data!EK:EK,MATCH('P&amp;L'!$A87,new_issue_data!$A:$A,0))</f>
        <v>2.85</v>
      </c>
      <c r="AA87" s="6">
        <f>INDEX(new_issue_data!EL:EL,MATCH('P&amp;L'!$A87,new_issue_data!$A:$A,0))</f>
        <v>254.08170000000001</v>
      </c>
      <c r="AB87" s="6">
        <f>INDEX(new_issue_data!EM:EM,MATCH('P&amp;L'!$A87,new_issue_data!$A:$A,0))</f>
        <v>-45.918300000000002</v>
      </c>
      <c r="AC87" s="6">
        <f>INDEX(new_issue_data!EN:EN,MATCH('P&amp;L'!$A87,new_issue_data!$A:$A,0))</f>
        <v>101.645</v>
      </c>
      <c r="AD87" s="6">
        <f>INDEX(new_issue_data!EO:EO,MATCH('P&amp;L'!$A87,new_issue_data!$A:$A,0))</f>
        <v>2.944</v>
      </c>
      <c r="AE87" s="6">
        <f>INDEX(new_issue_data!EP:EP,MATCH('P&amp;L'!$A87,new_issue_data!$A:$A,0))</f>
        <v>262.0421</v>
      </c>
      <c r="AF87" s="6">
        <f>INDEX(new_issue_data!EQ:EQ,MATCH('P&amp;L'!$A87,new_issue_data!$A:$A,0))</f>
        <v>-37.957900000000002</v>
      </c>
      <c r="AG87" s="6">
        <f>INDEX(new_issue_data!ER:ER,MATCH('P&amp;L'!$A87,new_issue_data!$A:$A,0))</f>
        <v>101.98</v>
      </c>
      <c r="AH87" s="6">
        <f>INDEX(new_issue_data!ES:ES,MATCH('P&amp;L'!$A87,new_issue_data!$A:$A,0))</f>
        <v>2.8730000000000002</v>
      </c>
      <c r="AI87" s="6">
        <f>INDEX(new_issue_data!ET:ET,MATCH('P&amp;L'!$A87,new_issue_data!$A:$A,0))</f>
        <v>250.44540000000001</v>
      </c>
      <c r="AJ87" s="6">
        <f>INDEX(new_issue_data!EU:EU,MATCH('P&amp;L'!$A87,new_issue_data!$A:$A,0))</f>
        <v>-49.554600000000001</v>
      </c>
      <c r="AK87" s="6">
        <f>INDEX(new_issue_data!EV:EV,MATCH('P&amp;L'!$A87,new_issue_data!$A:$A,0))</f>
        <v>102.374</v>
      </c>
      <c r="AL87" s="6">
        <f>INDEX(new_issue_data!EW:EW,MATCH('P&amp;L'!$A87,new_issue_data!$A:$A,0))</f>
        <v>2.7890000000000001</v>
      </c>
      <c r="AM87" s="6">
        <f>INDEX(new_issue_data!EX:EX,MATCH('P&amp;L'!$A87,new_issue_data!$A:$A,0))</f>
        <v>237.68809999999999</v>
      </c>
      <c r="AN87" s="6">
        <f>INDEX(new_issue_data!EY:EY,MATCH('P&amp;L'!$A87,new_issue_data!$A:$A,0))</f>
        <v>-62.311900000000001</v>
      </c>
      <c r="AO87" s="6">
        <f>INDEX(new_issue_data!EZ:EZ,MATCH('P&amp;L'!$A87,new_issue_data!$A:$A,0))</f>
        <v>102.589</v>
      </c>
      <c r="AP87" s="6">
        <f>INDEX(new_issue_data!FA:FA,MATCH('P&amp;L'!$A87,new_issue_data!$A:$A,0))</f>
        <v>2.7429999999999999</v>
      </c>
      <c r="AQ87" s="6">
        <f>INDEX(new_issue_data!FB:FB,MATCH('P&amp;L'!$A87,new_issue_data!$A:$A,0))</f>
        <v>227.74369999999999</v>
      </c>
      <c r="AR87" s="6">
        <f>INDEX(new_issue_data!FC:FC,MATCH('P&amp;L'!$A87,new_issue_data!$A:$A,0))</f>
        <v>-72.256299999999996</v>
      </c>
      <c r="AS87" s="6">
        <f>INDEX(new_issue_data!FD:FD,MATCH('P&amp;L'!$A87,new_issue_data!$A:$A,0))</f>
        <v>102.926</v>
      </c>
      <c r="AT87" s="6">
        <f>INDEX(new_issue_data!FE:FE,MATCH('P&amp;L'!$A87,new_issue_data!$A:$A,0))</f>
        <v>2.6709999999999998</v>
      </c>
      <c r="AU87" s="6">
        <f>INDEX(new_issue_data!FF:FF,MATCH('P&amp;L'!$A87,new_issue_data!$A:$A,0))</f>
        <v>222.32230000000001</v>
      </c>
      <c r="AV87" s="6">
        <f>INDEX(new_issue_data!FG:FG,MATCH('P&amp;L'!$A87,new_issue_data!$A:$A,0))</f>
        <v>-77.677700000000002</v>
      </c>
      <c r="BA87" s="1">
        <f t="shared" si="5"/>
        <v>12558599.999999994</v>
      </c>
      <c r="BB87" s="1">
        <f t="shared" si="6"/>
        <v>39917099.999999993</v>
      </c>
      <c r="BD87">
        <f>IF(AND(B87&gt;=$AY$5,B87&lt;=$AY$6),1,IF(AND(B87&gt;=$AY$8,B87&lt;=$AY$9),-1,0))</f>
        <v>0</v>
      </c>
      <c r="BE87" s="1">
        <f t="shared" si="7"/>
        <v>696200.00000000477</v>
      </c>
      <c r="BF87" s="1">
        <f t="shared" si="8"/>
        <v>8995399.9999999981</v>
      </c>
      <c r="BH87" s="1">
        <f>BA87-BA86</f>
        <v>125500</v>
      </c>
      <c r="BI87" s="1">
        <f>BE87-BE86</f>
        <v>0</v>
      </c>
      <c r="BK87" s="1">
        <f>BB87-BB86</f>
        <v>295400</v>
      </c>
      <c r="BL87" s="1">
        <f t="shared" si="9"/>
        <v>0</v>
      </c>
    </row>
    <row r="88" spans="1:64" x14ac:dyDescent="0.35">
      <c r="A88">
        <v>291</v>
      </c>
      <c r="B88">
        <v>12.027226586088368</v>
      </c>
      <c r="C88" s="13" t="str">
        <f>INDEX(new_issue_data!B:B,MATCH('P&amp;L'!$A88,new_issue_data!$A:$A,0))</f>
        <v>05/15/2020</v>
      </c>
      <c r="D88" s="11">
        <f>INDEX(new_issue_data!AR:AR,MATCH('P&amp;L'!$A88,new_issue_data!$A:$A,0))</f>
        <v>99.596999999999994</v>
      </c>
      <c r="E88" s="6">
        <f>INDEX(new_issue_data!DP:DP,MATCH('P&amp;L'!$A88,new_issue_data!$A:$A,0))</f>
        <v>100.194</v>
      </c>
      <c r="F88" s="6">
        <f>INDEX(new_issue_data!DQ:DQ,MATCH('P&amp;L'!$A88,new_issue_data!$A:$A,0))</f>
        <v>3.9260000000000002</v>
      </c>
      <c r="G88" s="6">
        <f>INDEX(new_issue_data!DR:DR,MATCH('P&amp;L'!$A88,new_issue_data!$A:$A,0))</f>
        <v>327.98669999999998</v>
      </c>
      <c r="H88" s="6">
        <f>INDEX(new_issue_data!DS:DS,MATCH('P&amp;L'!$A88,new_issue_data!$A:$A,0))</f>
        <v>-9.5132999999999992</v>
      </c>
      <c r="I88" s="6">
        <f>INDEX(new_issue_data!DT:DT,MATCH('P&amp;L'!$A88,new_issue_data!$A:$A,0))</f>
        <v>100.401</v>
      </c>
      <c r="J88" s="6">
        <f>INDEX(new_issue_data!DU:DU,MATCH('P&amp;L'!$A88,new_issue_data!$A:$A,0))</f>
        <v>3.9</v>
      </c>
      <c r="K88" s="6">
        <f>INDEX(new_issue_data!DV:DV,MATCH('P&amp;L'!$A88,new_issue_data!$A:$A,0))</f>
        <v>321.73849999999999</v>
      </c>
      <c r="L88" s="6">
        <f>INDEX(new_issue_data!DW:DW,MATCH('P&amp;L'!$A88,new_issue_data!$A:$A,0))</f>
        <v>-15.7615</v>
      </c>
      <c r="M88" s="6">
        <f>INDEX(new_issue_data!DX:DX,MATCH('P&amp;L'!$A88,new_issue_data!$A:$A,0))</f>
        <v>100.63200000000001</v>
      </c>
      <c r="N88" s="6">
        <f>INDEX(new_issue_data!DY:DY,MATCH('P&amp;L'!$A88,new_issue_data!$A:$A,0))</f>
        <v>3.8719999999999999</v>
      </c>
      <c r="O88" s="6">
        <f>INDEX(new_issue_data!DZ:DZ,MATCH('P&amp;L'!$A88,new_issue_data!$A:$A,0))</f>
        <v>320.39789999999999</v>
      </c>
      <c r="P88" s="6">
        <f>INDEX(new_issue_data!EA:EA,MATCH('P&amp;L'!$A88,new_issue_data!$A:$A,0))</f>
        <v>-17.1021</v>
      </c>
      <c r="Q88" s="6">
        <f>INDEX(new_issue_data!EB:EB,MATCH('P&amp;L'!$A88,new_issue_data!$A:$A,0))</f>
        <v>100.624</v>
      </c>
      <c r="R88" s="6">
        <f>INDEX(new_issue_data!EC:EC,MATCH('P&amp;L'!$A88,new_issue_data!$A:$A,0))</f>
        <v>3.8730000000000002</v>
      </c>
      <c r="S88" s="6">
        <f>INDEX(new_issue_data!ED:ED,MATCH('P&amp;L'!$A88,new_issue_data!$A:$A,0))</f>
        <v>319.76440000000002</v>
      </c>
      <c r="T88" s="6">
        <f>INDEX(new_issue_data!EE:EE,MATCH('P&amp;L'!$A88,new_issue_data!$A:$A,0))</f>
        <v>-17.735600000000002</v>
      </c>
      <c r="U88" s="6">
        <f>INDEX(new_issue_data!EF:EF,MATCH('P&amp;L'!$A88,new_issue_data!$A:$A,0))</f>
        <v>100.58</v>
      </c>
      <c r="V88" s="6">
        <f>INDEX(new_issue_data!EG:EG,MATCH('P&amp;L'!$A88,new_issue_data!$A:$A,0))</f>
        <v>3.8780000000000001</v>
      </c>
      <c r="W88" s="6">
        <f>INDEX(new_issue_data!EH:EH,MATCH('P&amp;L'!$A88,new_issue_data!$A:$A,0))</f>
        <v>324.11829999999998</v>
      </c>
      <c r="X88" s="6">
        <f>INDEX(new_issue_data!EI:EI,MATCH('P&amp;L'!$A88,new_issue_data!$A:$A,0))</f>
        <v>-13.3817</v>
      </c>
      <c r="Y88" s="6">
        <f>INDEX(new_issue_data!EJ:EJ,MATCH('P&amp;L'!$A88,new_issue_data!$A:$A,0))</f>
        <v>100.91800000000001</v>
      </c>
      <c r="Z88" s="6">
        <f>INDEX(new_issue_data!EK:EK,MATCH('P&amp;L'!$A88,new_issue_data!$A:$A,0))</f>
        <v>3.8370000000000002</v>
      </c>
      <c r="AA88" s="6">
        <f>INDEX(new_issue_data!EL:EL,MATCH('P&amp;L'!$A88,new_issue_data!$A:$A,0))</f>
        <v>319.2439</v>
      </c>
      <c r="AB88" s="6">
        <f>INDEX(new_issue_data!EM:EM,MATCH('P&amp;L'!$A88,new_issue_data!$A:$A,0))</f>
        <v>-18.2561</v>
      </c>
      <c r="AC88" s="6">
        <f>INDEX(new_issue_data!EN:EN,MATCH('P&amp;L'!$A88,new_issue_data!$A:$A,0))</f>
        <v>99.771000000000001</v>
      </c>
      <c r="AD88" s="6">
        <f>INDEX(new_issue_data!EO:EO,MATCH('P&amp;L'!$A88,new_issue_data!$A:$A,0))</f>
        <v>3.9769999999999999</v>
      </c>
      <c r="AE88" s="6">
        <f>INDEX(new_issue_data!EP:EP,MATCH('P&amp;L'!$A88,new_issue_data!$A:$A,0))</f>
        <v>330.70979999999997</v>
      </c>
      <c r="AF88" s="6">
        <f>INDEX(new_issue_data!EQ:EQ,MATCH('P&amp;L'!$A88,new_issue_data!$A:$A,0))</f>
        <v>-6.7901999999999996</v>
      </c>
      <c r="AG88" s="6">
        <f>INDEX(new_issue_data!ER:ER,MATCH('P&amp;L'!$A88,new_issue_data!$A:$A,0))</f>
        <v>101.791</v>
      </c>
      <c r="AH88" s="6">
        <f>INDEX(new_issue_data!ES:ES,MATCH('P&amp;L'!$A88,new_issue_data!$A:$A,0))</f>
        <v>3.7309999999999999</v>
      </c>
      <c r="AI88" s="6">
        <f>INDEX(new_issue_data!ET:ET,MATCH('P&amp;L'!$A88,new_issue_data!$A:$A,0))</f>
        <v>299.87060000000002</v>
      </c>
      <c r="AJ88" s="6">
        <f>INDEX(new_issue_data!EU:EU,MATCH('P&amp;L'!$A88,new_issue_data!$A:$A,0))</f>
        <v>-37.629399999999997</v>
      </c>
      <c r="AK88" s="6">
        <f>INDEX(new_issue_data!EV:EV,MATCH('P&amp;L'!$A88,new_issue_data!$A:$A,0))</f>
        <v>100.059</v>
      </c>
      <c r="AL88" s="6">
        <f>INDEX(new_issue_data!EW:EW,MATCH('P&amp;L'!$A88,new_issue_data!$A:$A,0))</f>
        <v>3.9420000000000002</v>
      </c>
      <c r="AM88" s="6">
        <f>INDEX(new_issue_data!EX:EX,MATCH('P&amp;L'!$A88,new_issue_data!$A:$A,0))</f>
        <v>313.42790000000002</v>
      </c>
      <c r="AN88" s="6">
        <f>INDEX(new_issue_data!EY:EY,MATCH('P&amp;L'!$A88,new_issue_data!$A:$A,0))</f>
        <v>-24.072099999999999</v>
      </c>
      <c r="AO88" s="6">
        <f>INDEX(new_issue_data!EZ:EZ,MATCH('P&amp;L'!$A88,new_issue_data!$A:$A,0))</f>
        <v>102.054</v>
      </c>
      <c r="AP88" s="6">
        <f>INDEX(new_issue_data!FA:FA,MATCH('P&amp;L'!$A88,new_issue_data!$A:$A,0))</f>
        <v>3.6989999999999998</v>
      </c>
      <c r="AQ88" s="6">
        <f>INDEX(new_issue_data!FB:FB,MATCH('P&amp;L'!$A88,new_issue_data!$A:$A,0))</f>
        <v>282.13740000000001</v>
      </c>
      <c r="AR88" s="6">
        <f>INDEX(new_issue_data!FC:FC,MATCH('P&amp;L'!$A88,new_issue_data!$A:$A,0))</f>
        <v>-55.3626</v>
      </c>
      <c r="AS88" s="6">
        <f>INDEX(new_issue_data!FD:FD,MATCH('P&amp;L'!$A88,new_issue_data!$A:$A,0))</f>
        <v>102.325</v>
      </c>
      <c r="AT88" s="6">
        <f>INDEX(new_issue_data!FE:FE,MATCH('P&amp;L'!$A88,new_issue_data!$A:$A,0))</f>
        <v>3.6659999999999999</v>
      </c>
      <c r="AU88" s="6">
        <f>INDEX(new_issue_data!FF:FF,MATCH('P&amp;L'!$A88,new_issue_data!$A:$A,0))</f>
        <v>280.65199999999999</v>
      </c>
      <c r="AV88" s="6">
        <f>INDEX(new_issue_data!FG:FG,MATCH('P&amp;L'!$A88,new_issue_data!$A:$A,0))</f>
        <v>-56.847999999999999</v>
      </c>
      <c r="BA88" s="1">
        <f t="shared" si="5"/>
        <v>12618299.999999996</v>
      </c>
      <c r="BB88" s="1">
        <f t="shared" si="6"/>
        <v>40189899.999999993</v>
      </c>
      <c r="BD88">
        <f>IF(AND(B88&gt;=$AY$5,B88&lt;=$AY$6),1,IF(AND(B88&gt;=$AY$8,B88&lt;=$AY$9),-1,0))</f>
        <v>0</v>
      </c>
      <c r="BE88" s="1">
        <f t="shared" si="7"/>
        <v>696200.00000000477</v>
      </c>
      <c r="BF88" s="1">
        <f t="shared" si="8"/>
        <v>8995399.9999999981</v>
      </c>
      <c r="BH88" s="1">
        <f>BA88-BA87</f>
        <v>59700.000000001863</v>
      </c>
      <c r="BI88" s="1">
        <f>BE88-BE87</f>
        <v>0</v>
      </c>
      <c r="BK88" s="1">
        <f>BB88-BB87</f>
        <v>272800</v>
      </c>
      <c r="BL88" s="1">
        <f t="shared" si="9"/>
        <v>0</v>
      </c>
    </row>
    <row r="89" spans="1:64" x14ac:dyDescent="0.35">
      <c r="A89">
        <v>293</v>
      </c>
      <c r="B89">
        <v>16.673523964168176</v>
      </c>
      <c r="C89" s="13" t="str">
        <f>INDEX(new_issue_data!B:B,MATCH('P&amp;L'!$A89,new_issue_data!$A:$A,0))</f>
        <v>05/15/2020</v>
      </c>
      <c r="D89" s="11">
        <f>INDEX(new_issue_data!AR:AR,MATCH('P&amp;L'!$A89,new_issue_data!$A:$A,0))</f>
        <v>99.132999999999996</v>
      </c>
      <c r="E89" s="6">
        <f>INDEX(new_issue_data!DP:DP,MATCH('P&amp;L'!$A89,new_issue_data!$A:$A,0))</f>
        <v>103.623</v>
      </c>
      <c r="F89" s="6">
        <f>INDEX(new_issue_data!DQ:DQ,MATCH('P&amp;L'!$A89,new_issue_data!$A:$A,0))</f>
        <v>2.6230000000000002</v>
      </c>
      <c r="G89" s="6">
        <f>INDEX(new_issue_data!DR:DR,MATCH('P&amp;L'!$A89,new_issue_data!$A:$A,0))</f>
        <v>120.0536</v>
      </c>
      <c r="H89" s="6">
        <f>INDEX(new_issue_data!DS:DS,MATCH('P&amp;L'!$A89,new_issue_data!$A:$A,0))</f>
        <v>-34.946399999999997</v>
      </c>
      <c r="I89" s="6">
        <f>INDEX(new_issue_data!DT:DT,MATCH('P&amp;L'!$A89,new_issue_data!$A:$A,0))</f>
        <v>104.004</v>
      </c>
      <c r="J89" s="6">
        <f>INDEX(new_issue_data!DU:DU,MATCH('P&amp;L'!$A89,new_issue_data!$A:$A,0))</f>
        <v>2.605</v>
      </c>
      <c r="K89" s="6">
        <f>INDEX(new_issue_data!DV:DV,MATCH('P&amp;L'!$A89,new_issue_data!$A:$A,0))</f>
        <v>120.8946</v>
      </c>
      <c r="L89" s="6">
        <f>INDEX(new_issue_data!DW:DW,MATCH('P&amp;L'!$A89,new_issue_data!$A:$A,0))</f>
        <v>-34.105400000000003</v>
      </c>
      <c r="M89" s="6">
        <f>INDEX(new_issue_data!DX:DX,MATCH('P&amp;L'!$A89,new_issue_data!$A:$A,0))</f>
        <v>102.623</v>
      </c>
      <c r="N89" s="6">
        <f>INDEX(new_issue_data!DY:DY,MATCH('P&amp;L'!$A89,new_issue_data!$A:$A,0))</f>
        <v>2.6709999999999998</v>
      </c>
      <c r="O89" s="6">
        <f>INDEX(new_issue_data!DZ:DZ,MATCH('P&amp;L'!$A89,new_issue_data!$A:$A,0))</f>
        <v>128.58359999999999</v>
      </c>
      <c r="P89" s="6">
        <f>INDEX(new_issue_data!EA:EA,MATCH('P&amp;L'!$A89,new_issue_data!$A:$A,0))</f>
        <v>-26.416399999999999</v>
      </c>
      <c r="Q89" s="6">
        <f>INDEX(new_issue_data!EB:EB,MATCH('P&amp;L'!$A89,new_issue_data!$A:$A,0))</f>
        <v>102.623</v>
      </c>
      <c r="R89" s="6">
        <f>INDEX(new_issue_data!EC:EC,MATCH('P&amp;L'!$A89,new_issue_data!$A:$A,0))</f>
        <v>2.6709999999999998</v>
      </c>
      <c r="S89" s="6">
        <f>INDEX(new_issue_data!ED:ED,MATCH('P&amp;L'!$A89,new_issue_data!$A:$A,0))</f>
        <v>129.91030000000001</v>
      </c>
      <c r="T89" s="6">
        <f>INDEX(new_issue_data!EE:EE,MATCH('P&amp;L'!$A89,new_issue_data!$A:$A,0))</f>
        <v>-25.089700000000001</v>
      </c>
      <c r="U89" s="6">
        <f>INDEX(new_issue_data!EF:EF,MATCH('P&amp;L'!$A89,new_issue_data!$A:$A,0))</f>
        <v>102.705</v>
      </c>
      <c r="V89" s="6">
        <f>INDEX(new_issue_data!EG:EG,MATCH('P&amp;L'!$A89,new_issue_data!$A:$A,0))</f>
        <v>2.6669999999999998</v>
      </c>
      <c r="W89" s="6">
        <f>INDEX(new_issue_data!EH:EH,MATCH('P&amp;L'!$A89,new_issue_data!$A:$A,0))</f>
        <v>129.517</v>
      </c>
      <c r="X89" s="6">
        <f>INDEX(new_issue_data!EI:EI,MATCH('P&amp;L'!$A89,new_issue_data!$A:$A,0))</f>
        <v>-25.483000000000001</v>
      </c>
      <c r="Y89" s="6">
        <f>INDEX(new_issue_data!EJ:EJ,MATCH('P&amp;L'!$A89,new_issue_data!$A:$A,0))</f>
        <v>103.175</v>
      </c>
      <c r="Z89" s="6">
        <f>INDEX(new_issue_data!EK:EK,MATCH('P&amp;L'!$A89,new_issue_data!$A:$A,0))</f>
        <v>2.6440000000000001</v>
      </c>
      <c r="AA89" s="6">
        <f>INDEX(new_issue_data!EL:EL,MATCH('P&amp;L'!$A89,new_issue_data!$A:$A,0))</f>
        <v>128.69579999999999</v>
      </c>
      <c r="AB89" s="6">
        <f>INDEX(new_issue_data!EM:EM,MATCH('P&amp;L'!$A89,new_issue_data!$A:$A,0))</f>
        <v>-26.304200000000002</v>
      </c>
      <c r="AC89" s="6">
        <f>INDEX(new_issue_data!EN:EN,MATCH('P&amp;L'!$A89,new_issue_data!$A:$A,0))</f>
        <v>103.43300000000001</v>
      </c>
      <c r="AD89" s="6">
        <f>INDEX(new_issue_data!EO:EO,MATCH('P&amp;L'!$A89,new_issue_data!$A:$A,0))</f>
        <v>2.6320000000000001</v>
      </c>
      <c r="AE89" s="6">
        <f>INDEX(new_issue_data!EP:EP,MATCH('P&amp;L'!$A89,new_issue_data!$A:$A,0))</f>
        <v>120.083</v>
      </c>
      <c r="AF89" s="6">
        <f>INDEX(new_issue_data!EQ:EQ,MATCH('P&amp;L'!$A89,new_issue_data!$A:$A,0))</f>
        <v>-34.917000000000002</v>
      </c>
      <c r="AG89" s="6">
        <f>INDEX(new_issue_data!ER:ER,MATCH('P&amp;L'!$A89,new_issue_data!$A:$A,0))</f>
        <v>104.908</v>
      </c>
      <c r="AH89" s="6">
        <f>INDEX(new_issue_data!ES:ES,MATCH('P&amp;L'!$A89,new_issue_data!$A:$A,0))</f>
        <v>2.5619999999999998</v>
      </c>
      <c r="AI89" s="6">
        <f>INDEX(new_issue_data!ET:ET,MATCH('P&amp;L'!$A89,new_issue_data!$A:$A,0))</f>
        <v>113.4927</v>
      </c>
      <c r="AJ89" s="6">
        <f>INDEX(new_issue_data!EU:EU,MATCH('P&amp;L'!$A89,new_issue_data!$A:$A,0))</f>
        <v>-41.507300000000001</v>
      </c>
      <c r="AK89" s="6">
        <f>INDEX(new_issue_data!EV:EV,MATCH('P&amp;L'!$A89,new_issue_data!$A:$A,0))</f>
        <v>103.39</v>
      </c>
      <c r="AL89" s="6">
        <f>INDEX(new_issue_data!EW:EW,MATCH('P&amp;L'!$A89,new_issue_data!$A:$A,0))</f>
        <v>2.6339999999999999</v>
      </c>
      <c r="AM89" s="6">
        <f>INDEX(new_issue_data!EX:EX,MATCH('P&amp;L'!$A89,new_issue_data!$A:$A,0))</f>
        <v>119.5579</v>
      </c>
      <c r="AN89" s="6">
        <f>INDEX(new_issue_data!EY:EY,MATCH('P&amp;L'!$A89,new_issue_data!$A:$A,0))</f>
        <v>-35.442100000000003</v>
      </c>
      <c r="AO89" s="6">
        <f>INDEX(new_issue_data!EZ:EZ,MATCH('P&amp;L'!$A89,new_issue_data!$A:$A,0))</f>
        <v>103.76600000000001</v>
      </c>
      <c r="AP89" s="6">
        <f>INDEX(new_issue_data!FA:FA,MATCH('P&amp;L'!$A89,new_issue_data!$A:$A,0))</f>
        <v>2.6160000000000001</v>
      </c>
      <c r="AQ89" s="6">
        <f>INDEX(new_issue_data!FB:FB,MATCH('P&amp;L'!$A89,new_issue_data!$A:$A,0))</f>
        <v>122.301</v>
      </c>
      <c r="AR89" s="6">
        <f>INDEX(new_issue_data!FC:FC,MATCH('P&amp;L'!$A89,new_issue_data!$A:$A,0))</f>
        <v>-32.698999999999998</v>
      </c>
      <c r="AS89" s="6">
        <f>INDEX(new_issue_data!FD:FD,MATCH('P&amp;L'!$A89,new_issue_data!$A:$A,0))</f>
        <v>103.09</v>
      </c>
      <c r="AT89" s="6">
        <f>INDEX(new_issue_data!FE:FE,MATCH('P&amp;L'!$A89,new_issue_data!$A:$A,0))</f>
        <v>2.6480000000000001</v>
      </c>
      <c r="AU89" s="6">
        <f>INDEX(new_issue_data!FF:FF,MATCH('P&amp;L'!$A89,new_issue_data!$A:$A,0))</f>
        <v>121.02800000000001</v>
      </c>
      <c r="AV89" s="6">
        <f>INDEX(new_issue_data!FG:FG,MATCH('P&amp;L'!$A89,new_issue_data!$A:$A,0))</f>
        <v>-33.972000000000001</v>
      </c>
      <c r="BA89" s="1">
        <f t="shared" si="5"/>
        <v>13067299.999999996</v>
      </c>
      <c r="BB89" s="1">
        <f t="shared" si="6"/>
        <v>40585599.999999993</v>
      </c>
      <c r="BD89">
        <f>IF(AND(B89&gt;=$AY$5,B89&lt;=$AY$6),1,IF(AND(B89&gt;=$AY$8,B89&lt;=$AY$9),-1,0))</f>
        <v>0</v>
      </c>
      <c r="BE89" s="1">
        <f t="shared" si="7"/>
        <v>696200.00000000477</v>
      </c>
      <c r="BF89" s="1">
        <f t="shared" si="8"/>
        <v>8995399.9999999981</v>
      </c>
      <c r="BH89" s="1">
        <f>BA89-BA88</f>
        <v>449000</v>
      </c>
      <c r="BI89" s="1">
        <f>BE89-BE88</f>
        <v>0</v>
      </c>
      <c r="BK89" s="1">
        <f>BB89-BB88</f>
        <v>395700</v>
      </c>
      <c r="BL89" s="1">
        <f t="shared" si="9"/>
        <v>0</v>
      </c>
    </row>
    <row r="90" spans="1:64" x14ac:dyDescent="0.35">
      <c r="A90">
        <v>292</v>
      </c>
      <c r="B90">
        <v>14.109077751391084</v>
      </c>
      <c r="C90" s="13" t="str">
        <f>INDEX(new_issue_data!B:B,MATCH('P&amp;L'!$A90,new_issue_data!$A:$A,0))</f>
        <v>05/15/2020</v>
      </c>
      <c r="D90" s="11">
        <f>INDEX(new_issue_data!AR:AR,MATCH('P&amp;L'!$A90,new_issue_data!$A:$A,0))</f>
        <v>99.78</v>
      </c>
      <c r="E90" s="6">
        <f>INDEX(new_issue_data!DP:DP,MATCH('P&amp;L'!$A90,new_issue_data!$A:$A,0))</f>
        <v>101.83499999999999</v>
      </c>
      <c r="F90" s="6">
        <f>INDEX(new_issue_data!DQ:DQ,MATCH('P&amp;L'!$A90,new_issue_data!$A:$A,0))</f>
        <v>1.647</v>
      </c>
      <c r="G90" s="6">
        <f>INDEX(new_issue_data!DR:DR,MATCH('P&amp;L'!$A90,new_issue_data!$A:$A,0))</f>
        <v>93.390799999999999</v>
      </c>
      <c r="H90" s="6">
        <f>INDEX(new_issue_data!DS:DS,MATCH('P&amp;L'!$A90,new_issue_data!$A:$A,0))</f>
        <v>-31.609200000000001</v>
      </c>
      <c r="I90" s="6">
        <f>INDEX(new_issue_data!DT:DT,MATCH('P&amp;L'!$A90,new_issue_data!$A:$A,0))</f>
        <v>101.849</v>
      </c>
      <c r="J90" s="6">
        <f>INDEX(new_issue_data!DU:DU,MATCH('P&amp;L'!$A90,new_issue_data!$A:$A,0))</f>
        <v>1.645</v>
      </c>
      <c r="K90" s="6">
        <f>INDEX(new_issue_data!DV:DV,MATCH('P&amp;L'!$A90,new_issue_data!$A:$A,0))</f>
        <v>96.885900000000007</v>
      </c>
      <c r="L90" s="6">
        <f>INDEX(new_issue_data!DW:DW,MATCH('P&amp;L'!$A90,new_issue_data!$A:$A,0))</f>
        <v>-28.114100000000001</v>
      </c>
      <c r="M90" s="6">
        <f>INDEX(new_issue_data!DX:DX,MATCH('P&amp;L'!$A90,new_issue_data!$A:$A,0))</f>
        <v>101.783</v>
      </c>
      <c r="N90" s="6">
        <f>INDEX(new_issue_data!DY:DY,MATCH('P&amp;L'!$A90,new_issue_data!$A:$A,0))</f>
        <v>1.6519999999999999</v>
      </c>
      <c r="O90" s="6">
        <f>INDEX(new_issue_data!DZ:DZ,MATCH('P&amp;L'!$A90,new_issue_data!$A:$A,0))</f>
        <v>98.404399999999995</v>
      </c>
      <c r="P90" s="6">
        <f>INDEX(new_issue_data!EA:EA,MATCH('P&amp;L'!$A90,new_issue_data!$A:$A,0))</f>
        <v>-26.595600000000001</v>
      </c>
      <c r="Q90" s="6">
        <f>INDEX(new_issue_data!EB:EB,MATCH('P&amp;L'!$A90,new_issue_data!$A:$A,0))</f>
        <v>101.783</v>
      </c>
      <c r="R90" s="6">
        <f>INDEX(new_issue_data!EC:EC,MATCH('P&amp;L'!$A90,new_issue_data!$A:$A,0))</f>
        <v>1.6519999999999999</v>
      </c>
      <c r="S90" s="6">
        <f>INDEX(new_issue_data!ED:ED,MATCH('P&amp;L'!$A90,new_issue_data!$A:$A,0))</f>
        <v>99.426900000000003</v>
      </c>
      <c r="T90" s="6">
        <f>INDEX(new_issue_data!EE:EE,MATCH('P&amp;L'!$A90,new_issue_data!$A:$A,0))</f>
        <v>-25.5731</v>
      </c>
      <c r="U90" s="6">
        <f>INDEX(new_issue_data!EF:EF,MATCH('P&amp;L'!$A90,new_issue_data!$A:$A,0))</f>
        <v>101.84699999999999</v>
      </c>
      <c r="V90" s="6">
        <f>INDEX(new_issue_data!EG:EG,MATCH('P&amp;L'!$A90,new_issue_data!$A:$A,0))</f>
        <v>1.645</v>
      </c>
      <c r="W90" s="6">
        <f>INDEX(new_issue_data!EH:EH,MATCH('P&amp;L'!$A90,new_issue_data!$A:$A,0))</f>
        <v>98.748999999999995</v>
      </c>
      <c r="X90" s="6">
        <f>INDEX(new_issue_data!EI:EI,MATCH('P&amp;L'!$A90,new_issue_data!$A:$A,0))</f>
        <v>-26.251000000000001</v>
      </c>
      <c r="Y90" s="6">
        <f>INDEX(new_issue_data!EJ:EJ,MATCH('P&amp;L'!$A90,new_issue_data!$A:$A,0))</f>
        <v>101.84699999999999</v>
      </c>
      <c r="Z90" s="6">
        <f>INDEX(new_issue_data!EK:EK,MATCH('P&amp;L'!$A90,new_issue_data!$A:$A,0))</f>
        <v>1.645</v>
      </c>
      <c r="AA90" s="6">
        <f>INDEX(new_issue_data!EL:EL,MATCH('P&amp;L'!$A90,new_issue_data!$A:$A,0))</f>
        <v>99.886700000000005</v>
      </c>
      <c r="AB90" s="6">
        <f>INDEX(new_issue_data!EM:EM,MATCH('P&amp;L'!$A90,new_issue_data!$A:$A,0))</f>
        <v>-25.113299999999999</v>
      </c>
      <c r="AC90" s="6">
        <f>INDEX(new_issue_data!EN:EN,MATCH('P&amp;L'!$A90,new_issue_data!$A:$A,0))</f>
        <v>102.476</v>
      </c>
      <c r="AD90" s="6">
        <f>INDEX(new_issue_data!EO:EO,MATCH('P&amp;L'!$A90,new_issue_data!$A:$A,0))</f>
        <v>1.5760000000000001</v>
      </c>
      <c r="AE90" s="6">
        <f>INDEX(new_issue_data!EP:EP,MATCH('P&amp;L'!$A90,new_issue_data!$A:$A,0))</f>
        <v>89.338499999999996</v>
      </c>
      <c r="AF90" s="6">
        <f>INDEX(new_issue_data!EQ:EQ,MATCH('P&amp;L'!$A90,new_issue_data!$A:$A,0))</f>
        <v>-35.661499999999997</v>
      </c>
      <c r="AG90" s="6">
        <f>INDEX(new_issue_data!ER:ER,MATCH('P&amp;L'!$A90,new_issue_data!$A:$A,0))</f>
        <v>102.65</v>
      </c>
      <c r="AH90" s="6">
        <f>INDEX(new_issue_data!ES:ES,MATCH('P&amp;L'!$A90,new_issue_data!$A:$A,0))</f>
        <v>1.5569999999999999</v>
      </c>
      <c r="AI90" s="6">
        <f>INDEX(new_issue_data!ET:ET,MATCH('P&amp;L'!$A90,new_issue_data!$A:$A,0))</f>
        <v>88.897900000000007</v>
      </c>
      <c r="AJ90" s="6">
        <f>INDEX(new_issue_data!EU:EU,MATCH('P&amp;L'!$A90,new_issue_data!$A:$A,0))</f>
        <v>-36.1021</v>
      </c>
      <c r="AK90" s="6">
        <f>INDEX(new_issue_data!EV:EV,MATCH('P&amp;L'!$A90,new_issue_data!$A:$A,0))</f>
        <v>102.49299999999999</v>
      </c>
      <c r="AL90" s="6">
        <f>INDEX(new_issue_data!EW:EW,MATCH('P&amp;L'!$A90,new_issue_data!$A:$A,0))</f>
        <v>1.5740000000000001</v>
      </c>
      <c r="AM90" s="6">
        <f>INDEX(new_issue_data!EX:EX,MATCH('P&amp;L'!$A90,new_issue_data!$A:$A,0))</f>
        <v>89.864400000000003</v>
      </c>
      <c r="AN90" s="6">
        <f>INDEX(new_issue_data!EY:EY,MATCH('P&amp;L'!$A90,new_issue_data!$A:$A,0))</f>
        <v>-35.135599999999997</v>
      </c>
      <c r="AO90" s="6">
        <f>INDEX(new_issue_data!EZ:EZ,MATCH('P&amp;L'!$A90,new_issue_data!$A:$A,0))</f>
        <v>102.681</v>
      </c>
      <c r="AP90" s="6">
        <f>INDEX(new_issue_data!FA:FA,MATCH('P&amp;L'!$A90,new_issue_data!$A:$A,0))</f>
        <v>1.5529999999999999</v>
      </c>
      <c r="AQ90" s="6">
        <f>INDEX(new_issue_data!FB:FB,MATCH('P&amp;L'!$A90,new_issue_data!$A:$A,0))</f>
        <v>91.618300000000005</v>
      </c>
      <c r="AR90" s="6">
        <f>INDEX(new_issue_data!FC:FC,MATCH('P&amp;L'!$A90,new_issue_data!$A:$A,0))</f>
        <v>-33.381700000000002</v>
      </c>
      <c r="AS90" s="6">
        <f>INDEX(new_issue_data!FD:FD,MATCH('P&amp;L'!$A90,new_issue_data!$A:$A,0))</f>
        <v>102.483</v>
      </c>
      <c r="AT90" s="6">
        <f>INDEX(new_issue_data!FE:FE,MATCH('P&amp;L'!$A90,new_issue_data!$A:$A,0))</f>
        <v>1.575</v>
      </c>
      <c r="AU90" s="6">
        <f>INDEX(new_issue_data!FF:FF,MATCH('P&amp;L'!$A90,new_issue_data!$A:$A,0))</f>
        <v>93.043899999999994</v>
      </c>
      <c r="AV90" s="6">
        <f>INDEX(new_issue_data!FG:FG,MATCH('P&amp;L'!$A90,new_issue_data!$A:$A,0))</f>
        <v>-31.956099999999999</v>
      </c>
      <c r="BA90" s="1">
        <f t="shared" si="5"/>
        <v>13272799.999999994</v>
      </c>
      <c r="BB90" s="1">
        <f t="shared" si="6"/>
        <v>40855899.999999993</v>
      </c>
      <c r="BD90">
        <f>IF(AND(B90&gt;=$AY$5,B90&lt;=$AY$6),1,IF(AND(B90&gt;=$AY$8,B90&lt;=$AY$9),-1,0))</f>
        <v>0</v>
      </c>
      <c r="BE90" s="1">
        <f t="shared" si="7"/>
        <v>696200.00000000477</v>
      </c>
      <c r="BF90" s="1">
        <f t="shared" si="8"/>
        <v>8995399.9999999981</v>
      </c>
      <c r="BH90" s="1">
        <f>BA90-BA89</f>
        <v>205499.99999999814</v>
      </c>
      <c r="BI90" s="1">
        <f>BE90-BE89</f>
        <v>0</v>
      </c>
      <c r="BK90" s="1">
        <f>BB90-BB89</f>
        <v>270300</v>
      </c>
      <c r="BL90" s="1">
        <f t="shared" si="9"/>
        <v>0</v>
      </c>
    </row>
    <row r="91" spans="1:64" x14ac:dyDescent="0.35">
      <c r="A91">
        <v>274</v>
      </c>
      <c r="B91">
        <v>-6.0334646736864475</v>
      </c>
      <c r="C91" s="13" t="str">
        <f>INDEX(new_issue_data!B:B,MATCH('P&amp;L'!$A91,new_issue_data!$A:$A,0))</f>
        <v>05/18/2020</v>
      </c>
      <c r="D91" s="11">
        <f>INDEX(new_issue_data!AR:AR,MATCH('P&amp;L'!$A91,new_issue_data!$A:$A,0))</f>
        <v>98.495999999999995</v>
      </c>
      <c r="E91" s="6">
        <f>INDEX(new_issue_data!DP:DP,MATCH('P&amp;L'!$A91,new_issue_data!$A:$A,0))</f>
        <v>101.059</v>
      </c>
      <c r="F91" s="6">
        <f>INDEX(new_issue_data!DQ:DQ,MATCH('P&amp;L'!$A91,new_issue_data!$A:$A,0))</f>
        <v>2.9460000000000002</v>
      </c>
      <c r="G91" s="6">
        <f>INDEX(new_issue_data!DR:DR,MATCH('P&amp;L'!$A91,new_issue_data!$A:$A,0))</f>
        <v>157.208</v>
      </c>
      <c r="H91" s="6">
        <f>INDEX(new_issue_data!DS:DS,MATCH('P&amp;L'!$A91,new_issue_data!$A:$A,0))</f>
        <v>-7.7919999999999998</v>
      </c>
      <c r="I91" s="6">
        <f>INDEX(new_issue_data!DT:DT,MATCH('P&amp;L'!$A91,new_issue_data!$A:$A,0))</f>
        <v>100.881</v>
      </c>
      <c r="J91" s="6">
        <f>INDEX(new_issue_data!DU:DU,MATCH('P&amp;L'!$A91,new_issue_data!$A:$A,0))</f>
        <v>2.9550000000000001</v>
      </c>
      <c r="K91" s="6">
        <f>INDEX(new_issue_data!DV:DV,MATCH('P&amp;L'!$A91,new_issue_data!$A:$A,0))</f>
        <v>159.58510000000001</v>
      </c>
      <c r="L91" s="6">
        <f>INDEX(new_issue_data!DW:DW,MATCH('P&amp;L'!$A91,new_issue_data!$A:$A,0))</f>
        <v>-5.4149000000000003</v>
      </c>
      <c r="M91" s="6">
        <f>INDEX(new_issue_data!DX:DX,MATCH('P&amp;L'!$A91,new_issue_data!$A:$A,0))</f>
        <v>100.27200000000001</v>
      </c>
      <c r="N91" s="6">
        <f>INDEX(new_issue_data!DY:DY,MATCH('P&amp;L'!$A91,new_issue_data!$A:$A,0))</f>
        <v>2.9860000000000002</v>
      </c>
      <c r="O91" s="6">
        <f>INDEX(new_issue_data!DZ:DZ,MATCH('P&amp;L'!$A91,new_issue_data!$A:$A,0))</f>
        <v>155.3844</v>
      </c>
      <c r="P91" s="6">
        <f>INDEX(new_issue_data!EA:EA,MATCH('P&amp;L'!$A91,new_issue_data!$A:$A,0))</f>
        <v>-9.6156000000000006</v>
      </c>
      <c r="Q91" s="6">
        <f>INDEX(new_issue_data!EB:EB,MATCH('P&amp;L'!$A91,new_issue_data!$A:$A,0))</f>
        <v>101.07599999999999</v>
      </c>
      <c r="R91" s="6">
        <f>INDEX(new_issue_data!EC:EC,MATCH('P&amp;L'!$A91,new_issue_data!$A:$A,0))</f>
        <v>2.9449999999999998</v>
      </c>
      <c r="S91" s="6">
        <f>INDEX(new_issue_data!ED:ED,MATCH('P&amp;L'!$A91,new_issue_data!$A:$A,0))</f>
        <v>151.7081</v>
      </c>
      <c r="T91" s="6">
        <f>INDEX(new_issue_data!EE:EE,MATCH('P&amp;L'!$A91,new_issue_data!$A:$A,0))</f>
        <v>-13.2919</v>
      </c>
      <c r="U91" s="6">
        <f>INDEX(new_issue_data!EF:EF,MATCH('P&amp;L'!$A91,new_issue_data!$A:$A,0))</f>
        <v>100.822</v>
      </c>
      <c r="V91" s="6">
        <f>INDEX(new_issue_data!EG:EG,MATCH('P&amp;L'!$A91,new_issue_data!$A:$A,0))</f>
        <v>2.9580000000000002</v>
      </c>
      <c r="W91" s="6">
        <f>INDEX(new_issue_data!EH:EH,MATCH('P&amp;L'!$A91,new_issue_data!$A:$A,0))</f>
        <v>151.93969999999999</v>
      </c>
      <c r="X91" s="6">
        <f>INDEX(new_issue_data!EI:EI,MATCH('P&amp;L'!$A91,new_issue_data!$A:$A,0))</f>
        <v>-13.0603</v>
      </c>
      <c r="Y91" s="6">
        <f>INDEX(new_issue_data!EJ:EJ,MATCH('P&amp;L'!$A91,new_issue_data!$A:$A,0))</f>
        <v>100.58499999999999</v>
      </c>
      <c r="Z91" s="6">
        <f>INDEX(new_issue_data!EK:EK,MATCH('P&amp;L'!$A91,new_issue_data!$A:$A,0))</f>
        <v>2.97</v>
      </c>
      <c r="AA91" s="6">
        <f>INDEX(new_issue_data!EL:EL,MATCH('P&amp;L'!$A91,new_issue_data!$A:$A,0))</f>
        <v>157.6841</v>
      </c>
      <c r="AB91" s="6">
        <f>INDEX(new_issue_data!EM:EM,MATCH('P&amp;L'!$A91,new_issue_data!$A:$A,0))</f>
        <v>-7.3159000000000001</v>
      </c>
      <c r="AC91" s="6">
        <f>INDEX(new_issue_data!EN:EN,MATCH('P&amp;L'!$A91,new_issue_data!$A:$A,0))</f>
        <v>100.27200000000001</v>
      </c>
      <c r="AD91" s="6">
        <f>INDEX(new_issue_data!EO:EO,MATCH('P&amp;L'!$A91,new_issue_data!$A:$A,0))</f>
        <v>2.9860000000000002</v>
      </c>
      <c r="AE91" s="6">
        <f>INDEX(new_issue_data!EP:EP,MATCH('P&amp;L'!$A91,new_issue_data!$A:$A,0))</f>
        <v>154.8674</v>
      </c>
      <c r="AF91" s="6">
        <f>INDEX(new_issue_data!EQ:EQ,MATCH('P&amp;L'!$A91,new_issue_data!$A:$A,0))</f>
        <v>-10.1326</v>
      </c>
      <c r="AG91" s="6">
        <f>INDEX(new_issue_data!ER:ER,MATCH('P&amp;L'!$A91,new_issue_data!$A:$A,0))</f>
        <v>99.322000000000003</v>
      </c>
      <c r="AH91" s="6">
        <f>INDEX(new_issue_data!ES:ES,MATCH('P&amp;L'!$A91,new_issue_data!$A:$A,0))</f>
        <v>3.0339999999999998</v>
      </c>
      <c r="AI91" s="6">
        <f>INDEX(new_issue_data!ET:ET,MATCH('P&amp;L'!$A91,new_issue_data!$A:$A,0))</f>
        <v>155.8648</v>
      </c>
      <c r="AJ91" s="6">
        <f>INDEX(new_issue_data!EU:EU,MATCH('P&amp;L'!$A91,new_issue_data!$A:$A,0))</f>
        <v>-9.1351999999999993</v>
      </c>
      <c r="AK91" s="6">
        <f>INDEX(new_issue_data!EV:EV,MATCH('P&amp;L'!$A91,new_issue_data!$A:$A,0))</f>
        <v>101.078</v>
      </c>
      <c r="AL91" s="6">
        <f>INDEX(new_issue_data!EW:EW,MATCH('P&amp;L'!$A91,new_issue_data!$A:$A,0))</f>
        <v>2.9449999999999998</v>
      </c>
      <c r="AM91" s="6">
        <f>INDEX(new_issue_data!EX:EX,MATCH('P&amp;L'!$A91,new_issue_data!$A:$A,0))</f>
        <v>142.7535</v>
      </c>
      <c r="AN91" s="6">
        <f>INDEX(new_issue_data!EY:EY,MATCH('P&amp;L'!$A91,new_issue_data!$A:$A,0))</f>
        <v>-22.246500000000001</v>
      </c>
      <c r="AO91" s="6">
        <f>INDEX(new_issue_data!EZ:EZ,MATCH('P&amp;L'!$A91,new_issue_data!$A:$A,0))</f>
        <v>103.40600000000001</v>
      </c>
      <c r="AP91" s="6">
        <f>INDEX(new_issue_data!FA:FA,MATCH('P&amp;L'!$A91,new_issue_data!$A:$A,0))</f>
        <v>2.8290000000000002</v>
      </c>
      <c r="AQ91" s="6">
        <f>INDEX(new_issue_data!FB:FB,MATCH('P&amp;L'!$A91,new_issue_data!$A:$A,0))</f>
        <v>121.0076</v>
      </c>
      <c r="AR91" s="6">
        <f>INDEX(new_issue_data!FC:FC,MATCH('P&amp;L'!$A91,new_issue_data!$A:$A,0))</f>
        <v>-43.992400000000004</v>
      </c>
      <c r="AS91" s="6">
        <f>INDEX(new_issue_data!FD:FD,MATCH('P&amp;L'!$A91,new_issue_data!$A:$A,0))</f>
        <v>104.946</v>
      </c>
      <c r="AT91" s="6">
        <f>INDEX(new_issue_data!FE:FE,MATCH('P&amp;L'!$A91,new_issue_data!$A:$A,0))</f>
        <v>2.754</v>
      </c>
      <c r="AU91" s="6">
        <f>INDEX(new_issue_data!FF:FF,MATCH('P&amp;L'!$A91,new_issue_data!$A:$A,0))</f>
        <v>110.2101</v>
      </c>
      <c r="AV91" s="6">
        <f>INDEX(new_issue_data!FG:FG,MATCH('P&amp;L'!$A91,new_issue_data!$A:$A,0))</f>
        <v>-54.789900000000003</v>
      </c>
      <c r="BA91" s="1">
        <f t="shared" si="5"/>
        <v>13529099.999999994</v>
      </c>
      <c r="BB91" s="1">
        <f t="shared" si="6"/>
        <v>41500899.999999993</v>
      </c>
      <c r="BD91">
        <f>IF(AND(B91&gt;=$AY$5,B91&lt;=$AY$6),1,IF(AND(B91&gt;=$AY$8,B91&lt;=$AY$9),-1,0))</f>
        <v>0</v>
      </c>
      <c r="BE91" s="1">
        <f t="shared" si="7"/>
        <v>696200.00000000477</v>
      </c>
      <c r="BF91" s="1">
        <f t="shared" si="8"/>
        <v>8995399.9999999981</v>
      </c>
      <c r="BH91" s="1">
        <f>BA91-BA90</f>
        <v>256300</v>
      </c>
      <c r="BI91" s="1">
        <f>BE91-BE90</f>
        <v>0</v>
      </c>
      <c r="BK91" s="1">
        <f>BB91-BB90</f>
        <v>645000</v>
      </c>
      <c r="BL91" s="1">
        <f t="shared" si="9"/>
        <v>0</v>
      </c>
    </row>
    <row r="92" spans="1:64" x14ac:dyDescent="0.35">
      <c r="A92">
        <v>273</v>
      </c>
      <c r="B92">
        <v>-4.7216873986425654</v>
      </c>
      <c r="C92" s="13" t="str">
        <f>INDEX(new_issue_data!B:B,MATCH('P&amp;L'!$A92,new_issue_data!$A:$A,0))</f>
        <v>05/18/2020</v>
      </c>
      <c r="D92" s="11">
        <f>INDEX(new_issue_data!AR:AR,MATCH('P&amp;L'!$A92,new_issue_data!$A:$A,0))</f>
        <v>99.29</v>
      </c>
      <c r="E92" s="6">
        <f>INDEX(new_issue_data!DP:DP,MATCH('P&amp;L'!$A92,new_issue_data!$A:$A,0))</f>
        <v>101.20699999999999</v>
      </c>
      <c r="F92" s="6">
        <f>INDEX(new_issue_data!DQ:DQ,MATCH('P&amp;L'!$A92,new_issue_data!$A:$A,0))</f>
        <v>1.964</v>
      </c>
      <c r="G92" s="6">
        <f>INDEX(new_issue_data!DR:DR,MATCH('P&amp;L'!$A92,new_issue_data!$A:$A,0))</f>
        <v>129.19390000000001</v>
      </c>
      <c r="H92" s="6">
        <f>INDEX(new_issue_data!DS:DS,MATCH('P&amp;L'!$A92,new_issue_data!$A:$A,0))</f>
        <v>-15.806100000000001</v>
      </c>
      <c r="I92" s="6">
        <f>INDEX(new_issue_data!DT:DT,MATCH('P&amp;L'!$A92,new_issue_data!$A:$A,0))</f>
        <v>100.83199999999999</v>
      </c>
      <c r="J92" s="6">
        <f>INDEX(new_issue_data!DU:DU,MATCH('P&amp;L'!$A92,new_issue_data!$A:$A,0))</f>
        <v>2.0059999999999998</v>
      </c>
      <c r="K92" s="6">
        <f>INDEX(new_issue_data!DV:DV,MATCH('P&amp;L'!$A92,new_issue_data!$A:$A,0))</f>
        <v>134.69370000000001</v>
      </c>
      <c r="L92" s="6">
        <f>INDEX(new_issue_data!DW:DW,MATCH('P&amp;L'!$A92,new_issue_data!$A:$A,0))</f>
        <v>-10.3063</v>
      </c>
      <c r="M92" s="6">
        <f>INDEX(new_issue_data!DX:DX,MATCH('P&amp;L'!$A92,new_issue_data!$A:$A,0))</f>
        <v>100.79900000000001</v>
      </c>
      <c r="N92" s="6">
        <f>INDEX(new_issue_data!DY:DY,MATCH('P&amp;L'!$A92,new_issue_data!$A:$A,0))</f>
        <v>2.0099999999999998</v>
      </c>
      <c r="O92" s="6">
        <f>INDEX(new_issue_data!DZ:DZ,MATCH('P&amp;L'!$A92,new_issue_data!$A:$A,0))</f>
        <v>131.3468</v>
      </c>
      <c r="P92" s="6">
        <f>INDEX(new_issue_data!EA:EA,MATCH('P&amp;L'!$A92,new_issue_data!$A:$A,0))</f>
        <v>-13.6532</v>
      </c>
      <c r="Q92" s="6">
        <f>INDEX(new_issue_data!EB:EB,MATCH('P&amp;L'!$A92,new_issue_data!$A:$A,0))</f>
        <v>101.812</v>
      </c>
      <c r="R92" s="6">
        <f>INDEX(new_issue_data!EC:EC,MATCH('P&amp;L'!$A92,new_issue_data!$A:$A,0))</f>
        <v>1.8959999999999999</v>
      </c>
      <c r="S92" s="6">
        <f>INDEX(new_issue_data!ED:ED,MATCH('P&amp;L'!$A92,new_issue_data!$A:$A,0))</f>
        <v>121.41289999999999</v>
      </c>
      <c r="T92" s="6">
        <f>INDEX(new_issue_data!EE:EE,MATCH('P&amp;L'!$A92,new_issue_data!$A:$A,0))</f>
        <v>-23.5871</v>
      </c>
      <c r="U92" s="6">
        <f>INDEX(new_issue_data!EF:EF,MATCH('P&amp;L'!$A92,new_issue_data!$A:$A,0))</f>
        <v>101.812</v>
      </c>
      <c r="V92" s="6">
        <f>INDEX(new_issue_data!EG:EG,MATCH('P&amp;L'!$A92,new_issue_data!$A:$A,0))</f>
        <v>1.8959999999999999</v>
      </c>
      <c r="W92" s="6">
        <f>INDEX(new_issue_data!EH:EH,MATCH('P&amp;L'!$A92,new_issue_data!$A:$A,0))</f>
        <v>120.5925</v>
      </c>
      <c r="X92" s="6">
        <f>INDEX(new_issue_data!EI:EI,MATCH('P&amp;L'!$A92,new_issue_data!$A:$A,0))</f>
        <v>-24.407499999999999</v>
      </c>
      <c r="Y92" s="6">
        <f>INDEX(new_issue_data!EJ:EJ,MATCH('P&amp;L'!$A92,new_issue_data!$A:$A,0))</f>
        <v>101.428</v>
      </c>
      <c r="Z92" s="6">
        <f>INDEX(new_issue_data!EK:EK,MATCH('P&amp;L'!$A92,new_issue_data!$A:$A,0))</f>
        <v>1.9390000000000001</v>
      </c>
      <c r="AA92" s="6">
        <f>INDEX(new_issue_data!EL:EL,MATCH('P&amp;L'!$A92,new_issue_data!$A:$A,0))</f>
        <v>128.63919999999999</v>
      </c>
      <c r="AB92" s="6">
        <f>INDEX(new_issue_data!EM:EM,MATCH('P&amp;L'!$A92,new_issue_data!$A:$A,0))</f>
        <v>-16.360800000000001</v>
      </c>
      <c r="AC92" s="6">
        <f>INDEX(new_issue_data!EN:EN,MATCH('P&amp;L'!$A92,new_issue_data!$A:$A,0))</f>
        <v>101.491</v>
      </c>
      <c r="AD92" s="6">
        <f>INDEX(new_issue_data!EO:EO,MATCH('P&amp;L'!$A92,new_issue_data!$A:$A,0))</f>
        <v>1.9319999999999999</v>
      </c>
      <c r="AE92" s="6">
        <f>INDEX(new_issue_data!EP:EP,MATCH('P&amp;L'!$A92,new_issue_data!$A:$A,0))</f>
        <v>127.28749999999999</v>
      </c>
      <c r="AF92" s="6">
        <f>INDEX(new_issue_data!EQ:EQ,MATCH('P&amp;L'!$A92,new_issue_data!$A:$A,0))</f>
        <v>-17.712499999999999</v>
      </c>
      <c r="AG92" s="6">
        <f>INDEX(new_issue_data!ER:ER,MATCH('P&amp;L'!$A92,new_issue_data!$A:$A,0))</f>
        <v>101.331</v>
      </c>
      <c r="AH92" s="6">
        <f>INDEX(new_issue_data!ES:ES,MATCH('P&amp;L'!$A92,new_issue_data!$A:$A,0))</f>
        <v>1.95</v>
      </c>
      <c r="AI92" s="6">
        <f>INDEX(new_issue_data!ET:ET,MATCH('P&amp;L'!$A92,new_issue_data!$A:$A,0))</f>
        <v>126.47750000000001</v>
      </c>
      <c r="AJ92" s="6">
        <f>INDEX(new_issue_data!EU:EU,MATCH('P&amp;L'!$A92,new_issue_data!$A:$A,0))</f>
        <v>-18.522500000000001</v>
      </c>
      <c r="AK92" s="6">
        <f>INDEX(new_issue_data!EV:EV,MATCH('P&amp;L'!$A92,new_issue_data!$A:$A,0))</f>
        <v>101.578</v>
      </c>
      <c r="AL92" s="6">
        <f>INDEX(new_issue_data!EW:EW,MATCH('P&amp;L'!$A92,new_issue_data!$A:$A,0))</f>
        <v>1.9219999999999999</v>
      </c>
      <c r="AM92" s="6">
        <f>INDEX(new_issue_data!EX:EX,MATCH('P&amp;L'!$A92,new_issue_data!$A:$A,0))</f>
        <v>117.61360000000001</v>
      </c>
      <c r="AN92" s="6">
        <f>INDEX(new_issue_data!EY:EY,MATCH('P&amp;L'!$A92,new_issue_data!$A:$A,0))</f>
        <v>-27.386399999999998</v>
      </c>
      <c r="AO92" s="6">
        <f>INDEX(new_issue_data!EZ:EZ,MATCH('P&amp;L'!$A92,new_issue_data!$A:$A,0))</f>
        <v>100.892</v>
      </c>
      <c r="AP92" s="6">
        <f>INDEX(new_issue_data!FA:FA,MATCH('P&amp;L'!$A92,new_issue_data!$A:$A,0))</f>
        <v>1.9990000000000001</v>
      </c>
      <c r="AQ92" s="6">
        <f>INDEX(new_issue_data!FB:FB,MATCH('P&amp;L'!$A92,new_issue_data!$A:$A,0))</f>
        <v>117.54219999999999</v>
      </c>
      <c r="AR92" s="6">
        <f>INDEX(new_issue_data!FC:FC,MATCH('P&amp;L'!$A92,new_issue_data!$A:$A,0))</f>
        <v>-27.457799999999999</v>
      </c>
      <c r="AS92" s="6">
        <f>INDEX(new_issue_data!FD:FD,MATCH('P&amp;L'!$A92,new_issue_data!$A:$A,0))</f>
        <v>100.96</v>
      </c>
      <c r="AT92" s="6">
        <f>INDEX(new_issue_data!FE:FE,MATCH('P&amp;L'!$A92,new_issue_data!$A:$A,0))</f>
        <v>1.9910000000000001</v>
      </c>
      <c r="AU92" s="6">
        <f>INDEX(new_issue_data!FF:FF,MATCH('P&amp;L'!$A92,new_issue_data!$A:$A,0))</f>
        <v>109.5789</v>
      </c>
      <c r="AV92" s="6">
        <f>INDEX(new_issue_data!FG:FG,MATCH('P&amp;L'!$A92,new_issue_data!$A:$A,0))</f>
        <v>-35.421100000000003</v>
      </c>
      <c r="BA92" s="1">
        <f t="shared" si="5"/>
        <v>13720799.999999994</v>
      </c>
      <c r="BB92" s="1">
        <f t="shared" si="6"/>
        <v>41667899.999999993</v>
      </c>
      <c r="BD92">
        <f>IF(AND(B92&gt;=$AY$5,B92&lt;=$AY$6),1,IF(AND(B92&gt;=$AY$8,B92&lt;=$AY$9),-1,0))</f>
        <v>0</v>
      </c>
      <c r="BE92" s="1">
        <f t="shared" si="7"/>
        <v>696200.00000000477</v>
      </c>
      <c r="BF92" s="1">
        <f t="shared" si="8"/>
        <v>8995399.9999999981</v>
      </c>
      <c r="BH92" s="1">
        <f>BA92-BA91</f>
        <v>191700</v>
      </c>
      <c r="BI92" s="1">
        <f>BE92-BE91</f>
        <v>0</v>
      </c>
      <c r="BK92" s="1">
        <f>BB92-BB91</f>
        <v>167000</v>
      </c>
      <c r="BL92" s="1">
        <f t="shared" si="9"/>
        <v>0</v>
      </c>
    </row>
    <row r="93" spans="1:64" x14ac:dyDescent="0.35">
      <c r="A93">
        <v>275</v>
      </c>
      <c r="B93">
        <v>-6.0781022382590395</v>
      </c>
      <c r="C93" s="13" t="str">
        <f>INDEX(new_issue_data!B:B,MATCH('P&amp;L'!$A93,new_issue_data!$A:$A,0))</f>
        <v>05/18/2020</v>
      </c>
      <c r="D93" s="11">
        <f>INDEX(new_issue_data!AR:AR,MATCH('P&amp;L'!$A93,new_issue_data!$A:$A,0))</f>
        <v>99.599000000000004</v>
      </c>
      <c r="E93" s="6">
        <f>INDEX(new_issue_data!DP:DP,MATCH('P&amp;L'!$A93,new_issue_data!$A:$A,0))</f>
        <v>101.402</v>
      </c>
      <c r="F93" s="6">
        <f>INDEX(new_issue_data!DQ:DQ,MATCH('P&amp;L'!$A93,new_issue_data!$A:$A,0))</f>
        <v>1.4870000000000001</v>
      </c>
      <c r="G93" s="6">
        <f>INDEX(new_issue_data!DR:DR,MATCH('P&amp;L'!$A93,new_issue_data!$A:$A,0))</f>
        <v>114.87139999999999</v>
      </c>
      <c r="H93" s="6">
        <f>INDEX(new_issue_data!DS:DS,MATCH('P&amp;L'!$A93,new_issue_data!$A:$A,0))</f>
        <v>-30.128599999999999</v>
      </c>
      <c r="I93" s="6">
        <f>INDEX(new_issue_data!DT:DT,MATCH('P&amp;L'!$A93,new_issue_data!$A:$A,0))</f>
        <v>101.402</v>
      </c>
      <c r="J93" s="6">
        <f>INDEX(new_issue_data!DU:DU,MATCH('P&amp;L'!$A93,new_issue_data!$A:$A,0))</f>
        <v>1.4870000000000001</v>
      </c>
      <c r="K93" s="6">
        <f>INDEX(new_issue_data!DV:DV,MATCH('P&amp;L'!$A93,new_issue_data!$A:$A,0))</f>
        <v>114.87739999999999</v>
      </c>
      <c r="L93" s="6">
        <f>INDEX(new_issue_data!DW:DW,MATCH('P&amp;L'!$A93,new_issue_data!$A:$A,0))</f>
        <v>-30.122599999999998</v>
      </c>
      <c r="M93" s="6">
        <f>INDEX(new_issue_data!DX:DX,MATCH('P&amp;L'!$A93,new_issue_data!$A:$A,0))</f>
        <v>101.77200000000001</v>
      </c>
      <c r="N93" s="6">
        <f>INDEX(new_issue_data!DY:DY,MATCH('P&amp;L'!$A93,new_issue_data!$A:$A,0))</f>
        <v>1.4179999999999999</v>
      </c>
      <c r="O93" s="6">
        <f>INDEX(new_issue_data!DZ:DZ,MATCH('P&amp;L'!$A93,new_issue_data!$A:$A,0))</f>
        <v>107.9795</v>
      </c>
      <c r="P93" s="6">
        <f>INDEX(new_issue_data!EA:EA,MATCH('P&amp;L'!$A93,new_issue_data!$A:$A,0))</f>
        <v>-37.020499999999998</v>
      </c>
      <c r="Q93" s="6">
        <f>INDEX(new_issue_data!EB:EB,MATCH('P&amp;L'!$A93,new_issue_data!$A:$A,0))</f>
        <v>101.86799999999999</v>
      </c>
      <c r="R93" s="6">
        <f>INDEX(new_issue_data!EC:EC,MATCH('P&amp;L'!$A93,new_issue_data!$A:$A,0))</f>
        <v>1.4</v>
      </c>
      <c r="S93" s="6">
        <f>INDEX(new_issue_data!ED:ED,MATCH('P&amp;L'!$A93,new_issue_data!$A:$A,0))</f>
        <v>106.66030000000001</v>
      </c>
      <c r="T93" s="6">
        <f>INDEX(new_issue_data!EE:EE,MATCH('P&amp;L'!$A93,new_issue_data!$A:$A,0))</f>
        <v>-38.339700000000001</v>
      </c>
      <c r="U93" s="6">
        <f>INDEX(new_issue_data!EF:EF,MATCH('P&amp;L'!$A93,new_issue_data!$A:$A,0))</f>
        <v>102.008</v>
      </c>
      <c r="V93" s="6">
        <f>INDEX(new_issue_data!EG:EG,MATCH('P&amp;L'!$A93,new_issue_data!$A:$A,0))</f>
        <v>1.3740000000000001</v>
      </c>
      <c r="W93" s="6">
        <f>INDEX(new_issue_data!EH:EH,MATCH('P&amp;L'!$A93,new_issue_data!$A:$A,0))</f>
        <v>102.623</v>
      </c>
      <c r="X93" s="6">
        <f>INDEX(new_issue_data!EI:EI,MATCH('P&amp;L'!$A93,new_issue_data!$A:$A,0))</f>
        <v>-42.377000000000002</v>
      </c>
      <c r="Y93" s="6">
        <f>INDEX(new_issue_data!EJ:EJ,MATCH('P&amp;L'!$A93,new_issue_data!$A:$A,0))</f>
        <v>102.27</v>
      </c>
      <c r="Z93" s="6">
        <f>INDEX(new_issue_data!EK:EK,MATCH('P&amp;L'!$A93,new_issue_data!$A:$A,0))</f>
        <v>1.325</v>
      </c>
      <c r="AA93" s="6">
        <f>INDEX(new_issue_data!EL:EL,MATCH('P&amp;L'!$A93,new_issue_data!$A:$A,0))</f>
        <v>97.724500000000006</v>
      </c>
      <c r="AB93" s="6">
        <f>INDEX(new_issue_data!EM:EM,MATCH('P&amp;L'!$A93,new_issue_data!$A:$A,0))</f>
        <v>-47.275500000000001</v>
      </c>
      <c r="AC93" s="6">
        <f>INDEX(new_issue_data!EN:EN,MATCH('P&amp;L'!$A93,new_issue_data!$A:$A,0))</f>
        <v>102.145</v>
      </c>
      <c r="AD93" s="6">
        <f>INDEX(new_issue_data!EO:EO,MATCH('P&amp;L'!$A93,new_issue_data!$A:$A,0))</f>
        <v>1.3480000000000001</v>
      </c>
      <c r="AE93" s="6">
        <f>INDEX(new_issue_data!EP:EP,MATCH('P&amp;L'!$A93,new_issue_data!$A:$A,0))</f>
        <v>100.67149999999999</v>
      </c>
      <c r="AF93" s="6">
        <f>INDEX(new_issue_data!EQ:EQ,MATCH('P&amp;L'!$A93,new_issue_data!$A:$A,0))</f>
        <v>-44.328499999999998</v>
      </c>
      <c r="AG93" s="6">
        <f>INDEX(new_issue_data!ER:ER,MATCH('P&amp;L'!$A93,new_issue_data!$A:$A,0))</f>
        <v>102.571</v>
      </c>
      <c r="AH93" s="6">
        <f>INDEX(new_issue_data!ES:ES,MATCH('P&amp;L'!$A93,new_issue_data!$A:$A,0))</f>
        <v>1.2689999999999999</v>
      </c>
      <c r="AI93" s="6">
        <f>INDEX(new_issue_data!ET:ET,MATCH('P&amp;L'!$A93,new_issue_data!$A:$A,0))</f>
        <v>96.138000000000005</v>
      </c>
      <c r="AJ93" s="6">
        <f>INDEX(new_issue_data!EU:EU,MATCH('P&amp;L'!$A93,new_issue_data!$A:$A,0))</f>
        <v>-48.862000000000002</v>
      </c>
      <c r="AK93" s="6">
        <f>INDEX(new_issue_data!EV:EV,MATCH('P&amp;L'!$A93,new_issue_data!$A:$A,0))</f>
        <v>102.626</v>
      </c>
      <c r="AL93" s="6">
        <f>INDEX(new_issue_data!EW:EW,MATCH('P&amp;L'!$A93,new_issue_data!$A:$A,0))</f>
        <v>1.2589999999999999</v>
      </c>
      <c r="AM93" s="6">
        <f>INDEX(new_issue_data!EX:EX,MATCH('P&amp;L'!$A93,new_issue_data!$A:$A,0))</f>
        <v>94.981700000000004</v>
      </c>
      <c r="AN93" s="6">
        <f>INDEX(new_issue_data!EY:EY,MATCH('P&amp;L'!$A93,new_issue_data!$A:$A,0))</f>
        <v>-50.018300000000004</v>
      </c>
      <c r="AO93" s="6">
        <f>INDEX(new_issue_data!EZ:EZ,MATCH('P&amp;L'!$A93,new_issue_data!$A:$A,0))</f>
        <v>102.907</v>
      </c>
      <c r="AP93" s="6">
        <f>INDEX(new_issue_data!FA:FA,MATCH('P&amp;L'!$A93,new_issue_data!$A:$A,0))</f>
        <v>1.206</v>
      </c>
      <c r="AQ93" s="6">
        <f>INDEX(new_issue_data!FB:FB,MATCH('P&amp;L'!$A93,new_issue_data!$A:$A,0))</f>
        <v>88.242099999999994</v>
      </c>
      <c r="AR93" s="6">
        <f>INDEX(new_issue_data!FC:FC,MATCH('P&amp;L'!$A93,new_issue_data!$A:$A,0))</f>
        <v>-56.757899999999999</v>
      </c>
      <c r="AS93" s="6">
        <f>INDEX(new_issue_data!FD:FD,MATCH('P&amp;L'!$A93,new_issue_data!$A:$A,0))</f>
        <v>102.98099999999999</v>
      </c>
      <c r="AT93" s="6">
        <f>INDEX(new_issue_data!FE:FE,MATCH('P&amp;L'!$A93,new_issue_data!$A:$A,0))</f>
        <v>1.1919999999999999</v>
      </c>
      <c r="AU93" s="6">
        <f>INDEX(new_issue_data!FF:FF,MATCH('P&amp;L'!$A93,new_issue_data!$A:$A,0))</f>
        <v>82.345399999999998</v>
      </c>
      <c r="AV93" s="6">
        <f>INDEX(new_issue_data!FG:FG,MATCH('P&amp;L'!$A93,new_issue_data!$A:$A,0))</f>
        <v>-62.654600000000002</v>
      </c>
      <c r="BA93" s="1">
        <f t="shared" si="5"/>
        <v>13901099.999999993</v>
      </c>
      <c r="BB93" s="1">
        <f t="shared" si="6"/>
        <v>42006099.999999993</v>
      </c>
      <c r="BD93">
        <f>IF(AND(B93&gt;=$AY$5,B93&lt;=$AY$6),1,IF(AND(B93&gt;=$AY$8,B93&lt;=$AY$9),-1,0))</f>
        <v>0</v>
      </c>
      <c r="BE93" s="1">
        <f t="shared" si="7"/>
        <v>696200.00000000477</v>
      </c>
      <c r="BF93" s="1">
        <f t="shared" si="8"/>
        <v>8995399.9999999981</v>
      </c>
      <c r="BH93" s="1">
        <f>BA93-BA92</f>
        <v>180299.99999999814</v>
      </c>
      <c r="BI93" s="1">
        <f>BE93-BE92</f>
        <v>0</v>
      </c>
      <c r="BK93" s="1">
        <f>BB93-BB92</f>
        <v>338200</v>
      </c>
      <c r="BL93" s="1">
        <f t="shared" si="9"/>
        <v>0</v>
      </c>
    </row>
    <row r="94" spans="1:64" x14ac:dyDescent="0.35">
      <c r="A94">
        <v>276</v>
      </c>
      <c r="B94">
        <v>-5.5012390657422436</v>
      </c>
      <c r="C94" s="13" t="str">
        <f>INDEX(new_issue_data!B:B,MATCH('P&amp;L'!$A94,new_issue_data!$A:$A,0))</f>
        <v>05/18/2020</v>
      </c>
      <c r="D94" s="11">
        <f>INDEX(new_issue_data!AR:AR,MATCH('P&amp;L'!$A94,new_issue_data!$A:$A,0))</f>
        <v>99.426000000000002</v>
      </c>
      <c r="E94" s="6">
        <f>INDEX(new_issue_data!DP:DP,MATCH('P&amp;L'!$A94,new_issue_data!$A:$A,0))</f>
        <v>102.331</v>
      </c>
      <c r="F94" s="6">
        <f>INDEX(new_issue_data!DQ:DQ,MATCH('P&amp;L'!$A94,new_issue_data!$A:$A,0))</f>
        <v>2.109</v>
      </c>
      <c r="G94" s="6">
        <f>INDEX(new_issue_data!DR:DR,MATCH('P&amp;L'!$A94,new_issue_data!$A:$A,0))</f>
        <v>142.88579999999999</v>
      </c>
      <c r="H94" s="6">
        <f>INDEX(new_issue_data!DS:DS,MATCH('P&amp;L'!$A94,new_issue_data!$A:$A,0))</f>
        <v>-27.1142</v>
      </c>
      <c r="I94" s="6">
        <f>INDEX(new_issue_data!DT:DT,MATCH('P&amp;L'!$A94,new_issue_data!$A:$A,0))</f>
        <v>102.331</v>
      </c>
      <c r="J94" s="6">
        <f>INDEX(new_issue_data!DU:DU,MATCH('P&amp;L'!$A94,new_issue_data!$A:$A,0))</f>
        <v>2.109</v>
      </c>
      <c r="K94" s="6">
        <f>INDEX(new_issue_data!DV:DV,MATCH('P&amp;L'!$A94,new_issue_data!$A:$A,0))</f>
        <v>143.6951</v>
      </c>
      <c r="L94" s="6">
        <f>INDEX(new_issue_data!DW:DW,MATCH('P&amp;L'!$A94,new_issue_data!$A:$A,0))</f>
        <v>-26.3049</v>
      </c>
      <c r="M94" s="6">
        <f>INDEX(new_issue_data!DX:DX,MATCH('P&amp;L'!$A94,new_issue_data!$A:$A,0))</f>
        <v>102.553</v>
      </c>
      <c r="N94" s="6">
        <f>INDEX(new_issue_data!DY:DY,MATCH('P&amp;L'!$A94,new_issue_data!$A:$A,0))</f>
        <v>2.0840000000000001</v>
      </c>
      <c r="O94" s="6">
        <f>INDEX(new_issue_data!DZ:DZ,MATCH('P&amp;L'!$A94,new_issue_data!$A:$A,0))</f>
        <v>141.19390000000001</v>
      </c>
      <c r="P94" s="6">
        <f>INDEX(new_issue_data!EA:EA,MATCH('P&amp;L'!$A94,new_issue_data!$A:$A,0))</f>
        <v>-28.806100000000001</v>
      </c>
      <c r="Q94" s="6">
        <f>INDEX(new_issue_data!EB:EB,MATCH('P&amp;L'!$A94,new_issue_data!$A:$A,0))</f>
        <v>102.58799999999999</v>
      </c>
      <c r="R94" s="6">
        <f>INDEX(new_issue_data!EC:EC,MATCH('P&amp;L'!$A94,new_issue_data!$A:$A,0))</f>
        <v>2.08</v>
      </c>
      <c r="S94" s="6">
        <f>INDEX(new_issue_data!ED:ED,MATCH('P&amp;L'!$A94,new_issue_data!$A:$A,0))</f>
        <v>142.09370000000001</v>
      </c>
      <c r="T94" s="6">
        <f>INDEX(new_issue_data!EE:EE,MATCH('P&amp;L'!$A94,new_issue_data!$A:$A,0))</f>
        <v>-27.906300000000002</v>
      </c>
      <c r="U94" s="6">
        <f>INDEX(new_issue_data!EF:EF,MATCH('P&amp;L'!$A94,new_issue_data!$A:$A,0))</f>
        <v>102.8</v>
      </c>
      <c r="V94" s="6">
        <f>INDEX(new_issue_data!EG:EG,MATCH('P&amp;L'!$A94,new_issue_data!$A:$A,0))</f>
        <v>2.056</v>
      </c>
      <c r="W94" s="6">
        <f>INDEX(new_issue_data!EH:EH,MATCH('P&amp;L'!$A94,new_issue_data!$A:$A,0))</f>
        <v>135.9468</v>
      </c>
      <c r="X94" s="6">
        <f>INDEX(new_issue_data!EI:EI,MATCH('P&amp;L'!$A94,new_issue_data!$A:$A,0))</f>
        <v>-34.053199999999997</v>
      </c>
      <c r="Y94" s="6">
        <f>INDEX(new_issue_data!EJ:EJ,MATCH('P&amp;L'!$A94,new_issue_data!$A:$A,0))</f>
        <v>103.271</v>
      </c>
      <c r="Z94" s="6">
        <f>INDEX(new_issue_data!EK:EK,MATCH('P&amp;L'!$A94,new_issue_data!$A:$A,0))</f>
        <v>2.0030000000000001</v>
      </c>
      <c r="AA94" s="6">
        <f>INDEX(new_issue_data!EL:EL,MATCH('P&amp;L'!$A94,new_issue_data!$A:$A,0))</f>
        <v>132.1129</v>
      </c>
      <c r="AB94" s="6">
        <f>INDEX(new_issue_data!EM:EM,MATCH('P&amp;L'!$A94,new_issue_data!$A:$A,0))</f>
        <v>-37.887099999999997</v>
      </c>
      <c r="AC94" s="6">
        <f>INDEX(new_issue_data!EN:EN,MATCH('P&amp;L'!$A94,new_issue_data!$A:$A,0))</f>
        <v>103.271</v>
      </c>
      <c r="AD94" s="6">
        <f>INDEX(new_issue_data!EO:EO,MATCH('P&amp;L'!$A94,new_issue_data!$A:$A,0))</f>
        <v>2.0030000000000001</v>
      </c>
      <c r="AE94" s="6">
        <f>INDEX(new_issue_data!EP:EP,MATCH('P&amp;L'!$A94,new_issue_data!$A:$A,0))</f>
        <v>131.29249999999999</v>
      </c>
      <c r="AF94" s="6">
        <f>INDEX(new_issue_data!EQ:EQ,MATCH('P&amp;L'!$A94,new_issue_data!$A:$A,0))</f>
        <v>-38.707500000000003</v>
      </c>
      <c r="AG94" s="6">
        <f>INDEX(new_issue_data!ER:ER,MATCH('P&amp;L'!$A94,new_issue_data!$A:$A,0))</f>
        <v>103.67400000000001</v>
      </c>
      <c r="AH94" s="6">
        <f>INDEX(new_issue_data!ES:ES,MATCH('P&amp;L'!$A94,new_issue_data!$A:$A,0))</f>
        <v>1.958</v>
      </c>
      <c r="AI94" s="6">
        <f>INDEX(new_issue_data!ET:ET,MATCH('P&amp;L'!$A94,new_issue_data!$A:$A,0))</f>
        <v>130.53919999999999</v>
      </c>
      <c r="AJ94" s="6">
        <f>INDEX(new_issue_data!EU:EU,MATCH('P&amp;L'!$A94,new_issue_data!$A:$A,0))</f>
        <v>-39.460799999999999</v>
      </c>
      <c r="AK94" s="6">
        <f>INDEX(new_issue_data!EV:EV,MATCH('P&amp;L'!$A94,new_issue_data!$A:$A,0))</f>
        <v>103.655</v>
      </c>
      <c r="AL94" s="6">
        <f>INDEX(new_issue_data!EW:EW,MATCH('P&amp;L'!$A94,new_issue_data!$A:$A,0))</f>
        <v>1.96</v>
      </c>
      <c r="AM94" s="6">
        <f>INDEX(new_issue_data!EX:EX,MATCH('P&amp;L'!$A94,new_issue_data!$A:$A,0))</f>
        <v>130.08750000000001</v>
      </c>
      <c r="AN94" s="6">
        <f>INDEX(new_issue_data!EY:EY,MATCH('P&amp;L'!$A94,new_issue_data!$A:$A,0))</f>
        <v>-39.912500000000001</v>
      </c>
      <c r="AO94" s="6">
        <f>INDEX(new_issue_data!EZ:EZ,MATCH('P&amp;L'!$A94,new_issue_data!$A:$A,0))</f>
        <v>103.545</v>
      </c>
      <c r="AP94" s="6">
        <f>INDEX(new_issue_data!FA:FA,MATCH('P&amp;L'!$A94,new_issue_data!$A:$A,0))</f>
        <v>1.972</v>
      </c>
      <c r="AQ94" s="6">
        <f>INDEX(new_issue_data!FB:FB,MATCH('P&amp;L'!$A94,new_issue_data!$A:$A,0))</f>
        <v>128.67750000000001</v>
      </c>
      <c r="AR94" s="6">
        <f>INDEX(new_issue_data!FC:FC,MATCH('P&amp;L'!$A94,new_issue_data!$A:$A,0))</f>
        <v>-41.322499999999998</v>
      </c>
      <c r="AS94" s="6">
        <f>INDEX(new_issue_data!FD:FD,MATCH('P&amp;L'!$A94,new_issue_data!$A:$A,0))</f>
        <v>103.346</v>
      </c>
      <c r="AT94" s="6">
        <f>INDEX(new_issue_data!FE:FE,MATCH('P&amp;L'!$A94,new_issue_data!$A:$A,0))</f>
        <v>1.994</v>
      </c>
      <c r="AU94" s="6">
        <f>INDEX(new_issue_data!FF:FF,MATCH('P&amp;L'!$A94,new_issue_data!$A:$A,0))</f>
        <v>124.81359999999999</v>
      </c>
      <c r="AV94" s="6">
        <f>INDEX(new_issue_data!FG:FG,MATCH('P&amp;L'!$A94,new_issue_data!$A:$A,0))</f>
        <v>-45.186399999999999</v>
      </c>
      <c r="BA94" s="1">
        <f t="shared" si="5"/>
        <v>14191599.999999993</v>
      </c>
      <c r="BB94" s="1">
        <f t="shared" si="6"/>
        <v>42398099.999999993</v>
      </c>
      <c r="BD94">
        <f>IF(AND(B94&gt;=$AY$5,B94&lt;=$AY$6),1,IF(AND(B94&gt;=$AY$8,B94&lt;=$AY$9),-1,0))</f>
        <v>0</v>
      </c>
      <c r="BE94" s="1">
        <f t="shared" si="7"/>
        <v>696200.00000000477</v>
      </c>
      <c r="BF94" s="1">
        <f t="shared" si="8"/>
        <v>8995399.9999999981</v>
      </c>
      <c r="BH94" s="1">
        <f>BA94-BA93</f>
        <v>290500</v>
      </c>
      <c r="BI94" s="1">
        <f>BE94-BE93</f>
        <v>0</v>
      </c>
      <c r="BK94" s="1">
        <f>BB94-BB93</f>
        <v>392000</v>
      </c>
      <c r="BL94" s="1">
        <f t="shared" si="9"/>
        <v>0</v>
      </c>
    </row>
    <row r="95" spans="1:64" x14ac:dyDescent="0.35">
      <c r="A95">
        <v>277</v>
      </c>
      <c r="B95">
        <v>-0.8302006454131976</v>
      </c>
      <c r="C95" s="13" t="str">
        <f>INDEX(new_issue_data!B:B,MATCH('P&amp;L'!$A95,new_issue_data!$A:$A,0))</f>
        <v>05/18/2020</v>
      </c>
      <c r="D95" s="11">
        <f>INDEX(new_issue_data!AR:AR,MATCH('P&amp;L'!$A95,new_issue_data!$A:$A,0))</f>
        <v>99.884</v>
      </c>
      <c r="E95" s="6">
        <f>INDEX(new_issue_data!DP:DP,MATCH('P&amp;L'!$A95,new_issue_data!$A:$A,0))</f>
        <v>101.496</v>
      </c>
      <c r="F95" s="6">
        <f>INDEX(new_issue_data!DQ:DQ,MATCH('P&amp;L'!$A95,new_issue_data!$A:$A,0))</f>
        <v>2.08</v>
      </c>
      <c r="G95" s="6">
        <f>INDEX(new_issue_data!DR:DR,MATCH('P&amp;L'!$A95,new_issue_data!$A:$A,0))</f>
        <v>140.79390000000001</v>
      </c>
      <c r="H95" s="6">
        <f>INDEX(new_issue_data!DS:DS,MATCH('P&amp;L'!$A95,new_issue_data!$A:$A,0))</f>
        <v>-14.206099999999999</v>
      </c>
      <c r="I95" s="6">
        <f>INDEX(new_issue_data!DT:DT,MATCH('P&amp;L'!$A95,new_issue_data!$A:$A,0))</f>
        <v>101.496</v>
      </c>
      <c r="J95" s="6">
        <f>INDEX(new_issue_data!DU:DU,MATCH('P&amp;L'!$A95,new_issue_data!$A:$A,0))</f>
        <v>2.08</v>
      </c>
      <c r="K95" s="6">
        <f>INDEX(new_issue_data!DV:DV,MATCH('P&amp;L'!$A95,new_issue_data!$A:$A,0))</f>
        <v>142.09370000000001</v>
      </c>
      <c r="L95" s="6">
        <f>INDEX(new_issue_data!DW:DW,MATCH('P&amp;L'!$A95,new_issue_data!$A:$A,0))</f>
        <v>-12.9063</v>
      </c>
      <c r="M95" s="6">
        <f>INDEX(new_issue_data!DX:DX,MATCH('P&amp;L'!$A95,new_issue_data!$A:$A,0))</f>
        <v>102.34099999999999</v>
      </c>
      <c r="N95" s="6">
        <f>INDEX(new_issue_data!DY:DY,MATCH('P&amp;L'!$A95,new_issue_data!$A:$A,0))</f>
        <v>1.9850000000000001</v>
      </c>
      <c r="O95" s="6">
        <f>INDEX(new_issue_data!DZ:DZ,MATCH('P&amp;L'!$A95,new_issue_data!$A:$A,0))</f>
        <v>128.8468</v>
      </c>
      <c r="P95" s="6">
        <f>INDEX(new_issue_data!EA:EA,MATCH('P&amp;L'!$A95,new_issue_data!$A:$A,0))</f>
        <v>-26.153199999999998</v>
      </c>
      <c r="Q95" s="6">
        <f>INDEX(new_issue_data!EB:EB,MATCH('P&amp;L'!$A95,new_issue_data!$A:$A,0))</f>
        <v>102.634</v>
      </c>
      <c r="R95" s="6">
        <f>INDEX(new_issue_data!EC:EC,MATCH('P&amp;L'!$A95,new_issue_data!$A:$A,0))</f>
        <v>1.952</v>
      </c>
      <c r="S95" s="6">
        <f>INDEX(new_issue_data!ED:ED,MATCH('P&amp;L'!$A95,new_issue_data!$A:$A,0))</f>
        <v>127.0129</v>
      </c>
      <c r="T95" s="6">
        <f>INDEX(new_issue_data!EE:EE,MATCH('P&amp;L'!$A95,new_issue_data!$A:$A,0))</f>
        <v>-27.987100000000002</v>
      </c>
      <c r="U95" s="6">
        <f>INDEX(new_issue_data!EF:EF,MATCH('P&amp;L'!$A95,new_issue_data!$A:$A,0))</f>
        <v>102.544</v>
      </c>
      <c r="V95" s="6">
        <f>INDEX(new_issue_data!EG:EG,MATCH('P&amp;L'!$A95,new_issue_data!$A:$A,0))</f>
        <v>1.962</v>
      </c>
      <c r="W95" s="6">
        <f>INDEX(new_issue_data!EH:EH,MATCH('P&amp;L'!$A95,new_issue_data!$A:$A,0))</f>
        <v>127.1925</v>
      </c>
      <c r="X95" s="6">
        <f>INDEX(new_issue_data!EI:EI,MATCH('P&amp;L'!$A95,new_issue_data!$A:$A,0))</f>
        <v>-27.807500000000001</v>
      </c>
      <c r="Y95" s="6">
        <f>INDEX(new_issue_data!EJ:EJ,MATCH('P&amp;L'!$A95,new_issue_data!$A:$A,0))</f>
        <v>102.544</v>
      </c>
      <c r="Z95" s="6">
        <f>INDEX(new_issue_data!EK:EK,MATCH('P&amp;L'!$A95,new_issue_data!$A:$A,0))</f>
        <v>1.962</v>
      </c>
      <c r="AA95" s="6">
        <f>INDEX(new_issue_data!EL:EL,MATCH('P&amp;L'!$A95,new_issue_data!$A:$A,0))</f>
        <v>130.9392</v>
      </c>
      <c r="AB95" s="6">
        <f>INDEX(new_issue_data!EM:EM,MATCH('P&amp;L'!$A95,new_issue_data!$A:$A,0))</f>
        <v>-24.0608</v>
      </c>
      <c r="AC95" s="6">
        <f>INDEX(new_issue_data!EN:EN,MATCH('P&amp;L'!$A95,new_issue_data!$A:$A,0))</f>
        <v>102.587</v>
      </c>
      <c r="AD95" s="6">
        <f>INDEX(new_issue_data!EO:EO,MATCH('P&amp;L'!$A95,new_issue_data!$A:$A,0))</f>
        <v>1.9570000000000001</v>
      </c>
      <c r="AE95" s="6">
        <f>INDEX(new_issue_data!EP:EP,MATCH('P&amp;L'!$A95,new_issue_data!$A:$A,0))</f>
        <v>129.78749999999999</v>
      </c>
      <c r="AF95" s="6">
        <f>INDEX(new_issue_data!EQ:EQ,MATCH('P&amp;L'!$A95,new_issue_data!$A:$A,0))</f>
        <v>-25.212499999999999</v>
      </c>
      <c r="AG95" s="6">
        <f>INDEX(new_issue_data!ER:ER,MATCH('P&amp;L'!$A95,new_issue_data!$A:$A,0))</f>
        <v>102.52800000000001</v>
      </c>
      <c r="AH95" s="6">
        <f>INDEX(new_issue_data!ES:ES,MATCH('P&amp;L'!$A95,new_issue_data!$A:$A,0))</f>
        <v>1.9630000000000001</v>
      </c>
      <c r="AI95" s="6">
        <f>INDEX(new_issue_data!ET:ET,MATCH('P&amp;L'!$A95,new_issue_data!$A:$A,0))</f>
        <v>127.7775</v>
      </c>
      <c r="AJ95" s="6">
        <f>INDEX(new_issue_data!EU:EU,MATCH('P&amp;L'!$A95,new_issue_data!$A:$A,0))</f>
        <v>-27.2225</v>
      </c>
      <c r="AK95" s="6">
        <f>INDEX(new_issue_data!EV:EV,MATCH('P&amp;L'!$A95,new_issue_data!$A:$A,0))</f>
        <v>103.855</v>
      </c>
      <c r="AL95" s="6">
        <f>INDEX(new_issue_data!EW:EW,MATCH('P&amp;L'!$A95,new_issue_data!$A:$A,0))</f>
        <v>1.8160000000000001</v>
      </c>
      <c r="AM95" s="6">
        <f>INDEX(new_issue_data!EX:EX,MATCH('P&amp;L'!$A95,new_issue_data!$A:$A,0))</f>
        <v>107.0136</v>
      </c>
      <c r="AN95" s="6">
        <f>INDEX(new_issue_data!EY:EY,MATCH('P&amp;L'!$A95,new_issue_data!$A:$A,0))</f>
        <v>-47.986400000000003</v>
      </c>
      <c r="AO95" s="6">
        <f>INDEX(new_issue_data!EZ:EZ,MATCH('P&amp;L'!$A95,new_issue_data!$A:$A,0))</f>
        <v>103.855</v>
      </c>
      <c r="AP95" s="6">
        <f>INDEX(new_issue_data!FA:FA,MATCH('P&amp;L'!$A95,new_issue_data!$A:$A,0))</f>
        <v>1.8160000000000001</v>
      </c>
      <c r="AQ95" s="6">
        <f>INDEX(new_issue_data!FB:FB,MATCH('P&amp;L'!$A95,new_issue_data!$A:$A,0))</f>
        <v>99.242199999999997</v>
      </c>
      <c r="AR95" s="6">
        <f>INDEX(new_issue_data!FC:FC,MATCH('P&amp;L'!$A95,new_issue_data!$A:$A,0))</f>
        <v>-55.757800000000003</v>
      </c>
      <c r="AS95" s="6">
        <f>INDEX(new_issue_data!FD:FD,MATCH('P&amp;L'!$A95,new_issue_data!$A:$A,0))</f>
        <v>103.212</v>
      </c>
      <c r="AT95" s="6">
        <f>INDEX(new_issue_data!FE:FE,MATCH('P&amp;L'!$A95,new_issue_data!$A:$A,0))</f>
        <v>1.887</v>
      </c>
      <c r="AU95" s="6">
        <f>INDEX(new_issue_data!FF:FF,MATCH('P&amp;L'!$A95,new_issue_data!$A:$A,0))</f>
        <v>99.178899999999999</v>
      </c>
      <c r="AV95" s="6">
        <f>INDEX(new_issue_data!FG:FG,MATCH('P&amp;L'!$A95,new_issue_data!$A:$A,0))</f>
        <v>-55.821100000000001</v>
      </c>
      <c r="BA95" s="1">
        <f t="shared" si="5"/>
        <v>14352799.999999993</v>
      </c>
      <c r="BB95" s="1">
        <f t="shared" si="6"/>
        <v>42730899.999999993</v>
      </c>
      <c r="BD95">
        <f>IF(AND(B95&gt;=$AY$5,B95&lt;=$AY$6),1,IF(AND(B95&gt;=$AY$8,B95&lt;=$AY$9),-1,0))</f>
        <v>0</v>
      </c>
      <c r="BE95" s="1">
        <f t="shared" si="7"/>
        <v>696200.00000000477</v>
      </c>
      <c r="BF95" s="1">
        <f t="shared" si="8"/>
        <v>8995399.9999999981</v>
      </c>
      <c r="BH95" s="1">
        <f>BA95-BA94</f>
        <v>161200</v>
      </c>
      <c r="BI95" s="1">
        <f>BE95-BE94</f>
        <v>0</v>
      </c>
      <c r="BK95" s="1">
        <f>BB95-BB94</f>
        <v>332800</v>
      </c>
      <c r="BL95" s="1">
        <f t="shared" si="9"/>
        <v>0</v>
      </c>
    </row>
    <row r="96" spans="1:64" x14ac:dyDescent="0.35">
      <c r="A96">
        <v>279</v>
      </c>
      <c r="B96">
        <v>4.2584865622869721</v>
      </c>
      <c r="C96" s="13" t="str">
        <f>INDEX(new_issue_data!B:B,MATCH('P&amp;L'!$A96,new_issue_data!$A:$A,0))</f>
        <v>05/18/2020</v>
      </c>
      <c r="D96" s="11">
        <f>INDEX(new_issue_data!AR:AR,MATCH('P&amp;L'!$A96,new_issue_data!$A:$A,0))</f>
        <v>99.376000000000005</v>
      </c>
      <c r="E96" s="6">
        <f>INDEX(new_issue_data!DP:DP,MATCH('P&amp;L'!$A96,new_issue_data!$A:$A,0))</f>
        <v>99.823999999999998</v>
      </c>
      <c r="F96" s="6">
        <f>INDEX(new_issue_data!DQ:DQ,MATCH('P&amp;L'!$A96,new_issue_data!$A:$A,0))</f>
        <v>0.83599999999999997</v>
      </c>
      <c r="G96" s="6">
        <f>INDEX(new_issue_data!DR:DR,MATCH('P&amp;L'!$A96,new_issue_data!$A:$A,0))</f>
        <v>48.823</v>
      </c>
      <c r="H96" s="6">
        <f>INDEX(new_issue_data!DS:DS,MATCH('P&amp;L'!$A96,new_issue_data!$A:$A,0))</f>
        <v>-6.1769999999999996</v>
      </c>
      <c r="I96" s="6">
        <f>INDEX(new_issue_data!DT:DT,MATCH('P&amp;L'!$A96,new_issue_data!$A:$A,0))</f>
        <v>99.893000000000001</v>
      </c>
      <c r="J96" s="6">
        <f>INDEX(new_issue_data!DU:DU,MATCH('P&amp;L'!$A96,new_issue_data!$A:$A,0))</f>
        <v>0.82199999999999995</v>
      </c>
      <c r="K96" s="6">
        <f>INDEX(new_issue_data!DV:DV,MATCH('P&amp;L'!$A96,new_issue_data!$A:$A,0))</f>
        <v>47.424500000000002</v>
      </c>
      <c r="L96" s="6">
        <f>INDEX(new_issue_data!DW:DW,MATCH('P&amp;L'!$A96,new_issue_data!$A:$A,0))</f>
        <v>-7.5754999999999999</v>
      </c>
      <c r="M96" s="6">
        <f>INDEX(new_issue_data!DX:DX,MATCH('P&amp;L'!$A96,new_issue_data!$A:$A,0))</f>
        <v>99.99</v>
      </c>
      <c r="N96" s="6">
        <f>INDEX(new_issue_data!DY:DY,MATCH('P&amp;L'!$A96,new_issue_data!$A:$A,0))</f>
        <v>0.80200000000000005</v>
      </c>
      <c r="O96" s="6">
        <f>INDEX(new_issue_data!DZ:DZ,MATCH('P&amp;L'!$A96,new_issue_data!$A:$A,0))</f>
        <v>46.0715</v>
      </c>
      <c r="P96" s="6">
        <f>INDEX(new_issue_data!EA:EA,MATCH('P&amp;L'!$A96,new_issue_data!$A:$A,0))</f>
        <v>-8.9284999999999997</v>
      </c>
      <c r="Q96" s="6">
        <f>INDEX(new_issue_data!EB:EB,MATCH('P&amp;L'!$A96,new_issue_data!$A:$A,0))</f>
        <v>99.906999999999996</v>
      </c>
      <c r="R96" s="6">
        <f>INDEX(new_issue_data!EC:EC,MATCH('P&amp;L'!$A96,new_issue_data!$A:$A,0))</f>
        <v>0.81899999999999995</v>
      </c>
      <c r="S96" s="6">
        <f>INDEX(new_issue_data!ED:ED,MATCH('P&amp;L'!$A96,new_issue_data!$A:$A,0))</f>
        <v>51.137999999999998</v>
      </c>
      <c r="T96" s="6">
        <f>INDEX(new_issue_data!EE:EE,MATCH('P&amp;L'!$A96,new_issue_data!$A:$A,0))</f>
        <v>-3.8620000000000001</v>
      </c>
      <c r="U96" s="6">
        <f>INDEX(new_issue_data!EF:EF,MATCH('P&amp;L'!$A96,new_issue_data!$A:$A,0))</f>
        <v>99.736999999999995</v>
      </c>
      <c r="V96" s="6">
        <f>INDEX(new_issue_data!EG:EG,MATCH('P&amp;L'!$A96,new_issue_data!$A:$A,0))</f>
        <v>0.85399999999999998</v>
      </c>
      <c r="W96" s="6">
        <f>INDEX(new_issue_data!EH:EH,MATCH('P&amp;L'!$A96,new_issue_data!$A:$A,0))</f>
        <v>54.481699999999996</v>
      </c>
      <c r="X96" s="6">
        <f>INDEX(new_issue_data!EI:EI,MATCH('P&amp;L'!$A96,new_issue_data!$A:$A,0))</f>
        <v>-0.51829999999999998</v>
      </c>
      <c r="Y96" s="6">
        <f>INDEX(new_issue_data!EJ:EJ,MATCH('P&amp;L'!$A96,new_issue_data!$A:$A,0))</f>
        <v>99.801000000000002</v>
      </c>
      <c r="Z96" s="6">
        <f>INDEX(new_issue_data!EK:EK,MATCH('P&amp;L'!$A96,new_issue_data!$A:$A,0))</f>
        <v>0.84099999999999997</v>
      </c>
      <c r="AA96" s="6">
        <f>INDEX(new_issue_data!EL:EL,MATCH('P&amp;L'!$A96,new_issue_data!$A:$A,0))</f>
        <v>51.742100000000001</v>
      </c>
      <c r="AB96" s="6">
        <f>INDEX(new_issue_data!EM:EM,MATCH('P&amp;L'!$A96,new_issue_data!$A:$A,0))</f>
        <v>-3.2578999999999998</v>
      </c>
      <c r="AC96" s="6">
        <f>INDEX(new_issue_data!EN:EN,MATCH('P&amp;L'!$A96,new_issue_data!$A:$A,0))</f>
        <v>99.338999999999999</v>
      </c>
      <c r="AD96" s="6">
        <f>INDEX(new_issue_data!EO:EO,MATCH('P&amp;L'!$A96,new_issue_data!$A:$A,0))</f>
        <v>0.93600000000000005</v>
      </c>
      <c r="AE96" s="6">
        <f>INDEX(new_issue_data!EP:EP,MATCH('P&amp;L'!$A96,new_issue_data!$A:$A,0))</f>
        <v>56.745399999999997</v>
      </c>
      <c r="AF96" s="6">
        <f>INDEX(new_issue_data!EQ:EQ,MATCH('P&amp;L'!$A96,new_issue_data!$A:$A,0))</f>
        <v>1.7454000000000001</v>
      </c>
      <c r="AG96" s="6">
        <f>INDEX(new_issue_data!ER:ER,MATCH('P&amp;L'!$A96,new_issue_data!$A:$A,0))</f>
        <v>99.751000000000005</v>
      </c>
      <c r="AH96" s="6">
        <f>INDEX(new_issue_data!ES:ES,MATCH('P&amp;L'!$A96,new_issue_data!$A:$A,0))</f>
        <v>0.85099999999999998</v>
      </c>
      <c r="AI96" s="6">
        <f>INDEX(new_issue_data!ET:ET,MATCH('P&amp;L'!$A96,new_issue_data!$A:$A,0))</f>
        <v>43.888100000000001</v>
      </c>
      <c r="AJ96" s="6">
        <f>INDEX(new_issue_data!EU:EU,MATCH('P&amp;L'!$A96,new_issue_data!$A:$A,0))</f>
        <v>-11.1119</v>
      </c>
      <c r="AK96" s="6">
        <f>INDEX(new_issue_data!EV:EV,MATCH('P&amp;L'!$A96,new_issue_data!$A:$A,0))</f>
        <v>99.716999999999999</v>
      </c>
      <c r="AL96" s="6">
        <f>INDEX(new_issue_data!EW:EW,MATCH('P&amp;L'!$A96,new_issue_data!$A:$A,0))</f>
        <v>0.85799999999999998</v>
      </c>
      <c r="AM96" s="6">
        <f>INDEX(new_issue_data!EX:EX,MATCH('P&amp;L'!$A96,new_issue_data!$A:$A,0))</f>
        <v>39.243699999999997</v>
      </c>
      <c r="AN96" s="6">
        <f>INDEX(new_issue_data!EY:EY,MATCH('P&amp;L'!$A96,new_issue_data!$A:$A,0))</f>
        <v>-15.7563</v>
      </c>
      <c r="AO96" s="6">
        <f>INDEX(new_issue_data!EZ:EZ,MATCH('P&amp;L'!$A96,new_issue_data!$A:$A,0))</f>
        <v>99.554000000000002</v>
      </c>
      <c r="AP96" s="6">
        <f>INDEX(new_issue_data!FA:FA,MATCH('P&amp;L'!$A96,new_issue_data!$A:$A,0))</f>
        <v>0.89200000000000002</v>
      </c>
      <c r="AQ96" s="6">
        <f>INDEX(new_issue_data!FB:FB,MATCH('P&amp;L'!$A96,new_issue_data!$A:$A,0))</f>
        <v>44.4223</v>
      </c>
      <c r="AR96" s="6">
        <f>INDEX(new_issue_data!FC:FC,MATCH('P&amp;L'!$A96,new_issue_data!$A:$A,0))</f>
        <v>-10.5777</v>
      </c>
      <c r="AS96" s="6">
        <f>INDEX(new_issue_data!FD:FD,MATCH('P&amp;L'!$A96,new_issue_data!$A:$A,0))</f>
        <v>99.149000000000001</v>
      </c>
      <c r="AT96" s="6">
        <f>INDEX(new_issue_data!FE:FE,MATCH('P&amp;L'!$A96,new_issue_data!$A:$A,0))</f>
        <v>0.97599999999999998</v>
      </c>
      <c r="AU96" s="6">
        <f>INDEX(new_issue_data!FF:FF,MATCH('P&amp;L'!$A96,new_issue_data!$A:$A,0))</f>
        <v>57.676299999999998</v>
      </c>
      <c r="AV96" s="6">
        <f>INDEX(new_issue_data!FG:FG,MATCH('P&amp;L'!$A96,new_issue_data!$A:$A,0))</f>
        <v>2.6762999999999999</v>
      </c>
      <c r="BA96" s="1">
        <f t="shared" si="5"/>
        <v>14397599.999999993</v>
      </c>
      <c r="BB96" s="1">
        <f t="shared" si="6"/>
        <v>42708199.999999993</v>
      </c>
      <c r="BD96">
        <f>IF(AND(B96&gt;=$AY$5,B96&lt;=$AY$6),1,IF(AND(B96&gt;=$AY$8,B96&lt;=$AY$9),-1,0))</f>
        <v>0</v>
      </c>
      <c r="BE96" s="1">
        <f t="shared" si="7"/>
        <v>696200.00000000477</v>
      </c>
      <c r="BF96" s="1">
        <f t="shared" si="8"/>
        <v>8995399.9999999981</v>
      </c>
      <c r="BH96" s="1">
        <f>BA96-BA95</f>
        <v>44800</v>
      </c>
      <c r="BI96" s="1">
        <f>BE96-BE95</f>
        <v>0</v>
      </c>
      <c r="BK96" s="1">
        <f>BB96-BB95</f>
        <v>-22700</v>
      </c>
      <c r="BL96" s="1">
        <f t="shared" si="9"/>
        <v>0</v>
      </c>
    </row>
    <row r="97" spans="1:64" x14ac:dyDescent="0.35">
      <c r="A97">
        <v>280</v>
      </c>
      <c r="B97">
        <v>-0.47885537833919711</v>
      </c>
      <c r="C97" s="13" t="str">
        <f>INDEX(new_issue_data!B:B,MATCH('P&amp;L'!$A97,new_issue_data!$A:$A,0))</f>
        <v>05/18/2020</v>
      </c>
      <c r="D97" s="11">
        <f>INDEX(new_issue_data!AR:AR,MATCH('P&amp;L'!$A97,new_issue_data!$A:$A,0))</f>
        <v>99.688999999999993</v>
      </c>
      <c r="E97" s="6">
        <f>INDEX(new_issue_data!DP:DP,MATCH('P&amp;L'!$A97,new_issue_data!$A:$A,0))</f>
        <v>100.224</v>
      </c>
      <c r="F97" s="6">
        <f>INDEX(new_issue_data!DQ:DQ,MATCH('P&amp;L'!$A97,new_issue_data!$A:$A,0))</f>
        <v>1.675</v>
      </c>
      <c r="G97" s="6">
        <f>INDEX(new_issue_data!DR:DR,MATCH('P&amp;L'!$A97,new_issue_data!$A:$A,0))</f>
        <v>97.846800000000002</v>
      </c>
      <c r="H97" s="6">
        <f>INDEX(new_issue_data!DS:DS,MATCH('P&amp;L'!$A97,new_issue_data!$A:$A,0))</f>
        <v>-2.1532</v>
      </c>
      <c r="I97" s="6">
        <f>INDEX(new_issue_data!DT:DT,MATCH('P&amp;L'!$A97,new_issue_data!$A:$A,0))</f>
        <v>100.65</v>
      </c>
      <c r="J97" s="6">
        <f>INDEX(new_issue_data!DU:DU,MATCH('P&amp;L'!$A97,new_issue_data!$A:$A,0))</f>
        <v>1.6279999999999999</v>
      </c>
      <c r="K97" s="6">
        <f>INDEX(new_issue_data!DV:DV,MATCH('P&amp;L'!$A97,new_issue_data!$A:$A,0))</f>
        <v>94.612899999999996</v>
      </c>
      <c r="L97" s="6">
        <f>INDEX(new_issue_data!DW:DW,MATCH('P&amp;L'!$A97,new_issue_data!$A:$A,0))</f>
        <v>-5.3871000000000002</v>
      </c>
      <c r="M97" s="6">
        <f>INDEX(new_issue_data!DX:DX,MATCH('P&amp;L'!$A97,new_issue_data!$A:$A,0))</f>
        <v>100.14400000000001</v>
      </c>
      <c r="N97" s="6">
        <f>INDEX(new_issue_data!DY:DY,MATCH('P&amp;L'!$A97,new_issue_data!$A:$A,0))</f>
        <v>1.6839999999999999</v>
      </c>
      <c r="O97" s="6">
        <f>INDEX(new_issue_data!DZ:DZ,MATCH('P&amp;L'!$A97,new_issue_data!$A:$A,0))</f>
        <v>99.392499999999998</v>
      </c>
      <c r="P97" s="6">
        <f>INDEX(new_issue_data!EA:EA,MATCH('P&amp;L'!$A97,new_issue_data!$A:$A,0))</f>
        <v>-0.60750000000000004</v>
      </c>
      <c r="Q97" s="6">
        <f>INDEX(new_issue_data!EB:EB,MATCH('P&amp;L'!$A97,new_issue_data!$A:$A,0))</f>
        <v>100.44</v>
      </c>
      <c r="R97" s="6">
        <f>INDEX(new_issue_data!EC:EC,MATCH('P&amp;L'!$A97,new_issue_data!$A:$A,0))</f>
        <v>1.651</v>
      </c>
      <c r="S97" s="6">
        <f>INDEX(new_issue_data!ED:ED,MATCH('P&amp;L'!$A97,new_issue_data!$A:$A,0))</f>
        <v>99.839200000000005</v>
      </c>
      <c r="T97" s="6">
        <f>INDEX(new_issue_data!EE:EE,MATCH('P&amp;L'!$A97,new_issue_data!$A:$A,0))</f>
        <v>-0.1608</v>
      </c>
      <c r="U97" s="6">
        <f>INDEX(new_issue_data!EF:EF,MATCH('P&amp;L'!$A97,new_issue_data!$A:$A,0))</f>
        <v>99.944999999999993</v>
      </c>
      <c r="V97" s="6">
        <f>INDEX(new_issue_data!EG:EG,MATCH('P&amp;L'!$A97,new_issue_data!$A:$A,0))</f>
        <v>1.706</v>
      </c>
      <c r="W97" s="6">
        <f>INDEX(new_issue_data!EH:EH,MATCH('P&amp;L'!$A97,new_issue_data!$A:$A,0))</f>
        <v>104.6875</v>
      </c>
      <c r="X97" s="6">
        <f>INDEX(new_issue_data!EI:EI,MATCH('P&amp;L'!$A97,new_issue_data!$A:$A,0))</f>
        <v>4.6875</v>
      </c>
      <c r="Y97" s="6">
        <f>INDEX(new_issue_data!EJ:EJ,MATCH('P&amp;L'!$A97,new_issue_data!$A:$A,0))</f>
        <v>100.108</v>
      </c>
      <c r="Z97" s="6">
        <f>INDEX(new_issue_data!EK:EK,MATCH('P&amp;L'!$A97,new_issue_data!$A:$A,0))</f>
        <v>1.6879999999999999</v>
      </c>
      <c r="AA97" s="6">
        <f>INDEX(new_issue_data!EL:EL,MATCH('P&amp;L'!$A97,new_issue_data!$A:$A,0))</f>
        <v>100.2775</v>
      </c>
      <c r="AB97" s="6">
        <f>INDEX(new_issue_data!EM:EM,MATCH('P&amp;L'!$A97,new_issue_data!$A:$A,0))</f>
        <v>0.27750000000000002</v>
      </c>
      <c r="AC97" s="6">
        <f>INDEX(new_issue_data!EN:EN,MATCH('P&amp;L'!$A97,new_issue_data!$A:$A,0))</f>
        <v>99.706999999999994</v>
      </c>
      <c r="AD97" s="6">
        <f>INDEX(new_issue_data!EO:EO,MATCH('P&amp;L'!$A97,new_issue_data!$A:$A,0))</f>
        <v>1.732</v>
      </c>
      <c r="AE97" s="6">
        <f>INDEX(new_issue_data!EP:EP,MATCH('P&amp;L'!$A97,new_issue_data!$A:$A,0))</f>
        <v>98.613600000000005</v>
      </c>
      <c r="AF97" s="6">
        <f>INDEX(new_issue_data!EQ:EQ,MATCH('P&amp;L'!$A97,new_issue_data!$A:$A,0))</f>
        <v>-1.3864000000000001</v>
      </c>
      <c r="AG97" s="6">
        <f>INDEX(new_issue_data!ER:ER,MATCH('P&amp;L'!$A97,new_issue_data!$A:$A,0))</f>
        <v>100.709</v>
      </c>
      <c r="AH97" s="6">
        <f>INDEX(new_issue_data!ES:ES,MATCH('P&amp;L'!$A97,new_issue_data!$A:$A,0))</f>
        <v>1.621</v>
      </c>
      <c r="AI97" s="6">
        <f>INDEX(new_issue_data!ET:ET,MATCH('P&amp;L'!$A97,new_issue_data!$A:$A,0))</f>
        <v>79.742199999999997</v>
      </c>
      <c r="AJ97" s="6">
        <f>INDEX(new_issue_data!EU:EU,MATCH('P&amp;L'!$A97,new_issue_data!$A:$A,0))</f>
        <v>-20.2578</v>
      </c>
      <c r="AK97" s="6">
        <f>INDEX(new_issue_data!EV:EV,MATCH('P&amp;L'!$A97,new_issue_data!$A:$A,0))</f>
        <v>100.217</v>
      </c>
      <c r="AL97" s="6">
        <f>INDEX(new_issue_data!EW:EW,MATCH('P&amp;L'!$A97,new_issue_data!$A:$A,0))</f>
        <v>1.6759999999999999</v>
      </c>
      <c r="AM97" s="6">
        <f>INDEX(new_issue_data!EX:EX,MATCH('P&amp;L'!$A97,new_issue_data!$A:$A,0))</f>
        <v>78.078900000000004</v>
      </c>
      <c r="AN97" s="6">
        <f>INDEX(new_issue_data!EY:EY,MATCH('P&amp;L'!$A97,new_issue_data!$A:$A,0))</f>
        <v>-21.921099999999999</v>
      </c>
      <c r="AO97" s="6">
        <f>INDEX(new_issue_data!EZ:EZ,MATCH('P&amp;L'!$A97,new_issue_data!$A:$A,0))</f>
        <v>100.842</v>
      </c>
      <c r="AP97" s="6">
        <f>INDEX(new_issue_data!FA:FA,MATCH('P&amp;L'!$A97,new_issue_data!$A:$A,0))</f>
        <v>1.6060000000000001</v>
      </c>
      <c r="AQ97" s="6">
        <f>INDEX(new_issue_data!FB:FB,MATCH('P&amp;L'!$A97,new_issue_data!$A:$A,0))</f>
        <v>73.075199999999995</v>
      </c>
      <c r="AR97" s="6">
        <f>INDEX(new_issue_data!FC:FC,MATCH('P&amp;L'!$A97,new_issue_data!$A:$A,0))</f>
        <v>-26.924800000000001</v>
      </c>
      <c r="AS97" s="6">
        <f>INDEX(new_issue_data!FD:FD,MATCH('P&amp;L'!$A97,new_issue_data!$A:$A,0))</f>
        <v>100.518</v>
      </c>
      <c r="AT97" s="6">
        <f>INDEX(new_issue_data!FE:FE,MATCH('P&amp;L'!$A97,new_issue_data!$A:$A,0))</f>
        <v>1.6419999999999999</v>
      </c>
      <c r="AU97" s="6">
        <f>INDEX(new_issue_data!FF:FF,MATCH('P&amp;L'!$A97,new_issue_data!$A:$A,0))</f>
        <v>81.660399999999996</v>
      </c>
      <c r="AV97" s="6">
        <f>INDEX(new_issue_data!FG:FG,MATCH('P&amp;L'!$A97,new_issue_data!$A:$A,0))</f>
        <v>-18.339600000000001</v>
      </c>
      <c r="BA97" s="1">
        <f t="shared" si="5"/>
        <v>14451099.999999993</v>
      </c>
      <c r="BB97" s="1">
        <f t="shared" si="6"/>
        <v>42791099.999999993</v>
      </c>
      <c r="BD97">
        <f>IF(AND(B97&gt;=$AY$5,B97&lt;=$AY$6),1,IF(AND(B97&gt;=$AY$8,B97&lt;=$AY$9),-1,0))</f>
        <v>0</v>
      </c>
      <c r="BE97" s="1">
        <f t="shared" si="7"/>
        <v>696200.00000000477</v>
      </c>
      <c r="BF97" s="1">
        <f t="shared" si="8"/>
        <v>8995399.9999999981</v>
      </c>
      <c r="BH97" s="1">
        <f>BA97-BA96</f>
        <v>53500</v>
      </c>
      <c r="BI97" s="1">
        <f>BE97-BE96</f>
        <v>0</v>
      </c>
      <c r="BK97" s="1">
        <f>BB97-BB96</f>
        <v>82900</v>
      </c>
      <c r="BL97" s="1">
        <f t="shared" si="9"/>
        <v>0</v>
      </c>
    </row>
    <row r="98" spans="1:64" x14ac:dyDescent="0.35">
      <c r="A98">
        <v>282</v>
      </c>
      <c r="B98">
        <v>-0.52857948589791015</v>
      </c>
      <c r="C98" s="13" t="str">
        <f>INDEX(new_issue_data!B:B,MATCH('P&amp;L'!$A98,new_issue_data!$A:$A,0))</f>
        <v>05/18/2020</v>
      </c>
      <c r="D98" s="11">
        <f>INDEX(new_issue_data!AR:AR,MATCH('P&amp;L'!$A98,new_issue_data!$A:$A,0))</f>
        <v>99.185000000000002</v>
      </c>
      <c r="E98" s="6">
        <f>INDEX(new_issue_data!DP:DP,MATCH('P&amp;L'!$A98,new_issue_data!$A:$A,0))</f>
        <v>99.983999999999995</v>
      </c>
      <c r="F98" s="6">
        <f>INDEX(new_issue_data!DQ:DQ,MATCH('P&amp;L'!$A98,new_issue_data!$A:$A,0))</f>
        <v>2.7010000000000001</v>
      </c>
      <c r="G98" s="6">
        <f>INDEX(new_issue_data!DR:DR,MATCH('P&amp;L'!$A98,new_issue_data!$A:$A,0))</f>
        <v>126.8844</v>
      </c>
      <c r="H98" s="6">
        <f>INDEX(new_issue_data!DS:DS,MATCH('P&amp;L'!$A98,new_issue_data!$A:$A,0))</f>
        <v>-3.1156000000000001</v>
      </c>
      <c r="I98" s="6">
        <f>INDEX(new_issue_data!DT:DT,MATCH('P&amp;L'!$A98,new_issue_data!$A:$A,0))</f>
        <v>101.572</v>
      </c>
      <c r="J98" s="6">
        <f>INDEX(new_issue_data!DU:DU,MATCH('P&amp;L'!$A98,new_issue_data!$A:$A,0))</f>
        <v>2.6230000000000002</v>
      </c>
      <c r="K98" s="6">
        <f>INDEX(new_issue_data!DV:DV,MATCH('P&amp;L'!$A98,new_issue_data!$A:$A,0))</f>
        <v>119.5081</v>
      </c>
      <c r="L98" s="6">
        <f>INDEX(new_issue_data!DW:DW,MATCH('P&amp;L'!$A98,new_issue_data!$A:$A,0))</f>
        <v>-10.491899999999999</v>
      </c>
      <c r="M98" s="6">
        <f>INDEX(new_issue_data!DX:DX,MATCH('P&amp;L'!$A98,new_issue_data!$A:$A,0))</f>
        <v>100.215</v>
      </c>
      <c r="N98" s="6">
        <f>INDEX(new_issue_data!DY:DY,MATCH('P&amp;L'!$A98,new_issue_data!$A:$A,0))</f>
        <v>2.6890000000000001</v>
      </c>
      <c r="O98" s="6">
        <f>INDEX(new_issue_data!DZ:DZ,MATCH('P&amp;L'!$A98,new_issue_data!$A:$A,0))</f>
        <v>125.0397</v>
      </c>
      <c r="P98" s="6">
        <f>INDEX(new_issue_data!EA:EA,MATCH('P&amp;L'!$A98,new_issue_data!$A:$A,0))</f>
        <v>-4.9603000000000002</v>
      </c>
      <c r="Q98" s="6">
        <f>INDEX(new_issue_data!EB:EB,MATCH('P&amp;L'!$A98,new_issue_data!$A:$A,0))</f>
        <v>99.978999999999999</v>
      </c>
      <c r="R98" s="6">
        <f>INDEX(new_issue_data!EC:EC,MATCH('P&amp;L'!$A98,new_issue_data!$A:$A,0))</f>
        <v>2.7010000000000001</v>
      </c>
      <c r="S98" s="6">
        <f>INDEX(new_issue_data!ED:ED,MATCH('P&amp;L'!$A98,new_issue_data!$A:$A,0))</f>
        <v>130.7841</v>
      </c>
      <c r="T98" s="6">
        <f>INDEX(new_issue_data!EE:EE,MATCH('P&amp;L'!$A98,new_issue_data!$A:$A,0))</f>
        <v>0.78410000000000002</v>
      </c>
      <c r="U98" s="6">
        <f>INDEX(new_issue_data!EF:EF,MATCH('P&amp;L'!$A98,new_issue_data!$A:$A,0))</f>
        <v>99.918999999999997</v>
      </c>
      <c r="V98" s="6">
        <f>INDEX(new_issue_data!EG:EG,MATCH('P&amp;L'!$A98,new_issue_data!$A:$A,0))</f>
        <v>2.7040000000000002</v>
      </c>
      <c r="W98" s="6">
        <f>INDEX(new_issue_data!EH:EH,MATCH('P&amp;L'!$A98,new_issue_data!$A:$A,0))</f>
        <v>126.6674</v>
      </c>
      <c r="X98" s="6">
        <f>INDEX(new_issue_data!EI:EI,MATCH('P&amp;L'!$A98,new_issue_data!$A:$A,0))</f>
        <v>-3.3325999999999998</v>
      </c>
      <c r="Y98" s="6">
        <f>INDEX(new_issue_data!EJ:EJ,MATCH('P&amp;L'!$A98,new_issue_data!$A:$A,0))</f>
        <v>98.34</v>
      </c>
      <c r="Z98" s="6">
        <f>INDEX(new_issue_data!EK:EK,MATCH('P&amp;L'!$A98,new_issue_data!$A:$A,0))</f>
        <v>2.782</v>
      </c>
      <c r="AA98" s="6">
        <f>INDEX(new_issue_data!EL:EL,MATCH('P&amp;L'!$A98,new_issue_data!$A:$A,0))</f>
        <v>130.66480000000001</v>
      </c>
      <c r="AB98" s="6">
        <f>INDEX(new_issue_data!EM:EM,MATCH('P&amp;L'!$A98,new_issue_data!$A:$A,0))</f>
        <v>0.66479999999999995</v>
      </c>
      <c r="AC98" s="6">
        <f>INDEX(new_issue_data!EN:EN,MATCH('P&amp;L'!$A98,new_issue_data!$A:$A,0))</f>
        <v>98.921999999999997</v>
      </c>
      <c r="AD98" s="6">
        <f>INDEX(new_issue_data!EO:EO,MATCH('P&amp;L'!$A98,new_issue_data!$A:$A,0))</f>
        <v>2.7530000000000001</v>
      </c>
      <c r="AE98" s="6">
        <f>INDEX(new_issue_data!EP:EP,MATCH('P&amp;L'!$A98,new_issue_data!$A:$A,0))</f>
        <v>123.5535</v>
      </c>
      <c r="AF98" s="6">
        <f>INDEX(new_issue_data!EQ:EQ,MATCH('P&amp;L'!$A98,new_issue_data!$A:$A,0))</f>
        <v>-6.4465000000000003</v>
      </c>
      <c r="AG98" s="6">
        <f>INDEX(new_issue_data!ER:ER,MATCH('P&amp;L'!$A98,new_issue_data!$A:$A,0))</f>
        <v>99.326999999999998</v>
      </c>
      <c r="AH98" s="6">
        <f>INDEX(new_issue_data!ES:ES,MATCH('P&amp;L'!$A98,new_issue_data!$A:$A,0))</f>
        <v>2.7330000000000001</v>
      </c>
      <c r="AI98" s="6">
        <f>INDEX(new_issue_data!ET:ET,MATCH('P&amp;L'!$A98,new_issue_data!$A:$A,0))</f>
        <v>111.4076</v>
      </c>
      <c r="AJ98" s="6">
        <f>INDEX(new_issue_data!EU:EU,MATCH('P&amp;L'!$A98,new_issue_data!$A:$A,0))</f>
        <v>-18.592400000000001</v>
      </c>
      <c r="AK98" s="6">
        <f>INDEX(new_issue_data!EV:EV,MATCH('P&amp;L'!$A98,new_issue_data!$A:$A,0))</f>
        <v>100.182</v>
      </c>
      <c r="AL98" s="6">
        <f>INDEX(new_issue_data!EW:EW,MATCH('P&amp;L'!$A98,new_issue_data!$A:$A,0))</f>
        <v>2.6909999999999998</v>
      </c>
      <c r="AM98" s="6">
        <f>INDEX(new_issue_data!EX:EX,MATCH('P&amp;L'!$A98,new_issue_data!$A:$A,0))</f>
        <v>103.9101</v>
      </c>
      <c r="AN98" s="6">
        <f>INDEX(new_issue_data!EY:EY,MATCH('P&amp;L'!$A98,new_issue_data!$A:$A,0))</f>
        <v>-26.0899</v>
      </c>
      <c r="AO98" s="6">
        <f>INDEX(new_issue_data!EZ:EZ,MATCH('P&amp;L'!$A98,new_issue_data!$A:$A,0))</f>
        <v>100.26300000000001</v>
      </c>
      <c r="AP98" s="6">
        <f>INDEX(new_issue_data!FA:FA,MATCH('P&amp;L'!$A98,new_issue_data!$A:$A,0))</f>
        <v>2.6869999999999998</v>
      </c>
      <c r="AQ98" s="6">
        <f>INDEX(new_issue_data!FB:FB,MATCH('P&amp;L'!$A98,new_issue_data!$A:$A,0))</f>
        <v>105.9273</v>
      </c>
      <c r="AR98" s="6">
        <f>INDEX(new_issue_data!FC:FC,MATCH('P&amp;L'!$A98,new_issue_data!$A:$A,0))</f>
        <v>-24.072700000000001</v>
      </c>
      <c r="AS98" s="6">
        <f>INDEX(new_issue_data!FD:FD,MATCH('P&amp;L'!$A98,new_issue_data!$A:$A,0))</f>
        <v>101.161</v>
      </c>
      <c r="AT98" s="6">
        <f>INDEX(new_issue_data!FE:FE,MATCH('P&amp;L'!$A98,new_issue_data!$A:$A,0))</f>
        <v>2.6429999999999998</v>
      </c>
      <c r="AU98" s="6">
        <f>INDEX(new_issue_data!FF:FF,MATCH('P&amp;L'!$A98,new_issue_data!$A:$A,0))</f>
        <v>108.121</v>
      </c>
      <c r="AV98" s="6">
        <f>INDEX(new_issue_data!FG:FG,MATCH('P&amp;L'!$A98,new_issue_data!$A:$A,0))</f>
        <v>-21.879000000000001</v>
      </c>
      <c r="BA98" s="1">
        <f t="shared" si="5"/>
        <v>14530999.999999993</v>
      </c>
      <c r="BB98" s="1">
        <f t="shared" si="6"/>
        <v>42988699.999999993</v>
      </c>
      <c r="BD98">
        <f>IF(AND(B98&gt;=$AY$5,B98&lt;=$AY$6),1,IF(AND(B98&gt;=$AY$8,B98&lt;=$AY$9),-1,0))</f>
        <v>0</v>
      </c>
      <c r="BE98" s="1">
        <f t="shared" si="7"/>
        <v>696200.00000000477</v>
      </c>
      <c r="BF98" s="1">
        <f t="shared" si="8"/>
        <v>8995399.9999999981</v>
      </c>
      <c r="BH98" s="1">
        <f>BA98-BA97</f>
        <v>79900</v>
      </c>
      <c r="BI98" s="1">
        <f>BE98-BE97</f>
        <v>0</v>
      </c>
      <c r="BK98" s="1">
        <f>BB98-BB97</f>
        <v>197600</v>
      </c>
      <c r="BL98" s="1">
        <f t="shared" si="9"/>
        <v>0</v>
      </c>
    </row>
    <row r="99" spans="1:64" x14ac:dyDescent="0.35">
      <c r="A99">
        <v>283</v>
      </c>
      <c r="B99">
        <v>13.887067089695339</v>
      </c>
      <c r="C99" s="13" t="str">
        <f>INDEX(new_issue_data!B:B,MATCH('P&amp;L'!$A99,new_issue_data!$A:$A,0))</f>
        <v>05/18/2020</v>
      </c>
      <c r="D99" s="11">
        <f>INDEX(new_issue_data!AR:AR,MATCH('P&amp;L'!$A99,new_issue_data!$A:$A,0))</f>
        <v>99.471999999999994</v>
      </c>
      <c r="E99" s="6">
        <f>INDEX(new_issue_data!DP:DP,MATCH('P&amp;L'!$A99,new_issue_data!$A:$A,0))</f>
        <v>101.45</v>
      </c>
      <c r="F99" s="6">
        <f>INDEX(new_issue_data!DQ:DQ,MATCH('P&amp;L'!$A99,new_issue_data!$A:$A,0))</f>
        <v>4.1609999999999996</v>
      </c>
      <c r="G99" s="6">
        <f>INDEX(new_issue_data!DR:DR,MATCH('P&amp;L'!$A99,new_issue_data!$A:$A,0))</f>
        <v>382.90570000000002</v>
      </c>
      <c r="H99" s="6">
        <f>INDEX(new_issue_data!DS:DS,MATCH('P&amp;L'!$A99,new_issue_data!$A:$A,0))</f>
        <v>-42.094299999999997</v>
      </c>
      <c r="I99" s="6">
        <f>INDEX(new_issue_data!DT:DT,MATCH('P&amp;L'!$A99,new_issue_data!$A:$A,0))</f>
        <v>101.45</v>
      </c>
      <c r="J99" s="6">
        <f>INDEX(new_issue_data!DU:DU,MATCH('P&amp;L'!$A99,new_issue_data!$A:$A,0))</f>
        <v>4.1609999999999996</v>
      </c>
      <c r="K99" s="6">
        <f>INDEX(new_issue_data!DV:DV,MATCH('P&amp;L'!$A99,new_issue_data!$A:$A,0))</f>
        <v>382.27140000000003</v>
      </c>
      <c r="L99" s="6">
        <f>INDEX(new_issue_data!DW:DW,MATCH('P&amp;L'!$A99,new_issue_data!$A:$A,0))</f>
        <v>-42.7286</v>
      </c>
      <c r="M99" s="6">
        <f>INDEX(new_issue_data!DX:DX,MATCH('P&amp;L'!$A99,new_issue_data!$A:$A,0))</f>
        <v>101.45</v>
      </c>
      <c r="N99" s="6">
        <f>INDEX(new_issue_data!DY:DY,MATCH('P&amp;L'!$A99,new_issue_data!$A:$A,0))</f>
        <v>4.1609999999999996</v>
      </c>
      <c r="O99" s="6">
        <f>INDEX(new_issue_data!DZ:DZ,MATCH('P&amp;L'!$A99,new_issue_data!$A:$A,0))</f>
        <v>382.2774</v>
      </c>
      <c r="P99" s="6">
        <f>INDEX(new_issue_data!EA:EA,MATCH('P&amp;L'!$A99,new_issue_data!$A:$A,0))</f>
        <v>-42.7226</v>
      </c>
      <c r="Q99" s="6">
        <f>INDEX(new_issue_data!EB:EB,MATCH('P&amp;L'!$A99,new_issue_data!$A:$A,0))</f>
        <v>103.202</v>
      </c>
      <c r="R99" s="6">
        <f>INDEX(new_issue_data!EC:EC,MATCH('P&amp;L'!$A99,new_issue_data!$A:$A,0))</f>
        <v>3.754</v>
      </c>
      <c r="S99" s="6">
        <f>INDEX(new_issue_data!ED:ED,MATCH('P&amp;L'!$A99,new_issue_data!$A:$A,0))</f>
        <v>341.5795</v>
      </c>
      <c r="T99" s="6">
        <f>INDEX(new_issue_data!EE:EE,MATCH('P&amp;L'!$A99,new_issue_data!$A:$A,0))</f>
        <v>-83.420500000000004</v>
      </c>
      <c r="U99" s="6">
        <f>INDEX(new_issue_data!EF:EF,MATCH('P&amp;L'!$A99,new_issue_data!$A:$A,0))</f>
        <v>103.202</v>
      </c>
      <c r="V99" s="6">
        <f>INDEX(new_issue_data!EG:EG,MATCH('P&amp;L'!$A99,new_issue_data!$A:$A,0))</f>
        <v>3.754</v>
      </c>
      <c r="W99" s="6">
        <f>INDEX(new_issue_data!EH:EH,MATCH('P&amp;L'!$A99,new_issue_data!$A:$A,0))</f>
        <v>342.06029999999998</v>
      </c>
      <c r="X99" s="6">
        <f>INDEX(new_issue_data!EI:EI,MATCH('P&amp;L'!$A99,new_issue_data!$A:$A,0))</f>
        <v>-82.939700000000002</v>
      </c>
      <c r="Y99" s="6">
        <f>INDEX(new_issue_data!EJ:EJ,MATCH('P&amp;L'!$A99,new_issue_data!$A:$A,0))</f>
        <v>103.202</v>
      </c>
      <c r="Z99" s="6">
        <f>INDEX(new_issue_data!EK:EK,MATCH('P&amp;L'!$A99,new_issue_data!$A:$A,0))</f>
        <v>3.754</v>
      </c>
      <c r="AA99" s="6">
        <f>INDEX(new_issue_data!EL:EL,MATCH('P&amp;L'!$A99,new_issue_data!$A:$A,0))</f>
        <v>340.62299999999999</v>
      </c>
      <c r="AB99" s="6">
        <f>INDEX(new_issue_data!EM:EM,MATCH('P&amp;L'!$A99,new_issue_data!$A:$A,0))</f>
        <v>-84.376999999999995</v>
      </c>
      <c r="AC99" s="6">
        <f>INDEX(new_issue_data!EN:EN,MATCH('P&amp;L'!$A99,new_issue_data!$A:$A,0))</f>
        <v>104.008</v>
      </c>
      <c r="AD99" s="6">
        <f>INDEX(new_issue_data!EO:EO,MATCH('P&amp;L'!$A99,new_issue_data!$A:$A,0))</f>
        <v>3.5680000000000001</v>
      </c>
      <c r="AE99" s="6">
        <f>INDEX(new_issue_data!EP:EP,MATCH('P&amp;L'!$A99,new_issue_data!$A:$A,0))</f>
        <v>322.02449999999999</v>
      </c>
      <c r="AF99" s="6">
        <f>INDEX(new_issue_data!EQ:EQ,MATCH('P&amp;L'!$A99,new_issue_data!$A:$A,0))</f>
        <v>-102.9755</v>
      </c>
      <c r="AG99" s="6">
        <f>INDEX(new_issue_data!ER:ER,MATCH('P&amp;L'!$A99,new_issue_data!$A:$A,0))</f>
        <v>104.008</v>
      </c>
      <c r="AH99" s="6">
        <f>INDEX(new_issue_data!ES:ES,MATCH('P&amp;L'!$A99,new_issue_data!$A:$A,0))</f>
        <v>3.5680000000000001</v>
      </c>
      <c r="AI99" s="6">
        <f>INDEX(new_issue_data!ET:ET,MATCH('P&amp;L'!$A99,new_issue_data!$A:$A,0))</f>
        <v>322.67149999999998</v>
      </c>
      <c r="AJ99" s="6">
        <f>INDEX(new_issue_data!EU:EU,MATCH('P&amp;L'!$A99,new_issue_data!$A:$A,0))</f>
        <v>-102.32850000000001</v>
      </c>
      <c r="AK99" s="6">
        <f>INDEX(new_issue_data!EV:EV,MATCH('P&amp;L'!$A99,new_issue_data!$A:$A,0))</f>
        <v>104.008</v>
      </c>
      <c r="AL99" s="6">
        <f>INDEX(new_issue_data!EW:EW,MATCH('P&amp;L'!$A99,new_issue_data!$A:$A,0))</f>
        <v>3.5680000000000001</v>
      </c>
      <c r="AM99" s="6">
        <f>INDEX(new_issue_data!EX:EX,MATCH('P&amp;L'!$A99,new_issue_data!$A:$A,0))</f>
        <v>326.03800000000001</v>
      </c>
      <c r="AN99" s="6">
        <f>INDEX(new_issue_data!EY:EY,MATCH('P&amp;L'!$A99,new_issue_data!$A:$A,0))</f>
        <v>-98.962000000000003</v>
      </c>
      <c r="AO99" s="6">
        <f>INDEX(new_issue_data!EZ:EZ,MATCH('P&amp;L'!$A99,new_issue_data!$A:$A,0))</f>
        <v>104.008</v>
      </c>
      <c r="AP99" s="6">
        <f>INDEX(new_issue_data!FA:FA,MATCH('P&amp;L'!$A99,new_issue_data!$A:$A,0))</f>
        <v>3.5680000000000001</v>
      </c>
      <c r="AQ99" s="6">
        <f>INDEX(new_issue_data!FB:FB,MATCH('P&amp;L'!$A99,new_issue_data!$A:$A,0))</f>
        <v>325.88170000000002</v>
      </c>
      <c r="AR99" s="6">
        <f>INDEX(new_issue_data!FC:FC,MATCH('P&amp;L'!$A99,new_issue_data!$A:$A,0))</f>
        <v>-99.118300000000005</v>
      </c>
      <c r="AS99" s="6">
        <f>INDEX(new_issue_data!FD:FD,MATCH('P&amp;L'!$A99,new_issue_data!$A:$A,0))</f>
        <v>104.008</v>
      </c>
      <c r="AT99" s="6">
        <f>INDEX(new_issue_data!FE:FE,MATCH('P&amp;L'!$A99,new_issue_data!$A:$A,0))</f>
        <v>3.5680000000000001</v>
      </c>
      <c r="AU99" s="6">
        <f>INDEX(new_issue_data!FF:FF,MATCH('P&amp;L'!$A99,new_issue_data!$A:$A,0))</f>
        <v>324.44209999999998</v>
      </c>
      <c r="AV99" s="6">
        <f>INDEX(new_issue_data!FG:FG,MATCH('P&amp;L'!$A99,new_issue_data!$A:$A,0))</f>
        <v>-100.5579</v>
      </c>
      <c r="BA99" s="1">
        <f t="shared" si="5"/>
        <v>14728799.999999993</v>
      </c>
      <c r="BB99" s="1">
        <f t="shared" si="6"/>
        <v>43442299.999999993</v>
      </c>
      <c r="BD99">
        <f>IF(AND(B99&gt;=$AY$5,B99&lt;=$AY$6),1,IF(AND(B99&gt;=$AY$8,B99&lt;=$AY$9),-1,0))</f>
        <v>0</v>
      </c>
      <c r="BE99" s="1">
        <f t="shared" si="7"/>
        <v>696200.00000000477</v>
      </c>
      <c r="BF99" s="1">
        <f t="shared" si="8"/>
        <v>8995399.9999999981</v>
      </c>
      <c r="BH99" s="1">
        <f>BA99-BA98</f>
        <v>197800</v>
      </c>
      <c r="BI99" s="1">
        <f>BE99-BE98</f>
        <v>0</v>
      </c>
      <c r="BK99" s="1">
        <f>BB99-BB98</f>
        <v>453600</v>
      </c>
      <c r="BL99" s="1">
        <f t="shared" si="9"/>
        <v>0</v>
      </c>
    </row>
    <row r="100" spans="1:64" x14ac:dyDescent="0.35">
      <c r="A100">
        <v>284</v>
      </c>
      <c r="B100">
        <v>-8.3402824720862991</v>
      </c>
      <c r="C100" s="13" t="str">
        <f>INDEX(new_issue_data!B:B,MATCH('P&amp;L'!$A100,new_issue_data!$A:$A,0))</f>
        <v>05/18/2020</v>
      </c>
      <c r="D100" s="11">
        <f>INDEX(new_issue_data!AR:AR,MATCH('P&amp;L'!$A100,new_issue_data!$A:$A,0))</f>
        <v>99.341999999999999</v>
      </c>
      <c r="E100" s="6">
        <f>INDEX(new_issue_data!DP:DP,MATCH('P&amp;L'!$A100,new_issue_data!$A:$A,0))</f>
        <v>102.503</v>
      </c>
      <c r="F100" s="6">
        <f>INDEX(new_issue_data!DQ:DQ,MATCH('P&amp;L'!$A100,new_issue_data!$A:$A,0))</f>
        <v>2.706</v>
      </c>
      <c r="G100" s="6">
        <f>INDEX(new_issue_data!DR:DR,MATCH('P&amp;L'!$A100,new_issue_data!$A:$A,0))</f>
        <v>202.58580000000001</v>
      </c>
      <c r="H100" s="6">
        <f>INDEX(new_issue_data!DS:DS,MATCH('P&amp;L'!$A100,new_issue_data!$A:$A,0))</f>
        <v>-32.414200000000001</v>
      </c>
      <c r="I100" s="6">
        <f>INDEX(new_issue_data!DT:DT,MATCH('P&amp;L'!$A100,new_issue_data!$A:$A,0))</f>
        <v>102.503</v>
      </c>
      <c r="J100" s="6">
        <f>INDEX(new_issue_data!DU:DU,MATCH('P&amp;L'!$A100,new_issue_data!$A:$A,0))</f>
        <v>2.706</v>
      </c>
      <c r="K100" s="6">
        <f>INDEX(new_issue_data!DV:DV,MATCH('P&amp;L'!$A100,new_issue_data!$A:$A,0))</f>
        <v>203.39510000000001</v>
      </c>
      <c r="L100" s="6">
        <f>INDEX(new_issue_data!DW:DW,MATCH('P&amp;L'!$A100,new_issue_data!$A:$A,0))</f>
        <v>-31.604900000000001</v>
      </c>
      <c r="M100" s="6">
        <f>INDEX(new_issue_data!DX:DX,MATCH('P&amp;L'!$A100,new_issue_data!$A:$A,0))</f>
        <v>103.291</v>
      </c>
      <c r="N100" s="6">
        <f>INDEX(new_issue_data!DY:DY,MATCH('P&amp;L'!$A100,new_issue_data!$A:$A,0))</f>
        <v>2.6150000000000002</v>
      </c>
      <c r="O100" s="6">
        <f>INDEX(new_issue_data!DZ:DZ,MATCH('P&amp;L'!$A100,new_issue_data!$A:$A,0))</f>
        <v>194.29390000000001</v>
      </c>
      <c r="P100" s="6">
        <f>INDEX(new_issue_data!EA:EA,MATCH('P&amp;L'!$A100,new_issue_data!$A:$A,0))</f>
        <v>-40.706099999999999</v>
      </c>
      <c r="Q100" s="6">
        <f>INDEX(new_issue_data!EB:EB,MATCH('P&amp;L'!$A100,new_issue_data!$A:$A,0))</f>
        <v>104.015</v>
      </c>
      <c r="R100" s="6">
        <f>INDEX(new_issue_data!EC:EC,MATCH('P&amp;L'!$A100,new_issue_data!$A:$A,0))</f>
        <v>2.532</v>
      </c>
      <c r="S100" s="6">
        <f>INDEX(new_issue_data!ED:ED,MATCH('P&amp;L'!$A100,new_issue_data!$A:$A,0))</f>
        <v>187.2937</v>
      </c>
      <c r="T100" s="6">
        <f>INDEX(new_issue_data!EE:EE,MATCH('P&amp;L'!$A100,new_issue_data!$A:$A,0))</f>
        <v>-47.706299999999999</v>
      </c>
      <c r="U100" s="6">
        <f>INDEX(new_issue_data!EF:EF,MATCH('P&amp;L'!$A100,new_issue_data!$A:$A,0))</f>
        <v>103.733</v>
      </c>
      <c r="V100" s="6">
        <f>INDEX(new_issue_data!EG:EG,MATCH('P&amp;L'!$A100,new_issue_data!$A:$A,0))</f>
        <v>2.5640000000000001</v>
      </c>
      <c r="W100" s="6">
        <f>INDEX(new_issue_data!EH:EH,MATCH('P&amp;L'!$A100,new_issue_data!$A:$A,0))</f>
        <v>186.74680000000001</v>
      </c>
      <c r="X100" s="6">
        <f>INDEX(new_issue_data!EI:EI,MATCH('P&amp;L'!$A100,new_issue_data!$A:$A,0))</f>
        <v>-48.2532</v>
      </c>
      <c r="Y100" s="6">
        <f>INDEX(new_issue_data!EJ:EJ,MATCH('P&amp;L'!$A100,new_issue_data!$A:$A,0))</f>
        <v>105.268</v>
      </c>
      <c r="Z100" s="6">
        <f>INDEX(new_issue_data!EK:EK,MATCH('P&amp;L'!$A100,new_issue_data!$A:$A,0))</f>
        <v>2.39</v>
      </c>
      <c r="AA100" s="6">
        <f>INDEX(new_issue_data!EL:EL,MATCH('P&amp;L'!$A100,new_issue_data!$A:$A,0))</f>
        <v>170.81290000000001</v>
      </c>
      <c r="AB100" s="6">
        <f>INDEX(new_issue_data!EM:EM,MATCH('P&amp;L'!$A100,new_issue_data!$A:$A,0))</f>
        <v>-64.187100000000001</v>
      </c>
      <c r="AC100" s="6">
        <f>INDEX(new_issue_data!EN:EN,MATCH('P&amp;L'!$A100,new_issue_data!$A:$A,0))</f>
        <v>105.23699999999999</v>
      </c>
      <c r="AD100" s="6">
        <f>INDEX(new_issue_data!EO:EO,MATCH('P&amp;L'!$A100,new_issue_data!$A:$A,0))</f>
        <v>2.3929999999999998</v>
      </c>
      <c r="AE100" s="6">
        <f>INDEX(new_issue_data!EP:EP,MATCH('P&amp;L'!$A100,new_issue_data!$A:$A,0))</f>
        <v>170.29249999999999</v>
      </c>
      <c r="AF100" s="6">
        <f>INDEX(new_issue_data!EQ:EQ,MATCH('P&amp;L'!$A100,new_issue_data!$A:$A,0))</f>
        <v>-64.707499999999996</v>
      </c>
      <c r="AG100" s="6">
        <f>INDEX(new_issue_data!ER:ER,MATCH('P&amp;L'!$A100,new_issue_data!$A:$A,0))</f>
        <v>105.315</v>
      </c>
      <c r="AH100" s="6">
        <f>INDEX(new_issue_data!ES:ES,MATCH('P&amp;L'!$A100,new_issue_data!$A:$A,0))</f>
        <v>2.3839999999999999</v>
      </c>
      <c r="AI100" s="6">
        <f>INDEX(new_issue_data!ET:ET,MATCH('P&amp;L'!$A100,new_issue_data!$A:$A,0))</f>
        <v>173.13919999999999</v>
      </c>
      <c r="AJ100" s="6">
        <f>INDEX(new_issue_data!EU:EU,MATCH('P&amp;L'!$A100,new_issue_data!$A:$A,0))</f>
        <v>-61.860799999999998</v>
      </c>
      <c r="AK100" s="6">
        <f>INDEX(new_issue_data!EV:EV,MATCH('P&amp;L'!$A100,new_issue_data!$A:$A,0))</f>
        <v>106.07299999999999</v>
      </c>
      <c r="AL100" s="6">
        <f>INDEX(new_issue_data!EW:EW,MATCH('P&amp;L'!$A100,new_issue_data!$A:$A,0))</f>
        <v>2.2989999999999999</v>
      </c>
      <c r="AM100" s="6">
        <f>INDEX(new_issue_data!EX:EX,MATCH('P&amp;L'!$A100,new_issue_data!$A:$A,0))</f>
        <v>163.98750000000001</v>
      </c>
      <c r="AN100" s="6">
        <f>INDEX(new_issue_data!EY:EY,MATCH('P&amp;L'!$A100,new_issue_data!$A:$A,0))</f>
        <v>-71.012500000000003</v>
      </c>
      <c r="AO100" s="6">
        <f>INDEX(new_issue_data!EZ:EZ,MATCH('P&amp;L'!$A100,new_issue_data!$A:$A,0))</f>
        <v>105.925</v>
      </c>
      <c r="AP100" s="6">
        <f>INDEX(new_issue_data!FA:FA,MATCH('P&amp;L'!$A100,new_issue_data!$A:$A,0))</f>
        <v>2.3149999999999999</v>
      </c>
      <c r="AQ100" s="6">
        <f>INDEX(new_issue_data!FB:FB,MATCH('P&amp;L'!$A100,new_issue_data!$A:$A,0))</f>
        <v>162.97749999999999</v>
      </c>
      <c r="AR100" s="6">
        <f>INDEX(new_issue_data!FC:FC,MATCH('P&amp;L'!$A100,new_issue_data!$A:$A,0))</f>
        <v>-72.022499999999994</v>
      </c>
      <c r="AS100" s="6">
        <f>INDEX(new_issue_data!FD:FD,MATCH('P&amp;L'!$A100,new_issue_data!$A:$A,0))</f>
        <v>105.925</v>
      </c>
      <c r="AT100" s="6">
        <f>INDEX(new_issue_data!FE:FE,MATCH('P&amp;L'!$A100,new_issue_data!$A:$A,0))</f>
        <v>2.3149999999999999</v>
      </c>
      <c r="AU100" s="6">
        <f>INDEX(new_issue_data!FF:FF,MATCH('P&amp;L'!$A100,new_issue_data!$A:$A,0))</f>
        <v>156.9136</v>
      </c>
      <c r="AV100" s="6">
        <f>INDEX(new_issue_data!FG:FG,MATCH('P&amp;L'!$A100,new_issue_data!$A:$A,0))</f>
        <v>-78.086399999999998</v>
      </c>
      <c r="BA100" s="1">
        <f t="shared" si="5"/>
        <v>15044899.999999994</v>
      </c>
      <c r="BB100" s="1">
        <f t="shared" si="6"/>
        <v>44100599.999999993</v>
      </c>
      <c r="BD100">
        <f>IF(AND(B100&gt;=$AY$5,B100&lt;=$AY$6),1,IF(AND(B100&gt;=$AY$8,B100&lt;=$AY$9),-1,0))</f>
        <v>0</v>
      </c>
      <c r="BE100" s="1">
        <f t="shared" si="7"/>
        <v>696200.00000000477</v>
      </c>
      <c r="BF100" s="1">
        <f t="shared" si="8"/>
        <v>8995399.9999999981</v>
      </c>
      <c r="BH100" s="1">
        <f>BA100-BA99</f>
        <v>316100.00000000186</v>
      </c>
      <c r="BI100" s="1">
        <f>BE100-BE99</f>
        <v>0</v>
      </c>
      <c r="BK100" s="1">
        <f>BB100-BB99</f>
        <v>658300</v>
      </c>
      <c r="BL100" s="1">
        <f t="shared" si="9"/>
        <v>0</v>
      </c>
    </row>
    <row r="101" spans="1:64" x14ac:dyDescent="0.35">
      <c r="A101">
        <v>285</v>
      </c>
      <c r="B101">
        <v>15.813708230500641</v>
      </c>
      <c r="C101" s="13" t="str">
        <f>INDEX(new_issue_data!B:B,MATCH('P&amp;L'!$A101,new_issue_data!$A:$A,0))</f>
        <v>05/18/2020</v>
      </c>
      <c r="D101" s="11">
        <f>INDEX(new_issue_data!AR:AR,MATCH('P&amp;L'!$A101,new_issue_data!$A:$A,0))</f>
        <v>99.936999999999998</v>
      </c>
      <c r="E101" s="6">
        <f>INDEX(new_issue_data!DP:DP,MATCH('P&amp;L'!$A101,new_issue_data!$A:$A,0))</f>
        <v>101.46</v>
      </c>
      <c r="F101" s="6">
        <f>INDEX(new_issue_data!DQ:DQ,MATCH('P&amp;L'!$A101,new_issue_data!$A:$A,0))</f>
        <v>1.96</v>
      </c>
      <c r="G101" s="6">
        <f>INDEX(new_issue_data!DR:DR,MATCH('P&amp;L'!$A101,new_issue_data!$A:$A,0))</f>
        <v>127.1739</v>
      </c>
      <c r="H101" s="6">
        <f>INDEX(new_issue_data!DS:DS,MATCH('P&amp;L'!$A101,new_issue_data!$A:$A,0))</f>
        <v>-12.8261</v>
      </c>
      <c r="I101" s="6">
        <f>INDEX(new_issue_data!DT:DT,MATCH('P&amp;L'!$A101,new_issue_data!$A:$A,0))</f>
        <v>101.81699999999999</v>
      </c>
      <c r="J101" s="6">
        <f>INDEX(new_issue_data!DU:DU,MATCH('P&amp;L'!$A101,new_issue_data!$A:$A,0))</f>
        <v>1.92</v>
      </c>
      <c r="K101" s="6">
        <f>INDEX(new_issue_data!DV:DV,MATCH('P&amp;L'!$A101,new_issue_data!$A:$A,0))</f>
        <v>123.9858</v>
      </c>
      <c r="L101" s="6">
        <f>INDEX(new_issue_data!DW:DW,MATCH('P&amp;L'!$A101,new_issue_data!$A:$A,0))</f>
        <v>-16.014199999999999</v>
      </c>
      <c r="M101" s="6">
        <f>INDEX(new_issue_data!DX:DX,MATCH('P&amp;L'!$A101,new_issue_data!$A:$A,0))</f>
        <v>101.81699999999999</v>
      </c>
      <c r="N101" s="6">
        <f>INDEX(new_issue_data!DY:DY,MATCH('P&amp;L'!$A101,new_issue_data!$A:$A,0))</f>
        <v>1.92</v>
      </c>
      <c r="O101" s="6">
        <f>INDEX(new_issue_data!DZ:DZ,MATCH('P&amp;L'!$A101,new_issue_data!$A:$A,0))</f>
        <v>124.79510000000001</v>
      </c>
      <c r="P101" s="6">
        <f>INDEX(new_issue_data!EA:EA,MATCH('P&amp;L'!$A101,new_issue_data!$A:$A,0))</f>
        <v>-15.2049</v>
      </c>
      <c r="Q101" s="6">
        <f>INDEX(new_issue_data!EB:EB,MATCH('P&amp;L'!$A101,new_issue_data!$A:$A,0))</f>
        <v>101.815</v>
      </c>
      <c r="R101" s="6">
        <f>INDEX(new_issue_data!EC:EC,MATCH('P&amp;L'!$A101,new_issue_data!$A:$A,0))</f>
        <v>1.92</v>
      </c>
      <c r="S101" s="6">
        <f>INDEX(new_issue_data!ED:ED,MATCH('P&amp;L'!$A101,new_issue_data!$A:$A,0))</f>
        <v>124.79389999999999</v>
      </c>
      <c r="T101" s="6">
        <f>INDEX(new_issue_data!EE:EE,MATCH('P&amp;L'!$A101,new_issue_data!$A:$A,0))</f>
        <v>-15.206099999999999</v>
      </c>
      <c r="U101" s="6">
        <f>INDEX(new_issue_data!EF:EF,MATCH('P&amp;L'!$A101,new_issue_data!$A:$A,0))</f>
        <v>102.11199999999999</v>
      </c>
      <c r="V101" s="6">
        <f>INDEX(new_issue_data!EG:EG,MATCH('P&amp;L'!$A101,new_issue_data!$A:$A,0))</f>
        <v>1.887</v>
      </c>
      <c r="W101" s="6">
        <f>INDEX(new_issue_data!EH:EH,MATCH('P&amp;L'!$A101,new_issue_data!$A:$A,0))</f>
        <v>122.7937</v>
      </c>
      <c r="X101" s="6">
        <f>INDEX(new_issue_data!EI:EI,MATCH('P&amp;L'!$A101,new_issue_data!$A:$A,0))</f>
        <v>-17.206299999999999</v>
      </c>
      <c r="Y101" s="6">
        <f>INDEX(new_issue_data!EJ:EJ,MATCH('P&amp;L'!$A101,new_issue_data!$A:$A,0))</f>
        <v>102.255</v>
      </c>
      <c r="Z101" s="6">
        <f>INDEX(new_issue_data!EK:EK,MATCH('P&amp;L'!$A101,new_issue_data!$A:$A,0))</f>
        <v>1.871</v>
      </c>
      <c r="AA101" s="6">
        <f>INDEX(new_issue_data!EL:EL,MATCH('P&amp;L'!$A101,new_issue_data!$A:$A,0))</f>
        <v>117.4468</v>
      </c>
      <c r="AB101" s="6">
        <f>INDEX(new_issue_data!EM:EM,MATCH('P&amp;L'!$A101,new_issue_data!$A:$A,0))</f>
        <v>-22.5532</v>
      </c>
      <c r="AC101" s="6">
        <f>INDEX(new_issue_data!EN:EN,MATCH('P&amp;L'!$A101,new_issue_data!$A:$A,0))</f>
        <v>102.71299999999999</v>
      </c>
      <c r="AD101" s="6">
        <f>INDEX(new_issue_data!EO:EO,MATCH('P&amp;L'!$A101,new_issue_data!$A:$A,0))</f>
        <v>1.82</v>
      </c>
      <c r="AE101" s="6">
        <f>INDEX(new_issue_data!EP:EP,MATCH('P&amp;L'!$A101,new_issue_data!$A:$A,0))</f>
        <v>113.8129</v>
      </c>
      <c r="AF101" s="6">
        <f>INDEX(new_issue_data!EQ:EQ,MATCH('P&amp;L'!$A101,new_issue_data!$A:$A,0))</f>
        <v>-26.187100000000001</v>
      </c>
      <c r="AG101" s="6">
        <f>INDEX(new_issue_data!ER:ER,MATCH('P&amp;L'!$A101,new_issue_data!$A:$A,0))</f>
        <v>102.379</v>
      </c>
      <c r="AH101" s="6">
        <f>INDEX(new_issue_data!ES:ES,MATCH('P&amp;L'!$A101,new_issue_data!$A:$A,0))</f>
        <v>1.857</v>
      </c>
      <c r="AI101" s="6">
        <f>INDEX(new_issue_data!ET:ET,MATCH('P&amp;L'!$A101,new_issue_data!$A:$A,0))</f>
        <v>116.6925</v>
      </c>
      <c r="AJ101" s="6">
        <f>INDEX(new_issue_data!EU:EU,MATCH('P&amp;L'!$A101,new_issue_data!$A:$A,0))</f>
        <v>-23.307500000000001</v>
      </c>
      <c r="AK101" s="6">
        <f>INDEX(new_issue_data!EV:EV,MATCH('P&amp;L'!$A101,new_issue_data!$A:$A,0))</f>
        <v>102.559</v>
      </c>
      <c r="AL101" s="6">
        <f>INDEX(new_issue_data!EW:EW,MATCH('P&amp;L'!$A101,new_issue_data!$A:$A,0))</f>
        <v>1.837</v>
      </c>
      <c r="AM101" s="6">
        <f>INDEX(new_issue_data!EX:EX,MATCH('P&amp;L'!$A101,new_issue_data!$A:$A,0))</f>
        <v>118.4392</v>
      </c>
      <c r="AN101" s="6">
        <f>INDEX(new_issue_data!EY:EY,MATCH('P&amp;L'!$A101,new_issue_data!$A:$A,0))</f>
        <v>-21.5608</v>
      </c>
      <c r="AO101" s="6">
        <f>INDEX(new_issue_data!EZ:EZ,MATCH('P&amp;L'!$A101,new_issue_data!$A:$A,0))</f>
        <v>102.252</v>
      </c>
      <c r="AP101" s="6">
        <f>INDEX(new_issue_data!FA:FA,MATCH('P&amp;L'!$A101,new_issue_data!$A:$A,0))</f>
        <v>1.871</v>
      </c>
      <c r="AQ101" s="6">
        <f>INDEX(new_issue_data!FB:FB,MATCH('P&amp;L'!$A101,new_issue_data!$A:$A,0))</f>
        <v>121.1875</v>
      </c>
      <c r="AR101" s="6">
        <f>INDEX(new_issue_data!FC:FC,MATCH('P&amp;L'!$A101,new_issue_data!$A:$A,0))</f>
        <v>-18.8125</v>
      </c>
      <c r="AS101" s="6">
        <f>INDEX(new_issue_data!FD:FD,MATCH('P&amp;L'!$A101,new_issue_data!$A:$A,0))</f>
        <v>102.376</v>
      </c>
      <c r="AT101" s="6">
        <f>INDEX(new_issue_data!FE:FE,MATCH('P&amp;L'!$A101,new_issue_data!$A:$A,0))</f>
        <v>1.857</v>
      </c>
      <c r="AU101" s="6">
        <f>INDEX(new_issue_data!FF:FF,MATCH('P&amp;L'!$A101,new_issue_data!$A:$A,0))</f>
        <v>117.17749999999999</v>
      </c>
      <c r="AV101" s="6">
        <f>INDEX(new_issue_data!FG:FG,MATCH('P&amp;L'!$A101,new_issue_data!$A:$A,0))</f>
        <v>-22.822500000000002</v>
      </c>
      <c r="BA101" s="1">
        <f t="shared" si="5"/>
        <v>15197199.999999994</v>
      </c>
      <c r="BB101" s="1">
        <f t="shared" si="6"/>
        <v>44344499.999999993</v>
      </c>
      <c r="BD101">
        <f>IF(AND(B101&gt;=$AY$5,B101&lt;=$AY$6),1,IF(AND(B101&gt;=$AY$8,B101&lt;=$AY$9),-1,0))</f>
        <v>0</v>
      </c>
      <c r="BE101" s="1">
        <f t="shared" si="7"/>
        <v>696200.00000000477</v>
      </c>
      <c r="BF101" s="1">
        <f t="shared" si="8"/>
        <v>8995399.9999999981</v>
      </c>
      <c r="BH101" s="1">
        <f>BA101-BA100</f>
        <v>152300</v>
      </c>
      <c r="BI101" s="1">
        <f>BE101-BE100</f>
        <v>0</v>
      </c>
      <c r="BK101" s="1">
        <f>BB101-BB100</f>
        <v>243900</v>
      </c>
      <c r="BL101" s="1">
        <f t="shared" si="9"/>
        <v>0</v>
      </c>
    </row>
    <row r="102" spans="1:64" x14ac:dyDescent="0.35">
      <c r="A102">
        <v>286</v>
      </c>
      <c r="B102">
        <v>-2.4226542030534772</v>
      </c>
      <c r="C102" s="13" t="str">
        <f>INDEX(new_issue_data!B:B,MATCH('P&amp;L'!$A102,new_issue_data!$A:$A,0))</f>
        <v>05/18/2020</v>
      </c>
      <c r="D102" s="11">
        <f>INDEX(new_issue_data!AR:AR,MATCH('P&amp;L'!$A102,new_issue_data!$A:$A,0))</f>
        <v>99.287000000000006</v>
      </c>
      <c r="E102" s="6">
        <f>INDEX(new_issue_data!DP:DP,MATCH('P&amp;L'!$A102,new_issue_data!$A:$A,0))</f>
        <v>104.989</v>
      </c>
      <c r="F102" s="6">
        <f>INDEX(new_issue_data!DQ:DQ,MATCH('P&amp;L'!$A102,new_issue_data!$A:$A,0))</f>
        <v>3.0910000000000002</v>
      </c>
      <c r="G102" s="6">
        <f>INDEX(new_issue_data!DR:DR,MATCH('P&amp;L'!$A102,new_issue_data!$A:$A,0))</f>
        <v>169.37780000000001</v>
      </c>
      <c r="H102" s="6">
        <f>INDEX(new_issue_data!DS:DS,MATCH('P&amp;L'!$A102,new_issue_data!$A:$A,0))</f>
        <v>-25.622199999999999</v>
      </c>
      <c r="I102" s="6">
        <f>INDEX(new_issue_data!DT:DT,MATCH('P&amp;L'!$A102,new_issue_data!$A:$A,0))</f>
        <v>104.89</v>
      </c>
      <c r="J102" s="6">
        <f>INDEX(new_issue_data!DU:DU,MATCH('P&amp;L'!$A102,new_issue_data!$A:$A,0))</f>
        <v>3.0960000000000001</v>
      </c>
      <c r="K102" s="6">
        <f>INDEX(new_issue_data!DV:DV,MATCH('P&amp;L'!$A102,new_issue_data!$A:$A,0))</f>
        <v>170.9495</v>
      </c>
      <c r="L102" s="6">
        <f>INDEX(new_issue_data!DW:DW,MATCH('P&amp;L'!$A102,new_issue_data!$A:$A,0))</f>
        <v>-24.0505</v>
      </c>
      <c r="M102" s="6">
        <f>INDEX(new_issue_data!DX:DX,MATCH('P&amp;L'!$A102,new_issue_data!$A:$A,0))</f>
        <v>104.89</v>
      </c>
      <c r="N102" s="6">
        <f>INDEX(new_issue_data!DY:DY,MATCH('P&amp;L'!$A102,new_issue_data!$A:$A,0))</f>
        <v>3.0960000000000001</v>
      </c>
      <c r="O102" s="6">
        <f>INDEX(new_issue_data!DZ:DZ,MATCH('P&amp;L'!$A102,new_issue_data!$A:$A,0))</f>
        <v>172.2037</v>
      </c>
      <c r="P102" s="6">
        <f>INDEX(new_issue_data!EA:EA,MATCH('P&amp;L'!$A102,new_issue_data!$A:$A,0))</f>
        <v>-22.796299999999999</v>
      </c>
      <c r="Q102" s="6">
        <f>INDEX(new_issue_data!EB:EB,MATCH('P&amp;L'!$A102,new_issue_data!$A:$A,0))</f>
        <v>104.236</v>
      </c>
      <c r="R102" s="6">
        <f>INDEX(new_issue_data!EC:EC,MATCH('P&amp;L'!$A102,new_issue_data!$A:$A,0))</f>
        <v>3.129</v>
      </c>
      <c r="S102" s="6">
        <f>INDEX(new_issue_data!ED:ED,MATCH('P&amp;L'!$A102,new_issue_data!$A:$A,0))</f>
        <v>175.50800000000001</v>
      </c>
      <c r="T102" s="6">
        <f>INDEX(new_issue_data!EE:EE,MATCH('P&amp;L'!$A102,new_issue_data!$A:$A,0))</f>
        <v>-19.492000000000001</v>
      </c>
      <c r="U102" s="6">
        <f>INDEX(new_issue_data!EF:EF,MATCH('P&amp;L'!$A102,new_issue_data!$A:$A,0))</f>
        <v>104.236</v>
      </c>
      <c r="V102" s="6">
        <f>INDEX(new_issue_data!EG:EG,MATCH('P&amp;L'!$A102,new_issue_data!$A:$A,0))</f>
        <v>3.129</v>
      </c>
      <c r="W102" s="6">
        <f>INDEX(new_issue_data!EH:EH,MATCH('P&amp;L'!$A102,new_issue_data!$A:$A,0))</f>
        <v>176.98509999999999</v>
      </c>
      <c r="X102" s="6">
        <f>INDEX(new_issue_data!EI:EI,MATCH('P&amp;L'!$A102,new_issue_data!$A:$A,0))</f>
        <v>-18.014900000000001</v>
      </c>
      <c r="Y102" s="6">
        <f>INDEX(new_issue_data!EJ:EJ,MATCH('P&amp;L'!$A102,new_issue_data!$A:$A,0))</f>
        <v>104.236</v>
      </c>
      <c r="Z102" s="6">
        <f>INDEX(new_issue_data!EK:EK,MATCH('P&amp;L'!$A102,new_issue_data!$A:$A,0))</f>
        <v>3.129</v>
      </c>
      <c r="AA102" s="6">
        <f>INDEX(new_issue_data!EL:EL,MATCH('P&amp;L'!$A102,new_issue_data!$A:$A,0))</f>
        <v>169.68440000000001</v>
      </c>
      <c r="AB102" s="6">
        <f>INDEX(new_issue_data!EM:EM,MATCH('P&amp;L'!$A102,new_issue_data!$A:$A,0))</f>
        <v>-25.3156</v>
      </c>
      <c r="AC102" s="6">
        <f>INDEX(new_issue_data!EN:EN,MATCH('P&amp;L'!$A102,new_issue_data!$A:$A,0))</f>
        <v>104.236</v>
      </c>
      <c r="AD102" s="6">
        <f>INDEX(new_issue_data!EO:EO,MATCH('P&amp;L'!$A102,new_issue_data!$A:$A,0))</f>
        <v>3.129</v>
      </c>
      <c r="AE102" s="6">
        <f>INDEX(new_issue_data!EP:EP,MATCH('P&amp;L'!$A102,new_issue_data!$A:$A,0))</f>
        <v>170.10810000000001</v>
      </c>
      <c r="AF102" s="6">
        <f>INDEX(new_issue_data!EQ:EQ,MATCH('P&amp;L'!$A102,new_issue_data!$A:$A,0))</f>
        <v>-24.8919</v>
      </c>
      <c r="AG102" s="6">
        <f>INDEX(new_issue_data!ER:ER,MATCH('P&amp;L'!$A102,new_issue_data!$A:$A,0))</f>
        <v>104.236</v>
      </c>
      <c r="AH102" s="6">
        <f>INDEX(new_issue_data!ES:ES,MATCH('P&amp;L'!$A102,new_issue_data!$A:$A,0))</f>
        <v>3.129</v>
      </c>
      <c r="AI102" s="6">
        <f>INDEX(new_issue_data!ET:ET,MATCH('P&amp;L'!$A102,new_issue_data!$A:$A,0))</f>
        <v>169.03970000000001</v>
      </c>
      <c r="AJ102" s="6">
        <f>INDEX(new_issue_data!EU:EU,MATCH('P&amp;L'!$A102,new_issue_data!$A:$A,0))</f>
        <v>-25.9603</v>
      </c>
      <c r="AK102" s="6">
        <f>INDEX(new_issue_data!EV:EV,MATCH('P&amp;L'!$A102,new_issue_data!$A:$A,0))</f>
        <v>105.44499999999999</v>
      </c>
      <c r="AL102" s="6">
        <f>INDEX(new_issue_data!EW:EW,MATCH('P&amp;L'!$A102,new_issue_data!$A:$A,0))</f>
        <v>3.0680000000000001</v>
      </c>
      <c r="AM102" s="6">
        <f>INDEX(new_issue_data!EX:EX,MATCH('P&amp;L'!$A102,new_issue_data!$A:$A,0))</f>
        <v>167.48410000000001</v>
      </c>
      <c r="AN102" s="6">
        <f>INDEX(new_issue_data!EY:EY,MATCH('P&amp;L'!$A102,new_issue_data!$A:$A,0))</f>
        <v>-27.515899999999998</v>
      </c>
      <c r="AO102" s="6">
        <f>INDEX(new_issue_data!EZ:EZ,MATCH('P&amp;L'!$A102,new_issue_data!$A:$A,0))</f>
        <v>105.247</v>
      </c>
      <c r="AP102" s="6">
        <f>INDEX(new_issue_data!FA:FA,MATCH('P&amp;L'!$A102,new_issue_data!$A:$A,0))</f>
        <v>3.0779999999999998</v>
      </c>
      <c r="AQ102" s="6">
        <f>INDEX(new_issue_data!FB:FB,MATCH('P&amp;L'!$A102,new_issue_data!$A:$A,0))</f>
        <v>164.06739999999999</v>
      </c>
      <c r="AR102" s="6">
        <f>INDEX(new_issue_data!FC:FC,MATCH('P&amp;L'!$A102,new_issue_data!$A:$A,0))</f>
        <v>-30.932600000000001</v>
      </c>
      <c r="AS102" s="6">
        <f>INDEX(new_issue_data!FD:FD,MATCH('P&amp;L'!$A102,new_issue_data!$A:$A,0))</f>
        <v>105.247</v>
      </c>
      <c r="AT102" s="6">
        <f>INDEX(new_issue_data!FE:FE,MATCH('P&amp;L'!$A102,new_issue_data!$A:$A,0))</f>
        <v>3.0779999999999998</v>
      </c>
      <c r="AU102" s="6">
        <f>INDEX(new_issue_data!FF:FF,MATCH('P&amp;L'!$A102,new_issue_data!$A:$A,0))</f>
        <v>160.26480000000001</v>
      </c>
      <c r="AV102" s="6">
        <f>INDEX(new_issue_data!FG:FG,MATCH('P&amp;L'!$A102,new_issue_data!$A:$A,0))</f>
        <v>-34.735199999999999</v>
      </c>
      <c r="BA102" s="1">
        <f t="shared" si="5"/>
        <v>15767399.999999994</v>
      </c>
      <c r="BB102" s="1">
        <f t="shared" si="6"/>
        <v>44940499.999999993</v>
      </c>
      <c r="BD102">
        <f>IF(AND(B102&gt;=$AY$5,B102&lt;=$AY$6),1,IF(AND(B102&gt;=$AY$8,B102&lt;=$AY$9),-1,0))</f>
        <v>0</v>
      </c>
      <c r="BE102" s="1">
        <f t="shared" si="7"/>
        <v>696200.00000000477</v>
      </c>
      <c r="BF102" s="1">
        <f t="shared" si="8"/>
        <v>8995399.9999999981</v>
      </c>
      <c r="BH102" s="1">
        <f>BA102-BA101</f>
        <v>570200</v>
      </c>
      <c r="BI102" s="1">
        <f>BE102-BE101</f>
        <v>0</v>
      </c>
      <c r="BK102" s="1">
        <f>BB102-BB101</f>
        <v>596000</v>
      </c>
      <c r="BL102" s="1">
        <f t="shared" si="9"/>
        <v>0</v>
      </c>
    </row>
    <row r="103" spans="1:64" x14ac:dyDescent="0.35">
      <c r="A103">
        <v>287</v>
      </c>
      <c r="B103">
        <v>11.084571964300729</v>
      </c>
      <c r="C103" s="13" t="str">
        <f>INDEX(new_issue_data!B:B,MATCH('P&amp;L'!$A103,new_issue_data!$A:$A,0))</f>
        <v>05/18/2020</v>
      </c>
      <c r="D103" s="11">
        <f>INDEX(new_issue_data!AR:AR,MATCH('P&amp;L'!$A103,new_issue_data!$A:$A,0))</f>
        <v>99.843000000000004</v>
      </c>
      <c r="E103" s="6">
        <f>INDEX(new_issue_data!DP:DP,MATCH('P&amp;L'!$A103,new_issue_data!$A:$A,0))</f>
        <v>101.288</v>
      </c>
      <c r="F103" s="6">
        <f>INDEX(new_issue_data!DQ:DQ,MATCH('P&amp;L'!$A103,new_issue_data!$A:$A,0))</f>
        <v>2.4510000000000001</v>
      </c>
      <c r="G103" s="6">
        <f>INDEX(new_issue_data!DR:DR,MATCH('P&amp;L'!$A103,new_issue_data!$A:$A,0))</f>
        <v>179.19370000000001</v>
      </c>
      <c r="H103" s="6">
        <f>INDEX(new_issue_data!DS:DS,MATCH('P&amp;L'!$A103,new_issue_data!$A:$A,0))</f>
        <v>-10.8063</v>
      </c>
      <c r="I103" s="6">
        <f>INDEX(new_issue_data!DT:DT,MATCH('P&amp;L'!$A103,new_issue_data!$A:$A,0))</f>
        <v>101.157</v>
      </c>
      <c r="J103" s="6">
        <f>INDEX(new_issue_data!DU:DU,MATCH('P&amp;L'!$A103,new_issue_data!$A:$A,0))</f>
        <v>2.4660000000000002</v>
      </c>
      <c r="K103" s="6">
        <f>INDEX(new_issue_data!DV:DV,MATCH('P&amp;L'!$A103,new_issue_data!$A:$A,0))</f>
        <v>176.9468</v>
      </c>
      <c r="L103" s="6">
        <f>INDEX(new_issue_data!DW:DW,MATCH('P&amp;L'!$A103,new_issue_data!$A:$A,0))</f>
        <v>-13.0532</v>
      </c>
      <c r="M103" s="6">
        <f>INDEX(new_issue_data!DX:DX,MATCH('P&amp;L'!$A103,new_issue_data!$A:$A,0))</f>
        <v>101.108</v>
      </c>
      <c r="N103" s="6">
        <f>INDEX(new_issue_data!DY:DY,MATCH('P&amp;L'!$A103,new_issue_data!$A:$A,0))</f>
        <v>2.4710000000000001</v>
      </c>
      <c r="O103" s="6">
        <f>INDEX(new_issue_data!DZ:DZ,MATCH('P&amp;L'!$A103,new_issue_data!$A:$A,0))</f>
        <v>178.91290000000001</v>
      </c>
      <c r="P103" s="6">
        <f>INDEX(new_issue_data!EA:EA,MATCH('P&amp;L'!$A103,new_issue_data!$A:$A,0))</f>
        <v>-11.0871</v>
      </c>
      <c r="Q103" s="6">
        <f>INDEX(new_issue_data!EB:EB,MATCH('P&amp;L'!$A103,new_issue_data!$A:$A,0))</f>
        <v>101.099</v>
      </c>
      <c r="R103" s="6">
        <f>INDEX(new_issue_data!EC:EC,MATCH('P&amp;L'!$A103,new_issue_data!$A:$A,0))</f>
        <v>2.472</v>
      </c>
      <c r="S103" s="6">
        <f>INDEX(new_issue_data!ED:ED,MATCH('P&amp;L'!$A103,new_issue_data!$A:$A,0))</f>
        <v>178.1925</v>
      </c>
      <c r="T103" s="6">
        <f>INDEX(new_issue_data!EE:EE,MATCH('P&amp;L'!$A103,new_issue_data!$A:$A,0))</f>
        <v>-11.807499999999999</v>
      </c>
      <c r="U103" s="6">
        <f>INDEX(new_issue_data!EF:EF,MATCH('P&amp;L'!$A103,new_issue_data!$A:$A,0))</f>
        <v>101.29900000000001</v>
      </c>
      <c r="V103" s="6">
        <f>INDEX(new_issue_data!EG:EG,MATCH('P&amp;L'!$A103,new_issue_data!$A:$A,0))</f>
        <v>2.4489999999999998</v>
      </c>
      <c r="W103" s="6">
        <f>INDEX(new_issue_data!EH:EH,MATCH('P&amp;L'!$A103,new_issue_data!$A:$A,0))</f>
        <v>179.63919999999999</v>
      </c>
      <c r="X103" s="6">
        <f>INDEX(new_issue_data!EI:EI,MATCH('P&amp;L'!$A103,new_issue_data!$A:$A,0))</f>
        <v>-10.360799999999999</v>
      </c>
      <c r="Y103" s="6">
        <f>INDEX(new_issue_data!EJ:EJ,MATCH('P&amp;L'!$A103,new_issue_data!$A:$A,0))</f>
        <v>101.02500000000001</v>
      </c>
      <c r="Z103" s="6">
        <f>INDEX(new_issue_data!EK:EK,MATCH('P&amp;L'!$A103,new_issue_data!$A:$A,0))</f>
        <v>2.4809999999999999</v>
      </c>
      <c r="AA103" s="6">
        <f>INDEX(new_issue_data!EL:EL,MATCH('P&amp;L'!$A103,new_issue_data!$A:$A,0))</f>
        <v>182.1875</v>
      </c>
      <c r="AB103" s="6">
        <f>INDEX(new_issue_data!EM:EM,MATCH('P&amp;L'!$A103,new_issue_data!$A:$A,0))</f>
        <v>-7.8125</v>
      </c>
      <c r="AC103" s="6">
        <f>INDEX(new_issue_data!EN:EN,MATCH('P&amp;L'!$A103,new_issue_data!$A:$A,0))</f>
        <v>101.02500000000001</v>
      </c>
      <c r="AD103" s="6">
        <f>INDEX(new_issue_data!EO:EO,MATCH('P&amp;L'!$A103,new_issue_data!$A:$A,0))</f>
        <v>2.4809999999999999</v>
      </c>
      <c r="AE103" s="6">
        <f>INDEX(new_issue_data!EP:EP,MATCH('P&amp;L'!$A103,new_issue_data!$A:$A,0))</f>
        <v>179.57749999999999</v>
      </c>
      <c r="AF103" s="6">
        <f>INDEX(new_issue_data!EQ:EQ,MATCH('P&amp;L'!$A103,new_issue_data!$A:$A,0))</f>
        <v>-10.422499999999999</v>
      </c>
      <c r="AG103" s="6">
        <f>INDEX(new_issue_data!ER:ER,MATCH('P&amp;L'!$A103,new_issue_data!$A:$A,0))</f>
        <v>100.554</v>
      </c>
      <c r="AH103" s="6">
        <f>INDEX(new_issue_data!ES:ES,MATCH('P&amp;L'!$A103,new_issue_data!$A:$A,0))</f>
        <v>2.5350000000000001</v>
      </c>
      <c r="AI103" s="6">
        <f>INDEX(new_issue_data!ET:ET,MATCH('P&amp;L'!$A103,new_issue_data!$A:$A,0))</f>
        <v>178.9136</v>
      </c>
      <c r="AJ103" s="6">
        <f>INDEX(new_issue_data!EU:EU,MATCH('P&amp;L'!$A103,new_issue_data!$A:$A,0))</f>
        <v>-11.086399999999999</v>
      </c>
      <c r="AK103" s="6">
        <f>INDEX(new_issue_data!EV:EV,MATCH('P&amp;L'!$A103,new_issue_data!$A:$A,0))</f>
        <v>101.851</v>
      </c>
      <c r="AL103" s="6">
        <f>INDEX(new_issue_data!EW:EW,MATCH('P&amp;L'!$A103,new_issue_data!$A:$A,0))</f>
        <v>2.3860000000000001</v>
      </c>
      <c r="AM103" s="6">
        <f>INDEX(new_issue_data!EX:EX,MATCH('P&amp;L'!$A103,new_issue_data!$A:$A,0))</f>
        <v>156.2422</v>
      </c>
      <c r="AN103" s="6">
        <f>INDEX(new_issue_data!EY:EY,MATCH('P&amp;L'!$A103,new_issue_data!$A:$A,0))</f>
        <v>-33.757800000000003</v>
      </c>
      <c r="AO103" s="6">
        <f>INDEX(new_issue_data!EZ:EZ,MATCH('P&amp;L'!$A103,new_issue_data!$A:$A,0))</f>
        <v>102.04900000000001</v>
      </c>
      <c r="AP103" s="6">
        <f>INDEX(new_issue_data!FA:FA,MATCH('P&amp;L'!$A103,new_issue_data!$A:$A,0))</f>
        <v>2.363</v>
      </c>
      <c r="AQ103" s="6">
        <f>INDEX(new_issue_data!FB:FB,MATCH('P&amp;L'!$A103,new_issue_data!$A:$A,0))</f>
        <v>146.77889999999999</v>
      </c>
      <c r="AR103" s="6">
        <f>INDEX(new_issue_data!FC:FC,MATCH('P&amp;L'!$A103,new_issue_data!$A:$A,0))</f>
        <v>-43.2211</v>
      </c>
      <c r="AS103" s="6">
        <f>INDEX(new_issue_data!FD:FD,MATCH('P&amp;L'!$A103,new_issue_data!$A:$A,0))</f>
        <v>102.798</v>
      </c>
      <c r="AT103" s="6">
        <f>INDEX(new_issue_data!FE:FE,MATCH('P&amp;L'!$A103,new_issue_data!$A:$A,0))</f>
        <v>2.2770000000000001</v>
      </c>
      <c r="AU103" s="6">
        <f>INDEX(new_issue_data!FF:FF,MATCH('P&amp;L'!$A103,new_issue_data!$A:$A,0))</f>
        <v>140.17519999999999</v>
      </c>
      <c r="AV103" s="6">
        <f>INDEX(new_issue_data!FG:FG,MATCH('P&amp;L'!$A103,new_issue_data!$A:$A,0))</f>
        <v>-49.824800000000003</v>
      </c>
      <c r="BA103" s="1">
        <f t="shared" si="5"/>
        <v>15911899.999999994</v>
      </c>
      <c r="BB103" s="1">
        <f t="shared" si="6"/>
        <v>45235999.999999993</v>
      </c>
      <c r="BD103">
        <f>IF(AND(B103&gt;=$AY$5,B103&lt;=$AY$6),1,IF(AND(B103&gt;=$AY$8,B103&lt;=$AY$9),-1,0))</f>
        <v>0</v>
      </c>
      <c r="BE103" s="1">
        <f t="shared" si="7"/>
        <v>696200.00000000477</v>
      </c>
      <c r="BF103" s="1">
        <f t="shared" si="8"/>
        <v>8995399.9999999981</v>
      </c>
      <c r="BH103" s="1">
        <f>BA103-BA102</f>
        <v>144500</v>
      </c>
      <c r="BI103" s="1">
        <f>BE103-BE102</f>
        <v>0</v>
      </c>
      <c r="BK103" s="1">
        <f>BB103-BB102</f>
        <v>295500</v>
      </c>
      <c r="BL103" s="1">
        <f t="shared" si="9"/>
        <v>0</v>
      </c>
    </row>
    <row r="104" spans="1:64" x14ac:dyDescent="0.35">
      <c r="A104">
        <v>288</v>
      </c>
      <c r="B104">
        <v>32.42977784999583</v>
      </c>
      <c r="C104" s="13" t="str">
        <f>INDEX(new_issue_data!B:B,MATCH('P&amp;L'!$A104,new_issue_data!$A:$A,0))</f>
        <v>05/18/2020</v>
      </c>
      <c r="D104" s="11">
        <f>INDEX(new_issue_data!AR:AR,MATCH('P&amp;L'!$A104,new_issue_data!$A:$A,0))</f>
        <v>100</v>
      </c>
      <c r="E104" s="6">
        <f>INDEX(new_issue_data!DP:DP,MATCH('P&amp;L'!$A104,new_issue_data!$A:$A,0))</f>
        <v>104.084</v>
      </c>
      <c r="F104" s="6">
        <f>INDEX(new_issue_data!DQ:DQ,MATCH('P&amp;L'!$A104,new_issue_data!$A:$A,0))</f>
        <v>3.8330000000000002</v>
      </c>
      <c r="G104" s="6">
        <f>INDEX(new_issue_data!DR:DR,MATCH('P&amp;L'!$A104,new_issue_data!$A:$A,0))</f>
        <v>349.47949999999997</v>
      </c>
      <c r="H104" s="6">
        <f>INDEX(new_issue_data!DS:DS,MATCH('P&amp;L'!$A104,new_issue_data!$A:$A,0))</f>
        <v>-88.520499999999998</v>
      </c>
      <c r="I104" s="6">
        <f>INDEX(new_issue_data!DT:DT,MATCH('P&amp;L'!$A104,new_issue_data!$A:$A,0))</f>
        <v>104.376</v>
      </c>
      <c r="J104" s="6">
        <f>INDEX(new_issue_data!DU:DU,MATCH('P&amp;L'!$A104,new_issue_data!$A:$A,0))</f>
        <v>3.7679999999999998</v>
      </c>
      <c r="K104" s="6">
        <f>INDEX(new_issue_data!DV:DV,MATCH('P&amp;L'!$A104,new_issue_data!$A:$A,0))</f>
        <v>343.46030000000002</v>
      </c>
      <c r="L104" s="6">
        <f>INDEX(new_issue_data!DW:DW,MATCH('P&amp;L'!$A104,new_issue_data!$A:$A,0))</f>
        <v>-94.539699999999996</v>
      </c>
      <c r="M104" s="6">
        <f>INDEX(new_issue_data!DX:DX,MATCH('P&amp;L'!$A104,new_issue_data!$A:$A,0))</f>
        <v>104.235</v>
      </c>
      <c r="N104" s="6">
        <f>INDEX(new_issue_data!DY:DY,MATCH('P&amp;L'!$A104,new_issue_data!$A:$A,0))</f>
        <v>3.7970000000000002</v>
      </c>
      <c r="O104" s="6">
        <f>INDEX(new_issue_data!DZ:DZ,MATCH('P&amp;L'!$A104,new_issue_data!$A:$A,0))</f>
        <v>344.923</v>
      </c>
      <c r="P104" s="6">
        <f>INDEX(new_issue_data!EA:EA,MATCH('P&amp;L'!$A104,new_issue_data!$A:$A,0))</f>
        <v>-93.076999999999998</v>
      </c>
      <c r="Q104" s="6">
        <f>INDEX(new_issue_data!EB:EB,MATCH('P&amp;L'!$A104,new_issue_data!$A:$A,0))</f>
        <v>104.631</v>
      </c>
      <c r="R104" s="6">
        <f>INDEX(new_issue_data!EC:EC,MATCH('P&amp;L'!$A104,new_issue_data!$A:$A,0))</f>
        <v>3.71</v>
      </c>
      <c r="S104" s="6">
        <f>INDEX(new_issue_data!ED:ED,MATCH('P&amp;L'!$A104,new_issue_data!$A:$A,0))</f>
        <v>336.22449999999998</v>
      </c>
      <c r="T104" s="6">
        <f>INDEX(new_issue_data!EE:EE,MATCH('P&amp;L'!$A104,new_issue_data!$A:$A,0))</f>
        <v>-101.77549999999999</v>
      </c>
      <c r="U104" s="6">
        <f>INDEX(new_issue_data!EF:EF,MATCH('P&amp;L'!$A104,new_issue_data!$A:$A,0))</f>
        <v>104.746</v>
      </c>
      <c r="V104" s="6">
        <f>INDEX(new_issue_data!EG:EG,MATCH('P&amp;L'!$A104,new_issue_data!$A:$A,0))</f>
        <v>3.6840000000000002</v>
      </c>
      <c r="W104" s="6">
        <f>INDEX(new_issue_data!EH:EH,MATCH('P&amp;L'!$A104,new_issue_data!$A:$A,0))</f>
        <v>334.2715</v>
      </c>
      <c r="X104" s="6">
        <f>INDEX(new_issue_data!EI:EI,MATCH('P&amp;L'!$A104,new_issue_data!$A:$A,0))</f>
        <v>-103.7285</v>
      </c>
      <c r="Y104" s="6">
        <f>INDEX(new_issue_data!EJ:EJ,MATCH('P&amp;L'!$A104,new_issue_data!$A:$A,0))</f>
        <v>105.13200000000001</v>
      </c>
      <c r="Z104" s="6">
        <f>INDEX(new_issue_data!EK:EK,MATCH('P&amp;L'!$A104,new_issue_data!$A:$A,0))</f>
        <v>3.6</v>
      </c>
      <c r="AA104" s="6">
        <f>INDEX(new_issue_data!EL:EL,MATCH('P&amp;L'!$A104,new_issue_data!$A:$A,0))</f>
        <v>329.238</v>
      </c>
      <c r="AB104" s="6">
        <f>INDEX(new_issue_data!EM:EM,MATCH('P&amp;L'!$A104,new_issue_data!$A:$A,0))</f>
        <v>-108.762</v>
      </c>
      <c r="AC104" s="6">
        <f>INDEX(new_issue_data!EN:EN,MATCH('P&amp;L'!$A104,new_issue_data!$A:$A,0))</f>
        <v>105.307</v>
      </c>
      <c r="AD104" s="6">
        <f>INDEX(new_issue_data!EO:EO,MATCH('P&amp;L'!$A104,new_issue_data!$A:$A,0))</f>
        <v>3.5609999999999999</v>
      </c>
      <c r="AE104" s="6">
        <f>INDEX(new_issue_data!EP:EP,MATCH('P&amp;L'!$A104,new_issue_data!$A:$A,0))</f>
        <v>325.18169999999998</v>
      </c>
      <c r="AF104" s="6">
        <f>INDEX(new_issue_data!EQ:EQ,MATCH('P&amp;L'!$A104,new_issue_data!$A:$A,0))</f>
        <v>-112.81829999999999</v>
      </c>
      <c r="AG104" s="6">
        <f>INDEX(new_issue_data!ER:ER,MATCH('P&amp;L'!$A104,new_issue_data!$A:$A,0))</f>
        <v>105.089</v>
      </c>
      <c r="AH104" s="6">
        <f>INDEX(new_issue_data!ES:ES,MATCH('P&amp;L'!$A104,new_issue_data!$A:$A,0))</f>
        <v>3.6070000000000002</v>
      </c>
      <c r="AI104" s="6">
        <f>INDEX(new_issue_data!ET:ET,MATCH('P&amp;L'!$A104,new_issue_data!$A:$A,0))</f>
        <v>328.34210000000002</v>
      </c>
      <c r="AJ104" s="6">
        <f>INDEX(new_issue_data!EU:EU,MATCH('P&amp;L'!$A104,new_issue_data!$A:$A,0))</f>
        <v>-109.6579</v>
      </c>
      <c r="AK104" s="6">
        <f>INDEX(new_issue_data!EV:EV,MATCH('P&amp;L'!$A104,new_issue_data!$A:$A,0))</f>
        <v>105.77800000000001</v>
      </c>
      <c r="AL104" s="6">
        <f>INDEX(new_issue_data!EW:EW,MATCH('P&amp;L'!$A104,new_issue_data!$A:$A,0))</f>
        <v>3.456</v>
      </c>
      <c r="AM104" s="6">
        <f>INDEX(new_issue_data!EX:EX,MATCH('P&amp;L'!$A104,new_issue_data!$A:$A,0))</f>
        <v>308.74540000000002</v>
      </c>
      <c r="AN104" s="6">
        <f>INDEX(new_issue_data!EY:EY,MATCH('P&amp;L'!$A104,new_issue_data!$A:$A,0))</f>
        <v>-129.25460000000001</v>
      </c>
      <c r="AO104" s="6">
        <f>INDEX(new_issue_data!EZ:EZ,MATCH('P&amp;L'!$A104,new_issue_data!$A:$A,0))</f>
        <v>106.53400000000001</v>
      </c>
      <c r="AP104" s="6">
        <f>INDEX(new_issue_data!FA:FA,MATCH('P&amp;L'!$A104,new_issue_data!$A:$A,0))</f>
        <v>3.2919999999999998</v>
      </c>
      <c r="AQ104" s="6">
        <f>INDEX(new_issue_data!FB:FB,MATCH('P&amp;L'!$A104,new_issue_data!$A:$A,0))</f>
        <v>287.98809999999997</v>
      </c>
      <c r="AR104" s="6">
        <f>INDEX(new_issue_data!FC:FC,MATCH('P&amp;L'!$A104,new_issue_data!$A:$A,0))</f>
        <v>-150.0119</v>
      </c>
      <c r="AS104" s="6">
        <f>INDEX(new_issue_data!FD:FD,MATCH('P&amp;L'!$A104,new_issue_data!$A:$A,0))</f>
        <v>106.34399999999999</v>
      </c>
      <c r="AT104" s="6">
        <f>INDEX(new_issue_data!FE:FE,MATCH('P&amp;L'!$A104,new_issue_data!$A:$A,0))</f>
        <v>3.3319999999999999</v>
      </c>
      <c r="AU104" s="6">
        <f>INDEX(new_issue_data!FF:FF,MATCH('P&amp;L'!$A104,new_issue_data!$A:$A,0))</f>
        <v>286.64370000000002</v>
      </c>
      <c r="AV104" s="6">
        <f>INDEX(new_issue_data!FG:FG,MATCH('P&amp;L'!$A104,new_issue_data!$A:$A,0))</f>
        <v>-151.3563</v>
      </c>
      <c r="BA104" s="1">
        <f t="shared" si="5"/>
        <v>16320299.999999994</v>
      </c>
      <c r="BB104" s="1">
        <f t="shared" si="6"/>
        <v>45870399.999999993</v>
      </c>
      <c r="BD104">
        <f>IF(AND(B104&gt;=$AY$5,B104&lt;=$AY$6),1,IF(AND(B104&gt;=$AY$8,B104&lt;=$AY$9),-1,0))</f>
        <v>0</v>
      </c>
      <c r="BE104" s="1">
        <f t="shared" si="7"/>
        <v>696200.00000000477</v>
      </c>
      <c r="BF104" s="1">
        <f t="shared" si="8"/>
        <v>8995399.9999999981</v>
      </c>
      <c r="BH104" s="1">
        <f>BA104-BA103</f>
        <v>408400</v>
      </c>
      <c r="BI104" s="1">
        <f>BE104-BE103</f>
        <v>0</v>
      </c>
      <c r="BK104" s="1">
        <f>BB104-BB103</f>
        <v>634400</v>
      </c>
      <c r="BL104" s="1">
        <f t="shared" si="9"/>
        <v>0</v>
      </c>
    </row>
    <row r="105" spans="1:64" x14ac:dyDescent="0.35">
      <c r="A105">
        <v>289</v>
      </c>
      <c r="B105">
        <v>-10.951448568882181</v>
      </c>
      <c r="C105" s="13" t="str">
        <f>INDEX(new_issue_data!B:B,MATCH('P&amp;L'!$A105,new_issue_data!$A:$A,0))</f>
        <v>05/18/2020</v>
      </c>
      <c r="D105" s="11">
        <f>INDEX(new_issue_data!AR:AR,MATCH('P&amp;L'!$A105,new_issue_data!$A:$A,0))</f>
        <v>98.834000000000003</v>
      </c>
      <c r="E105" s="6">
        <f>INDEX(new_issue_data!DP:DP,MATCH('P&amp;L'!$A105,new_issue_data!$A:$A,0))</f>
        <v>102.408</v>
      </c>
      <c r="F105" s="6">
        <f>INDEX(new_issue_data!DQ:DQ,MATCH('P&amp;L'!$A105,new_issue_data!$A:$A,0))</f>
        <v>2.93</v>
      </c>
      <c r="G105" s="6">
        <f>INDEX(new_issue_data!DR:DR,MATCH('P&amp;L'!$A105,new_issue_data!$A:$A,0))</f>
        <v>155.608</v>
      </c>
      <c r="H105" s="6">
        <f>INDEX(new_issue_data!DS:DS,MATCH('P&amp;L'!$A105,new_issue_data!$A:$A,0))</f>
        <v>-14.391999999999999</v>
      </c>
      <c r="I105" s="6">
        <f>INDEX(new_issue_data!DT:DT,MATCH('P&amp;L'!$A105,new_issue_data!$A:$A,0))</f>
        <v>102.41500000000001</v>
      </c>
      <c r="J105" s="6">
        <f>INDEX(new_issue_data!DU:DU,MATCH('P&amp;L'!$A105,new_issue_data!$A:$A,0))</f>
        <v>2.93</v>
      </c>
      <c r="K105" s="6">
        <f>INDEX(new_issue_data!DV:DV,MATCH('P&amp;L'!$A105,new_issue_data!$A:$A,0))</f>
        <v>157.08510000000001</v>
      </c>
      <c r="L105" s="6">
        <f>INDEX(new_issue_data!DW:DW,MATCH('P&amp;L'!$A105,new_issue_data!$A:$A,0))</f>
        <v>-12.914899999999999</v>
      </c>
      <c r="M105" s="6">
        <f>INDEX(new_issue_data!DX:DX,MATCH('P&amp;L'!$A105,new_issue_data!$A:$A,0))</f>
        <v>102.607</v>
      </c>
      <c r="N105" s="6">
        <f>INDEX(new_issue_data!DY:DY,MATCH('P&amp;L'!$A105,new_issue_data!$A:$A,0))</f>
        <v>2.92</v>
      </c>
      <c r="O105" s="6">
        <f>INDEX(new_issue_data!DZ:DZ,MATCH('P&amp;L'!$A105,new_issue_data!$A:$A,0))</f>
        <v>148.78440000000001</v>
      </c>
      <c r="P105" s="6">
        <f>INDEX(new_issue_data!EA:EA,MATCH('P&amp;L'!$A105,new_issue_data!$A:$A,0))</f>
        <v>-21.215599999999998</v>
      </c>
      <c r="Q105" s="6">
        <f>INDEX(new_issue_data!EB:EB,MATCH('P&amp;L'!$A105,new_issue_data!$A:$A,0))</f>
        <v>103.705</v>
      </c>
      <c r="R105" s="6">
        <f>INDEX(new_issue_data!EC:EC,MATCH('P&amp;L'!$A105,new_issue_data!$A:$A,0))</f>
        <v>2.867</v>
      </c>
      <c r="S105" s="6">
        <f>INDEX(new_issue_data!ED:ED,MATCH('P&amp;L'!$A105,new_issue_data!$A:$A,0))</f>
        <v>143.90809999999999</v>
      </c>
      <c r="T105" s="6">
        <f>INDEX(new_issue_data!EE:EE,MATCH('P&amp;L'!$A105,new_issue_data!$A:$A,0))</f>
        <v>-26.091899999999999</v>
      </c>
      <c r="U105" s="6">
        <f>INDEX(new_issue_data!EF:EF,MATCH('P&amp;L'!$A105,new_issue_data!$A:$A,0))</f>
        <v>103.07</v>
      </c>
      <c r="V105" s="6">
        <f>INDEX(new_issue_data!EG:EG,MATCH('P&amp;L'!$A105,new_issue_data!$A:$A,0))</f>
        <v>2.8969999999999998</v>
      </c>
      <c r="W105" s="6">
        <f>INDEX(new_issue_data!EH:EH,MATCH('P&amp;L'!$A105,new_issue_data!$A:$A,0))</f>
        <v>145.83969999999999</v>
      </c>
      <c r="X105" s="6">
        <f>INDEX(new_issue_data!EI:EI,MATCH('P&amp;L'!$A105,new_issue_data!$A:$A,0))</f>
        <v>-24.160299999999999</v>
      </c>
      <c r="Y105" s="6">
        <f>INDEX(new_issue_data!EJ:EJ,MATCH('P&amp;L'!$A105,new_issue_data!$A:$A,0))</f>
        <v>102.857</v>
      </c>
      <c r="Z105" s="6">
        <f>INDEX(new_issue_data!EK:EK,MATCH('P&amp;L'!$A105,new_issue_data!$A:$A,0))</f>
        <v>2.9079999999999999</v>
      </c>
      <c r="AA105" s="6">
        <f>INDEX(new_issue_data!EL:EL,MATCH('P&amp;L'!$A105,new_issue_data!$A:$A,0))</f>
        <v>151.48410000000001</v>
      </c>
      <c r="AB105" s="6">
        <f>INDEX(new_issue_data!EM:EM,MATCH('P&amp;L'!$A105,new_issue_data!$A:$A,0))</f>
        <v>-18.515899999999998</v>
      </c>
      <c r="AC105" s="6">
        <f>INDEX(new_issue_data!EN:EN,MATCH('P&amp;L'!$A105,new_issue_data!$A:$A,0))</f>
        <v>102.52500000000001</v>
      </c>
      <c r="AD105" s="6">
        <f>INDEX(new_issue_data!EO:EO,MATCH('P&amp;L'!$A105,new_issue_data!$A:$A,0))</f>
        <v>2.9239999999999999</v>
      </c>
      <c r="AE105" s="6">
        <f>INDEX(new_issue_data!EP:EP,MATCH('P&amp;L'!$A105,new_issue_data!$A:$A,0))</f>
        <v>148.66739999999999</v>
      </c>
      <c r="AF105" s="6">
        <f>INDEX(new_issue_data!EQ:EQ,MATCH('P&amp;L'!$A105,new_issue_data!$A:$A,0))</f>
        <v>-21.332599999999999</v>
      </c>
      <c r="AG105" s="6">
        <f>INDEX(new_issue_data!ER:ER,MATCH('P&amp;L'!$A105,new_issue_data!$A:$A,0))</f>
        <v>101.70699999999999</v>
      </c>
      <c r="AH105" s="6">
        <f>INDEX(new_issue_data!ES:ES,MATCH('P&amp;L'!$A105,new_issue_data!$A:$A,0))</f>
        <v>2.964</v>
      </c>
      <c r="AI105" s="6">
        <f>INDEX(new_issue_data!ET:ET,MATCH('P&amp;L'!$A105,new_issue_data!$A:$A,0))</f>
        <v>148.8648</v>
      </c>
      <c r="AJ105" s="6">
        <f>INDEX(new_issue_data!EU:EU,MATCH('P&amp;L'!$A105,new_issue_data!$A:$A,0))</f>
        <v>-21.135200000000001</v>
      </c>
      <c r="AK105" s="6">
        <f>INDEX(new_issue_data!EV:EV,MATCH('P&amp;L'!$A105,new_issue_data!$A:$A,0))</f>
        <v>102.255</v>
      </c>
      <c r="AL105" s="6">
        <f>INDEX(new_issue_data!EW:EW,MATCH('P&amp;L'!$A105,new_issue_data!$A:$A,0))</f>
        <v>2.9369999999999998</v>
      </c>
      <c r="AM105" s="6">
        <f>INDEX(new_issue_data!EX:EX,MATCH('P&amp;L'!$A105,new_issue_data!$A:$A,0))</f>
        <v>141.95349999999999</v>
      </c>
      <c r="AN105" s="6">
        <f>INDEX(new_issue_data!EY:EY,MATCH('P&amp;L'!$A105,new_issue_data!$A:$A,0))</f>
        <v>-28.046500000000002</v>
      </c>
      <c r="AO105" s="6">
        <f>INDEX(new_issue_data!EZ:EZ,MATCH('P&amp;L'!$A105,new_issue_data!$A:$A,0))</f>
        <v>102.858</v>
      </c>
      <c r="AP105" s="6">
        <f>INDEX(new_issue_data!FA:FA,MATCH('P&amp;L'!$A105,new_issue_data!$A:$A,0))</f>
        <v>2.9079999999999999</v>
      </c>
      <c r="AQ105" s="6">
        <f>INDEX(new_issue_data!FB:FB,MATCH('P&amp;L'!$A105,new_issue_data!$A:$A,0))</f>
        <v>128.9076</v>
      </c>
      <c r="AR105" s="6">
        <f>INDEX(new_issue_data!FC:FC,MATCH('P&amp;L'!$A105,new_issue_data!$A:$A,0))</f>
        <v>-41.092399999999998</v>
      </c>
      <c r="AS105" s="6">
        <f>INDEX(new_issue_data!FD:FD,MATCH('P&amp;L'!$A105,new_issue_data!$A:$A,0))</f>
        <v>104.526</v>
      </c>
      <c r="AT105" s="6">
        <f>INDEX(new_issue_data!FE:FE,MATCH('P&amp;L'!$A105,new_issue_data!$A:$A,0))</f>
        <v>2.827</v>
      </c>
      <c r="AU105" s="6">
        <f>INDEX(new_issue_data!FF:FF,MATCH('P&amp;L'!$A105,new_issue_data!$A:$A,0))</f>
        <v>117.51009999999999</v>
      </c>
      <c r="AV105" s="6">
        <f>INDEX(new_issue_data!FG:FG,MATCH('P&amp;L'!$A105,new_issue_data!$A:$A,0))</f>
        <v>-52.489899999999999</v>
      </c>
      <c r="BA105" s="1">
        <f t="shared" si="5"/>
        <v>16677699.999999996</v>
      </c>
      <c r="BB105" s="1">
        <f t="shared" si="6"/>
        <v>46439599.999999993</v>
      </c>
      <c r="BD105">
        <f>IF(AND(B105&gt;=$AY$5,B105&lt;=$AY$6),1,IF(AND(B105&gt;=$AY$8,B105&lt;=$AY$9),-1,0))</f>
        <v>1</v>
      </c>
      <c r="BE105" s="1">
        <f t="shared" si="7"/>
        <v>1053600.0000000058</v>
      </c>
      <c r="BF105" s="1">
        <f t="shared" si="8"/>
        <v>9564599.9999999963</v>
      </c>
      <c r="BH105" s="1">
        <f>BA105-BA104</f>
        <v>357400.00000000186</v>
      </c>
      <c r="BI105" s="1">
        <f>BE105-BE104</f>
        <v>357400.00000000105</v>
      </c>
      <c r="BK105" s="1">
        <f>BB105-BB104</f>
        <v>569200</v>
      </c>
      <c r="BL105" s="1">
        <f t="shared" si="9"/>
        <v>569199.99999999814</v>
      </c>
    </row>
    <row r="106" spans="1:64" x14ac:dyDescent="0.35">
      <c r="A106">
        <v>281</v>
      </c>
      <c r="B106">
        <v>0.84066746295314743</v>
      </c>
      <c r="C106" s="13" t="str">
        <f>INDEX(new_issue_data!B:B,MATCH('P&amp;L'!$A106,new_issue_data!$A:$A,0))</f>
        <v>05/18/2020</v>
      </c>
      <c r="D106" s="11">
        <f>INDEX(new_issue_data!AR:AR,MATCH('P&amp;L'!$A106,new_issue_data!$A:$A,0))</f>
        <v>99.379000000000005</v>
      </c>
      <c r="E106" s="6">
        <f>INDEX(new_issue_data!DP:DP,MATCH('P&amp;L'!$A106,new_issue_data!$A:$A,0))</f>
        <v>101.14100000000001</v>
      </c>
      <c r="F106" s="6">
        <f>INDEX(new_issue_data!DQ:DQ,MATCH('P&amp;L'!$A106,new_issue_data!$A:$A,0))</f>
        <v>2.476</v>
      </c>
      <c r="G106" s="6">
        <f>INDEX(new_issue_data!DR:DR,MATCH('P&amp;L'!$A106,new_issue_data!$A:$A,0))</f>
        <v>104.3844</v>
      </c>
      <c r="H106" s="6">
        <f>INDEX(new_issue_data!DS:DS,MATCH('P&amp;L'!$A106,new_issue_data!$A:$A,0))</f>
        <v>-10.615600000000001</v>
      </c>
      <c r="I106" s="6">
        <f>INDEX(new_issue_data!DT:DT,MATCH('P&amp;L'!$A106,new_issue_data!$A:$A,0))</f>
        <v>101.464</v>
      </c>
      <c r="J106" s="6">
        <f>INDEX(new_issue_data!DU:DU,MATCH('P&amp;L'!$A106,new_issue_data!$A:$A,0))</f>
        <v>2.4550000000000001</v>
      </c>
      <c r="K106" s="6">
        <f>INDEX(new_issue_data!DV:DV,MATCH('P&amp;L'!$A106,new_issue_data!$A:$A,0))</f>
        <v>102.7081</v>
      </c>
      <c r="L106" s="6">
        <f>INDEX(new_issue_data!DW:DW,MATCH('P&amp;L'!$A106,new_issue_data!$A:$A,0))</f>
        <v>-12.2919</v>
      </c>
      <c r="M106" s="6">
        <f>INDEX(new_issue_data!DX:DX,MATCH('P&amp;L'!$A106,new_issue_data!$A:$A,0))</f>
        <v>100.47499999999999</v>
      </c>
      <c r="N106" s="6">
        <f>INDEX(new_issue_data!DY:DY,MATCH('P&amp;L'!$A106,new_issue_data!$A:$A,0))</f>
        <v>2.5190000000000001</v>
      </c>
      <c r="O106" s="6">
        <f>INDEX(new_issue_data!DZ:DZ,MATCH('P&amp;L'!$A106,new_issue_data!$A:$A,0))</f>
        <v>108.0397</v>
      </c>
      <c r="P106" s="6">
        <f>INDEX(new_issue_data!EA:EA,MATCH('P&amp;L'!$A106,new_issue_data!$A:$A,0))</f>
        <v>-6.9603000000000002</v>
      </c>
      <c r="Q106" s="6">
        <f>INDEX(new_issue_data!EB:EB,MATCH('P&amp;L'!$A106,new_issue_data!$A:$A,0))</f>
        <v>100.46299999999999</v>
      </c>
      <c r="R106" s="6">
        <f>INDEX(new_issue_data!EC:EC,MATCH('P&amp;L'!$A106,new_issue_data!$A:$A,0))</f>
        <v>2.52</v>
      </c>
      <c r="S106" s="6">
        <f>INDEX(new_issue_data!ED:ED,MATCH('P&amp;L'!$A106,new_issue_data!$A:$A,0))</f>
        <v>112.6841</v>
      </c>
      <c r="T106" s="6">
        <f>INDEX(new_issue_data!EE:EE,MATCH('P&amp;L'!$A106,new_issue_data!$A:$A,0))</f>
        <v>-2.3159000000000001</v>
      </c>
      <c r="U106" s="6">
        <f>INDEX(new_issue_data!EF:EF,MATCH('P&amp;L'!$A106,new_issue_data!$A:$A,0))</f>
        <v>100.137</v>
      </c>
      <c r="V106" s="6">
        <f>INDEX(new_issue_data!EG:EG,MATCH('P&amp;L'!$A106,new_issue_data!$A:$A,0))</f>
        <v>2.5409999999999999</v>
      </c>
      <c r="W106" s="6">
        <f>INDEX(new_issue_data!EH:EH,MATCH('P&amp;L'!$A106,new_issue_data!$A:$A,0))</f>
        <v>110.3674</v>
      </c>
      <c r="X106" s="6">
        <f>INDEX(new_issue_data!EI:EI,MATCH('P&amp;L'!$A106,new_issue_data!$A:$A,0))</f>
        <v>-4.6326000000000001</v>
      </c>
      <c r="Y106" s="6">
        <f>INDEX(new_issue_data!EJ:EJ,MATCH('P&amp;L'!$A106,new_issue_data!$A:$A,0))</f>
        <v>99.379000000000005</v>
      </c>
      <c r="Z106" s="6">
        <f>INDEX(new_issue_data!EK:EK,MATCH('P&amp;L'!$A106,new_issue_data!$A:$A,0))</f>
        <v>2.59</v>
      </c>
      <c r="AA106" s="6">
        <f>INDEX(new_issue_data!EL:EL,MATCH('P&amp;L'!$A106,new_issue_data!$A:$A,0))</f>
        <v>111.4648</v>
      </c>
      <c r="AB106" s="6">
        <f>INDEX(new_issue_data!EM:EM,MATCH('P&amp;L'!$A106,new_issue_data!$A:$A,0))</f>
        <v>-3.5352000000000001</v>
      </c>
      <c r="AC106" s="6">
        <f>INDEX(new_issue_data!EN:EN,MATCH('P&amp;L'!$A106,new_issue_data!$A:$A,0))</f>
        <v>100.137</v>
      </c>
      <c r="AD106" s="6">
        <f>INDEX(new_issue_data!EO:EO,MATCH('P&amp;L'!$A106,new_issue_data!$A:$A,0))</f>
        <v>2.5409999999999999</v>
      </c>
      <c r="AE106" s="6">
        <f>INDEX(new_issue_data!EP:EP,MATCH('P&amp;L'!$A106,new_issue_data!$A:$A,0))</f>
        <v>102.3535</v>
      </c>
      <c r="AF106" s="6">
        <f>INDEX(new_issue_data!EQ:EQ,MATCH('P&amp;L'!$A106,new_issue_data!$A:$A,0))</f>
        <v>-12.6465</v>
      </c>
      <c r="AG106" s="6">
        <f>INDEX(new_issue_data!ER:ER,MATCH('P&amp;L'!$A106,new_issue_data!$A:$A,0))</f>
        <v>99.953000000000003</v>
      </c>
      <c r="AH106" s="6">
        <f>INDEX(new_issue_data!ES:ES,MATCH('P&amp;L'!$A106,new_issue_data!$A:$A,0))</f>
        <v>2.5529999999999999</v>
      </c>
      <c r="AI106" s="6">
        <f>INDEX(new_issue_data!ET:ET,MATCH('P&amp;L'!$A106,new_issue_data!$A:$A,0))</f>
        <v>93.407600000000002</v>
      </c>
      <c r="AJ106" s="6">
        <f>INDEX(new_issue_data!EU:EU,MATCH('P&amp;L'!$A106,new_issue_data!$A:$A,0))</f>
        <v>-21.592400000000001</v>
      </c>
      <c r="AK106" s="6">
        <f>INDEX(new_issue_data!EV:EV,MATCH('P&amp;L'!$A106,new_issue_data!$A:$A,0))</f>
        <v>100.93600000000001</v>
      </c>
      <c r="AL106" s="6">
        <f>INDEX(new_issue_data!EW:EW,MATCH('P&amp;L'!$A106,new_issue_data!$A:$A,0))</f>
        <v>2.4889999999999999</v>
      </c>
      <c r="AM106" s="6">
        <f>INDEX(new_issue_data!EX:EX,MATCH('P&amp;L'!$A106,new_issue_data!$A:$A,0))</f>
        <v>83.710099999999997</v>
      </c>
      <c r="AN106" s="6">
        <f>INDEX(new_issue_data!EY:EY,MATCH('P&amp;L'!$A106,new_issue_data!$A:$A,0))</f>
        <v>-31.289899999999999</v>
      </c>
      <c r="AO106" s="6">
        <f>INDEX(new_issue_data!EZ:EZ,MATCH('P&amp;L'!$A106,new_issue_data!$A:$A,0))</f>
        <v>101.742</v>
      </c>
      <c r="AP106" s="6">
        <f>INDEX(new_issue_data!FA:FA,MATCH('P&amp;L'!$A106,new_issue_data!$A:$A,0))</f>
        <v>2.4369999999999998</v>
      </c>
      <c r="AQ106" s="6">
        <f>INDEX(new_issue_data!FB:FB,MATCH('P&amp;L'!$A106,new_issue_data!$A:$A,0))</f>
        <v>80.927300000000002</v>
      </c>
      <c r="AR106" s="6">
        <f>INDEX(new_issue_data!FC:FC,MATCH('P&amp;L'!$A106,new_issue_data!$A:$A,0))</f>
        <v>-34.072699999999998</v>
      </c>
      <c r="AS106" s="6">
        <f>INDEX(new_issue_data!FD:FD,MATCH('P&amp;L'!$A106,new_issue_data!$A:$A,0))</f>
        <v>101.85</v>
      </c>
      <c r="AT106" s="6">
        <f>INDEX(new_issue_data!FE:FE,MATCH('P&amp;L'!$A106,new_issue_data!$A:$A,0))</f>
        <v>2.4300000000000002</v>
      </c>
      <c r="AU106" s="6">
        <f>INDEX(new_issue_data!FF:FF,MATCH('P&amp;L'!$A106,new_issue_data!$A:$A,0))</f>
        <v>86.820999999999998</v>
      </c>
      <c r="AV106" s="6">
        <f>INDEX(new_issue_data!FG:FG,MATCH('P&amp;L'!$A106,new_issue_data!$A:$A,0))</f>
        <v>-28.178999999999998</v>
      </c>
      <c r="BA106" s="1">
        <f t="shared" si="5"/>
        <v>16853899.999999996</v>
      </c>
      <c r="BB106" s="1">
        <f t="shared" si="6"/>
        <v>46686699.999999993</v>
      </c>
      <c r="BD106">
        <f>IF(AND(B106&gt;=$AY$5,B106&lt;=$AY$6),1,IF(AND(B106&gt;=$AY$8,B106&lt;=$AY$9),-1,0))</f>
        <v>0</v>
      </c>
      <c r="BE106" s="1">
        <f t="shared" si="7"/>
        <v>1053600.0000000058</v>
      </c>
      <c r="BF106" s="1">
        <f t="shared" si="8"/>
        <v>9564599.9999999963</v>
      </c>
      <c r="BH106" s="1">
        <f>BA106-BA105</f>
        <v>176200</v>
      </c>
      <c r="BI106" s="1">
        <f>BE106-BE105</f>
        <v>0</v>
      </c>
      <c r="BK106" s="1">
        <f>BB106-BB105</f>
        <v>247100</v>
      </c>
      <c r="BL106" s="1">
        <f t="shared" si="9"/>
        <v>0</v>
      </c>
    </row>
    <row r="107" spans="1:64" x14ac:dyDescent="0.35">
      <c r="A107">
        <v>264</v>
      </c>
      <c r="B107">
        <v>14.313638941351552</v>
      </c>
      <c r="C107" s="13" t="str">
        <f>INDEX(new_issue_data!B:B,MATCH('P&amp;L'!$A107,new_issue_data!$A:$A,0))</f>
        <v>05/19/2020</v>
      </c>
      <c r="D107" s="11">
        <f>INDEX(new_issue_data!AR:AR,MATCH('P&amp;L'!$A107,new_issue_data!$A:$A,0))</f>
        <v>99.531000000000006</v>
      </c>
      <c r="E107" s="6">
        <f>INDEX(new_issue_data!DP:DP,MATCH('P&amp;L'!$A107,new_issue_data!$A:$A,0))</f>
        <v>102.27</v>
      </c>
      <c r="F107" s="6">
        <f>INDEX(new_issue_data!DQ:DQ,MATCH('P&amp;L'!$A107,new_issue_data!$A:$A,0))</f>
        <v>3.23</v>
      </c>
      <c r="G107" s="6">
        <f>INDEX(new_issue_data!DR:DR,MATCH('P&amp;L'!$A107,new_issue_data!$A:$A,0))</f>
        <v>184.34950000000001</v>
      </c>
      <c r="H107" s="6">
        <f>INDEX(new_issue_data!DS:DS,MATCH('P&amp;L'!$A107,new_issue_data!$A:$A,0))</f>
        <v>-10.650499999999999</v>
      </c>
      <c r="I107" s="6">
        <f>INDEX(new_issue_data!DT:DT,MATCH('P&amp;L'!$A107,new_issue_data!$A:$A,0))</f>
        <v>102.27</v>
      </c>
      <c r="J107" s="6">
        <f>INDEX(new_issue_data!DU:DU,MATCH('P&amp;L'!$A107,new_issue_data!$A:$A,0))</f>
        <v>3.23</v>
      </c>
      <c r="K107" s="6">
        <f>INDEX(new_issue_data!DV:DV,MATCH('P&amp;L'!$A107,new_issue_data!$A:$A,0))</f>
        <v>185.6037</v>
      </c>
      <c r="L107" s="6">
        <f>INDEX(new_issue_data!DW:DW,MATCH('P&amp;L'!$A107,new_issue_data!$A:$A,0))</f>
        <v>-9.3963000000000001</v>
      </c>
      <c r="M107" s="6">
        <f>INDEX(new_issue_data!DX:DX,MATCH('P&amp;L'!$A107,new_issue_data!$A:$A,0))</f>
        <v>102.116</v>
      </c>
      <c r="N107" s="6">
        <f>INDEX(new_issue_data!DY:DY,MATCH('P&amp;L'!$A107,new_issue_data!$A:$A,0))</f>
        <v>3.238</v>
      </c>
      <c r="O107" s="6">
        <f>INDEX(new_issue_data!DZ:DZ,MATCH('P&amp;L'!$A107,new_issue_data!$A:$A,0))</f>
        <v>186.40799999999999</v>
      </c>
      <c r="P107" s="6">
        <f>INDEX(new_issue_data!EA:EA,MATCH('P&amp;L'!$A107,new_issue_data!$A:$A,0))</f>
        <v>-8.5920000000000005</v>
      </c>
      <c r="Q107" s="6">
        <f>INDEX(new_issue_data!EB:EB,MATCH('P&amp;L'!$A107,new_issue_data!$A:$A,0))</f>
        <v>102.38500000000001</v>
      </c>
      <c r="R107" s="6">
        <f>INDEX(new_issue_data!EC:EC,MATCH('P&amp;L'!$A107,new_issue_data!$A:$A,0))</f>
        <v>3.2240000000000002</v>
      </c>
      <c r="S107" s="6">
        <f>INDEX(new_issue_data!ED:ED,MATCH('P&amp;L'!$A107,new_issue_data!$A:$A,0))</f>
        <v>186.48509999999999</v>
      </c>
      <c r="T107" s="6">
        <f>INDEX(new_issue_data!EE:EE,MATCH('P&amp;L'!$A107,new_issue_data!$A:$A,0))</f>
        <v>-8.5149000000000008</v>
      </c>
      <c r="U107" s="6">
        <f>INDEX(new_issue_data!EF:EF,MATCH('P&amp;L'!$A107,new_issue_data!$A:$A,0))</f>
        <v>101.96299999999999</v>
      </c>
      <c r="V107" s="6">
        <f>INDEX(new_issue_data!EG:EG,MATCH('P&amp;L'!$A107,new_issue_data!$A:$A,0))</f>
        <v>3.246</v>
      </c>
      <c r="W107" s="6">
        <f>INDEX(new_issue_data!EH:EH,MATCH('P&amp;L'!$A107,new_issue_data!$A:$A,0))</f>
        <v>181.3844</v>
      </c>
      <c r="X107" s="6">
        <f>INDEX(new_issue_data!EI:EI,MATCH('P&amp;L'!$A107,new_issue_data!$A:$A,0))</f>
        <v>-13.615600000000001</v>
      </c>
      <c r="Y107" s="6">
        <f>INDEX(new_issue_data!EJ:EJ,MATCH('P&amp;L'!$A107,new_issue_data!$A:$A,0))</f>
        <v>102.19199999999999</v>
      </c>
      <c r="Z107" s="6">
        <f>INDEX(new_issue_data!EK:EK,MATCH('P&amp;L'!$A107,new_issue_data!$A:$A,0))</f>
        <v>3.234</v>
      </c>
      <c r="AA107" s="6">
        <f>INDEX(new_issue_data!EL:EL,MATCH('P&amp;L'!$A107,new_issue_data!$A:$A,0))</f>
        <v>180.60810000000001</v>
      </c>
      <c r="AB107" s="6">
        <f>INDEX(new_issue_data!EM:EM,MATCH('P&amp;L'!$A107,new_issue_data!$A:$A,0))</f>
        <v>-14.3919</v>
      </c>
      <c r="AC107" s="6">
        <f>INDEX(new_issue_data!EN:EN,MATCH('P&amp;L'!$A107,new_issue_data!$A:$A,0))</f>
        <v>102.48</v>
      </c>
      <c r="AD107" s="6">
        <f>INDEX(new_issue_data!EO:EO,MATCH('P&amp;L'!$A107,new_issue_data!$A:$A,0))</f>
        <v>3.2189999999999999</v>
      </c>
      <c r="AE107" s="6">
        <f>INDEX(new_issue_data!EP:EP,MATCH('P&amp;L'!$A107,new_issue_data!$A:$A,0))</f>
        <v>178.03970000000001</v>
      </c>
      <c r="AF107" s="6">
        <f>INDEX(new_issue_data!EQ:EQ,MATCH('P&amp;L'!$A107,new_issue_data!$A:$A,0))</f>
        <v>-16.9603</v>
      </c>
      <c r="AG107" s="6">
        <f>INDEX(new_issue_data!ER:ER,MATCH('P&amp;L'!$A107,new_issue_data!$A:$A,0))</f>
        <v>102.538</v>
      </c>
      <c r="AH107" s="6">
        <f>INDEX(new_issue_data!ES:ES,MATCH('P&amp;L'!$A107,new_issue_data!$A:$A,0))</f>
        <v>3.2160000000000002</v>
      </c>
      <c r="AI107" s="6">
        <f>INDEX(new_issue_data!ET:ET,MATCH('P&amp;L'!$A107,new_issue_data!$A:$A,0))</f>
        <v>182.2841</v>
      </c>
      <c r="AJ107" s="6">
        <f>INDEX(new_issue_data!EU:EU,MATCH('P&amp;L'!$A107,new_issue_data!$A:$A,0))</f>
        <v>-12.7159</v>
      </c>
      <c r="AK107" s="6">
        <f>INDEX(new_issue_data!EV:EV,MATCH('P&amp;L'!$A107,new_issue_data!$A:$A,0))</f>
        <v>102.538</v>
      </c>
      <c r="AL107" s="6">
        <f>INDEX(new_issue_data!EW:EW,MATCH('P&amp;L'!$A107,new_issue_data!$A:$A,0))</f>
        <v>3.2160000000000002</v>
      </c>
      <c r="AM107" s="6">
        <f>INDEX(new_issue_data!EX:EX,MATCH('P&amp;L'!$A107,new_issue_data!$A:$A,0))</f>
        <v>177.8674</v>
      </c>
      <c r="AN107" s="6">
        <f>INDEX(new_issue_data!EY:EY,MATCH('P&amp;L'!$A107,new_issue_data!$A:$A,0))</f>
        <v>-17.1326</v>
      </c>
      <c r="AO107" s="6">
        <f>INDEX(new_issue_data!EZ:EZ,MATCH('P&amp;L'!$A107,new_issue_data!$A:$A,0))</f>
        <v>102.538</v>
      </c>
      <c r="AP107" s="6">
        <f>INDEX(new_issue_data!FA:FA,MATCH('P&amp;L'!$A107,new_issue_data!$A:$A,0))</f>
        <v>3.2160000000000002</v>
      </c>
      <c r="AQ107" s="6">
        <f>INDEX(new_issue_data!FB:FB,MATCH('P&amp;L'!$A107,new_issue_data!$A:$A,0))</f>
        <v>174.06479999999999</v>
      </c>
      <c r="AR107" s="6">
        <f>INDEX(new_issue_data!FC:FC,MATCH('P&amp;L'!$A107,new_issue_data!$A:$A,0))</f>
        <v>-20.935199999999998</v>
      </c>
      <c r="AS107" s="6">
        <f>INDEX(new_issue_data!FD:FD,MATCH('P&amp;L'!$A107,new_issue_data!$A:$A,0))</f>
        <v>102.538</v>
      </c>
      <c r="AT107" s="6">
        <f>INDEX(new_issue_data!FE:FE,MATCH('P&amp;L'!$A107,new_issue_data!$A:$A,0))</f>
        <v>3.2160000000000002</v>
      </c>
      <c r="AU107" s="6">
        <f>INDEX(new_issue_data!FF:FF,MATCH('P&amp;L'!$A107,new_issue_data!$A:$A,0))</f>
        <v>169.8535</v>
      </c>
      <c r="AV107" s="6">
        <f>INDEX(new_issue_data!FG:FG,MATCH('P&amp;L'!$A107,new_issue_data!$A:$A,0))</f>
        <v>-25.1465</v>
      </c>
      <c r="BA107" s="1">
        <f t="shared" si="5"/>
        <v>17127799.999999996</v>
      </c>
      <c r="BB107" s="1">
        <f t="shared" si="6"/>
        <v>46987399.999999993</v>
      </c>
      <c r="BD107">
        <f>IF(AND(B107&gt;=$AY$5,B107&lt;=$AY$6),1,IF(AND(B107&gt;=$AY$8,B107&lt;=$AY$9),-1,0))</f>
        <v>0</v>
      </c>
      <c r="BE107" s="1">
        <f t="shared" si="7"/>
        <v>1053600.0000000058</v>
      </c>
      <c r="BF107" s="1">
        <f t="shared" si="8"/>
        <v>9564599.9999999963</v>
      </c>
      <c r="BH107" s="1">
        <f>BA107-BA106</f>
        <v>273900</v>
      </c>
      <c r="BI107" s="1">
        <f>BE107-BE106</f>
        <v>0</v>
      </c>
      <c r="BK107" s="1">
        <f>BB107-BB106</f>
        <v>300700</v>
      </c>
      <c r="BL107" s="1">
        <f t="shared" si="9"/>
        <v>0</v>
      </c>
    </row>
    <row r="108" spans="1:64" x14ac:dyDescent="0.35">
      <c r="A108">
        <v>260</v>
      </c>
      <c r="B108">
        <v>-8.4631138693090371</v>
      </c>
      <c r="C108" s="13" t="str">
        <f>INDEX(new_issue_data!B:B,MATCH('P&amp;L'!$A108,new_issue_data!$A:$A,0))</f>
        <v>05/19/2020</v>
      </c>
      <c r="D108" s="11">
        <f>INDEX(new_issue_data!AR:AR,MATCH('P&amp;L'!$A108,new_issue_data!$A:$A,0))</f>
        <v>99.478999999999999</v>
      </c>
      <c r="E108" s="6">
        <f>INDEX(new_issue_data!DP:DP,MATCH('P&amp;L'!$A108,new_issue_data!$A:$A,0))</f>
        <v>102.48399999999999</v>
      </c>
      <c r="F108" s="6">
        <f>INDEX(new_issue_data!DQ:DQ,MATCH('P&amp;L'!$A108,new_issue_data!$A:$A,0))</f>
        <v>4.4340000000000002</v>
      </c>
      <c r="G108" s="6">
        <f>INDEX(new_issue_data!DR:DR,MATCH('P&amp;L'!$A108,new_issue_data!$A:$A,0))</f>
        <v>375.38580000000002</v>
      </c>
      <c r="H108" s="6">
        <f>INDEX(new_issue_data!DS:DS,MATCH('P&amp;L'!$A108,new_issue_data!$A:$A,0))</f>
        <v>-34.614199999999997</v>
      </c>
      <c r="I108" s="6">
        <f>INDEX(new_issue_data!DT:DT,MATCH('P&amp;L'!$A108,new_issue_data!$A:$A,0))</f>
        <v>102.48399999999999</v>
      </c>
      <c r="J108" s="6">
        <f>INDEX(new_issue_data!DU:DU,MATCH('P&amp;L'!$A108,new_issue_data!$A:$A,0))</f>
        <v>4.4340000000000002</v>
      </c>
      <c r="K108" s="6">
        <f>INDEX(new_issue_data!DV:DV,MATCH('P&amp;L'!$A108,new_issue_data!$A:$A,0))</f>
        <v>376.19510000000002</v>
      </c>
      <c r="L108" s="6">
        <f>INDEX(new_issue_data!DW:DW,MATCH('P&amp;L'!$A108,new_issue_data!$A:$A,0))</f>
        <v>-33.804900000000004</v>
      </c>
      <c r="M108" s="6">
        <f>INDEX(new_issue_data!DX:DX,MATCH('P&amp;L'!$A108,new_issue_data!$A:$A,0))</f>
        <v>102.816</v>
      </c>
      <c r="N108" s="6">
        <f>INDEX(new_issue_data!DY:DY,MATCH('P&amp;L'!$A108,new_issue_data!$A:$A,0))</f>
        <v>4.3920000000000003</v>
      </c>
      <c r="O108" s="6">
        <f>INDEX(new_issue_data!DZ:DZ,MATCH('P&amp;L'!$A108,new_issue_data!$A:$A,0))</f>
        <v>371.9939</v>
      </c>
      <c r="P108" s="6">
        <f>INDEX(new_issue_data!EA:EA,MATCH('P&amp;L'!$A108,new_issue_data!$A:$A,0))</f>
        <v>-38.006100000000004</v>
      </c>
      <c r="Q108" s="6">
        <f>INDEX(new_issue_data!EB:EB,MATCH('P&amp;L'!$A108,new_issue_data!$A:$A,0))</f>
        <v>103.232</v>
      </c>
      <c r="R108" s="6">
        <f>INDEX(new_issue_data!EC:EC,MATCH('P&amp;L'!$A108,new_issue_data!$A:$A,0))</f>
        <v>4.34</v>
      </c>
      <c r="S108" s="6">
        <f>INDEX(new_issue_data!ED:ED,MATCH('P&amp;L'!$A108,new_issue_data!$A:$A,0))</f>
        <v>368.09370000000001</v>
      </c>
      <c r="T108" s="6">
        <f>INDEX(new_issue_data!EE:EE,MATCH('P&amp;L'!$A108,new_issue_data!$A:$A,0))</f>
        <v>-41.906300000000002</v>
      </c>
      <c r="U108" s="6">
        <f>INDEX(new_issue_data!EF:EF,MATCH('P&amp;L'!$A108,new_issue_data!$A:$A,0))</f>
        <v>103.78100000000001</v>
      </c>
      <c r="V108" s="6">
        <f>INDEX(new_issue_data!EG:EG,MATCH('P&amp;L'!$A108,new_issue_data!$A:$A,0))</f>
        <v>4.2720000000000002</v>
      </c>
      <c r="W108" s="6">
        <f>INDEX(new_issue_data!EH:EH,MATCH('P&amp;L'!$A108,new_issue_data!$A:$A,0))</f>
        <v>357.54680000000002</v>
      </c>
      <c r="X108" s="6">
        <f>INDEX(new_issue_data!EI:EI,MATCH('P&amp;L'!$A108,new_issue_data!$A:$A,0))</f>
        <v>-52.453200000000002</v>
      </c>
      <c r="Y108" s="6">
        <f>INDEX(new_issue_data!EJ:EJ,MATCH('P&amp;L'!$A108,new_issue_data!$A:$A,0))</f>
        <v>104.29900000000001</v>
      </c>
      <c r="Z108" s="6">
        <f>INDEX(new_issue_data!EK:EK,MATCH('P&amp;L'!$A108,new_issue_data!$A:$A,0))</f>
        <v>4.2080000000000002</v>
      </c>
      <c r="AA108" s="6">
        <f>INDEX(new_issue_data!EL:EL,MATCH('P&amp;L'!$A108,new_issue_data!$A:$A,0))</f>
        <v>352.61290000000002</v>
      </c>
      <c r="AB108" s="6">
        <f>INDEX(new_issue_data!EM:EM,MATCH('P&amp;L'!$A108,new_issue_data!$A:$A,0))</f>
        <v>-57.387099999999997</v>
      </c>
      <c r="AC108" s="6">
        <f>INDEX(new_issue_data!EN:EN,MATCH('P&amp;L'!$A108,new_issue_data!$A:$A,0))</f>
        <v>104.29900000000001</v>
      </c>
      <c r="AD108" s="6">
        <f>INDEX(new_issue_data!EO:EO,MATCH('P&amp;L'!$A108,new_issue_data!$A:$A,0))</f>
        <v>4.2080000000000002</v>
      </c>
      <c r="AE108" s="6">
        <f>INDEX(new_issue_data!EP:EP,MATCH('P&amp;L'!$A108,new_issue_data!$A:$A,0))</f>
        <v>351.79250000000002</v>
      </c>
      <c r="AF108" s="6">
        <f>INDEX(new_issue_data!EQ:EQ,MATCH('P&amp;L'!$A108,new_issue_data!$A:$A,0))</f>
        <v>-58.207500000000003</v>
      </c>
      <c r="AG108" s="6">
        <f>INDEX(new_issue_data!ER:ER,MATCH('P&amp;L'!$A108,new_issue_data!$A:$A,0))</f>
        <v>104.863</v>
      </c>
      <c r="AH108" s="6">
        <f>INDEX(new_issue_data!ES:ES,MATCH('P&amp;L'!$A108,new_issue_data!$A:$A,0))</f>
        <v>4.1390000000000002</v>
      </c>
      <c r="AI108" s="6">
        <f>INDEX(new_issue_data!ET:ET,MATCH('P&amp;L'!$A108,new_issue_data!$A:$A,0))</f>
        <v>348.63920000000002</v>
      </c>
      <c r="AJ108" s="6">
        <f>INDEX(new_issue_data!EU:EU,MATCH('P&amp;L'!$A108,new_issue_data!$A:$A,0))</f>
        <v>-61.360799999999998</v>
      </c>
      <c r="AK108" s="6">
        <f>INDEX(new_issue_data!EV:EV,MATCH('P&amp;L'!$A108,new_issue_data!$A:$A,0))</f>
        <v>105.378</v>
      </c>
      <c r="AL108" s="6">
        <f>INDEX(new_issue_data!EW:EW,MATCH('P&amp;L'!$A108,new_issue_data!$A:$A,0))</f>
        <v>4.0759999999999996</v>
      </c>
      <c r="AM108" s="6">
        <f>INDEX(new_issue_data!EX:EX,MATCH('P&amp;L'!$A108,new_issue_data!$A:$A,0))</f>
        <v>341.6875</v>
      </c>
      <c r="AN108" s="6">
        <f>INDEX(new_issue_data!EY:EY,MATCH('P&amp;L'!$A108,new_issue_data!$A:$A,0))</f>
        <v>-68.3125</v>
      </c>
      <c r="AO108" s="6">
        <f>INDEX(new_issue_data!EZ:EZ,MATCH('P&amp;L'!$A108,new_issue_data!$A:$A,0))</f>
        <v>106.271</v>
      </c>
      <c r="AP108" s="6">
        <f>INDEX(new_issue_data!FA:FA,MATCH('P&amp;L'!$A108,new_issue_data!$A:$A,0))</f>
        <v>3.9670000000000001</v>
      </c>
      <c r="AQ108" s="6">
        <f>INDEX(new_issue_data!FB:FB,MATCH('P&amp;L'!$A108,new_issue_data!$A:$A,0))</f>
        <v>328.17750000000001</v>
      </c>
      <c r="AR108" s="6">
        <f>INDEX(new_issue_data!FC:FC,MATCH('P&amp;L'!$A108,new_issue_data!$A:$A,0))</f>
        <v>-81.822500000000005</v>
      </c>
      <c r="AS108" s="6">
        <f>INDEX(new_issue_data!FD:FD,MATCH('P&amp;L'!$A108,new_issue_data!$A:$A,0))</f>
        <v>106.271</v>
      </c>
      <c r="AT108" s="6">
        <f>INDEX(new_issue_data!FE:FE,MATCH('P&amp;L'!$A108,new_issue_data!$A:$A,0))</f>
        <v>3.9670000000000001</v>
      </c>
      <c r="AU108" s="6">
        <f>INDEX(new_issue_data!FF:FF,MATCH('P&amp;L'!$A108,new_issue_data!$A:$A,0))</f>
        <v>322.11360000000002</v>
      </c>
      <c r="AV108" s="6">
        <f>INDEX(new_issue_data!FG:FG,MATCH('P&amp;L'!$A108,new_issue_data!$A:$A,0))</f>
        <v>-87.886399999999995</v>
      </c>
      <c r="BA108" s="1">
        <f t="shared" si="5"/>
        <v>17428299.999999996</v>
      </c>
      <c r="BB108" s="1">
        <f t="shared" si="6"/>
        <v>47666599.999999993</v>
      </c>
      <c r="BD108">
        <f>IF(AND(B108&gt;=$AY$5,B108&lt;=$AY$6),1,IF(AND(B108&gt;=$AY$8,B108&lt;=$AY$9),-1,0))</f>
        <v>0</v>
      </c>
      <c r="BE108" s="1">
        <f t="shared" si="7"/>
        <v>1053600.0000000058</v>
      </c>
      <c r="BF108" s="1">
        <f t="shared" si="8"/>
        <v>9564599.9999999963</v>
      </c>
      <c r="BH108" s="1">
        <f>BA108-BA107</f>
        <v>300500</v>
      </c>
      <c r="BI108" s="1">
        <f>BE108-BE107</f>
        <v>0</v>
      </c>
      <c r="BK108" s="1">
        <f>BB108-BB107</f>
        <v>679200</v>
      </c>
      <c r="BL108" s="1">
        <f t="shared" si="9"/>
        <v>0</v>
      </c>
    </row>
    <row r="109" spans="1:64" x14ac:dyDescent="0.35">
      <c r="A109">
        <v>261</v>
      </c>
      <c r="B109">
        <v>-3.6227152480214944</v>
      </c>
      <c r="C109" s="13" t="str">
        <f>INDEX(new_issue_data!B:B,MATCH('P&amp;L'!$A109,new_issue_data!$A:$A,0))</f>
        <v>05/19/2020</v>
      </c>
      <c r="D109" s="11">
        <f>INDEX(new_issue_data!AR:AR,MATCH('P&amp;L'!$A109,new_issue_data!$A:$A,0))</f>
        <v>100</v>
      </c>
      <c r="E109" s="6" t="str">
        <f>INDEX(new_issue_data!DP:DP,MATCH('P&amp;L'!$A109,new_issue_data!$A:$A,0))</f>
        <v>#N/A N/A</v>
      </c>
      <c r="F109" s="6" t="str">
        <f>INDEX(new_issue_data!DQ:DQ,MATCH('P&amp;L'!$A109,new_issue_data!$A:$A,0))</f>
        <v>#N/A N/A</v>
      </c>
      <c r="G109" s="6" t="str">
        <f>INDEX(new_issue_data!DR:DR,MATCH('P&amp;L'!$A109,new_issue_data!$A:$A,0))</f>
        <v>#N/A Invalid Override</v>
      </c>
      <c r="H109" s="6" t="e">
        <f>INDEX(new_issue_data!DS:DS,MATCH('P&amp;L'!$A109,new_issue_data!$A:$A,0))</f>
        <v>#VALUE!</v>
      </c>
      <c r="I109" s="6" t="str">
        <f>INDEX(new_issue_data!DT:DT,MATCH('P&amp;L'!$A109,new_issue_data!$A:$A,0))</f>
        <v>#N/A N/A</v>
      </c>
      <c r="J109" s="6" t="str">
        <f>INDEX(new_issue_data!DU:DU,MATCH('P&amp;L'!$A109,new_issue_data!$A:$A,0))</f>
        <v>#N/A N/A</v>
      </c>
      <c r="K109" s="6" t="str">
        <f>INDEX(new_issue_data!DV:DV,MATCH('P&amp;L'!$A109,new_issue_data!$A:$A,0))</f>
        <v>#N/A Invalid Override</v>
      </c>
      <c r="L109" s="6" t="e">
        <f>INDEX(new_issue_data!DW:DW,MATCH('P&amp;L'!$A109,new_issue_data!$A:$A,0))</f>
        <v>#VALUE!</v>
      </c>
      <c r="M109" s="6" t="str">
        <f>INDEX(new_issue_data!DX:DX,MATCH('P&amp;L'!$A109,new_issue_data!$A:$A,0))</f>
        <v>#N/A N/A</v>
      </c>
      <c r="N109" s="6" t="str">
        <f>INDEX(new_issue_data!DY:DY,MATCH('P&amp;L'!$A109,new_issue_data!$A:$A,0))</f>
        <v>#N/A N/A</v>
      </c>
      <c r="O109" s="6" t="str">
        <f>INDEX(new_issue_data!DZ:DZ,MATCH('P&amp;L'!$A109,new_issue_data!$A:$A,0))</f>
        <v>#N/A Invalid Override</v>
      </c>
      <c r="P109" s="6" t="e">
        <f>INDEX(new_issue_data!EA:EA,MATCH('P&amp;L'!$A109,new_issue_data!$A:$A,0))</f>
        <v>#VALUE!</v>
      </c>
      <c r="Q109" s="6" t="str">
        <f>INDEX(new_issue_data!EB:EB,MATCH('P&amp;L'!$A109,new_issue_data!$A:$A,0))</f>
        <v>#N/A N/A</v>
      </c>
      <c r="R109" s="6" t="str">
        <f>INDEX(new_issue_data!EC:EC,MATCH('P&amp;L'!$A109,new_issue_data!$A:$A,0))</f>
        <v>#N/A N/A</v>
      </c>
      <c r="S109" s="6" t="str">
        <f>INDEX(new_issue_data!ED:ED,MATCH('P&amp;L'!$A109,new_issue_data!$A:$A,0))</f>
        <v>#N/A Invalid Override</v>
      </c>
      <c r="T109" s="6" t="e">
        <f>INDEX(new_issue_data!EE:EE,MATCH('P&amp;L'!$A109,new_issue_data!$A:$A,0))</f>
        <v>#VALUE!</v>
      </c>
      <c r="U109" s="6" t="str">
        <f>INDEX(new_issue_data!EF:EF,MATCH('P&amp;L'!$A109,new_issue_data!$A:$A,0))</f>
        <v>#N/A N/A</v>
      </c>
      <c r="V109" s="6" t="str">
        <f>INDEX(new_issue_data!EG:EG,MATCH('P&amp;L'!$A109,new_issue_data!$A:$A,0))</f>
        <v>#N/A N/A</v>
      </c>
      <c r="W109" s="6" t="str">
        <f>INDEX(new_issue_data!EH:EH,MATCH('P&amp;L'!$A109,new_issue_data!$A:$A,0))</f>
        <v>#N/A Invalid Override</v>
      </c>
      <c r="X109" s="6" t="e">
        <f>INDEX(new_issue_data!EI:EI,MATCH('P&amp;L'!$A109,new_issue_data!$A:$A,0))</f>
        <v>#VALUE!</v>
      </c>
      <c r="Y109" s="6">
        <f>INDEX(new_issue_data!EJ:EJ,MATCH('P&amp;L'!$A109,new_issue_data!$A:$A,0))</f>
        <v>102.096</v>
      </c>
      <c r="Z109" s="6">
        <f>INDEX(new_issue_data!EK:EK,MATCH('P&amp;L'!$A109,new_issue_data!$A:$A,0))</f>
        <v>2.6040000000000001</v>
      </c>
      <c r="AA109" s="6">
        <f>INDEX(new_issue_data!EL:EL,MATCH('P&amp;L'!$A109,new_issue_data!$A:$A,0))</f>
        <v>192.21289999999999</v>
      </c>
      <c r="AB109" s="6">
        <f>INDEX(new_issue_data!EM:EM,MATCH('P&amp;L'!$A109,new_issue_data!$A:$A,0))</f>
        <v>-22.787099999999999</v>
      </c>
      <c r="AC109" s="6">
        <f>INDEX(new_issue_data!EN:EN,MATCH('P&amp;L'!$A109,new_issue_data!$A:$A,0))</f>
        <v>102.04300000000001</v>
      </c>
      <c r="AD109" s="6">
        <f>INDEX(new_issue_data!EO:EO,MATCH('P&amp;L'!$A109,new_issue_data!$A:$A,0))</f>
        <v>2.61</v>
      </c>
      <c r="AE109" s="6">
        <f>INDEX(new_issue_data!EP:EP,MATCH('P&amp;L'!$A109,new_issue_data!$A:$A,0))</f>
        <v>191.99250000000001</v>
      </c>
      <c r="AF109" s="6">
        <f>INDEX(new_issue_data!EQ:EQ,MATCH('P&amp;L'!$A109,new_issue_data!$A:$A,0))</f>
        <v>-23.0075</v>
      </c>
      <c r="AG109" s="6">
        <f>INDEX(new_issue_data!ER:ER,MATCH('P&amp;L'!$A109,new_issue_data!$A:$A,0))</f>
        <v>102.233</v>
      </c>
      <c r="AH109" s="6">
        <f>INDEX(new_issue_data!ES:ES,MATCH('P&amp;L'!$A109,new_issue_data!$A:$A,0))</f>
        <v>2.5880000000000001</v>
      </c>
      <c r="AI109" s="6">
        <f>INDEX(new_issue_data!ET:ET,MATCH('P&amp;L'!$A109,new_issue_data!$A:$A,0))</f>
        <v>193.53919999999999</v>
      </c>
      <c r="AJ109" s="6">
        <f>INDEX(new_issue_data!EU:EU,MATCH('P&amp;L'!$A109,new_issue_data!$A:$A,0))</f>
        <v>-21.460799999999999</v>
      </c>
      <c r="AK109" s="6">
        <f>INDEX(new_issue_data!EV:EV,MATCH('P&amp;L'!$A109,new_issue_data!$A:$A,0))</f>
        <v>102.251</v>
      </c>
      <c r="AL109" s="6">
        <f>INDEX(new_issue_data!EW:EW,MATCH('P&amp;L'!$A109,new_issue_data!$A:$A,0))</f>
        <v>2.5859999999999999</v>
      </c>
      <c r="AM109" s="6">
        <f>INDEX(new_issue_data!EX:EX,MATCH('P&amp;L'!$A109,new_issue_data!$A:$A,0))</f>
        <v>192.6875</v>
      </c>
      <c r="AN109" s="6">
        <f>INDEX(new_issue_data!EY:EY,MATCH('P&amp;L'!$A109,new_issue_data!$A:$A,0))</f>
        <v>-22.3125</v>
      </c>
      <c r="AO109" s="6">
        <f>INDEX(new_issue_data!EZ:EZ,MATCH('P&amp;L'!$A109,new_issue_data!$A:$A,0))</f>
        <v>101.767</v>
      </c>
      <c r="AP109" s="6">
        <f>INDEX(new_issue_data!FA:FA,MATCH('P&amp;L'!$A109,new_issue_data!$A:$A,0))</f>
        <v>2.6419999999999999</v>
      </c>
      <c r="AQ109" s="6">
        <f>INDEX(new_issue_data!FB:FB,MATCH('P&amp;L'!$A109,new_issue_data!$A:$A,0))</f>
        <v>195.67750000000001</v>
      </c>
      <c r="AR109" s="6">
        <f>INDEX(new_issue_data!FC:FC,MATCH('P&amp;L'!$A109,new_issue_data!$A:$A,0))</f>
        <v>-19.322500000000002</v>
      </c>
      <c r="AS109" s="6">
        <f>INDEX(new_issue_data!FD:FD,MATCH('P&amp;L'!$A109,new_issue_data!$A:$A,0))</f>
        <v>102.176</v>
      </c>
      <c r="AT109" s="6">
        <f>INDEX(new_issue_data!FE:FE,MATCH('P&amp;L'!$A109,new_issue_data!$A:$A,0))</f>
        <v>2.5950000000000002</v>
      </c>
      <c r="AU109" s="6">
        <f>INDEX(new_issue_data!FF:FF,MATCH('P&amp;L'!$A109,new_issue_data!$A:$A,0))</f>
        <v>184.9136</v>
      </c>
      <c r="AV109" s="6">
        <f>INDEX(new_issue_data!FG:FG,MATCH('P&amp;L'!$A109,new_issue_data!$A:$A,0))</f>
        <v>-30.086400000000001</v>
      </c>
      <c r="BA109" s="1">
        <f t="shared" si="5"/>
        <v>17428299.999999996</v>
      </c>
      <c r="BB109" s="1">
        <f t="shared" si="6"/>
        <v>47884199.999999993</v>
      </c>
      <c r="BD109">
        <f>IF(AND(B109&gt;=$AY$5,B109&lt;=$AY$6),1,IF(AND(B109&gt;=$AY$8,B109&lt;=$AY$9),-1,0))</f>
        <v>0</v>
      </c>
      <c r="BE109" s="1">
        <f t="shared" si="7"/>
        <v>1053600.0000000058</v>
      </c>
      <c r="BF109" s="1">
        <f t="shared" si="8"/>
        <v>9564599.9999999963</v>
      </c>
      <c r="BH109" s="1">
        <f>BA109-BA108</f>
        <v>0</v>
      </c>
      <c r="BI109" s="1">
        <f>BE109-BE108</f>
        <v>0</v>
      </c>
      <c r="BK109" s="1">
        <f>BB109-BB108</f>
        <v>217600</v>
      </c>
      <c r="BL109" s="1">
        <f t="shared" si="9"/>
        <v>0</v>
      </c>
    </row>
    <row r="110" spans="1:64" x14ac:dyDescent="0.35">
      <c r="A110">
        <v>262</v>
      </c>
      <c r="B110">
        <v>-5.028304287131526</v>
      </c>
      <c r="C110" s="13" t="str">
        <f>INDEX(new_issue_data!B:B,MATCH('P&amp;L'!$A110,new_issue_data!$A:$A,0))</f>
        <v>05/19/2020</v>
      </c>
      <c r="D110" s="11">
        <f>INDEX(new_issue_data!AR:AR,MATCH('P&amp;L'!$A110,new_issue_data!$A:$A,0))</f>
        <v>99.391000000000005</v>
      </c>
      <c r="E110" s="6">
        <f>INDEX(new_issue_data!DP:DP,MATCH('P&amp;L'!$A110,new_issue_data!$A:$A,0))</f>
        <v>101.027</v>
      </c>
      <c r="F110" s="6">
        <f>INDEX(new_issue_data!DQ:DQ,MATCH('P&amp;L'!$A110,new_issue_data!$A:$A,0))</f>
        <v>3.4220000000000002</v>
      </c>
      <c r="G110" s="6">
        <f>INDEX(new_issue_data!DR:DR,MATCH('P&amp;L'!$A110,new_issue_data!$A:$A,0))</f>
        <v>307.423</v>
      </c>
      <c r="H110" s="6">
        <f>INDEX(new_issue_data!DS:DS,MATCH('P&amp;L'!$A110,new_issue_data!$A:$A,0))</f>
        <v>-32.576999999999998</v>
      </c>
      <c r="I110" s="6">
        <f>INDEX(new_issue_data!DT:DT,MATCH('P&amp;L'!$A110,new_issue_data!$A:$A,0))</f>
        <v>101.164</v>
      </c>
      <c r="J110" s="6">
        <f>INDEX(new_issue_data!DU:DU,MATCH('P&amp;L'!$A110,new_issue_data!$A:$A,0))</f>
        <v>3.395</v>
      </c>
      <c r="K110" s="6">
        <f>INDEX(new_issue_data!DV:DV,MATCH('P&amp;L'!$A110,new_issue_data!$A:$A,0))</f>
        <v>304.72449999999998</v>
      </c>
      <c r="L110" s="6">
        <f>INDEX(new_issue_data!DW:DW,MATCH('P&amp;L'!$A110,new_issue_data!$A:$A,0))</f>
        <v>-35.275500000000001</v>
      </c>
      <c r="M110" s="6">
        <f>INDEX(new_issue_data!DX:DX,MATCH('P&amp;L'!$A110,new_issue_data!$A:$A,0))</f>
        <v>101.327</v>
      </c>
      <c r="N110" s="6">
        <f>INDEX(new_issue_data!DY:DY,MATCH('P&amp;L'!$A110,new_issue_data!$A:$A,0))</f>
        <v>3.363</v>
      </c>
      <c r="O110" s="6">
        <f>INDEX(new_issue_data!DZ:DZ,MATCH('P&amp;L'!$A110,new_issue_data!$A:$A,0))</f>
        <v>302.17149999999998</v>
      </c>
      <c r="P110" s="6">
        <f>INDEX(new_issue_data!EA:EA,MATCH('P&amp;L'!$A110,new_issue_data!$A:$A,0))</f>
        <v>-37.828499999999998</v>
      </c>
      <c r="Q110" s="6">
        <f>INDEX(new_issue_data!EB:EB,MATCH('P&amp;L'!$A110,new_issue_data!$A:$A,0))</f>
        <v>101.52200000000001</v>
      </c>
      <c r="R110" s="6">
        <f>INDEX(new_issue_data!EC:EC,MATCH('P&amp;L'!$A110,new_issue_data!$A:$A,0))</f>
        <v>3.3239999999999998</v>
      </c>
      <c r="S110" s="6">
        <f>INDEX(new_issue_data!ED:ED,MATCH('P&amp;L'!$A110,new_issue_data!$A:$A,0))</f>
        <v>301.63799999999998</v>
      </c>
      <c r="T110" s="6">
        <f>INDEX(new_issue_data!EE:EE,MATCH('P&amp;L'!$A110,new_issue_data!$A:$A,0))</f>
        <v>-38.362000000000002</v>
      </c>
      <c r="U110" s="6">
        <f>INDEX(new_issue_data!EF:EF,MATCH('P&amp;L'!$A110,new_issue_data!$A:$A,0))</f>
        <v>101.60899999999999</v>
      </c>
      <c r="V110" s="6">
        <f>INDEX(new_issue_data!EG:EG,MATCH('P&amp;L'!$A110,new_issue_data!$A:$A,0))</f>
        <v>3.3069999999999999</v>
      </c>
      <c r="W110" s="6">
        <f>INDEX(new_issue_data!EH:EH,MATCH('P&amp;L'!$A110,new_issue_data!$A:$A,0))</f>
        <v>299.7817</v>
      </c>
      <c r="X110" s="6">
        <f>INDEX(new_issue_data!EI:EI,MATCH('P&amp;L'!$A110,new_issue_data!$A:$A,0))</f>
        <v>-40.218299999999999</v>
      </c>
      <c r="Y110" s="6">
        <f>INDEX(new_issue_data!EJ:EJ,MATCH('P&amp;L'!$A110,new_issue_data!$A:$A,0))</f>
        <v>101.646</v>
      </c>
      <c r="Z110" s="6">
        <f>INDEX(new_issue_data!EK:EK,MATCH('P&amp;L'!$A110,new_issue_data!$A:$A,0))</f>
        <v>3.2989999999999999</v>
      </c>
      <c r="AA110" s="6">
        <f>INDEX(new_issue_data!EL:EL,MATCH('P&amp;L'!$A110,new_issue_data!$A:$A,0))</f>
        <v>297.5421</v>
      </c>
      <c r="AB110" s="6">
        <f>INDEX(new_issue_data!EM:EM,MATCH('P&amp;L'!$A110,new_issue_data!$A:$A,0))</f>
        <v>-42.457900000000002</v>
      </c>
      <c r="AC110" s="6">
        <f>INDEX(new_issue_data!EN:EN,MATCH('P&amp;L'!$A110,new_issue_data!$A:$A,0))</f>
        <v>101.78</v>
      </c>
      <c r="AD110" s="6">
        <f>INDEX(new_issue_data!EO:EO,MATCH('P&amp;L'!$A110,new_issue_data!$A:$A,0))</f>
        <v>3.2730000000000001</v>
      </c>
      <c r="AE110" s="6">
        <f>INDEX(new_issue_data!EP:EP,MATCH('P&amp;L'!$A110,new_issue_data!$A:$A,0))</f>
        <v>290.44540000000001</v>
      </c>
      <c r="AF110" s="6">
        <f>INDEX(new_issue_data!EQ:EQ,MATCH('P&amp;L'!$A110,new_issue_data!$A:$A,0))</f>
        <v>-49.554600000000001</v>
      </c>
      <c r="AG110" s="6">
        <f>INDEX(new_issue_data!ER:ER,MATCH('P&amp;L'!$A110,new_issue_data!$A:$A,0))</f>
        <v>102.04</v>
      </c>
      <c r="AH110" s="6">
        <f>INDEX(new_issue_data!ES:ES,MATCH('P&amp;L'!$A110,new_issue_data!$A:$A,0))</f>
        <v>3.2210000000000001</v>
      </c>
      <c r="AI110" s="6">
        <f>INDEX(new_issue_data!ET:ET,MATCH('P&amp;L'!$A110,new_issue_data!$A:$A,0))</f>
        <v>280.88810000000001</v>
      </c>
      <c r="AJ110" s="6">
        <f>INDEX(new_issue_data!EU:EU,MATCH('P&amp;L'!$A110,new_issue_data!$A:$A,0))</f>
        <v>-59.111899999999999</v>
      </c>
      <c r="AK110" s="6">
        <f>INDEX(new_issue_data!EV:EV,MATCH('P&amp;L'!$A110,new_issue_data!$A:$A,0))</f>
        <v>102.339</v>
      </c>
      <c r="AL110" s="6">
        <f>INDEX(new_issue_data!EW:EW,MATCH('P&amp;L'!$A110,new_issue_data!$A:$A,0))</f>
        <v>3.1629999999999998</v>
      </c>
      <c r="AM110" s="6">
        <f>INDEX(new_issue_data!EX:EX,MATCH('P&amp;L'!$A110,new_issue_data!$A:$A,0))</f>
        <v>269.74369999999999</v>
      </c>
      <c r="AN110" s="6">
        <f>INDEX(new_issue_data!EY:EY,MATCH('P&amp;L'!$A110,new_issue_data!$A:$A,0))</f>
        <v>-70.256299999999996</v>
      </c>
      <c r="AO110" s="6">
        <f>INDEX(new_issue_data!EZ:EZ,MATCH('P&amp;L'!$A110,new_issue_data!$A:$A,0))</f>
        <v>102.703</v>
      </c>
      <c r="AP110" s="6">
        <f>INDEX(new_issue_data!FA:FA,MATCH('P&amp;L'!$A110,new_issue_data!$A:$A,0))</f>
        <v>3.0910000000000002</v>
      </c>
      <c r="AQ110" s="6">
        <f>INDEX(new_issue_data!FB:FB,MATCH('P&amp;L'!$A110,new_issue_data!$A:$A,0))</f>
        <v>264.32229999999998</v>
      </c>
      <c r="AR110" s="6">
        <f>INDEX(new_issue_data!FC:FC,MATCH('P&amp;L'!$A110,new_issue_data!$A:$A,0))</f>
        <v>-75.677700000000002</v>
      </c>
      <c r="AS110" s="6">
        <f>INDEX(new_issue_data!FD:FD,MATCH('P&amp;L'!$A110,new_issue_data!$A:$A,0))</f>
        <v>103.044</v>
      </c>
      <c r="AT110" s="6">
        <f>INDEX(new_issue_data!FE:FE,MATCH('P&amp;L'!$A110,new_issue_data!$A:$A,0))</f>
        <v>3.024</v>
      </c>
      <c r="AU110" s="6">
        <f>INDEX(new_issue_data!FF:FF,MATCH('P&amp;L'!$A110,new_issue_data!$A:$A,0))</f>
        <v>262.47629999999998</v>
      </c>
      <c r="AV110" s="6">
        <f>INDEX(new_issue_data!FG:FG,MATCH('P&amp;L'!$A110,new_issue_data!$A:$A,0))</f>
        <v>-77.523700000000005</v>
      </c>
      <c r="BA110" s="1">
        <f t="shared" si="5"/>
        <v>17591899.999999996</v>
      </c>
      <c r="BB110" s="1">
        <f t="shared" si="6"/>
        <v>48249499.999999993</v>
      </c>
      <c r="BD110">
        <f>IF(AND(B110&gt;=$AY$5,B110&lt;=$AY$6),1,IF(AND(B110&gt;=$AY$8,B110&lt;=$AY$9),-1,0))</f>
        <v>0</v>
      </c>
      <c r="BE110" s="1">
        <f t="shared" si="7"/>
        <v>1053600.0000000058</v>
      </c>
      <c r="BF110" s="1">
        <f t="shared" si="8"/>
        <v>9564599.9999999963</v>
      </c>
      <c r="BH110" s="1">
        <f>BA110-BA109</f>
        <v>163600</v>
      </c>
      <c r="BI110" s="1">
        <f>BE110-BE109</f>
        <v>0</v>
      </c>
      <c r="BK110" s="1">
        <f>BB110-BB109</f>
        <v>365300</v>
      </c>
      <c r="BL110" s="1">
        <f t="shared" si="9"/>
        <v>0</v>
      </c>
    </row>
    <row r="111" spans="1:64" x14ac:dyDescent="0.35">
      <c r="A111">
        <v>263</v>
      </c>
      <c r="B111">
        <v>-8.0718839929000872</v>
      </c>
      <c r="C111" s="13" t="str">
        <f>INDEX(new_issue_data!B:B,MATCH('P&amp;L'!$A111,new_issue_data!$A:$A,0))</f>
        <v>05/19/2020</v>
      </c>
      <c r="D111" s="11">
        <f>INDEX(new_issue_data!AR:AR,MATCH('P&amp;L'!$A111,new_issue_data!$A:$A,0))</f>
        <v>99.775000000000006</v>
      </c>
      <c r="E111" s="6">
        <f>INDEX(new_issue_data!DP:DP,MATCH('P&amp;L'!$A111,new_issue_data!$A:$A,0))</f>
        <v>102.53100000000001</v>
      </c>
      <c r="F111" s="6">
        <f>INDEX(new_issue_data!DQ:DQ,MATCH('P&amp;L'!$A111,new_issue_data!$A:$A,0))</f>
        <v>4.0579999999999998</v>
      </c>
      <c r="G111" s="6">
        <f>INDEX(new_issue_data!DR:DR,MATCH('P&amp;L'!$A111,new_issue_data!$A:$A,0))</f>
        <v>336.14679999999998</v>
      </c>
      <c r="H111" s="6">
        <f>INDEX(new_issue_data!DS:DS,MATCH('P&amp;L'!$A111,new_issue_data!$A:$A,0))</f>
        <v>-33.853200000000001</v>
      </c>
      <c r="I111" s="6">
        <f>INDEX(new_issue_data!DT:DT,MATCH('P&amp;L'!$A111,new_issue_data!$A:$A,0))</f>
        <v>102.878</v>
      </c>
      <c r="J111" s="6">
        <f>INDEX(new_issue_data!DU:DU,MATCH('P&amp;L'!$A111,new_issue_data!$A:$A,0))</f>
        <v>4.0149999999999997</v>
      </c>
      <c r="K111" s="6">
        <f>INDEX(new_issue_data!DV:DV,MATCH('P&amp;L'!$A111,new_issue_data!$A:$A,0))</f>
        <v>333.31290000000001</v>
      </c>
      <c r="L111" s="6">
        <f>INDEX(new_issue_data!DW:DW,MATCH('P&amp;L'!$A111,new_issue_data!$A:$A,0))</f>
        <v>-36.687100000000001</v>
      </c>
      <c r="M111" s="6">
        <f>INDEX(new_issue_data!DX:DX,MATCH('P&amp;L'!$A111,new_issue_data!$A:$A,0))</f>
        <v>103.262</v>
      </c>
      <c r="N111" s="6">
        <f>INDEX(new_issue_data!DY:DY,MATCH('P&amp;L'!$A111,new_issue_data!$A:$A,0))</f>
        <v>3.968</v>
      </c>
      <c r="O111" s="6">
        <f>INDEX(new_issue_data!DZ:DZ,MATCH('P&amp;L'!$A111,new_issue_data!$A:$A,0))</f>
        <v>327.79250000000002</v>
      </c>
      <c r="P111" s="6">
        <f>INDEX(new_issue_data!EA:EA,MATCH('P&amp;L'!$A111,new_issue_data!$A:$A,0))</f>
        <v>-42.207500000000003</v>
      </c>
      <c r="Q111" s="6">
        <f>INDEX(new_issue_data!EB:EB,MATCH('P&amp;L'!$A111,new_issue_data!$A:$A,0))</f>
        <v>103.34399999999999</v>
      </c>
      <c r="R111" s="6">
        <f>INDEX(new_issue_data!EC:EC,MATCH('P&amp;L'!$A111,new_issue_data!$A:$A,0))</f>
        <v>3.9580000000000002</v>
      </c>
      <c r="S111" s="6">
        <f>INDEX(new_issue_data!ED:ED,MATCH('P&amp;L'!$A111,new_issue_data!$A:$A,0))</f>
        <v>330.53919999999999</v>
      </c>
      <c r="T111" s="6">
        <f>INDEX(new_issue_data!EE:EE,MATCH('P&amp;L'!$A111,new_issue_data!$A:$A,0))</f>
        <v>-39.460799999999999</v>
      </c>
      <c r="U111" s="6">
        <f>INDEX(new_issue_data!EF:EF,MATCH('P&amp;L'!$A111,new_issue_data!$A:$A,0))</f>
        <v>103.688</v>
      </c>
      <c r="V111" s="6">
        <f>INDEX(new_issue_data!EG:EG,MATCH('P&amp;L'!$A111,new_issue_data!$A:$A,0))</f>
        <v>3.9159999999999999</v>
      </c>
      <c r="W111" s="6">
        <f>INDEX(new_issue_data!EH:EH,MATCH('P&amp;L'!$A111,new_issue_data!$A:$A,0))</f>
        <v>325.6875</v>
      </c>
      <c r="X111" s="6">
        <f>INDEX(new_issue_data!EI:EI,MATCH('P&amp;L'!$A111,new_issue_data!$A:$A,0))</f>
        <v>-44.3125</v>
      </c>
      <c r="Y111" s="6">
        <f>INDEX(new_issue_data!EJ:EJ,MATCH('P&amp;L'!$A111,new_issue_data!$A:$A,0))</f>
        <v>103.98099999999999</v>
      </c>
      <c r="Z111" s="6">
        <f>INDEX(new_issue_data!EK:EK,MATCH('P&amp;L'!$A111,new_issue_data!$A:$A,0))</f>
        <v>3.88</v>
      </c>
      <c r="AA111" s="6">
        <f>INDEX(new_issue_data!EL:EL,MATCH('P&amp;L'!$A111,new_issue_data!$A:$A,0))</f>
        <v>319.47750000000002</v>
      </c>
      <c r="AB111" s="6">
        <f>INDEX(new_issue_data!EM:EM,MATCH('P&amp;L'!$A111,new_issue_data!$A:$A,0))</f>
        <v>-50.522500000000001</v>
      </c>
      <c r="AC111" s="6">
        <f>INDEX(new_issue_data!EN:EN,MATCH('P&amp;L'!$A111,new_issue_data!$A:$A,0))</f>
        <v>103.864</v>
      </c>
      <c r="AD111" s="6">
        <f>INDEX(new_issue_data!EO:EO,MATCH('P&amp;L'!$A111,new_issue_data!$A:$A,0))</f>
        <v>3.8940000000000001</v>
      </c>
      <c r="AE111" s="6">
        <f>INDEX(new_issue_data!EP:EP,MATCH('P&amp;L'!$A111,new_issue_data!$A:$A,0))</f>
        <v>314.81360000000001</v>
      </c>
      <c r="AF111" s="6">
        <f>INDEX(new_issue_data!EQ:EQ,MATCH('P&amp;L'!$A111,new_issue_data!$A:$A,0))</f>
        <v>-55.186399999999999</v>
      </c>
      <c r="AG111" s="6">
        <f>INDEX(new_issue_data!ER:ER,MATCH('P&amp;L'!$A111,new_issue_data!$A:$A,0))</f>
        <v>103.822</v>
      </c>
      <c r="AH111" s="6">
        <f>INDEX(new_issue_data!ES:ES,MATCH('P&amp;L'!$A111,new_issue_data!$A:$A,0))</f>
        <v>3.899</v>
      </c>
      <c r="AI111" s="6">
        <f>INDEX(new_issue_data!ET:ET,MATCH('P&amp;L'!$A111,new_issue_data!$A:$A,0))</f>
        <v>307.54219999999998</v>
      </c>
      <c r="AJ111" s="6">
        <f>INDEX(new_issue_data!EU:EU,MATCH('P&amp;L'!$A111,new_issue_data!$A:$A,0))</f>
        <v>-62.457799999999999</v>
      </c>
      <c r="AK111" s="6">
        <f>INDEX(new_issue_data!EV:EV,MATCH('P&amp;L'!$A111,new_issue_data!$A:$A,0))</f>
        <v>104.64700000000001</v>
      </c>
      <c r="AL111" s="6">
        <f>INDEX(new_issue_data!EW:EW,MATCH('P&amp;L'!$A111,new_issue_data!$A:$A,0))</f>
        <v>3.7989999999999999</v>
      </c>
      <c r="AM111" s="6">
        <f>INDEX(new_issue_data!EX:EX,MATCH('P&amp;L'!$A111,new_issue_data!$A:$A,0))</f>
        <v>290.37889999999999</v>
      </c>
      <c r="AN111" s="6">
        <f>INDEX(new_issue_data!EY:EY,MATCH('P&amp;L'!$A111,new_issue_data!$A:$A,0))</f>
        <v>-79.621099999999998</v>
      </c>
      <c r="AO111" s="6">
        <f>INDEX(new_issue_data!EZ:EZ,MATCH('P&amp;L'!$A111,new_issue_data!$A:$A,0))</f>
        <v>105.08799999999999</v>
      </c>
      <c r="AP111" s="6">
        <f>INDEX(new_issue_data!FA:FA,MATCH('P&amp;L'!$A111,new_issue_data!$A:$A,0))</f>
        <v>3.7450000000000001</v>
      </c>
      <c r="AQ111" s="6">
        <f>INDEX(new_issue_data!FB:FB,MATCH('P&amp;L'!$A111,new_issue_data!$A:$A,0))</f>
        <v>286.97519999999997</v>
      </c>
      <c r="AR111" s="6">
        <f>INDEX(new_issue_data!FC:FC,MATCH('P&amp;L'!$A111,new_issue_data!$A:$A,0))</f>
        <v>-83.024799999999999</v>
      </c>
      <c r="AS111" s="6">
        <f>INDEX(new_issue_data!FD:FD,MATCH('P&amp;L'!$A111,new_issue_data!$A:$A,0))</f>
        <v>105.791</v>
      </c>
      <c r="AT111" s="6">
        <f>INDEX(new_issue_data!FE:FE,MATCH('P&amp;L'!$A111,new_issue_data!$A:$A,0))</f>
        <v>3.661</v>
      </c>
      <c r="AU111" s="6">
        <f>INDEX(new_issue_data!FF:FF,MATCH('P&amp;L'!$A111,new_issue_data!$A:$A,0))</f>
        <v>283.56040000000002</v>
      </c>
      <c r="AV111" s="6">
        <f>INDEX(new_issue_data!FG:FG,MATCH('P&amp;L'!$A111,new_issue_data!$A:$A,0))</f>
        <v>-86.439599999999999</v>
      </c>
      <c r="BA111" s="1">
        <f t="shared" si="5"/>
        <v>17867499.999999996</v>
      </c>
      <c r="BB111" s="1">
        <f t="shared" si="6"/>
        <v>48851099.999999993</v>
      </c>
      <c r="BD111">
        <f>IF(AND(B111&gt;=$AY$5,B111&lt;=$AY$6),1,IF(AND(B111&gt;=$AY$8,B111&lt;=$AY$9),-1,0))</f>
        <v>0</v>
      </c>
      <c r="BE111" s="1">
        <f t="shared" si="7"/>
        <v>1053600.0000000058</v>
      </c>
      <c r="BF111" s="1">
        <f t="shared" si="8"/>
        <v>9564599.9999999963</v>
      </c>
      <c r="BH111" s="1">
        <f>BA111-BA110</f>
        <v>275600</v>
      </c>
      <c r="BI111" s="1">
        <f>BE111-BE110</f>
        <v>0</v>
      </c>
      <c r="BK111" s="1">
        <f>BB111-BB110</f>
        <v>601600</v>
      </c>
      <c r="BL111" s="1">
        <f t="shared" si="9"/>
        <v>0</v>
      </c>
    </row>
    <row r="112" spans="1:64" x14ac:dyDescent="0.35">
      <c r="A112">
        <v>265</v>
      </c>
      <c r="B112">
        <v>-8.2532941386062681</v>
      </c>
      <c r="C112" s="13" t="str">
        <f>INDEX(new_issue_data!B:B,MATCH('P&amp;L'!$A112,new_issue_data!$A:$A,0))</f>
        <v>05/19/2020</v>
      </c>
      <c r="D112" s="11">
        <f>INDEX(new_issue_data!AR:AR,MATCH('P&amp;L'!$A112,new_issue_data!$A:$A,0))</f>
        <v>100</v>
      </c>
      <c r="E112" s="6">
        <f>INDEX(new_issue_data!DP:DP,MATCH('P&amp;L'!$A112,new_issue_data!$A:$A,0))</f>
        <v>100.44499999999999</v>
      </c>
      <c r="F112" s="6">
        <f>INDEX(new_issue_data!DQ:DQ,MATCH('P&amp;L'!$A112,new_issue_data!$A:$A,0))</f>
        <v>2.2040000000000002</v>
      </c>
      <c r="G112" s="6">
        <f>INDEX(new_issue_data!DR:DR,MATCH('P&amp;L'!$A112,new_issue_data!$A:$A,0))</f>
        <v>199.21960000000001</v>
      </c>
      <c r="H112" s="6">
        <f>INDEX(new_issue_data!DS:DS,MATCH('P&amp;L'!$A112,new_issue_data!$A:$A,0))</f>
        <v>-15.7804</v>
      </c>
      <c r="I112" s="6">
        <f>INDEX(new_issue_data!DT:DT,MATCH('P&amp;L'!$A112,new_issue_data!$A:$A,0))</f>
        <v>100.44499999999999</v>
      </c>
      <c r="J112" s="6">
        <f>INDEX(new_issue_data!DU:DU,MATCH('P&amp;L'!$A112,new_issue_data!$A:$A,0))</f>
        <v>2.2040000000000002</v>
      </c>
      <c r="K112" s="6">
        <f>INDEX(new_issue_data!DV:DV,MATCH('P&amp;L'!$A112,new_issue_data!$A:$A,0))</f>
        <v>199.19589999999999</v>
      </c>
      <c r="L112" s="6">
        <f>INDEX(new_issue_data!DW:DW,MATCH('P&amp;L'!$A112,new_issue_data!$A:$A,0))</f>
        <v>-15.8041</v>
      </c>
      <c r="M112" s="6">
        <f>INDEX(new_issue_data!DX:DX,MATCH('P&amp;L'!$A112,new_issue_data!$A:$A,0))</f>
        <v>100.803</v>
      </c>
      <c r="N112" s="6">
        <f>INDEX(new_issue_data!DY:DY,MATCH('P&amp;L'!$A112,new_issue_data!$A:$A,0))</f>
        <v>2.08</v>
      </c>
      <c r="O112" s="6">
        <f>INDEX(new_issue_data!DZ:DZ,MATCH('P&amp;L'!$A112,new_issue_data!$A:$A,0))</f>
        <v>186.78790000000001</v>
      </c>
      <c r="P112" s="6">
        <f>INDEX(new_issue_data!EA:EA,MATCH('P&amp;L'!$A112,new_issue_data!$A:$A,0))</f>
        <v>-28.2121</v>
      </c>
      <c r="Q112" s="6">
        <f>INDEX(new_issue_data!EB:EB,MATCH('P&amp;L'!$A112,new_issue_data!$A:$A,0))</f>
        <v>100.85</v>
      </c>
      <c r="R112" s="6">
        <f>INDEX(new_issue_data!EC:EC,MATCH('P&amp;L'!$A112,new_issue_data!$A:$A,0))</f>
        <v>2.0630000000000002</v>
      </c>
      <c r="S112" s="6">
        <f>INDEX(new_issue_data!ED:ED,MATCH('P&amp;L'!$A112,new_issue_data!$A:$A,0))</f>
        <v>185.60900000000001</v>
      </c>
      <c r="T112" s="6">
        <f>INDEX(new_issue_data!EE:EE,MATCH('P&amp;L'!$A112,new_issue_data!$A:$A,0))</f>
        <v>-29.390999999999998</v>
      </c>
      <c r="U112" s="6">
        <f>INDEX(new_issue_data!EF:EF,MATCH('P&amp;L'!$A112,new_issue_data!$A:$A,0))</f>
        <v>100.85</v>
      </c>
      <c r="V112" s="6">
        <f>INDEX(new_issue_data!EG:EG,MATCH('P&amp;L'!$A112,new_issue_data!$A:$A,0))</f>
        <v>2.0630000000000002</v>
      </c>
      <c r="W112" s="6">
        <f>INDEX(new_issue_data!EH:EH,MATCH('P&amp;L'!$A112,new_issue_data!$A:$A,0))</f>
        <v>185.072</v>
      </c>
      <c r="X112" s="6">
        <f>INDEX(new_issue_data!EI:EI,MATCH('P&amp;L'!$A112,new_issue_data!$A:$A,0))</f>
        <v>-29.928000000000001</v>
      </c>
      <c r="Y112" s="6">
        <f>INDEX(new_issue_data!EJ:EJ,MATCH('P&amp;L'!$A112,new_issue_data!$A:$A,0))</f>
        <v>101.03</v>
      </c>
      <c r="Z112" s="6">
        <f>INDEX(new_issue_data!EK:EK,MATCH('P&amp;L'!$A112,new_issue_data!$A:$A,0))</f>
        <v>2</v>
      </c>
      <c r="AA112" s="6">
        <f>INDEX(new_issue_data!EL:EL,MATCH('P&amp;L'!$A112,new_issue_data!$A:$A,0))</f>
        <v>177.9684</v>
      </c>
      <c r="AB112" s="6">
        <f>INDEX(new_issue_data!EM:EM,MATCH('P&amp;L'!$A112,new_issue_data!$A:$A,0))</f>
        <v>-37.031599999999997</v>
      </c>
      <c r="AC112" s="6">
        <f>INDEX(new_issue_data!EN:EN,MATCH('P&amp;L'!$A112,new_issue_data!$A:$A,0))</f>
        <v>101.417</v>
      </c>
      <c r="AD112" s="6">
        <f>INDEX(new_issue_data!EO:EO,MATCH('P&amp;L'!$A112,new_issue_data!$A:$A,0))</f>
        <v>1.8660000000000001</v>
      </c>
      <c r="AE112" s="6">
        <f>INDEX(new_issue_data!EP:EP,MATCH('P&amp;L'!$A112,new_issue_data!$A:$A,0))</f>
        <v>165.07419999999999</v>
      </c>
      <c r="AF112" s="6">
        <f>INDEX(new_issue_data!EQ:EQ,MATCH('P&amp;L'!$A112,new_issue_data!$A:$A,0))</f>
        <v>-49.925800000000002</v>
      </c>
      <c r="AG112" s="6">
        <f>INDEX(new_issue_data!ER:ER,MATCH('P&amp;L'!$A112,new_issue_data!$A:$A,0))</f>
        <v>101.417</v>
      </c>
      <c r="AH112" s="6">
        <f>INDEX(new_issue_data!ES:ES,MATCH('P&amp;L'!$A112,new_issue_data!$A:$A,0))</f>
        <v>1.8660000000000001</v>
      </c>
      <c r="AI112" s="6">
        <f>INDEX(new_issue_data!ET:ET,MATCH('P&amp;L'!$A112,new_issue_data!$A:$A,0))</f>
        <v>167.19409999999999</v>
      </c>
      <c r="AJ112" s="6">
        <f>INDEX(new_issue_data!EU:EU,MATCH('P&amp;L'!$A112,new_issue_data!$A:$A,0))</f>
        <v>-47.805900000000001</v>
      </c>
      <c r="AK112" s="6">
        <f>INDEX(new_issue_data!EV:EV,MATCH('P&amp;L'!$A112,new_issue_data!$A:$A,0))</f>
        <v>101.774</v>
      </c>
      <c r="AL112" s="6">
        <f>INDEX(new_issue_data!EW:EW,MATCH('P&amp;L'!$A112,new_issue_data!$A:$A,0))</f>
        <v>1.742</v>
      </c>
      <c r="AM112" s="6">
        <f>INDEX(new_issue_data!EX:EX,MATCH('P&amp;L'!$A112,new_issue_data!$A:$A,0))</f>
        <v>154.7878</v>
      </c>
      <c r="AN112" s="6">
        <f>INDEX(new_issue_data!EY:EY,MATCH('P&amp;L'!$A112,new_issue_data!$A:$A,0))</f>
        <v>-60.212200000000003</v>
      </c>
      <c r="AO112" s="6">
        <f>INDEX(new_issue_data!EZ:EZ,MATCH('P&amp;L'!$A112,new_issue_data!$A:$A,0))</f>
        <v>101.774</v>
      </c>
      <c r="AP112" s="6">
        <f>INDEX(new_issue_data!FA:FA,MATCH('P&amp;L'!$A112,new_issue_data!$A:$A,0))</f>
        <v>1.742</v>
      </c>
      <c r="AQ112" s="6">
        <f>INDEX(new_issue_data!FB:FB,MATCH('P&amp;L'!$A112,new_issue_data!$A:$A,0))</f>
        <v>153.71549999999999</v>
      </c>
      <c r="AR112" s="6">
        <f>INDEX(new_issue_data!FC:FC,MATCH('P&amp;L'!$A112,new_issue_data!$A:$A,0))</f>
        <v>-61.284500000000001</v>
      </c>
      <c r="AS112" s="6">
        <f>INDEX(new_issue_data!FD:FD,MATCH('P&amp;L'!$A112,new_issue_data!$A:$A,0))</f>
        <v>102.498</v>
      </c>
      <c r="AT112" s="6">
        <f>INDEX(new_issue_data!FE:FE,MATCH('P&amp;L'!$A112,new_issue_data!$A:$A,0))</f>
        <v>1.4910000000000001</v>
      </c>
      <c r="AU112" s="6">
        <f>INDEX(new_issue_data!FF:FF,MATCH('P&amp;L'!$A112,new_issue_data!$A:$A,0))</f>
        <v>124.8708</v>
      </c>
      <c r="AV112" s="6">
        <f>INDEX(new_issue_data!FG:FG,MATCH('P&amp;L'!$A112,new_issue_data!$A:$A,0))</f>
        <v>-90.129199999999997</v>
      </c>
      <c r="BA112" s="1">
        <f t="shared" si="5"/>
        <v>17911999.999999996</v>
      </c>
      <c r="BB112" s="1">
        <f t="shared" si="6"/>
        <v>49100899.999999993</v>
      </c>
      <c r="BD112">
        <f>IF(AND(B112&gt;=$AY$5,B112&lt;=$AY$6),1,IF(AND(B112&gt;=$AY$8,B112&lt;=$AY$9),-1,0))</f>
        <v>0</v>
      </c>
      <c r="BE112" s="1">
        <f t="shared" si="7"/>
        <v>1053600.0000000058</v>
      </c>
      <c r="BF112" s="1">
        <f t="shared" si="8"/>
        <v>9564599.9999999963</v>
      </c>
      <c r="BH112" s="1">
        <f>BA112-BA111</f>
        <v>44500</v>
      </c>
      <c r="BI112" s="1">
        <f>BE112-BE111</f>
        <v>0</v>
      </c>
      <c r="BK112" s="1">
        <f>BB112-BB111</f>
        <v>249800</v>
      </c>
      <c r="BL112" s="1">
        <f t="shared" si="9"/>
        <v>0</v>
      </c>
    </row>
    <row r="113" spans="1:64" x14ac:dyDescent="0.35">
      <c r="A113">
        <v>267</v>
      </c>
      <c r="B113">
        <v>1.5485949808713899</v>
      </c>
      <c r="C113" s="13" t="str">
        <f>INDEX(new_issue_data!B:B,MATCH('P&amp;L'!$A113,new_issue_data!$A:$A,0))</f>
        <v>05/19/2020</v>
      </c>
      <c r="D113" s="11">
        <f>INDEX(new_issue_data!AR:AR,MATCH('P&amp;L'!$A113,new_issue_data!$A:$A,0))</f>
        <v>100</v>
      </c>
      <c r="E113" s="6">
        <f>INDEX(new_issue_data!DP:DP,MATCH('P&amp;L'!$A113,new_issue_data!$A:$A,0))</f>
        <v>100.658</v>
      </c>
      <c r="F113" s="6">
        <f>INDEX(new_issue_data!DQ:DQ,MATCH('P&amp;L'!$A113,new_issue_data!$A:$A,0))</f>
        <v>1.29</v>
      </c>
      <c r="G113" s="6">
        <f>INDEX(new_issue_data!DR:DR,MATCH('P&amp;L'!$A113,new_issue_data!$A:$A,0))</f>
        <v>108.309</v>
      </c>
      <c r="H113" s="6">
        <f>INDEX(new_issue_data!DS:DS,MATCH('P&amp;L'!$A113,new_issue_data!$A:$A,0))</f>
        <v>-21.690999999999999</v>
      </c>
      <c r="I113" s="6">
        <f>INDEX(new_issue_data!DT:DT,MATCH('P&amp;L'!$A113,new_issue_data!$A:$A,0))</f>
        <v>100.633</v>
      </c>
      <c r="J113" s="6">
        <f>INDEX(new_issue_data!DU:DU,MATCH('P&amp;L'!$A113,new_issue_data!$A:$A,0))</f>
        <v>1.298</v>
      </c>
      <c r="K113" s="6">
        <f>INDEX(new_issue_data!DV:DV,MATCH('P&amp;L'!$A113,new_issue_data!$A:$A,0))</f>
        <v>108.572</v>
      </c>
      <c r="L113" s="6">
        <f>INDEX(new_issue_data!DW:DW,MATCH('P&amp;L'!$A113,new_issue_data!$A:$A,0))</f>
        <v>-21.428000000000001</v>
      </c>
      <c r="M113" s="6">
        <f>INDEX(new_issue_data!DX:DX,MATCH('P&amp;L'!$A113,new_issue_data!$A:$A,0))</f>
        <v>100.795</v>
      </c>
      <c r="N113" s="6">
        <f>INDEX(new_issue_data!DY:DY,MATCH('P&amp;L'!$A113,new_issue_data!$A:$A,0))</f>
        <v>1.2430000000000001</v>
      </c>
      <c r="O113" s="6">
        <f>INDEX(new_issue_data!DZ:DZ,MATCH('P&amp;L'!$A113,new_issue_data!$A:$A,0))</f>
        <v>102.2684</v>
      </c>
      <c r="P113" s="6">
        <f>INDEX(new_issue_data!EA:EA,MATCH('P&amp;L'!$A113,new_issue_data!$A:$A,0))</f>
        <v>-27.7316</v>
      </c>
      <c r="Q113" s="6">
        <f>INDEX(new_issue_data!EB:EB,MATCH('P&amp;L'!$A113,new_issue_data!$A:$A,0))</f>
        <v>100.871</v>
      </c>
      <c r="R113" s="6">
        <f>INDEX(new_issue_data!EC:EC,MATCH('P&amp;L'!$A113,new_issue_data!$A:$A,0))</f>
        <v>1.2170000000000001</v>
      </c>
      <c r="S113" s="6">
        <f>INDEX(new_issue_data!ED:ED,MATCH('P&amp;L'!$A113,new_issue_data!$A:$A,0))</f>
        <v>100.1742</v>
      </c>
      <c r="T113" s="6">
        <f>INDEX(new_issue_data!EE:EE,MATCH('P&amp;L'!$A113,new_issue_data!$A:$A,0))</f>
        <v>-29.825800000000001</v>
      </c>
      <c r="U113" s="6">
        <f>INDEX(new_issue_data!EF:EF,MATCH('P&amp;L'!$A113,new_issue_data!$A:$A,0))</f>
        <v>100.935</v>
      </c>
      <c r="V113" s="6">
        <f>INDEX(new_issue_data!EG:EG,MATCH('P&amp;L'!$A113,new_issue_data!$A:$A,0))</f>
        <v>1.1950000000000001</v>
      </c>
      <c r="W113" s="6">
        <f>INDEX(new_issue_data!EH:EH,MATCH('P&amp;L'!$A113,new_issue_data!$A:$A,0))</f>
        <v>100.0941</v>
      </c>
      <c r="X113" s="6">
        <f>INDEX(new_issue_data!EI:EI,MATCH('P&amp;L'!$A113,new_issue_data!$A:$A,0))</f>
        <v>-29.905899999999999</v>
      </c>
      <c r="Y113" s="6">
        <f>INDEX(new_issue_data!EJ:EJ,MATCH('P&amp;L'!$A113,new_issue_data!$A:$A,0))</f>
        <v>101.098</v>
      </c>
      <c r="Z113" s="6">
        <f>INDEX(new_issue_data!EK:EK,MATCH('P&amp;L'!$A113,new_issue_data!$A:$A,0))</f>
        <v>1.139</v>
      </c>
      <c r="AA113" s="6">
        <f>INDEX(new_issue_data!EL:EL,MATCH('P&amp;L'!$A113,new_issue_data!$A:$A,0))</f>
        <v>94.487799999999993</v>
      </c>
      <c r="AB113" s="6">
        <f>INDEX(new_issue_data!EM:EM,MATCH('P&amp;L'!$A113,new_issue_data!$A:$A,0))</f>
        <v>-35.5122</v>
      </c>
      <c r="AC113" s="6">
        <f>INDEX(new_issue_data!EN:EN,MATCH('P&amp;L'!$A113,new_issue_data!$A:$A,0))</f>
        <v>101.105</v>
      </c>
      <c r="AD113" s="6">
        <f>INDEX(new_issue_data!EO:EO,MATCH('P&amp;L'!$A113,new_issue_data!$A:$A,0))</f>
        <v>1.1359999999999999</v>
      </c>
      <c r="AE113" s="6">
        <f>INDEX(new_issue_data!EP:EP,MATCH('P&amp;L'!$A113,new_issue_data!$A:$A,0))</f>
        <v>93.115499999999997</v>
      </c>
      <c r="AF113" s="6">
        <f>INDEX(new_issue_data!EQ:EQ,MATCH('P&amp;L'!$A113,new_issue_data!$A:$A,0))</f>
        <v>-36.884500000000003</v>
      </c>
      <c r="AG113" s="6">
        <f>INDEX(new_issue_data!ER:ER,MATCH('P&amp;L'!$A113,new_issue_data!$A:$A,0))</f>
        <v>101.404</v>
      </c>
      <c r="AH113" s="6">
        <f>INDEX(new_issue_data!ES:ES,MATCH('P&amp;L'!$A113,new_issue_data!$A:$A,0))</f>
        <v>1.034</v>
      </c>
      <c r="AI113" s="6">
        <f>INDEX(new_issue_data!ET:ET,MATCH('P&amp;L'!$A113,new_issue_data!$A:$A,0))</f>
        <v>79.1708</v>
      </c>
      <c r="AJ113" s="6">
        <f>INDEX(new_issue_data!EU:EU,MATCH('P&amp;L'!$A113,new_issue_data!$A:$A,0))</f>
        <v>-50.8292</v>
      </c>
      <c r="AK113" s="6">
        <f>INDEX(new_issue_data!EV:EV,MATCH('P&amp;L'!$A113,new_issue_data!$A:$A,0))</f>
        <v>101.404</v>
      </c>
      <c r="AL113" s="6">
        <f>INDEX(new_issue_data!EW:EW,MATCH('P&amp;L'!$A113,new_issue_data!$A:$A,0))</f>
        <v>1.034</v>
      </c>
      <c r="AM113" s="6">
        <f>INDEX(new_issue_data!EX:EX,MATCH('P&amp;L'!$A113,new_issue_data!$A:$A,0))</f>
        <v>78.066699999999997</v>
      </c>
      <c r="AN113" s="6">
        <f>INDEX(new_issue_data!EY:EY,MATCH('P&amp;L'!$A113,new_issue_data!$A:$A,0))</f>
        <v>-51.933300000000003</v>
      </c>
      <c r="AO113" s="6">
        <f>INDEX(new_issue_data!EZ:EZ,MATCH('P&amp;L'!$A113,new_issue_data!$A:$A,0))</f>
        <v>101.501</v>
      </c>
      <c r="AP113" s="6">
        <f>INDEX(new_issue_data!FA:FA,MATCH('P&amp;L'!$A113,new_issue_data!$A:$A,0))</f>
        <v>1</v>
      </c>
      <c r="AQ113" s="6">
        <f>INDEX(new_issue_data!FB:FB,MATCH('P&amp;L'!$A113,new_issue_data!$A:$A,0))</f>
        <v>71.703100000000006</v>
      </c>
      <c r="AR113" s="6">
        <f>INDEX(new_issue_data!FC:FC,MATCH('P&amp;L'!$A113,new_issue_data!$A:$A,0))</f>
        <v>-58.296900000000001</v>
      </c>
      <c r="AS113" s="6">
        <f>INDEX(new_issue_data!FD:FD,MATCH('P&amp;L'!$A113,new_issue_data!$A:$A,0))</f>
        <v>101.515</v>
      </c>
      <c r="AT113" s="6">
        <f>INDEX(new_issue_data!FE:FE,MATCH('P&amp;L'!$A113,new_issue_data!$A:$A,0))</f>
        <v>0.995</v>
      </c>
      <c r="AU113" s="6">
        <f>INDEX(new_issue_data!FF:FF,MATCH('P&amp;L'!$A113,new_issue_data!$A:$A,0))</f>
        <v>71.188500000000005</v>
      </c>
      <c r="AV113" s="6">
        <f>INDEX(new_issue_data!FG:FG,MATCH('P&amp;L'!$A113,new_issue_data!$A:$A,0))</f>
        <v>-58.811500000000002</v>
      </c>
      <c r="BA113" s="1">
        <f t="shared" si="5"/>
        <v>17977799.999999996</v>
      </c>
      <c r="BB113" s="1">
        <f t="shared" si="6"/>
        <v>49252399.999999993</v>
      </c>
      <c r="BD113">
        <f>IF(AND(B113&gt;=$AY$5,B113&lt;=$AY$6),1,IF(AND(B113&gt;=$AY$8,B113&lt;=$AY$9),-1,0))</f>
        <v>0</v>
      </c>
      <c r="BE113" s="1">
        <f t="shared" si="7"/>
        <v>1053600.0000000058</v>
      </c>
      <c r="BF113" s="1">
        <f t="shared" si="8"/>
        <v>9564599.9999999963</v>
      </c>
      <c r="BH113" s="1">
        <f>BA113-BA112</f>
        <v>65800</v>
      </c>
      <c r="BI113" s="1">
        <f>BE113-BE112</f>
        <v>0</v>
      </c>
      <c r="BK113" s="1">
        <f>BB113-BB112</f>
        <v>151500</v>
      </c>
      <c r="BL113" s="1">
        <f t="shared" si="9"/>
        <v>0</v>
      </c>
    </row>
    <row r="114" spans="1:64" x14ac:dyDescent="0.35">
      <c r="A114">
        <v>268</v>
      </c>
      <c r="B114">
        <v>-5.4682009682692954</v>
      </c>
      <c r="C114" s="13" t="str">
        <f>INDEX(new_issue_data!B:B,MATCH('P&amp;L'!$A114,new_issue_data!$A:$A,0))</f>
        <v>05/19/2020</v>
      </c>
      <c r="D114" s="11">
        <f>INDEX(new_issue_data!AR:AR,MATCH('P&amp;L'!$A114,new_issue_data!$A:$A,0))</f>
        <v>100</v>
      </c>
      <c r="E114" s="6">
        <f>INDEX(new_issue_data!DP:DP,MATCH('P&amp;L'!$A114,new_issue_data!$A:$A,0))</f>
        <v>100.447</v>
      </c>
      <c r="F114" s="6">
        <f>INDEX(new_issue_data!DQ:DQ,MATCH('P&amp;L'!$A114,new_issue_data!$A:$A,0))</f>
        <v>2.113</v>
      </c>
      <c r="G114" s="6">
        <f>INDEX(new_issue_data!DR:DR,MATCH('P&amp;L'!$A114,new_issue_data!$A:$A,0))</f>
        <v>160.8409</v>
      </c>
      <c r="H114" s="6">
        <f>INDEX(new_issue_data!DS:DS,MATCH('P&amp;L'!$A114,new_issue_data!$A:$A,0))</f>
        <v>-4.1590999999999996</v>
      </c>
      <c r="I114" s="6">
        <f>INDEX(new_issue_data!DT:DT,MATCH('P&amp;L'!$A114,new_issue_data!$A:$A,0))</f>
        <v>100.38800000000001</v>
      </c>
      <c r="J114" s="6">
        <f>INDEX(new_issue_data!DU:DU,MATCH('P&amp;L'!$A114,new_issue_data!$A:$A,0))</f>
        <v>2.1219999999999999</v>
      </c>
      <c r="K114" s="6">
        <f>INDEX(new_issue_data!DV:DV,MATCH('P&amp;L'!$A114,new_issue_data!$A:$A,0))</f>
        <v>159.4393</v>
      </c>
      <c r="L114" s="6">
        <f>INDEX(new_issue_data!DW:DW,MATCH('P&amp;L'!$A114,new_issue_data!$A:$A,0))</f>
        <v>-5.5606999999999998</v>
      </c>
      <c r="M114" s="6">
        <f>INDEX(new_issue_data!DX:DX,MATCH('P&amp;L'!$A114,new_issue_data!$A:$A,0))</f>
        <v>100.824</v>
      </c>
      <c r="N114" s="6">
        <f>INDEX(new_issue_data!DY:DY,MATCH('P&amp;L'!$A114,new_issue_data!$A:$A,0))</f>
        <v>2.0550000000000002</v>
      </c>
      <c r="O114" s="6">
        <f>INDEX(new_issue_data!DZ:DZ,MATCH('P&amp;L'!$A114,new_issue_data!$A:$A,0))</f>
        <v>153.19900000000001</v>
      </c>
      <c r="P114" s="6">
        <f>INDEX(new_issue_data!EA:EA,MATCH('P&amp;L'!$A114,new_issue_data!$A:$A,0))</f>
        <v>-11.801</v>
      </c>
      <c r="Q114" s="6">
        <f>INDEX(new_issue_data!EB:EB,MATCH('P&amp;L'!$A114,new_issue_data!$A:$A,0))</f>
        <v>100.83199999999999</v>
      </c>
      <c r="R114" s="6">
        <f>INDEX(new_issue_data!EC:EC,MATCH('P&amp;L'!$A114,new_issue_data!$A:$A,0))</f>
        <v>2.0539999999999998</v>
      </c>
      <c r="S114" s="6">
        <f>INDEX(new_issue_data!ED:ED,MATCH('P&amp;L'!$A114,new_issue_data!$A:$A,0))</f>
        <v>152.86580000000001</v>
      </c>
      <c r="T114" s="6">
        <f>INDEX(new_issue_data!EE:EE,MATCH('P&amp;L'!$A114,new_issue_data!$A:$A,0))</f>
        <v>-12.1342</v>
      </c>
      <c r="U114" s="6">
        <f>INDEX(new_issue_data!EF:EF,MATCH('P&amp;L'!$A114,new_issue_data!$A:$A,0))</f>
        <v>101.057</v>
      </c>
      <c r="V114" s="6">
        <f>INDEX(new_issue_data!EG:EG,MATCH('P&amp;L'!$A114,new_issue_data!$A:$A,0))</f>
        <v>2.0190000000000001</v>
      </c>
      <c r="W114" s="6">
        <f>INDEX(new_issue_data!EH:EH,MATCH('P&amp;L'!$A114,new_issue_data!$A:$A,0))</f>
        <v>152.59180000000001</v>
      </c>
      <c r="X114" s="6">
        <f>INDEX(new_issue_data!EI:EI,MATCH('P&amp;L'!$A114,new_issue_data!$A:$A,0))</f>
        <v>-12.408200000000001</v>
      </c>
      <c r="Y114" s="6">
        <f>INDEX(new_issue_data!EJ:EJ,MATCH('P&amp;L'!$A114,new_issue_data!$A:$A,0))</f>
        <v>101.526</v>
      </c>
      <c r="Z114" s="6">
        <f>INDEX(new_issue_data!EK:EK,MATCH('P&amp;L'!$A114,new_issue_data!$A:$A,0))</f>
        <v>1.9470000000000001</v>
      </c>
      <c r="AA114" s="6">
        <f>INDEX(new_issue_data!EL:EL,MATCH('P&amp;L'!$A114,new_issue_data!$A:$A,0))</f>
        <v>145.3921</v>
      </c>
      <c r="AB114" s="6">
        <f>INDEX(new_issue_data!EM:EM,MATCH('P&amp;L'!$A114,new_issue_data!$A:$A,0))</f>
        <v>-19.607900000000001</v>
      </c>
      <c r="AC114" s="6">
        <f>INDEX(new_issue_data!EN:EN,MATCH('P&amp;L'!$A114,new_issue_data!$A:$A,0))</f>
        <v>101.651</v>
      </c>
      <c r="AD114" s="6">
        <f>INDEX(new_issue_data!EO:EO,MATCH('P&amp;L'!$A114,new_issue_data!$A:$A,0))</f>
        <v>1.9279999999999999</v>
      </c>
      <c r="AE114" s="6">
        <f>INDEX(new_issue_data!EP:EP,MATCH('P&amp;L'!$A114,new_issue_data!$A:$A,0))</f>
        <v>141.64779999999999</v>
      </c>
      <c r="AF114" s="6">
        <f>INDEX(new_issue_data!EQ:EQ,MATCH('P&amp;L'!$A114,new_issue_data!$A:$A,0))</f>
        <v>-23.3522</v>
      </c>
      <c r="AG114" s="6">
        <f>INDEX(new_issue_data!ER:ER,MATCH('P&amp;L'!$A114,new_issue_data!$A:$A,0))</f>
        <v>102.441</v>
      </c>
      <c r="AH114" s="6">
        <f>INDEX(new_issue_data!ES:ES,MATCH('P&amp;L'!$A114,new_issue_data!$A:$A,0))</f>
        <v>1.8080000000000001</v>
      </c>
      <c r="AI114" s="6">
        <f>INDEX(new_issue_data!ET:ET,MATCH('P&amp;L'!$A114,new_issue_data!$A:$A,0))</f>
        <v>123.8655</v>
      </c>
      <c r="AJ114" s="6">
        <f>INDEX(new_issue_data!EU:EU,MATCH('P&amp;L'!$A114,new_issue_data!$A:$A,0))</f>
        <v>-41.134500000000003</v>
      </c>
      <c r="AK114" s="6">
        <f>INDEX(new_issue_data!EV:EV,MATCH('P&amp;L'!$A114,new_issue_data!$A:$A,0))</f>
        <v>102.434</v>
      </c>
      <c r="AL114" s="6">
        <f>INDEX(new_issue_data!EW:EW,MATCH('P&amp;L'!$A114,new_issue_data!$A:$A,0))</f>
        <v>1.8089999999999999</v>
      </c>
      <c r="AM114" s="6">
        <f>INDEX(new_issue_data!EX:EX,MATCH('P&amp;L'!$A114,new_issue_data!$A:$A,0))</f>
        <v>117.4451</v>
      </c>
      <c r="AN114" s="6">
        <f>INDEX(new_issue_data!EY:EY,MATCH('P&amp;L'!$A114,new_issue_data!$A:$A,0))</f>
        <v>-47.554900000000004</v>
      </c>
      <c r="AO114" s="6">
        <f>INDEX(new_issue_data!EZ:EZ,MATCH('P&amp;L'!$A114,new_issue_data!$A:$A,0))</f>
        <v>102.129</v>
      </c>
      <c r="AP114" s="6">
        <f>INDEX(new_issue_data!FA:FA,MATCH('P&amp;L'!$A114,new_issue_data!$A:$A,0))</f>
        <v>1.855</v>
      </c>
      <c r="AQ114" s="6">
        <f>INDEX(new_issue_data!FB:FB,MATCH('P&amp;L'!$A114,new_issue_data!$A:$A,0))</f>
        <v>115.9623</v>
      </c>
      <c r="AR114" s="6">
        <f>INDEX(new_issue_data!FC:FC,MATCH('P&amp;L'!$A114,new_issue_data!$A:$A,0))</f>
        <v>-49.037700000000001</v>
      </c>
      <c r="AS114" s="6">
        <f>INDEX(new_issue_data!FD:FD,MATCH('P&amp;L'!$A114,new_issue_data!$A:$A,0))</f>
        <v>102.38800000000001</v>
      </c>
      <c r="AT114" s="6">
        <f>INDEX(new_issue_data!FE:FE,MATCH('P&amp;L'!$A114,new_issue_data!$A:$A,0))</f>
        <v>1.8160000000000001</v>
      </c>
      <c r="AU114" s="6">
        <f>INDEX(new_issue_data!FF:FF,MATCH('P&amp;L'!$A114,new_issue_data!$A:$A,0))</f>
        <v>113.4602</v>
      </c>
      <c r="AV114" s="6">
        <f>INDEX(new_issue_data!FG:FG,MATCH('P&amp;L'!$A114,new_issue_data!$A:$A,0))</f>
        <v>-51.5398</v>
      </c>
      <c r="BA114" s="1">
        <f t="shared" si="5"/>
        <v>18022499.999999996</v>
      </c>
      <c r="BB114" s="1">
        <f t="shared" si="6"/>
        <v>49491199.999999993</v>
      </c>
      <c r="BD114">
        <f>IF(AND(B114&gt;=$AY$5,B114&lt;=$AY$6),1,IF(AND(B114&gt;=$AY$8,B114&lt;=$AY$9),-1,0))</f>
        <v>0</v>
      </c>
      <c r="BE114" s="1">
        <f t="shared" si="7"/>
        <v>1053600.0000000058</v>
      </c>
      <c r="BF114" s="1">
        <f t="shared" si="8"/>
        <v>9564599.9999999963</v>
      </c>
      <c r="BH114" s="1">
        <f>BA114-BA113</f>
        <v>44700</v>
      </c>
      <c r="BI114" s="1">
        <f>BE114-BE113</f>
        <v>0</v>
      </c>
      <c r="BK114" s="1">
        <f>BB114-BB113</f>
        <v>238800</v>
      </c>
      <c r="BL114" s="1">
        <f t="shared" si="9"/>
        <v>0</v>
      </c>
    </row>
    <row r="115" spans="1:64" x14ac:dyDescent="0.35">
      <c r="A115">
        <v>269</v>
      </c>
      <c r="B115">
        <v>12.540846538400574</v>
      </c>
      <c r="C115" s="13" t="str">
        <f>INDEX(new_issue_data!B:B,MATCH('P&amp;L'!$A115,new_issue_data!$A:$A,0))</f>
        <v>05/19/2020</v>
      </c>
      <c r="D115" s="11">
        <f>INDEX(new_issue_data!AR:AR,MATCH('P&amp;L'!$A115,new_issue_data!$A:$A,0))</f>
        <v>99.509</v>
      </c>
      <c r="E115" s="6">
        <f>INDEX(new_issue_data!DP:DP,MATCH('P&amp;L'!$A115,new_issue_data!$A:$A,0))</f>
        <v>104.342</v>
      </c>
      <c r="F115" s="6">
        <f>INDEX(new_issue_data!DQ:DQ,MATCH('P&amp;L'!$A115,new_issue_data!$A:$A,0))</f>
        <v>3.0750000000000002</v>
      </c>
      <c r="G115" s="6">
        <f>INDEX(new_issue_data!DR:DR,MATCH('P&amp;L'!$A115,new_issue_data!$A:$A,0))</f>
        <v>163.76740000000001</v>
      </c>
      <c r="H115" s="6">
        <f>INDEX(new_issue_data!DS:DS,MATCH('P&amp;L'!$A115,new_issue_data!$A:$A,0))</f>
        <v>-26.232600000000001</v>
      </c>
      <c r="I115" s="6">
        <f>INDEX(new_issue_data!DT:DT,MATCH('P&amp;L'!$A115,new_issue_data!$A:$A,0))</f>
        <v>103.51300000000001</v>
      </c>
      <c r="J115" s="6">
        <f>INDEX(new_issue_data!DU:DU,MATCH('P&amp;L'!$A115,new_issue_data!$A:$A,0))</f>
        <v>3.117</v>
      </c>
      <c r="K115" s="6">
        <f>INDEX(new_issue_data!DV:DV,MATCH('P&amp;L'!$A115,new_issue_data!$A:$A,0))</f>
        <v>164.16480000000001</v>
      </c>
      <c r="L115" s="6">
        <f>INDEX(new_issue_data!DW:DW,MATCH('P&amp;L'!$A115,new_issue_data!$A:$A,0))</f>
        <v>-25.8352</v>
      </c>
      <c r="M115" s="6">
        <f>INDEX(new_issue_data!DX:DX,MATCH('P&amp;L'!$A115,new_issue_data!$A:$A,0))</f>
        <v>104.146</v>
      </c>
      <c r="N115" s="6">
        <f>INDEX(new_issue_data!DY:DY,MATCH('P&amp;L'!$A115,new_issue_data!$A:$A,0))</f>
        <v>3.085</v>
      </c>
      <c r="O115" s="6">
        <f>INDEX(new_issue_data!DZ:DZ,MATCH('P&amp;L'!$A115,new_issue_data!$A:$A,0))</f>
        <v>156.7535</v>
      </c>
      <c r="P115" s="6">
        <f>INDEX(new_issue_data!EA:EA,MATCH('P&amp;L'!$A115,new_issue_data!$A:$A,0))</f>
        <v>-33.246499999999997</v>
      </c>
      <c r="Q115" s="6">
        <f>INDEX(new_issue_data!EB:EB,MATCH('P&amp;L'!$A115,new_issue_data!$A:$A,0))</f>
        <v>104.146</v>
      </c>
      <c r="R115" s="6">
        <f>INDEX(new_issue_data!EC:EC,MATCH('P&amp;L'!$A115,new_issue_data!$A:$A,0))</f>
        <v>3.085</v>
      </c>
      <c r="S115" s="6">
        <f>INDEX(new_issue_data!ED:ED,MATCH('P&amp;L'!$A115,new_issue_data!$A:$A,0))</f>
        <v>146.60759999999999</v>
      </c>
      <c r="T115" s="6">
        <f>INDEX(new_issue_data!EE:EE,MATCH('P&amp;L'!$A115,new_issue_data!$A:$A,0))</f>
        <v>-43.392400000000002</v>
      </c>
      <c r="U115" s="6">
        <f>INDEX(new_issue_data!EF:EF,MATCH('P&amp;L'!$A115,new_issue_data!$A:$A,0))</f>
        <v>104.55800000000001</v>
      </c>
      <c r="V115" s="6">
        <f>INDEX(new_issue_data!EG:EG,MATCH('P&amp;L'!$A115,new_issue_data!$A:$A,0))</f>
        <v>3.0640000000000001</v>
      </c>
      <c r="W115" s="6">
        <f>INDEX(new_issue_data!EH:EH,MATCH('P&amp;L'!$A115,new_issue_data!$A:$A,0))</f>
        <v>141.21010000000001</v>
      </c>
      <c r="X115" s="6">
        <f>INDEX(new_issue_data!EI:EI,MATCH('P&amp;L'!$A115,new_issue_data!$A:$A,0))</f>
        <v>-48.789900000000003</v>
      </c>
      <c r="Y115" s="6">
        <f>INDEX(new_issue_data!EJ:EJ,MATCH('P&amp;L'!$A115,new_issue_data!$A:$A,0))</f>
        <v>106.43</v>
      </c>
      <c r="Z115" s="6">
        <f>INDEX(new_issue_data!EK:EK,MATCH('P&amp;L'!$A115,new_issue_data!$A:$A,0))</f>
        <v>2.9710000000000001</v>
      </c>
      <c r="AA115" s="6">
        <f>INDEX(new_issue_data!EL:EL,MATCH('P&amp;L'!$A115,new_issue_data!$A:$A,0))</f>
        <v>134.32730000000001</v>
      </c>
      <c r="AB115" s="6">
        <f>INDEX(new_issue_data!EM:EM,MATCH('P&amp;L'!$A115,new_issue_data!$A:$A,0))</f>
        <v>-55.672699999999999</v>
      </c>
      <c r="AC115" s="6">
        <f>INDEX(new_issue_data!EN:EN,MATCH('P&amp;L'!$A115,new_issue_data!$A:$A,0))</f>
        <v>106.43</v>
      </c>
      <c r="AD115" s="6">
        <f>INDEX(new_issue_data!EO:EO,MATCH('P&amp;L'!$A115,new_issue_data!$A:$A,0))</f>
        <v>2.9710000000000001</v>
      </c>
      <c r="AE115" s="6">
        <f>INDEX(new_issue_data!EP:EP,MATCH('P&amp;L'!$A115,new_issue_data!$A:$A,0))</f>
        <v>140.92099999999999</v>
      </c>
      <c r="AF115" s="6">
        <f>INDEX(new_issue_data!EQ:EQ,MATCH('P&amp;L'!$A115,new_issue_data!$A:$A,0))</f>
        <v>-49.079000000000001</v>
      </c>
      <c r="AG115" s="6">
        <f>INDEX(new_issue_data!ER:ER,MATCH('P&amp;L'!$A115,new_issue_data!$A:$A,0))</f>
        <v>106.43</v>
      </c>
      <c r="AH115" s="6">
        <f>INDEX(new_issue_data!ES:ES,MATCH('P&amp;L'!$A115,new_issue_data!$A:$A,0))</f>
        <v>2.9710000000000001</v>
      </c>
      <c r="AI115" s="6">
        <f>INDEX(new_issue_data!ET:ET,MATCH('P&amp;L'!$A115,new_issue_data!$A:$A,0))</f>
        <v>147.9495</v>
      </c>
      <c r="AJ115" s="6">
        <f>INDEX(new_issue_data!EU:EU,MATCH('P&amp;L'!$A115,new_issue_data!$A:$A,0))</f>
        <v>-42.0505</v>
      </c>
      <c r="AK115" s="6">
        <f>INDEX(new_issue_data!EV:EV,MATCH('P&amp;L'!$A115,new_issue_data!$A:$A,0))</f>
        <v>106.43</v>
      </c>
      <c r="AL115" s="6">
        <f>INDEX(new_issue_data!EW:EW,MATCH('P&amp;L'!$A115,new_issue_data!$A:$A,0))</f>
        <v>2.9710000000000001</v>
      </c>
      <c r="AM115" s="6">
        <f>INDEX(new_issue_data!EX:EX,MATCH('P&amp;L'!$A115,new_issue_data!$A:$A,0))</f>
        <v>158.43190000000001</v>
      </c>
      <c r="AN115" s="6">
        <f>INDEX(new_issue_data!EY:EY,MATCH('P&amp;L'!$A115,new_issue_data!$A:$A,0))</f>
        <v>-31.568100000000001</v>
      </c>
      <c r="AO115" s="6">
        <f>INDEX(new_issue_data!EZ:EZ,MATCH('P&amp;L'!$A115,new_issue_data!$A:$A,0))</f>
        <v>105.879</v>
      </c>
      <c r="AP115" s="6">
        <f>INDEX(new_issue_data!FA:FA,MATCH('P&amp;L'!$A115,new_issue_data!$A:$A,0))</f>
        <v>2.9980000000000002</v>
      </c>
      <c r="AQ115" s="6">
        <f>INDEX(new_issue_data!FB:FB,MATCH('P&amp;L'!$A115,new_issue_data!$A:$A,0))</f>
        <v>155.57579999999999</v>
      </c>
      <c r="AR115" s="6">
        <f>INDEX(new_issue_data!FC:FC,MATCH('P&amp;L'!$A115,new_issue_data!$A:$A,0))</f>
        <v>-34.424199999999999</v>
      </c>
      <c r="AS115" s="6">
        <f>INDEX(new_issue_data!FD:FD,MATCH('P&amp;L'!$A115,new_issue_data!$A:$A,0))</f>
        <v>105.879</v>
      </c>
      <c r="AT115" s="6">
        <f>INDEX(new_issue_data!FE:FE,MATCH('P&amp;L'!$A115,new_issue_data!$A:$A,0))</f>
        <v>2.9980000000000002</v>
      </c>
      <c r="AU115" s="6">
        <f>INDEX(new_issue_data!FF:FF,MATCH('P&amp;L'!$A115,new_issue_data!$A:$A,0))</f>
        <v>155.1576</v>
      </c>
      <c r="AV115" s="6">
        <f>INDEX(new_issue_data!FG:FG,MATCH('P&amp;L'!$A115,new_issue_data!$A:$A,0))</f>
        <v>-34.842399999999998</v>
      </c>
      <c r="BA115" s="1">
        <f t="shared" si="5"/>
        <v>18505799.999999996</v>
      </c>
      <c r="BB115" s="1">
        <f t="shared" si="6"/>
        <v>50128199.999999993</v>
      </c>
      <c r="BD115">
        <f>IF(AND(B115&gt;=$AY$5,B115&lt;=$AY$6),1,IF(AND(B115&gt;=$AY$8,B115&lt;=$AY$9),-1,0))</f>
        <v>0</v>
      </c>
      <c r="BE115" s="1">
        <f t="shared" si="7"/>
        <v>1053600.0000000058</v>
      </c>
      <c r="BF115" s="1">
        <f t="shared" si="8"/>
        <v>9564599.9999999963</v>
      </c>
      <c r="BH115" s="1">
        <f>BA115-BA114</f>
        <v>483300</v>
      </c>
      <c r="BI115" s="1">
        <f>BE115-BE114</f>
        <v>0</v>
      </c>
      <c r="BK115" s="1">
        <f>BB115-BB114</f>
        <v>637000</v>
      </c>
      <c r="BL115" s="1">
        <f t="shared" si="9"/>
        <v>0</v>
      </c>
    </row>
    <row r="116" spans="1:64" x14ac:dyDescent="0.35">
      <c r="A116">
        <v>270</v>
      </c>
      <c r="B116">
        <v>21.42013252886332</v>
      </c>
      <c r="C116" s="13" t="str">
        <f>INDEX(new_issue_data!B:B,MATCH('P&amp;L'!$A116,new_issue_data!$A:$A,0))</f>
        <v>05/19/2020</v>
      </c>
      <c r="D116" s="11">
        <f>INDEX(new_issue_data!AR:AR,MATCH('P&amp;L'!$A116,new_issue_data!$A:$A,0))</f>
        <v>99.518000000000001</v>
      </c>
      <c r="E116" s="6">
        <f>INDEX(new_issue_data!DP:DP,MATCH('P&amp;L'!$A116,new_issue_data!$A:$A,0))</f>
        <v>102.282</v>
      </c>
      <c r="F116" s="6">
        <f>INDEX(new_issue_data!DQ:DQ,MATCH('P&amp;L'!$A116,new_issue_data!$A:$A,0))</f>
        <v>5.0209999999999999</v>
      </c>
      <c r="G116" s="6">
        <f>INDEX(new_issue_data!DR:DR,MATCH('P&amp;L'!$A116,new_issue_data!$A:$A,0))</f>
        <v>471.18169999999998</v>
      </c>
      <c r="H116" s="6">
        <f>INDEX(new_issue_data!DS:DS,MATCH('P&amp;L'!$A116,new_issue_data!$A:$A,0))</f>
        <v>-53.818300000000001</v>
      </c>
      <c r="I116" s="6">
        <f>INDEX(new_issue_data!DT:DT,MATCH('P&amp;L'!$A116,new_issue_data!$A:$A,0))</f>
        <v>102.282</v>
      </c>
      <c r="J116" s="6">
        <f>INDEX(new_issue_data!DU:DU,MATCH('P&amp;L'!$A116,new_issue_data!$A:$A,0))</f>
        <v>5.0209999999999999</v>
      </c>
      <c r="K116" s="6">
        <f>INDEX(new_issue_data!DV:DV,MATCH('P&amp;L'!$A116,new_issue_data!$A:$A,0))</f>
        <v>469.74209999999999</v>
      </c>
      <c r="L116" s="6">
        <f>INDEX(new_issue_data!DW:DW,MATCH('P&amp;L'!$A116,new_issue_data!$A:$A,0))</f>
        <v>-55.257899999999999</v>
      </c>
      <c r="M116" s="6">
        <f>INDEX(new_issue_data!DX:DX,MATCH('P&amp;L'!$A116,new_issue_data!$A:$A,0))</f>
        <v>102.282</v>
      </c>
      <c r="N116" s="6">
        <f>INDEX(new_issue_data!DY:DY,MATCH('P&amp;L'!$A116,new_issue_data!$A:$A,0))</f>
        <v>5.0209999999999999</v>
      </c>
      <c r="O116" s="6">
        <f>INDEX(new_issue_data!DZ:DZ,MATCH('P&amp;L'!$A116,new_issue_data!$A:$A,0))</f>
        <v>465.24540000000002</v>
      </c>
      <c r="P116" s="6">
        <f>INDEX(new_issue_data!EA:EA,MATCH('P&amp;L'!$A116,new_issue_data!$A:$A,0))</f>
        <v>-59.754600000000003</v>
      </c>
      <c r="Q116" s="6">
        <f>INDEX(new_issue_data!EB:EB,MATCH('P&amp;L'!$A116,new_issue_data!$A:$A,0))</f>
        <v>105.35299999999999</v>
      </c>
      <c r="R116" s="6">
        <f>INDEX(new_issue_data!EC:EC,MATCH('P&amp;L'!$A116,new_issue_data!$A:$A,0))</f>
        <v>4.3949999999999996</v>
      </c>
      <c r="S116" s="6">
        <f>INDEX(new_issue_data!ED:ED,MATCH('P&amp;L'!$A116,new_issue_data!$A:$A,0))</f>
        <v>398.28809999999999</v>
      </c>
      <c r="T116" s="6">
        <f>INDEX(new_issue_data!EE:EE,MATCH('P&amp;L'!$A116,new_issue_data!$A:$A,0))</f>
        <v>-126.7119</v>
      </c>
      <c r="U116" s="6">
        <f>INDEX(new_issue_data!EF:EF,MATCH('P&amp;L'!$A116,new_issue_data!$A:$A,0))</f>
        <v>105.35299999999999</v>
      </c>
      <c r="V116" s="6">
        <f>INDEX(new_issue_data!EG:EG,MATCH('P&amp;L'!$A116,new_issue_data!$A:$A,0))</f>
        <v>4.3949999999999996</v>
      </c>
      <c r="W116" s="6">
        <f>INDEX(new_issue_data!EH:EH,MATCH('P&amp;L'!$A116,new_issue_data!$A:$A,0))</f>
        <v>392.94369999999998</v>
      </c>
      <c r="X116" s="6">
        <f>INDEX(new_issue_data!EI:EI,MATCH('P&amp;L'!$A116,new_issue_data!$A:$A,0))</f>
        <v>-132.05629999999999</v>
      </c>
      <c r="Y116" s="6">
        <f>INDEX(new_issue_data!EJ:EJ,MATCH('P&amp;L'!$A116,new_issue_data!$A:$A,0))</f>
        <v>105.38800000000001</v>
      </c>
      <c r="Z116" s="6">
        <f>INDEX(new_issue_data!EK:EK,MATCH('P&amp;L'!$A116,new_issue_data!$A:$A,0))</f>
        <v>4.3869999999999996</v>
      </c>
      <c r="AA116" s="6">
        <f>INDEX(new_issue_data!EL:EL,MATCH('P&amp;L'!$A116,new_issue_data!$A:$A,0))</f>
        <v>393.92230000000001</v>
      </c>
      <c r="AB116" s="6">
        <f>INDEX(new_issue_data!EM:EM,MATCH('P&amp;L'!$A116,new_issue_data!$A:$A,0))</f>
        <v>-131.07769999999999</v>
      </c>
      <c r="AC116" s="6">
        <f>INDEX(new_issue_data!EN:EN,MATCH('P&amp;L'!$A116,new_issue_data!$A:$A,0))</f>
        <v>105.001</v>
      </c>
      <c r="AD116" s="6">
        <f>INDEX(new_issue_data!EO:EO,MATCH('P&amp;L'!$A116,new_issue_data!$A:$A,0))</f>
        <v>4.4630000000000001</v>
      </c>
      <c r="AE116" s="6">
        <f>INDEX(new_issue_data!EP:EP,MATCH('P&amp;L'!$A116,new_issue_data!$A:$A,0))</f>
        <v>406.37630000000001</v>
      </c>
      <c r="AF116" s="6">
        <f>INDEX(new_issue_data!EQ:EQ,MATCH('P&amp;L'!$A116,new_issue_data!$A:$A,0))</f>
        <v>-118.6237</v>
      </c>
      <c r="AG116" s="6">
        <f>INDEX(new_issue_data!ER:ER,MATCH('P&amp;L'!$A116,new_issue_data!$A:$A,0))</f>
        <v>105.001</v>
      </c>
      <c r="AH116" s="6">
        <f>INDEX(new_issue_data!ES:ES,MATCH('P&amp;L'!$A116,new_issue_data!$A:$A,0))</f>
        <v>4.4630000000000001</v>
      </c>
      <c r="AI116" s="6">
        <f>INDEX(new_issue_data!ET:ET,MATCH('P&amp;L'!$A116,new_issue_data!$A:$A,0))</f>
        <v>414.93209999999999</v>
      </c>
      <c r="AJ116" s="6">
        <f>INDEX(new_issue_data!EU:EU,MATCH('P&amp;L'!$A116,new_issue_data!$A:$A,0))</f>
        <v>-110.06789999999999</v>
      </c>
      <c r="AK116" s="6">
        <f>INDEX(new_issue_data!EV:EV,MATCH('P&amp;L'!$A116,new_issue_data!$A:$A,0))</f>
        <v>104.896</v>
      </c>
      <c r="AL116" s="6">
        <f>INDEX(new_issue_data!EW:EW,MATCH('P&amp;L'!$A116,new_issue_data!$A:$A,0))</f>
        <v>4.4829999999999997</v>
      </c>
      <c r="AM116" s="6">
        <f>INDEX(new_issue_data!EX:EX,MATCH('P&amp;L'!$A116,new_issue_data!$A:$A,0))</f>
        <v>416.13459999999998</v>
      </c>
      <c r="AN116" s="6">
        <f>INDEX(new_issue_data!EY:EY,MATCH('P&amp;L'!$A116,new_issue_data!$A:$A,0))</f>
        <v>-108.86539999999999</v>
      </c>
      <c r="AO116" s="6">
        <f>INDEX(new_issue_data!EZ:EZ,MATCH('P&amp;L'!$A116,new_issue_data!$A:$A,0))</f>
        <v>107.09399999999999</v>
      </c>
      <c r="AP116" s="6">
        <f>INDEX(new_issue_data!FA:FA,MATCH('P&amp;L'!$A116,new_issue_data!$A:$A,0))</f>
        <v>4.0449999999999999</v>
      </c>
      <c r="AQ116" s="6">
        <f>INDEX(new_issue_data!FB:FB,MATCH('P&amp;L'!$A116,new_issue_data!$A:$A,0))</f>
        <v>371.6925</v>
      </c>
      <c r="AR116" s="6">
        <f>INDEX(new_issue_data!FC:FC,MATCH('P&amp;L'!$A116,new_issue_data!$A:$A,0))</f>
        <v>-153.3075</v>
      </c>
      <c r="AS116" s="6">
        <f>INDEX(new_issue_data!FD:FD,MATCH('P&amp;L'!$A116,new_issue_data!$A:$A,0))</f>
        <v>107.09399999999999</v>
      </c>
      <c r="AT116" s="6">
        <f>INDEX(new_issue_data!FE:FE,MATCH('P&amp;L'!$A116,new_issue_data!$A:$A,0))</f>
        <v>4.0449999999999999</v>
      </c>
      <c r="AU116" s="6">
        <f>INDEX(new_issue_data!FF:FF,MATCH('P&amp;L'!$A116,new_issue_data!$A:$A,0))</f>
        <v>370.24</v>
      </c>
      <c r="AV116" s="6">
        <f>INDEX(new_issue_data!FG:FG,MATCH('P&amp;L'!$A116,new_issue_data!$A:$A,0))</f>
        <v>-154.76</v>
      </c>
      <c r="BA116" s="1">
        <f t="shared" si="5"/>
        <v>18782199.999999996</v>
      </c>
      <c r="BB116" s="1">
        <f t="shared" si="6"/>
        <v>50885799.999999993</v>
      </c>
      <c r="BD116">
        <f>IF(AND(B116&gt;=$AY$5,B116&lt;=$AY$6),1,IF(AND(B116&gt;=$AY$8,B116&lt;=$AY$9),-1,0))</f>
        <v>0</v>
      </c>
      <c r="BE116" s="1">
        <f t="shared" si="7"/>
        <v>1053600.0000000058</v>
      </c>
      <c r="BF116" s="1">
        <f t="shared" si="8"/>
        <v>9564599.9999999963</v>
      </c>
      <c r="BH116" s="1">
        <f>BA116-BA115</f>
        <v>276400</v>
      </c>
      <c r="BI116" s="1">
        <f>BE116-BE115</f>
        <v>0</v>
      </c>
      <c r="BK116" s="1">
        <f>BB116-BB115</f>
        <v>757600</v>
      </c>
      <c r="BL116" s="1">
        <f t="shared" si="9"/>
        <v>0</v>
      </c>
    </row>
    <row r="117" spans="1:64" x14ac:dyDescent="0.35">
      <c r="A117">
        <v>272</v>
      </c>
      <c r="B117">
        <v>0.61823112202667763</v>
      </c>
      <c r="C117" s="13" t="str">
        <f>INDEX(new_issue_data!B:B,MATCH('P&amp;L'!$A117,new_issue_data!$A:$A,0))</f>
        <v>05/19/2020</v>
      </c>
      <c r="D117" s="11">
        <f>INDEX(new_issue_data!AR:AR,MATCH('P&amp;L'!$A117,new_issue_data!$A:$A,0))</f>
        <v>98.581999999999994</v>
      </c>
      <c r="E117" s="6">
        <f>INDEX(new_issue_data!DP:DP,MATCH('P&amp;L'!$A117,new_issue_data!$A:$A,0))</f>
        <v>102.149</v>
      </c>
      <c r="F117" s="6">
        <f>INDEX(new_issue_data!DQ:DQ,MATCH('P&amp;L'!$A117,new_issue_data!$A:$A,0))</f>
        <v>3.387</v>
      </c>
      <c r="G117" s="6">
        <f>INDEX(new_issue_data!DR:DR,MATCH('P&amp;L'!$A117,new_issue_data!$A:$A,0))</f>
        <v>200.04949999999999</v>
      </c>
      <c r="H117" s="6">
        <f>INDEX(new_issue_data!DS:DS,MATCH('P&amp;L'!$A117,new_issue_data!$A:$A,0))</f>
        <v>-14.9505</v>
      </c>
      <c r="I117" s="6">
        <f>INDEX(new_issue_data!DT:DT,MATCH('P&amp;L'!$A117,new_issue_data!$A:$A,0))</f>
        <v>102.149</v>
      </c>
      <c r="J117" s="6">
        <f>INDEX(new_issue_data!DU:DU,MATCH('P&amp;L'!$A117,new_issue_data!$A:$A,0))</f>
        <v>3.387</v>
      </c>
      <c r="K117" s="6">
        <f>INDEX(new_issue_data!DV:DV,MATCH('P&amp;L'!$A117,new_issue_data!$A:$A,0))</f>
        <v>201.30369999999999</v>
      </c>
      <c r="L117" s="6">
        <f>INDEX(new_issue_data!DW:DW,MATCH('P&amp;L'!$A117,new_issue_data!$A:$A,0))</f>
        <v>-13.696300000000001</v>
      </c>
      <c r="M117" s="6">
        <f>INDEX(new_issue_data!DX:DX,MATCH('P&amp;L'!$A117,new_issue_data!$A:$A,0))</f>
        <v>102.149</v>
      </c>
      <c r="N117" s="6">
        <f>INDEX(new_issue_data!DY:DY,MATCH('P&amp;L'!$A117,new_issue_data!$A:$A,0))</f>
        <v>3.387</v>
      </c>
      <c r="O117" s="6">
        <f>INDEX(new_issue_data!DZ:DZ,MATCH('P&amp;L'!$A117,new_issue_data!$A:$A,0))</f>
        <v>201.30799999999999</v>
      </c>
      <c r="P117" s="6">
        <f>INDEX(new_issue_data!EA:EA,MATCH('P&amp;L'!$A117,new_issue_data!$A:$A,0))</f>
        <v>-13.692</v>
      </c>
      <c r="Q117" s="6">
        <f>INDEX(new_issue_data!EB:EB,MATCH('P&amp;L'!$A117,new_issue_data!$A:$A,0))</f>
        <v>102.149</v>
      </c>
      <c r="R117" s="6">
        <f>INDEX(new_issue_data!EC:EC,MATCH('P&amp;L'!$A117,new_issue_data!$A:$A,0))</f>
        <v>3.387</v>
      </c>
      <c r="S117" s="6">
        <f>INDEX(new_issue_data!ED:ED,MATCH('P&amp;L'!$A117,new_issue_data!$A:$A,0))</f>
        <v>202.7851</v>
      </c>
      <c r="T117" s="6">
        <f>INDEX(new_issue_data!EE:EE,MATCH('P&amp;L'!$A117,new_issue_data!$A:$A,0))</f>
        <v>-12.2149</v>
      </c>
      <c r="U117" s="6">
        <f>INDEX(new_issue_data!EF:EF,MATCH('P&amp;L'!$A117,new_issue_data!$A:$A,0))</f>
        <v>102.149</v>
      </c>
      <c r="V117" s="6">
        <f>INDEX(new_issue_data!EG:EG,MATCH('P&amp;L'!$A117,new_issue_data!$A:$A,0))</f>
        <v>3.387</v>
      </c>
      <c r="W117" s="6">
        <f>INDEX(new_issue_data!EH:EH,MATCH('P&amp;L'!$A117,new_issue_data!$A:$A,0))</f>
        <v>195.48439999999999</v>
      </c>
      <c r="X117" s="6">
        <f>INDEX(new_issue_data!EI:EI,MATCH('P&amp;L'!$A117,new_issue_data!$A:$A,0))</f>
        <v>-19.515599999999999</v>
      </c>
      <c r="Y117" s="6">
        <f>INDEX(new_issue_data!EJ:EJ,MATCH('P&amp;L'!$A117,new_issue_data!$A:$A,0))</f>
        <v>102.149</v>
      </c>
      <c r="Z117" s="6">
        <f>INDEX(new_issue_data!EK:EK,MATCH('P&amp;L'!$A117,new_issue_data!$A:$A,0))</f>
        <v>3.387</v>
      </c>
      <c r="AA117" s="6">
        <f>INDEX(new_issue_data!EL:EL,MATCH('P&amp;L'!$A117,new_issue_data!$A:$A,0))</f>
        <v>195.90809999999999</v>
      </c>
      <c r="AB117" s="6">
        <f>INDEX(new_issue_data!EM:EM,MATCH('P&amp;L'!$A117,new_issue_data!$A:$A,0))</f>
        <v>-19.091899999999999</v>
      </c>
      <c r="AC117" s="6">
        <f>INDEX(new_issue_data!EN:EN,MATCH('P&amp;L'!$A117,new_issue_data!$A:$A,0))</f>
        <v>102.149</v>
      </c>
      <c r="AD117" s="6">
        <f>INDEX(new_issue_data!EO:EO,MATCH('P&amp;L'!$A117,new_issue_data!$A:$A,0))</f>
        <v>3.387</v>
      </c>
      <c r="AE117" s="6">
        <f>INDEX(new_issue_data!EP:EP,MATCH('P&amp;L'!$A117,new_issue_data!$A:$A,0))</f>
        <v>194.83969999999999</v>
      </c>
      <c r="AF117" s="6">
        <f>INDEX(new_issue_data!EQ:EQ,MATCH('P&amp;L'!$A117,new_issue_data!$A:$A,0))</f>
        <v>-20.160299999999999</v>
      </c>
      <c r="AG117" s="6">
        <f>INDEX(new_issue_data!ER:ER,MATCH('P&amp;L'!$A117,new_issue_data!$A:$A,0))</f>
        <v>102.149</v>
      </c>
      <c r="AH117" s="6">
        <f>INDEX(new_issue_data!ES:ES,MATCH('P&amp;L'!$A117,new_issue_data!$A:$A,0))</f>
        <v>3.387</v>
      </c>
      <c r="AI117" s="6">
        <f>INDEX(new_issue_data!ET:ET,MATCH('P&amp;L'!$A117,new_issue_data!$A:$A,0))</f>
        <v>199.38409999999999</v>
      </c>
      <c r="AJ117" s="6">
        <f>INDEX(new_issue_data!EU:EU,MATCH('P&amp;L'!$A117,new_issue_data!$A:$A,0))</f>
        <v>-15.6159</v>
      </c>
      <c r="AK117" s="6">
        <f>INDEX(new_issue_data!EV:EV,MATCH('P&amp;L'!$A117,new_issue_data!$A:$A,0))</f>
        <v>102.149</v>
      </c>
      <c r="AL117" s="6">
        <f>INDEX(new_issue_data!EW:EW,MATCH('P&amp;L'!$A117,new_issue_data!$A:$A,0))</f>
        <v>3.387</v>
      </c>
      <c r="AM117" s="6">
        <f>INDEX(new_issue_data!EX:EX,MATCH('P&amp;L'!$A117,new_issue_data!$A:$A,0))</f>
        <v>194.9674</v>
      </c>
      <c r="AN117" s="6">
        <f>INDEX(new_issue_data!EY:EY,MATCH('P&amp;L'!$A117,new_issue_data!$A:$A,0))</f>
        <v>-20.032599999999999</v>
      </c>
      <c r="AO117" s="6">
        <f>INDEX(new_issue_data!EZ:EZ,MATCH('P&amp;L'!$A117,new_issue_data!$A:$A,0))</f>
        <v>102.48</v>
      </c>
      <c r="AP117" s="6">
        <f>INDEX(new_issue_data!FA:FA,MATCH('P&amp;L'!$A117,new_issue_data!$A:$A,0))</f>
        <v>3.37</v>
      </c>
      <c r="AQ117" s="6">
        <f>INDEX(new_issue_data!FB:FB,MATCH('P&amp;L'!$A117,new_issue_data!$A:$A,0))</f>
        <v>189.4648</v>
      </c>
      <c r="AR117" s="6">
        <f>INDEX(new_issue_data!FC:FC,MATCH('P&amp;L'!$A117,new_issue_data!$A:$A,0))</f>
        <v>-25.5352</v>
      </c>
      <c r="AS117" s="6">
        <f>INDEX(new_issue_data!FD:FD,MATCH('P&amp;L'!$A117,new_issue_data!$A:$A,0))</f>
        <v>102.48</v>
      </c>
      <c r="AT117" s="6">
        <f>INDEX(new_issue_data!FE:FE,MATCH('P&amp;L'!$A117,new_issue_data!$A:$A,0))</f>
        <v>3.37</v>
      </c>
      <c r="AU117" s="6">
        <f>INDEX(new_issue_data!FF:FF,MATCH('P&amp;L'!$A117,new_issue_data!$A:$A,0))</f>
        <v>185.2535</v>
      </c>
      <c r="AV117" s="6">
        <f>INDEX(new_issue_data!FG:FG,MATCH('P&amp;L'!$A117,new_issue_data!$A:$A,0))</f>
        <v>-29.746500000000001</v>
      </c>
      <c r="BA117" s="1">
        <f t="shared" si="5"/>
        <v>19138899.999999996</v>
      </c>
      <c r="BB117" s="1">
        <f t="shared" si="6"/>
        <v>51275599.999999993</v>
      </c>
      <c r="BD117">
        <f>IF(AND(B117&gt;=$AY$5,B117&lt;=$AY$6),1,IF(AND(B117&gt;=$AY$8,B117&lt;=$AY$9),-1,0))</f>
        <v>0</v>
      </c>
      <c r="BE117" s="1">
        <f t="shared" si="7"/>
        <v>1053600.0000000058</v>
      </c>
      <c r="BF117" s="1">
        <f t="shared" si="8"/>
        <v>9564599.9999999963</v>
      </c>
      <c r="BH117" s="1">
        <f>BA117-BA116</f>
        <v>356700</v>
      </c>
      <c r="BI117" s="1">
        <f>BE117-BE116</f>
        <v>0</v>
      </c>
      <c r="BK117" s="1">
        <f>BB117-BB116</f>
        <v>389800</v>
      </c>
      <c r="BL117" s="1">
        <f t="shared" si="9"/>
        <v>0</v>
      </c>
    </row>
    <row r="118" spans="1:64" x14ac:dyDescent="0.35">
      <c r="A118">
        <v>266</v>
      </c>
      <c r="B118">
        <v>-8.6130344288548564</v>
      </c>
      <c r="C118" s="13" t="str">
        <f>INDEX(new_issue_data!B:B,MATCH('P&amp;L'!$A118,new_issue_data!$A:$A,0))</f>
        <v>05/19/2020</v>
      </c>
      <c r="D118" s="11">
        <f>INDEX(new_issue_data!AR:AR,MATCH('P&amp;L'!$A118,new_issue_data!$A:$A,0))</f>
        <v>100</v>
      </c>
      <c r="E118" s="6">
        <f>INDEX(new_issue_data!DP:DP,MATCH('P&amp;L'!$A118,new_issue_data!$A:$A,0))</f>
        <v>101.372</v>
      </c>
      <c r="F118" s="6">
        <f>INDEX(new_issue_data!DQ:DQ,MATCH('P&amp;L'!$A118,new_issue_data!$A:$A,0))</f>
        <v>2.855</v>
      </c>
      <c r="G118" s="6">
        <f>INDEX(new_issue_data!DR:DR,MATCH('P&amp;L'!$A118,new_issue_data!$A:$A,0))</f>
        <v>233.4349</v>
      </c>
      <c r="H118" s="6">
        <f>INDEX(new_issue_data!DS:DS,MATCH('P&amp;L'!$A118,new_issue_data!$A:$A,0))</f>
        <v>-21.565100000000001</v>
      </c>
      <c r="I118" s="6">
        <f>INDEX(new_issue_data!DT:DT,MATCH('P&amp;L'!$A118,new_issue_data!$A:$A,0))</f>
        <v>101.372</v>
      </c>
      <c r="J118" s="6">
        <f>INDEX(new_issue_data!DU:DU,MATCH('P&amp;L'!$A118,new_issue_data!$A:$A,0))</f>
        <v>2.855</v>
      </c>
      <c r="K118" s="6">
        <f>INDEX(new_issue_data!DV:DV,MATCH('P&amp;L'!$A118,new_issue_data!$A:$A,0))</f>
        <v>233.66239999999999</v>
      </c>
      <c r="L118" s="6">
        <f>INDEX(new_issue_data!DW:DW,MATCH('P&amp;L'!$A118,new_issue_data!$A:$A,0))</f>
        <v>-21.337599999999998</v>
      </c>
      <c r="M118" s="6">
        <f>INDEX(new_issue_data!DX:DX,MATCH('P&amp;L'!$A118,new_issue_data!$A:$A,0))</f>
        <v>101.943</v>
      </c>
      <c r="N118" s="6">
        <f>INDEX(new_issue_data!DY:DY,MATCH('P&amp;L'!$A118,new_issue_data!$A:$A,0))</f>
        <v>2.7650000000000001</v>
      </c>
      <c r="O118" s="6">
        <f>INDEX(new_issue_data!DZ:DZ,MATCH('P&amp;L'!$A118,new_issue_data!$A:$A,0))</f>
        <v>224.6617</v>
      </c>
      <c r="P118" s="6">
        <f>INDEX(new_issue_data!EA:EA,MATCH('P&amp;L'!$A118,new_issue_data!$A:$A,0))</f>
        <v>-30.3383</v>
      </c>
      <c r="Q118" s="6">
        <f>INDEX(new_issue_data!EB:EB,MATCH('P&amp;L'!$A118,new_issue_data!$A:$A,0))</f>
        <v>102.294</v>
      </c>
      <c r="R118" s="6">
        <f>INDEX(new_issue_data!EC:EC,MATCH('P&amp;L'!$A118,new_issue_data!$A:$A,0))</f>
        <v>2.71</v>
      </c>
      <c r="S118" s="6">
        <f>INDEX(new_issue_data!ED:ED,MATCH('P&amp;L'!$A118,new_issue_data!$A:$A,0))</f>
        <v>220.54089999999999</v>
      </c>
      <c r="T118" s="6">
        <f>INDEX(new_issue_data!EE:EE,MATCH('P&amp;L'!$A118,new_issue_data!$A:$A,0))</f>
        <v>-34.459099999999999</v>
      </c>
      <c r="U118" s="6">
        <f>INDEX(new_issue_data!EF:EF,MATCH('P&amp;L'!$A118,new_issue_data!$A:$A,0))</f>
        <v>102.453</v>
      </c>
      <c r="V118" s="6">
        <f>INDEX(new_issue_data!EG:EG,MATCH('P&amp;L'!$A118,new_issue_data!$A:$A,0))</f>
        <v>2.6850000000000001</v>
      </c>
      <c r="W118" s="6">
        <f>INDEX(new_issue_data!EH:EH,MATCH('P&amp;L'!$A118,new_issue_data!$A:$A,0))</f>
        <v>215.73929999999999</v>
      </c>
      <c r="X118" s="6">
        <f>INDEX(new_issue_data!EI:EI,MATCH('P&amp;L'!$A118,new_issue_data!$A:$A,0))</f>
        <v>-39.2607</v>
      </c>
      <c r="Y118" s="6">
        <f>INDEX(new_issue_data!EJ:EJ,MATCH('P&amp;L'!$A118,new_issue_data!$A:$A,0))</f>
        <v>102.568</v>
      </c>
      <c r="Z118" s="6">
        <f>INDEX(new_issue_data!EK:EK,MATCH('P&amp;L'!$A118,new_issue_data!$A:$A,0))</f>
        <v>2.6669999999999998</v>
      </c>
      <c r="AA118" s="6">
        <f>INDEX(new_issue_data!EL:EL,MATCH('P&amp;L'!$A118,new_issue_data!$A:$A,0))</f>
        <v>214.399</v>
      </c>
      <c r="AB118" s="6">
        <f>INDEX(new_issue_data!EM:EM,MATCH('P&amp;L'!$A118,new_issue_data!$A:$A,0))</f>
        <v>-40.600999999999999</v>
      </c>
      <c r="AC118" s="6">
        <f>INDEX(new_issue_data!EN:EN,MATCH('P&amp;L'!$A118,new_issue_data!$A:$A,0))</f>
        <v>102.568</v>
      </c>
      <c r="AD118" s="6">
        <f>INDEX(new_issue_data!EO:EO,MATCH('P&amp;L'!$A118,new_issue_data!$A:$A,0))</f>
        <v>2.6669999999999998</v>
      </c>
      <c r="AE118" s="6">
        <f>INDEX(new_issue_data!EP:EP,MATCH('P&amp;L'!$A118,new_issue_data!$A:$A,0))</f>
        <v>214.16579999999999</v>
      </c>
      <c r="AF118" s="6">
        <f>INDEX(new_issue_data!EQ:EQ,MATCH('P&amp;L'!$A118,new_issue_data!$A:$A,0))</f>
        <v>-40.834200000000003</v>
      </c>
      <c r="AG118" s="6">
        <f>INDEX(new_issue_data!ER:ER,MATCH('P&amp;L'!$A118,new_issue_data!$A:$A,0))</f>
        <v>102.81399999999999</v>
      </c>
      <c r="AH118" s="6">
        <f>INDEX(new_issue_data!ES:ES,MATCH('P&amp;L'!$A118,new_issue_data!$A:$A,0))</f>
        <v>2.6280000000000001</v>
      </c>
      <c r="AI118" s="6">
        <f>INDEX(new_issue_data!ET:ET,MATCH('P&amp;L'!$A118,new_issue_data!$A:$A,0))</f>
        <v>213.49180000000001</v>
      </c>
      <c r="AJ118" s="6">
        <f>INDEX(new_issue_data!EU:EU,MATCH('P&amp;L'!$A118,new_issue_data!$A:$A,0))</f>
        <v>-41.508200000000002</v>
      </c>
      <c r="AK118" s="6">
        <f>INDEX(new_issue_data!EV:EV,MATCH('P&amp;L'!$A118,new_issue_data!$A:$A,0))</f>
        <v>103.401</v>
      </c>
      <c r="AL118" s="6">
        <f>INDEX(new_issue_data!EW:EW,MATCH('P&amp;L'!$A118,new_issue_data!$A:$A,0))</f>
        <v>2.5369999999999999</v>
      </c>
      <c r="AM118" s="6">
        <f>INDEX(new_issue_data!EX:EX,MATCH('P&amp;L'!$A118,new_issue_data!$A:$A,0))</f>
        <v>204.3921</v>
      </c>
      <c r="AN118" s="6">
        <f>INDEX(new_issue_data!EY:EY,MATCH('P&amp;L'!$A118,new_issue_data!$A:$A,0))</f>
        <v>-50.607900000000001</v>
      </c>
      <c r="AO118" s="6">
        <f>INDEX(new_issue_data!EZ:EZ,MATCH('P&amp;L'!$A118,new_issue_data!$A:$A,0))</f>
        <v>103.17100000000001</v>
      </c>
      <c r="AP118" s="6">
        <f>INDEX(new_issue_data!FA:FA,MATCH('P&amp;L'!$A118,new_issue_data!$A:$A,0))</f>
        <v>2.5720000000000001</v>
      </c>
      <c r="AQ118" s="6">
        <f>INDEX(new_issue_data!FB:FB,MATCH('P&amp;L'!$A118,new_issue_data!$A:$A,0))</f>
        <v>206.0478</v>
      </c>
      <c r="AR118" s="6">
        <f>INDEX(new_issue_data!FC:FC,MATCH('P&amp;L'!$A118,new_issue_data!$A:$A,0))</f>
        <v>-48.952199999999998</v>
      </c>
      <c r="AS118" s="6">
        <f>INDEX(new_issue_data!FD:FD,MATCH('P&amp;L'!$A118,new_issue_data!$A:$A,0))</f>
        <v>105.104</v>
      </c>
      <c r="AT118" s="6">
        <f>INDEX(new_issue_data!FE:FE,MATCH('P&amp;L'!$A118,new_issue_data!$A:$A,0))</f>
        <v>2.2749999999999999</v>
      </c>
      <c r="AU118" s="6">
        <f>INDEX(new_issue_data!FF:FF,MATCH('P&amp;L'!$A118,new_issue_data!$A:$A,0))</f>
        <v>170.56549999999999</v>
      </c>
      <c r="AV118" s="6">
        <f>INDEX(new_issue_data!FG:FG,MATCH('P&amp;L'!$A118,new_issue_data!$A:$A,0))</f>
        <v>-84.4345</v>
      </c>
      <c r="BA118" s="1">
        <f t="shared" si="5"/>
        <v>19276099.999999996</v>
      </c>
      <c r="BB118" s="1">
        <f t="shared" si="6"/>
        <v>51785999.999999993</v>
      </c>
      <c r="BD118">
        <f>IF(AND(B118&gt;=$AY$5,B118&lt;=$AY$6),1,IF(AND(B118&gt;=$AY$8,B118&lt;=$AY$9),-1,0))</f>
        <v>0</v>
      </c>
      <c r="BE118" s="1">
        <f t="shared" si="7"/>
        <v>1053600.0000000058</v>
      </c>
      <c r="BF118" s="1">
        <f t="shared" si="8"/>
        <v>9564599.9999999963</v>
      </c>
      <c r="BH118" s="1">
        <f>BA118-BA117</f>
        <v>137200</v>
      </c>
      <c r="BI118" s="1">
        <f>BE118-BE117</f>
        <v>0</v>
      </c>
      <c r="BK118" s="1">
        <f>BB118-BB117</f>
        <v>510400</v>
      </c>
      <c r="BL118" s="1">
        <f t="shared" si="9"/>
        <v>0</v>
      </c>
    </row>
    <row r="119" spans="1:64" x14ac:dyDescent="0.35">
      <c r="A119">
        <v>248</v>
      </c>
      <c r="B119">
        <v>-6.3735394160945624</v>
      </c>
      <c r="C119" s="13" t="str">
        <f>INDEX(new_issue_data!B:B,MATCH('P&amp;L'!$A119,new_issue_data!$A:$A,0))</f>
        <v>05/20/2020</v>
      </c>
      <c r="D119" s="11">
        <f>INDEX(new_issue_data!AR:AR,MATCH('P&amp;L'!$A119,new_issue_data!$A:$A,0))</f>
        <v>99.686000000000007</v>
      </c>
      <c r="E119" s="6">
        <f>INDEX(new_issue_data!DP:DP,MATCH('P&amp;L'!$A119,new_issue_data!$A:$A,0))</f>
        <v>99.971999999999994</v>
      </c>
      <c r="F119" s="6">
        <f>INDEX(new_issue_data!DQ:DQ,MATCH('P&amp;L'!$A119,new_issue_data!$A:$A,0))</f>
        <v>1.9530000000000001</v>
      </c>
      <c r="G119" s="6">
        <f>INDEX(new_issue_data!DR:DR,MATCH('P&amp;L'!$A119,new_issue_data!$A:$A,0))</f>
        <v>125.6468</v>
      </c>
      <c r="H119" s="6">
        <f>INDEX(new_issue_data!DS:DS,MATCH('P&amp;L'!$A119,new_issue_data!$A:$A,0))</f>
        <v>-4.3532000000000002</v>
      </c>
      <c r="I119" s="6">
        <f>INDEX(new_issue_data!DT:DT,MATCH('P&amp;L'!$A119,new_issue_data!$A:$A,0))</f>
        <v>100.443</v>
      </c>
      <c r="J119" s="6">
        <f>INDEX(new_issue_data!DU:DU,MATCH('P&amp;L'!$A119,new_issue_data!$A:$A,0))</f>
        <v>1.903</v>
      </c>
      <c r="K119" s="6">
        <f>INDEX(new_issue_data!DV:DV,MATCH('P&amp;L'!$A119,new_issue_data!$A:$A,0))</f>
        <v>122.1129</v>
      </c>
      <c r="L119" s="6">
        <f>INDEX(new_issue_data!DW:DW,MATCH('P&amp;L'!$A119,new_issue_data!$A:$A,0))</f>
        <v>-7.8871000000000002</v>
      </c>
      <c r="M119" s="6">
        <f>INDEX(new_issue_data!DX:DX,MATCH('P&amp;L'!$A119,new_issue_data!$A:$A,0))</f>
        <v>100.26300000000001</v>
      </c>
      <c r="N119" s="6">
        <f>INDEX(new_issue_data!DY:DY,MATCH('P&amp;L'!$A119,new_issue_data!$A:$A,0))</f>
        <v>1.9219999999999999</v>
      </c>
      <c r="O119" s="6">
        <f>INDEX(new_issue_data!DZ:DZ,MATCH('P&amp;L'!$A119,new_issue_data!$A:$A,0))</f>
        <v>123.1925</v>
      </c>
      <c r="P119" s="6">
        <f>INDEX(new_issue_data!EA:EA,MATCH('P&amp;L'!$A119,new_issue_data!$A:$A,0))</f>
        <v>-6.8075000000000001</v>
      </c>
      <c r="Q119" s="6">
        <f>INDEX(new_issue_data!EB:EB,MATCH('P&amp;L'!$A119,new_issue_data!$A:$A,0))</f>
        <v>100.715</v>
      </c>
      <c r="R119" s="6">
        <f>INDEX(new_issue_data!EC:EC,MATCH('P&amp;L'!$A119,new_issue_data!$A:$A,0))</f>
        <v>1.8740000000000001</v>
      </c>
      <c r="S119" s="6">
        <f>INDEX(new_issue_data!ED:ED,MATCH('P&amp;L'!$A119,new_issue_data!$A:$A,0))</f>
        <v>122.1392</v>
      </c>
      <c r="T119" s="6">
        <f>INDEX(new_issue_data!EE:EE,MATCH('P&amp;L'!$A119,new_issue_data!$A:$A,0))</f>
        <v>-7.8608000000000002</v>
      </c>
      <c r="U119" s="6">
        <f>INDEX(new_issue_data!EF:EF,MATCH('P&amp;L'!$A119,new_issue_data!$A:$A,0))</f>
        <v>100.601</v>
      </c>
      <c r="V119" s="6">
        <f>INDEX(new_issue_data!EG:EG,MATCH('P&amp;L'!$A119,new_issue_data!$A:$A,0))</f>
        <v>1.8859999999999999</v>
      </c>
      <c r="W119" s="6">
        <f>INDEX(new_issue_data!EH:EH,MATCH('P&amp;L'!$A119,new_issue_data!$A:$A,0))</f>
        <v>122.6875</v>
      </c>
      <c r="X119" s="6">
        <f>INDEX(new_issue_data!EI:EI,MATCH('P&amp;L'!$A119,new_issue_data!$A:$A,0))</f>
        <v>-7.3125</v>
      </c>
      <c r="Y119" s="6">
        <f>INDEX(new_issue_data!EJ:EJ,MATCH('P&amp;L'!$A119,new_issue_data!$A:$A,0))</f>
        <v>100.24299999999999</v>
      </c>
      <c r="Z119" s="6">
        <f>INDEX(new_issue_data!EK:EK,MATCH('P&amp;L'!$A119,new_issue_data!$A:$A,0))</f>
        <v>1.9239999999999999</v>
      </c>
      <c r="AA119" s="6">
        <f>INDEX(new_issue_data!EL:EL,MATCH('P&amp;L'!$A119,new_issue_data!$A:$A,0))</f>
        <v>123.8775</v>
      </c>
      <c r="AB119" s="6">
        <f>INDEX(new_issue_data!EM:EM,MATCH('P&amp;L'!$A119,new_issue_data!$A:$A,0))</f>
        <v>-6.1224999999999996</v>
      </c>
      <c r="AC119" s="6">
        <f>INDEX(new_issue_data!EN:EN,MATCH('P&amp;L'!$A119,new_issue_data!$A:$A,0))</f>
        <v>99.933999999999997</v>
      </c>
      <c r="AD119" s="6">
        <f>INDEX(new_issue_data!EO:EO,MATCH('P&amp;L'!$A119,new_issue_data!$A:$A,0))</f>
        <v>1.9570000000000001</v>
      </c>
      <c r="AE119" s="6">
        <f>INDEX(new_issue_data!EP:EP,MATCH('P&amp;L'!$A119,new_issue_data!$A:$A,0))</f>
        <v>121.11360000000001</v>
      </c>
      <c r="AF119" s="6">
        <f>INDEX(new_issue_data!EQ:EQ,MATCH('P&amp;L'!$A119,new_issue_data!$A:$A,0))</f>
        <v>-8.8864000000000001</v>
      </c>
      <c r="AG119" s="6">
        <f>INDEX(new_issue_data!ER:ER,MATCH('P&amp;L'!$A119,new_issue_data!$A:$A,0))</f>
        <v>100.85599999999999</v>
      </c>
      <c r="AH119" s="6">
        <f>INDEX(new_issue_data!ES:ES,MATCH('P&amp;L'!$A119,new_issue_data!$A:$A,0))</f>
        <v>1.859</v>
      </c>
      <c r="AI119" s="6">
        <f>INDEX(new_issue_data!ET:ET,MATCH('P&amp;L'!$A119,new_issue_data!$A:$A,0))</f>
        <v>103.54219999999999</v>
      </c>
      <c r="AJ119" s="6">
        <f>INDEX(new_issue_data!EU:EU,MATCH('P&amp;L'!$A119,new_issue_data!$A:$A,0))</f>
        <v>-26.457799999999999</v>
      </c>
      <c r="AK119" s="6">
        <f>INDEX(new_issue_data!EV:EV,MATCH('P&amp;L'!$A119,new_issue_data!$A:$A,0))</f>
        <v>100.93899999999999</v>
      </c>
      <c r="AL119" s="6">
        <f>INDEX(new_issue_data!EW:EW,MATCH('P&amp;L'!$A119,new_issue_data!$A:$A,0))</f>
        <v>1.85</v>
      </c>
      <c r="AM119" s="6">
        <f>INDEX(new_issue_data!EX:EX,MATCH('P&amp;L'!$A119,new_issue_data!$A:$A,0))</f>
        <v>95.478899999999996</v>
      </c>
      <c r="AN119" s="6">
        <f>INDEX(new_issue_data!EY:EY,MATCH('P&amp;L'!$A119,new_issue_data!$A:$A,0))</f>
        <v>-34.521099999999997</v>
      </c>
      <c r="AO119" s="6">
        <f>INDEX(new_issue_data!EZ:EZ,MATCH('P&amp;L'!$A119,new_issue_data!$A:$A,0))</f>
        <v>100.977</v>
      </c>
      <c r="AP119" s="6">
        <f>INDEX(new_issue_data!FA:FA,MATCH('P&amp;L'!$A119,new_issue_data!$A:$A,0))</f>
        <v>1.8460000000000001</v>
      </c>
      <c r="AQ119" s="6">
        <f>INDEX(new_issue_data!FB:FB,MATCH('P&amp;L'!$A119,new_issue_data!$A:$A,0))</f>
        <v>97.075199999999995</v>
      </c>
      <c r="AR119" s="6">
        <f>INDEX(new_issue_data!FC:FC,MATCH('P&amp;L'!$A119,new_issue_data!$A:$A,0))</f>
        <v>-32.924799999999998</v>
      </c>
      <c r="AS119" s="6">
        <f>INDEX(new_issue_data!FD:FD,MATCH('P&amp;L'!$A119,new_issue_data!$A:$A,0))</f>
        <v>101.092</v>
      </c>
      <c r="AT119" s="6">
        <f>INDEX(new_issue_data!FE:FE,MATCH('P&amp;L'!$A119,new_issue_data!$A:$A,0))</f>
        <v>1.8340000000000001</v>
      </c>
      <c r="AU119" s="6">
        <f>INDEX(new_issue_data!FF:FF,MATCH('P&amp;L'!$A119,new_issue_data!$A:$A,0))</f>
        <v>100.8604</v>
      </c>
      <c r="AV119" s="6">
        <f>INDEX(new_issue_data!FG:FG,MATCH('P&amp;L'!$A119,new_issue_data!$A:$A,0))</f>
        <v>-29.139600000000002</v>
      </c>
      <c r="BA119" s="1">
        <f t="shared" si="5"/>
        <v>19304699.999999996</v>
      </c>
      <c r="BB119" s="1">
        <f t="shared" si="6"/>
        <v>51926599.999999993</v>
      </c>
      <c r="BD119">
        <f>IF(AND(B119&gt;=$AY$5,B119&lt;=$AY$6),1,IF(AND(B119&gt;=$AY$8,B119&lt;=$AY$9),-1,0))</f>
        <v>0</v>
      </c>
      <c r="BE119" s="1">
        <f t="shared" si="7"/>
        <v>1053600.0000000058</v>
      </c>
      <c r="BF119" s="1">
        <f t="shared" si="8"/>
        <v>9564599.9999999963</v>
      </c>
      <c r="BH119" s="1">
        <f>BA119-BA118</f>
        <v>28600</v>
      </c>
      <c r="BI119" s="1">
        <f>BE119-BE118</f>
        <v>0</v>
      </c>
      <c r="BK119" s="1">
        <f>BB119-BB118</f>
        <v>140600</v>
      </c>
      <c r="BL119" s="1">
        <f t="shared" si="9"/>
        <v>0</v>
      </c>
    </row>
    <row r="120" spans="1:64" x14ac:dyDescent="0.35">
      <c r="A120">
        <v>247</v>
      </c>
      <c r="B120">
        <v>-7.6064823183483972</v>
      </c>
      <c r="C120" s="13" t="str">
        <f>INDEX(new_issue_data!B:B,MATCH('P&amp;L'!$A120,new_issue_data!$A:$A,0))</f>
        <v>05/20/2020</v>
      </c>
      <c r="D120" s="11">
        <f>INDEX(new_issue_data!AR:AR,MATCH('P&amp;L'!$A120,new_issue_data!$A:$A,0))</f>
        <v>99.721000000000004</v>
      </c>
      <c r="E120" s="6">
        <f>INDEX(new_issue_data!DP:DP,MATCH('P&amp;L'!$A120,new_issue_data!$A:$A,0))</f>
        <v>101.455</v>
      </c>
      <c r="F120" s="6">
        <f>INDEX(new_issue_data!DQ:DQ,MATCH('P&amp;L'!$A120,new_issue_data!$A:$A,0))</f>
        <v>2.5310000000000001</v>
      </c>
      <c r="G120" s="6">
        <f>INDEX(new_issue_data!DR:DR,MATCH('P&amp;L'!$A120,new_issue_data!$A:$A,0))</f>
        <v>185.08580000000001</v>
      </c>
      <c r="H120" s="6">
        <f>INDEX(new_issue_data!DS:DS,MATCH('P&amp;L'!$A120,new_issue_data!$A:$A,0))</f>
        <v>-19.914200000000001</v>
      </c>
      <c r="I120" s="6">
        <f>INDEX(new_issue_data!DT:DT,MATCH('P&amp;L'!$A120,new_issue_data!$A:$A,0))</f>
        <v>101.455</v>
      </c>
      <c r="J120" s="6">
        <f>INDEX(new_issue_data!DU:DU,MATCH('P&amp;L'!$A120,new_issue_data!$A:$A,0))</f>
        <v>2.5310000000000001</v>
      </c>
      <c r="K120" s="6">
        <f>INDEX(new_issue_data!DV:DV,MATCH('P&amp;L'!$A120,new_issue_data!$A:$A,0))</f>
        <v>185.89510000000001</v>
      </c>
      <c r="L120" s="6">
        <f>INDEX(new_issue_data!DW:DW,MATCH('P&amp;L'!$A120,new_issue_data!$A:$A,0))</f>
        <v>-19.104900000000001</v>
      </c>
      <c r="M120" s="6">
        <f>INDEX(new_issue_data!DX:DX,MATCH('P&amp;L'!$A120,new_issue_data!$A:$A,0))</f>
        <v>101.27200000000001</v>
      </c>
      <c r="N120" s="6">
        <f>INDEX(new_issue_data!DY:DY,MATCH('P&amp;L'!$A120,new_issue_data!$A:$A,0))</f>
        <v>2.552</v>
      </c>
      <c r="O120" s="6">
        <f>INDEX(new_issue_data!DZ:DZ,MATCH('P&amp;L'!$A120,new_issue_data!$A:$A,0))</f>
        <v>187.9939</v>
      </c>
      <c r="P120" s="6">
        <f>INDEX(new_issue_data!EA:EA,MATCH('P&amp;L'!$A120,new_issue_data!$A:$A,0))</f>
        <v>-17.0061</v>
      </c>
      <c r="Q120" s="6">
        <f>INDEX(new_issue_data!EB:EB,MATCH('P&amp;L'!$A120,new_issue_data!$A:$A,0))</f>
        <v>101.488</v>
      </c>
      <c r="R120" s="6">
        <f>INDEX(new_issue_data!EC:EC,MATCH('P&amp;L'!$A120,new_issue_data!$A:$A,0))</f>
        <v>2.5270000000000001</v>
      </c>
      <c r="S120" s="6">
        <f>INDEX(new_issue_data!ED:ED,MATCH('P&amp;L'!$A120,new_issue_data!$A:$A,0))</f>
        <v>186.7937</v>
      </c>
      <c r="T120" s="6">
        <f>INDEX(new_issue_data!EE:EE,MATCH('P&amp;L'!$A120,new_issue_data!$A:$A,0))</f>
        <v>-18.206299999999999</v>
      </c>
      <c r="U120" s="6">
        <f>INDEX(new_issue_data!EF:EF,MATCH('P&amp;L'!$A120,new_issue_data!$A:$A,0))</f>
        <v>101.71299999999999</v>
      </c>
      <c r="V120" s="6">
        <f>INDEX(new_issue_data!EG:EG,MATCH('P&amp;L'!$A120,new_issue_data!$A:$A,0))</f>
        <v>2.5009999999999999</v>
      </c>
      <c r="W120" s="6">
        <f>INDEX(new_issue_data!EH:EH,MATCH('P&amp;L'!$A120,new_issue_data!$A:$A,0))</f>
        <v>180.4468</v>
      </c>
      <c r="X120" s="6">
        <f>INDEX(new_issue_data!EI:EI,MATCH('P&amp;L'!$A120,new_issue_data!$A:$A,0))</f>
        <v>-24.5532</v>
      </c>
      <c r="Y120" s="6">
        <f>INDEX(new_issue_data!EJ:EJ,MATCH('P&amp;L'!$A120,new_issue_data!$A:$A,0))</f>
        <v>102.166</v>
      </c>
      <c r="Z120" s="6">
        <f>INDEX(new_issue_data!EK:EK,MATCH('P&amp;L'!$A120,new_issue_data!$A:$A,0))</f>
        <v>2.4489999999999998</v>
      </c>
      <c r="AA120" s="6">
        <f>INDEX(new_issue_data!EL:EL,MATCH('P&amp;L'!$A120,new_issue_data!$A:$A,0))</f>
        <v>176.71289999999999</v>
      </c>
      <c r="AB120" s="6">
        <f>INDEX(new_issue_data!EM:EM,MATCH('P&amp;L'!$A120,new_issue_data!$A:$A,0))</f>
        <v>-28.287099999999999</v>
      </c>
      <c r="AC120" s="6">
        <f>INDEX(new_issue_data!EN:EN,MATCH('P&amp;L'!$A120,new_issue_data!$A:$A,0))</f>
        <v>102.209</v>
      </c>
      <c r="AD120" s="6">
        <f>INDEX(new_issue_data!EO:EO,MATCH('P&amp;L'!$A120,new_issue_data!$A:$A,0))</f>
        <v>2.444</v>
      </c>
      <c r="AE120" s="6">
        <f>INDEX(new_issue_data!EP:EP,MATCH('P&amp;L'!$A120,new_issue_data!$A:$A,0))</f>
        <v>175.39250000000001</v>
      </c>
      <c r="AF120" s="6">
        <f>INDEX(new_issue_data!EQ:EQ,MATCH('P&amp;L'!$A120,new_issue_data!$A:$A,0))</f>
        <v>-29.607500000000002</v>
      </c>
      <c r="AG120" s="6">
        <f>INDEX(new_issue_data!ER:ER,MATCH('P&amp;L'!$A120,new_issue_data!$A:$A,0))</f>
        <v>102.55800000000001</v>
      </c>
      <c r="AH120" s="6">
        <f>INDEX(new_issue_data!ES:ES,MATCH('P&amp;L'!$A120,new_issue_data!$A:$A,0))</f>
        <v>2.4039999999999999</v>
      </c>
      <c r="AI120" s="6">
        <f>INDEX(new_issue_data!ET:ET,MATCH('P&amp;L'!$A120,new_issue_data!$A:$A,0))</f>
        <v>175.13919999999999</v>
      </c>
      <c r="AJ120" s="6">
        <f>INDEX(new_issue_data!EU:EU,MATCH('P&amp;L'!$A120,new_issue_data!$A:$A,0))</f>
        <v>-29.860800000000001</v>
      </c>
      <c r="AK120" s="6">
        <f>INDEX(new_issue_data!EV:EV,MATCH('P&amp;L'!$A120,new_issue_data!$A:$A,0))</f>
        <v>101.252</v>
      </c>
      <c r="AL120" s="6">
        <f>INDEX(new_issue_data!EW:EW,MATCH('P&amp;L'!$A120,new_issue_data!$A:$A,0))</f>
        <v>2.5539999999999998</v>
      </c>
      <c r="AM120" s="6">
        <f>INDEX(new_issue_data!EX:EX,MATCH('P&amp;L'!$A120,new_issue_data!$A:$A,0))</f>
        <v>189.48750000000001</v>
      </c>
      <c r="AN120" s="6">
        <f>INDEX(new_issue_data!EY:EY,MATCH('P&amp;L'!$A120,new_issue_data!$A:$A,0))</f>
        <v>-15.512499999999999</v>
      </c>
      <c r="AO120" s="6">
        <f>INDEX(new_issue_data!EZ:EZ,MATCH('P&amp;L'!$A120,new_issue_data!$A:$A,0))</f>
        <v>102.023</v>
      </c>
      <c r="AP120" s="6">
        <f>INDEX(new_issue_data!FA:FA,MATCH('P&amp;L'!$A120,new_issue_data!$A:$A,0))</f>
        <v>2.4649999999999999</v>
      </c>
      <c r="AQ120" s="6">
        <f>INDEX(new_issue_data!FB:FB,MATCH('P&amp;L'!$A120,new_issue_data!$A:$A,0))</f>
        <v>177.97749999999999</v>
      </c>
      <c r="AR120" s="6">
        <f>INDEX(new_issue_data!FC:FC,MATCH('P&amp;L'!$A120,new_issue_data!$A:$A,0))</f>
        <v>-27.022500000000001</v>
      </c>
      <c r="AS120" s="6">
        <f>INDEX(new_issue_data!FD:FD,MATCH('P&amp;L'!$A120,new_issue_data!$A:$A,0))</f>
        <v>102.023</v>
      </c>
      <c r="AT120" s="6">
        <f>INDEX(new_issue_data!FE:FE,MATCH('P&amp;L'!$A120,new_issue_data!$A:$A,0))</f>
        <v>2.4649999999999999</v>
      </c>
      <c r="AU120" s="6">
        <f>INDEX(new_issue_data!FF:FF,MATCH('P&amp;L'!$A120,new_issue_data!$A:$A,0))</f>
        <v>171.9136</v>
      </c>
      <c r="AV120" s="6">
        <f>INDEX(new_issue_data!FG:FG,MATCH('P&amp;L'!$A120,new_issue_data!$A:$A,0))</f>
        <v>-33.086399999999998</v>
      </c>
      <c r="BA120" s="1">
        <f t="shared" si="5"/>
        <v>19478099.999999996</v>
      </c>
      <c r="BB120" s="1">
        <f t="shared" si="6"/>
        <v>52156799.999999993</v>
      </c>
      <c r="BD120">
        <f>IF(AND(B120&gt;=$AY$5,B120&lt;=$AY$6),1,IF(AND(B120&gt;=$AY$8,B120&lt;=$AY$9),-1,0))</f>
        <v>0</v>
      </c>
      <c r="BE120" s="1">
        <f t="shared" si="7"/>
        <v>1053600.0000000058</v>
      </c>
      <c r="BF120" s="1">
        <f t="shared" si="8"/>
        <v>9564599.9999999963</v>
      </c>
      <c r="BH120" s="1">
        <f>BA120-BA119</f>
        <v>173400</v>
      </c>
      <c r="BI120" s="1">
        <f>BE120-BE119</f>
        <v>0</v>
      </c>
      <c r="BK120" s="1">
        <f>BB120-BB119</f>
        <v>230200</v>
      </c>
      <c r="BL120" s="1">
        <f t="shared" si="9"/>
        <v>0</v>
      </c>
    </row>
    <row r="121" spans="1:64" x14ac:dyDescent="0.35">
      <c r="A121">
        <v>250</v>
      </c>
      <c r="B121">
        <v>-5.3912288186748123</v>
      </c>
      <c r="C121" s="13" t="str">
        <f>INDEX(new_issue_data!B:B,MATCH('P&amp;L'!$A121,new_issue_data!$A:$A,0))</f>
        <v>05/20/2020</v>
      </c>
      <c r="D121" s="11">
        <f>INDEX(new_issue_data!AR:AR,MATCH('P&amp;L'!$A121,new_issue_data!$A:$A,0))</f>
        <v>99.248000000000005</v>
      </c>
      <c r="E121" s="6">
        <f>INDEX(new_issue_data!DP:DP,MATCH('P&amp;L'!$A121,new_issue_data!$A:$A,0))</f>
        <v>97.766000000000005</v>
      </c>
      <c r="F121" s="6">
        <f>INDEX(new_issue_data!DQ:DQ,MATCH('P&amp;L'!$A121,new_issue_data!$A:$A,0))</f>
        <v>2.911</v>
      </c>
      <c r="G121" s="6">
        <f>INDEX(new_issue_data!DR:DR,MATCH('P&amp;L'!$A121,new_issue_data!$A:$A,0))</f>
        <v>147.8844</v>
      </c>
      <c r="H121" s="6">
        <f>INDEX(new_issue_data!DS:DS,MATCH('P&amp;L'!$A121,new_issue_data!$A:$A,0))</f>
        <v>2.8843999999999999</v>
      </c>
      <c r="I121" s="6">
        <f>INDEX(new_issue_data!DT:DT,MATCH('P&amp;L'!$A121,new_issue_data!$A:$A,0))</f>
        <v>98.481999999999999</v>
      </c>
      <c r="J121" s="6">
        <f>INDEX(new_issue_data!DU:DU,MATCH('P&amp;L'!$A121,new_issue_data!$A:$A,0))</f>
        <v>2.875</v>
      </c>
      <c r="K121" s="6">
        <f>INDEX(new_issue_data!DV:DV,MATCH('P&amp;L'!$A121,new_issue_data!$A:$A,0))</f>
        <v>144.7081</v>
      </c>
      <c r="L121" s="6">
        <f>INDEX(new_issue_data!DW:DW,MATCH('P&amp;L'!$A121,new_issue_data!$A:$A,0))</f>
        <v>-0.29189999999999999</v>
      </c>
      <c r="M121" s="6">
        <f>INDEX(new_issue_data!DX:DX,MATCH('P&amp;L'!$A121,new_issue_data!$A:$A,0))</f>
        <v>98.400999999999996</v>
      </c>
      <c r="N121" s="6">
        <f>INDEX(new_issue_data!DY:DY,MATCH('P&amp;L'!$A121,new_issue_data!$A:$A,0))</f>
        <v>2.879</v>
      </c>
      <c r="O121" s="6">
        <f>INDEX(new_issue_data!DZ:DZ,MATCH('P&amp;L'!$A121,new_issue_data!$A:$A,0))</f>
        <v>144.03970000000001</v>
      </c>
      <c r="P121" s="6">
        <f>INDEX(new_issue_data!EA:EA,MATCH('P&amp;L'!$A121,new_issue_data!$A:$A,0))</f>
        <v>-0.96030000000000004</v>
      </c>
      <c r="Q121" s="6">
        <f>INDEX(new_issue_data!EB:EB,MATCH('P&amp;L'!$A121,new_issue_data!$A:$A,0))</f>
        <v>99.349000000000004</v>
      </c>
      <c r="R121" s="6">
        <f>INDEX(new_issue_data!EC:EC,MATCH('P&amp;L'!$A121,new_issue_data!$A:$A,0))</f>
        <v>2.8319999999999999</v>
      </c>
      <c r="S121" s="6">
        <f>INDEX(new_issue_data!ED:ED,MATCH('P&amp;L'!$A121,new_issue_data!$A:$A,0))</f>
        <v>143.88409999999999</v>
      </c>
      <c r="T121" s="6">
        <f>INDEX(new_issue_data!EE:EE,MATCH('P&amp;L'!$A121,new_issue_data!$A:$A,0))</f>
        <v>-1.1158999999999999</v>
      </c>
      <c r="U121" s="6">
        <f>INDEX(new_issue_data!EF:EF,MATCH('P&amp;L'!$A121,new_issue_data!$A:$A,0))</f>
        <v>98.498999999999995</v>
      </c>
      <c r="V121" s="6">
        <f>INDEX(new_issue_data!EG:EG,MATCH('P&amp;L'!$A121,new_issue_data!$A:$A,0))</f>
        <v>2.8740000000000001</v>
      </c>
      <c r="W121" s="6">
        <f>INDEX(new_issue_data!EH:EH,MATCH('P&amp;L'!$A121,new_issue_data!$A:$A,0))</f>
        <v>143.66739999999999</v>
      </c>
      <c r="X121" s="6">
        <f>INDEX(new_issue_data!EI:EI,MATCH('P&amp;L'!$A121,new_issue_data!$A:$A,0))</f>
        <v>-1.3326</v>
      </c>
      <c r="Y121" s="6">
        <f>INDEX(new_issue_data!EJ:EJ,MATCH('P&amp;L'!$A121,new_issue_data!$A:$A,0))</f>
        <v>97.664000000000001</v>
      </c>
      <c r="Z121" s="6">
        <f>INDEX(new_issue_data!EK:EK,MATCH('P&amp;L'!$A121,new_issue_data!$A:$A,0))</f>
        <v>2.9159999999999999</v>
      </c>
      <c r="AA121" s="6">
        <f>INDEX(new_issue_data!EL:EL,MATCH('P&amp;L'!$A121,new_issue_data!$A:$A,0))</f>
        <v>144.06479999999999</v>
      </c>
      <c r="AB121" s="6">
        <f>INDEX(new_issue_data!EM:EM,MATCH('P&amp;L'!$A121,new_issue_data!$A:$A,0))</f>
        <v>-0.93520000000000003</v>
      </c>
      <c r="AC121" s="6">
        <f>INDEX(new_issue_data!EN:EN,MATCH('P&amp;L'!$A121,new_issue_data!$A:$A,0))</f>
        <v>97.5</v>
      </c>
      <c r="AD121" s="6">
        <f>INDEX(new_issue_data!EO:EO,MATCH('P&amp;L'!$A121,new_issue_data!$A:$A,0))</f>
        <v>2.9239999999999999</v>
      </c>
      <c r="AE121" s="6">
        <f>INDEX(new_issue_data!EP:EP,MATCH('P&amp;L'!$A121,new_issue_data!$A:$A,0))</f>
        <v>140.65350000000001</v>
      </c>
      <c r="AF121" s="6">
        <f>INDEX(new_issue_data!EQ:EQ,MATCH('P&amp;L'!$A121,new_issue_data!$A:$A,0))</f>
        <v>-4.3464999999999998</v>
      </c>
      <c r="AG121" s="6">
        <f>INDEX(new_issue_data!ER:ER,MATCH('P&amp;L'!$A121,new_issue_data!$A:$A,0))</f>
        <v>99.531999999999996</v>
      </c>
      <c r="AH121" s="6">
        <f>INDEX(new_issue_data!ES:ES,MATCH('P&amp;L'!$A121,new_issue_data!$A:$A,0))</f>
        <v>2.823</v>
      </c>
      <c r="AI121" s="6">
        <f>INDEX(new_issue_data!ET:ET,MATCH('P&amp;L'!$A121,new_issue_data!$A:$A,0))</f>
        <v>120.4076</v>
      </c>
      <c r="AJ121" s="6">
        <f>INDEX(new_issue_data!EU:EU,MATCH('P&amp;L'!$A121,new_issue_data!$A:$A,0))</f>
        <v>-24.592400000000001</v>
      </c>
      <c r="AK121" s="6">
        <f>INDEX(new_issue_data!EV:EV,MATCH('P&amp;L'!$A121,new_issue_data!$A:$A,0))</f>
        <v>98.843000000000004</v>
      </c>
      <c r="AL121" s="6">
        <f>INDEX(new_issue_data!EW:EW,MATCH('P&amp;L'!$A121,new_issue_data!$A:$A,0))</f>
        <v>2.8570000000000002</v>
      </c>
      <c r="AM121" s="6">
        <f>INDEX(new_issue_data!EX:EX,MATCH('P&amp;L'!$A121,new_issue_data!$A:$A,0))</f>
        <v>120.51009999999999</v>
      </c>
      <c r="AN121" s="6">
        <f>INDEX(new_issue_data!EY:EY,MATCH('P&amp;L'!$A121,new_issue_data!$A:$A,0))</f>
        <v>-24.489899999999999</v>
      </c>
      <c r="AO121" s="6">
        <f>INDEX(new_issue_data!EZ:EZ,MATCH('P&amp;L'!$A121,new_issue_data!$A:$A,0))</f>
        <v>99.634</v>
      </c>
      <c r="AP121" s="6">
        <f>INDEX(new_issue_data!FA:FA,MATCH('P&amp;L'!$A121,new_issue_data!$A:$A,0))</f>
        <v>2.8180000000000001</v>
      </c>
      <c r="AQ121" s="6">
        <f>INDEX(new_issue_data!FB:FB,MATCH('P&amp;L'!$A121,new_issue_data!$A:$A,0))</f>
        <v>119.0273</v>
      </c>
      <c r="AR121" s="6">
        <f>INDEX(new_issue_data!FC:FC,MATCH('P&amp;L'!$A121,new_issue_data!$A:$A,0))</f>
        <v>-25.9727</v>
      </c>
      <c r="AS121" s="6">
        <f>INDEX(new_issue_data!FD:FD,MATCH('P&amp;L'!$A121,new_issue_data!$A:$A,0))</f>
        <v>99.856999999999999</v>
      </c>
      <c r="AT121" s="6">
        <f>INDEX(new_issue_data!FE:FE,MATCH('P&amp;L'!$A121,new_issue_data!$A:$A,0))</f>
        <v>2.8069999999999999</v>
      </c>
      <c r="AU121" s="6">
        <f>INDEX(new_issue_data!FF:FF,MATCH('P&amp;L'!$A121,new_issue_data!$A:$A,0))</f>
        <v>124.521</v>
      </c>
      <c r="AV121" s="6">
        <f>INDEX(new_issue_data!FG:FG,MATCH('P&amp;L'!$A121,new_issue_data!$A:$A,0))</f>
        <v>-20.478999999999999</v>
      </c>
      <c r="BA121" s="1">
        <f t="shared" si="5"/>
        <v>19329899.999999996</v>
      </c>
      <c r="BB121" s="1">
        <f t="shared" si="6"/>
        <v>52217699.999999993</v>
      </c>
      <c r="BD121">
        <f>IF(AND(B121&gt;=$AY$5,B121&lt;=$AY$6),1,IF(AND(B121&gt;=$AY$8,B121&lt;=$AY$9),-1,0))</f>
        <v>0</v>
      </c>
      <c r="BE121" s="1">
        <f t="shared" si="7"/>
        <v>1053600.0000000058</v>
      </c>
      <c r="BF121" s="1">
        <f t="shared" si="8"/>
        <v>9564599.9999999963</v>
      </c>
      <c r="BH121" s="1">
        <f>BA121-BA120</f>
        <v>-148200</v>
      </c>
      <c r="BI121" s="1">
        <f>BE121-BE120</f>
        <v>0</v>
      </c>
      <c r="BK121" s="1">
        <f>BB121-BB120</f>
        <v>60900</v>
      </c>
      <c r="BL121" s="1">
        <f t="shared" si="9"/>
        <v>0</v>
      </c>
    </row>
    <row r="122" spans="1:64" x14ac:dyDescent="0.35">
      <c r="A122">
        <v>246</v>
      </c>
      <c r="B122">
        <v>-4.7169349980870647</v>
      </c>
      <c r="C122" s="13" t="str">
        <f>INDEX(new_issue_data!B:B,MATCH('P&amp;L'!$A122,new_issue_data!$A:$A,0))</f>
        <v>05/20/2020</v>
      </c>
      <c r="D122" s="11">
        <f>INDEX(new_issue_data!AR:AR,MATCH('P&amp;L'!$A122,new_issue_data!$A:$A,0))</f>
        <v>99.847999999999999</v>
      </c>
      <c r="E122" s="6">
        <f>INDEX(new_issue_data!DP:DP,MATCH('P&amp;L'!$A122,new_issue_data!$A:$A,0))</f>
        <v>101.05500000000001</v>
      </c>
      <c r="F122" s="6">
        <f>INDEX(new_issue_data!DQ:DQ,MATCH('P&amp;L'!$A122,new_issue_data!$A:$A,0))</f>
        <v>1.776</v>
      </c>
      <c r="G122" s="6">
        <f>INDEX(new_issue_data!DR:DR,MATCH('P&amp;L'!$A122,new_issue_data!$A:$A,0))</f>
        <v>143.7714</v>
      </c>
      <c r="H122" s="6">
        <f>INDEX(new_issue_data!DS:DS,MATCH('P&amp;L'!$A122,new_issue_data!$A:$A,0))</f>
        <v>-26.2286</v>
      </c>
      <c r="I122" s="6">
        <f>INDEX(new_issue_data!DT:DT,MATCH('P&amp;L'!$A122,new_issue_data!$A:$A,0))</f>
        <v>101.05500000000001</v>
      </c>
      <c r="J122" s="6">
        <f>INDEX(new_issue_data!DU:DU,MATCH('P&amp;L'!$A122,new_issue_data!$A:$A,0))</f>
        <v>1.776</v>
      </c>
      <c r="K122" s="6">
        <f>INDEX(new_issue_data!DV:DV,MATCH('P&amp;L'!$A122,new_issue_data!$A:$A,0))</f>
        <v>143.7774</v>
      </c>
      <c r="L122" s="6">
        <f>INDEX(new_issue_data!DW:DW,MATCH('P&amp;L'!$A122,new_issue_data!$A:$A,0))</f>
        <v>-26.2226</v>
      </c>
      <c r="M122" s="6">
        <f>INDEX(new_issue_data!DX:DX,MATCH('P&amp;L'!$A122,new_issue_data!$A:$A,0))</f>
        <v>101.184</v>
      </c>
      <c r="N122" s="6">
        <f>INDEX(new_issue_data!DY:DY,MATCH('P&amp;L'!$A122,new_issue_data!$A:$A,0))</f>
        <v>1.748</v>
      </c>
      <c r="O122" s="6">
        <f>INDEX(new_issue_data!DZ:DZ,MATCH('P&amp;L'!$A122,new_issue_data!$A:$A,0))</f>
        <v>140.9795</v>
      </c>
      <c r="P122" s="6">
        <f>INDEX(new_issue_data!EA:EA,MATCH('P&amp;L'!$A122,new_issue_data!$A:$A,0))</f>
        <v>-29.020499999999998</v>
      </c>
      <c r="Q122" s="6">
        <f>INDEX(new_issue_data!EB:EB,MATCH('P&amp;L'!$A122,new_issue_data!$A:$A,0))</f>
        <v>101.458</v>
      </c>
      <c r="R122" s="6">
        <f>INDEX(new_issue_data!EC:EC,MATCH('P&amp;L'!$A122,new_issue_data!$A:$A,0))</f>
        <v>1.69</v>
      </c>
      <c r="S122" s="6">
        <f>INDEX(new_issue_data!ED:ED,MATCH('P&amp;L'!$A122,new_issue_data!$A:$A,0))</f>
        <v>135.66030000000001</v>
      </c>
      <c r="T122" s="6">
        <f>INDEX(new_issue_data!EE:EE,MATCH('P&amp;L'!$A122,new_issue_data!$A:$A,0))</f>
        <v>-34.339700000000001</v>
      </c>
      <c r="U122" s="6">
        <f>INDEX(new_issue_data!EF:EF,MATCH('P&amp;L'!$A122,new_issue_data!$A:$A,0))</f>
        <v>101.286</v>
      </c>
      <c r="V122" s="6">
        <f>INDEX(new_issue_data!EG:EG,MATCH('P&amp;L'!$A122,new_issue_data!$A:$A,0))</f>
        <v>1.726</v>
      </c>
      <c r="W122" s="6">
        <f>INDEX(new_issue_data!EH:EH,MATCH('P&amp;L'!$A122,new_issue_data!$A:$A,0))</f>
        <v>137.82300000000001</v>
      </c>
      <c r="X122" s="6">
        <f>INDEX(new_issue_data!EI:EI,MATCH('P&amp;L'!$A122,new_issue_data!$A:$A,0))</f>
        <v>-32.177</v>
      </c>
      <c r="Y122" s="6">
        <f>INDEX(new_issue_data!EJ:EJ,MATCH('P&amp;L'!$A122,new_issue_data!$A:$A,0))</f>
        <v>102.01600000000001</v>
      </c>
      <c r="Z122" s="6">
        <f>INDEX(new_issue_data!EK:EK,MATCH('P&amp;L'!$A122,new_issue_data!$A:$A,0))</f>
        <v>1.5720000000000001</v>
      </c>
      <c r="AA122" s="6">
        <f>INDEX(new_issue_data!EL:EL,MATCH('P&amp;L'!$A122,new_issue_data!$A:$A,0))</f>
        <v>122.42449999999999</v>
      </c>
      <c r="AB122" s="6">
        <f>INDEX(new_issue_data!EM:EM,MATCH('P&amp;L'!$A122,new_issue_data!$A:$A,0))</f>
        <v>-47.575499999999998</v>
      </c>
      <c r="AC122" s="6">
        <f>INDEX(new_issue_data!EN:EN,MATCH('P&amp;L'!$A122,new_issue_data!$A:$A,0))</f>
        <v>102.04300000000001</v>
      </c>
      <c r="AD122" s="6">
        <f>INDEX(new_issue_data!EO:EO,MATCH('P&amp;L'!$A122,new_issue_data!$A:$A,0))</f>
        <v>1.5660000000000001</v>
      </c>
      <c r="AE122" s="6">
        <f>INDEX(new_issue_data!EP:EP,MATCH('P&amp;L'!$A122,new_issue_data!$A:$A,0))</f>
        <v>122.47150000000001</v>
      </c>
      <c r="AF122" s="6">
        <f>INDEX(new_issue_data!EQ:EQ,MATCH('P&amp;L'!$A122,new_issue_data!$A:$A,0))</f>
        <v>-47.528500000000001</v>
      </c>
      <c r="AG122" s="6">
        <f>INDEX(new_issue_data!ER:ER,MATCH('P&amp;L'!$A122,new_issue_data!$A:$A,0))</f>
        <v>102.16200000000001</v>
      </c>
      <c r="AH122" s="6">
        <f>INDEX(new_issue_data!ES:ES,MATCH('P&amp;L'!$A122,new_issue_data!$A:$A,0))</f>
        <v>1.5409999999999999</v>
      </c>
      <c r="AI122" s="6">
        <f>INDEX(new_issue_data!ET:ET,MATCH('P&amp;L'!$A122,new_issue_data!$A:$A,0))</f>
        <v>123.33799999999999</v>
      </c>
      <c r="AJ122" s="6">
        <f>INDEX(new_issue_data!EU:EU,MATCH('P&amp;L'!$A122,new_issue_data!$A:$A,0))</f>
        <v>-46.661999999999999</v>
      </c>
      <c r="AK122" s="6">
        <f>INDEX(new_issue_data!EV:EV,MATCH('P&amp;L'!$A122,new_issue_data!$A:$A,0))</f>
        <v>102.744</v>
      </c>
      <c r="AL122" s="6">
        <f>INDEX(new_issue_data!EW:EW,MATCH('P&amp;L'!$A122,new_issue_data!$A:$A,0))</f>
        <v>1.419</v>
      </c>
      <c r="AM122" s="6">
        <f>INDEX(new_issue_data!EX:EX,MATCH('P&amp;L'!$A122,new_issue_data!$A:$A,0))</f>
        <v>110.9817</v>
      </c>
      <c r="AN122" s="6">
        <f>INDEX(new_issue_data!EY:EY,MATCH('P&amp;L'!$A122,new_issue_data!$A:$A,0))</f>
        <v>-59.018300000000004</v>
      </c>
      <c r="AO122" s="6">
        <f>INDEX(new_issue_data!EZ:EZ,MATCH('P&amp;L'!$A122,new_issue_data!$A:$A,0))</f>
        <v>102.16200000000001</v>
      </c>
      <c r="AP122" s="6">
        <f>INDEX(new_issue_data!FA:FA,MATCH('P&amp;L'!$A122,new_issue_data!$A:$A,0))</f>
        <v>1.54</v>
      </c>
      <c r="AQ122" s="6">
        <f>INDEX(new_issue_data!FB:FB,MATCH('P&amp;L'!$A122,new_issue_data!$A:$A,0))</f>
        <v>121.6421</v>
      </c>
      <c r="AR122" s="6">
        <f>INDEX(new_issue_data!FC:FC,MATCH('P&amp;L'!$A122,new_issue_data!$A:$A,0))</f>
        <v>-48.357900000000001</v>
      </c>
      <c r="AS122" s="6">
        <f>INDEX(new_issue_data!FD:FD,MATCH('P&amp;L'!$A122,new_issue_data!$A:$A,0))</f>
        <v>102.139</v>
      </c>
      <c r="AT122" s="6">
        <f>INDEX(new_issue_data!FE:FE,MATCH('P&amp;L'!$A122,new_issue_data!$A:$A,0))</f>
        <v>1.5449999999999999</v>
      </c>
      <c r="AU122" s="6">
        <f>INDEX(new_issue_data!FF:FF,MATCH('P&amp;L'!$A122,new_issue_data!$A:$A,0))</f>
        <v>117.6454</v>
      </c>
      <c r="AV122" s="6">
        <f>INDEX(new_issue_data!FG:FG,MATCH('P&amp;L'!$A122,new_issue_data!$A:$A,0))</f>
        <v>-52.354599999999998</v>
      </c>
      <c r="BA122" s="1">
        <f t="shared" si="5"/>
        <v>19450599.999999996</v>
      </c>
      <c r="BB122" s="1">
        <f t="shared" si="6"/>
        <v>52446799.999999993</v>
      </c>
      <c r="BD122">
        <f>IF(AND(B122&gt;=$AY$5,B122&lt;=$AY$6),1,IF(AND(B122&gt;=$AY$8,B122&lt;=$AY$9),-1,0))</f>
        <v>0</v>
      </c>
      <c r="BE122" s="1">
        <f t="shared" si="7"/>
        <v>1053600.0000000058</v>
      </c>
      <c r="BF122" s="1">
        <f t="shared" si="8"/>
        <v>9564599.9999999963</v>
      </c>
      <c r="BH122" s="1">
        <f>BA122-BA121</f>
        <v>120700</v>
      </c>
      <c r="BI122" s="1">
        <f>BE122-BE121</f>
        <v>0</v>
      </c>
      <c r="BK122" s="1">
        <f>BB122-BB121</f>
        <v>229100</v>
      </c>
      <c r="BL122" s="1">
        <f t="shared" si="9"/>
        <v>0</v>
      </c>
    </row>
    <row r="123" spans="1:64" x14ac:dyDescent="0.35">
      <c r="A123">
        <v>251</v>
      </c>
      <c r="B123">
        <v>-3.171718585005165</v>
      </c>
      <c r="C123" s="13" t="str">
        <f>INDEX(new_issue_data!B:B,MATCH('P&amp;L'!$A123,new_issue_data!$A:$A,0))</f>
        <v>05/20/2020</v>
      </c>
      <c r="D123" s="11">
        <f>INDEX(new_issue_data!AR:AR,MATCH('P&amp;L'!$A123,new_issue_data!$A:$A,0))</f>
        <v>99.965999999999994</v>
      </c>
      <c r="E123" s="6">
        <f>INDEX(new_issue_data!DP:DP,MATCH('P&amp;L'!$A123,new_issue_data!$A:$A,0))</f>
        <v>100.15</v>
      </c>
      <c r="F123" s="6">
        <f>INDEX(new_issue_data!DQ:DQ,MATCH('P&amp;L'!$A123,new_issue_data!$A:$A,0))</f>
        <v>1.0740000000000001</v>
      </c>
      <c r="G123" s="6">
        <f>INDEX(new_issue_data!DR:DR,MATCH('P&amp;L'!$A123,new_issue_data!$A:$A,0))</f>
        <v>90.843000000000004</v>
      </c>
      <c r="H123" s="6">
        <f>INDEX(new_issue_data!DS:DS,MATCH('P&amp;L'!$A123,new_issue_data!$A:$A,0))</f>
        <v>-9.157</v>
      </c>
      <c r="I123" s="6">
        <f>INDEX(new_issue_data!DT:DT,MATCH('P&amp;L'!$A123,new_issue_data!$A:$A,0))</f>
        <v>100.988</v>
      </c>
      <c r="J123" s="6">
        <f>INDEX(new_issue_data!DU:DU,MATCH('P&amp;L'!$A123,new_issue_data!$A:$A,0))</f>
        <v>0.65</v>
      </c>
      <c r="K123" s="6">
        <f>INDEX(new_issue_data!DV:DV,MATCH('P&amp;L'!$A123,new_issue_data!$A:$A,0))</f>
        <v>48.233800000000002</v>
      </c>
      <c r="L123" s="6">
        <f>INDEX(new_issue_data!DW:DW,MATCH('P&amp;L'!$A123,new_issue_data!$A:$A,0))</f>
        <v>-51.766199999999998</v>
      </c>
      <c r="M123" s="6">
        <f>INDEX(new_issue_data!DX:DX,MATCH('P&amp;L'!$A123,new_issue_data!$A:$A,0))</f>
        <v>100.398</v>
      </c>
      <c r="N123" s="6">
        <f>INDEX(new_issue_data!DY:DY,MATCH('P&amp;L'!$A123,new_issue_data!$A:$A,0))</f>
        <v>0.94699999999999995</v>
      </c>
      <c r="O123" s="6">
        <f>INDEX(new_issue_data!DZ:DZ,MATCH('P&amp;L'!$A123,new_issue_data!$A:$A,0))</f>
        <v>77.520799999999994</v>
      </c>
      <c r="P123" s="6">
        <f>INDEX(new_issue_data!EA:EA,MATCH('P&amp;L'!$A123,new_issue_data!$A:$A,0))</f>
        <v>-22.479199999999999</v>
      </c>
      <c r="Q123" s="6">
        <f>INDEX(new_issue_data!EB:EB,MATCH('P&amp;L'!$A123,new_issue_data!$A:$A,0))</f>
        <v>100.44499999999999</v>
      </c>
      <c r="R123" s="6">
        <f>INDEX(new_issue_data!EC:EC,MATCH('P&amp;L'!$A123,new_issue_data!$A:$A,0))</f>
        <v>0.92300000000000004</v>
      </c>
      <c r="S123" s="6">
        <f>INDEX(new_issue_data!ED:ED,MATCH('P&amp;L'!$A123,new_issue_data!$A:$A,0))</f>
        <v>74.094800000000006</v>
      </c>
      <c r="T123" s="6">
        <f>INDEX(new_issue_data!EE:EE,MATCH('P&amp;L'!$A123,new_issue_data!$A:$A,0))</f>
        <v>-25.905200000000001</v>
      </c>
      <c r="U123" s="6">
        <f>INDEX(new_issue_data!EF:EF,MATCH('P&amp;L'!$A123,new_issue_data!$A:$A,0))</f>
        <v>100.51300000000001</v>
      </c>
      <c r="V123" s="6">
        <f>INDEX(new_issue_data!EG:EG,MATCH('P&amp;L'!$A123,new_issue_data!$A:$A,0))</f>
        <v>0.88800000000000001</v>
      </c>
      <c r="W123" s="6">
        <f>INDEX(new_issue_data!EH:EH,MATCH('P&amp;L'!$A123,new_issue_data!$A:$A,0))</f>
        <v>72.003600000000006</v>
      </c>
      <c r="X123" s="6">
        <f>INDEX(new_issue_data!EI:EI,MATCH('P&amp;L'!$A123,new_issue_data!$A:$A,0))</f>
        <v>-27.996400000000001</v>
      </c>
      <c r="Y123" s="6">
        <f>INDEX(new_issue_data!EJ:EJ,MATCH('P&amp;L'!$A123,new_issue_data!$A:$A,0))</f>
        <v>100.619</v>
      </c>
      <c r="Z123" s="6">
        <f>INDEX(new_issue_data!EK:EK,MATCH('P&amp;L'!$A123,new_issue_data!$A:$A,0))</f>
        <v>0.83399999999999996</v>
      </c>
      <c r="AA123" s="6">
        <f>INDEX(new_issue_data!EL:EL,MATCH('P&amp;L'!$A123,new_issue_data!$A:$A,0))</f>
        <v>67.212500000000006</v>
      </c>
      <c r="AB123" s="6">
        <f>INDEX(new_issue_data!EM:EM,MATCH('P&amp;L'!$A123,new_issue_data!$A:$A,0))</f>
        <v>-32.787500000000001</v>
      </c>
      <c r="AC123" s="6">
        <f>INDEX(new_issue_data!EN:EN,MATCH('P&amp;L'!$A123,new_issue_data!$A:$A,0))</f>
        <v>100.492</v>
      </c>
      <c r="AD123" s="6">
        <f>INDEX(new_issue_data!EO:EO,MATCH('P&amp;L'!$A123,new_issue_data!$A:$A,0))</f>
        <v>0.89800000000000002</v>
      </c>
      <c r="AE123" s="6">
        <f>INDEX(new_issue_data!EP:EP,MATCH('P&amp;L'!$A123,new_issue_data!$A:$A,0))</f>
        <v>74.017600000000002</v>
      </c>
      <c r="AF123" s="6">
        <f>INDEX(new_issue_data!EQ:EQ,MATCH('P&amp;L'!$A123,new_issue_data!$A:$A,0))</f>
        <v>-25.982399999999998</v>
      </c>
      <c r="AG123" s="6">
        <f>INDEX(new_issue_data!ER:ER,MATCH('P&amp;L'!$A123,new_issue_data!$A:$A,0))</f>
        <v>100.678</v>
      </c>
      <c r="AH123" s="6">
        <f>INDEX(new_issue_data!ES:ES,MATCH('P&amp;L'!$A123,new_issue_data!$A:$A,0))</f>
        <v>0.80200000000000005</v>
      </c>
      <c r="AI123" s="6">
        <f>INDEX(new_issue_data!ET:ET,MATCH('P&amp;L'!$A123,new_issue_data!$A:$A,0))</f>
        <v>63.796199999999999</v>
      </c>
      <c r="AJ123" s="6">
        <f>INDEX(new_issue_data!EU:EU,MATCH('P&amp;L'!$A123,new_issue_data!$A:$A,0))</f>
        <v>-36.203800000000001</v>
      </c>
      <c r="AK123" s="6">
        <f>INDEX(new_issue_data!EV:EV,MATCH('P&amp;L'!$A123,new_issue_data!$A:$A,0))</f>
        <v>100.794</v>
      </c>
      <c r="AL123" s="6">
        <f>INDEX(new_issue_data!EW:EW,MATCH('P&amp;L'!$A123,new_issue_data!$A:$A,0))</f>
        <v>0.74199999999999999</v>
      </c>
      <c r="AM123" s="6">
        <f>INDEX(new_issue_data!EX:EX,MATCH('P&amp;L'!$A123,new_issue_data!$A:$A,0))</f>
        <v>55.525599999999997</v>
      </c>
      <c r="AN123" s="6">
        <f>INDEX(new_issue_data!EY:EY,MATCH('P&amp;L'!$A123,new_issue_data!$A:$A,0))</f>
        <v>-44.474400000000003</v>
      </c>
      <c r="AO123" s="6">
        <f>INDEX(new_issue_data!EZ:EZ,MATCH('P&amp;L'!$A123,new_issue_data!$A:$A,0))</f>
        <v>101.07</v>
      </c>
      <c r="AP123" s="6">
        <f>INDEX(new_issue_data!FA:FA,MATCH('P&amp;L'!$A123,new_issue_data!$A:$A,0))</f>
        <v>0.6</v>
      </c>
      <c r="AQ123" s="6">
        <f>INDEX(new_issue_data!FB:FB,MATCH('P&amp;L'!$A123,new_issue_data!$A:$A,0))</f>
        <v>40.678400000000003</v>
      </c>
      <c r="AR123" s="6">
        <f>INDEX(new_issue_data!FC:FC,MATCH('P&amp;L'!$A123,new_issue_data!$A:$A,0))</f>
        <v>-59.321599999999997</v>
      </c>
      <c r="AS123" s="6">
        <f>INDEX(new_issue_data!FD:FD,MATCH('P&amp;L'!$A123,new_issue_data!$A:$A,0))</f>
        <v>100.864</v>
      </c>
      <c r="AT123" s="6">
        <f>INDEX(new_issue_data!FE:FE,MATCH('P&amp;L'!$A123,new_issue_data!$A:$A,0))</f>
        <v>0.70499999999999996</v>
      </c>
      <c r="AU123" s="6">
        <f>INDEX(new_issue_data!FF:FF,MATCH('P&amp;L'!$A123,new_issue_data!$A:$A,0))</f>
        <v>49.718299999999999</v>
      </c>
      <c r="AV123" s="6">
        <f>INDEX(new_issue_data!FG:FG,MATCH('P&amp;L'!$A123,new_issue_data!$A:$A,0))</f>
        <v>-50.281700000000001</v>
      </c>
      <c r="BA123" s="1">
        <f t="shared" si="5"/>
        <v>19468999.999999996</v>
      </c>
      <c r="BB123" s="1">
        <f t="shared" si="6"/>
        <v>52536599.999999993</v>
      </c>
      <c r="BD123">
        <f>IF(AND(B123&gt;=$AY$5,B123&lt;=$AY$6),1,IF(AND(B123&gt;=$AY$8,B123&lt;=$AY$9),-1,0))</f>
        <v>0</v>
      </c>
      <c r="BE123" s="1">
        <f t="shared" si="7"/>
        <v>1053600.0000000058</v>
      </c>
      <c r="BF123" s="1">
        <f t="shared" si="8"/>
        <v>9564599.9999999963</v>
      </c>
      <c r="BH123" s="1">
        <f>BA123-BA122</f>
        <v>18400</v>
      </c>
      <c r="BI123" s="1">
        <f>BE123-BE122</f>
        <v>0</v>
      </c>
      <c r="BK123" s="1">
        <f>BB123-BB122</f>
        <v>89800</v>
      </c>
      <c r="BL123" s="1">
        <f t="shared" si="9"/>
        <v>0</v>
      </c>
    </row>
    <row r="124" spans="1:64" x14ac:dyDescent="0.35">
      <c r="A124">
        <v>249</v>
      </c>
      <c r="B124">
        <v>-1.7482495749720672</v>
      </c>
      <c r="C124" s="13" t="str">
        <f>INDEX(new_issue_data!B:B,MATCH('P&amp;L'!$A124,new_issue_data!$A:$A,0))</f>
        <v>05/20/2020</v>
      </c>
      <c r="D124" s="11">
        <f>INDEX(new_issue_data!AR:AR,MATCH('P&amp;L'!$A124,new_issue_data!$A:$A,0))</f>
        <v>115.131</v>
      </c>
      <c r="E124" s="6">
        <f>INDEX(new_issue_data!DP:DP,MATCH('P&amp;L'!$A124,new_issue_data!$A:$A,0))</f>
        <v>114.093</v>
      </c>
      <c r="F124" s="6">
        <f>INDEX(new_issue_data!DQ:DQ,MATCH('P&amp;L'!$A124,new_issue_data!$A:$A,0))</f>
        <v>2.8010000000000002</v>
      </c>
      <c r="G124" s="6">
        <f>INDEX(new_issue_data!DR:DR,MATCH('P&amp;L'!$A124,new_issue_data!$A:$A,0))</f>
        <v>136.983</v>
      </c>
      <c r="H124" s="6">
        <f>INDEX(new_issue_data!DS:DS,MATCH('P&amp;L'!$A124,new_issue_data!$A:$A,0))</f>
        <v>1.9830000000000001</v>
      </c>
      <c r="I124" s="6">
        <f>INDEX(new_issue_data!DT:DT,MATCH('P&amp;L'!$A124,new_issue_data!$A:$A,0))</f>
        <v>115.221</v>
      </c>
      <c r="J124" s="6">
        <f>INDEX(new_issue_data!DU:DU,MATCH('P&amp;L'!$A124,new_issue_data!$A:$A,0))</f>
        <v>2.7309999999999999</v>
      </c>
      <c r="K124" s="6">
        <f>INDEX(new_issue_data!DV:DV,MATCH('P&amp;L'!$A124,new_issue_data!$A:$A,0))</f>
        <v>130.39269999999999</v>
      </c>
      <c r="L124" s="6">
        <f>INDEX(new_issue_data!DW:DW,MATCH('P&amp;L'!$A124,new_issue_data!$A:$A,0))</f>
        <v>-4.6073000000000004</v>
      </c>
      <c r="M124" s="6">
        <f>INDEX(new_issue_data!DX:DX,MATCH('P&amp;L'!$A124,new_issue_data!$A:$A,0))</f>
        <v>114.724</v>
      </c>
      <c r="N124" s="6">
        <f>INDEX(new_issue_data!DY:DY,MATCH('P&amp;L'!$A124,new_issue_data!$A:$A,0))</f>
        <v>2.762</v>
      </c>
      <c r="O124" s="6">
        <f>INDEX(new_issue_data!DZ:DZ,MATCH('P&amp;L'!$A124,new_issue_data!$A:$A,0))</f>
        <v>132.3579</v>
      </c>
      <c r="P124" s="6">
        <f>INDEX(new_issue_data!EA:EA,MATCH('P&amp;L'!$A124,new_issue_data!$A:$A,0))</f>
        <v>-2.6421000000000001</v>
      </c>
      <c r="Q124" s="6">
        <f>INDEX(new_issue_data!EB:EB,MATCH('P&amp;L'!$A124,new_issue_data!$A:$A,0))</f>
        <v>114.82899999999999</v>
      </c>
      <c r="R124" s="6">
        <f>INDEX(new_issue_data!EC:EC,MATCH('P&amp;L'!$A124,new_issue_data!$A:$A,0))</f>
        <v>2.7549999999999999</v>
      </c>
      <c r="S124" s="6">
        <f>INDEX(new_issue_data!ED:ED,MATCH('P&amp;L'!$A124,new_issue_data!$A:$A,0))</f>
        <v>136.20099999999999</v>
      </c>
      <c r="T124" s="6">
        <f>INDEX(new_issue_data!EE:EE,MATCH('P&amp;L'!$A124,new_issue_data!$A:$A,0))</f>
        <v>1.2010000000000001</v>
      </c>
      <c r="U124" s="6">
        <f>INDEX(new_issue_data!EF:EF,MATCH('P&amp;L'!$A124,new_issue_data!$A:$A,0))</f>
        <v>115.105</v>
      </c>
      <c r="V124" s="6">
        <f>INDEX(new_issue_data!EG:EG,MATCH('P&amp;L'!$A124,new_issue_data!$A:$A,0))</f>
        <v>2.738</v>
      </c>
      <c r="W124" s="6">
        <f>INDEX(new_issue_data!EH:EH,MATCH('P&amp;L'!$A124,new_issue_data!$A:$A,0))</f>
        <v>130.02799999999999</v>
      </c>
      <c r="X124" s="6">
        <f>INDEX(new_issue_data!EI:EI,MATCH('P&amp;L'!$A124,new_issue_data!$A:$A,0))</f>
        <v>-4.9720000000000004</v>
      </c>
      <c r="Y124" s="6">
        <f>INDEX(new_issue_data!EJ:EJ,MATCH('P&amp;L'!$A124,new_issue_data!$A:$A,0))</f>
        <v>114.39</v>
      </c>
      <c r="Z124" s="6">
        <f>INDEX(new_issue_data!EK:EK,MATCH('P&amp;L'!$A124,new_issue_data!$A:$A,0))</f>
        <v>2.782</v>
      </c>
      <c r="AA124" s="6">
        <f>INDEX(new_issue_data!EL:EL,MATCH('P&amp;L'!$A124,new_issue_data!$A:$A,0))</f>
        <v>130.95150000000001</v>
      </c>
      <c r="AB124" s="6">
        <f>INDEX(new_issue_data!EM:EM,MATCH('P&amp;L'!$A124,new_issue_data!$A:$A,0))</f>
        <v>-4.0484999999999998</v>
      </c>
      <c r="AC124" s="6">
        <f>INDEX(new_issue_data!EN:EN,MATCH('P&amp;L'!$A124,new_issue_data!$A:$A,0))</f>
        <v>114.496</v>
      </c>
      <c r="AD124" s="6">
        <f>INDEX(new_issue_data!EO:EO,MATCH('P&amp;L'!$A124,new_issue_data!$A:$A,0))</f>
        <v>2.7749999999999999</v>
      </c>
      <c r="AE124" s="6">
        <f>INDEX(new_issue_data!EP:EP,MATCH('P&amp;L'!$A124,new_issue_data!$A:$A,0))</f>
        <v>125.79859999999999</v>
      </c>
      <c r="AF124" s="6">
        <f>INDEX(new_issue_data!EQ:EQ,MATCH('P&amp;L'!$A124,new_issue_data!$A:$A,0))</f>
        <v>-9.2013999999999996</v>
      </c>
      <c r="AG124" s="6">
        <f>INDEX(new_issue_data!ER:ER,MATCH('P&amp;L'!$A124,new_issue_data!$A:$A,0))</f>
        <v>114.83499999999999</v>
      </c>
      <c r="AH124" s="6">
        <f>INDEX(new_issue_data!ES:ES,MATCH('P&amp;L'!$A124,new_issue_data!$A:$A,0))</f>
        <v>2.754</v>
      </c>
      <c r="AI124" s="6">
        <f>INDEX(new_issue_data!ET:ET,MATCH('P&amp;L'!$A124,new_issue_data!$A:$A,0))</f>
        <v>113.6044</v>
      </c>
      <c r="AJ124" s="6">
        <f>INDEX(new_issue_data!EU:EU,MATCH('P&amp;L'!$A124,new_issue_data!$A:$A,0))</f>
        <v>-21.395600000000002</v>
      </c>
      <c r="AK124" s="6">
        <f>INDEX(new_issue_data!EV:EV,MATCH('P&amp;L'!$A124,new_issue_data!$A:$A,0))</f>
        <v>116.009</v>
      </c>
      <c r="AL124" s="6">
        <f>INDEX(new_issue_data!EW:EW,MATCH('P&amp;L'!$A124,new_issue_data!$A:$A,0))</f>
        <v>2.6819999999999999</v>
      </c>
      <c r="AM124" s="6">
        <f>INDEX(new_issue_data!EX:EX,MATCH('P&amp;L'!$A124,new_issue_data!$A:$A,0))</f>
        <v>103.05880000000001</v>
      </c>
      <c r="AN124" s="6">
        <f>INDEX(new_issue_data!EY:EY,MATCH('P&amp;L'!$A124,new_issue_data!$A:$A,0))</f>
        <v>-31.941199999999998</v>
      </c>
      <c r="AO124" s="6">
        <f>INDEX(new_issue_data!EZ:EZ,MATCH('P&amp;L'!$A124,new_issue_data!$A:$A,0))</f>
        <v>116.452</v>
      </c>
      <c r="AP124" s="6">
        <f>INDEX(new_issue_data!FA:FA,MATCH('P&amp;L'!$A124,new_issue_data!$A:$A,0))</f>
        <v>2.6549999999999998</v>
      </c>
      <c r="AQ124" s="6">
        <f>INDEX(new_issue_data!FB:FB,MATCH('P&amp;L'!$A124,new_issue_data!$A:$A,0))</f>
        <v>102.8035</v>
      </c>
      <c r="AR124" s="6">
        <f>INDEX(new_issue_data!FC:FC,MATCH('P&amp;L'!$A124,new_issue_data!$A:$A,0))</f>
        <v>-32.1965</v>
      </c>
      <c r="AS124" s="6">
        <f>INDEX(new_issue_data!FD:FD,MATCH('P&amp;L'!$A124,new_issue_data!$A:$A,0))</f>
        <v>116.90900000000001</v>
      </c>
      <c r="AT124" s="6">
        <f>INDEX(new_issue_data!FE:FE,MATCH('P&amp;L'!$A124,new_issue_data!$A:$A,0))</f>
        <v>2.6269999999999998</v>
      </c>
      <c r="AU124" s="6">
        <f>INDEX(new_issue_data!FF:FF,MATCH('P&amp;L'!$A124,new_issue_data!$A:$A,0))</f>
        <v>106.57810000000001</v>
      </c>
      <c r="AV124" s="6">
        <f>INDEX(new_issue_data!FG:FG,MATCH('P&amp;L'!$A124,new_issue_data!$A:$A,0))</f>
        <v>-28.421900000000001</v>
      </c>
      <c r="BA124" s="1">
        <f t="shared" si="5"/>
        <v>19365199.999999996</v>
      </c>
      <c r="BB124" s="1">
        <f t="shared" si="6"/>
        <v>52714399.999999993</v>
      </c>
      <c r="BD124">
        <f>IF(AND(B124&gt;=$AY$5,B124&lt;=$AY$6),1,IF(AND(B124&gt;=$AY$8,B124&lt;=$AY$9),-1,0))</f>
        <v>0</v>
      </c>
      <c r="BE124" s="1">
        <f t="shared" si="7"/>
        <v>1053600.0000000058</v>
      </c>
      <c r="BF124" s="1">
        <f t="shared" si="8"/>
        <v>9564599.9999999963</v>
      </c>
      <c r="BH124" s="1">
        <f>BA124-BA123</f>
        <v>-103800</v>
      </c>
      <c r="BI124" s="1">
        <f>BE124-BE123</f>
        <v>0</v>
      </c>
      <c r="BK124" s="1">
        <f>BB124-BB123</f>
        <v>177800</v>
      </c>
      <c r="BL124" s="1">
        <f t="shared" si="9"/>
        <v>0</v>
      </c>
    </row>
    <row r="125" spans="1:64" x14ac:dyDescent="0.35">
      <c r="A125">
        <v>253</v>
      </c>
      <c r="B125">
        <v>-5.2630495545657832</v>
      </c>
      <c r="C125" s="13" t="str">
        <f>INDEX(new_issue_data!B:B,MATCH('P&amp;L'!$A125,new_issue_data!$A:$A,0))</f>
        <v>05/20/2020</v>
      </c>
      <c r="D125" s="11">
        <f>INDEX(new_issue_data!AR:AR,MATCH('P&amp;L'!$A125,new_issue_data!$A:$A,0))</f>
        <v>100.977</v>
      </c>
      <c r="E125" s="6">
        <f>INDEX(new_issue_data!DP:DP,MATCH('P&amp;L'!$A125,new_issue_data!$A:$A,0))</f>
        <v>101.67400000000001</v>
      </c>
      <c r="F125" s="6">
        <f>INDEX(new_issue_data!DQ:DQ,MATCH('P&amp;L'!$A125,new_issue_data!$A:$A,0))</f>
        <v>1.431</v>
      </c>
      <c r="G125" s="6">
        <f>INDEX(new_issue_data!DR:DR,MATCH('P&amp;L'!$A125,new_issue_data!$A:$A,0))</f>
        <v>110.782</v>
      </c>
      <c r="H125" s="6">
        <f>INDEX(new_issue_data!DS:DS,MATCH('P&amp;L'!$A125,new_issue_data!$A:$A,0))</f>
        <v>-14.218</v>
      </c>
      <c r="I125" s="6">
        <f>INDEX(new_issue_data!DT:DT,MATCH('P&amp;L'!$A125,new_issue_data!$A:$A,0))</f>
        <v>101.971</v>
      </c>
      <c r="J125" s="6">
        <f>INDEX(new_issue_data!DU:DU,MATCH('P&amp;L'!$A125,new_issue_data!$A:$A,0))</f>
        <v>1.3660000000000001</v>
      </c>
      <c r="K125" s="6">
        <f>INDEX(new_issue_data!DV:DV,MATCH('P&amp;L'!$A125,new_issue_data!$A:$A,0))</f>
        <v>104.9982</v>
      </c>
      <c r="L125" s="6">
        <f>INDEX(new_issue_data!DW:DW,MATCH('P&amp;L'!$A125,new_issue_data!$A:$A,0))</f>
        <v>-20.001799999999999</v>
      </c>
      <c r="M125" s="6">
        <f>INDEX(new_issue_data!DX:DX,MATCH('P&amp;L'!$A125,new_issue_data!$A:$A,0))</f>
        <v>102.20699999999999</v>
      </c>
      <c r="N125" s="6">
        <f>INDEX(new_issue_data!DY:DY,MATCH('P&amp;L'!$A125,new_issue_data!$A:$A,0))</f>
        <v>1.3140000000000001</v>
      </c>
      <c r="O125" s="6">
        <f>INDEX(new_issue_data!DZ:DZ,MATCH('P&amp;L'!$A125,new_issue_data!$A:$A,0))</f>
        <v>98.382400000000004</v>
      </c>
      <c r="P125" s="6">
        <f>INDEX(new_issue_data!EA:EA,MATCH('P&amp;L'!$A125,new_issue_data!$A:$A,0))</f>
        <v>-26.617599999999999</v>
      </c>
      <c r="Q125" s="6">
        <f>INDEX(new_issue_data!EB:EB,MATCH('P&amp;L'!$A125,new_issue_data!$A:$A,0))</f>
        <v>102.47</v>
      </c>
      <c r="R125" s="6">
        <f>INDEX(new_issue_data!EC:EC,MATCH('P&amp;L'!$A125,new_issue_data!$A:$A,0))</f>
        <v>1.2569999999999999</v>
      </c>
      <c r="S125" s="6">
        <f>INDEX(new_issue_data!ED:ED,MATCH('P&amp;L'!$A125,new_issue_data!$A:$A,0))</f>
        <v>92.741699999999994</v>
      </c>
      <c r="T125" s="6">
        <f>INDEX(new_issue_data!EE:EE,MATCH('P&amp;L'!$A125,new_issue_data!$A:$A,0))</f>
        <v>-32.258299999999998</v>
      </c>
      <c r="U125" s="6">
        <f>INDEX(new_issue_data!EF:EF,MATCH('P&amp;L'!$A125,new_issue_data!$A:$A,0))</f>
        <v>102.571</v>
      </c>
      <c r="V125" s="6">
        <f>INDEX(new_issue_data!EG:EG,MATCH('P&amp;L'!$A125,new_issue_data!$A:$A,0))</f>
        <v>1.234</v>
      </c>
      <c r="W125" s="6">
        <f>INDEX(new_issue_data!EH:EH,MATCH('P&amp;L'!$A125,new_issue_data!$A:$A,0))</f>
        <v>91.440899999999999</v>
      </c>
      <c r="X125" s="6">
        <f>INDEX(new_issue_data!EI:EI,MATCH('P&amp;L'!$A125,new_issue_data!$A:$A,0))</f>
        <v>-33.559100000000001</v>
      </c>
      <c r="Y125" s="6">
        <f>INDEX(new_issue_data!EJ:EJ,MATCH('P&amp;L'!$A125,new_issue_data!$A:$A,0))</f>
        <v>102.923</v>
      </c>
      <c r="Z125" s="6">
        <f>INDEX(new_issue_data!EK:EK,MATCH('P&amp;L'!$A125,new_issue_data!$A:$A,0))</f>
        <v>1.1579999999999999</v>
      </c>
      <c r="AA125" s="6">
        <f>INDEX(new_issue_data!EL:EL,MATCH('P&amp;L'!$A125,new_issue_data!$A:$A,0))</f>
        <v>86.858800000000002</v>
      </c>
      <c r="AB125" s="6">
        <f>INDEX(new_issue_data!EM:EM,MATCH('P&amp;L'!$A125,new_issue_data!$A:$A,0))</f>
        <v>-38.141199999999998</v>
      </c>
      <c r="AC125" s="6">
        <f>INDEX(new_issue_data!EN:EN,MATCH('P&amp;L'!$A125,new_issue_data!$A:$A,0))</f>
        <v>102.833</v>
      </c>
      <c r="AD125" s="6">
        <f>INDEX(new_issue_data!EO:EO,MATCH('P&amp;L'!$A125,new_issue_data!$A:$A,0))</f>
        <v>1.177</v>
      </c>
      <c r="AE125" s="6">
        <f>INDEX(new_issue_data!EP:EP,MATCH('P&amp;L'!$A125,new_issue_data!$A:$A,0))</f>
        <v>88.820700000000002</v>
      </c>
      <c r="AF125" s="6">
        <f>INDEX(new_issue_data!EQ:EQ,MATCH('P&amp;L'!$A125,new_issue_data!$A:$A,0))</f>
        <v>-36.179299999999998</v>
      </c>
      <c r="AG125" s="6">
        <f>INDEX(new_issue_data!ER:ER,MATCH('P&amp;L'!$A125,new_issue_data!$A:$A,0))</f>
        <v>102.88200000000001</v>
      </c>
      <c r="AH125" s="6">
        <f>INDEX(new_issue_data!ES:ES,MATCH('P&amp;L'!$A125,new_issue_data!$A:$A,0))</f>
        <v>1.165</v>
      </c>
      <c r="AI125" s="6">
        <f>INDEX(new_issue_data!ET:ET,MATCH('P&amp;L'!$A125,new_issue_data!$A:$A,0))</f>
        <v>86.038200000000003</v>
      </c>
      <c r="AJ125" s="6">
        <f>INDEX(new_issue_data!EU:EU,MATCH('P&amp;L'!$A125,new_issue_data!$A:$A,0))</f>
        <v>-38.961799999999997</v>
      </c>
      <c r="AK125" s="6">
        <f>INDEX(new_issue_data!EV:EV,MATCH('P&amp;L'!$A125,new_issue_data!$A:$A,0))</f>
        <v>102.88200000000001</v>
      </c>
      <c r="AL125" s="6">
        <f>INDEX(new_issue_data!EW:EW,MATCH('P&amp;L'!$A125,new_issue_data!$A:$A,0))</f>
        <v>1.165</v>
      </c>
      <c r="AM125" s="6">
        <f>INDEX(new_issue_data!EX:EX,MATCH('P&amp;L'!$A125,new_issue_data!$A:$A,0))</f>
        <v>81.649500000000003</v>
      </c>
      <c r="AN125" s="6">
        <f>INDEX(new_issue_data!EY:EY,MATCH('P&amp;L'!$A125,new_issue_data!$A:$A,0))</f>
        <v>-43.350499999999997</v>
      </c>
      <c r="AO125" s="6">
        <f>INDEX(new_issue_data!EZ:EZ,MATCH('P&amp;L'!$A125,new_issue_data!$A:$A,0))</f>
        <v>103.32599999999999</v>
      </c>
      <c r="AP125" s="6">
        <f>INDEX(new_issue_data!FA:FA,MATCH('P&amp;L'!$A125,new_issue_data!$A:$A,0))</f>
        <v>1.069</v>
      </c>
      <c r="AQ125" s="6">
        <f>INDEX(new_issue_data!FB:FB,MATCH('P&amp;L'!$A125,new_issue_data!$A:$A,0))</f>
        <v>68.254000000000005</v>
      </c>
      <c r="AR125" s="6">
        <f>INDEX(new_issue_data!FC:FC,MATCH('P&amp;L'!$A125,new_issue_data!$A:$A,0))</f>
        <v>-56.746000000000002</v>
      </c>
      <c r="AS125" s="6">
        <f>INDEX(new_issue_data!FD:FD,MATCH('P&amp;L'!$A125,new_issue_data!$A:$A,0))</f>
        <v>103.401</v>
      </c>
      <c r="AT125" s="6">
        <f>INDEX(new_issue_data!FE:FE,MATCH('P&amp;L'!$A125,new_issue_data!$A:$A,0))</f>
        <v>1.052</v>
      </c>
      <c r="AU125" s="6">
        <f>INDEX(new_issue_data!FF:FF,MATCH('P&amp;L'!$A125,new_issue_data!$A:$A,0))</f>
        <v>61.299900000000001</v>
      </c>
      <c r="AV125" s="6">
        <f>INDEX(new_issue_data!FG:FG,MATCH('P&amp;L'!$A125,new_issue_data!$A:$A,0))</f>
        <v>-63.700099999999999</v>
      </c>
      <c r="BA125" s="1">
        <f t="shared" si="5"/>
        <v>19434899.999999996</v>
      </c>
      <c r="BB125" s="1">
        <f t="shared" si="6"/>
        <v>52956799.999999993</v>
      </c>
      <c r="BD125">
        <f>IF(AND(B125&gt;=$AY$5,B125&lt;=$AY$6),1,IF(AND(B125&gt;=$AY$8,B125&lt;=$AY$9),-1,0))</f>
        <v>0</v>
      </c>
      <c r="BE125" s="1">
        <f t="shared" si="7"/>
        <v>1053600.0000000058</v>
      </c>
      <c r="BF125" s="1">
        <f t="shared" si="8"/>
        <v>9564599.9999999963</v>
      </c>
      <c r="BH125" s="1">
        <f>BA125-BA124</f>
        <v>69700</v>
      </c>
      <c r="BI125" s="1">
        <f>BE125-BE124</f>
        <v>0</v>
      </c>
      <c r="BK125" s="1">
        <f>BB125-BB124</f>
        <v>242400</v>
      </c>
      <c r="BL125" s="1">
        <f t="shared" si="9"/>
        <v>0</v>
      </c>
    </row>
    <row r="126" spans="1:64" x14ac:dyDescent="0.35">
      <c r="A126">
        <v>259</v>
      </c>
      <c r="B126">
        <v>-10.881468995852092</v>
      </c>
      <c r="C126" s="13" t="str">
        <f>INDEX(new_issue_data!B:B,MATCH('P&amp;L'!$A126,new_issue_data!$A:$A,0))</f>
        <v>05/20/2020</v>
      </c>
      <c r="D126" s="11">
        <f>INDEX(new_issue_data!AR:AR,MATCH('P&amp;L'!$A126,new_issue_data!$A:$A,0))</f>
        <v>100</v>
      </c>
      <c r="E126" s="6">
        <f>INDEX(new_issue_data!DP:DP,MATCH('P&amp;L'!$A126,new_issue_data!$A:$A,0))</f>
        <v>102.506</v>
      </c>
      <c r="F126" s="6">
        <f>INDEX(new_issue_data!DQ:DQ,MATCH('P&amp;L'!$A126,new_issue_data!$A:$A,0))</f>
        <v>3.1949999999999998</v>
      </c>
      <c r="G126" s="6">
        <f>INDEX(new_issue_data!DR:DR,MATCH('P&amp;L'!$A126,new_issue_data!$A:$A,0))</f>
        <v>249.8468</v>
      </c>
      <c r="H126" s="6">
        <f>INDEX(new_issue_data!DS:DS,MATCH('P&amp;L'!$A126,new_issue_data!$A:$A,0))</f>
        <v>-30.153199999999998</v>
      </c>
      <c r="I126" s="6">
        <f>INDEX(new_issue_data!DT:DT,MATCH('P&amp;L'!$A126,new_issue_data!$A:$A,0))</f>
        <v>102.514</v>
      </c>
      <c r="J126" s="6">
        <f>INDEX(new_issue_data!DU:DU,MATCH('P&amp;L'!$A126,new_issue_data!$A:$A,0))</f>
        <v>3.194</v>
      </c>
      <c r="K126" s="6">
        <f>INDEX(new_issue_data!DV:DV,MATCH('P&amp;L'!$A126,new_issue_data!$A:$A,0))</f>
        <v>251.21289999999999</v>
      </c>
      <c r="L126" s="6">
        <f>INDEX(new_issue_data!DW:DW,MATCH('P&amp;L'!$A126,new_issue_data!$A:$A,0))</f>
        <v>-28.787099999999999</v>
      </c>
      <c r="M126" s="6">
        <f>INDEX(new_issue_data!DX:DX,MATCH('P&amp;L'!$A126,new_issue_data!$A:$A,0))</f>
        <v>102.861</v>
      </c>
      <c r="N126" s="6">
        <f>INDEX(new_issue_data!DY:DY,MATCH('P&amp;L'!$A126,new_issue_data!$A:$A,0))</f>
        <v>3.1539999999999999</v>
      </c>
      <c r="O126" s="6">
        <f>INDEX(new_issue_data!DZ:DZ,MATCH('P&amp;L'!$A126,new_issue_data!$A:$A,0))</f>
        <v>246.39250000000001</v>
      </c>
      <c r="P126" s="6">
        <f>INDEX(new_issue_data!EA:EA,MATCH('P&amp;L'!$A126,new_issue_data!$A:$A,0))</f>
        <v>-33.607500000000002</v>
      </c>
      <c r="Q126" s="6">
        <f>INDEX(new_issue_data!EB:EB,MATCH('P&amp;L'!$A126,new_issue_data!$A:$A,0))</f>
        <v>104.077</v>
      </c>
      <c r="R126" s="6">
        <f>INDEX(new_issue_data!EC:EC,MATCH('P&amp;L'!$A126,new_issue_data!$A:$A,0))</f>
        <v>3.0139999999999998</v>
      </c>
      <c r="S126" s="6">
        <f>INDEX(new_issue_data!ED:ED,MATCH('P&amp;L'!$A126,new_issue_data!$A:$A,0))</f>
        <v>236.13919999999999</v>
      </c>
      <c r="T126" s="6">
        <f>INDEX(new_issue_data!EE:EE,MATCH('P&amp;L'!$A126,new_issue_data!$A:$A,0))</f>
        <v>-43.860799999999998</v>
      </c>
      <c r="U126" s="6">
        <f>INDEX(new_issue_data!EF:EF,MATCH('P&amp;L'!$A126,new_issue_data!$A:$A,0))</f>
        <v>104.27800000000001</v>
      </c>
      <c r="V126" s="6">
        <f>INDEX(new_issue_data!EG:EG,MATCH('P&amp;L'!$A126,new_issue_data!$A:$A,0))</f>
        <v>2.9910000000000001</v>
      </c>
      <c r="W126" s="6">
        <f>INDEX(new_issue_data!EH:EH,MATCH('P&amp;L'!$A126,new_issue_data!$A:$A,0))</f>
        <v>233.1875</v>
      </c>
      <c r="X126" s="6">
        <f>INDEX(new_issue_data!EI:EI,MATCH('P&amp;L'!$A126,new_issue_data!$A:$A,0))</f>
        <v>-46.8125</v>
      </c>
      <c r="Y126" s="6">
        <f>INDEX(new_issue_data!EJ:EJ,MATCH('P&amp;L'!$A126,new_issue_data!$A:$A,0))</f>
        <v>104.292</v>
      </c>
      <c r="Z126" s="6">
        <f>INDEX(new_issue_data!EK:EK,MATCH('P&amp;L'!$A126,new_issue_data!$A:$A,0))</f>
        <v>2.9889999999999999</v>
      </c>
      <c r="AA126" s="6">
        <f>INDEX(new_issue_data!EL:EL,MATCH('P&amp;L'!$A126,new_issue_data!$A:$A,0))</f>
        <v>230.3775</v>
      </c>
      <c r="AB126" s="6">
        <f>INDEX(new_issue_data!EM:EM,MATCH('P&amp;L'!$A126,new_issue_data!$A:$A,0))</f>
        <v>-49.622500000000002</v>
      </c>
      <c r="AC126" s="6">
        <f>INDEX(new_issue_data!EN:EN,MATCH('P&amp;L'!$A126,new_issue_data!$A:$A,0))</f>
        <v>105.191</v>
      </c>
      <c r="AD126" s="6">
        <f>INDEX(new_issue_data!EO:EO,MATCH('P&amp;L'!$A126,new_issue_data!$A:$A,0))</f>
        <v>2.887</v>
      </c>
      <c r="AE126" s="6">
        <f>INDEX(new_issue_data!EP:EP,MATCH('P&amp;L'!$A126,new_issue_data!$A:$A,0))</f>
        <v>214.11359999999999</v>
      </c>
      <c r="AF126" s="6">
        <f>INDEX(new_issue_data!EQ:EQ,MATCH('P&amp;L'!$A126,new_issue_data!$A:$A,0))</f>
        <v>-65.886399999999995</v>
      </c>
      <c r="AG126" s="6">
        <f>INDEX(new_issue_data!ER:ER,MATCH('P&amp;L'!$A126,new_issue_data!$A:$A,0))</f>
        <v>105.32299999999999</v>
      </c>
      <c r="AH126" s="6">
        <f>INDEX(new_issue_data!ES:ES,MATCH('P&amp;L'!$A126,new_issue_data!$A:$A,0))</f>
        <v>2.8719999999999999</v>
      </c>
      <c r="AI126" s="6">
        <f>INDEX(new_issue_data!ET:ET,MATCH('P&amp;L'!$A126,new_issue_data!$A:$A,0))</f>
        <v>204.84219999999999</v>
      </c>
      <c r="AJ126" s="6">
        <f>INDEX(new_issue_data!EU:EU,MATCH('P&amp;L'!$A126,new_issue_data!$A:$A,0))</f>
        <v>-75.157799999999995</v>
      </c>
      <c r="AK126" s="6">
        <f>INDEX(new_issue_data!EV:EV,MATCH('P&amp;L'!$A126,new_issue_data!$A:$A,0))</f>
        <v>105.419</v>
      </c>
      <c r="AL126" s="6">
        <f>INDEX(new_issue_data!EW:EW,MATCH('P&amp;L'!$A126,new_issue_data!$A:$A,0))</f>
        <v>2.8610000000000002</v>
      </c>
      <c r="AM126" s="6">
        <f>INDEX(new_issue_data!EX:EX,MATCH('P&amp;L'!$A126,new_issue_data!$A:$A,0))</f>
        <v>196.5789</v>
      </c>
      <c r="AN126" s="6">
        <f>INDEX(new_issue_data!EY:EY,MATCH('P&amp;L'!$A126,new_issue_data!$A:$A,0))</f>
        <v>-83.421099999999996</v>
      </c>
      <c r="AO126" s="6">
        <f>INDEX(new_issue_data!EZ:EZ,MATCH('P&amp;L'!$A126,new_issue_data!$A:$A,0))</f>
        <v>105.551</v>
      </c>
      <c r="AP126" s="6">
        <f>INDEX(new_issue_data!FA:FA,MATCH('P&amp;L'!$A126,new_issue_data!$A:$A,0))</f>
        <v>2.8460000000000001</v>
      </c>
      <c r="AQ126" s="6">
        <f>INDEX(new_issue_data!FB:FB,MATCH('P&amp;L'!$A126,new_issue_data!$A:$A,0))</f>
        <v>197.0752</v>
      </c>
      <c r="AR126" s="6">
        <f>INDEX(new_issue_data!FC:FC,MATCH('P&amp;L'!$A126,new_issue_data!$A:$A,0))</f>
        <v>-82.924800000000005</v>
      </c>
      <c r="AS126" s="6">
        <f>INDEX(new_issue_data!FD:FD,MATCH('P&amp;L'!$A126,new_issue_data!$A:$A,0))</f>
        <v>104.715</v>
      </c>
      <c r="AT126" s="6">
        <f>INDEX(new_issue_data!FE:FE,MATCH('P&amp;L'!$A126,new_issue_data!$A:$A,0))</f>
        <v>2.94</v>
      </c>
      <c r="AU126" s="6">
        <f>INDEX(new_issue_data!FF:FF,MATCH('P&amp;L'!$A126,new_issue_data!$A:$A,0))</f>
        <v>211.46039999999999</v>
      </c>
      <c r="AV126" s="6">
        <f>INDEX(new_issue_data!FG:FG,MATCH('P&amp;L'!$A126,new_issue_data!$A:$A,0))</f>
        <v>-68.539599999999993</v>
      </c>
      <c r="BA126" s="1">
        <f t="shared" si="5"/>
        <v>19685499.999999996</v>
      </c>
      <c r="BB126" s="1">
        <f t="shared" si="6"/>
        <v>53428299.999999993</v>
      </c>
      <c r="BD126">
        <f>IF(AND(B126&gt;=$AY$5,B126&lt;=$AY$6),1,IF(AND(B126&gt;=$AY$8,B126&lt;=$AY$9),-1,0))</f>
        <v>1</v>
      </c>
      <c r="BE126" s="1">
        <f t="shared" si="7"/>
        <v>1304200.0000000065</v>
      </c>
      <c r="BF126" s="1">
        <f t="shared" si="8"/>
        <v>10036099.999999996</v>
      </c>
      <c r="BH126" s="1">
        <f>BA126-BA125</f>
        <v>250600</v>
      </c>
      <c r="BI126" s="1">
        <f>BE126-BE125</f>
        <v>250600.0000000007</v>
      </c>
      <c r="BK126" s="1">
        <f>BB126-BB125</f>
        <v>471500</v>
      </c>
      <c r="BL126" s="1">
        <f t="shared" si="9"/>
        <v>471500</v>
      </c>
    </row>
    <row r="127" spans="1:64" x14ac:dyDescent="0.35">
      <c r="A127">
        <v>254</v>
      </c>
      <c r="B127">
        <v>-50.055128152468875</v>
      </c>
      <c r="C127" s="13" t="str">
        <f>INDEX(new_issue_data!B:B,MATCH('P&amp;L'!$A127,new_issue_data!$A:$A,0))</f>
        <v>05/20/2020</v>
      </c>
      <c r="D127" s="11">
        <f>INDEX(new_issue_data!AR:AR,MATCH('P&amp;L'!$A127,new_issue_data!$A:$A,0))</f>
        <v>99.965999999999994</v>
      </c>
      <c r="E127" s="6">
        <f>INDEX(new_issue_data!DP:DP,MATCH('P&amp;L'!$A127,new_issue_data!$A:$A,0))</f>
        <v>100.682</v>
      </c>
      <c r="F127" s="6">
        <f>INDEX(new_issue_data!DQ:DQ,MATCH('P&amp;L'!$A127,new_issue_data!$A:$A,0))</f>
        <v>3.3029999999999999</v>
      </c>
      <c r="G127" s="6">
        <f>INDEX(new_issue_data!DR:DR,MATCH('P&amp;L'!$A127,new_issue_data!$A:$A,0))</f>
        <v>309.08789999999999</v>
      </c>
      <c r="H127" s="6">
        <f>INDEX(new_issue_data!DS:DS,MATCH('P&amp;L'!$A127,new_issue_data!$A:$A,0))</f>
        <v>-45.912100000000002</v>
      </c>
      <c r="I127" s="6">
        <f>INDEX(new_issue_data!DT:DT,MATCH('P&amp;L'!$A127,new_issue_data!$A:$A,0))</f>
        <v>99.891000000000005</v>
      </c>
      <c r="J127" s="6">
        <f>INDEX(new_issue_data!DU:DU,MATCH('P&amp;L'!$A127,new_issue_data!$A:$A,0))</f>
        <v>3.589</v>
      </c>
      <c r="K127" s="6">
        <f>INDEX(new_issue_data!DV:DV,MATCH('P&amp;L'!$A127,new_issue_data!$A:$A,0))</f>
        <v>338.209</v>
      </c>
      <c r="L127" s="6">
        <f>INDEX(new_issue_data!DW:DW,MATCH('P&amp;L'!$A127,new_issue_data!$A:$A,0))</f>
        <v>-16.791</v>
      </c>
      <c r="M127" s="6">
        <f>INDEX(new_issue_data!DX:DX,MATCH('P&amp;L'!$A127,new_issue_data!$A:$A,0))</f>
        <v>100.589</v>
      </c>
      <c r="N127" s="6">
        <f>INDEX(new_issue_data!DY:DY,MATCH('P&amp;L'!$A127,new_issue_data!$A:$A,0))</f>
        <v>3.3359999999999999</v>
      </c>
      <c r="O127" s="6">
        <f>INDEX(new_issue_data!DZ:DZ,MATCH('P&amp;L'!$A127,new_issue_data!$A:$A,0))</f>
        <v>312.37200000000001</v>
      </c>
      <c r="P127" s="6">
        <f>INDEX(new_issue_data!EA:EA,MATCH('P&amp;L'!$A127,new_issue_data!$A:$A,0))</f>
        <v>-42.628</v>
      </c>
      <c r="Q127" s="6">
        <f>INDEX(new_issue_data!EB:EB,MATCH('P&amp;L'!$A127,new_issue_data!$A:$A,0))</f>
        <v>100.654</v>
      </c>
      <c r="R127" s="6">
        <f>INDEX(new_issue_data!EC:EC,MATCH('P&amp;L'!$A127,new_issue_data!$A:$A,0))</f>
        <v>3.3119999999999998</v>
      </c>
      <c r="S127" s="6">
        <f>INDEX(new_issue_data!ED:ED,MATCH('P&amp;L'!$A127,new_issue_data!$A:$A,0))</f>
        <v>309.16840000000002</v>
      </c>
      <c r="T127" s="6">
        <f>INDEX(new_issue_data!EE:EE,MATCH('P&amp;L'!$A127,new_issue_data!$A:$A,0))</f>
        <v>-45.831600000000002</v>
      </c>
      <c r="U127" s="6">
        <f>INDEX(new_issue_data!EF:EF,MATCH('P&amp;L'!$A127,new_issue_data!$A:$A,0))</f>
        <v>101.10899999999999</v>
      </c>
      <c r="V127" s="6">
        <f>INDEX(new_issue_data!EG:EG,MATCH('P&amp;L'!$A127,new_issue_data!$A:$A,0))</f>
        <v>3.1469999999999998</v>
      </c>
      <c r="W127" s="6">
        <f>INDEX(new_issue_data!EH:EH,MATCH('P&amp;L'!$A127,new_issue_data!$A:$A,0))</f>
        <v>293.17419999999998</v>
      </c>
      <c r="X127" s="6">
        <f>INDEX(new_issue_data!EI:EI,MATCH('P&amp;L'!$A127,new_issue_data!$A:$A,0))</f>
        <v>-61.825800000000001</v>
      </c>
      <c r="Y127" s="6">
        <f>INDEX(new_issue_data!EJ:EJ,MATCH('P&amp;L'!$A127,new_issue_data!$A:$A,0))</f>
        <v>100.97499999999999</v>
      </c>
      <c r="Z127" s="6">
        <f>INDEX(new_issue_data!EK:EK,MATCH('P&amp;L'!$A127,new_issue_data!$A:$A,0))</f>
        <v>3.1949999999999998</v>
      </c>
      <c r="AA127" s="6">
        <f>INDEX(new_issue_data!EL:EL,MATCH('P&amp;L'!$A127,new_issue_data!$A:$A,0))</f>
        <v>300.09410000000003</v>
      </c>
      <c r="AB127" s="6">
        <f>INDEX(new_issue_data!EM:EM,MATCH('P&amp;L'!$A127,new_issue_data!$A:$A,0))</f>
        <v>-54.905900000000003</v>
      </c>
      <c r="AC127" s="6">
        <f>INDEX(new_issue_data!EN:EN,MATCH('P&amp;L'!$A127,new_issue_data!$A:$A,0))</f>
        <v>100.82299999999999</v>
      </c>
      <c r="AD127" s="6">
        <f>INDEX(new_issue_data!EO:EO,MATCH('P&amp;L'!$A127,new_issue_data!$A:$A,0))</f>
        <v>3.25</v>
      </c>
      <c r="AE127" s="6">
        <f>INDEX(new_issue_data!EP:EP,MATCH('P&amp;L'!$A127,new_issue_data!$A:$A,0))</f>
        <v>305.58780000000002</v>
      </c>
      <c r="AF127" s="6">
        <f>INDEX(new_issue_data!EQ:EQ,MATCH('P&amp;L'!$A127,new_issue_data!$A:$A,0))</f>
        <v>-49.412199999999999</v>
      </c>
      <c r="AG127" s="6">
        <f>INDEX(new_issue_data!ER:ER,MATCH('P&amp;L'!$A127,new_issue_data!$A:$A,0))</f>
        <v>100.82299999999999</v>
      </c>
      <c r="AH127" s="6">
        <f>INDEX(new_issue_data!ES:ES,MATCH('P&amp;L'!$A127,new_issue_data!$A:$A,0))</f>
        <v>3.25</v>
      </c>
      <c r="AI127" s="6">
        <f>INDEX(new_issue_data!ET:ET,MATCH('P&amp;L'!$A127,new_issue_data!$A:$A,0))</f>
        <v>304.51549999999997</v>
      </c>
      <c r="AJ127" s="6">
        <f>INDEX(new_issue_data!EU:EU,MATCH('P&amp;L'!$A127,new_issue_data!$A:$A,0))</f>
        <v>-50.484499999999997</v>
      </c>
      <c r="AK127" s="6">
        <f>INDEX(new_issue_data!EV:EV,MATCH('P&amp;L'!$A127,new_issue_data!$A:$A,0))</f>
        <v>101.58799999999999</v>
      </c>
      <c r="AL127" s="6">
        <f>INDEX(new_issue_data!EW:EW,MATCH('P&amp;L'!$A127,new_issue_data!$A:$A,0))</f>
        <v>2.9710000000000001</v>
      </c>
      <c r="AM127" s="6">
        <f>INDEX(new_issue_data!EX:EX,MATCH('P&amp;L'!$A127,new_issue_data!$A:$A,0))</f>
        <v>272.87079999999997</v>
      </c>
      <c r="AN127" s="6">
        <f>INDEX(new_issue_data!EY:EY,MATCH('P&amp;L'!$A127,new_issue_data!$A:$A,0))</f>
        <v>-82.129199999999997</v>
      </c>
      <c r="AO127" s="6">
        <f>INDEX(new_issue_data!EZ:EZ,MATCH('P&amp;L'!$A127,new_issue_data!$A:$A,0))</f>
        <v>101.58799999999999</v>
      </c>
      <c r="AP127" s="6">
        <f>INDEX(new_issue_data!FA:FA,MATCH('P&amp;L'!$A127,new_issue_data!$A:$A,0))</f>
        <v>2.9710000000000001</v>
      </c>
      <c r="AQ127" s="6">
        <f>INDEX(new_issue_data!FB:FB,MATCH('P&amp;L'!$A127,new_issue_data!$A:$A,0))</f>
        <v>271.76670000000001</v>
      </c>
      <c r="AR127" s="6">
        <f>INDEX(new_issue_data!FC:FC,MATCH('P&amp;L'!$A127,new_issue_data!$A:$A,0))</f>
        <v>-83.2333</v>
      </c>
      <c r="AS127" s="6">
        <f>INDEX(new_issue_data!FD:FD,MATCH('P&amp;L'!$A127,new_issue_data!$A:$A,0))</f>
        <v>101.58799999999999</v>
      </c>
      <c r="AT127" s="6">
        <f>INDEX(new_issue_data!FE:FE,MATCH('P&amp;L'!$A127,new_issue_data!$A:$A,0))</f>
        <v>2.9710000000000001</v>
      </c>
      <c r="AU127" s="6">
        <f>INDEX(new_issue_data!FF:FF,MATCH('P&amp;L'!$A127,new_issue_data!$A:$A,0))</f>
        <v>268.80309999999997</v>
      </c>
      <c r="AV127" s="6">
        <f>INDEX(new_issue_data!FG:FG,MATCH('P&amp;L'!$A127,new_issue_data!$A:$A,0))</f>
        <v>-86.196899999999999</v>
      </c>
      <c r="BA127" s="1">
        <f t="shared" si="5"/>
        <v>19757099.999999996</v>
      </c>
      <c r="BB127" s="1">
        <f t="shared" si="6"/>
        <v>53590499.999999993</v>
      </c>
      <c r="BD127">
        <f>IF(AND(B127&gt;=$AY$5,B127&lt;=$AY$6),1,IF(AND(B127&gt;=$AY$8,B127&lt;=$AY$9),-1,0))</f>
        <v>1</v>
      </c>
      <c r="BE127" s="1">
        <f t="shared" si="7"/>
        <v>1375800.000000007</v>
      </c>
      <c r="BF127" s="1">
        <f t="shared" si="8"/>
        <v>10198299.999999994</v>
      </c>
      <c r="BH127" s="1">
        <f>BA127-BA126</f>
        <v>71600</v>
      </c>
      <c r="BI127" s="1">
        <f>BE127-BE126</f>
        <v>71600.000000000466</v>
      </c>
      <c r="BK127" s="1">
        <f>BB127-BB126</f>
        <v>162200</v>
      </c>
      <c r="BL127" s="1">
        <f t="shared" si="9"/>
        <v>162199.99999999814</v>
      </c>
    </row>
    <row r="128" spans="1:64" x14ac:dyDescent="0.35">
      <c r="A128">
        <v>255</v>
      </c>
      <c r="B128">
        <v>-95.715839913383974</v>
      </c>
      <c r="C128" s="13" t="str">
        <f>INDEX(new_issue_data!B:B,MATCH('P&amp;L'!$A128,new_issue_data!$A:$A,0))</f>
        <v>05/20/2020</v>
      </c>
      <c r="D128" s="11">
        <f>INDEX(new_issue_data!AR:AR,MATCH('P&amp;L'!$A128,new_issue_data!$A:$A,0))</f>
        <v>99.619</v>
      </c>
      <c r="E128" s="6">
        <f>INDEX(new_issue_data!DP:DP,MATCH('P&amp;L'!$A128,new_issue_data!$A:$A,0))</f>
        <v>100</v>
      </c>
      <c r="F128" s="6">
        <f>INDEX(new_issue_data!DQ:DQ,MATCH('P&amp;L'!$A128,new_issue_data!$A:$A,0))</f>
        <v>4</v>
      </c>
      <c r="G128" s="6">
        <f>INDEX(new_issue_data!DR:DR,MATCH('P&amp;L'!$A128,new_issue_data!$A:$A,0))</f>
        <v>366.17950000000002</v>
      </c>
      <c r="H128" s="6">
        <f>INDEX(new_issue_data!DS:DS,MATCH('P&amp;L'!$A128,new_issue_data!$A:$A,0))</f>
        <v>-8.8204999999999991</v>
      </c>
      <c r="I128" s="6">
        <f>INDEX(new_issue_data!DT:DT,MATCH('P&amp;L'!$A128,new_issue_data!$A:$A,0))</f>
        <v>99.864999999999995</v>
      </c>
      <c r="J128" s="6">
        <f>INDEX(new_issue_data!DU:DU,MATCH('P&amp;L'!$A128,new_issue_data!$A:$A,0))</f>
        <v>4.03</v>
      </c>
      <c r="K128" s="6">
        <f>INDEX(new_issue_data!DV:DV,MATCH('P&amp;L'!$A128,new_issue_data!$A:$A,0))</f>
        <v>369.66030000000001</v>
      </c>
      <c r="L128" s="6">
        <f>INDEX(new_issue_data!DW:DW,MATCH('P&amp;L'!$A128,new_issue_data!$A:$A,0))</f>
        <v>-5.3396999999999997</v>
      </c>
      <c r="M128" s="6">
        <f>INDEX(new_issue_data!DX:DX,MATCH('P&amp;L'!$A128,new_issue_data!$A:$A,0))</f>
        <v>100.267</v>
      </c>
      <c r="N128" s="6">
        <f>INDEX(new_issue_data!DY:DY,MATCH('P&amp;L'!$A128,new_issue_data!$A:$A,0))</f>
        <v>3.94</v>
      </c>
      <c r="O128" s="6">
        <f>INDEX(new_issue_data!DZ:DZ,MATCH('P&amp;L'!$A128,new_issue_data!$A:$A,0))</f>
        <v>359.22300000000001</v>
      </c>
      <c r="P128" s="6">
        <f>INDEX(new_issue_data!EA:EA,MATCH('P&amp;L'!$A128,new_issue_data!$A:$A,0))</f>
        <v>-15.776999999999999</v>
      </c>
      <c r="Q128" s="6">
        <f>INDEX(new_issue_data!EB:EB,MATCH('P&amp;L'!$A128,new_issue_data!$A:$A,0))</f>
        <v>100.45699999999999</v>
      </c>
      <c r="R128" s="6">
        <f>INDEX(new_issue_data!EC:EC,MATCH('P&amp;L'!$A128,new_issue_data!$A:$A,0))</f>
        <v>3.8969999999999998</v>
      </c>
      <c r="S128" s="6">
        <f>INDEX(new_issue_data!ED:ED,MATCH('P&amp;L'!$A128,new_issue_data!$A:$A,0))</f>
        <v>354.92450000000002</v>
      </c>
      <c r="T128" s="6">
        <f>INDEX(new_issue_data!EE:EE,MATCH('P&amp;L'!$A128,new_issue_data!$A:$A,0))</f>
        <v>-20.075500000000002</v>
      </c>
      <c r="U128" s="6">
        <f>INDEX(new_issue_data!EF:EF,MATCH('P&amp;L'!$A128,new_issue_data!$A:$A,0))</f>
        <v>100.99</v>
      </c>
      <c r="V128" s="6">
        <f>INDEX(new_issue_data!EG:EG,MATCH('P&amp;L'!$A128,new_issue_data!$A:$A,0))</f>
        <v>3.7770000000000001</v>
      </c>
      <c r="W128" s="6">
        <f>INDEX(new_issue_data!EH:EH,MATCH('P&amp;L'!$A128,new_issue_data!$A:$A,0))</f>
        <v>343.57150000000001</v>
      </c>
      <c r="X128" s="6">
        <f>INDEX(new_issue_data!EI:EI,MATCH('P&amp;L'!$A128,new_issue_data!$A:$A,0))</f>
        <v>-31.4285</v>
      </c>
      <c r="Y128" s="6">
        <f>INDEX(new_issue_data!EJ:EJ,MATCH('P&amp;L'!$A128,new_issue_data!$A:$A,0))</f>
        <v>101.10899999999999</v>
      </c>
      <c r="Z128" s="6">
        <f>INDEX(new_issue_data!EK:EK,MATCH('P&amp;L'!$A128,new_issue_data!$A:$A,0))</f>
        <v>3.75</v>
      </c>
      <c r="AA128" s="6">
        <f>INDEX(new_issue_data!EL:EL,MATCH('P&amp;L'!$A128,new_issue_data!$A:$A,0))</f>
        <v>344.238</v>
      </c>
      <c r="AB128" s="6">
        <f>INDEX(new_issue_data!EM:EM,MATCH('P&amp;L'!$A128,new_issue_data!$A:$A,0))</f>
        <v>-30.762</v>
      </c>
      <c r="AC128" s="6">
        <f>INDEX(new_issue_data!EN:EN,MATCH('P&amp;L'!$A128,new_issue_data!$A:$A,0))</f>
        <v>101.938</v>
      </c>
      <c r="AD128" s="6">
        <f>INDEX(new_issue_data!EO:EO,MATCH('P&amp;L'!$A128,new_issue_data!$A:$A,0))</f>
        <v>3.5649999999999999</v>
      </c>
      <c r="AE128" s="6">
        <f>INDEX(new_issue_data!EP:EP,MATCH('P&amp;L'!$A128,new_issue_data!$A:$A,0))</f>
        <v>325.58170000000001</v>
      </c>
      <c r="AF128" s="6">
        <f>INDEX(new_issue_data!EQ:EQ,MATCH('P&amp;L'!$A128,new_issue_data!$A:$A,0))</f>
        <v>-49.418300000000002</v>
      </c>
      <c r="AG128" s="6">
        <f>INDEX(new_issue_data!ER:ER,MATCH('P&amp;L'!$A128,new_issue_data!$A:$A,0))</f>
        <v>101.938</v>
      </c>
      <c r="AH128" s="6">
        <f>INDEX(new_issue_data!ES:ES,MATCH('P&amp;L'!$A128,new_issue_data!$A:$A,0))</f>
        <v>3.5649999999999999</v>
      </c>
      <c r="AI128" s="6">
        <f>INDEX(new_issue_data!ET:ET,MATCH('P&amp;L'!$A128,new_issue_data!$A:$A,0))</f>
        <v>324.14210000000003</v>
      </c>
      <c r="AJ128" s="6">
        <f>INDEX(new_issue_data!EU:EU,MATCH('P&amp;L'!$A128,new_issue_data!$A:$A,0))</f>
        <v>-50.857900000000001</v>
      </c>
      <c r="AK128" s="6">
        <f>INDEX(new_issue_data!EV:EV,MATCH('P&amp;L'!$A128,new_issue_data!$A:$A,0))</f>
        <v>101.938</v>
      </c>
      <c r="AL128" s="6">
        <f>INDEX(new_issue_data!EW:EW,MATCH('P&amp;L'!$A128,new_issue_data!$A:$A,0))</f>
        <v>3.5649999999999999</v>
      </c>
      <c r="AM128" s="6">
        <f>INDEX(new_issue_data!EX:EX,MATCH('P&amp;L'!$A128,new_issue_data!$A:$A,0))</f>
        <v>319.6454</v>
      </c>
      <c r="AN128" s="6">
        <f>INDEX(new_issue_data!EY:EY,MATCH('P&amp;L'!$A128,new_issue_data!$A:$A,0))</f>
        <v>-55.354599999999998</v>
      </c>
      <c r="AO128" s="6">
        <f>INDEX(new_issue_data!EZ:EZ,MATCH('P&amp;L'!$A128,new_issue_data!$A:$A,0))</f>
        <v>101.938</v>
      </c>
      <c r="AP128" s="6">
        <f>INDEX(new_issue_data!FA:FA,MATCH('P&amp;L'!$A128,new_issue_data!$A:$A,0))</f>
        <v>3.5649999999999999</v>
      </c>
      <c r="AQ128" s="6">
        <f>INDEX(new_issue_data!FB:FB,MATCH('P&amp;L'!$A128,new_issue_data!$A:$A,0))</f>
        <v>315.28809999999999</v>
      </c>
      <c r="AR128" s="6">
        <f>INDEX(new_issue_data!FC:FC,MATCH('P&amp;L'!$A128,new_issue_data!$A:$A,0))</f>
        <v>-59.7119</v>
      </c>
      <c r="AS128" s="6">
        <f>INDEX(new_issue_data!FD:FD,MATCH('P&amp;L'!$A128,new_issue_data!$A:$A,0))</f>
        <v>101.938</v>
      </c>
      <c r="AT128" s="6">
        <f>INDEX(new_issue_data!FE:FE,MATCH('P&amp;L'!$A128,new_issue_data!$A:$A,0))</f>
        <v>3.5649999999999999</v>
      </c>
      <c r="AU128" s="6">
        <f>INDEX(new_issue_data!FF:FF,MATCH('P&amp;L'!$A128,new_issue_data!$A:$A,0))</f>
        <v>309.94369999999998</v>
      </c>
      <c r="AV128" s="6">
        <f>INDEX(new_issue_data!FG:FG,MATCH('P&amp;L'!$A128,new_issue_data!$A:$A,0))</f>
        <v>-65.056299999999993</v>
      </c>
      <c r="BA128" s="1">
        <f t="shared" si="5"/>
        <v>19795199.999999996</v>
      </c>
      <c r="BB128" s="1">
        <f t="shared" si="6"/>
        <v>53822399.999999993</v>
      </c>
      <c r="BD128">
        <f>IF(AND(B128&gt;=$AY$5,B128&lt;=$AY$6),1,IF(AND(B128&gt;=$AY$8,B128&lt;=$AY$9),-1,0))</f>
        <v>1</v>
      </c>
      <c r="BE128" s="1">
        <f t="shared" si="7"/>
        <v>1413900.0000000068</v>
      </c>
      <c r="BF128" s="1">
        <f t="shared" si="8"/>
        <v>10430199.999999994</v>
      </c>
      <c r="BH128" s="1">
        <f>BA128-BA127</f>
        <v>38100</v>
      </c>
      <c r="BI128" s="1">
        <f>BE128-BE127</f>
        <v>38099.999999999767</v>
      </c>
      <c r="BK128" s="1">
        <f>BB128-BB127</f>
        <v>231900</v>
      </c>
      <c r="BL128" s="1">
        <f t="shared" si="9"/>
        <v>231900</v>
      </c>
    </row>
    <row r="129" spans="1:64" x14ac:dyDescent="0.35">
      <c r="A129">
        <v>256</v>
      </c>
      <c r="B129">
        <v>16.326533561632118</v>
      </c>
      <c r="C129" s="13" t="str">
        <f>INDEX(new_issue_data!B:B,MATCH('P&amp;L'!$A129,new_issue_data!$A:$A,0))</f>
        <v>05/20/2020</v>
      </c>
      <c r="D129" s="11">
        <f>INDEX(new_issue_data!AR:AR,MATCH('P&amp;L'!$A129,new_issue_data!$A:$A,0))</f>
        <v>99.787999999999997</v>
      </c>
      <c r="E129" s="6">
        <f>INDEX(new_issue_data!DP:DP,MATCH('P&amp;L'!$A129,new_issue_data!$A:$A,0))</f>
        <v>101.95</v>
      </c>
      <c r="F129" s="6">
        <f>INDEX(new_issue_data!DQ:DQ,MATCH('P&amp;L'!$A129,new_issue_data!$A:$A,0))</f>
        <v>3.0179999999999998</v>
      </c>
      <c r="G129" s="6">
        <f>INDEX(new_issue_data!DR:DR,MATCH('P&amp;L'!$A129,new_issue_data!$A:$A,0))</f>
        <v>234.59389999999999</v>
      </c>
      <c r="H129" s="6">
        <f>INDEX(new_issue_data!DS:DS,MATCH('P&amp;L'!$A129,new_issue_data!$A:$A,0))</f>
        <v>-25.406099999999999</v>
      </c>
      <c r="I129" s="6">
        <f>INDEX(new_issue_data!DT:DT,MATCH('P&amp;L'!$A129,new_issue_data!$A:$A,0))</f>
        <v>102.486</v>
      </c>
      <c r="J129" s="6">
        <f>INDEX(new_issue_data!DU:DU,MATCH('P&amp;L'!$A129,new_issue_data!$A:$A,0))</f>
        <v>2.9550000000000001</v>
      </c>
      <c r="K129" s="6">
        <f>INDEX(new_issue_data!DV:DV,MATCH('P&amp;L'!$A129,new_issue_data!$A:$A,0))</f>
        <v>229.59370000000001</v>
      </c>
      <c r="L129" s="6">
        <f>INDEX(new_issue_data!DW:DW,MATCH('P&amp;L'!$A129,new_issue_data!$A:$A,0))</f>
        <v>-30.406300000000002</v>
      </c>
      <c r="M129" s="6">
        <f>INDEX(new_issue_data!DX:DX,MATCH('P&amp;L'!$A129,new_issue_data!$A:$A,0))</f>
        <v>102.27200000000001</v>
      </c>
      <c r="N129" s="6">
        <f>INDEX(new_issue_data!DY:DY,MATCH('P&amp;L'!$A129,new_issue_data!$A:$A,0))</f>
        <v>2.98</v>
      </c>
      <c r="O129" s="6">
        <f>INDEX(new_issue_data!DZ:DZ,MATCH('P&amp;L'!$A129,new_issue_data!$A:$A,0))</f>
        <v>228.3468</v>
      </c>
      <c r="P129" s="6">
        <f>INDEX(new_issue_data!EA:EA,MATCH('P&amp;L'!$A129,new_issue_data!$A:$A,0))</f>
        <v>-31.653199999999998</v>
      </c>
      <c r="Q129" s="6">
        <f>INDEX(new_issue_data!EB:EB,MATCH('P&amp;L'!$A129,new_issue_data!$A:$A,0))</f>
        <v>102.604</v>
      </c>
      <c r="R129" s="6">
        <f>INDEX(new_issue_data!EC:EC,MATCH('P&amp;L'!$A129,new_issue_data!$A:$A,0))</f>
        <v>2.9409999999999998</v>
      </c>
      <c r="S129" s="6">
        <f>INDEX(new_issue_data!ED:ED,MATCH('P&amp;L'!$A129,new_issue_data!$A:$A,0))</f>
        <v>225.91290000000001</v>
      </c>
      <c r="T129" s="6">
        <f>INDEX(new_issue_data!EE:EE,MATCH('P&amp;L'!$A129,new_issue_data!$A:$A,0))</f>
        <v>-34.0871</v>
      </c>
      <c r="U129" s="6">
        <f>INDEX(new_issue_data!EF:EF,MATCH('P&amp;L'!$A129,new_issue_data!$A:$A,0))</f>
        <v>102.825</v>
      </c>
      <c r="V129" s="6">
        <f>INDEX(new_issue_data!EG:EG,MATCH('P&amp;L'!$A129,new_issue_data!$A:$A,0))</f>
        <v>2.915</v>
      </c>
      <c r="W129" s="6">
        <f>INDEX(new_issue_data!EH:EH,MATCH('P&amp;L'!$A129,new_issue_data!$A:$A,0))</f>
        <v>222.49250000000001</v>
      </c>
      <c r="X129" s="6">
        <f>INDEX(new_issue_data!EI:EI,MATCH('P&amp;L'!$A129,new_issue_data!$A:$A,0))</f>
        <v>-37.5075</v>
      </c>
      <c r="Y129" s="6">
        <f>INDEX(new_issue_data!EJ:EJ,MATCH('P&amp;L'!$A129,new_issue_data!$A:$A,0))</f>
        <v>102.842</v>
      </c>
      <c r="Z129" s="6">
        <f>INDEX(new_issue_data!EK:EK,MATCH('P&amp;L'!$A129,new_issue_data!$A:$A,0))</f>
        <v>2.9129999999999998</v>
      </c>
      <c r="AA129" s="6">
        <f>INDEX(new_issue_data!EL:EL,MATCH('P&amp;L'!$A129,new_issue_data!$A:$A,0))</f>
        <v>226.03919999999999</v>
      </c>
      <c r="AB129" s="6">
        <f>INDEX(new_issue_data!EM:EM,MATCH('P&amp;L'!$A129,new_issue_data!$A:$A,0))</f>
        <v>-33.960799999999999</v>
      </c>
      <c r="AC129" s="6">
        <f>INDEX(new_issue_data!EN:EN,MATCH('P&amp;L'!$A129,new_issue_data!$A:$A,0))</f>
        <v>103.39</v>
      </c>
      <c r="AD129" s="6">
        <f>INDEX(new_issue_data!EO:EO,MATCH('P&amp;L'!$A129,new_issue_data!$A:$A,0))</f>
        <v>2.8490000000000002</v>
      </c>
      <c r="AE129" s="6">
        <f>INDEX(new_issue_data!EP:EP,MATCH('P&amp;L'!$A129,new_issue_data!$A:$A,0))</f>
        <v>218.98750000000001</v>
      </c>
      <c r="AF129" s="6">
        <f>INDEX(new_issue_data!EQ:EQ,MATCH('P&amp;L'!$A129,new_issue_data!$A:$A,0))</f>
        <v>-41.012500000000003</v>
      </c>
      <c r="AG129" s="6">
        <f>INDEX(new_issue_data!ER:ER,MATCH('P&amp;L'!$A129,new_issue_data!$A:$A,0))</f>
        <v>103.22499999999999</v>
      </c>
      <c r="AH129" s="6">
        <f>INDEX(new_issue_data!ES:ES,MATCH('P&amp;L'!$A129,new_issue_data!$A:$A,0))</f>
        <v>2.8679999999999999</v>
      </c>
      <c r="AI129" s="6">
        <f>INDEX(new_issue_data!ET:ET,MATCH('P&amp;L'!$A129,new_issue_data!$A:$A,0))</f>
        <v>218.2775</v>
      </c>
      <c r="AJ129" s="6">
        <f>INDEX(new_issue_data!EU:EU,MATCH('P&amp;L'!$A129,new_issue_data!$A:$A,0))</f>
        <v>-41.722499999999997</v>
      </c>
      <c r="AK129" s="6">
        <f>INDEX(new_issue_data!EV:EV,MATCH('P&amp;L'!$A129,new_issue_data!$A:$A,0))</f>
        <v>103.736</v>
      </c>
      <c r="AL129" s="6">
        <f>INDEX(new_issue_data!EW:EW,MATCH('P&amp;L'!$A129,new_issue_data!$A:$A,0))</f>
        <v>2.8090000000000002</v>
      </c>
      <c r="AM129" s="6">
        <f>INDEX(new_issue_data!EX:EX,MATCH('P&amp;L'!$A129,new_issue_data!$A:$A,0))</f>
        <v>206.31360000000001</v>
      </c>
      <c r="AN129" s="6">
        <f>INDEX(new_issue_data!EY:EY,MATCH('P&amp;L'!$A129,new_issue_data!$A:$A,0))</f>
        <v>-53.686399999999999</v>
      </c>
      <c r="AO129" s="6">
        <f>INDEX(new_issue_data!EZ:EZ,MATCH('P&amp;L'!$A129,new_issue_data!$A:$A,0))</f>
        <v>103.636</v>
      </c>
      <c r="AP129" s="6">
        <f>INDEX(new_issue_data!FA:FA,MATCH('P&amp;L'!$A129,new_issue_data!$A:$A,0))</f>
        <v>2.82</v>
      </c>
      <c r="AQ129" s="6">
        <f>INDEX(new_issue_data!FB:FB,MATCH('P&amp;L'!$A129,new_issue_data!$A:$A,0))</f>
        <v>199.6422</v>
      </c>
      <c r="AR129" s="6">
        <f>INDEX(new_issue_data!FC:FC,MATCH('P&amp;L'!$A129,new_issue_data!$A:$A,0))</f>
        <v>-60.357799999999997</v>
      </c>
      <c r="AS129" s="6">
        <f>INDEX(new_issue_data!FD:FD,MATCH('P&amp;L'!$A129,new_issue_data!$A:$A,0))</f>
        <v>103.636</v>
      </c>
      <c r="AT129" s="6">
        <f>INDEX(new_issue_data!FE:FE,MATCH('P&amp;L'!$A129,new_issue_data!$A:$A,0))</f>
        <v>2.82</v>
      </c>
      <c r="AU129" s="6">
        <f>INDEX(new_issue_data!FF:FF,MATCH('P&amp;L'!$A129,new_issue_data!$A:$A,0))</f>
        <v>192.47890000000001</v>
      </c>
      <c r="AV129" s="6">
        <f>INDEX(new_issue_data!FG:FG,MATCH('P&amp;L'!$A129,new_issue_data!$A:$A,0))</f>
        <v>-67.521100000000004</v>
      </c>
      <c r="BA129" s="1">
        <f t="shared" si="5"/>
        <v>20011399.999999996</v>
      </c>
      <c r="BB129" s="1">
        <f t="shared" si="6"/>
        <v>54207199.999999993</v>
      </c>
      <c r="BD129">
        <f>IF(AND(B129&gt;=$AY$5,B129&lt;=$AY$6),1,IF(AND(B129&gt;=$AY$8,B129&lt;=$AY$9),-1,0))</f>
        <v>0</v>
      </c>
      <c r="BE129" s="1">
        <f t="shared" si="7"/>
        <v>1413900.0000000068</v>
      </c>
      <c r="BF129" s="1">
        <f t="shared" si="8"/>
        <v>10430199.999999994</v>
      </c>
      <c r="BH129" s="1">
        <f>BA129-BA128</f>
        <v>216200</v>
      </c>
      <c r="BI129" s="1">
        <f>BE129-BE128</f>
        <v>0</v>
      </c>
      <c r="BK129" s="1">
        <f>BB129-BB128</f>
        <v>384800</v>
      </c>
      <c r="BL129" s="1">
        <f t="shared" si="9"/>
        <v>0</v>
      </c>
    </row>
    <row r="130" spans="1:64" x14ac:dyDescent="0.35">
      <c r="A130">
        <v>258</v>
      </c>
      <c r="B130">
        <v>-10.857255930406504</v>
      </c>
      <c r="C130" s="13" t="str">
        <f>INDEX(new_issue_data!B:B,MATCH('P&amp;L'!$A130,new_issue_data!$A:$A,0))</f>
        <v>05/20/2020</v>
      </c>
      <c r="D130" s="11">
        <f>INDEX(new_issue_data!AR:AR,MATCH('P&amp;L'!$A130,new_issue_data!$A:$A,0))</f>
        <v>100</v>
      </c>
      <c r="E130" s="6">
        <f>INDEX(new_issue_data!DP:DP,MATCH('P&amp;L'!$A130,new_issue_data!$A:$A,0))</f>
        <v>102.054</v>
      </c>
      <c r="F130" s="6">
        <f>INDEX(new_issue_data!DQ:DQ,MATCH('P&amp;L'!$A130,new_issue_data!$A:$A,0))</f>
        <v>2.3079999999999998</v>
      </c>
      <c r="G130" s="6">
        <f>INDEX(new_issue_data!DR:DR,MATCH('P&amp;L'!$A130,new_issue_data!$A:$A,0))</f>
        <v>196.023</v>
      </c>
      <c r="H130" s="6">
        <f>INDEX(new_issue_data!DS:DS,MATCH('P&amp;L'!$A130,new_issue_data!$A:$A,0))</f>
        <v>-43.976999999999997</v>
      </c>
      <c r="I130" s="6">
        <f>INDEX(new_issue_data!DT:DT,MATCH('P&amp;L'!$A130,new_issue_data!$A:$A,0))</f>
        <v>102.024</v>
      </c>
      <c r="J130" s="6">
        <f>INDEX(new_issue_data!DU:DU,MATCH('P&amp;L'!$A130,new_issue_data!$A:$A,0))</f>
        <v>2.3140000000000001</v>
      </c>
      <c r="K130" s="6">
        <f>INDEX(new_issue_data!DV:DV,MATCH('P&amp;L'!$A130,new_issue_data!$A:$A,0))</f>
        <v>196.62450000000001</v>
      </c>
      <c r="L130" s="6">
        <f>INDEX(new_issue_data!DW:DW,MATCH('P&amp;L'!$A130,new_issue_data!$A:$A,0))</f>
        <v>-43.375500000000002</v>
      </c>
      <c r="M130" s="6">
        <f>INDEX(new_issue_data!DX:DX,MATCH('P&amp;L'!$A130,new_issue_data!$A:$A,0))</f>
        <v>102.10299999999999</v>
      </c>
      <c r="N130" s="6">
        <f>INDEX(new_issue_data!DY:DY,MATCH('P&amp;L'!$A130,new_issue_data!$A:$A,0))</f>
        <v>2.2970000000000002</v>
      </c>
      <c r="O130" s="6">
        <f>INDEX(new_issue_data!DZ:DZ,MATCH('P&amp;L'!$A130,new_issue_data!$A:$A,0))</f>
        <v>195.57149999999999</v>
      </c>
      <c r="P130" s="6">
        <f>INDEX(new_issue_data!EA:EA,MATCH('P&amp;L'!$A130,new_issue_data!$A:$A,0))</f>
        <v>-44.4285</v>
      </c>
      <c r="Q130" s="6">
        <f>INDEX(new_issue_data!EB:EB,MATCH('P&amp;L'!$A130,new_issue_data!$A:$A,0))</f>
        <v>102.33</v>
      </c>
      <c r="R130" s="6">
        <f>INDEX(new_issue_data!EC:EC,MATCH('P&amp;L'!$A130,new_issue_data!$A:$A,0))</f>
        <v>2.2490000000000001</v>
      </c>
      <c r="S130" s="6">
        <f>INDEX(new_issue_data!ED:ED,MATCH('P&amp;L'!$A130,new_issue_data!$A:$A,0))</f>
        <v>194.13800000000001</v>
      </c>
      <c r="T130" s="6">
        <f>INDEX(new_issue_data!EE:EE,MATCH('P&amp;L'!$A130,new_issue_data!$A:$A,0))</f>
        <v>-45.862000000000002</v>
      </c>
      <c r="U130" s="6">
        <f>INDEX(new_issue_data!EF:EF,MATCH('P&amp;L'!$A130,new_issue_data!$A:$A,0))</f>
        <v>102.474</v>
      </c>
      <c r="V130" s="6">
        <f>INDEX(new_issue_data!EG:EG,MATCH('P&amp;L'!$A130,new_issue_data!$A:$A,0))</f>
        <v>2.2189999999999999</v>
      </c>
      <c r="W130" s="6">
        <f>INDEX(new_issue_data!EH:EH,MATCH('P&amp;L'!$A130,new_issue_data!$A:$A,0))</f>
        <v>190.98169999999999</v>
      </c>
      <c r="X130" s="6">
        <f>INDEX(new_issue_data!EI:EI,MATCH('P&amp;L'!$A130,new_issue_data!$A:$A,0))</f>
        <v>-49.018300000000004</v>
      </c>
      <c r="Y130" s="6">
        <f>INDEX(new_issue_data!EJ:EJ,MATCH('P&amp;L'!$A130,new_issue_data!$A:$A,0))</f>
        <v>102.684</v>
      </c>
      <c r="Z130" s="6">
        <f>INDEX(new_issue_data!EK:EK,MATCH('P&amp;L'!$A130,new_issue_data!$A:$A,0))</f>
        <v>2.173</v>
      </c>
      <c r="AA130" s="6">
        <f>INDEX(new_issue_data!EL:EL,MATCH('P&amp;L'!$A130,new_issue_data!$A:$A,0))</f>
        <v>184.94210000000001</v>
      </c>
      <c r="AB130" s="6">
        <f>INDEX(new_issue_data!EM:EM,MATCH('P&amp;L'!$A130,new_issue_data!$A:$A,0))</f>
        <v>-55.057899999999997</v>
      </c>
      <c r="AC130" s="6">
        <f>INDEX(new_issue_data!EN:EN,MATCH('P&amp;L'!$A130,new_issue_data!$A:$A,0))</f>
        <v>102.86199999999999</v>
      </c>
      <c r="AD130" s="6">
        <f>INDEX(new_issue_data!EO:EO,MATCH('P&amp;L'!$A130,new_issue_data!$A:$A,0))</f>
        <v>2.1360000000000001</v>
      </c>
      <c r="AE130" s="6">
        <f>INDEX(new_issue_data!EP:EP,MATCH('P&amp;L'!$A130,new_issue_data!$A:$A,0))</f>
        <v>176.74539999999999</v>
      </c>
      <c r="AF130" s="6">
        <f>INDEX(new_issue_data!EQ:EQ,MATCH('P&amp;L'!$A130,new_issue_data!$A:$A,0))</f>
        <v>-63.254600000000003</v>
      </c>
      <c r="AG130" s="6">
        <f>INDEX(new_issue_data!ER:ER,MATCH('P&amp;L'!$A130,new_issue_data!$A:$A,0))</f>
        <v>103.57599999999999</v>
      </c>
      <c r="AH130" s="6">
        <f>INDEX(new_issue_data!ES:ES,MATCH('P&amp;L'!$A130,new_issue_data!$A:$A,0))</f>
        <v>1.986</v>
      </c>
      <c r="AI130" s="6">
        <f>INDEX(new_issue_data!ET:ET,MATCH('P&amp;L'!$A130,new_issue_data!$A:$A,0))</f>
        <v>157.38810000000001</v>
      </c>
      <c r="AJ130" s="6">
        <f>INDEX(new_issue_data!EU:EU,MATCH('P&amp;L'!$A130,new_issue_data!$A:$A,0))</f>
        <v>-82.611900000000006</v>
      </c>
      <c r="AK130" s="6">
        <f>INDEX(new_issue_data!EV:EV,MATCH('P&amp;L'!$A130,new_issue_data!$A:$A,0))</f>
        <v>103.369</v>
      </c>
      <c r="AL130" s="6">
        <f>INDEX(new_issue_data!EW:EW,MATCH('P&amp;L'!$A130,new_issue_data!$A:$A,0))</f>
        <v>2.0289999999999999</v>
      </c>
      <c r="AM130" s="6">
        <f>INDEX(new_issue_data!EX:EX,MATCH('P&amp;L'!$A130,new_issue_data!$A:$A,0))</f>
        <v>156.34370000000001</v>
      </c>
      <c r="AN130" s="6">
        <f>INDEX(new_issue_data!EY:EY,MATCH('P&amp;L'!$A130,new_issue_data!$A:$A,0))</f>
        <v>-83.656300000000002</v>
      </c>
      <c r="AO130" s="6">
        <f>INDEX(new_issue_data!EZ:EZ,MATCH('P&amp;L'!$A130,new_issue_data!$A:$A,0))</f>
        <v>103.46299999999999</v>
      </c>
      <c r="AP130" s="6">
        <f>INDEX(new_issue_data!FA:FA,MATCH('P&amp;L'!$A130,new_issue_data!$A:$A,0))</f>
        <v>2.0089999999999999</v>
      </c>
      <c r="AQ130" s="6">
        <f>INDEX(new_issue_data!FB:FB,MATCH('P&amp;L'!$A130,new_issue_data!$A:$A,0))</f>
        <v>156.1223</v>
      </c>
      <c r="AR130" s="6">
        <f>INDEX(new_issue_data!FC:FC,MATCH('P&amp;L'!$A130,new_issue_data!$A:$A,0))</f>
        <v>-83.877700000000004</v>
      </c>
      <c r="AS130" s="6">
        <f>INDEX(new_issue_data!FD:FD,MATCH('P&amp;L'!$A130,new_issue_data!$A:$A,0))</f>
        <v>102.447</v>
      </c>
      <c r="AT130" s="6">
        <f>INDEX(new_issue_data!FE:FE,MATCH('P&amp;L'!$A130,new_issue_data!$A:$A,0))</f>
        <v>2.2210000000000001</v>
      </c>
      <c r="AU130" s="6">
        <f>INDEX(new_issue_data!FF:FF,MATCH('P&amp;L'!$A130,new_issue_data!$A:$A,0))</f>
        <v>182.1763</v>
      </c>
      <c r="AV130" s="6">
        <f>INDEX(new_issue_data!FG:FG,MATCH('P&amp;L'!$A130,new_issue_data!$A:$A,0))</f>
        <v>-57.823700000000002</v>
      </c>
      <c r="BA130" s="1">
        <f t="shared" si="5"/>
        <v>20216799.999999996</v>
      </c>
      <c r="BB130" s="1">
        <f t="shared" si="6"/>
        <v>54451899.999999993</v>
      </c>
      <c r="BD130">
        <f>IF(AND(B130&gt;=$AY$5,B130&lt;=$AY$6),1,IF(AND(B130&gt;=$AY$8,B130&lt;=$AY$9),-1,0))</f>
        <v>1</v>
      </c>
      <c r="BE130" s="1">
        <f t="shared" si="7"/>
        <v>1619300.0000000068</v>
      </c>
      <c r="BF130" s="1">
        <f t="shared" si="8"/>
        <v>10674899.999999994</v>
      </c>
      <c r="BH130" s="1">
        <f>BA130-BA129</f>
        <v>205400</v>
      </c>
      <c r="BI130" s="1">
        <f>BE130-BE129</f>
        <v>205400</v>
      </c>
      <c r="BK130" s="1">
        <f>BB130-BB129</f>
        <v>244700</v>
      </c>
      <c r="BL130" s="1">
        <f t="shared" si="9"/>
        <v>244700</v>
      </c>
    </row>
    <row r="131" spans="1:64" x14ac:dyDescent="0.35">
      <c r="A131">
        <v>252</v>
      </c>
      <c r="B131">
        <v>-4.1940195504279423</v>
      </c>
      <c r="C131" s="13" t="str">
        <f>INDEX(new_issue_data!B:B,MATCH('P&amp;L'!$A131,new_issue_data!$A:$A,0))</f>
        <v>05/20/2020</v>
      </c>
      <c r="D131" s="11">
        <f>INDEX(new_issue_data!AR:AR,MATCH('P&amp;L'!$A131,new_issue_data!$A:$A,0))</f>
        <v>99.962999999999994</v>
      </c>
      <c r="E131" s="6">
        <f>INDEX(new_issue_data!DP:DP,MATCH('P&amp;L'!$A131,new_issue_data!$A:$A,0))</f>
        <v>100.53</v>
      </c>
      <c r="F131" s="6">
        <f>INDEX(new_issue_data!DQ:DQ,MATCH('P&amp;L'!$A131,new_issue_data!$A:$A,0))</f>
        <v>1.1830000000000001</v>
      </c>
      <c r="G131" s="6">
        <f>INDEX(new_issue_data!DR:DR,MATCH('P&amp;L'!$A131,new_issue_data!$A:$A,0))</f>
        <v>97.087900000000005</v>
      </c>
      <c r="H131" s="6">
        <f>INDEX(new_issue_data!DS:DS,MATCH('P&amp;L'!$A131,new_issue_data!$A:$A,0))</f>
        <v>-17.912099999999999</v>
      </c>
      <c r="I131" s="6">
        <f>INDEX(new_issue_data!DT:DT,MATCH('P&amp;L'!$A131,new_issue_data!$A:$A,0))</f>
        <v>100.628</v>
      </c>
      <c r="J131" s="6">
        <f>INDEX(new_issue_data!DU:DU,MATCH('P&amp;L'!$A131,new_issue_data!$A:$A,0))</f>
        <v>1.1519999999999999</v>
      </c>
      <c r="K131" s="6">
        <f>INDEX(new_issue_data!DV:DV,MATCH('P&amp;L'!$A131,new_issue_data!$A:$A,0))</f>
        <v>94.509</v>
      </c>
      <c r="L131" s="6">
        <f>INDEX(new_issue_data!DW:DW,MATCH('P&amp;L'!$A131,new_issue_data!$A:$A,0))</f>
        <v>-20.491</v>
      </c>
      <c r="M131" s="6">
        <f>INDEX(new_issue_data!DX:DX,MATCH('P&amp;L'!$A131,new_issue_data!$A:$A,0))</f>
        <v>100.628</v>
      </c>
      <c r="N131" s="6">
        <f>INDEX(new_issue_data!DY:DY,MATCH('P&amp;L'!$A131,new_issue_data!$A:$A,0))</f>
        <v>1.1519999999999999</v>
      </c>
      <c r="O131" s="6">
        <f>INDEX(new_issue_data!DZ:DZ,MATCH('P&amp;L'!$A131,new_issue_data!$A:$A,0))</f>
        <v>93.971999999999994</v>
      </c>
      <c r="P131" s="6">
        <f>INDEX(new_issue_data!EA:EA,MATCH('P&amp;L'!$A131,new_issue_data!$A:$A,0))</f>
        <v>-21.027999999999999</v>
      </c>
      <c r="Q131" s="6">
        <f>INDEX(new_issue_data!EB:EB,MATCH('P&amp;L'!$A131,new_issue_data!$A:$A,0))</f>
        <v>100.96899999999999</v>
      </c>
      <c r="R131" s="6">
        <f>INDEX(new_issue_data!EC:EC,MATCH('P&amp;L'!$A131,new_issue_data!$A:$A,0))</f>
        <v>1.044</v>
      </c>
      <c r="S131" s="6">
        <f>INDEX(new_issue_data!ED:ED,MATCH('P&amp;L'!$A131,new_issue_data!$A:$A,0))</f>
        <v>82.368399999999994</v>
      </c>
      <c r="T131" s="6">
        <f>INDEX(new_issue_data!EE:EE,MATCH('P&amp;L'!$A131,new_issue_data!$A:$A,0))</f>
        <v>-32.631599999999999</v>
      </c>
      <c r="U131" s="6">
        <f>INDEX(new_issue_data!EF:EF,MATCH('P&amp;L'!$A131,new_issue_data!$A:$A,0))</f>
        <v>101.03400000000001</v>
      </c>
      <c r="V131" s="6">
        <f>INDEX(new_issue_data!EG:EG,MATCH('P&amp;L'!$A131,new_issue_data!$A:$A,0))</f>
        <v>1.024</v>
      </c>
      <c r="W131" s="6">
        <f>INDEX(new_issue_data!EH:EH,MATCH('P&amp;L'!$A131,new_issue_data!$A:$A,0))</f>
        <v>80.874200000000002</v>
      </c>
      <c r="X131" s="6">
        <f>INDEX(new_issue_data!EI:EI,MATCH('P&amp;L'!$A131,new_issue_data!$A:$A,0))</f>
        <v>-34.125799999999998</v>
      </c>
      <c r="Y131" s="6">
        <f>INDEX(new_issue_data!EJ:EJ,MATCH('P&amp;L'!$A131,new_issue_data!$A:$A,0))</f>
        <v>101.03400000000001</v>
      </c>
      <c r="Z131" s="6">
        <f>INDEX(new_issue_data!EK:EK,MATCH('P&amp;L'!$A131,new_issue_data!$A:$A,0))</f>
        <v>1.024</v>
      </c>
      <c r="AA131" s="6">
        <f>INDEX(new_issue_data!EL:EL,MATCH('P&amp;L'!$A131,new_issue_data!$A:$A,0))</f>
        <v>82.994100000000003</v>
      </c>
      <c r="AB131" s="6">
        <f>INDEX(new_issue_data!EM:EM,MATCH('P&amp;L'!$A131,new_issue_data!$A:$A,0))</f>
        <v>-32.005899999999997</v>
      </c>
      <c r="AC131" s="6">
        <f>INDEX(new_issue_data!EN:EN,MATCH('P&amp;L'!$A131,new_issue_data!$A:$A,0))</f>
        <v>100.977</v>
      </c>
      <c r="AD131" s="6">
        <f>INDEX(new_issue_data!EO:EO,MATCH('P&amp;L'!$A131,new_issue_data!$A:$A,0))</f>
        <v>1.0409999999999999</v>
      </c>
      <c r="AE131" s="6">
        <f>INDEX(new_issue_data!EP:EP,MATCH('P&amp;L'!$A131,new_issue_data!$A:$A,0))</f>
        <v>84.687799999999996</v>
      </c>
      <c r="AF131" s="6">
        <f>INDEX(new_issue_data!EQ:EQ,MATCH('P&amp;L'!$A131,new_issue_data!$A:$A,0))</f>
        <v>-30.312200000000001</v>
      </c>
      <c r="AG131" s="6">
        <f>INDEX(new_issue_data!ER:ER,MATCH('P&amp;L'!$A131,new_issue_data!$A:$A,0))</f>
        <v>101.634</v>
      </c>
      <c r="AH131" s="6">
        <f>INDEX(new_issue_data!ES:ES,MATCH('P&amp;L'!$A131,new_issue_data!$A:$A,0))</f>
        <v>0.83399999999999996</v>
      </c>
      <c r="AI131" s="6">
        <f>INDEX(new_issue_data!ET:ET,MATCH('P&amp;L'!$A131,new_issue_data!$A:$A,0))</f>
        <v>62.915500000000002</v>
      </c>
      <c r="AJ131" s="6">
        <f>INDEX(new_issue_data!EU:EU,MATCH('P&amp;L'!$A131,new_issue_data!$A:$A,0))</f>
        <v>-52.084499999999998</v>
      </c>
      <c r="AK131" s="6">
        <f>INDEX(new_issue_data!EV:EV,MATCH('P&amp;L'!$A131,new_issue_data!$A:$A,0))</f>
        <v>101.634</v>
      </c>
      <c r="AL131" s="6">
        <f>INDEX(new_issue_data!EW:EW,MATCH('P&amp;L'!$A131,new_issue_data!$A:$A,0))</f>
        <v>0.83399999999999996</v>
      </c>
      <c r="AM131" s="6">
        <f>INDEX(new_issue_data!EX:EX,MATCH('P&amp;L'!$A131,new_issue_data!$A:$A,0))</f>
        <v>59.1708</v>
      </c>
      <c r="AN131" s="6">
        <f>INDEX(new_issue_data!EY:EY,MATCH('P&amp;L'!$A131,new_issue_data!$A:$A,0))</f>
        <v>-55.8292</v>
      </c>
      <c r="AO131" s="6">
        <f>INDEX(new_issue_data!EZ:EZ,MATCH('P&amp;L'!$A131,new_issue_data!$A:$A,0))</f>
        <v>101.57</v>
      </c>
      <c r="AP131" s="6">
        <f>INDEX(new_issue_data!FA:FA,MATCH('P&amp;L'!$A131,new_issue_data!$A:$A,0))</f>
        <v>0.85299999999999998</v>
      </c>
      <c r="AQ131" s="6">
        <f>INDEX(new_issue_data!FB:FB,MATCH('P&amp;L'!$A131,new_issue_data!$A:$A,0))</f>
        <v>59.966700000000003</v>
      </c>
      <c r="AR131" s="6">
        <f>INDEX(new_issue_data!FC:FC,MATCH('P&amp;L'!$A131,new_issue_data!$A:$A,0))</f>
        <v>-55.033299999999997</v>
      </c>
      <c r="AS131" s="6">
        <f>INDEX(new_issue_data!FD:FD,MATCH('P&amp;L'!$A131,new_issue_data!$A:$A,0))</f>
        <v>101.53</v>
      </c>
      <c r="AT131" s="6">
        <f>INDEX(new_issue_data!FE:FE,MATCH('P&amp;L'!$A131,new_issue_data!$A:$A,0))</f>
        <v>0.86499999999999999</v>
      </c>
      <c r="AU131" s="6">
        <f>INDEX(new_issue_data!FF:FF,MATCH('P&amp;L'!$A131,new_issue_data!$A:$A,0))</f>
        <v>58.203099999999999</v>
      </c>
      <c r="AV131" s="6">
        <f>INDEX(new_issue_data!FG:FG,MATCH('P&amp;L'!$A131,new_issue_data!$A:$A,0))</f>
        <v>-56.796900000000001</v>
      </c>
      <c r="BA131" s="1">
        <f t="shared" si="5"/>
        <v>20273499.999999996</v>
      </c>
      <c r="BB131" s="1">
        <f t="shared" si="6"/>
        <v>54608599.999999993</v>
      </c>
      <c r="BD131">
        <f>IF(AND(B131&gt;=$AY$5,B131&lt;=$AY$6),1,IF(AND(B131&gt;=$AY$8,B131&lt;=$AY$9),-1,0))</f>
        <v>0</v>
      </c>
      <c r="BE131" s="1">
        <f t="shared" si="7"/>
        <v>1619300.0000000068</v>
      </c>
      <c r="BF131" s="1">
        <f t="shared" si="8"/>
        <v>10674899.999999994</v>
      </c>
      <c r="BH131" s="1">
        <f>BA131-BA130</f>
        <v>56700</v>
      </c>
      <c r="BI131" s="1">
        <f>BE131-BE130</f>
        <v>0</v>
      </c>
      <c r="BK131" s="1">
        <f>BB131-BB130</f>
        <v>156700</v>
      </c>
      <c r="BL131" s="1">
        <f t="shared" si="9"/>
        <v>0</v>
      </c>
    </row>
    <row r="132" spans="1:64" x14ac:dyDescent="0.35">
      <c r="A132">
        <v>236</v>
      </c>
      <c r="B132">
        <v>-7.2366340633539856</v>
      </c>
      <c r="C132" s="13" t="str">
        <f>INDEX(new_issue_data!B:B,MATCH('P&amp;L'!$A132,new_issue_data!$A:$A,0))</f>
        <v>05/21/2020</v>
      </c>
      <c r="D132" s="11">
        <f>INDEX(new_issue_data!AR:AR,MATCH('P&amp;L'!$A132,new_issue_data!$A:$A,0))</f>
        <v>99.838999999999999</v>
      </c>
      <c r="E132" s="6">
        <f>INDEX(new_issue_data!DP:DP,MATCH('P&amp;L'!$A132,new_issue_data!$A:$A,0))</f>
        <v>100.97799999999999</v>
      </c>
      <c r="F132" s="6">
        <f>INDEX(new_issue_data!DQ:DQ,MATCH('P&amp;L'!$A132,new_issue_data!$A:$A,0))</f>
        <v>2.645</v>
      </c>
      <c r="G132" s="6">
        <f>INDEX(new_issue_data!DR:DR,MATCH('P&amp;L'!$A132,new_issue_data!$A:$A,0))</f>
        <v>194.8468</v>
      </c>
      <c r="H132" s="6">
        <f>INDEX(new_issue_data!DS:DS,MATCH('P&amp;L'!$A132,new_issue_data!$A:$A,0))</f>
        <v>-15.1532</v>
      </c>
      <c r="I132" s="6">
        <f>INDEX(new_issue_data!DT:DT,MATCH('P&amp;L'!$A132,new_issue_data!$A:$A,0))</f>
        <v>101.4</v>
      </c>
      <c r="J132" s="6">
        <f>INDEX(new_issue_data!DU:DU,MATCH('P&amp;L'!$A132,new_issue_data!$A:$A,0))</f>
        <v>2.6</v>
      </c>
      <c r="K132" s="6">
        <f>INDEX(new_issue_data!DV:DV,MATCH('P&amp;L'!$A132,new_issue_data!$A:$A,0))</f>
        <v>191.81290000000001</v>
      </c>
      <c r="L132" s="6">
        <f>INDEX(new_issue_data!DW:DW,MATCH('P&amp;L'!$A132,new_issue_data!$A:$A,0))</f>
        <v>-18.187100000000001</v>
      </c>
      <c r="M132" s="6">
        <f>INDEX(new_issue_data!DX:DX,MATCH('P&amp;L'!$A132,new_issue_data!$A:$A,0))</f>
        <v>102.041</v>
      </c>
      <c r="N132" s="6">
        <f>INDEX(new_issue_data!DY:DY,MATCH('P&amp;L'!$A132,new_issue_data!$A:$A,0))</f>
        <v>2.532</v>
      </c>
      <c r="O132" s="6">
        <f>INDEX(new_issue_data!DZ:DZ,MATCH('P&amp;L'!$A132,new_issue_data!$A:$A,0))</f>
        <v>184.1925</v>
      </c>
      <c r="P132" s="6">
        <f>INDEX(new_issue_data!EA:EA,MATCH('P&amp;L'!$A132,new_issue_data!$A:$A,0))</f>
        <v>-25.807500000000001</v>
      </c>
      <c r="Q132" s="6">
        <f>INDEX(new_issue_data!EB:EB,MATCH('P&amp;L'!$A132,new_issue_data!$A:$A,0))</f>
        <v>102.29600000000001</v>
      </c>
      <c r="R132" s="6">
        <f>INDEX(new_issue_data!EC:EC,MATCH('P&amp;L'!$A132,new_issue_data!$A:$A,0))</f>
        <v>2.5049999999999999</v>
      </c>
      <c r="S132" s="6">
        <f>INDEX(new_issue_data!ED:ED,MATCH('P&amp;L'!$A132,new_issue_data!$A:$A,0))</f>
        <v>185.23920000000001</v>
      </c>
      <c r="T132" s="6">
        <f>INDEX(new_issue_data!EE:EE,MATCH('P&amp;L'!$A132,new_issue_data!$A:$A,0))</f>
        <v>-24.7608</v>
      </c>
      <c r="U132" s="6">
        <f>INDEX(new_issue_data!EF:EF,MATCH('P&amp;L'!$A132,new_issue_data!$A:$A,0))</f>
        <v>102.52</v>
      </c>
      <c r="V132" s="6">
        <f>INDEX(new_issue_data!EG:EG,MATCH('P&amp;L'!$A132,new_issue_data!$A:$A,0))</f>
        <v>2.4809999999999999</v>
      </c>
      <c r="W132" s="6">
        <f>INDEX(new_issue_data!EH:EH,MATCH('P&amp;L'!$A132,new_issue_data!$A:$A,0))</f>
        <v>182.1875</v>
      </c>
      <c r="X132" s="6">
        <f>INDEX(new_issue_data!EI:EI,MATCH('P&amp;L'!$A132,new_issue_data!$A:$A,0))</f>
        <v>-27.8125</v>
      </c>
      <c r="Y132" s="6">
        <f>INDEX(new_issue_data!EJ:EJ,MATCH('P&amp;L'!$A132,new_issue_data!$A:$A,0))</f>
        <v>101.991</v>
      </c>
      <c r="Z132" s="6">
        <f>INDEX(new_issue_data!EK:EK,MATCH('P&amp;L'!$A132,new_issue_data!$A:$A,0))</f>
        <v>2.5369999999999999</v>
      </c>
      <c r="AA132" s="6">
        <f>INDEX(new_issue_data!EL:EL,MATCH('P&amp;L'!$A132,new_issue_data!$A:$A,0))</f>
        <v>185.17750000000001</v>
      </c>
      <c r="AB132" s="6">
        <f>INDEX(new_issue_data!EM:EM,MATCH('P&amp;L'!$A132,new_issue_data!$A:$A,0))</f>
        <v>-24.822500000000002</v>
      </c>
      <c r="AC132" s="6">
        <f>INDEX(new_issue_data!EN:EN,MATCH('P&amp;L'!$A132,new_issue_data!$A:$A,0))</f>
        <v>101.991</v>
      </c>
      <c r="AD132" s="6">
        <f>INDEX(new_issue_data!EO:EO,MATCH('P&amp;L'!$A132,new_issue_data!$A:$A,0))</f>
        <v>2.5369999999999999</v>
      </c>
      <c r="AE132" s="6">
        <f>INDEX(new_issue_data!EP:EP,MATCH('P&amp;L'!$A132,new_issue_data!$A:$A,0))</f>
        <v>179.11359999999999</v>
      </c>
      <c r="AF132" s="6">
        <f>INDEX(new_issue_data!EQ:EQ,MATCH('P&amp;L'!$A132,new_issue_data!$A:$A,0))</f>
        <v>-30.886399999999998</v>
      </c>
      <c r="AG132" s="6">
        <f>INDEX(new_issue_data!ER:ER,MATCH('P&amp;L'!$A132,new_issue_data!$A:$A,0))</f>
        <v>102.355</v>
      </c>
      <c r="AH132" s="6">
        <f>INDEX(new_issue_data!ES:ES,MATCH('P&amp;L'!$A132,new_issue_data!$A:$A,0))</f>
        <v>2.4980000000000002</v>
      </c>
      <c r="AI132" s="6">
        <f>INDEX(new_issue_data!ET:ET,MATCH('P&amp;L'!$A132,new_issue_data!$A:$A,0))</f>
        <v>167.44220000000001</v>
      </c>
      <c r="AJ132" s="6">
        <f>INDEX(new_issue_data!EU:EU,MATCH('P&amp;L'!$A132,new_issue_data!$A:$A,0))</f>
        <v>-42.5578</v>
      </c>
      <c r="AK132" s="6">
        <f>INDEX(new_issue_data!EV:EV,MATCH('P&amp;L'!$A132,new_issue_data!$A:$A,0))</f>
        <v>101.64100000000001</v>
      </c>
      <c r="AL132" s="6">
        <f>INDEX(new_issue_data!EW:EW,MATCH('P&amp;L'!$A132,new_issue_data!$A:$A,0))</f>
        <v>2.5739999999999998</v>
      </c>
      <c r="AM132" s="6">
        <f>INDEX(new_issue_data!EX:EX,MATCH('P&amp;L'!$A132,new_issue_data!$A:$A,0))</f>
        <v>167.87889999999999</v>
      </c>
      <c r="AN132" s="6">
        <f>INDEX(new_issue_data!EY:EY,MATCH('P&amp;L'!$A132,new_issue_data!$A:$A,0))</f>
        <v>-42.121099999999998</v>
      </c>
      <c r="AO132" s="6">
        <f>INDEX(new_issue_data!EZ:EZ,MATCH('P&amp;L'!$A132,new_issue_data!$A:$A,0))</f>
        <v>102.273</v>
      </c>
      <c r="AP132" s="6">
        <f>INDEX(new_issue_data!FA:FA,MATCH('P&amp;L'!$A132,new_issue_data!$A:$A,0))</f>
        <v>2.5070000000000001</v>
      </c>
      <c r="AQ132" s="6">
        <f>INDEX(new_issue_data!FB:FB,MATCH('P&amp;L'!$A132,new_issue_data!$A:$A,0))</f>
        <v>163.17519999999999</v>
      </c>
      <c r="AR132" s="6">
        <f>INDEX(new_issue_data!FC:FC,MATCH('P&amp;L'!$A132,new_issue_data!$A:$A,0))</f>
        <v>-46.824800000000003</v>
      </c>
      <c r="AS132" s="6">
        <f>INDEX(new_issue_data!FD:FD,MATCH('P&amp;L'!$A132,new_issue_data!$A:$A,0))</f>
        <v>101.348</v>
      </c>
      <c r="AT132" s="6">
        <f>INDEX(new_issue_data!FE:FE,MATCH('P&amp;L'!$A132,new_issue_data!$A:$A,0))</f>
        <v>2.605</v>
      </c>
      <c r="AU132" s="6">
        <f>INDEX(new_issue_data!FF:FF,MATCH('P&amp;L'!$A132,new_issue_data!$A:$A,0))</f>
        <v>177.96039999999999</v>
      </c>
      <c r="AV132" s="6">
        <f>INDEX(new_issue_data!FG:FG,MATCH('P&amp;L'!$A132,new_issue_data!$A:$A,0))</f>
        <v>-32.0396</v>
      </c>
      <c r="BA132" s="1">
        <f t="shared" ref="BA132:BA195" si="10">IFERROR((E132/100-$D132/100)*$AY$3+BA131,BA131)</f>
        <v>20387399.999999996</v>
      </c>
      <c r="BB132" s="1">
        <f t="shared" ref="BB132:BB195" si="11">IFERROR((AS132/100-$D132/100)*$AY$3+BB131,BB131)</f>
        <v>54759499.999999993</v>
      </c>
      <c r="BD132">
        <f>IF(AND(B132&gt;=$AY$5,B132&lt;=$AY$6),1,IF(AND(B132&gt;=$AY$8,B132&lt;=$AY$9),-1,0))</f>
        <v>0</v>
      </c>
      <c r="BE132" s="1">
        <f t="shared" ref="BE132:BE195" si="12">IFERROR((E132/100-$D132/100)*$AY$3*$BD132+BE131,BE131)</f>
        <v>1619300.0000000068</v>
      </c>
      <c r="BF132" s="1">
        <f t="shared" ref="BF132:BF195" si="13">IFERROR((AS132/100-$D132/100)*$AY$3*$BD132+BF131,BF131)</f>
        <v>10674899.999999994</v>
      </c>
      <c r="BH132" s="1">
        <f>BA132-BA131</f>
        <v>113900</v>
      </c>
      <c r="BI132" s="1">
        <f>BE132-BE131</f>
        <v>0</v>
      </c>
      <c r="BK132" s="1">
        <f>BB132-BB131</f>
        <v>150900</v>
      </c>
      <c r="BL132" s="1">
        <f t="shared" ref="BL132:BL195" si="14">BF132-BF131</f>
        <v>0</v>
      </c>
    </row>
    <row r="133" spans="1:64" x14ac:dyDescent="0.35">
      <c r="A133">
        <v>237</v>
      </c>
      <c r="B133">
        <v>-3.7696381579313454</v>
      </c>
      <c r="C133" s="13" t="str">
        <f>INDEX(new_issue_data!B:B,MATCH('P&amp;L'!$A133,new_issue_data!$A:$A,0))</f>
        <v>05/21/2020</v>
      </c>
      <c r="D133" s="11">
        <f>INDEX(new_issue_data!AR:AR,MATCH('P&amp;L'!$A133,new_issue_data!$A:$A,0))</f>
        <v>99.852000000000004</v>
      </c>
      <c r="E133" s="6">
        <f>INDEX(new_issue_data!DP:DP,MATCH('P&amp;L'!$A133,new_issue_data!$A:$A,0))</f>
        <v>101.447</v>
      </c>
      <c r="F133" s="6">
        <f>INDEX(new_issue_data!DQ:DQ,MATCH('P&amp;L'!$A133,new_issue_data!$A:$A,0))</f>
        <v>2.0720000000000001</v>
      </c>
      <c r="G133" s="6">
        <f>INDEX(new_issue_data!DR:DR,MATCH('P&amp;L'!$A133,new_issue_data!$A:$A,0))</f>
        <v>154.4393</v>
      </c>
      <c r="H133" s="6">
        <f>INDEX(new_issue_data!DS:DS,MATCH('P&amp;L'!$A133,new_issue_data!$A:$A,0))</f>
        <v>-25.560700000000001</v>
      </c>
      <c r="I133" s="6">
        <f>INDEX(new_issue_data!DT:DT,MATCH('P&amp;L'!$A133,new_issue_data!$A:$A,0))</f>
        <v>101.705</v>
      </c>
      <c r="J133" s="6">
        <f>INDEX(new_issue_data!DU:DU,MATCH('P&amp;L'!$A133,new_issue_data!$A:$A,0))</f>
        <v>2.032</v>
      </c>
      <c r="K133" s="6">
        <f>INDEX(new_issue_data!DV:DV,MATCH('P&amp;L'!$A133,new_issue_data!$A:$A,0))</f>
        <v>150.899</v>
      </c>
      <c r="L133" s="6">
        <f>INDEX(new_issue_data!DW:DW,MATCH('P&amp;L'!$A133,new_issue_data!$A:$A,0))</f>
        <v>-29.100999999999999</v>
      </c>
      <c r="M133" s="6">
        <f>INDEX(new_issue_data!DX:DX,MATCH('P&amp;L'!$A133,new_issue_data!$A:$A,0))</f>
        <v>101.73699999999999</v>
      </c>
      <c r="N133" s="6">
        <f>INDEX(new_issue_data!DY:DY,MATCH('P&amp;L'!$A133,new_issue_data!$A:$A,0))</f>
        <v>2.0259999999999998</v>
      </c>
      <c r="O133" s="6">
        <f>INDEX(new_issue_data!DZ:DZ,MATCH('P&amp;L'!$A133,new_issue_data!$A:$A,0))</f>
        <v>150.0658</v>
      </c>
      <c r="P133" s="6">
        <f>INDEX(new_issue_data!EA:EA,MATCH('P&amp;L'!$A133,new_issue_data!$A:$A,0))</f>
        <v>-29.934200000000001</v>
      </c>
      <c r="Q133" s="6">
        <f>INDEX(new_issue_data!EB:EB,MATCH('P&amp;L'!$A133,new_issue_data!$A:$A,0))</f>
        <v>102.27500000000001</v>
      </c>
      <c r="R133" s="6">
        <f>INDEX(new_issue_data!EC:EC,MATCH('P&amp;L'!$A133,new_issue_data!$A:$A,0))</f>
        <v>1.9430000000000001</v>
      </c>
      <c r="S133" s="6">
        <f>INDEX(new_issue_data!ED:ED,MATCH('P&amp;L'!$A133,new_issue_data!$A:$A,0))</f>
        <v>144.99180000000001</v>
      </c>
      <c r="T133" s="6">
        <f>INDEX(new_issue_data!EE:EE,MATCH('P&amp;L'!$A133,new_issue_data!$A:$A,0))</f>
        <v>-35.008200000000002</v>
      </c>
      <c r="U133" s="6">
        <f>INDEX(new_issue_data!EF:EF,MATCH('P&amp;L'!$A133,new_issue_data!$A:$A,0))</f>
        <v>102.465</v>
      </c>
      <c r="V133" s="6">
        <f>INDEX(new_issue_data!EG:EG,MATCH('P&amp;L'!$A133,new_issue_data!$A:$A,0))</f>
        <v>1.913</v>
      </c>
      <c r="W133" s="6">
        <f>INDEX(new_issue_data!EH:EH,MATCH('P&amp;L'!$A133,new_issue_data!$A:$A,0))</f>
        <v>141.99209999999999</v>
      </c>
      <c r="X133" s="6">
        <f>INDEX(new_issue_data!EI:EI,MATCH('P&amp;L'!$A133,new_issue_data!$A:$A,0))</f>
        <v>-38.007899999999999</v>
      </c>
      <c r="Y133" s="6">
        <f>INDEX(new_issue_data!EJ:EJ,MATCH('P&amp;L'!$A133,new_issue_data!$A:$A,0))</f>
        <v>102.24299999999999</v>
      </c>
      <c r="Z133" s="6">
        <f>INDEX(new_issue_data!EK:EK,MATCH('P&amp;L'!$A133,new_issue_data!$A:$A,0))</f>
        <v>1.9470000000000001</v>
      </c>
      <c r="AA133" s="6">
        <f>INDEX(new_issue_data!EL:EL,MATCH('P&amp;L'!$A133,new_issue_data!$A:$A,0))</f>
        <v>143.5478</v>
      </c>
      <c r="AB133" s="6">
        <f>INDEX(new_issue_data!EM:EM,MATCH('P&amp;L'!$A133,new_issue_data!$A:$A,0))</f>
        <v>-36.452199999999998</v>
      </c>
      <c r="AC133" s="6">
        <f>INDEX(new_issue_data!EN:EN,MATCH('P&amp;L'!$A133,new_issue_data!$A:$A,0))</f>
        <v>102.33199999999999</v>
      </c>
      <c r="AD133" s="6">
        <f>INDEX(new_issue_data!EO:EO,MATCH('P&amp;L'!$A133,new_issue_data!$A:$A,0))</f>
        <v>1.9330000000000001</v>
      </c>
      <c r="AE133" s="6">
        <f>INDEX(new_issue_data!EP:EP,MATCH('P&amp;L'!$A133,new_issue_data!$A:$A,0))</f>
        <v>136.3655</v>
      </c>
      <c r="AF133" s="6">
        <f>INDEX(new_issue_data!EQ:EQ,MATCH('P&amp;L'!$A133,new_issue_data!$A:$A,0))</f>
        <v>-43.634500000000003</v>
      </c>
      <c r="AG133" s="6">
        <f>INDEX(new_issue_data!ER:ER,MATCH('P&amp;L'!$A133,new_issue_data!$A:$A,0))</f>
        <v>102.602</v>
      </c>
      <c r="AH133" s="6">
        <f>INDEX(new_issue_data!ES:ES,MATCH('P&amp;L'!$A133,new_issue_data!$A:$A,0))</f>
        <v>1.891</v>
      </c>
      <c r="AI133" s="6">
        <f>INDEX(new_issue_data!ET:ET,MATCH('P&amp;L'!$A133,new_issue_data!$A:$A,0))</f>
        <v>125.6451</v>
      </c>
      <c r="AJ133" s="6">
        <f>INDEX(new_issue_data!EU:EU,MATCH('P&amp;L'!$A133,new_issue_data!$A:$A,0))</f>
        <v>-54.354900000000001</v>
      </c>
      <c r="AK133" s="6">
        <f>INDEX(new_issue_data!EV:EV,MATCH('P&amp;L'!$A133,new_issue_data!$A:$A,0))</f>
        <v>102.575</v>
      </c>
      <c r="AL133" s="6">
        <f>INDEX(new_issue_data!EW:EW,MATCH('P&amp;L'!$A133,new_issue_data!$A:$A,0))</f>
        <v>1.895</v>
      </c>
      <c r="AM133" s="6">
        <f>INDEX(new_issue_data!EX:EX,MATCH('P&amp;L'!$A133,new_issue_data!$A:$A,0))</f>
        <v>119.9623</v>
      </c>
      <c r="AN133" s="6">
        <f>INDEX(new_issue_data!EY:EY,MATCH('P&amp;L'!$A133,new_issue_data!$A:$A,0))</f>
        <v>-60.037700000000001</v>
      </c>
      <c r="AO133" s="6">
        <f>INDEX(new_issue_data!EZ:EZ,MATCH('P&amp;L'!$A133,new_issue_data!$A:$A,0))</f>
        <v>102.86499999999999</v>
      </c>
      <c r="AP133" s="6">
        <f>INDEX(new_issue_data!FA:FA,MATCH('P&amp;L'!$A133,new_issue_data!$A:$A,0))</f>
        <v>1.85</v>
      </c>
      <c r="AQ133" s="6">
        <f>INDEX(new_issue_data!FB:FB,MATCH('P&amp;L'!$A133,new_issue_data!$A:$A,0))</f>
        <v>116.86020000000001</v>
      </c>
      <c r="AR133" s="6">
        <f>INDEX(new_issue_data!FC:FC,MATCH('P&amp;L'!$A133,new_issue_data!$A:$A,0))</f>
        <v>-63.139800000000001</v>
      </c>
      <c r="AS133" s="6">
        <f>INDEX(new_issue_data!FD:FD,MATCH('P&amp;L'!$A133,new_issue_data!$A:$A,0))</f>
        <v>102.292</v>
      </c>
      <c r="AT133" s="6">
        <f>INDEX(new_issue_data!FE:FE,MATCH('P&amp;L'!$A133,new_issue_data!$A:$A,0))</f>
        <v>1.9379999999999999</v>
      </c>
      <c r="AU133" s="6">
        <f>INDEX(new_issue_data!FF:FF,MATCH('P&amp;L'!$A133,new_issue_data!$A:$A,0))</f>
        <v>130.3295</v>
      </c>
      <c r="AV133" s="6">
        <f>INDEX(new_issue_data!FG:FG,MATCH('P&amp;L'!$A133,new_issue_data!$A:$A,0))</f>
        <v>-49.670499999999997</v>
      </c>
      <c r="BA133" s="1">
        <f t="shared" si="10"/>
        <v>20546899.999999996</v>
      </c>
      <c r="BB133" s="1">
        <f t="shared" si="11"/>
        <v>55003499.999999993</v>
      </c>
      <c r="BD133">
        <f>IF(AND(B133&gt;=$AY$5,B133&lt;=$AY$6),1,IF(AND(B133&gt;=$AY$8,B133&lt;=$AY$9),-1,0))</f>
        <v>0</v>
      </c>
      <c r="BE133" s="1">
        <f t="shared" si="12"/>
        <v>1619300.0000000068</v>
      </c>
      <c r="BF133" s="1">
        <f t="shared" si="13"/>
        <v>10674899.999999994</v>
      </c>
      <c r="BH133" s="1">
        <f>BA133-BA132</f>
        <v>159500</v>
      </c>
      <c r="BI133" s="1">
        <f>BE133-BE132</f>
        <v>0</v>
      </c>
      <c r="BK133" s="1">
        <f>BB133-BB132</f>
        <v>244000</v>
      </c>
      <c r="BL133" s="1">
        <f t="shared" si="14"/>
        <v>0</v>
      </c>
    </row>
    <row r="134" spans="1:64" x14ac:dyDescent="0.35">
      <c r="A134">
        <v>238</v>
      </c>
      <c r="B134">
        <v>-5.4198170963559047</v>
      </c>
      <c r="C134" s="13" t="str">
        <f>INDEX(new_issue_data!B:B,MATCH('P&amp;L'!$A134,new_issue_data!$A:$A,0))</f>
        <v>05/21/2020</v>
      </c>
      <c r="D134" s="11">
        <f>INDEX(new_issue_data!AR:AR,MATCH('P&amp;L'!$A134,new_issue_data!$A:$A,0))</f>
        <v>99.69</v>
      </c>
      <c r="E134" s="6">
        <f>INDEX(new_issue_data!DP:DP,MATCH('P&amp;L'!$A134,new_issue_data!$A:$A,0))</f>
        <v>100.10599999999999</v>
      </c>
      <c r="F134" s="6">
        <f>INDEX(new_issue_data!DQ:DQ,MATCH('P&amp;L'!$A134,new_issue_data!$A:$A,0))</f>
        <v>3.4929999999999999</v>
      </c>
      <c r="G134" s="6">
        <f>INDEX(new_issue_data!DR:DR,MATCH('P&amp;L'!$A134,new_issue_data!$A:$A,0))</f>
        <v>206.08439999999999</v>
      </c>
      <c r="H134" s="6">
        <f>INDEX(new_issue_data!DS:DS,MATCH('P&amp;L'!$A134,new_issue_data!$A:$A,0))</f>
        <v>-8.9155999999999995</v>
      </c>
      <c r="I134" s="6">
        <f>INDEX(new_issue_data!DT:DT,MATCH('P&amp;L'!$A134,new_issue_data!$A:$A,0))</f>
        <v>100.976</v>
      </c>
      <c r="J134" s="6">
        <f>INDEX(new_issue_data!DU:DU,MATCH('P&amp;L'!$A134,new_issue_data!$A:$A,0))</f>
        <v>3.4329999999999998</v>
      </c>
      <c r="K134" s="6">
        <f>INDEX(new_issue_data!DV:DV,MATCH('P&amp;L'!$A134,new_issue_data!$A:$A,0))</f>
        <v>200.50810000000001</v>
      </c>
      <c r="L134" s="6">
        <f>INDEX(new_issue_data!DW:DW,MATCH('P&amp;L'!$A134,new_issue_data!$A:$A,0))</f>
        <v>-14.491899999999999</v>
      </c>
      <c r="M134" s="6">
        <f>INDEX(new_issue_data!DX:DX,MATCH('P&amp;L'!$A134,new_issue_data!$A:$A,0))</f>
        <v>101.355</v>
      </c>
      <c r="N134" s="6">
        <f>INDEX(new_issue_data!DY:DY,MATCH('P&amp;L'!$A134,new_issue_data!$A:$A,0))</f>
        <v>3.4079999999999999</v>
      </c>
      <c r="O134" s="6">
        <f>INDEX(new_issue_data!DZ:DZ,MATCH('P&amp;L'!$A134,new_issue_data!$A:$A,0))</f>
        <v>196.93969999999999</v>
      </c>
      <c r="P134" s="6">
        <f>INDEX(new_issue_data!EA:EA,MATCH('P&amp;L'!$A134,new_issue_data!$A:$A,0))</f>
        <v>-18.060300000000002</v>
      </c>
      <c r="Q134" s="6">
        <f>INDEX(new_issue_data!EB:EB,MATCH('P&amp;L'!$A134,new_issue_data!$A:$A,0))</f>
        <v>102.913</v>
      </c>
      <c r="R134" s="6">
        <f>INDEX(new_issue_data!EC:EC,MATCH('P&amp;L'!$A134,new_issue_data!$A:$A,0))</f>
        <v>3.3029999999999999</v>
      </c>
      <c r="S134" s="6">
        <f>INDEX(new_issue_data!ED:ED,MATCH('P&amp;L'!$A134,new_issue_data!$A:$A,0))</f>
        <v>190.98410000000001</v>
      </c>
      <c r="T134" s="6">
        <f>INDEX(new_issue_data!EE:EE,MATCH('P&amp;L'!$A134,new_issue_data!$A:$A,0))</f>
        <v>-24.015899999999998</v>
      </c>
      <c r="U134" s="6">
        <f>INDEX(new_issue_data!EF:EF,MATCH('P&amp;L'!$A134,new_issue_data!$A:$A,0))</f>
        <v>103.111</v>
      </c>
      <c r="V134" s="6">
        <f>INDEX(new_issue_data!EG:EG,MATCH('P&amp;L'!$A134,new_issue_data!$A:$A,0))</f>
        <v>3.29</v>
      </c>
      <c r="W134" s="6">
        <f>INDEX(new_issue_data!EH:EH,MATCH('P&amp;L'!$A134,new_issue_data!$A:$A,0))</f>
        <v>185.26740000000001</v>
      </c>
      <c r="X134" s="6">
        <f>INDEX(new_issue_data!EI:EI,MATCH('P&amp;L'!$A134,new_issue_data!$A:$A,0))</f>
        <v>-29.732600000000001</v>
      </c>
      <c r="Y134" s="6">
        <f>INDEX(new_issue_data!EJ:EJ,MATCH('P&amp;L'!$A134,new_issue_data!$A:$A,0))</f>
        <v>101.27800000000001</v>
      </c>
      <c r="Z134" s="6">
        <f>INDEX(new_issue_data!EK:EK,MATCH('P&amp;L'!$A134,new_issue_data!$A:$A,0))</f>
        <v>3.4129999999999998</v>
      </c>
      <c r="AA134" s="6">
        <f>INDEX(new_issue_data!EL:EL,MATCH('P&amp;L'!$A134,new_issue_data!$A:$A,0))</f>
        <v>193.76480000000001</v>
      </c>
      <c r="AB134" s="6">
        <f>INDEX(new_issue_data!EM:EM,MATCH('P&amp;L'!$A134,new_issue_data!$A:$A,0))</f>
        <v>-21.235199999999999</v>
      </c>
      <c r="AC134" s="6">
        <f>INDEX(new_issue_data!EN:EN,MATCH('P&amp;L'!$A134,new_issue_data!$A:$A,0))</f>
        <v>102.075</v>
      </c>
      <c r="AD134" s="6">
        <f>INDEX(new_issue_data!EO:EO,MATCH('P&amp;L'!$A134,new_issue_data!$A:$A,0))</f>
        <v>3.359</v>
      </c>
      <c r="AE134" s="6">
        <f>INDEX(new_issue_data!EP:EP,MATCH('P&amp;L'!$A134,new_issue_data!$A:$A,0))</f>
        <v>184.15350000000001</v>
      </c>
      <c r="AF134" s="6">
        <f>INDEX(new_issue_data!EQ:EQ,MATCH('P&amp;L'!$A134,new_issue_data!$A:$A,0))</f>
        <v>-30.846499999999999</v>
      </c>
      <c r="AG134" s="6">
        <f>INDEX(new_issue_data!ER:ER,MATCH('P&amp;L'!$A134,new_issue_data!$A:$A,0))</f>
        <v>102.43600000000001</v>
      </c>
      <c r="AH134" s="6">
        <f>INDEX(new_issue_data!ES:ES,MATCH('P&amp;L'!$A134,new_issue_data!$A:$A,0))</f>
        <v>3.335</v>
      </c>
      <c r="AI134" s="6">
        <f>INDEX(new_issue_data!ET:ET,MATCH('P&amp;L'!$A134,new_issue_data!$A:$A,0))</f>
        <v>171.60759999999999</v>
      </c>
      <c r="AJ134" s="6">
        <f>INDEX(new_issue_data!EU:EU,MATCH('P&amp;L'!$A134,new_issue_data!$A:$A,0))</f>
        <v>-43.392400000000002</v>
      </c>
      <c r="AK134" s="6">
        <f>INDEX(new_issue_data!EV:EV,MATCH('P&amp;L'!$A134,new_issue_data!$A:$A,0))</f>
        <v>101.598</v>
      </c>
      <c r="AL134" s="6">
        <f>INDEX(new_issue_data!EW:EW,MATCH('P&amp;L'!$A134,new_issue_data!$A:$A,0))</f>
        <v>3.391</v>
      </c>
      <c r="AM134" s="6">
        <f>INDEX(new_issue_data!EX:EX,MATCH('P&amp;L'!$A134,new_issue_data!$A:$A,0))</f>
        <v>173.9101</v>
      </c>
      <c r="AN134" s="6">
        <f>INDEX(new_issue_data!EY:EY,MATCH('P&amp;L'!$A134,new_issue_data!$A:$A,0))</f>
        <v>-41.0899</v>
      </c>
      <c r="AO134" s="6">
        <f>INDEX(new_issue_data!EZ:EZ,MATCH('P&amp;L'!$A134,new_issue_data!$A:$A,0))</f>
        <v>102.747</v>
      </c>
      <c r="AP134" s="6">
        <f>INDEX(new_issue_data!FA:FA,MATCH('P&amp;L'!$A134,new_issue_data!$A:$A,0))</f>
        <v>3.3140000000000001</v>
      </c>
      <c r="AQ134" s="6">
        <f>INDEX(new_issue_data!FB:FB,MATCH('P&amp;L'!$A134,new_issue_data!$A:$A,0))</f>
        <v>168.62729999999999</v>
      </c>
      <c r="AR134" s="6">
        <f>INDEX(new_issue_data!FC:FC,MATCH('P&amp;L'!$A134,new_issue_data!$A:$A,0))</f>
        <v>-46.372700000000002</v>
      </c>
      <c r="AS134" s="6">
        <f>INDEX(new_issue_data!FD:FD,MATCH('P&amp;L'!$A134,new_issue_data!$A:$A,0))</f>
        <v>100.889</v>
      </c>
      <c r="AT134" s="6">
        <f>INDEX(new_issue_data!FE:FE,MATCH('P&amp;L'!$A134,new_issue_data!$A:$A,0))</f>
        <v>3.4390000000000001</v>
      </c>
      <c r="AU134" s="6">
        <f>INDEX(new_issue_data!FF:FF,MATCH('P&amp;L'!$A134,new_issue_data!$A:$A,0))</f>
        <v>187.721</v>
      </c>
      <c r="AV134" s="6">
        <f>INDEX(new_issue_data!FG:FG,MATCH('P&amp;L'!$A134,new_issue_data!$A:$A,0))</f>
        <v>-27.279</v>
      </c>
      <c r="BA134" s="1">
        <f t="shared" si="10"/>
        <v>20588499.999999996</v>
      </c>
      <c r="BB134" s="1">
        <f t="shared" si="11"/>
        <v>55123399.999999993</v>
      </c>
      <c r="BD134">
        <f>IF(AND(B134&gt;=$AY$5,B134&lt;=$AY$6),1,IF(AND(B134&gt;=$AY$8,B134&lt;=$AY$9),-1,0))</f>
        <v>0</v>
      </c>
      <c r="BE134" s="1">
        <f t="shared" si="12"/>
        <v>1619300.0000000068</v>
      </c>
      <c r="BF134" s="1">
        <f t="shared" si="13"/>
        <v>10674899.999999994</v>
      </c>
      <c r="BH134" s="1">
        <f>BA134-BA133</f>
        <v>41600</v>
      </c>
      <c r="BI134" s="1">
        <f>BE134-BE133</f>
        <v>0</v>
      </c>
      <c r="BK134" s="1">
        <f>BB134-BB133</f>
        <v>119900</v>
      </c>
      <c r="BL134" s="1">
        <f t="shared" si="14"/>
        <v>0</v>
      </c>
    </row>
    <row r="135" spans="1:64" x14ac:dyDescent="0.35">
      <c r="A135">
        <v>239</v>
      </c>
      <c r="B135">
        <v>-6.6133712113787482</v>
      </c>
      <c r="C135" s="13" t="str">
        <f>INDEX(new_issue_data!B:B,MATCH('P&amp;L'!$A135,new_issue_data!$A:$A,0))</f>
        <v>05/21/2020</v>
      </c>
      <c r="D135" s="11">
        <f>INDEX(new_issue_data!AR:AR,MATCH('P&amp;L'!$A135,new_issue_data!$A:$A,0))</f>
        <v>99.613</v>
      </c>
      <c r="E135" s="6">
        <f>INDEX(new_issue_data!DP:DP,MATCH('P&amp;L'!$A135,new_issue_data!$A:$A,0))</f>
        <v>100.587</v>
      </c>
      <c r="F135" s="6">
        <f>INDEX(new_issue_data!DQ:DQ,MATCH('P&amp;L'!$A135,new_issue_data!$A:$A,0))</f>
        <v>3.6179999999999999</v>
      </c>
      <c r="G135" s="6">
        <f>INDEX(new_issue_data!DR:DR,MATCH('P&amp;L'!$A135,new_issue_data!$A:$A,0))</f>
        <v>218.58439999999999</v>
      </c>
      <c r="H135" s="6">
        <f>INDEX(new_issue_data!DS:DS,MATCH('P&amp;L'!$A135,new_issue_data!$A:$A,0))</f>
        <v>-11.4156</v>
      </c>
      <c r="I135" s="6">
        <f>INDEX(new_issue_data!DT:DT,MATCH('P&amp;L'!$A135,new_issue_data!$A:$A,0))</f>
        <v>101.535</v>
      </c>
      <c r="J135" s="6">
        <f>INDEX(new_issue_data!DU:DU,MATCH('P&amp;L'!$A135,new_issue_data!$A:$A,0))</f>
        <v>3.5670000000000002</v>
      </c>
      <c r="K135" s="6">
        <f>INDEX(new_issue_data!DV:DV,MATCH('P&amp;L'!$A135,new_issue_data!$A:$A,0))</f>
        <v>213.90809999999999</v>
      </c>
      <c r="L135" s="6">
        <f>INDEX(new_issue_data!DW:DW,MATCH('P&amp;L'!$A135,new_issue_data!$A:$A,0))</f>
        <v>-16.091899999999999</v>
      </c>
      <c r="M135" s="6">
        <f>INDEX(new_issue_data!DX:DX,MATCH('P&amp;L'!$A135,new_issue_data!$A:$A,0))</f>
        <v>101.462</v>
      </c>
      <c r="N135" s="6">
        <f>INDEX(new_issue_data!DY:DY,MATCH('P&amp;L'!$A135,new_issue_data!$A:$A,0))</f>
        <v>3.5710000000000002</v>
      </c>
      <c r="O135" s="6">
        <f>INDEX(new_issue_data!DZ:DZ,MATCH('P&amp;L'!$A135,new_issue_data!$A:$A,0))</f>
        <v>213.2397</v>
      </c>
      <c r="P135" s="6">
        <f>INDEX(new_issue_data!EA:EA,MATCH('P&amp;L'!$A135,new_issue_data!$A:$A,0))</f>
        <v>-16.760300000000001</v>
      </c>
      <c r="Q135" s="6">
        <f>INDEX(new_issue_data!EB:EB,MATCH('P&amp;L'!$A135,new_issue_data!$A:$A,0))</f>
        <v>102.026</v>
      </c>
      <c r="R135" s="6">
        <f>INDEX(new_issue_data!EC:EC,MATCH('P&amp;L'!$A135,new_issue_data!$A:$A,0))</f>
        <v>3.5409999999999999</v>
      </c>
      <c r="S135" s="6">
        <f>INDEX(new_issue_data!ED:ED,MATCH('P&amp;L'!$A135,new_issue_data!$A:$A,0))</f>
        <v>214.7841</v>
      </c>
      <c r="T135" s="6">
        <f>INDEX(new_issue_data!EE:EE,MATCH('P&amp;L'!$A135,new_issue_data!$A:$A,0))</f>
        <v>-15.2159</v>
      </c>
      <c r="U135" s="6">
        <f>INDEX(new_issue_data!EF:EF,MATCH('P&amp;L'!$A135,new_issue_data!$A:$A,0))</f>
        <v>102.047</v>
      </c>
      <c r="V135" s="6">
        <f>INDEX(new_issue_data!EG:EG,MATCH('P&amp;L'!$A135,new_issue_data!$A:$A,0))</f>
        <v>3.54</v>
      </c>
      <c r="W135" s="6">
        <f>INDEX(new_issue_data!EH:EH,MATCH('P&amp;L'!$A135,new_issue_data!$A:$A,0))</f>
        <v>210.26740000000001</v>
      </c>
      <c r="X135" s="6">
        <f>INDEX(new_issue_data!EI:EI,MATCH('P&amp;L'!$A135,new_issue_data!$A:$A,0))</f>
        <v>-19.732600000000001</v>
      </c>
      <c r="Y135" s="6">
        <f>INDEX(new_issue_data!EJ:EJ,MATCH('P&amp;L'!$A135,new_issue_data!$A:$A,0))</f>
        <v>100.685</v>
      </c>
      <c r="Z135" s="6">
        <f>INDEX(new_issue_data!EK:EK,MATCH('P&amp;L'!$A135,new_issue_data!$A:$A,0))</f>
        <v>3.613</v>
      </c>
      <c r="AA135" s="6">
        <f>INDEX(new_issue_data!EL:EL,MATCH('P&amp;L'!$A135,new_issue_data!$A:$A,0))</f>
        <v>213.76480000000001</v>
      </c>
      <c r="AB135" s="6">
        <f>INDEX(new_issue_data!EM:EM,MATCH('P&amp;L'!$A135,new_issue_data!$A:$A,0))</f>
        <v>-16.235199999999999</v>
      </c>
      <c r="AC135" s="6">
        <f>INDEX(new_issue_data!EN:EN,MATCH('P&amp;L'!$A135,new_issue_data!$A:$A,0))</f>
        <v>101.40300000000001</v>
      </c>
      <c r="AD135" s="6">
        <f>INDEX(new_issue_data!EO:EO,MATCH('P&amp;L'!$A135,new_issue_data!$A:$A,0))</f>
        <v>3.5739999999999998</v>
      </c>
      <c r="AE135" s="6">
        <f>INDEX(new_issue_data!EP:EP,MATCH('P&amp;L'!$A135,new_issue_data!$A:$A,0))</f>
        <v>205.65350000000001</v>
      </c>
      <c r="AF135" s="6">
        <f>INDEX(new_issue_data!EQ:EQ,MATCH('P&amp;L'!$A135,new_issue_data!$A:$A,0))</f>
        <v>-24.346499999999999</v>
      </c>
      <c r="AG135" s="6">
        <f>INDEX(new_issue_data!ER:ER,MATCH('P&amp;L'!$A135,new_issue_data!$A:$A,0))</f>
        <v>101.852</v>
      </c>
      <c r="AH135" s="6">
        <f>INDEX(new_issue_data!ES:ES,MATCH('P&amp;L'!$A135,new_issue_data!$A:$A,0))</f>
        <v>3.55</v>
      </c>
      <c r="AI135" s="6">
        <f>INDEX(new_issue_data!ET:ET,MATCH('P&amp;L'!$A135,new_issue_data!$A:$A,0))</f>
        <v>193.10759999999999</v>
      </c>
      <c r="AJ135" s="6">
        <f>INDEX(new_issue_data!EU:EU,MATCH('P&amp;L'!$A135,new_issue_data!$A:$A,0))</f>
        <v>-36.892400000000002</v>
      </c>
      <c r="AK135" s="6">
        <f>INDEX(new_issue_data!EV:EV,MATCH('P&amp;L'!$A135,new_issue_data!$A:$A,0))</f>
        <v>99.98</v>
      </c>
      <c r="AL135" s="6">
        <f>INDEX(new_issue_data!EW:EW,MATCH('P&amp;L'!$A135,new_issue_data!$A:$A,0))</f>
        <v>3.6509999999999998</v>
      </c>
      <c r="AM135" s="6">
        <f>INDEX(new_issue_data!EX:EX,MATCH('P&amp;L'!$A135,new_issue_data!$A:$A,0))</f>
        <v>199.9101</v>
      </c>
      <c r="AN135" s="6">
        <f>INDEX(new_issue_data!EY:EY,MATCH('P&amp;L'!$A135,new_issue_data!$A:$A,0))</f>
        <v>-30.0899</v>
      </c>
      <c r="AO135" s="6">
        <f>INDEX(new_issue_data!EZ:EZ,MATCH('P&amp;L'!$A135,new_issue_data!$A:$A,0))</f>
        <v>101.071</v>
      </c>
      <c r="AP135" s="6">
        <f>INDEX(new_issue_data!FA:FA,MATCH('P&amp;L'!$A135,new_issue_data!$A:$A,0))</f>
        <v>3.5920000000000001</v>
      </c>
      <c r="AQ135" s="6">
        <f>INDEX(new_issue_data!FB:FB,MATCH('P&amp;L'!$A135,new_issue_data!$A:$A,0))</f>
        <v>196.4273</v>
      </c>
      <c r="AR135" s="6">
        <f>INDEX(new_issue_data!FC:FC,MATCH('P&amp;L'!$A135,new_issue_data!$A:$A,0))</f>
        <v>-33.572699999999998</v>
      </c>
      <c r="AS135" s="6">
        <f>INDEX(new_issue_data!FD:FD,MATCH('P&amp;L'!$A135,new_issue_data!$A:$A,0))</f>
        <v>99.344999999999999</v>
      </c>
      <c r="AT135" s="6">
        <f>INDEX(new_issue_data!FE:FE,MATCH('P&amp;L'!$A135,new_issue_data!$A:$A,0))</f>
        <v>3.6859999999999999</v>
      </c>
      <c r="AU135" s="6">
        <f>INDEX(new_issue_data!FF:FF,MATCH('P&amp;L'!$A135,new_issue_data!$A:$A,0))</f>
        <v>212.42099999999999</v>
      </c>
      <c r="AV135" s="6">
        <f>INDEX(new_issue_data!FG:FG,MATCH('P&amp;L'!$A135,new_issue_data!$A:$A,0))</f>
        <v>-17.579000000000001</v>
      </c>
      <c r="BA135" s="1">
        <f t="shared" si="10"/>
        <v>20685899.999999996</v>
      </c>
      <c r="BB135" s="1">
        <f t="shared" si="11"/>
        <v>55096599.999999993</v>
      </c>
      <c r="BD135">
        <f>IF(AND(B135&gt;=$AY$5,B135&lt;=$AY$6),1,IF(AND(B135&gt;=$AY$8,B135&lt;=$AY$9),-1,0))</f>
        <v>0</v>
      </c>
      <c r="BE135" s="1">
        <f t="shared" si="12"/>
        <v>1619300.0000000068</v>
      </c>
      <c r="BF135" s="1">
        <f t="shared" si="13"/>
        <v>10674899.999999994</v>
      </c>
      <c r="BH135" s="1">
        <f>BA135-BA134</f>
        <v>97400</v>
      </c>
      <c r="BI135" s="1">
        <f>BE135-BE134</f>
        <v>0</v>
      </c>
      <c r="BK135" s="1">
        <f>BB135-BB134</f>
        <v>-26800</v>
      </c>
      <c r="BL135" s="1">
        <f t="shared" si="14"/>
        <v>0</v>
      </c>
    </row>
    <row r="136" spans="1:64" x14ac:dyDescent="0.35">
      <c r="A136">
        <v>240</v>
      </c>
      <c r="B136">
        <v>-10.508148858194826</v>
      </c>
      <c r="C136" s="13" t="str">
        <f>INDEX(new_issue_data!B:B,MATCH('P&amp;L'!$A136,new_issue_data!$A:$A,0))</f>
        <v>05/21/2020</v>
      </c>
      <c r="D136" s="11">
        <f>INDEX(new_issue_data!AR:AR,MATCH('P&amp;L'!$A136,new_issue_data!$A:$A,0))</f>
        <v>99.573999999999998</v>
      </c>
      <c r="E136" s="6">
        <f>INDEX(new_issue_data!DP:DP,MATCH('P&amp;L'!$A136,new_issue_data!$A:$A,0))</f>
        <v>101.12</v>
      </c>
      <c r="F136" s="6">
        <f>INDEX(new_issue_data!DQ:DQ,MATCH('P&amp;L'!$A136,new_issue_data!$A:$A,0))</f>
        <v>3.7949999999999999</v>
      </c>
      <c r="G136" s="6">
        <f>INDEX(new_issue_data!DR:DR,MATCH('P&amp;L'!$A136,new_issue_data!$A:$A,0))</f>
        <v>236.28440000000001</v>
      </c>
      <c r="H136" s="6">
        <f>INDEX(new_issue_data!DS:DS,MATCH('P&amp;L'!$A136,new_issue_data!$A:$A,0))</f>
        <v>-13.7156</v>
      </c>
      <c r="I136" s="6">
        <f>INDEX(new_issue_data!DT:DT,MATCH('P&amp;L'!$A136,new_issue_data!$A:$A,0))</f>
        <v>102.072</v>
      </c>
      <c r="J136" s="6">
        <f>INDEX(new_issue_data!DU:DU,MATCH('P&amp;L'!$A136,new_issue_data!$A:$A,0))</f>
        <v>3.7490000000000001</v>
      </c>
      <c r="K136" s="6">
        <f>INDEX(new_issue_data!DV:DV,MATCH('P&amp;L'!$A136,new_issue_data!$A:$A,0))</f>
        <v>232.10810000000001</v>
      </c>
      <c r="L136" s="6">
        <f>INDEX(new_issue_data!DW:DW,MATCH('P&amp;L'!$A136,new_issue_data!$A:$A,0))</f>
        <v>-17.8919</v>
      </c>
      <c r="M136" s="6">
        <f>INDEX(new_issue_data!DX:DX,MATCH('P&amp;L'!$A136,new_issue_data!$A:$A,0))</f>
        <v>102.84699999999999</v>
      </c>
      <c r="N136" s="6">
        <f>INDEX(new_issue_data!DY:DY,MATCH('P&amp;L'!$A136,new_issue_data!$A:$A,0))</f>
        <v>3.7120000000000002</v>
      </c>
      <c r="O136" s="6">
        <f>INDEX(new_issue_data!DZ:DZ,MATCH('P&amp;L'!$A136,new_issue_data!$A:$A,0))</f>
        <v>227.33969999999999</v>
      </c>
      <c r="P136" s="6">
        <f>INDEX(new_issue_data!EA:EA,MATCH('P&amp;L'!$A136,new_issue_data!$A:$A,0))</f>
        <v>-22.660299999999999</v>
      </c>
      <c r="Q136" s="6">
        <f>INDEX(new_issue_data!EB:EB,MATCH('P&amp;L'!$A136,new_issue_data!$A:$A,0))</f>
        <v>103.907</v>
      </c>
      <c r="R136" s="6">
        <f>INDEX(new_issue_data!EC:EC,MATCH('P&amp;L'!$A136,new_issue_data!$A:$A,0))</f>
        <v>3.6619999999999999</v>
      </c>
      <c r="S136" s="6">
        <f>INDEX(new_issue_data!ED:ED,MATCH('P&amp;L'!$A136,new_issue_data!$A:$A,0))</f>
        <v>226.88409999999999</v>
      </c>
      <c r="T136" s="6">
        <f>INDEX(new_issue_data!EE:EE,MATCH('P&amp;L'!$A136,new_issue_data!$A:$A,0))</f>
        <v>-23.1159</v>
      </c>
      <c r="U136" s="6">
        <f>INDEX(new_issue_data!EF:EF,MATCH('P&amp;L'!$A136,new_issue_data!$A:$A,0))</f>
        <v>104.76900000000001</v>
      </c>
      <c r="V136" s="6">
        <f>INDEX(new_issue_data!EG:EG,MATCH('P&amp;L'!$A136,new_issue_data!$A:$A,0))</f>
        <v>3.6219999999999999</v>
      </c>
      <c r="W136" s="6">
        <f>INDEX(new_issue_data!EH:EH,MATCH('P&amp;L'!$A136,new_issue_data!$A:$A,0))</f>
        <v>218.4674</v>
      </c>
      <c r="X136" s="6">
        <f>INDEX(new_issue_data!EI:EI,MATCH('P&amp;L'!$A136,new_issue_data!$A:$A,0))</f>
        <v>-31.532599999999999</v>
      </c>
      <c r="Y136" s="6">
        <f>INDEX(new_issue_data!EJ:EJ,MATCH('P&amp;L'!$A136,new_issue_data!$A:$A,0))</f>
        <v>102.83199999999999</v>
      </c>
      <c r="Z136" s="6">
        <f>INDEX(new_issue_data!EK:EK,MATCH('P&amp;L'!$A136,new_issue_data!$A:$A,0))</f>
        <v>3.7130000000000001</v>
      </c>
      <c r="AA136" s="6">
        <f>INDEX(new_issue_data!EL:EL,MATCH('P&amp;L'!$A136,new_issue_data!$A:$A,0))</f>
        <v>223.76480000000001</v>
      </c>
      <c r="AB136" s="6">
        <f>INDEX(new_issue_data!EM:EM,MATCH('P&amp;L'!$A136,new_issue_data!$A:$A,0))</f>
        <v>-26.235199999999999</v>
      </c>
      <c r="AC136" s="6">
        <f>INDEX(new_issue_data!EN:EN,MATCH('P&amp;L'!$A136,new_issue_data!$A:$A,0))</f>
        <v>102.116</v>
      </c>
      <c r="AD136" s="6">
        <f>INDEX(new_issue_data!EO:EO,MATCH('P&amp;L'!$A136,new_issue_data!$A:$A,0))</f>
        <v>3.7469999999999999</v>
      </c>
      <c r="AE136" s="6">
        <f>INDEX(new_issue_data!EP:EP,MATCH('P&amp;L'!$A136,new_issue_data!$A:$A,0))</f>
        <v>222.95349999999999</v>
      </c>
      <c r="AF136" s="6">
        <f>INDEX(new_issue_data!EQ:EQ,MATCH('P&amp;L'!$A136,new_issue_data!$A:$A,0))</f>
        <v>-27.046500000000002</v>
      </c>
      <c r="AG136" s="6">
        <f>INDEX(new_issue_data!ER:ER,MATCH('P&amp;L'!$A136,new_issue_data!$A:$A,0))</f>
        <v>103.949</v>
      </c>
      <c r="AH136" s="6">
        <f>INDEX(new_issue_data!ES:ES,MATCH('P&amp;L'!$A136,new_issue_data!$A:$A,0))</f>
        <v>3.66</v>
      </c>
      <c r="AI136" s="6">
        <f>INDEX(new_issue_data!ET:ET,MATCH('P&amp;L'!$A136,new_issue_data!$A:$A,0))</f>
        <v>204.10759999999999</v>
      </c>
      <c r="AJ136" s="6">
        <f>INDEX(new_issue_data!EU:EU,MATCH('P&amp;L'!$A136,new_issue_data!$A:$A,0))</f>
        <v>-45.892400000000002</v>
      </c>
      <c r="AK136" s="6">
        <f>INDEX(new_issue_data!EV:EV,MATCH('P&amp;L'!$A136,new_issue_data!$A:$A,0))</f>
        <v>101.837</v>
      </c>
      <c r="AL136" s="6">
        <f>INDEX(new_issue_data!EW:EW,MATCH('P&amp;L'!$A136,new_issue_data!$A:$A,0))</f>
        <v>3.76</v>
      </c>
      <c r="AM136" s="6">
        <f>INDEX(new_issue_data!EX:EX,MATCH('P&amp;L'!$A136,new_issue_data!$A:$A,0))</f>
        <v>210.81010000000001</v>
      </c>
      <c r="AN136" s="6">
        <f>INDEX(new_issue_data!EY:EY,MATCH('P&amp;L'!$A136,new_issue_data!$A:$A,0))</f>
        <v>-39.189900000000002</v>
      </c>
      <c r="AO136" s="6">
        <f>INDEX(new_issue_data!EZ:EZ,MATCH('P&amp;L'!$A136,new_issue_data!$A:$A,0))</f>
        <v>103.119</v>
      </c>
      <c r="AP136" s="6">
        <f>INDEX(new_issue_data!FA:FA,MATCH('P&amp;L'!$A136,new_issue_data!$A:$A,0))</f>
        <v>3.6989999999999998</v>
      </c>
      <c r="AQ136" s="6">
        <f>INDEX(new_issue_data!FB:FB,MATCH('P&amp;L'!$A136,new_issue_data!$A:$A,0))</f>
        <v>207.12729999999999</v>
      </c>
      <c r="AR136" s="6">
        <f>INDEX(new_issue_data!FC:FC,MATCH('P&amp;L'!$A136,new_issue_data!$A:$A,0))</f>
        <v>-42.872700000000002</v>
      </c>
      <c r="AS136" s="6">
        <f>INDEX(new_issue_data!FD:FD,MATCH('P&amp;L'!$A136,new_issue_data!$A:$A,0))</f>
        <v>102.175</v>
      </c>
      <c r="AT136" s="6">
        <f>INDEX(new_issue_data!FE:FE,MATCH('P&amp;L'!$A136,new_issue_data!$A:$A,0))</f>
        <v>3.7440000000000002</v>
      </c>
      <c r="AU136" s="6">
        <f>INDEX(new_issue_data!FF:FF,MATCH('P&amp;L'!$A136,new_issue_data!$A:$A,0))</f>
        <v>218.221</v>
      </c>
      <c r="AV136" s="6">
        <f>INDEX(new_issue_data!FG:FG,MATCH('P&amp;L'!$A136,new_issue_data!$A:$A,0))</f>
        <v>-31.779</v>
      </c>
      <c r="BA136" s="1">
        <f t="shared" si="10"/>
        <v>20840499.999999996</v>
      </c>
      <c r="BB136" s="1">
        <f t="shared" si="11"/>
        <v>55356699.999999993</v>
      </c>
      <c r="BD136">
        <f>IF(AND(B136&gt;=$AY$5,B136&lt;=$AY$6),1,IF(AND(B136&gt;=$AY$8,B136&lt;=$AY$9),-1,0))</f>
        <v>1</v>
      </c>
      <c r="BE136" s="1">
        <f t="shared" si="12"/>
        <v>1773900.0000000081</v>
      </c>
      <c r="BF136" s="1">
        <f t="shared" si="13"/>
        <v>10934999.999999994</v>
      </c>
      <c r="BH136" s="1">
        <f>BA136-BA135</f>
        <v>154600</v>
      </c>
      <c r="BI136" s="1">
        <f>BE136-BE135</f>
        <v>154600.0000000014</v>
      </c>
      <c r="BK136" s="1">
        <f>BB136-BB135</f>
        <v>260100</v>
      </c>
      <c r="BL136" s="1">
        <f t="shared" si="14"/>
        <v>260100</v>
      </c>
    </row>
    <row r="137" spans="1:64" x14ac:dyDescent="0.35">
      <c r="A137">
        <v>241</v>
      </c>
      <c r="B137">
        <v>-12.441833187983757</v>
      </c>
      <c r="C137" s="13" t="str">
        <f>INDEX(new_issue_data!B:B,MATCH('P&amp;L'!$A137,new_issue_data!$A:$A,0))</f>
        <v>05/21/2020</v>
      </c>
      <c r="D137" s="11">
        <f>INDEX(new_issue_data!AR:AR,MATCH('P&amp;L'!$A137,new_issue_data!$A:$A,0))</f>
        <v>99.951999999999998</v>
      </c>
      <c r="E137" s="6" t="str">
        <f>INDEX(new_issue_data!DP:DP,MATCH('P&amp;L'!$A137,new_issue_data!$A:$A,0))</f>
        <v>#N/A N/A</v>
      </c>
      <c r="F137" s="6" t="str">
        <f>INDEX(new_issue_data!DQ:DQ,MATCH('P&amp;L'!$A137,new_issue_data!$A:$A,0))</f>
        <v>#N/A N/A</v>
      </c>
      <c r="G137" s="6" t="str">
        <f>INDEX(new_issue_data!DR:DR,MATCH('P&amp;L'!$A137,new_issue_data!$A:$A,0))</f>
        <v>#N/A Invalid Override</v>
      </c>
      <c r="H137" s="6" t="e">
        <f>INDEX(new_issue_data!DS:DS,MATCH('P&amp;L'!$A137,new_issue_data!$A:$A,0))</f>
        <v>#VALUE!</v>
      </c>
      <c r="I137" s="6" t="str">
        <f>INDEX(new_issue_data!DT:DT,MATCH('P&amp;L'!$A137,new_issue_data!$A:$A,0))</f>
        <v>#N/A N/A</v>
      </c>
      <c r="J137" s="6" t="str">
        <f>INDEX(new_issue_data!DU:DU,MATCH('P&amp;L'!$A137,new_issue_data!$A:$A,0))</f>
        <v>#N/A N/A</v>
      </c>
      <c r="K137" s="6" t="str">
        <f>INDEX(new_issue_data!DV:DV,MATCH('P&amp;L'!$A137,new_issue_data!$A:$A,0))</f>
        <v>#N/A Invalid Override</v>
      </c>
      <c r="L137" s="6" t="e">
        <f>INDEX(new_issue_data!DW:DW,MATCH('P&amp;L'!$A137,new_issue_data!$A:$A,0))</f>
        <v>#VALUE!</v>
      </c>
      <c r="M137" s="6">
        <f>INDEX(new_issue_data!DX:DX,MATCH('P&amp;L'!$A137,new_issue_data!$A:$A,0))</f>
        <v>100.319</v>
      </c>
      <c r="N137" s="6">
        <f>INDEX(new_issue_data!DY:DY,MATCH('P&amp;L'!$A137,new_issue_data!$A:$A,0))</f>
        <v>2.6880000000000002</v>
      </c>
      <c r="O137" s="6">
        <f>INDEX(new_issue_data!DZ:DZ,MATCH('P&amp;L'!$A137,new_issue_data!$A:$A,0))</f>
        <v>246.76840000000001</v>
      </c>
      <c r="P137" s="6">
        <f>INDEX(new_issue_data!EA:EA,MATCH('P&amp;L'!$A137,new_issue_data!$A:$A,0))</f>
        <v>-13.2316</v>
      </c>
      <c r="Q137" s="6">
        <f>INDEX(new_issue_data!EB:EB,MATCH('P&amp;L'!$A137,new_issue_data!$A:$A,0))</f>
        <v>100.337</v>
      </c>
      <c r="R137" s="6">
        <f>INDEX(new_issue_data!EC:EC,MATCH('P&amp;L'!$A137,new_issue_data!$A:$A,0))</f>
        <v>2.6819999999999999</v>
      </c>
      <c r="S137" s="6">
        <f>INDEX(new_issue_data!ED:ED,MATCH('P&amp;L'!$A137,new_issue_data!$A:$A,0))</f>
        <v>246.67420000000001</v>
      </c>
      <c r="T137" s="6">
        <f>INDEX(new_issue_data!EE:EE,MATCH('P&amp;L'!$A137,new_issue_data!$A:$A,0))</f>
        <v>-13.325799999999999</v>
      </c>
      <c r="U137" s="6">
        <f>INDEX(new_issue_data!EF:EF,MATCH('P&amp;L'!$A137,new_issue_data!$A:$A,0))</f>
        <v>100.54600000000001</v>
      </c>
      <c r="V137" s="6">
        <f>INDEX(new_issue_data!EG:EG,MATCH('P&amp;L'!$A137,new_issue_data!$A:$A,0))</f>
        <v>2.6080000000000001</v>
      </c>
      <c r="W137" s="6">
        <f>INDEX(new_issue_data!EH:EH,MATCH('P&amp;L'!$A137,new_issue_data!$A:$A,0))</f>
        <v>241.39410000000001</v>
      </c>
      <c r="X137" s="6">
        <f>INDEX(new_issue_data!EI:EI,MATCH('P&amp;L'!$A137,new_issue_data!$A:$A,0))</f>
        <v>-18.605899999999998</v>
      </c>
      <c r="Y137" s="6">
        <f>INDEX(new_issue_data!EJ:EJ,MATCH('P&amp;L'!$A137,new_issue_data!$A:$A,0))</f>
        <v>100.738</v>
      </c>
      <c r="Z137" s="6">
        <f>INDEX(new_issue_data!EK:EK,MATCH('P&amp;L'!$A137,new_issue_data!$A:$A,0))</f>
        <v>2.5409999999999999</v>
      </c>
      <c r="AA137" s="6">
        <f>INDEX(new_issue_data!EL:EL,MATCH('P&amp;L'!$A137,new_issue_data!$A:$A,0))</f>
        <v>234.68780000000001</v>
      </c>
      <c r="AB137" s="6">
        <f>INDEX(new_issue_data!EM:EM,MATCH('P&amp;L'!$A137,new_issue_data!$A:$A,0))</f>
        <v>-25.312200000000001</v>
      </c>
      <c r="AC137" s="6">
        <f>INDEX(new_issue_data!EN:EN,MATCH('P&amp;L'!$A137,new_issue_data!$A:$A,0))</f>
        <v>100.693</v>
      </c>
      <c r="AD137" s="6">
        <f>INDEX(new_issue_data!EO:EO,MATCH('P&amp;L'!$A137,new_issue_data!$A:$A,0))</f>
        <v>2.556</v>
      </c>
      <c r="AE137" s="6">
        <f>INDEX(new_issue_data!EP:EP,MATCH('P&amp;L'!$A137,new_issue_data!$A:$A,0))</f>
        <v>235.1155</v>
      </c>
      <c r="AF137" s="6">
        <f>INDEX(new_issue_data!EQ:EQ,MATCH('P&amp;L'!$A137,new_issue_data!$A:$A,0))</f>
        <v>-24.884499999999999</v>
      </c>
      <c r="AG137" s="6">
        <f>INDEX(new_issue_data!ER:ER,MATCH('P&amp;L'!$A137,new_issue_data!$A:$A,0))</f>
        <v>101.096</v>
      </c>
      <c r="AH137" s="6">
        <f>INDEX(new_issue_data!ES:ES,MATCH('P&amp;L'!$A137,new_issue_data!$A:$A,0))</f>
        <v>2.4140000000000001</v>
      </c>
      <c r="AI137" s="6">
        <f>INDEX(new_issue_data!ET:ET,MATCH('P&amp;L'!$A137,new_issue_data!$A:$A,0))</f>
        <v>217.17080000000001</v>
      </c>
      <c r="AJ137" s="6">
        <f>INDEX(new_issue_data!EU:EU,MATCH('P&amp;L'!$A137,new_issue_data!$A:$A,0))</f>
        <v>-42.8292</v>
      </c>
      <c r="AK137" s="6">
        <f>INDEX(new_issue_data!EV:EV,MATCH('P&amp;L'!$A137,new_issue_data!$A:$A,0))</f>
        <v>101.17</v>
      </c>
      <c r="AL137" s="6">
        <f>INDEX(new_issue_data!EW:EW,MATCH('P&amp;L'!$A137,new_issue_data!$A:$A,0))</f>
        <v>2.3879999999999999</v>
      </c>
      <c r="AM137" s="6">
        <f>INDEX(new_issue_data!EX:EX,MATCH('P&amp;L'!$A137,new_issue_data!$A:$A,0))</f>
        <v>213.4667</v>
      </c>
      <c r="AN137" s="6">
        <f>INDEX(new_issue_data!EY:EY,MATCH('P&amp;L'!$A137,new_issue_data!$A:$A,0))</f>
        <v>-46.533299999999997</v>
      </c>
      <c r="AO137" s="6">
        <f>INDEX(new_issue_data!EZ:EZ,MATCH('P&amp;L'!$A137,new_issue_data!$A:$A,0))</f>
        <v>101.50700000000001</v>
      </c>
      <c r="AP137" s="6">
        <f>INDEX(new_issue_data!FA:FA,MATCH('P&amp;L'!$A137,new_issue_data!$A:$A,0))</f>
        <v>2.27</v>
      </c>
      <c r="AQ137" s="6">
        <f>INDEX(new_issue_data!FB:FB,MATCH('P&amp;L'!$A137,new_issue_data!$A:$A,0))</f>
        <v>198.70310000000001</v>
      </c>
      <c r="AR137" s="6">
        <f>INDEX(new_issue_data!FC:FC,MATCH('P&amp;L'!$A137,new_issue_data!$A:$A,0))</f>
        <v>-61.296900000000001</v>
      </c>
      <c r="AS137" s="6">
        <f>INDEX(new_issue_data!FD:FD,MATCH('P&amp;L'!$A137,new_issue_data!$A:$A,0))</f>
        <v>101.622</v>
      </c>
      <c r="AT137" s="6">
        <f>INDEX(new_issue_data!FE:FE,MATCH('P&amp;L'!$A137,new_issue_data!$A:$A,0))</f>
        <v>2.23</v>
      </c>
      <c r="AU137" s="6">
        <f>INDEX(new_issue_data!FF:FF,MATCH('P&amp;L'!$A137,new_issue_data!$A:$A,0))</f>
        <v>194.6885</v>
      </c>
      <c r="AV137" s="6">
        <f>INDEX(new_issue_data!FG:FG,MATCH('P&amp;L'!$A137,new_issue_data!$A:$A,0))</f>
        <v>-65.311499999999995</v>
      </c>
      <c r="BA137" s="1">
        <f t="shared" si="10"/>
        <v>20840499.999999996</v>
      </c>
      <c r="BB137" s="1">
        <f t="shared" si="11"/>
        <v>55523699.999999993</v>
      </c>
      <c r="BD137">
        <f>IF(AND(B137&gt;=$AY$5,B137&lt;=$AY$6),1,IF(AND(B137&gt;=$AY$8,B137&lt;=$AY$9),-1,0))</f>
        <v>1</v>
      </c>
      <c r="BE137" s="1">
        <f t="shared" si="12"/>
        <v>1773900.0000000081</v>
      </c>
      <c r="BF137" s="1">
        <f t="shared" si="13"/>
        <v>11101999.999999994</v>
      </c>
      <c r="BH137" s="1">
        <f>BA137-BA136</f>
        <v>0</v>
      </c>
      <c r="BI137" s="1">
        <f>BE137-BE136</f>
        <v>0</v>
      </c>
      <c r="BK137" s="1">
        <f>BB137-BB136</f>
        <v>167000</v>
      </c>
      <c r="BL137" s="1">
        <f t="shared" si="14"/>
        <v>167000</v>
      </c>
    </row>
    <row r="138" spans="1:64" x14ac:dyDescent="0.35">
      <c r="A138">
        <v>242</v>
      </c>
      <c r="B138">
        <v>5.9490939050752099</v>
      </c>
      <c r="C138" s="13" t="str">
        <f>INDEX(new_issue_data!B:B,MATCH('P&amp;L'!$A138,new_issue_data!$A:$A,0))</f>
        <v>05/21/2020</v>
      </c>
      <c r="D138" s="11">
        <f>INDEX(new_issue_data!AR:AR,MATCH('P&amp;L'!$A138,new_issue_data!$A:$A,0))</f>
        <v>102.666</v>
      </c>
      <c r="E138" s="6">
        <f>INDEX(new_issue_data!DP:DP,MATCH('P&amp;L'!$A138,new_issue_data!$A:$A,0))</f>
        <v>103.619</v>
      </c>
      <c r="F138" s="6">
        <f>INDEX(new_issue_data!DQ:DQ,MATCH('P&amp;L'!$A138,new_issue_data!$A:$A,0))</f>
        <v>2.5</v>
      </c>
      <c r="G138" s="6">
        <f>INDEX(new_issue_data!DR:DR,MATCH('P&amp;L'!$A138,new_issue_data!$A:$A,0))</f>
        <v>186.3039</v>
      </c>
      <c r="H138" s="6">
        <f>INDEX(new_issue_data!DS:DS,MATCH('P&amp;L'!$A138,new_issue_data!$A:$A,0))</f>
        <v>-8.6960999999999995</v>
      </c>
      <c r="I138" s="6">
        <f>INDEX(new_issue_data!DT:DT,MATCH('P&amp;L'!$A138,new_issue_data!$A:$A,0))</f>
        <v>103.619</v>
      </c>
      <c r="J138" s="6">
        <f>INDEX(new_issue_data!DU:DU,MATCH('P&amp;L'!$A138,new_issue_data!$A:$A,0))</f>
        <v>2.5</v>
      </c>
      <c r="K138" s="6">
        <f>INDEX(new_issue_data!DV:DV,MATCH('P&amp;L'!$A138,new_issue_data!$A:$A,0))</f>
        <v>185.71729999999999</v>
      </c>
      <c r="L138" s="6">
        <f>INDEX(new_issue_data!DW:DW,MATCH('P&amp;L'!$A138,new_issue_data!$A:$A,0))</f>
        <v>-9.2827000000000002</v>
      </c>
      <c r="M138" s="6">
        <f>INDEX(new_issue_data!DX:DX,MATCH('P&amp;L'!$A138,new_issue_data!$A:$A,0))</f>
        <v>103.84699999999999</v>
      </c>
      <c r="N138" s="6">
        <f>INDEX(new_issue_data!DY:DY,MATCH('P&amp;L'!$A138,new_issue_data!$A:$A,0))</f>
        <v>2.472</v>
      </c>
      <c r="O138" s="6">
        <f>INDEX(new_issue_data!DZ:DZ,MATCH('P&amp;L'!$A138,new_issue_data!$A:$A,0))</f>
        <v>186.7842</v>
      </c>
      <c r="P138" s="6">
        <f>INDEX(new_issue_data!EA:EA,MATCH('P&amp;L'!$A138,new_issue_data!$A:$A,0))</f>
        <v>-8.2157999999999998</v>
      </c>
      <c r="Q138" s="6">
        <f>INDEX(new_issue_data!EB:EB,MATCH('P&amp;L'!$A138,new_issue_data!$A:$A,0))</f>
        <v>104.05200000000001</v>
      </c>
      <c r="R138" s="6">
        <f>INDEX(new_issue_data!EC:EC,MATCH('P&amp;L'!$A138,new_issue_data!$A:$A,0))</f>
        <v>2.4470000000000001</v>
      </c>
      <c r="S138" s="6">
        <f>INDEX(new_issue_data!ED:ED,MATCH('P&amp;L'!$A138,new_issue_data!$A:$A,0))</f>
        <v>183.6455</v>
      </c>
      <c r="T138" s="6">
        <f>INDEX(new_issue_data!EE:EE,MATCH('P&amp;L'!$A138,new_issue_data!$A:$A,0))</f>
        <v>-11.3545</v>
      </c>
      <c r="U138" s="6">
        <f>INDEX(new_issue_data!EF:EF,MATCH('P&amp;L'!$A138,new_issue_data!$A:$A,0))</f>
        <v>103.589</v>
      </c>
      <c r="V138" s="6">
        <f>INDEX(new_issue_data!EG:EG,MATCH('P&amp;L'!$A138,new_issue_data!$A:$A,0))</f>
        <v>2.5030000000000001</v>
      </c>
      <c r="W138" s="6">
        <f>INDEX(new_issue_data!EH:EH,MATCH('P&amp;L'!$A138,new_issue_data!$A:$A,0))</f>
        <v>186.768</v>
      </c>
      <c r="X138" s="6">
        <f>INDEX(new_issue_data!EI:EI,MATCH('P&amp;L'!$A138,new_issue_data!$A:$A,0))</f>
        <v>-8.2319999999999993</v>
      </c>
      <c r="Y138" s="6">
        <f>INDEX(new_issue_data!EJ:EJ,MATCH('P&amp;L'!$A138,new_issue_data!$A:$A,0))</f>
        <v>104.60899999999999</v>
      </c>
      <c r="Z138" s="6">
        <f>INDEX(new_issue_data!EK:EK,MATCH('P&amp;L'!$A138,new_issue_data!$A:$A,0))</f>
        <v>2.379</v>
      </c>
      <c r="AA138" s="6">
        <f>INDEX(new_issue_data!EL:EL,MATCH('P&amp;L'!$A138,new_issue_data!$A:$A,0))</f>
        <v>168.35640000000001</v>
      </c>
      <c r="AB138" s="6">
        <f>INDEX(new_issue_data!EM:EM,MATCH('P&amp;L'!$A138,new_issue_data!$A:$A,0))</f>
        <v>-26.643599999999999</v>
      </c>
      <c r="AC138" s="6">
        <f>INDEX(new_issue_data!EN:EN,MATCH('P&amp;L'!$A138,new_issue_data!$A:$A,0))</f>
        <v>104.873</v>
      </c>
      <c r="AD138" s="6">
        <f>INDEX(new_issue_data!EO:EO,MATCH('P&amp;L'!$A138,new_issue_data!$A:$A,0))</f>
        <v>2.347</v>
      </c>
      <c r="AE138" s="6">
        <f>INDEX(new_issue_data!EP:EP,MATCH('P&amp;L'!$A138,new_issue_data!$A:$A,0))</f>
        <v>157.79949999999999</v>
      </c>
      <c r="AF138" s="6">
        <f>INDEX(new_issue_data!EQ:EQ,MATCH('P&amp;L'!$A138,new_issue_data!$A:$A,0))</f>
        <v>-37.200499999999998</v>
      </c>
      <c r="AG138" s="6">
        <f>INDEX(new_issue_data!ER:ER,MATCH('P&amp;L'!$A138,new_issue_data!$A:$A,0))</f>
        <v>105.229</v>
      </c>
      <c r="AH138" s="6">
        <f>INDEX(new_issue_data!ES:ES,MATCH('P&amp;L'!$A138,new_issue_data!$A:$A,0))</f>
        <v>2.3039999999999998</v>
      </c>
      <c r="AI138" s="6">
        <f>INDEX(new_issue_data!ET:ET,MATCH('P&amp;L'!$A138,new_issue_data!$A:$A,0))</f>
        <v>146.7175</v>
      </c>
      <c r="AJ138" s="6">
        <f>INDEX(new_issue_data!EU:EU,MATCH('P&amp;L'!$A138,new_issue_data!$A:$A,0))</f>
        <v>-48.282499999999999</v>
      </c>
      <c r="AK138" s="6">
        <f>INDEX(new_issue_data!EV:EV,MATCH('P&amp;L'!$A138,new_issue_data!$A:$A,0))</f>
        <v>105.099</v>
      </c>
      <c r="AL138" s="6">
        <f>INDEX(new_issue_data!EW:EW,MATCH('P&amp;L'!$A138,new_issue_data!$A:$A,0))</f>
        <v>2.319</v>
      </c>
      <c r="AM138" s="6">
        <f>INDEX(new_issue_data!EX:EX,MATCH('P&amp;L'!$A138,new_issue_data!$A:$A,0))</f>
        <v>150.28620000000001</v>
      </c>
      <c r="AN138" s="6">
        <f>INDEX(new_issue_data!EY:EY,MATCH('P&amp;L'!$A138,new_issue_data!$A:$A,0))</f>
        <v>-44.713799999999999</v>
      </c>
      <c r="AO138" s="6">
        <f>INDEX(new_issue_data!EZ:EZ,MATCH('P&amp;L'!$A138,new_issue_data!$A:$A,0))</f>
        <v>104.974</v>
      </c>
      <c r="AP138" s="6">
        <f>INDEX(new_issue_data!FA:FA,MATCH('P&amp;L'!$A138,new_issue_data!$A:$A,0))</f>
        <v>2.3340000000000001</v>
      </c>
      <c r="AQ138" s="6">
        <f>INDEX(new_issue_data!FB:FB,MATCH('P&amp;L'!$A138,new_issue_data!$A:$A,0))</f>
        <v>156.40129999999999</v>
      </c>
      <c r="AR138" s="6">
        <f>INDEX(new_issue_data!FC:FC,MATCH('P&amp;L'!$A138,new_issue_data!$A:$A,0))</f>
        <v>-38.598700000000001</v>
      </c>
      <c r="AS138" s="6">
        <f>INDEX(new_issue_data!FD:FD,MATCH('P&amp;L'!$A138,new_issue_data!$A:$A,0))</f>
        <v>105.114</v>
      </c>
      <c r="AT138" s="6">
        <f>INDEX(new_issue_data!FE:FE,MATCH('P&amp;L'!$A138,new_issue_data!$A:$A,0))</f>
        <v>2.3170000000000002</v>
      </c>
      <c r="AU138" s="6">
        <f>INDEX(new_issue_data!FF:FF,MATCH('P&amp;L'!$A138,new_issue_data!$A:$A,0))</f>
        <v>165.03039999999999</v>
      </c>
      <c r="AV138" s="6">
        <f>INDEX(new_issue_data!FG:FG,MATCH('P&amp;L'!$A138,new_issue_data!$A:$A,0))</f>
        <v>-29.9696</v>
      </c>
      <c r="BA138" s="1">
        <f t="shared" si="10"/>
        <v>20935799.999999996</v>
      </c>
      <c r="BB138" s="1">
        <f t="shared" si="11"/>
        <v>55768499.999999993</v>
      </c>
      <c r="BD138">
        <f>IF(AND(B138&gt;=$AY$5,B138&lt;=$AY$6),1,IF(AND(B138&gt;=$AY$8,B138&lt;=$AY$9),-1,0))</f>
        <v>0</v>
      </c>
      <c r="BE138" s="1">
        <f t="shared" si="12"/>
        <v>1773900.0000000081</v>
      </c>
      <c r="BF138" s="1">
        <f t="shared" si="13"/>
        <v>11101999.999999994</v>
      </c>
      <c r="BH138" s="1">
        <f>BA138-BA137</f>
        <v>95300</v>
      </c>
      <c r="BI138" s="1">
        <f>BE138-BE137</f>
        <v>0</v>
      </c>
      <c r="BK138" s="1">
        <f>BB138-BB137</f>
        <v>244800</v>
      </c>
      <c r="BL138" s="1">
        <f t="shared" si="14"/>
        <v>0</v>
      </c>
    </row>
    <row r="139" spans="1:64" x14ac:dyDescent="0.35">
      <c r="A139">
        <v>221</v>
      </c>
      <c r="B139">
        <v>-2.81623402520282</v>
      </c>
      <c r="C139" s="13" t="str">
        <f>INDEX(new_issue_data!B:B,MATCH('P&amp;L'!$A139,new_issue_data!$A:$A,0))</f>
        <v>05/26/2020</v>
      </c>
      <c r="D139" s="11">
        <f>INDEX(new_issue_data!AR:AR,MATCH('P&amp;L'!$A139,new_issue_data!$A:$A,0))</f>
        <v>99.882999999999996</v>
      </c>
      <c r="E139" s="6" t="str">
        <f>INDEX(new_issue_data!DP:DP,MATCH('P&amp;L'!$A139,new_issue_data!$A:$A,0))</f>
        <v>#N/A Invalid Security</v>
      </c>
      <c r="F139" s="6" t="str">
        <f>INDEX(new_issue_data!DQ:DQ,MATCH('P&amp;L'!$A139,new_issue_data!$A:$A,0))</f>
        <v>#N/A Invalid Security</v>
      </c>
      <c r="G139" s="6">
        <f>INDEX(new_issue_data!DR:DR,MATCH('P&amp;L'!$A139,new_issue_data!$A:$A,0))</f>
        <v>0</v>
      </c>
      <c r="H139" s="6" t="e">
        <f>INDEX(new_issue_data!DS:DS,MATCH('P&amp;L'!$A139,new_issue_data!$A:$A,0))</f>
        <v>#VALUE!</v>
      </c>
      <c r="I139" s="6" t="str">
        <f>INDEX(new_issue_data!DT:DT,MATCH('P&amp;L'!$A139,new_issue_data!$A:$A,0))</f>
        <v>#N/A Invalid Security</v>
      </c>
      <c r="J139" s="6" t="str">
        <f>INDEX(new_issue_data!DU:DU,MATCH('P&amp;L'!$A139,new_issue_data!$A:$A,0))</f>
        <v>#N/A Invalid Security</v>
      </c>
      <c r="K139" s="6">
        <f>INDEX(new_issue_data!DV:DV,MATCH('P&amp;L'!$A139,new_issue_data!$A:$A,0))</f>
        <v>0</v>
      </c>
      <c r="L139" s="6" t="e">
        <f>INDEX(new_issue_data!DW:DW,MATCH('P&amp;L'!$A139,new_issue_data!$A:$A,0))</f>
        <v>#VALUE!</v>
      </c>
      <c r="M139" s="6" t="str">
        <f>INDEX(new_issue_data!DX:DX,MATCH('P&amp;L'!$A139,new_issue_data!$A:$A,0))</f>
        <v>#N/A Invalid Security</v>
      </c>
      <c r="N139" s="6" t="str">
        <f>INDEX(new_issue_data!DY:DY,MATCH('P&amp;L'!$A139,new_issue_data!$A:$A,0))</f>
        <v>#N/A Invalid Security</v>
      </c>
      <c r="O139" s="6">
        <f>INDEX(new_issue_data!DZ:DZ,MATCH('P&amp;L'!$A139,new_issue_data!$A:$A,0))</f>
        <v>0</v>
      </c>
      <c r="P139" s="6" t="e">
        <f>INDEX(new_issue_data!EA:EA,MATCH('P&amp;L'!$A139,new_issue_data!$A:$A,0))</f>
        <v>#VALUE!</v>
      </c>
      <c r="Q139" s="6" t="str">
        <f>INDEX(new_issue_data!EB:EB,MATCH('P&amp;L'!$A139,new_issue_data!$A:$A,0))</f>
        <v>#N/A Invalid Security</v>
      </c>
      <c r="R139" s="6" t="str">
        <f>INDEX(new_issue_data!EC:EC,MATCH('P&amp;L'!$A139,new_issue_data!$A:$A,0))</f>
        <v>#N/A Invalid Security</v>
      </c>
      <c r="S139" s="6">
        <f>INDEX(new_issue_data!ED:ED,MATCH('P&amp;L'!$A139,new_issue_data!$A:$A,0))</f>
        <v>0</v>
      </c>
      <c r="T139" s="6" t="e">
        <f>INDEX(new_issue_data!EE:EE,MATCH('P&amp;L'!$A139,new_issue_data!$A:$A,0))</f>
        <v>#VALUE!</v>
      </c>
      <c r="U139" s="6" t="str">
        <f>INDEX(new_issue_data!EF:EF,MATCH('P&amp;L'!$A139,new_issue_data!$A:$A,0))</f>
        <v>#N/A Invalid Security</v>
      </c>
      <c r="V139" s="6" t="str">
        <f>INDEX(new_issue_data!EG:EG,MATCH('P&amp;L'!$A139,new_issue_data!$A:$A,0))</f>
        <v>#N/A Invalid Security</v>
      </c>
      <c r="W139" s="6">
        <f>INDEX(new_issue_data!EH:EH,MATCH('P&amp;L'!$A139,new_issue_data!$A:$A,0))</f>
        <v>0</v>
      </c>
      <c r="X139" s="6" t="e">
        <f>INDEX(new_issue_data!EI:EI,MATCH('P&amp;L'!$A139,new_issue_data!$A:$A,0))</f>
        <v>#VALUE!</v>
      </c>
      <c r="Y139" s="6" t="str">
        <f>INDEX(new_issue_data!EJ:EJ,MATCH('P&amp;L'!$A139,new_issue_data!$A:$A,0))</f>
        <v>#N/A Invalid Security</v>
      </c>
      <c r="Z139" s="6" t="str">
        <f>INDEX(new_issue_data!EK:EK,MATCH('P&amp;L'!$A139,new_issue_data!$A:$A,0))</f>
        <v>#N/A Invalid Security</v>
      </c>
      <c r="AA139" s="6">
        <f>INDEX(new_issue_data!EL:EL,MATCH('P&amp;L'!$A139,new_issue_data!$A:$A,0))</f>
        <v>0</v>
      </c>
      <c r="AB139" s="6" t="e">
        <f>INDEX(new_issue_data!EM:EM,MATCH('P&amp;L'!$A139,new_issue_data!$A:$A,0))</f>
        <v>#VALUE!</v>
      </c>
      <c r="AC139" s="6" t="str">
        <f>INDEX(new_issue_data!EN:EN,MATCH('P&amp;L'!$A139,new_issue_data!$A:$A,0))</f>
        <v>#N/A Invalid Security</v>
      </c>
      <c r="AD139" s="6" t="str">
        <f>INDEX(new_issue_data!EO:EO,MATCH('P&amp;L'!$A139,new_issue_data!$A:$A,0))</f>
        <v>#N/A Invalid Security</v>
      </c>
      <c r="AE139" s="6">
        <f>INDEX(new_issue_data!EP:EP,MATCH('P&amp;L'!$A139,new_issue_data!$A:$A,0))</f>
        <v>0</v>
      </c>
      <c r="AF139" s="6" t="e">
        <f>INDEX(new_issue_data!EQ:EQ,MATCH('P&amp;L'!$A139,new_issue_data!$A:$A,0))</f>
        <v>#VALUE!</v>
      </c>
      <c r="AG139" s="6" t="str">
        <f>INDEX(new_issue_data!ER:ER,MATCH('P&amp;L'!$A139,new_issue_data!$A:$A,0))</f>
        <v>#N/A Invalid Security</v>
      </c>
      <c r="AH139" s="6" t="str">
        <f>INDEX(new_issue_data!ES:ES,MATCH('P&amp;L'!$A139,new_issue_data!$A:$A,0))</f>
        <v>#N/A Invalid Security</v>
      </c>
      <c r="AI139" s="6">
        <f>INDEX(new_issue_data!ET:ET,MATCH('P&amp;L'!$A139,new_issue_data!$A:$A,0))</f>
        <v>0</v>
      </c>
      <c r="AJ139" s="6" t="e">
        <f>INDEX(new_issue_data!EU:EU,MATCH('P&amp;L'!$A139,new_issue_data!$A:$A,0))</f>
        <v>#VALUE!</v>
      </c>
      <c r="AK139" s="6" t="str">
        <f>INDEX(new_issue_data!EV:EV,MATCH('P&amp;L'!$A139,new_issue_data!$A:$A,0))</f>
        <v>#N/A Invalid Security</v>
      </c>
      <c r="AL139" s="6" t="str">
        <f>INDEX(new_issue_data!EW:EW,MATCH('P&amp;L'!$A139,new_issue_data!$A:$A,0))</f>
        <v>#N/A Invalid Security</v>
      </c>
      <c r="AM139" s="6">
        <f>INDEX(new_issue_data!EX:EX,MATCH('P&amp;L'!$A139,new_issue_data!$A:$A,0))</f>
        <v>0</v>
      </c>
      <c r="AN139" s="6" t="e">
        <f>INDEX(new_issue_data!EY:EY,MATCH('P&amp;L'!$A139,new_issue_data!$A:$A,0))</f>
        <v>#VALUE!</v>
      </c>
      <c r="AO139" s="6" t="str">
        <f>INDEX(new_issue_data!EZ:EZ,MATCH('P&amp;L'!$A139,new_issue_data!$A:$A,0))</f>
        <v>#N/A Invalid Security</v>
      </c>
      <c r="AP139" s="6" t="str">
        <f>INDEX(new_issue_data!FA:FA,MATCH('P&amp;L'!$A139,new_issue_data!$A:$A,0))</f>
        <v>#N/A Invalid Security</v>
      </c>
      <c r="AQ139" s="6">
        <f>INDEX(new_issue_data!FB:FB,MATCH('P&amp;L'!$A139,new_issue_data!$A:$A,0))</f>
        <v>0</v>
      </c>
      <c r="AR139" s="6" t="e">
        <f>INDEX(new_issue_data!FC:FC,MATCH('P&amp;L'!$A139,new_issue_data!$A:$A,0))</f>
        <v>#VALUE!</v>
      </c>
      <c r="AS139" s="6" t="str">
        <f>INDEX(new_issue_data!FD:FD,MATCH('P&amp;L'!$A139,new_issue_data!$A:$A,0))</f>
        <v>#N/A Invalid Security</v>
      </c>
      <c r="AT139" s="6" t="str">
        <f>INDEX(new_issue_data!FE:FE,MATCH('P&amp;L'!$A139,new_issue_data!$A:$A,0))</f>
        <v>#N/A Invalid Security</v>
      </c>
      <c r="AU139" s="6">
        <f>INDEX(new_issue_data!FF:FF,MATCH('P&amp;L'!$A139,new_issue_data!$A:$A,0))</f>
        <v>0</v>
      </c>
      <c r="AV139" s="6" t="e">
        <f>INDEX(new_issue_data!FG:FG,MATCH('P&amp;L'!$A139,new_issue_data!$A:$A,0))</f>
        <v>#VALUE!</v>
      </c>
      <c r="BA139" s="1">
        <f t="shared" si="10"/>
        <v>20935799.999999996</v>
      </c>
      <c r="BB139" s="1">
        <f t="shared" si="11"/>
        <v>55768499.999999993</v>
      </c>
      <c r="BD139">
        <f>IF(AND(B139&gt;=$AY$5,B139&lt;=$AY$6),1,IF(AND(B139&gt;=$AY$8,B139&lt;=$AY$9),-1,0))</f>
        <v>0</v>
      </c>
      <c r="BE139" s="1">
        <f t="shared" si="12"/>
        <v>1773900.0000000081</v>
      </c>
      <c r="BF139" s="1">
        <f t="shared" si="13"/>
        <v>11101999.999999994</v>
      </c>
      <c r="BH139" s="1">
        <f>BA139-BA138</f>
        <v>0</v>
      </c>
      <c r="BI139" s="1">
        <f>BE139-BE138</f>
        <v>0</v>
      </c>
      <c r="BK139" s="1">
        <f>BB139-BB138</f>
        <v>0</v>
      </c>
      <c r="BL139" s="1">
        <f t="shared" si="14"/>
        <v>0</v>
      </c>
    </row>
    <row r="140" spans="1:64" x14ac:dyDescent="0.35">
      <c r="A140">
        <v>222</v>
      </c>
      <c r="B140">
        <v>-1.3640246371708975</v>
      </c>
      <c r="C140" s="13" t="str">
        <f>INDEX(new_issue_data!B:B,MATCH('P&amp;L'!$A140,new_issue_data!$A:$A,0))</f>
        <v>05/26/2020</v>
      </c>
      <c r="D140" s="11">
        <f>INDEX(new_issue_data!AR:AR,MATCH('P&amp;L'!$A140,new_issue_data!$A:$A,0))</f>
        <v>99.617000000000004</v>
      </c>
      <c r="E140" s="6">
        <f>INDEX(new_issue_data!DP:DP,MATCH('P&amp;L'!$A140,new_issue_data!$A:$A,0))</f>
        <v>100.233</v>
      </c>
      <c r="F140" s="6">
        <f>INDEX(new_issue_data!DQ:DQ,MATCH('P&amp;L'!$A140,new_issue_data!$A:$A,0))</f>
        <v>1.724</v>
      </c>
      <c r="G140" s="6">
        <f>INDEX(new_issue_data!DR:DR,MATCH('P&amp;L'!$A140,new_issue_data!$A:$A,0))</f>
        <v>104.2129</v>
      </c>
      <c r="H140" s="6">
        <f>INDEX(new_issue_data!DS:DS,MATCH('P&amp;L'!$A140,new_issue_data!$A:$A,0))</f>
        <v>-5.7870999999999997</v>
      </c>
      <c r="I140" s="6">
        <f>INDEX(new_issue_data!DT:DT,MATCH('P&amp;L'!$A140,new_issue_data!$A:$A,0))</f>
        <v>100.092</v>
      </c>
      <c r="J140" s="6">
        <f>INDEX(new_issue_data!DU:DU,MATCH('P&amp;L'!$A140,new_issue_data!$A:$A,0))</f>
        <v>1.74</v>
      </c>
      <c r="K140" s="6">
        <f>INDEX(new_issue_data!DV:DV,MATCH('P&amp;L'!$A140,new_issue_data!$A:$A,0))</f>
        <v>104.99250000000001</v>
      </c>
      <c r="L140" s="6">
        <f>INDEX(new_issue_data!DW:DW,MATCH('P&amp;L'!$A140,new_issue_data!$A:$A,0))</f>
        <v>-5.0075000000000003</v>
      </c>
      <c r="M140" s="6">
        <f>INDEX(new_issue_data!DX:DX,MATCH('P&amp;L'!$A140,new_issue_data!$A:$A,0))</f>
        <v>100.753</v>
      </c>
      <c r="N140" s="6">
        <f>INDEX(new_issue_data!DY:DY,MATCH('P&amp;L'!$A140,new_issue_data!$A:$A,0))</f>
        <v>1.6659999999999999</v>
      </c>
      <c r="O140" s="6">
        <f>INDEX(new_issue_data!DZ:DZ,MATCH('P&amp;L'!$A140,new_issue_data!$A:$A,0))</f>
        <v>101.33920000000001</v>
      </c>
      <c r="P140" s="6">
        <f>INDEX(new_issue_data!EA:EA,MATCH('P&amp;L'!$A140,new_issue_data!$A:$A,0))</f>
        <v>-8.6608000000000001</v>
      </c>
      <c r="Q140" s="6">
        <f>INDEX(new_issue_data!EB:EB,MATCH('P&amp;L'!$A140,new_issue_data!$A:$A,0))</f>
        <v>100.018</v>
      </c>
      <c r="R140" s="6">
        <f>INDEX(new_issue_data!EC:EC,MATCH('P&amp;L'!$A140,new_issue_data!$A:$A,0))</f>
        <v>1.748</v>
      </c>
      <c r="S140" s="6">
        <f>INDEX(new_issue_data!ED:ED,MATCH('P&amp;L'!$A140,new_issue_data!$A:$A,0))</f>
        <v>108.8875</v>
      </c>
      <c r="T140" s="6">
        <f>INDEX(new_issue_data!EE:EE,MATCH('P&amp;L'!$A140,new_issue_data!$A:$A,0))</f>
        <v>-1.1125</v>
      </c>
      <c r="U140" s="6">
        <f>INDEX(new_issue_data!EF:EF,MATCH('P&amp;L'!$A140,new_issue_data!$A:$A,0))</f>
        <v>101</v>
      </c>
      <c r="V140" s="6">
        <f>INDEX(new_issue_data!EG:EG,MATCH('P&amp;L'!$A140,new_issue_data!$A:$A,0))</f>
        <v>1.6379999999999999</v>
      </c>
      <c r="W140" s="6">
        <f>INDEX(new_issue_data!EH:EH,MATCH('P&amp;L'!$A140,new_issue_data!$A:$A,0))</f>
        <v>95.277500000000003</v>
      </c>
      <c r="X140" s="6">
        <f>INDEX(new_issue_data!EI:EI,MATCH('P&amp;L'!$A140,new_issue_data!$A:$A,0))</f>
        <v>-14.7225</v>
      </c>
      <c r="Y140" s="6">
        <f>INDEX(new_issue_data!EJ:EJ,MATCH('P&amp;L'!$A140,new_issue_data!$A:$A,0))</f>
        <v>99.664000000000001</v>
      </c>
      <c r="Z140" s="6">
        <f>INDEX(new_issue_data!EK:EK,MATCH('P&amp;L'!$A140,new_issue_data!$A:$A,0))</f>
        <v>1.7869999999999999</v>
      </c>
      <c r="AA140" s="6">
        <f>INDEX(new_issue_data!EL:EL,MATCH('P&amp;L'!$A140,new_issue_data!$A:$A,0))</f>
        <v>104.11360000000001</v>
      </c>
      <c r="AB140" s="6">
        <f>INDEX(new_issue_data!EM:EM,MATCH('P&amp;L'!$A140,new_issue_data!$A:$A,0))</f>
        <v>-5.8864000000000001</v>
      </c>
      <c r="AC140" s="6">
        <f>INDEX(new_issue_data!EN:EN,MATCH('P&amp;L'!$A140,new_issue_data!$A:$A,0))</f>
        <v>100.027</v>
      </c>
      <c r="AD140" s="6">
        <f>INDEX(new_issue_data!EO:EO,MATCH('P&amp;L'!$A140,new_issue_data!$A:$A,0))</f>
        <v>1.7470000000000001</v>
      </c>
      <c r="AE140" s="6">
        <f>INDEX(new_issue_data!EP:EP,MATCH('P&amp;L'!$A140,new_issue_data!$A:$A,0))</f>
        <v>92.342200000000005</v>
      </c>
      <c r="AF140" s="6">
        <f>INDEX(new_issue_data!EQ:EQ,MATCH('P&amp;L'!$A140,new_issue_data!$A:$A,0))</f>
        <v>-17.657800000000002</v>
      </c>
      <c r="AG140" s="6">
        <f>INDEX(new_issue_data!ER:ER,MATCH('P&amp;L'!$A140,new_issue_data!$A:$A,0))</f>
        <v>100.054</v>
      </c>
      <c r="AH140" s="6">
        <f>INDEX(new_issue_data!ES:ES,MATCH('P&amp;L'!$A140,new_issue_data!$A:$A,0))</f>
        <v>1.744</v>
      </c>
      <c r="AI140" s="6">
        <f>INDEX(new_issue_data!ET:ET,MATCH('P&amp;L'!$A140,new_issue_data!$A:$A,0))</f>
        <v>84.878900000000002</v>
      </c>
      <c r="AJ140" s="6">
        <f>INDEX(new_issue_data!EU:EU,MATCH('P&amp;L'!$A140,new_issue_data!$A:$A,0))</f>
        <v>-25.121099999999998</v>
      </c>
      <c r="AK140" s="6">
        <f>INDEX(new_issue_data!EV:EV,MATCH('P&amp;L'!$A140,new_issue_data!$A:$A,0))</f>
        <v>99.980999999999995</v>
      </c>
      <c r="AL140" s="6">
        <f>INDEX(new_issue_data!EW:EW,MATCH('P&amp;L'!$A140,new_issue_data!$A:$A,0))</f>
        <v>1.752</v>
      </c>
      <c r="AM140" s="6">
        <f>INDEX(new_issue_data!EX:EX,MATCH('P&amp;L'!$A140,new_issue_data!$A:$A,0))</f>
        <v>87.675200000000004</v>
      </c>
      <c r="AN140" s="6">
        <f>INDEX(new_issue_data!EY:EY,MATCH('P&amp;L'!$A140,new_issue_data!$A:$A,0))</f>
        <v>-22.3248</v>
      </c>
      <c r="AO140" s="6">
        <f>INDEX(new_issue_data!EZ:EZ,MATCH('P&amp;L'!$A140,new_issue_data!$A:$A,0))</f>
        <v>100.045</v>
      </c>
      <c r="AP140" s="6">
        <f>INDEX(new_issue_data!FA:FA,MATCH('P&amp;L'!$A140,new_issue_data!$A:$A,0))</f>
        <v>1.7450000000000001</v>
      </c>
      <c r="AQ140" s="6">
        <f>INDEX(new_issue_data!FB:FB,MATCH('P&amp;L'!$A140,new_issue_data!$A:$A,0))</f>
        <v>91.960400000000007</v>
      </c>
      <c r="AR140" s="6">
        <f>INDEX(new_issue_data!FC:FC,MATCH('P&amp;L'!$A140,new_issue_data!$A:$A,0))</f>
        <v>-18.0396</v>
      </c>
      <c r="AS140" s="6">
        <f>INDEX(new_issue_data!FD:FD,MATCH('P&amp;L'!$A140,new_issue_data!$A:$A,0))</f>
        <v>100.482</v>
      </c>
      <c r="AT140" s="6">
        <f>INDEX(new_issue_data!FE:FE,MATCH('P&amp;L'!$A140,new_issue_data!$A:$A,0))</f>
        <v>1.696</v>
      </c>
      <c r="AU140" s="6">
        <f>INDEX(new_issue_data!FF:FF,MATCH('P&amp;L'!$A140,new_issue_data!$A:$A,0))</f>
        <v>96.965199999999996</v>
      </c>
      <c r="AV140" s="6">
        <f>INDEX(new_issue_data!FG:FG,MATCH('P&amp;L'!$A140,new_issue_data!$A:$A,0))</f>
        <v>-13.034800000000001</v>
      </c>
      <c r="BA140" s="1">
        <f t="shared" si="10"/>
        <v>20997399.999999996</v>
      </c>
      <c r="BB140" s="1">
        <f t="shared" si="11"/>
        <v>55854999.999999993</v>
      </c>
      <c r="BD140">
        <f>IF(AND(B140&gt;=$AY$5,B140&lt;=$AY$6),1,IF(AND(B140&gt;=$AY$8,B140&lt;=$AY$9),-1,0))</f>
        <v>0</v>
      </c>
      <c r="BE140" s="1">
        <f t="shared" si="12"/>
        <v>1773900.0000000081</v>
      </c>
      <c r="BF140" s="1">
        <f t="shared" si="13"/>
        <v>11101999.999999994</v>
      </c>
      <c r="BH140" s="1">
        <f>BA140-BA139</f>
        <v>61600</v>
      </c>
      <c r="BI140" s="1">
        <f>BE140-BE139</f>
        <v>0</v>
      </c>
      <c r="BK140" s="1">
        <f>BB140-BB139</f>
        <v>86500</v>
      </c>
      <c r="BL140" s="1">
        <f t="shared" si="14"/>
        <v>0</v>
      </c>
    </row>
    <row r="141" spans="1:64" x14ac:dyDescent="0.35">
      <c r="A141">
        <v>223</v>
      </c>
      <c r="B141">
        <v>-1.4602116685183548</v>
      </c>
      <c r="C141" s="13" t="str">
        <f>INDEX(new_issue_data!B:B,MATCH('P&amp;L'!$A141,new_issue_data!$A:$A,0))</f>
        <v>05/26/2020</v>
      </c>
      <c r="D141" s="11">
        <f>INDEX(new_issue_data!AR:AR,MATCH('P&amp;L'!$A141,new_issue_data!$A:$A,0))</f>
        <v>99.533000000000001</v>
      </c>
      <c r="E141" s="6">
        <f>INDEX(new_issue_data!DP:DP,MATCH('P&amp;L'!$A141,new_issue_data!$A:$A,0))</f>
        <v>99.837000000000003</v>
      </c>
      <c r="F141" s="6">
        <f>INDEX(new_issue_data!DQ:DQ,MATCH('P&amp;L'!$A141,new_issue_data!$A:$A,0))</f>
        <v>2.758</v>
      </c>
      <c r="G141" s="6">
        <f>INDEX(new_issue_data!DR:DR,MATCH('P&amp;L'!$A141,new_issue_data!$A:$A,0))</f>
        <v>133.00810000000001</v>
      </c>
      <c r="H141" s="6">
        <f>INDEX(new_issue_data!DS:DS,MATCH('P&amp;L'!$A141,new_issue_data!$A:$A,0))</f>
        <v>-1.9919</v>
      </c>
      <c r="I141" s="6">
        <f>INDEX(new_issue_data!DT:DT,MATCH('P&amp;L'!$A141,new_issue_data!$A:$A,0))</f>
        <v>99.391000000000005</v>
      </c>
      <c r="J141" s="6">
        <f>INDEX(new_issue_data!DU:DU,MATCH('P&amp;L'!$A141,new_issue_data!$A:$A,0))</f>
        <v>2.78</v>
      </c>
      <c r="K141" s="6">
        <f>INDEX(new_issue_data!DV:DV,MATCH('P&amp;L'!$A141,new_issue_data!$A:$A,0))</f>
        <v>134.1397</v>
      </c>
      <c r="L141" s="6">
        <f>INDEX(new_issue_data!DW:DW,MATCH('P&amp;L'!$A141,new_issue_data!$A:$A,0))</f>
        <v>-0.86029999999999995</v>
      </c>
      <c r="M141" s="6">
        <f>INDEX(new_issue_data!DX:DX,MATCH('P&amp;L'!$A141,new_issue_data!$A:$A,0))</f>
        <v>99.123999999999995</v>
      </c>
      <c r="N141" s="6">
        <f>INDEX(new_issue_data!DY:DY,MATCH('P&amp;L'!$A141,new_issue_data!$A:$A,0))</f>
        <v>2.7930000000000001</v>
      </c>
      <c r="O141" s="6">
        <f>INDEX(new_issue_data!DZ:DZ,MATCH('P&amp;L'!$A141,new_issue_data!$A:$A,0))</f>
        <v>139.98410000000001</v>
      </c>
      <c r="P141" s="6">
        <f>INDEX(new_issue_data!EA:EA,MATCH('P&amp;L'!$A141,new_issue_data!$A:$A,0))</f>
        <v>4.9840999999999998</v>
      </c>
      <c r="Q141" s="6">
        <f>INDEX(new_issue_data!EB:EB,MATCH('P&amp;L'!$A141,new_issue_data!$A:$A,0))</f>
        <v>98.39</v>
      </c>
      <c r="R141" s="6">
        <f>INDEX(new_issue_data!EC:EC,MATCH('P&amp;L'!$A141,new_issue_data!$A:$A,0))</f>
        <v>2.83</v>
      </c>
      <c r="S141" s="6">
        <f>INDEX(new_issue_data!ED:ED,MATCH('P&amp;L'!$A141,new_issue_data!$A:$A,0))</f>
        <v>139.26740000000001</v>
      </c>
      <c r="T141" s="6">
        <f>INDEX(new_issue_data!EE:EE,MATCH('P&amp;L'!$A141,new_issue_data!$A:$A,0))</f>
        <v>4.2674000000000003</v>
      </c>
      <c r="U141" s="6">
        <f>INDEX(new_issue_data!EF:EF,MATCH('P&amp;L'!$A141,new_issue_data!$A:$A,0))</f>
        <v>97.274000000000001</v>
      </c>
      <c r="V141" s="6">
        <f>INDEX(new_issue_data!EG:EG,MATCH('P&amp;L'!$A141,new_issue_data!$A:$A,0))</f>
        <v>2.8860000000000001</v>
      </c>
      <c r="W141" s="6">
        <f>INDEX(new_issue_data!EH:EH,MATCH('P&amp;L'!$A141,new_issue_data!$A:$A,0))</f>
        <v>141.06479999999999</v>
      </c>
      <c r="X141" s="6">
        <f>INDEX(new_issue_data!EI:EI,MATCH('P&amp;L'!$A141,new_issue_data!$A:$A,0))</f>
        <v>6.0648</v>
      </c>
      <c r="Y141" s="6">
        <f>INDEX(new_issue_data!EJ:EJ,MATCH('P&amp;L'!$A141,new_issue_data!$A:$A,0))</f>
        <v>97.506</v>
      </c>
      <c r="Z141" s="6">
        <f>INDEX(new_issue_data!EK:EK,MATCH('P&amp;L'!$A141,new_issue_data!$A:$A,0))</f>
        <v>2.875</v>
      </c>
      <c r="AA141" s="6">
        <f>INDEX(new_issue_data!EL:EL,MATCH('P&amp;L'!$A141,new_issue_data!$A:$A,0))</f>
        <v>135.7535</v>
      </c>
      <c r="AB141" s="6">
        <f>INDEX(new_issue_data!EM:EM,MATCH('P&amp;L'!$A141,new_issue_data!$A:$A,0))</f>
        <v>0.75349999999999995</v>
      </c>
      <c r="AC141" s="6">
        <f>INDEX(new_issue_data!EN:EN,MATCH('P&amp;L'!$A141,new_issue_data!$A:$A,0))</f>
        <v>98.677999999999997</v>
      </c>
      <c r="AD141" s="6">
        <f>INDEX(new_issue_data!EO:EO,MATCH('P&amp;L'!$A141,new_issue_data!$A:$A,0))</f>
        <v>2.8159999999999998</v>
      </c>
      <c r="AE141" s="6">
        <f>INDEX(new_issue_data!EP:EP,MATCH('P&amp;L'!$A141,new_issue_data!$A:$A,0))</f>
        <v>119.7076</v>
      </c>
      <c r="AF141" s="6">
        <f>INDEX(new_issue_data!EQ:EQ,MATCH('P&amp;L'!$A141,new_issue_data!$A:$A,0))</f>
        <v>-15.292400000000001</v>
      </c>
      <c r="AG141" s="6">
        <f>INDEX(new_issue_data!ER:ER,MATCH('P&amp;L'!$A141,new_issue_data!$A:$A,0))</f>
        <v>98.290999999999997</v>
      </c>
      <c r="AH141" s="6">
        <f>INDEX(new_issue_data!ES:ES,MATCH('P&amp;L'!$A141,new_issue_data!$A:$A,0))</f>
        <v>2.835</v>
      </c>
      <c r="AI141" s="6">
        <f>INDEX(new_issue_data!ET:ET,MATCH('P&amp;L'!$A141,new_issue_data!$A:$A,0))</f>
        <v>118.31010000000001</v>
      </c>
      <c r="AJ141" s="6">
        <f>INDEX(new_issue_data!EU:EU,MATCH('P&amp;L'!$A141,new_issue_data!$A:$A,0))</f>
        <v>-16.689900000000002</v>
      </c>
      <c r="AK141" s="6">
        <f>INDEX(new_issue_data!EV:EV,MATCH('P&amp;L'!$A141,new_issue_data!$A:$A,0))</f>
        <v>98.251000000000005</v>
      </c>
      <c r="AL141" s="6">
        <f>INDEX(new_issue_data!EW:EW,MATCH('P&amp;L'!$A141,new_issue_data!$A:$A,0))</f>
        <v>2.8370000000000002</v>
      </c>
      <c r="AM141" s="6">
        <f>INDEX(new_issue_data!EX:EX,MATCH('P&amp;L'!$A141,new_issue_data!$A:$A,0))</f>
        <v>120.9273</v>
      </c>
      <c r="AN141" s="6">
        <f>INDEX(new_issue_data!EY:EY,MATCH('P&amp;L'!$A141,new_issue_data!$A:$A,0))</f>
        <v>-14.072699999999999</v>
      </c>
      <c r="AO141" s="6">
        <f>INDEX(new_issue_data!EZ:EZ,MATCH('P&amp;L'!$A141,new_issue_data!$A:$A,0))</f>
        <v>100.431</v>
      </c>
      <c r="AP141" s="6">
        <f>INDEX(new_issue_data!FA:FA,MATCH('P&amp;L'!$A141,new_issue_data!$A:$A,0))</f>
        <v>2.7290000000000001</v>
      </c>
      <c r="AQ141" s="6">
        <f>INDEX(new_issue_data!FB:FB,MATCH('P&amp;L'!$A141,new_issue_data!$A:$A,0))</f>
        <v>116.721</v>
      </c>
      <c r="AR141" s="6">
        <f>INDEX(new_issue_data!FC:FC,MATCH('P&amp;L'!$A141,new_issue_data!$A:$A,0))</f>
        <v>-18.279</v>
      </c>
      <c r="AS141" s="6">
        <f>INDEX(new_issue_data!FD:FD,MATCH('P&amp;L'!$A141,new_issue_data!$A:$A,0))</f>
        <v>100.431</v>
      </c>
      <c r="AT141" s="6">
        <f>INDEX(new_issue_data!FE:FE,MATCH('P&amp;L'!$A141,new_issue_data!$A:$A,0))</f>
        <v>2.7290000000000001</v>
      </c>
      <c r="AU141" s="6">
        <f>INDEX(new_issue_data!FF:FF,MATCH('P&amp;L'!$A141,new_issue_data!$A:$A,0))</f>
        <v>123.7495</v>
      </c>
      <c r="AV141" s="6">
        <f>INDEX(new_issue_data!FG:FG,MATCH('P&amp;L'!$A141,new_issue_data!$A:$A,0))</f>
        <v>-11.250500000000001</v>
      </c>
      <c r="BA141" s="1">
        <f t="shared" si="10"/>
        <v>21027799.999999996</v>
      </c>
      <c r="BB141" s="1">
        <f t="shared" si="11"/>
        <v>55944799.999999993</v>
      </c>
      <c r="BD141">
        <f>IF(AND(B141&gt;=$AY$5,B141&lt;=$AY$6),1,IF(AND(B141&gt;=$AY$8,B141&lt;=$AY$9),-1,0))</f>
        <v>0</v>
      </c>
      <c r="BE141" s="1">
        <f t="shared" si="12"/>
        <v>1773900.0000000081</v>
      </c>
      <c r="BF141" s="1">
        <f t="shared" si="13"/>
        <v>11101999.999999994</v>
      </c>
      <c r="BH141" s="1">
        <f>BA141-BA140</f>
        <v>30400</v>
      </c>
      <c r="BI141" s="1">
        <f>BE141-BE140</f>
        <v>0</v>
      </c>
      <c r="BK141" s="1">
        <f>BB141-BB140</f>
        <v>89800</v>
      </c>
      <c r="BL141" s="1">
        <f t="shared" si="14"/>
        <v>0</v>
      </c>
    </row>
    <row r="142" spans="1:64" x14ac:dyDescent="0.35">
      <c r="A142">
        <v>224</v>
      </c>
      <c r="B142">
        <v>3.17422934259511</v>
      </c>
      <c r="C142" s="13" t="str">
        <f>INDEX(new_issue_data!B:B,MATCH('P&amp;L'!$A142,new_issue_data!$A:$A,0))</f>
        <v>05/26/2020</v>
      </c>
      <c r="D142" s="11">
        <f>INDEX(new_issue_data!AR:AR,MATCH('P&amp;L'!$A142,new_issue_data!$A:$A,0))</f>
        <v>100</v>
      </c>
      <c r="E142" s="6">
        <f>INDEX(new_issue_data!DP:DP,MATCH('P&amp;L'!$A142,new_issue_data!$A:$A,0))</f>
        <v>100.55200000000001</v>
      </c>
      <c r="F142" s="6">
        <f>INDEX(new_issue_data!DQ:DQ,MATCH('P&amp;L'!$A142,new_issue_data!$A:$A,0))</f>
        <v>1.4650000000000001</v>
      </c>
      <c r="G142" s="6">
        <f>INDEX(new_issue_data!DR:DR,MATCH('P&amp;L'!$A142,new_issue_data!$A:$A,0))</f>
        <v>127.0941</v>
      </c>
      <c r="H142" s="6">
        <f>INDEX(new_issue_data!DS:DS,MATCH('P&amp;L'!$A142,new_issue_data!$A:$A,0))</f>
        <v>-17.905899999999999</v>
      </c>
      <c r="I142" s="6">
        <f>INDEX(new_issue_data!DT:DT,MATCH('P&amp;L'!$A142,new_issue_data!$A:$A,0))</f>
        <v>100.639</v>
      </c>
      <c r="J142" s="6">
        <f>INDEX(new_issue_data!DU:DU,MATCH('P&amp;L'!$A142,new_issue_data!$A:$A,0))</f>
        <v>1.4350000000000001</v>
      </c>
      <c r="K142" s="6">
        <f>INDEX(new_issue_data!DV:DV,MATCH('P&amp;L'!$A142,new_issue_data!$A:$A,0))</f>
        <v>124.0878</v>
      </c>
      <c r="L142" s="6">
        <f>INDEX(new_issue_data!DW:DW,MATCH('P&amp;L'!$A142,new_issue_data!$A:$A,0))</f>
        <v>-20.912199999999999</v>
      </c>
      <c r="M142" s="6">
        <f>INDEX(new_issue_data!DX:DX,MATCH('P&amp;L'!$A142,new_issue_data!$A:$A,0))</f>
        <v>100.789</v>
      </c>
      <c r="N142" s="6">
        <f>INDEX(new_issue_data!DY:DY,MATCH('P&amp;L'!$A142,new_issue_data!$A:$A,0))</f>
        <v>1.383</v>
      </c>
      <c r="O142" s="6">
        <f>INDEX(new_issue_data!DZ:DZ,MATCH('P&amp;L'!$A142,new_issue_data!$A:$A,0))</f>
        <v>117.8155</v>
      </c>
      <c r="P142" s="6">
        <f>INDEX(new_issue_data!EA:EA,MATCH('P&amp;L'!$A142,new_issue_data!$A:$A,0))</f>
        <v>-27.1845</v>
      </c>
      <c r="Q142" s="6">
        <f>INDEX(new_issue_data!EB:EB,MATCH('P&amp;L'!$A142,new_issue_data!$A:$A,0))</f>
        <v>101.137</v>
      </c>
      <c r="R142" s="6">
        <f>INDEX(new_issue_data!EC:EC,MATCH('P&amp;L'!$A142,new_issue_data!$A:$A,0))</f>
        <v>1.264</v>
      </c>
      <c r="S142" s="6">
        <f>INDEX(new_issue_data!ED:ED,MATCH('P&amp;L'!$A142,new_issue_data!$A:$A,0))</f>
        <v>102.1708</v>
      </c>
      <c r="T142" s="6">
        <f>INDEX(new_issue_data!EE:EE,MATCH('P&amp;L'!$A142,new_issue_data!$A:$A,0))</f>
        <v>-42.8292</v>
      </c>
      <c r="U142" s="6">
        <f>INDEX(new_issue_data!EF:EF,MATCH('P&amp;L'!$A142,new_issue_data!$A:$A,0))</f>
        <v>101.389</v>
      </c>
      <c r="V142" s="6">
        <f>INDEX(new_issue_data!EG:EG,MATCH('P&amp;L'!$A142,new_issue_data!$A:$A,0))</f>
        <v>1.1779999999999999</v>
      </c>
      <c r="W142" s="6">
        <f>INDEX(new_issue_data!EH:EH,MATCH('P&amp;L'!$A142,new_issue_data!$A:$A,0))</f>
        <v>92.466700000000003</v>
      </c>
      <c r="X142" s="6">
        <f>INDEX(new_issue_data!EI:EI,MATCH('P&amp;L'!$A142,new_issue_data!$A:$A,0))</f>
        <v>-52.533299999999997</v>
      </c>
      <c r="Y142" s="6">
        <f>INDEX(new_issue_data!EJ:EJ,MATCH('P&amp;L'!$A142,new_issue_data!$A:$A,0))</f>
        <v>101.429</v>
      </c>
      <c r="Z142" s="6">
        <f>INDEX(new_issue_data!EK:EK,MATCH('P&amp;L'!$A142,new_issue_data!$A:$A,0))</f>
        <v>1.1639999999999999</v>
      </c>
      <c r="AA142" s="6">
        <f>INDEX(new_issue_data!EL:EL,MATCH('P&amp;L'!$A142,new_issue_data!$A:$A,0))</f>
        <v>88.103099999999998</v>
      </c>
      <c r="AB142" s="6">
        <f>INDEX(new_issue_data!EM:EM,MATCH('P&amp;L'!$A142,new_issue_data!$A:$A,0))</f>
        <v>-56.896900000000002</v>
      </c>
      <c r="AC142" s="6">
        <f>INDEX(new_issue_data!EN:EN,MATCH('P&amp;L'!$A142,new_issue_data!$A:$A,0))</f>
        <v>101.374</v>
      </c>
      <c r="AD142" s="6">
        <f>INDEX(new_issue_data!EO:EO,MATCH('P&amp;L'!$A142,new_issue_data!$A:$A,0))</f>
        <v>1.1819999999999999</v>
      </c>
      <c r="AE142" s="6">
        <f>INDEX(new_issue_data!EP:EP,MATCH('P&amp;L'!$A142,new_issue_data!$A:$A,0))</f>
        <v>89.888499999999993</v>
      </c>
      <c r="AF142" s="6">
        <f>INDEX(new_issue_data!EQ:EQ,MATCH('P&amp;L'!$A142,new_issue_data!$A:$A,0))</f>
        <v>-55.111499999999999</v>
      </c>
      <c r="AG142" s="6">
        <f>INDEX(new_issue_data!ER:ER,MATCH('P&amp;L'!$A142,new_issue_data!$A:$A,0))</f>
        <v>101.08</v>
      </c>
      <c r="AH142" s="6">
        <f>INDEX(new_issue_data!ES:ES,MATCH('P&amp;L'!$A142,new_issue_data!$A:$A,0))</f>
        <v>1.2809999999999999</v>
      </c>
      <c r="AI142" s="6">
        <f>INDEX(new_issue_data!ET:ET,MATCH('P&amp;L'!$A142,new_issue_data!$A:$A,0))</f>
        <v>102.73099999999999</v>
      </c>
      <c r="AJ142" s="6">
        <f>INDEX(new_issue_data!EU:EU,MATCH('P&amp;L'!$A142,new_issue_data!$A:$A,0))</f>
        <v>-42.268999999999998</v>
      </c>
      <c r="AK142" s="6">
        <f>INDEX(new_issue_data!EV:EV,MATCH('P&amp;L'!$A142,new_issue_data!$A:$A,0))</f>
        <v>101.16</v>
      </c>
      <c r="AL142" s="6">
        <f>INDEX(new_issue_data!EW:EW,MATCH('P&amp;L'!$A142,new_issue_data!$A:$A,0))</f>
        <v>1.254</v>
      </c>
      <c r="AM142" s="6">
        <f>INDEX(new_issue_data!EX:EX,MATCH('P&amp;L'!$A142,new_issue_data!$A:$A,0))</f>
        <v>106.4667</v>
      </c>
      <c r="AN142" s="6">
        <f>INDEX(new_issue_data!EY:EY,MATCH('P&amp;L'!$A142,new_issue_data!$A:$A,0))</f>
        <v>-38.533299999999997</v>
      </c>
      <c r="AO142" s="6">
        <f>INDEX(new_issue_data!EZ:EZ,MATCH('P&amp;L'!$A142,new_issue_data!$A:$A,0))</f>
        <v>101.114</v>
      </c>
      <c r="AP142" s="6">
        <f>INDEX(new_issue_data!FA:FA,MATCH('P&amp;L'!$A142,new_issue_data!$A:$A,0))</f>
        <v>1.2689999999999999</v>
      </c>
      <c r="AQ142" s="6">
        <f>INDEX(new_issue_data!FB:FB,MATCH('P&amp;L'!$A142,new_issue_data!$A:$A,0))</f>
        <v>104.98699999999999</v>
      </c>
      <c r="AR142" s="6">
        <f>INDEX(new_issue_data!FC:FC,MATCH('P&amp;L'!$A142,new_issue_data!$A:$A,0))</f>
        <v>-40.012999999999998</v>
      </c>
      <c r="AS142" s="6">
        <f>INDEX(new_issue_data!FD:FD,MATCH('P&amp;L'!$A142,new_issue_data!$A:$A,0))</f>
        <v>101.60899999999999</v>
      </c>
      <c r="AT142" s="6">
        <f>INDEX(new_issue_data!FE:FE,MATCH('P&amp;L'!$A142,new_issue_data!$A:$A,0))</f>
        <v>1.099</v>
      </c>
      <c r="AU142" s="6">
        <f>INDEX(new_issue_data!FF:FF,MATCH('P&amp;L'!$A142,new_issue_data!$A:$A,0))</f>
        <v>88.517600000000002</v>
      </c>
      <c r="AV142" s="6">
        <f>INDEX(new_issue_data!FG:FG,MATCH('P&amp;L'!$A142,new_issue_data!$A:$A,0))</f>
        <v>-56.482399999999998</v>
      </c>
      <c r="BA142" s="1">
        <f t="shared" si="10"/>
        <v>21082999.999999996</v>
      </c>
      <c r="BB142" s="1">
        <f t="shared" si="11"/>
        <v>56105699.999999993</v>
      </c>
      <c r="BD142">
        <f>IF(AND(B142&gt;=$AY$5,B142&lt;=$AY$6),1,IF(AND(B142&gt;=$AY$8,B142&lt;=$AY$9),-1,0))</f>
        <v>0</v>
      </c>
      <c r="BE142" s="1">
        <f t="shared" si="12"/>
        <v>1773900.0000000081</v>
      </c>
      <c r="BF142" s="1">
        <f t="shared" si="13"/>
        <v>11101999.999999994</v>
      </c>
      <c r="BH142" s="1">
        <f>BA142-BA141</f>
        <v>55200</v>
      </c>
      <c r="BI142" s="1">
        <f>BE142-BE141</f>
        <v>0</v>
      </c>
      <c r="BK142" s="1">
        <f>BB142-BB141</f>
        <v>160900</v>
      </c>
      <c r="BL142" s="1">
        <f t="shared" si="14"/>
        <v>0</v>
      </c>
    </row>
    <row r="143" spans="1:64" x14ac:dyDescent="0.35">
      <c r="A143">
        <v>225</v>
      </c>
      <c r="B143">
        <v>-0.98842503582009156</v>
      </c>
      <c r="C143" s="13" t="str">
        <f>INDEX(new_issue_data!B:B,MATCH('P&amp;L'!$A143,new_issue_data!$A:$A,0))</f>
        <v>05/26/2020</v>
      </c>
      <c r="D143" s="11">
        <f>INDEX(new_issue_data!AR:AR,MATCH('P&amp;L'!$A143,new_issue_data!$A:$A,0))</f>
        <v>100</v>
      </c>
      <c r="E143" s="6">
        <f>INDEX(new_issue_data!DP:DP,MATCH('P&amp;L'!$A143,new_issue_data!$A:$A,0))</f>
        <v>101.505</v>
      </c>
      <c r="F143" s="6">
        <f>INDEX(new_issue_data!DQ:DQ,MATCH('P&amp;L'!$A143,new_issue_data!$A:$A,0))</f>
        <v>2.16</v>
      </c>
      <c r="G143" s="6">
        <f>INDEX(new_issue_data!DR:DR,MATCH('P&amp;L'!$A143,new_issue_data!$A:$A,0))</f>
        <v>166.6918</v>
      </c>
      <c r="H143" s="6">
        <f>INDEX(new_issue_data!DS:DS,MATCH('P&amp;L'!$A143,new_issue_data!$A:$A,0))</f>
        <v>-20.808199999999999</v>
      </c>
      <c r="I143" s="6">
        <f>INDEX(new_issue_data!DT:DT,MATCH('P&amp;L'!$A143,new_issue_data!$A:$A,0))</f>
        <v>102.001</v>
      </c>
      <c r="J143" s="6">
        <f>INDEX(new_issue_data!DU:DU,MATCH('P&amp;L'!$A143,new_issue_data!$A:$A,0))</f>
        <v>2.0840000000000001</v>
      </c>
      <c r="K143" s="6">
        <f>INDEX(new_issue_data!DV:DV,MATCH('P&amp;L'!$A143,new_issue_data!$A:$A,0))</f>
        <v>159.09209999999999</v>
      </c>
      <c r="L143" s="6">
        <f>INDEX(new_issue_data!DW:DW,MATCH('P&amp;L'!$A143,new_issue_data!$A:$A,0))</f>
        <v>-28.407900000000001</v>
      </c>
      <c r="M143" s="6">
        <f>INDEX(new_issue_data!DX:DX,MATCH('P&amp;L'!$A143,new_issue_data!$A:$A,0))</f>
        <v>102.008</v>
      </c>
      <c r="N143" s="6">
        <f>INDEX(new_issue_data!DY:DY,MATCH('P&amp;L'!$A143,new_issue_data!$A:$A,0))</f>
        <v>2.0830000000000002</v>
      </c>
      <c r="O143" s="6">
        <f>INDEX(new_issue_data!DZ:DZ,MATCH('P&amp;L'!$A143,new_issue_data!$A:$A,0))</f>
        <v>157.14779999999999</v>
      </c>
      <c r="P143" s="6">
        <f>INDEX(new_issue_data!EA:EA,MATCH('P&amp;L'!$A143,new_issue_data!$A:$A,0))</f>
        <v>-30.3522</v>
      </c>
      <c r="Q143" s="6">
        <f>INDEX(new_issue_data!EB:EB,MATCH('P&amp;L'!$A143,new_issue_data!$A:$A,0))</f>
        <v>102.45</v>
      </c>
      <c r="R143" s="6">
        <f>INDEX(new_issue_data!EC:EC,MATCH('P&amp;L'!$A143,new_issue_data!$A:$A,0))</f>
        <v>2.0150000000000001</v>
      </c>
      <c r="S143" s="6">
        <f>INDEX(new_issue_data!ED:ED,MATCH('P&amp;L'!$A143,new_issue_data!$A:$A,0))</f>
        <v>144.56549999999999</v>
      </c>
      <c r="T143" s="6">
        <f>INDEX(new_issue_data!EE:EE,MATCH('P&amp;L'!$A143,new_issue_data!$A:$A,0))</f>
        <v>-42.9345</v>
      </c>
      <c r="U143" s="6">
        <f>INDEX(new_issue_data!EF:EF,MATCH('P&amp;L'!$A143,new_issue_data!$A:$A,0))</f>
        <v>102.807</v>
      </c>
      <c r="V143" s="6">
        <f>INDEX(new_issue_data!EG:EG,MATCH('P&amp;L'!$A143,new_issue_data!$A:$A,0))</f>
        <v>1.9610000000000001</v>
      </c>
      <c r="W143" s="6">
        <f>INDEX(new_issue_data!EH:EH,MATCH('P&amp;L'!$A143,new_issue_data!$A:$A,0))</f>
        <v>132.64510000000001</v>
      </c>
      <c r="X143" s="6">
        <f>INDEX(new_issue_data!EI:EI,MATCH('P&amp;L'!$A143,new_issue_data!$A:$A,0))</f>
        <v>-54.854900000000001</v>
      </c>
      <c r="Y143" s="6">
        <f>INDEX(new_issue_data!EJ:EJ,MATCH('P&amp;L'!$A143,new_issue_data!$A:$A,0))</f>
        <v>102.199</v>
      </c>
      <c r="Z143" s="6">
        <f>INDEX(new_issue_data!EK:EK,MATCH('P&amp;L'!$A143,new_issue_data!$A:$A,0))</f>
        <v>2.0529999999999999</v>
      </c>
      <c r="AA143" s="6">
        <f>INDEX(new_issue_data!EL:EL,MATCH('P&amp;L'!$A143,new_issue_data!$A:$A,0))</f>
        <v>135.76230000000001</v>
      </c>
      <c r="AB143" s="6">
        <f>INDEX(new_issue_data!EM:EM,MATCH('P&amp;L'!$A143,new_issue_data!$A:$A,0))</f>
        <v>-51.737699999999997</v>
      </c>
      <c r="AC143" s="6">
        <f>INDEX(new_issue_data!EN:EN,MATCH('P&amp;L'!$A143,new_issue_data!$A:$A,0))</f>
        <v>102.041</v>
      </c>
      <c r="AD143" s="6">
        <f>INDEX(new_issue_data!EO:EO,MATCH('P&amp;L'!$A143,new_issue_data!$A:$A,0))</f>
        <v>2.077</v>
      </c>
      <c r="AE143" s="6">
        <f>INDEX(new_issue_data!EP:EP,MATCH('P&amp;L'!$A143,new_issue_data!$A:$A,0))</f>
        <v>139.56020000000001</v>
      </c>
      <c r="AF143" s="6">
        <f>INDEX(new_issue_data!EQ:EQ,MATCH('P&amp;L'!$A143,new_issue_data!$A:$A,0))</f>
        <v>-47.939799999999998</v>
      </c>
      <c r="AG143" s="6">
        <f>INDEX(new_issue_data!ER:ER,MATCH('P&amp;L'!$A143,new_issue_data!$A:$A,0))</f>
        <v>101.679</v>
      </c>
      <c r="AH143" s="6">
        <f>INDEX(new_issue_data!ES:ES,MATCH('P&amp;L'!$A143,new_issue_data!$A:$A,0))</f>
        <v>2.1320000000000001</v>
      </c>
      <c r="AI143" s="6">
        <f>INDEX(new_issue_data!ET:ET,MATCH('P&amp;L'!$A143,new_issue_data!$A:$A,0))</f>
        <v>149.7295</v>
      </c>
      <c r="AJ143" s="6">
        <f>INDEX(new_issue_data!EU:EU,MATCH('P&amp;L'!$A143,new_issue_data!$A:$A,0))</f>
        <v>-37.770499999999998</v>
      </c>
      <c r="AK143" s="6">
        <f>INDEX(new_issue_data!EV:EV,MATCH('P&amp;L'!$A143,new_issue_data!$A:$A,0))</f>
        <v>101.82899999999999</v>
      </c>
      <c r="AL143" s="6">
        <f>INDEX(new_issue_data!EW:EW,MATCH('P&amp;L'!$A143,new_issue_data!$A:$A,0))</f>
        <v>2.109</v>
      </c>
      <c r="AM143" s="6">
        <f>INDEX(new_issue_data!EX:EX,MATCH('P&amp;L'!$A143,new_issue_data!$A:$A,0))</f>
        <v>157.66</v>
      </c>
      <c r="AN143" s="6">
        <f>INDEX(new_issue_data!EY:EY,MATCH('P&amp;L'!$A143,new_issue_data!$A:$A,0))</f>
        <v>-29.84</v>
      </c>
      <c r="AO143" s="6">
        <f>INDEX(new_issue_data!EZ:EZ,MATCH('P&amp;L'!$A143,new_issue_data!$A:$A,0))</f>
        <v>102.53400000000001</v>
      </c>
      <c r="AP143" s="6">
        <f>INDEX(new_issue_data!FA:FA,MATCH('P&amp;L'!$A143,new_issue_data!$A:$A,0))</f>
        <v>2.0009999999999999</v>
      </c>
      <c r="AQ143" s="6">
        <f>INDEX(new_issue_data!FB:FB,MATCH('P&amp;L'!$A143,new_issue_data!$A:$A,0))</f>
        <v>149.1746</v>
      </c>
      <c r="AR143" s="6">
        <f>INDEX(new_issue_data!FC:FC,MATCH('P&amp;L'!$A143,new_issue_data!$A:$A,0))</f>
        <v>-38.325400000000002</v>
      </c>
      <c r="AS143" s="6">
        <f>INDEX(new_issue_data!FD:FD,MATCH('P&amp;L'!$A143,new_issue_data!$A:$A,0))</f>
        <v>103.25</v>
      </c>
      <c r="AT143" s="6">
        <f>INDEX(new_issue_data!FE:FE,MATCH('P&amp;L'!$A143,new_issue_data!$A:$A,0))</f>
        <v>1.8919999999999999</v>
      </c>
      <c r="AU143" s="6">
        <f>INDEX(new_issue_data!FF:FF,MATCH('P&amp;L'!$A143,new_issue_data!$A:$A,0))</f>
        <v>136.18719999999999</v>
      </c>
      <c r="AV143" s="6">
        <f>INDEX(new_issue_data!FG:FG,MATCH('P&amp;L'!$A143,new_issue_data!$A:$A,0))</f>
        <v>-51.312800000000003</v>
      </c>
      <c r="BA143" s="1">
        <f t="shared" si="10"/>
        <v>21233499.999999996</v>
      </c>
      <c r="BB143" s="1">
        <f t="shared" si="11"/>
        <v>56430699.999999993</v>
      </c>
      <c r="BD143">
        <f>IF(AND(B143&gt;=$AY$5,B143&lt;=$AY$6),1,IF(AND(B143&gt;=$AY$8,B143&lt;=$AY$9),-1,0))</f>
        <v>0</v>
      </c>
      <c r="BE143" s="1">
        <f t="shared" si="12"/>
        <v>1773900.0000000081</v>
      </c>
      <c r="BF143" s="1">
        <f t="shared" si="13"/>
        <v>11101999.999999994</v>
      </c>
      <c r="BH143" s="1">
        <f>BA143-BA142</f>
        <v>150500</v>
      </c>
      <c r="BI143" s="1">
        <f>BE143-BE142</f>
        <v>0</v>
      </c>
      <c r="BK143" s="1">
        <f>BB143-BB142</f>
        <v>325000</v>
      </c>
      <c r="BL143" s="1">
        <f t="shared" si="14"/>
        <v>0</v>
      </c>
    </row>
    <row r="144" spans="1:64" x14ac:dyDescent="0.35">
      <c r="A144">
        <v>227</v>
      </c>
      <c r="B144">
        <v>-1.611571587339669</v>
      </c>
      <c r="C144" s="13" t="str">
        <f>INDEX(new_issue_data!B:B,MATCH('P&amp;L'!$A144,new_issue_data!$A:$A,0))</f>
        <v>05/26/2020</v>
      </c>
      <c r="D144" s="11">
        <f>INDEX(new_issue_data!AR:AR,MATCH('P&amp;L'!$A144,new_issue_data!$A:$A,0))</f>
        <v>100</v>
      </c>
      <c r="E144" s="6">
        <f>INDEX(new_issue_data!DP:DP,MATCH('P&amp;L'!$A144,new_issue_data!$A:$A,0))</f>
        <v>101.569</v>
      </c>
      <c r="F144" s="6">
        <f>INDEX(new_issue_data!DQ:DQ,MATCH('P&amp;L'!$A144,new_issue_data!$A:$A,0))</f>
        <v>3.0459999999999998</v>
      </c>
      <c r="G144" s="6">
        <f>INDEX(new_issue_data!DR:DR,MATCH('P&amp;L'!$A144,new_issue_data!$A:$A,0))</f>
        <v>161.8081</v>
      </c>
      <c r="H144" s="6">
        <f>INDEX(new_issue_data!DS:DS,MATCH('P&amp;L'!$A144,new_issue_data!$A:$A,0))</f>
        <v>-8.1919000000000004</v>
      </c>
      <c r="I144" s="6">
        <f>INDEX(new_issue_data!DT:DT,MATCH('P&amp;L'!$A144,new_issue_data!$A:$A,0))</f>
        <v>100.673</v>
      </c>
      <c r="J144" s="6">
        <f>INDEX(new_issue_data!DU:DU,MATCH('P&amp;L'!$A144,new_issue_data!$A:$A,0))</f>
        <v>3.0920000000000001</v>
      </c>
      <c r="K144" s="6">
        <f>INDEX(new_issue_data!DV:DV,MATCH('P&amp;L'!$A144,new_issue_data!$A:$A,0))</f>
        <v>165.33969999999999</v>
      </c>
      <c r="L144" s="6">
        <f>INDEX(new_issue_data!DW:DW,MATCH('P&amp;L'!$A144,new_issue_data!$A:$A,0))</f>
        <v>-4.6603000000000003</v>
      </c>
      <c r="M144" s="6">
        <f>INDEX(new_issue_data!DX:DX,MATCH('P&amp;L'!$A144,new_issue_data!$A:$A,0))</f>
        <v>100.994</v>
      </c>
      <c r="N144" s="6">
        <f>INDEX(new_issue_data!DY:DY,MATCH('P&amp;L'!$A144,new_issue_data!$A:$A,0))</f>
        <v>3.0750000000000002</v>
      </c>
      <c r="O144" s="6">
        <f>INDEX(new_issue_data!DZ:DZ,MATCH('P&amp;L'!$A144,new_issue_data!$A:$A,0))</f>
        <v>168.1841</v>
      </c>
      <c r="P144" s="6">
        <f>INDEX(new_issue_data!EA:EA,MATCH('P&amp;L'!$A144,new_issue_data!$A:$A,0))</f>
        <v>-1.8159000000000001</v>
      </c>
      <c r="Q144" s="6">
        <f>INDEX(new_issue_data!EB:EB,MATCH('P&amp;L'!$A144,new_issue_data!$A:$A,0))</f>
        <v>101.178</v>
      </c>
      <c r="R144" s="6">
        <f>INDEX(new_issue_data!EC:EC,MATCH('P&amp;L'!$A144,new_issue_data!$A:$A,0))</f>
        <v>3.0659999999999998</v>
      </c>
      <c r="S144" s="6">
        <f>INDEX(new_issue_data!ED:ED,MATCH('P&amp;L'!$A144,new_issue_data!$A:$A,0))</f>
        <v>162.8674</v>
      </c>
      <c r="T144" s="6">
        <f>INDEX(new_issue_data!EE:EE,MATCH('P&amp;L'!$A144,new_issue_data!$A:$A,0))</f>
        <v>-7.1326000000000001</v>
      </c>
      <c r="U144" s="6">
        <f>INDEX(new_issue_data!EF:EF,MATCH('P&amp;L'!$A144,new_issue_data!$A:$A,0))</f>
        <v>100.673</v>
      </c>
      <c r="V144" s="6">
        <f>INDEX(new_issue_data!EG:EG,MATCH('P&amp;L'!$A144,new_issue_data!$A:$A,0))</f>
        <v>3.0920000000000001</v>
      </c>
      <c r="W144" s="6">
        <f>INDEX(new_issue_data!EH:EH,MATCH('P&amp;L'!$A144,new_issue_data!$A:$A,0))</f>
        <v>161.66480000000001</v>
      </c>
      <c r="X144" s="6">
        <f>INDEX(new_issue_data!EI:EI,MATCH('P&amp;L'!$A144,new_issue_data!$A:$A,0))</f>
        <v>-8.3352000000000004</v>
      </c>
      <c r="Y144" s="6">
        <f>INDEX(new_issue_data!EJ:EJ,MATCH('P&amp;L'!$A144,new_issue_data!$A:$A,0))</f>
        <v>101.607</v>
      </c>
      <c r="Z144" s="6">
        <f>INDEX(new_issue_data!EK:EK,MATCH('P&amp;L'!$A144,new_issue_data!$A:$A,0))</f>
        <v>3.044</v>
      </c>
      <c r="AA144" s="6">
        <f>INDEX(new_issue_data!EL:EL,MATCH('P&amp;L'!$A144,new_issue_data!$A:$A,0))</f>
        <v>152.65350000000001</v>
      </c>
      <c r="AB144" s="6">
        <f>INDEX(new_issue_data!EM:EM,MATCH('P&amp;L'!$A144,new_issue_data!$A:$A,0))</f>
        <v>-17.346499999999999</v>
      </c>
      <c r="AC144" s="6">
        <f>INDEX(new_issue_data!EN:EN,MATCH('P&amp;L'!$A144,new_issue_data!$A:$A,0))</f>
        <v>103.042</v>
      </c>
      <c r="AD144" s="6">
        <f>INDEX(new_issue_data!EO:EO,MATCH('P&amp;L'!$A144,new_issue_data!$A:$A,0))</f>
        <v>2.9710000000000001</v>
      </c>
      <c r="AE144" s="6">
        <f>INDEX(new_issue_data!EP:EP,MATCH('P&amp;L'!$A144,new_issue_data!$A:$A,0))</f>
        <v>135.20760000000001</v>
      </c>
      <c r="AF144" s="6">
        <f>INDEX(new_issue_data!EQ:EQ,MATCH('P&amp;L'!$A144,new_issue_data!$A:$A,0))</f>
        <v>-34.792400000000001</v>
      </c>
      <c r="AG144" s="6">
        <f>INDEX(new_issue_data!ER:ER,MATCH('P&amp;L'!$A144,new_issue_data!$A:$A,0))</f>
        <v>102.264</v>
      </c>
      <c r="AH144" s="6">
        <f>INDEX(new_issue_data!ES:ES,MATCH('P&amp;L'!$A144,new_issue_data!$A:$A,0))</f>
        <v>3.0110000000000001</v>
      </c>
      <c r="AI144" s="6">
        <f>INDEX(new_issue_data!ET:ET,MATCH('P&amp;L'!$A144,new_issue_data!$A:$A,0))</f>
        <v>135.9101</v>
      </c>
      <c r="AJ144" s="6">
        <f>INDEX(new_issue_data!EU:EU,MATCH('P&amp;L'!$A144,new_issue_data!$A:$A,0))</f>
        <v>-34.0899</v>
      </c>
      <c r="AK144" s="6">
        <f>INDEX(new_issue_data!EV:EV,MATCH('P&amp;L'!$A144,new_issue_data!$A:$A,0))</f>
        <v>103.28700000000001</v>
      </c>
      <c r="AL144" s="6">
        <f>INDEX(new_issue_data!EW:EW,MATCH('P&amp;L'!$A144,new_issue_data!$A:$A,0))</f>
        <v>2.9590000000000001</v>
      </c>
      <c r="AM144" s="6">
        <f>INDEX(new_issue_data!EX:EX,MATCH('P&amp;L'!$A144,new_issue_data!$A:$A,0))</f>
        <v>133.12729999999999</v>
      </c>
      <c r="AN144" s="6">
        <f>INDEX(new_issue_data!EY:EY,MATCH('P&amp;L'!$A144,new_issue_data!$A:$A,0))</f>
        <v>-36.872700000000002</v>
      </c>
      <c r="AO144" s="6">
        <f>INDEX(new_issue_data!EZ:EZ,MATCH('P&amp;L'!$A144,new_issue_data!$A:$A,0))</f>
        <v>102.709</v>
      </c>
      <c r="AP144" s="6">
        <f>INDEX(new_issue_data!FA:FA,MATCH('P&amp;L'!$A144,new_issue_data!$A:$A,0))</f>
        <v>2.988</v>
      </c>
      <c r="AQ144" s="6">
        <f>INDEX(new_issue_data!FB:FB,MATCH('P&amp;L'!$A144,new_issue_data!$A:$A,0))</f>
        <v>142.62100000000001</v>
      </c>
      <c r="AR144" s="6">
        <f>INDEX(new_issue_data!FC:FC,MATCH('P&amp;L'!$A144,new_issue_data!$A:$A,0))</f>
        <v>-27.379000000000001</v>
      </c>
      <c r="AS144" s="6">
        <f>INDEX(new_issue_data!FD:FD,MATCH('P&amp;L'!$A144,new_issue_data!$A:$A,0))</f>
        <v>103.506</v>
      </c>
      <c r="AT144" s="6">
        <f>INDEX(new_issue_data!FE:FE,MATCH('P&amp;L'!$A144,new_issue_data!$A:$A,0))</f>
        <v>2.948</v>
      </c>
      <c r="AU144" s="6">
        <f>INDEX(new_issue_data!FF:FF,MATCH('P&amp;L'!$A144,new_issue_data!$A:$A,0))</f>
        <v>145.64949999999999</v>
      </c>
      <c r="AV144" s="6">
        <f>INDEX(new_issue_data!FG:FG,MATCH('P&amp;L'!$A144,new_issue_data!$A:$A,0))</f>
        <v>-24.3505</v>
      </c>
      <c r="BA144" s="1">
        <f t="shared" si="10"/>
        <v>21390399.999999996</v>
      </c>
      <c r="BB144" s="1">
        <f t="shared" si="11"/>
        <v>56781299.999999993</v>
      </c>
      <c r="BD144">
        <f>IF(AND(B144&gt;=$AY$5,B144&lt;=$AY$6),1,IF(AND(B144&gt;=$AY$8,B144&lt;=$AY$9),-1,0))</f>
        <v>0</v>
      </c>
      <c r="BE144" s="1">
        <f t="shared" si="12"/>
        <v>1773900.0000000081</v>
      </c>
      <c r="BF144" s="1">
        <f t="shared" si="13"/>
        <v>11101999.999999994</v>
      </c>
      <c r="BH144" s="1">
        <f>BA144-BA143</f>
        <v>156900</v>
      </c>
      <c r="BI144" s="1">
        <f>BE144-BE143</f>
        <v>0</v>
      </c>
      <c r="BK144" s="1">
        <f>BB144-BB143</f>
        <v>350600</v>
      </c>
      <c r="BL144" s="1">
        <f t="shared" si="14"/>
        <v>0</v>
      </c>
    </row>
    <row r="145" spans="1:64" x14ac:dyDescent="0.35">
      <c r="A145">
        <v>226</v>
      </c>
      <c r="B145">
        <v>-5.8682876272742943</v>
      </c>
      <c r="C145" s="13" t="str">
        <f>INDEX(new_issue_data!B:B,MATCH('P&amp;L'!$A145,new_issue_data!$A:$A,0))</f>
        <v>05/26/2020</v>
      </c>
      <c r="D145" s="11">
        <f>INDEX(new_issue_data!AR:AR,MATCH('P&amp;L'!$A145,new_issue_data!$A:$A,0))</f>
        <v>99.730999999999995</v>
      </c>
      <c r="E145" s="6">
        <f>INDEX(new_issue_data!DP:DP,MATCH('P&amp;L'!$A145,new_issue_data!$A:$A,0))</f>
        <v>99.320999999999998</v>
      </c>
      <c r="F145" s="6">
        <f>INDEX(new_issue_data!DQ:DQ,MATCH('P&amp;L'!$A145,new_issue_data!$A:$A,0))</f>
        <v>2.1760000000000002</v>
      </c>
      <c r="G145" s="6">
        <f>INDEX(new_issue_data!DR:DR,MATCH('P&amp;L'!$A145,new_issue_data!$A:$A,0))</f>
        <v>149.07749999999999</v>
      </c>
      <c r="H145" s="6">
        <f>INDEX(new_issue_data!DS:DS,MATCH('P&amp;L'!$A145,new_issue_data!$A:$A,0))</f>
        <v>6.0774999999999997</v>
      </c>
      <c r="I145" s="6">
        <f>INDEX(new_issue_data!DT:DT,MATCH('P&amp;L'!$A145,new_issue_data!$A:$A,0))</f>
        <v>99.25</v>
      </c>
      <c r="J145" s="6">
        <f>INDEX(new_issue_data!DU:DU,MATCH('P&amp;L'!$A145,new_issue_data!$A:$A,0))</f>
        <v>2.1840000000000002</v>
      </c>
      <c r="K145" s="6">
        <f>INDEX(new_issue_data!DV:DV,MATCH('P&amp;L'!$A145,new_issue_data!$A:$A,0))</f>
        <v>143.81360000000001</v>
      </c>
      <c r="L145" s="6">
        <f>INDEX(new_issue_data!DW:DW,MATCH('P&amp;L'!$A145,new_issue_data!$A:$A,0))</f>
        <v>0.81359999999999999</v>
      </c>
      <c r="M145" s="6">
        <f>INDEX(new_issue_data!DX:DX,MATCH('P&amp;L'!$A145,new_issue_data!$A:$A,0))</f>
        <v>99.045000000000002</v>
      </c>
      <c r="N145" s="6">
        <f>INDEX(new_issue_data!DY:DY,MATCH('P&amp;L'!$A145,new_issue_data!$A:$A,0))</f>
        <v>2.2069999999999999</v>
      </c>
      <c r="O145" s="6">
        <f>INDEX(new_issue_data!DZ:DZ,MATCH('P&amp;L'!$A145,new_issue_data!$A:$A,0))</f>
        <v>138.34219999999999</v>
      </c>
      <c r="P145" s="6">
        <f>INDEX(new_issue_data!EA:EA,MATCH('P&amp;L'!$A145,new_issue_data!$A:$A,0))</f>
        <v>-4.6577999999999999</v>
      </c>
      <c r="Q145" s="6">
        <f>INDEX(new_issue_data!EB:EB,MATCH('P&amp;L'!$A145,new_issue_data!$A:$A,0))</f>
        <v>99.045000000000002</v>
      </c>
      <c r="R145" s="6">
        <f>INDEX(new_issue_data!EC:EC,MATCH('P&amp;L'!$A145,new_issue_data!$A:$A,0))</f>
        <v>2.2069999999999999</v>
      </c>
      <c r="S145" s="6">
        <f>INDEX(new_issue_data!ED:ED,MATCH('P&amp;L'!$A145,new_issue_data!$A:$A,0))</f>
        <v>131.1789</v>
      </c>
      <c r="T145" s="6">
        <f>INDEX(new_issue_data!EE:EE,MATCH('P&amp;L'!$A145,new_issue_data!$A:$A,0))</f>
        <v>-11.821099999999999</v>
      </c>
      <c r="U145" s="6">
        <f>INDEX(new_issue_data!EF:EF,MATCH('P&amp;L'!$A145,new_issue_data!$A:$A,0))</f>
        <v>100.071</v>
      </c>
      <c r="V145" s="6">
        <f>INDEX(new_issue_data!EG:EG,MATCH('P&amp;L'!$A145,new_issue_data!$A:$A,0))</f>
        <v>2.0920000000000001</v>
      </c>
      <c r="W145" s="6">
        <f>INDEX(new_issue_data!EH:EH,MATCH('P&amp;L'!$A145,new_issue_data!$A:$A,0))</f>
        <v>121.6752</v>
      </c>
      <c r="X145" s="6">
        <f>INDEX(new_issue_data!EI:EI,MATCH('P&amp;L'!$A145,new_issue_data!$A:$A,0))</f>
        <v>-21.3248</v>
      </c>
      <c r="Y145" s="6">
        <f>INDEX(new_issue_data!EJ:EJ,MATCH('P&amp;L'!$A145,new_issue_data!$A:$A,0))</f>
        <v>100.071</v>
      </c>
      <c r="Z145" s="6">
        <f>INDEX(new_issue_data!EK:EK,MATCH('P&amp;L'!$A145,new_issue_data!$A:$A,0))</f>
        <v>2.0920000000000001</v>
      </c>
      <c r="AA145" s="6">
        <f>INDEX(new_issue_data!EL:EL,MATCH('P&amp;L'!$A145,new_issue_data!$A:$A,0))</f>
        <v>126.6604</v>
      </c>
      <c r="AB145" s="6">
        <f>INDEX(new_issue_data!EM:EM,MATCH('P&amp;L'!$A145,new_issue_data!$A:$A,0))</f>
        <v>-16.339600000000001</v>
      </c>
      <c r="AC145" s="6">
        <f>INDEX(new_issue_data!EN:EN,MATCH('P&amp;L'!$A145,new_issue_data!$A:$A,0))</f>
        <v>100.07899999999999</v>
      </c>
      <c r="AD145" s="6">
        <f>INDEX(new_issue_data!EO:EO,MATCH('P&amp;L'!$A145,new_issue_data!$A:$A,0))</f>
        <v>2.0910000000000002</v>
      </c>
      <c r="AE145" s="6">
        <f>INDEX(new_issue_data!EP:EP,MATCH('P&amp;L'!$A145,new_issue_data!$A:$A,0))</f>
        <v>136.46520000000001</v>
      </c>
      <c r="AF145" s="6">
        <f>INDEX(new_issue_data!EQ:EQ,MATCH('P&amp;L'!$A145,new_issue_data!$A:$A,0))</f>
        <v>-6.5347999999999997</v>
      </c>
      <c r="AG145" s="6">
        <f>INDEX(new_issue_data!ER:ER,MATCH('P&amp;L'!$A145,new_issue_data!$A:$A,0))</f>
        <v>100.07899999999999</v>
      </c>
      <c r="AH145" s="6">
        <f>INDEX(new_issue_data!ES:ES,MATCH('P&amp;L'!$A145,new_issue_data!$A:$A,0))</f>
        <v>2.0910000000000002</v>
      </c>
      <c r="AI145" s="6">
        <f>INDEX(new_issue_data!ET:ET,MATCH('P&amp;L'!$A145,new_issue_data!$A:$A,0))</f>
        <v>142.19640000000001</v>
      </c>
      <c r="AJ145" s="6">
        <f>INDEX(new_issue_data!EU:EU,MATCH('P&amp;L'!$A145,new_issue_data!$A:$A,0))</f>
        <v>-0.80359999999999998</v>
      </c>
      <c r="AK145" s="6">
        <f>INDEX(new_issue_data!EV:EV,MATCH('P&amp;L'!$A145,new_issue_data!$A:$A,0))</f>
        <v>101.285</v>
      </c>
      <c r="AL145" s="6">
        <f>INDEX(new_issue_data!EW:EW,MATCH('P&amp;L'!$A145,new_issue_data!$A:$A,0))</f>
        <v>1.954</v>
      </c>
      <c r="AM145" s="6">
        <f>INDEX(new_issue_data!EX:EX,MATCH('P&amp;L'!$A145,new_issue_data!$A:$A,0))</f>
        <v>125.0549</v>
      </c>
      <c r="AN145" s="6">
        <f>INDEX(new_issue_data!EY:EY,MATCH('P&amp;L'!$A145,new_issue_data!$A:$A,0))</f>
        <v>-17.9451</v>
      </c>
      <c r="AO145" s="6">
        <f>INDEX(new_issue_data!EZ:EZ,MATCH('P&amp;L'!$A145,new_issue_data!$A:$A,0))</f>
        <v>100.77</v>
      </c>
      <c r="AP145" s="6">
        <f>INDEX(new_issue_data!FA:FA,MATCH('P&amp;L'!$A145,new_issue_data!$A:$A,0))</f>
        <v>2.012</v>
      </c>
      <c r="AQ145" s="6">
        <f>INDEX(new_issue_data!FB:FB,MATCH('P&amp;L'!$A145,new_issue_data!$A:$A,0))</f>
        <v>129.0454</v>
      </c>
      <c r="AR145" s="6">
        <f>INDEX(new_issue_data!FC:FC,MATCH('P&amp;L'!$A145,new_issue_data!$A:$A,0))</f>
        <v>-13.954599999999999</v>
      </c>
      <c r="AS145" s="6">
        <f>INDEX(new_issue_data!FD:FD,MATCH('P&amp;L'!$A145,new_issue_data!$A:$A,0))</f>
        <v>100.79</v>
      </c>
      <c r="AT145" s="6">
        <f>INDEX(new_issue_data!FE:FE,MATCH('P&amp;L'!$A145,new_issue_data!$A:$A,0))</f>
        <v>2.0099999999999998</v>
      </c>
      <c r="AU145" s="6">
        <f>INDEX(new_issue_data!FF:FF,MATCH('P&amp;L'!$A145,new_issue_data!$A:$A,0))</f>
        <v>125.7122</v>
      </c>
      <c r="AV145" s="6">
        <f>INDEX(new_issue_data!FG:FG,MATCH('P&amp;L'!$A145,new_issue_data!$A:$A,0))</f>
        <v>-17.287800000000001</v>
      </c>
      <c r="BA145" s="1">
        <f t="shared" si="10"/>
        <v>21349399.999999996</v>
      </c>
      <c r="BB145" s="1">
        <f t="shared" si="11"/>
        <v>56887199.999999993</v>
      </c>
      <c r="BD145">
        <f>IF(AND(B145&gt;=$AY$5,B145&lt;=$AY$6),1,IF(AND(B145&gt;=$AY$8,B145&lt;=$AY$9),-1,0))</f>
        <v>0</v>
      </c>
      <c r="BE145" s="1">
        <f t="shared" si="12"/>
        <v>1773900.0000000081</v>
      </c>
      <c r="BF145" s="1">
        <f t="shared" si="13"/>
        <v>11101999.999999994</v>
      </c>
      <c r="BH145" s="1">
        <f>BA145-BA144</f>
        <v>-41000</v>
      </c>
      <c r="BI145" s="1">
        <f>BE145-BE144</f>
        <v>0</v>
      </c>
      <c r="BK145" s="1">
        <f>BB145-BB144</f>
        <v>105900</v>
      </c>
      <c r="BL145" s="1">
        <f t="shared" si="14"/>
        <v>0</v>
      </c>
    </row>
    <row r="146" spans="1:64" x14ac:dyDescent="0.35">
      <c r="A146">
        <v>229</v>
      </c>
      <c r="B146">
        <v>-2.3626686379407227</v>
      </c>
      <c r="C146" s="13" t="str">
        <f>INDEX(new_issue_data!B:B,MATCH('P&amp;L'!$A146,new_issue_data!$A:$A,0))</f>
        <v>05/26/2020</v>
      </c>
      <c r="D146" s="11">
        <f>INDEX(new_issue_data!AR:AR,MATCH('P&amp;L'!$A146,new_issue_data!$A:$A,0))</f>
        <v>99.575000000000003</v>
      </c>
      <c r="E146" s="6">
        <f>INDEX(new_issue_data!DP:DP,MATCH('P&amp;L'!$A146,new_issue_data!$A:$A,0))</f>
        <v>100.971</v>
      </c>
      <c r="F146" s="6">
        <f>INDEX(new_issue_data!DQ:DQ,MATCH('P&amp;L'!$A146,new_issue_data!$A:$A,0))</f>
        <v>2.1890000000000001</v>
      </c>
      <c r="G146" s="6">
        <f>INDEX(new_issue_data!DR:DR,MATCH('P&amp;L'!$A146,new_issue_data!$A:$A,0))</f>
        <v>153.63919999999999</v>
      </c>
      <c r="H146" s="6">
        <f>INDEX(new_issue_data!DS:DS,MATCH('P&amp;L'!$A146,new_issue_data!$A:$A,0))</f>
        <v>-11.360799999999999</v>
      </c>
      <c r="I146" s="6">
        <f>INDEX(new_issue_data!DT:DT,MATCH('P&amp;L'!$A146,new_issue_data!$A:$A,0))</f>
        <v>101.084</v>
      </c>
      <c r="J146" s="6">
        <f>INDEX(new_issue_data!DU:DU,MATCH('P&amp;L'!$A146,new_issue_data!$A:$A,0))</f>
        <v>2.1760000000000002</v>
      </c>
      <c r="K146" s="6">
        <f>INDEX(new_issue_data!DV:DV,MATCH('P&amp;L'!$A146,new_issue_data!$A:$A,0))</f>
        <v>151.6875</v>
      </c>
      <c r="L146" s="6">
        <f>INDEX(new_issue_data!DW:DW,MATCH('P&amp;L'!$A146,new_issue_data!$A:$A,0))</f>
        <v>-13.3125</v>
      </c>
      <c r="M146" s="6">
        <f>INDEX(new_issue_data!DX:DX,MATCH('P&amp;L'!$A146,new_issue_data!$A:$A,0))</f>
        <v>101.084</v>
      </c>
      <c r="N146" s="6">
        <f>INDEX(new_issue_data!DY:DY,MATCH('P&amp;L'!$A146,new_issue_data!$A:$A,0))</f>
        <v>2.1760000000000002</v>
      </c>
      <c r="O146" s="6">
        <f>INDEX(new_issue_data!DZ:DZ,MATCH('P&amp;L'!$A146,new_issue_data!$A:$A,0))</f>
        <v>149.07749999999999</v>
      </c>
      <c r="P146" s="6">
        <f>INDEX(new_issue_data!EA:EA,MATCH('P&amp;L'!$A146,new_issue_data!$A:$A,0))</f>
        <v>-15.922499999999999</v>
      </c>
      <c r="Q146" s="6">
        <f>INDEX(new_issue_data!EB:EB,MATCH('P&amp;L'!$A146,new_issue_data!$A:$A,0))</f>
        <v>101.084</v>
      </c>
      <c r="R146" s="6">
        <f>INDEX(new_issue_data!EC:EC,MATCH('P&amp;L'!$A146,new_issue_data!$A:$A,0))</f>
        <v>2.1760000000000002</v>
      </c>
      <c r="S146" s="6">
        <f>INDEX(new_issue_data!ED:ED,MATCH('P&amp;L'!$A146,new_issue_data!$A:$A,0))</f>
        <v>143.0136</v>
      </c>
      <c r="T146" s="6">
        <f>INDEX(new_issue_data!EE:EE,MATCH('P&amp;L'!$A146,new_issue_data!$A:$A,0))</f>
        <v>-21.9864</v>
      </c>
      <c r="U146" s="6">
        <f>INDEX(new_issue_data!EF:EF,MATCH('P&amp;L'!$A146,new_issue_data!$A:$A,0))</f>
        <v>101.084</v>
      </c>
      <c r="V146" s="6">
        <f>INDEX(new_issue_data!EG:EG,MATCH('P&amp;L'!$A146,new_issue_data!$A:$A,0))</f>
        <v>2.1760000000000002</v>
      </c>
      <c r="W146" s="6">
        <f>INDEX(new_issue_data!EH:EH,MATCH('P&amp;L'!$A146,new_issue_data!$A:$A,0))</f>
        <v>135.2422</v>
      </c>
      <c r="X146" s="6">
        <f>INDEX(new_issue_data!EI:EI,MATCH('P&amp;L'!$A146,new_issue_data!$A:$A,0))</f>
        <v>-29.7578</v>
      </c>
      <c r="Y146" s="6">
        <f>INDEX(new_issue_data!EJ:EJ,MATCH('P&amp;L'!$A146,new_issue_data!$A:$A,0))</f>
        <v>101.161</v>
      </c>
      <c r="Z146" s="6">
        <f>INDEX(new_issue_data!EK:EK,MATCH('P&amp;L'!$A146,new_issue_data!$A:$A,0))</f>
        <v>2.1669999999999998</v>
      </c>
      <c r="AA146" s="6">
        <f>INDEX(new_issue_data!EL:EL,MATCH('P&amp;L'!$A146,new_issue_data!$A:$A,0))</f>
        <v>127.1789</v>
      </c>
      <c r="AB146" s="6">
        <f>INDEX(new_issue_data!EM:EM,MATCH('P&amp;L'!$A146,new_issue_data!$A:$A,0))</f>
        <v>-37.821100000000001</v>
      </c>
      <c r="AC146" s="6">
        <f>INDEX(new_issue_data!EN:EN,MATCH('P&amp;L'!$A146,new_issue_data!$A:$A,0))</f>
        <v>101.98099999999999</v>
      </c>
      <c r="AD146" s="6">
        <f>INDEX(new_issue_data!EO:EO,MATCH('P&amp;L'!$A146,new_issue_data!$A:$A,0))</f>
        <v>2.0739999999999998</v>
      </c>
      <c r="AE146" s="6">
        <f>INDEX(new_issue_data!EP:EP,MATCH('P&amp;L'!$A146,new_issue_data!$A:$A,0))</f>
        <v>119.87520000000001</v>
      </c>
      <c r="AF146" s="6">
        <f>INDEX(new_issue_data!EQ:EQ,MATCH('P&amp;L'!$A146,new_issue_data!$A:$A,0))</f>
        <v>-45.1248</v>
      </c>
      <c r="AG146" s="6">
        <f>INDEX(new_issue_data!ER:ER,MATCH('P&amp;L'!$A146,new_issue_data!$A:$A,0))</f>
        <v>102.476</v>
      </c>
      <c r="AH146" s="6">
        <f>INDEX(new_issue_data!ES:ES,MATCH('P&amp;L'!$A146,new_issue_data!$A:$A,0))</f>
        <v>2.0179999999999998</v>
      </c>
      <c r="AI146" s="6">
        <f>INDEX(new_issue_data!ET:ET,MATCH('P&amp;L'!$A146,new_issue_data!$A:$A,0))</f>
        <v>119.2604</v>
      </c>
      <c r="AJ146" s="6">
        <f>INDEX(new_issue_data!EU:EU,MATCH('P&amp;L'!$A146,new_issue_data!$A:$A,0))</f>
        <v>-45.739600000000003</v>
      </c>
      <c r="AK146" s="6">
        <f>INDEX(new_issue_data!EV:EV,MATCH('P&amp;L'!$A146,new_issue_data!$A:$A,0))</f>
        <v>102.476</v>
      </c>
      <c r="AL146" s="6">
        <f>INDEX(new_issue_data!EW:EW,MATCH('P&amp;L'!$A146,new_issue_data!$A:$A,0))</f>
        <v>2.0179999999999998</v>
      </c>
      <c r="AM146" s="6">
        <f>INDEX(new_issue_data!EX:EX,MATCH('P&amp;L'!$A146,new_issue_data!$A:$A,0))</f>
        <v>129.1652</v>
      </c>
      <c r="AN146" s="6">
        <f>INDEX(new_issue_data!EY:EY,MATCH('P&amp;L'!$A146,new_issue_data!$A:$A,0))</f>
        <v>-35.834800000000001</v>
      </c>
      <c r="AO146" s="6">
        <f>INDEX(new_issue_data!EZ:EZ,MATCH('P&amp;L'!$A146,new_issue_data!$A:$A,0))</f>
        <v>102.476</v>
      </c>
      <c r="AP146" s="6">
        <f>INDEX(new_issue_data!FA:FA,MATCH('P&amp;L'!$A146,new_issue_data!$A:$A,0))</f>
        <v>2.0179999999999998</v>
      </c>
      <c r="AQ146" s="6">
        <f>INDEX(new_issue_data!FB:FB,MATCH('P&amp;L'!$A146,new_issue_data!$A:$A,0))</f>
        <v>134.8964</v>
      </c>
      <c r="AR146" s="6">
        <f>INDEX(new_issue_data!FC:FC,MATCH('P&amp;L'!$A146,new_issue_data!$A:$A,0))</f>
        <v>-30.1036</v>
      </c>
      <c r="AS146" s="6">
        <f>INDEX(new_issue_data!FD:FD,MATCH('P&amp;L'!$A146,new_issue_data!$A:$A,0))</f>
        <v>102.476</v>
      </c>
      <c r="AT146" s="6">
        <f>INDEX(new_issue_data!FE:FE,MATCH('P&amp;L'!$A146,new_issue_data!$A:$A,0))</f>
        <v>2.0179999999999998</v>
      </c>
      <c r="AU146" s="6">
        <f>INDEX(new_issue_data!FF:FF,MATCH('P&amp;L'!$A146,new_issue_data!$A:$A,0))</f>
        <v>131.45490000000001</v>
      </c>
      <c r="AV146" s="6">
        <f>INDEX(new_issue_data!FG:FG,MATCH('P&amp;L'!$A146,new_issue_data!$A:$A,0))</f>
        <v>-33.545099999999998</v>
      </c>
      <c r="BA146" s="1">
        <f t="shared" si="10"/>
        <v>21488999.999999996</v>
      </c>
      <c r="BB146" s="1">
        <f t="shared" si="11"/>
        <v>57177299.999999993</v>
      </c>
      <c r="BD146">
        <f>IF(AND(B146&gt;=$AY$5,B146&lt;=$AY$6),1,IF(AND(B146&gt;=$AY$8,B146&lt;=$AY$9),-1,0))</f>
        <v>0</v>
      </c>
      <c r="BE146" s="1">
        <f t="shared" si="12"/>
        <v>1773900.0000000081</v>
      </c>
      <c r="BF146" s="1">
        <f t="shared" si="13"/>
        <v>11101999.999999994</v>
      </c>
      <c r="BH146" s="1">
        <f>BA146-BA145</f>
        <v>139600</v>
      </c>
      <c r="BI146" s="1">
        <f>BE146-BE145</f>
        <v>0</v>
      </c>
      <c r="BK146" s="1">
        <f>BB146-BB145</f>
        <v>290100</v>
      </c>
      <c r="BL146" s="1">
        <f t="shared" si="14"/>
        <v>0</v>
      </c>
    </row>
    <row r="147" spans="1:64" x14ac:dyDescent="0.35">
      <c r="A147">
        <v>230</v>
      </c>
      <c r="B147">
        <v>0.77513686665619597</v>
      </c>
      <c r="C147" s="13" t="str">
        <f>INDEX(new_issue_data!B:B,MATCH('P&amp;L'!$A147,new_issue_data!$A:$A,0))</f>
        <v>05/26/2020</v>
      </c>
      <c r="D147" s="11">
        <f>INDEX(new_issue_data!AR:AR,MATCH('P&amp;L'!$A147,new_issue_data!$A:$A,0))</f>
        <v>99.766000000000005</v>
      </c>
      <c r="E147" s="6">
        <f>INDEX(new_issue_data!DP:DP,MATCH('P&amp;L'!$A147,new_issue_data!$A:$A,0))</f>
        <v>99.698999999999998</v>
      </c>
      <c r="F147" s="6">
        <f>INDEX(new_issue_data!DQ:DQ,MATCH('P&amp;L'!$A147,new_issue_data!$A:$A,0))</f>
        <v>1.212</v>
      </c>
      <c r="G147" s="6">
        <f>INDEX(new_issue_data!DR:DR,MATCH('P&amp;L'!$A147,new_issue_data!$A:$A,0))</f>
        <v>88.842100000000002</v>
      </c>
      <c r="H147" s="6">
        <f>INDEX(new_issue_data!DS:DS,MATCH('P&amp;L'!$A147,new_issue_data!$A:$A,0))</f>
        <v>3.8420999999999998</v>
      </c>
      <c r="I147" s="6">
        <f>INDEX(new_issue_data!DT:DT,MATCH('P&amp;L'!$A147,new_issue_data!$A:$A,0))</f>
        <v>100.029</v>
      </c>
      <c r="J147" s="6">
        <f>INDEX(new_issue_data!DU:DU,MATCH('P&amp;L'!$A147,new_issue_data!$A:$A,0))</f>
        <v>1.1439999999999999</v>
      </c>
      <c r="K147" s="6">
        <f>INDEX(new_issue_data!DV:DV,MATCH('P&amp;L'!$A147,new_issue_data!$A:$A,0))</f>
        <v>77.545400000000001</v>
      </c>
      <c r="L147" s="6">
        <f>INDEX(new_issue_data!DW:DW,MATCH('P&amp;L'!$A147,new_issue_data!$A:$A,0))</f>
        <v>-7.4546000000000001</v>
      </c>
      <c r="M147" s="6">
        <f>INDEX(new_issue_data!DX:DX,MATCH('P&amp;L'!$A147,new_issue_data!$A:$A,0))</f>
        <v>100.062</v>
      </c>
      <c r="N147" s="6">
        <f>INDEX(new_issue_data!DY:DY,MATCH('P&amp;L'!$A147,new_issue_data!$A:$A,0))</f>
        <v>1.137</v>
      </c>
      <c r="O147" s="6">
        <f>INDEX(new_issue_data!DZ:DZ,MATCH('P&amp;L'!$A147,new_issue_data!$A:$A,0))</f>
        <v>72.488100000000003</v>
      </c>
      <c r="P147" s="6">
        <f>INDEX(new_issue_data!EA:EA,MATCH('P&amp;L'!$A147,new_issue_data!$A:$A,0))</f>
        <v>-12.511900000000001</v>
      </c>
      <c r="Q147" s="6">
        <f>INDEX(new_issue_data!EB:EB,MATCH('P&amp;L'!$A147,new_issue_data!$A:$A,0))</f>
        <v>100.062</v>
      </c>
      <c r="R147" s="6">
        <f>INDEX(new_issue_data!EC:EC,MATCH('P&amp;L'!$A147,new_issue_data!$A:$A,0))</f>
        <v>1.137</v>
      </c>
      <c r="S147" s="6">
        <f>INDEX(new_issue_data!ED:ED,MATCH('P&amp;L'!$A147,new_issue_data!$A:$A,0))</f>
        <v>67.143699999999995</v>
      </c>
      <c r="T147" s="6">
        <f>INDEX(new_issue_data!EE:EE,MATCH('P&amp;L'!$A147,new_issue_data!$A:$A,0))</f>
        <v>-17.856300000000001</v>
      </c>
      <c r="U147" s="6">
        <f>INDEX(new_issue_data!EF:EF,MATCH('P&amp;L'!$A147,new_issue_data!$A:$A,0))</f>
        <v>100.172</v>
      </c>
      <c r="V147" s="6">
        <f>INDEX(new_issue_data!EG:EG,MATCH('P&amp;L'!$A147,new_issue_data!$A:$A,0))</f>
        <v>1.1140000000000001</v>
      </c>
      <c r="W147" s="6">
        <f>INDEX(new_issue_data!EH:EH,MATCH('P&amp;L'!$A147,new_issue_data!$A:$A,0))</f>
        <v>66.622299999999996</v>
      </c>
      <c r="X147" s="6">
        <f>INDEX(new_issue_data!EI:EI,MATCH('P&amp;L'!$A147,new_issue_data!$A:$A,0))</f>
        <v>-18.377700000000001</v>
      </c>
      <c r="Y147" s="6">
        <f>INDEX(new_issue_data!EJ:EJ,MATCH('P&amp;L'!$A147,new_issue_data!$A:$A,0))</f>
        <v>99.956000000000003</v>
      </c>
      <c r="Z147" s="6">
        <f>INDEX(new_issue_data!EK:EK,MATCH('P&amp;L'!$A147,new_issue_data!$A:$A,0))</f>
        <v>1.159</v>
      </c>
      <c r="AA147" s="6">
        <f>INDEX(new_issue_data!EL:EL,MATCH('P&amp;L'!$A147,new_issue_data!$A:$A,0))</f>
        <v>75.976299999999995</v>
      </c>
      <c r="AB147" s="6">
        <f>INDEX(new_issue_data!EM:EM,MATCH('P&amp;L'!$A147,new_issue_data!$A:$A,0))</f>
        <v>-9.0236999999999998</v>
      </c>
      <c r="AC147" s="6">
        <f>INDEX(new_issue_data!EN:EN,MATCH('P&amp;L'!$A147,new_issue_data!$A:$A,0))</f>
        <v>100.32</v>
      </c>
      <c r="AD147" s="6">
        <f>INDEX(new_issue_data!EO:EO,MATCH('P&amp;L'!$A147,new_issue_data!$A:$A,0))</f>
        <v>1.083</v>
      </c>
      <c r="AE147" s="6">
        <f>INDEX(new_issue_data!EP:EP,MATCH('P&amp;L'!$A147,new_issue_data!$A:$A,0))</f>
        <v>76.932100000000005</v>
      </c>
      <c r="AF147" s="6">
        <f>INDEX(new_issue_data!EQ:EQ,MATCH('P&amp;L'!$A147,new_issue_data!$A:$A,0))</f>
        <v>-8.0678999999999998</v>
      </c>
      <c r="AG147" s="6">
        <f>INDEX(new_issue_data!ER:ER,MATCH('P&amp;L'!$A147,new_issue_data!$A:$A,0))</f>
        <v>100.32</v>
      </c>
      <c r="AH147" s="6">
        <f>INDEX(new_issue_data!ES:ES,MATCH('P&amp;L'!$A147,new_issue_data!$A:$A,0))</f>
        <v>1.083</v>
      </c>
      <c r="AI147" s="6">
        <f>INDEX(new_issue_data!ET:ET,MATCH('P&amp;L'!$A147,new_issue_data!$A:$A,0))</f>
        <v>76.134600000000006</v>
      </c>
      <c r="AJ147" s="6">
        <f>INDEX(new_issue_data!EU:EU,MATCH('P&amp;L'!$A147,new_issue_data!$A:$A,0))</f>
        <v>-8.8653999999999993</v>
      </c>
      <c r="AK147" s="6">
        <f>INDEX(new_issue_data!EV:EV,MATCH('P&amp;L'!$A147,new_issue_data!$A:$A,0))</f>
        <v>100.57299999999999</v>
      </c>
      <c r="AL147" s="6">
        <f>INDEX(new_issue_data!EW:EW,MATCH('P&amp;L'!$A147,new_issue_data!$A:$A,0))</f>
        <v>1.03</v>
      </c>
      <c r="AM147" s="6">
        <f>INDEX(new_issue_data!EX:EX,MATCH('P&amp;L'!$A147,new_issue_data!$A:$A,0))</f>
        <v>70.192499999999995</v>
      </c>
      <c r="AN147" s="6">
        <f>INDEX(new_issue_data!EY:EY,MATCH('P&amp;L'!$A147,new_issue_data!$A:$A,0))</f>
        <v>-14.807499999999999</v>
      </c>
      <c r="AO147" s="6">
        <f>INDEX(new_issue_data!EZ:EZ,MATCH('P&amp;L'!$A147,new_issue_data!$A:$A,0))</f>
        <v>100.673</v>
      </c>
      <c r="AP147" s="6">
        <f>INDEX(new_issue_data!FA:FA,MATCH('P&amp;L'!$A147,new_issue_data!$A:$A,0))</f>
        <v>1.0089999999999999</v>
      </c>
      <c r="AQ147" s="6">
        <f>INDEX(new_issue_data!FB:FB,MATCH('P&amp;L'!$A147,new_issue_data!$A:$A,0))</f>
        <v>66.64</v>
      </c>
      <c r="AR147" s="6">
        <f>INDEX(new_issue_data!FC:FC,MATCH('P&amp;L'!$A147,new_issue_data!$A:$A,0))</f>
        <v>-18.36</v>
      </c>
      <c r="AS147" s="6">
        <f>INDEX(new_issue_data!FD:FD,MATCH('P&amp;L'!$A147,new_issue_data!$A:$A,0))</f>
        <v>100.593</v>
      </c>
      <c r="AT147" s="6">
        <f>INDEX(new_issue_data!FE:FE,MATCH('P&amp;L'!$A147,new_issue_data!$A:$A,0))</f>
        <v>1.026</v>
      </c>
      <c r="AU147" s="6">
        <f>INDEX(new_issue_data!FF:FF,MATCH('P&amp;L'!$A147,new_issue_data!$A:$A,0))</f>
        <v>68.178100000000001</v>
      </c>
      <c r="AV147" s="6">
        <f>INDEX(new_issue_data!FG:FG,MATCH('P&amp;L'!$A147,new_issue_data!$A:$A,0))</f>
        <v>-16.821899999999999</v>
      </c>
      <c r="BA147" s="1">
        <f t="shared" si="10"/>
        <v>21482299.999999996</v>
      </c>
      <c r="BB147" s="1">
        <f t="shared" si="11"/>
        <v>57259999.999999993</v>
      </c>
      <c r="BD147">
        <f>IF(AND(B147&gt;=$AY$5,B147&lt;=$AY$6),1,IF(AND(B147&gt;=$AY$8,B147&lt;=$AY$9),-1,0))</f>
        <v>0</v>
      </c>
      <c r="BE147" s="1">
        <f t="shared" si="12"/>
        <v>1773900.0000000081</v>
      </c>
      <c r="BF147" s="1">
        <f t="shared" si="13"/>
        <v>11101999.999999994</v>
      </c>
      <c r="BH147" s="1">
        <f>BA147-BA146</f>
        <v>-6700</v>
      </c>
      <c r="BI147" s="1">
        <f>BE147-BE146</f>
        <v>0</v>
      </c>
      <c r="BK147" s="1">
        <f>BB147-BB146</f>
        <v>82700</v>
      </c>
      <c r="BL147" s="1">
        <f t="shared" si="14"/>
        <v>0</v>
      </c>
    </row>
    <row r="148" spans="1:64" x14ac:dyDescent="0.35">
      <c r="A148">
        <v>231</v>
      </c>
      <c r="B148">
        <v>-3.1202354170374322</v>
      </c>
      <c r="C148" s="13" t="str">
        <f>INDEX(new_issue_data!B:B,MATCH('P&amp;L'!$A148,new_issue_data!$A:$A,0))</f>
        <v>05/26/2020</v>
      </c>
      <c r="D148" s="11">
        <f>INDEX(new_issue_data!AR:AR,MATCH('P&amp;L'!$A148,new_issue_data!$A:$A,0))</f>
        <v>99.611000000000004</v>
      </c>
      <c r="E148" s="6">
        <f>INDEX(new_issue_data!DP:DP,MATCH('P&amp;L'!$A148,new_issue_data!$A:$A,0))</f>
        <v>98.980999999999995</v>
      </c>
      <c r="F148" s="6">
        <f>INDEX(new_issue_data!DQ:DQ,MATCH('P&amp;L'!$A148,new_issue_data!$A:$A,0))</f>
        <v>2.0630000000000002</v>
      </c>
      <c r="G148" s="6">
        <f>INDEX(new_issue_data!DR:DR,MATCH('P&amp;L'!$A148,new_issue_data!$A:$A,0))</f>
        <v>137.7775</v>
      </c>
      <c r="H148" s="6">
        <f>INDEX(new_issue_data!DS:DS,MATCH('P&amp;L'!$A148,new_issue_data!$A:$A,0))</f>
        <v>7.7774999999999999</v>
      </c>
      <c r="I148" s="6">
        <f>INDEX(new_issue_data!DT:DT,MATCH('P&amp;L'!$A148,new_issue_data!$A:$A,0))</f>
        <v>98.793999999999997</v>
      </c>
      <c r="J148" s="6">
        <f>INDEX(new_issue_data!DU:DU,MATCH('P&amp;L'!$A148,new_issue_data!$A:$A,0))</f>
        <v>2.0840000000000001</v>
      </c>
      <c r="K148" s="6">
        <f>INDEX(new_issue_data!DV:DV,MATCH('P&amp;L'!$A148,new_issue_data!$A:$A,0))</f>
        <v>133.81360000000001</v>
      </c>
      <c r="L148" s="6">
        <f>INDEX(new_issue_data!DW:DW,MATCH('P&amp;L'!$A148,new_issue_data!$A:$A,0))</f>
        <v>3.8136000000000001</v>
      </c>
      <c r="M148" s="6">
        <f>INDEX(new_issue_data!DX:DX,MATCH('P&amp;L'!$A148,new_issue_data!$A:$A,0))</f>
        <v>98.838999999999999</v>
      </c>
      <c r="N148" s="6">
        <f>INDEX(new_issue_data!DY:DY,MATCH('P&amp;L'!$A148,new_issue_data!$A:$A,0))</f>
        <v>2.0790000000000002</v>
      </c>
      <c r="O148" s="6">
        <f>INDEX(new_issue_data!DZ:DZ,MATCH('P&amp;L'!$A148,new_issue_data!$A:$A,0))</f>
        <v>125.54219999999999</v>
      </c>
      <c r="P148" s="6">
        <f>INDEX(new_issue_data!EA:EA,MATCH('P&amp;L'!$A148,new_issue_data!$A:$A,0))</f>
        <v>-4.4577999999999998</v>
      </c>
      <c r="Q148" s="6">
        <f>INDEX(new_issue_data!EB:EB,MATCH('P&amp;L'!$A148,new_issue_data!$A:$A,0))</f>
        <v>98.811999999999998</v>
      </c>
      <c r="R148" s="6">
        <f>INDEX(new_issue_data!EC:EC,MATCH('P&amp;L'!$A148,new_issue_data!$A:$A,0))</f>
        <v>2.0819999999999999</v>
      </c>
      <c r="S148" s="6">
        <f>INDEX(new_issue_data!ED:ED,MATCH('P&amp;L'!$A148,new_issue_data!$A:$A,0))</f>
        <v>118.6789</v>
      </c>
      <c r="T148" s="6">
        <f>INDEX(new_issue_data!EE:EE,MATCH('P&amp;L'!$A148,new_issue_data!$A:$A,0))</f>
        <v>-11.321099999999999</v>
      </c>
      <c r="U148" s="6">
        <f>INDEX(new_issue_data!EF:EF,MATCH('P&amp;L'!$A148,new_issue_data!$A:$A,0))</f>
        <v>99.674000000000007</v>
      </c>
      <c r="V148" s="6">
        <f>INDEX(new_issue_data!EG:EG,MATCH('P&amp;L'!$A148,new_issue_data!$A:$A,0))</f>
        <v>1.986</v>
      </c>
      <c r="W148" s="6">
        <f>INDEX(new_issue_data!EH:EH,MATCH('P&amp;L'!$A148,new_issue_data!$A:$A,0))</f>
        <v>111.0752</v>
      </c>
      <c r="X148" s="6">
        <f>INDEX(new_issue_data!EI:EI,MATCH('P&amp;L'!$A148,new_issue_data!$A:$A,0))</f>
        <v>-18.924800000000001</v>
      </c>
      <c r="Y148" s="6">
        <f>INDEX(new_issue_data!EJ:EJ,MATCH('P&amp;L'!$A148,new_issue_data!$A:$A,0))</f>
        <v>99.430999999999997</v>
      </c>
      <c r="Z148" s="6">
        <f>INDEX(new_issue_data!EK:EK,MATCH('P&amp;L'!$A148,new_issue_data!$A:$A,0))</f>
        <v>2.0129999999999999</v>
      </c>
      <c r="AA148" s="6">
        <f>INDEX(new_issue_data!EL:EL,MATCH('P&amp;L'!$A148,new_issue_data!$A:$A,0))</f>
        <v>118.7604</v>
      </c>
      <c r="AB148" s="6">
        <f>INDEX(new_issue_data!EM:EM,MATCH('P&amp;L'!$A148,new_issue_data!$A:$A,0))</f>
        <v>-11.239599999999999</v>
      </c>
      <c r="AC148" s="6">
        <f>INDEX(new_issue_data!EN:EN,MATCH('P&amp;L'!$A148,new_issue_data!$A:$A,0))</f>
        <v>99.278000000000006</v>
      </c>
      <c r="AD148" s="6">
        <f>INDEX(new_issue_data!EO:EO,MATCH('P&amp;L'!$A148,new_issue_data!$A:$A,0))</f>
        <v>2.0299999999999998</v>
      </c>
      <c r="AE148" s="6">
        <f>INDEX(new_issue_data!EP:EP,MATCH('P&amp;L'!$A148,new_issue_data!$A:$A,0))</f>
        <v>130.36519999999999</v>
      </c>
      <c r="AF148" s="6">
        <f>INDEX(new_issue_data!EQ:EQ,MATCH('P&amp;L'!$A148,new_issue_data!$A:$A,0))</f>
        <v>0.36520000000000002</v>
      </c>
      <c r="AG148" s="6">
        <f>INDEX(new_issue_data!ER:ER,MATCH('P&amp;L'!$A148,new_issue_data!$A:$A,0))</f>
        <v>99.085999999999999</v>
      </c>
      <c r="AH148" s="6">
        <f>INDEX(new_issue_data!ES:ES,MATCH('P&amp;L'!$A148,new_issue_data!$A:$A,0))</f>
        <v>2.052</v>
      </c>
      <c r="AI148" s="6">
        <f>INDEX(new_issue_data!ET:ET,MATCH('P&amp;L'!$A148,new_issue_data!$A:$A,0))</f>
        <v>138.29640000000001</v>
      </c>
      <c r="AJ148" s="6">
        <f>INDEX(new_issue_data!EU:EU,MATCH('P&amp;L'!$A148,new_issue_data!$A:$A,0))</f>
        <v>8.2964000000000002</v>
      </c>
      <c r="AK148" s="6">
        <f>INDEX(new_issue_data!EV:EV,MATCH('P&amp;L'!$A148,new_issue_data!$A:$A,0))</f>
        <v>99.584999999999994</v>
      </c>
      <c r="AL148" s="6">
        <f>INDEX(new_issue_data!EW:EW,MATCH('P&amp;L'!$A148,new_issue_data!$A:$A,0))</f>
        <v>1.996</v>
      </c>
      <c r="AM148" s="6">
        <f>INDEX(new_issue_data!EX:EX,MATCH('P&amp;L'!$A148,new_issue_data!$A:$A,0))</f>
        <v>129.25489999999999</v>
      </c>
      <c r="AN148" s="6">
        <f>INDEX(new_issue_data!EY:EY,MATCH('P&amp;L'!$A148,new_issue_data!$A:$A,0))</f>
        <v>-0.74509999999999998</v>
      </c>
      <c r="AO148" s="6">
        <f>INDEX(new_issue_data!EZ:EZ,MATCH('P&amp;L'!$A148,new_issue_data!$A:$A,0))</f>
        <v>99.403999999999996</v>
      </c>
      <c r="AP148" s="6">
        <f>INDEX(new_issue_data!FA:FA,MATCH('P&amp;L'!$A148,new_issue_data!$A:$A,0))</f>
        <v>2.016</v>
      </c>
      <c r="AQ148" s="6">
        <f>INDEX(new_issue_data!FB:FB,MATCH('P&amp;L'!$A148,new_issue_data!$A:$A,0))</f>
        <v>129.44540000000001</v>
      </c>
      <c r="AR148" s="6">
        <f>INDEX(new_issue_data!FC:FC,MATCH('P&amp;L'!$A148,new_issue_data!$A:$A,0))</f>
        <v>-0.55459999999999998</v>
      </c>
      <c r="AS148" s="6">
        <f>INDEX(new_issue_data!FD:FD,MATCH('P&amp;L'!$A148,new_issue_data!$A:$A,0))</f>
        <v>99.54</v>
      </c>
      <c r="AT148" s="6">
        <f>INDEX(new_issue_data!FE:FE,MATCH('P&amp;L'!$A148,new_issue_data!$A:$A,0))</f>
        <v>2.0009999999999999</v>
      </c>
      <c r="AU148" s="6">
        <f>INDEX(new_issue_data!FF:FF,MATCH('P&amp;L'!$A148,new_issue_data!$A:$A,0))</f>
        <v>124.8122</v>
      </c>
      <c r="AV148" s="6">
        <f>INDEX(new_issue_data!FG:FG,MATCH('P&amp;L'!$A148,new_issue_data!$A:$A,0))</f>
        <v>-5.1878000000000002</v>
      </c>
      <c r="BA148" s="1">
        <f t="shared" si="10"/>
        <v>21419299.999999996</v>
      </c>
      <c r="BB148" s="1">
        <f t="shared" si="11"/>
        <v>57252899.999999993</v>
      </c>
      <c r="BD148">
        <f>IF(AND(B148&gt;=$AY$5,B148&lt;=$AY$6),1,IF(AND(B148&gt;=$AY$8,B148&lt;=$AY$9),-1,0))</f>
        <v>0</v>
      </c>
      <c r="BE148" s="1">
        <f t="shared" si="12"/>
        <v>1773900.0000000081</v>
      </c>
      <c r="BF148" s="1">
        <f t="shared" si="13"/>
        <v>11101999.999999994</v>
      </c>
      <c r="BH148" s="1">
        <f>BA148-BA147</f>
        <v>-63000</v>
      </c>
      <c r="BI148" s="1">
        <f>BE148-BE147</f>
        <v>0</v>
      </c>
      <c r="BK148" s="1">
        <f>BB148-BB147</f>
        <v>-7100</v>
      </c>
      <c r="BL148" s="1">
        <f t="shared" si="14"/>
        <v>0</v>
      </c>
    </row>
    <row r="149" spans="1:64" x14ac:dyDescent="0.35">
      <c r="A149">
        <v>232</v>
      </c>
      <c r="B149">
        <v>-2.5811417674185702</v>
      </c>
      <c r="C149" s="13" t="str">
        <f>INDEX(new_issue_data!B:B,MATCH('P&amp;L'!$A149,new_issue_data!$A:$A,0))</f>
        <v>05/26/2020</v>
      </c>
      <c r="D149" s="11">
        <f>INDEX(new_issue_data!AR:AR,MATCH('P&amp;L'!$A149,new_issue_data!$A:$A,0))</f>
        <v>99.700999999999993</v>
      </c>
      <c r="E149" s="6">
        <f>INDEX(new_issue_data!DP:DP,MATCH('P&amp;L'!$A149,new_issue_data!$A:$A,0))</f>
        <v>98.477999999999994</v>
      </c>
      <c r="F149" s="6">
        <f>INDEX(new_issue_data!DQ:DQ,MATCH('P&amp;L'!$A149,new_issue_data!$A:$A,0))</f>
        <v>2.9769999999999999</v>
      </c>
      <c r="G149" s="6">
        <f>INDEX(new_issue_data!DR:DR,MATCH('P&amp;L'!$A149,new_issue_data!$A:$A,0))</f>
        <v>150.16480000000001</v>
      </c>
      <c r="H149" s="6">
        <f>INDEX(new_issue_data!DS:DS,MATCH('P&amp;L'!$A149,new_issue_data!$A:$A,0))</f>
        <v>0.1648</v>
      </c>
      <c r="I149" s="6">
        <f>INDEX(new_issue_data!DT:DT,MATCH('P&amp;L'!$A149,new_issue_data!$A:$A,0))</f>
        <v>98.162000000000006</v>
      </c>
      <c r="J149" s="6">
        <f>INDEX(new_issue_data!DU:DU,MATCH('P&amp;L'!$A149,new_issue_data!$A:$A,0))</f>
        <v>2.9929999999999999</v>
      </c>
      <c r="K149" s="6">
        <f>INDEX(new_issue_data!DV:DV,MATCH('P&amp;L'!$A149,new_issue_data!$A:$A,0))</f>
        <v>147.55350000000001</v>
      </c>
      <c r="L149" s="6">
        <f>INDEX(new_issue_data!DW:DW,MATCH('P&amp;L'!$A149,new_issue_data!$A:$A,0))</f>
        <v>-2.4464999999999999</v>
      </c>
      <c r="M149" s="6">
        <f>INDEX(new_issue_data!DX:DX,MATCH('P&amp;L'!$A149,new_issue_data!$A:$A,0))</f>
        <v>98.418999999999997</v>
      </c>
      <c r="N149" s="6">
        <f>INDEX(new_issue_data!DY:DY,MATCH('P&amp;L'!$A149,new_issue_data!$A:$A,0))</f>
        <v>2.98</v>
      </c>
      <c r="O149" s="6">
        <f>INDEX(new_issue_data!DZ:DZ,MATCH('P&amp;L'!$A149,new_issue_data!$A:$A,0))</f>
        <v>136.10759999999999</v>
      </c>
      <c r="P149" s="6">
        <f>INDEX(new_issue_data!EA:EA,MATCH('P&amp;L'!$A149,new_issue_data!$A:$A,0))</f>
        <v>-13.8924</v>
      </c>
      <c r="Q149" s="6">
        <f>INDEX(new_issue_data!EB:EB,MATCH('P&amp;L'!$A149,new_issue_data!$A:$A,0))</f>
        <v>99.046999999999997</v>
      </c>
      <c r="R149" s="6">
        <f>INDEX(new_issue_data!EC:EC,MATCH('P&amp;L'!$A149,new_issue_data!$A:$A,0))</f>
        <v>2.948</v>
      </c>
      <c r="S149" s="6">
        <f>INDEX(new_issue_data!ED:ED,MATCH('P&amp;L'!$A149,new_issue_data!$A:$A,0))</f>
        <v>129.61009999999999</v>
      </c>
      <c r="T149" s="6">
        <f>INDEX(new_issue_data!EE:EE,MATCH('P&amp;L'!$A149,new_issue_data!$A:$A,0))</f>
        <v>-20.389900000000001</v>
      </c>
      <c r="U149" s="6">
        <f>INDEX(new_issue_data!EF:EF,MATCH('P&amp;L'!$A149,new_issue_data!$A:$A,0))</f>
        <v>98.712999999999994</v>
      </c>
      <c r="V149" s="6">
        <f>INDEX(new_issue_data!EG:EG,MATCH('P&amp;L'!$A149,new_issue_data!$A:$A,0))</f>
        <v>2.9649999999999999</v>
      </c>
      <c r="W149" s="6">
        <f>INDEX(new_issue_data!EH:EH,MATCH('P&amp;L'!$A149,new_issue_data!$A:$A,0))</f>
        <v>133.72730000000001</v>
      </c>
      <c r="X149" s="6">
        <f>INDEX(new_issue_data!EI:EI,MATCH('P&amp;L'!$A149,new_issue_data!$A:$A,0))</f>
        <v>-16.2727</v>
      </c>
      <c r="Y149" s="6">
        <f>INDEX(new_issue_data!EJ:EJ,MATCH('P&amp;L'!$A149,new_issue_data!$A:$A,0))</f>
        <v>99.403000000000006</v>
      </c>
      <c r="Z149" s="6">
        <f>INDEX(new_issue_data!EK:EK,MATCH('P&amp;L'!$A149,new_issue_data!$A:$A,0))</f>
        <v>2.93</v>
      </c>
      <c r="AA149" s="6">
        <f>INDEX(new_issue_data!EL:EL,MATCH('P&amp;L'!$A149,new_issue_data!$A:$A,0))</f>
        <v>136.821</v>
      </c>
      <c r="AB149" s="6">
        <f>INDEX(new_issue_data!EM:EM,MATCH('P&amp;L'!$A149,new_issue_data!$A:$A,0))</f>
        <v>-13.179</v>
      </c>
      <c r="AC149" s="6">
        <f>INDEX(new_issue_data!EN:EN,MATCH('P&amp;L'!$A149,new_issue_data!$A:$A,0))</f>
        <v>101.795</v>
      </c>
      <c r="AD149" s="6">
        <f>INDEX(new_issue_data!EO:EO,MATCH('P&amp;L'!$A149,new_issue_data!$A:$A,0))</f>
        <v>2.81</v>
      </c>
      <c r="AE149" s="6">
        <f>INDEX(new_issue_data!EP:EP,MATCH('P&amp;L'!$A149,new_issue_data!$A:$A,0))</f>
        <v>131.84950000000001</v>
      </c>
      <c r="AF149" s="6">
        <f>INDEX(new_issue_data!EQ:EQ,MATCH('P&amp;L'!$A149,new_issue_data!$A:$A,0))</f>
        <v>-18.150500000000001</v>
      </c>
      <c r="AG149" s="6">
        <f>INDEX(new_issue_data!ER:ER,MATCH('P&amp;L'!$A149,new_issue_data!$A:$A,0))</f>
        <v>99.600999999999999</v>
      </c>
      <c r="AH149" s="6">
        <f>INDEX(new_issue_data!ES:ES,MATCH('P&amp;L'!$A149,new_issue_data!$A:$A,0))</f>
        <v>2.92</v>
      </c>
      <c r="AI149" s="6">
        <f>INDEX(new_issue_data!ET:ET,MATCH('P&amp;L'!$A149,new_issue_data!$A:$A,0))</f>
        <v>153.33189999999999</v>
      </c>
      <c r="AJ149" s="6">
        <f>INDEX(new_issue_data!EU:EU,MATCH('P&amp;L'!$A149,new_issue_data!$A:$A,0))</f>
        <v>3.3319000000000001</v>
      </c>
      <c r="AK149" s="6">
        <f>INDEX(new_issue_data!EV:EV,MATCH('P&amp;L'!$A149,new_issue_data!$A:$A,0))</f>
        <v>99.600999999999999</v>
      </c>
      <c r="AL149" s="6">
        <f>INDEX(new_issue_data!EW:EW,MATCH('P&amp;L'!$A149,new_issue_data!$A:$A,0))</f>
        <v>2.92</v>
      </c>
      <c r="AM149" s="6">
        <f>INDEX(new_issue_data!EX:EX,MATCH('P&amp;L'!$A149,new_issue_data!$A:$A,0))</f>
        <v>147.7758</v>
      </c>
      <c r="AN149" s="6">
        <f>INDEX(new_issue_data!EY:EY,MATCH('P&amp;L'!$A149,new_issue_data!$A:$A,0))</f>
        <v>-2.2242000000000002</v>
      </c>
      <c r="AO149" s="6">
        <f>INDEX(new_issue_data!EZ:EZ,MATCH('P&amp;L'!$A149,new_issue_data!$A:$A,0))</f>
        <v>99.600999999999999</v>
      </c>
      <c r="AP149" s="6">
        <f>INDEX(new_issue_data!FA:FA,MATCH('P&amp;L'!$A149,new_issue_data!$A:$A,0))</f>
        <v>2.92</v>
      </c>
      <c r="AQ149" s="6">
        <f>INDEX(new_issue_data!FB:FB,MATCH('P&amp;L'!$A149,new_issue_data!$A:$A,0))</f>
        <v>147.35759999999999</v>
      </c>
      <c r="AR149" s="6">
        <f>INDEX(new_issue_data!FC:FC,MATCH('P&amp;L'!$A149,new_issue_data!$A:$A,0))</f>
        <v>-2.6423999999999999</v>
      </c>
      <c r="AS149" s="6">
        <f>INDEX(new_issue_data!FD:FD,MATCH('P&amp;L'!$A149,new_issue_data!$A:$A,0))</f>
        <v>99.600999999999999</v>
      </c>
      <c r="AT149" s="6">
        <f>INDEX(new_issue_data!FE:FE,MATCH('P&amp;L'!$A149,new_issue_data!$A:$A,0))</f>
        <v>2.92</v>
      </c>
      <c r="AU149" s="6">
        <f>INDEX(new_issue_data!FF:FF,MATCH('P&amp;L'!$A149,new_issue_data!$A:$A,0))</f>
        <v>139.126</v>
      </c>
      <c r="AV149" s="6">
        <f>INDEX(new_issue_data!FG:FG,MATCH('P&amp;L'!$A149,new_issue_data!$A:$A,0))</f>
        <v>-10.874000000000001</v>
      </c>
      <c r="BA149" s="1">
        <f t="shared" si="10"/>
        <v>21296999.999999996</v>
      </c>
      <c r="BB149" s="1">
        <f t="shared" si="11"/>
        <v>57242899.999999993</v>
      </c>
      <c r="BD149">
        <f>IF(AND(B149&gt;=$AY$5,B149&lt;=$AY$6),1,IF(AND(B149&gt;=$AY$8,B149&lt;=$AY$9),-1,0))</f>
        <v>0</v>
      </c>
      <c r="BE149" s="1">
        <f t="shared" si="12"/>
        <v>1773900.0000000081</v>
      </c>
      <c r="BF149" s="1">
        <f t="shared" si="13"/>
        <v>11101999.999999994</v>
      </c>
      <c r="BH149" s="1">
        <f>BA149-BA148</f>
        <v>-122300</v>
      </c>
      <c r="BI149" s="1">
        <f>BE149-BE148</f>
        <v>0</v>
      </c>
      <c r="BK149" s="1">
        <f>BB149-BB148</f>
        <v>-10000</v>
      </c>
      <c r="BL149" s="1">
        <f t="shared" si="14"/>
        <v>0</v>
      </c>
    </row>
    <row r="150" spans="1:64" x14ac:dyDescent="0.35">
      <c r="A150">
        <v>233</v>
      </c>
      <c r="B150">
        <v>-1.2119250758569624</v>
      </c>
      <c r="C150" s="13" t="str">
        <f>INDEX(new_issue_data!B:B,MATCH('P&amp;L'!$A150,new_issue_data!$A:$A,0))</f>
        <v>05/26/2020</v>
      </c>
      <c r="D150" s="11">
        <f>INDEX(new_issue_data!AR:AR,MATCH('P&amp;L'!$A150,new_issue_data!$A:$A,0))</f>
        <v>100</v>
      </c>
      <c r="E150" s="6">
        <f>INDEX(new_issue_data!DP:DP,MATCH('P&amp;L'!$A150,new_issue_data!$A:$A,0))</f>
        <v>101.369</v>
      </c>
      <c r="F150" s="6">
        <f>INDEX(new_issue_data!DQ:DQ,MATCH('P&amp;L'!$A150,new_issue_data!$A:$A,0))</f>
        <v>2.4169999999999998</v>
      </c>
      <c r="G150" s="6">
        <f>INDEX(new_issue_data!DR:DR,MATCH('P&amp;L'!$A150,new_issue_data!$A:$A,0))</f>
        <v>175.78749999999999</v>
      </c>
      <c r="H150" s="6">
        <f>INDEX(new_issue_data!DS:DS,MATCH('P&amp;L'!$A150,new_issue_data!$A:$A,0))</f>
        <v>-12.2125</v>
      </c>
      <c r="I150" s="6">
        <f>INDEX(new_issue_data!DT:DT,MATCH('P&amp;L'!$A150,new_issue_data!$A:$A,0))</f>
        <v>101.205</v>
      </c>
      <c r="J150" s="6">
        <f>INDEX(new_issue_data!DU:DU,MATCH('P&amp;L'!$A150,new_issue_data!$A:$A,0))</f>
        <v>2.4350000000000001</v>
      </c>
      <c r="K150" s="6">
        <f>INDEX(new_issue_data!DV:DV,MATCH('P&amp;L'!$A150,new_issue_data!$A:$A,0))</f>
        <v>174.97749999999999</v>
      </c>
      <c r="L150" s="6">
        <f>INDEX(new_issue_data!DW:DW,MATCH('P&amp;L'!$A150,new_issue_data!$A:$A,0))</f>
        <v>-13.022500000000001</v>
      </c>
      <c r="M150" s="6">
        <f>INDEX(new_issue_data!DX:DX,MATCH('P&amp;L'!$A150,new_issue_data!$A:$A,0))</f>
        <v>102.486</v>
      </c>
      <c r="N150" s="6">
        <f>INDEX(new_issue_data!DY:DY,MATCH('P&amp;L'!$A150,new_issue_data!$A:$A,0))</f>
        <v>2.2919999999999998</v>
      </c>
      <c r="O150" s="6">
        <f>INDEX(new_issue_data!DZ:DZ,MATCH('P&amp;L'!$A150,new_issue_data!$A:$A,0))</f>
        <v>154.61359999999999</v>
      </c>
      <c r="P150" s="6">
        <f>INDEX(new_issue_data!EA:EA,MATCH('P&amp;L'!$A150,new_issue_data!$A:$A,0))</f>
        <v>-33.386400000000002</v>
      </c>
      <c r="Q150" s="6">
        <f>INDEX(new_issue_data!EB:EB,MATCH('P&amp;L'!$A150,new_issue_data!$A:$A,0))</f>
        <v>102.557</v>
      </c>
      <c r="R150" s="6">
        <f>INDEX(new_issue_data!EC:EC,MATCH('P&amp;L'!$A150,new_issue_data!$A:$A,0))</f>
        <v>2.2839999999999998</v>
      </c>
      <c r="S150" s="6">
        <f>INDEX(new_issue_data!ED:ED,MATCH('P&amp;L'!$A150,new_issue_data!$A:$A,0))</f>
        <v>146.04220000000001</v>
      </c>
      <c r="T150" s="6">
        <f>INDEX(new_issue_data!EE:EE,MATCH('P&amp;L'!$A150,new_issue_data!$A:$A,0))</f>
        <v>-41.957799999999999</v>
      </c>
      <c r="U150" s="6">
        <f>INDEX(new_issue_data!EF:EF,MATCH('P&amp;L'!$A150,new_issue_data!$A:$A,0))</f>
        <v>102.215</v>
      </c>
      <c r="V150" s="6">
        <f>INDEX(new_issue_data!EG:EG,MATCH('P&amp;L'!$A150,new_issue_data!$A:$A,0))</f>
        <v>2.3220000000000001</v>
      </c>
      <c r="W150" s="6">
        <f>INDEX(new_issue_data!EH:EH,MATCH('P&amp;L'!$A150,new_issue_data!$A:$A,0))</f>
        <v>142.6789</v>
      </c>
      <c r="X150" s="6">
        <f>INDEX(new_issue_data!EI:EI,MATCH('P&amp;L'!$A150,new_issue_data!$A:$A,0))</f>
        <v>-45.321100000000001</v>
      </c>
      <c r="Y150" s="6">
        <f>INDEX(new_issue_data!EJ:EJ,MATCH('P&amp;L'!$A150,new_issue_data!$A:$A,0))</f>
        <v>102.477</v>
      </c>
      <c r="Z150" s="6">
        <f>INDEX(new_issue_data!EK:EK,MATCH('P&amp;L'!$A150,new_issue_data!$A:$A,0))</f>
        <v>2.2930000000000001</v>
      </c>
      <c r="AA150" s="6">
        <f>INDEX(new_issue_data!EL:EL,MATCH('P&amp;L'!$A150,new_issue_data!$A:$A,0))</f>
        <v>141.77520000000001</v>
      </c>
      <c r="AB150" s="6">
        <f>INDEX(new_issue_data!EM:EM,MATCH('P&amp;L'!$A150,new_issue_data!$A:$A,0))</f>
        <v>-46.224800000000002</v>
      </c>
      <c r="AC150" s="6">
        <f>INDEX(new_issue_data!EN:EN,MATCH('P&amp;L'!$A150,new_issue_data!$A:$A,0))</f>
        <v>101.126</v>
      </c>
      <c r="AD150" s="6">
        <f>INDEX(new_issue_data!EO:EO,MATCH('P&amp;L'!$A150,new_issue_data!$A:$A,0))</f>
        <v>2.444</v>
      </c>
      <c r="AE150" s="6">
        <f>INDEX(new_issue_data!EP:EP,MATCH('P&amp;L'!$A150,new_issue_data!$A:$A,0))</f>
        <v>161.8604</v>
      </c>
      <c r="AF150" s="6">
        <f>INDEX(new_issue_data!EQ:EQ,MATCH('P&amp;L'!$A150,new_issue_data!$A:$A,0))</f>
        <v>-26.139600000000002</v>
      </c>
      <c r="AG150" s="6">
        <f>INDEX(new_issue_data!ER:ER,MATCH('P&amp;L'!$A150,new_issue_data!$A:$A,0))</f>
        <v>101.828</v>
      </c>
      <c r="AH150" s="6">
        <f>INDEX(new_issue_data!ES:ES,MATCH('P&amp;L'!$A150,new_issue_data!$A:$A,0))</f>
        <v>2.3650000000000002</v>
      </c>
      <c r="AI150" s="6">
        <f>INDEX(new_issue_data!ET:ET,MATCH('P&amp;L'!$A150,new_issue_data!$A:$A,0))</f>
        <v>163.86519999999999</v>
      </c>
      <c r="AJ150" s="6">
        <f>INDEX(new_issue_data!EU:EU,MATCH('P&amp;L'!$A150,new_issue_data!$A:$A,0))</f>
        <v>-24.134799999999998</v>
      </c>
      <c r="AK150" s="6">
        <f>INDEX(new_issue_data!EV:EV,MATCH('P&amp;L'!$A150,new_issue_data!$A:$A,0))</f>
        <v>103.012</v>
      </c>
      <c r="AL150" s="6">
        <f>INDEX(new_issue_data!EW:EW,MATCH('P&amp;L'!$A150,new_issue_data!$A:$A,0))</f>
        <v>2.2330000000000001</v>
      </c>
      <c r="AM150" s="6">
        <f>INDEX(new_issue_data!EX:EX,MATCH('P&amp;L'!$A150,new_issue_data!$A:$A,0))</f>
        <v>156.3964</v>
      </c>
      <c r="AN150" s="6">
        <f>INDEX(new_issue_data!EY:EY,MATCH('P&amp;L'!$A150,new_issue_data!$A:$A,0))</f>
        <v>-31.6036</v>
      </c>
      <c r="AO150" s="6">
        <f>INDEX(new_issue_data!EZ:EZ,MATCH('P&amp;L'!$A150,new_issue_data!$A:$A,0))</f>
        <v>103.646</v>
      </c>
      <c r="AP150" s="6">
        <f>INDEX(new_issue_data!FA:FA,MATCH('P&amp;L'!$A150,new_issue_data!$A:$A,0))</f>
        <v>2.1629999999999998</v>
      </c>
      <c r="AQ150" s="6">
        <f>INDEX(new_issue_data!FB:FB,MATCH('P&amp;L'!$A150,new_issue_data!$A:$A,0))</f>
        <v>145.95490000000001</v>
      </c>
      <c r="AR150" s="6">
        <f>INDEX(new_issue_data!FC:FC,MATCH('P&amp;L'!$A150,new_issue_data!$A:$A,0))</f>
        <v>-42.045099999999998</v>
      </c>
      <c r="AS150" s="6">
        <f>INDEX(new_issue_data!FD:FD,MATCH('P&amp;L'!$A150,new_issue_data!$A:$A,0))</f>
        <v>102.884</v>
      </c>
      <c r="AT150" s="6">
        <f>INDEX(new_issue_data!FE:FE,MATCH('P&amp;L'!$A150,new_issue_data!$A:$A,0))</f>
        <v>2.2469999999999999</v>
      </c>
      <c r="AU150" s="6">
        <f>INDEX(new_issue_data!FF:FF,MATCH('P&amp;L'!$A150,new_issue_data!$A:$A,0))</f>
        <v>152.5454</v>
      </c>
      <c r="AV150" s="6">
        <f>INDEX(new_issue_data!FG:FG,MATCH('P&amp;L'!$A150,new_issue_data!$A:$A,0))</f>
        <v>-35.454599999999999</v>
      </c>
      <c r="BA150" s="1">
        <f t="shared" si="10"/>
        <v>21433899.999999996</v>
      </c>
      <c r="BB150" s="1">
        <f t="shared" si="11"/>
        <v>57531299.999999993</v>
      </c>
      <c r="BD150">
        <f>IF(AND(B150&gt;=$AY$5,B150&lt;=$AY$6),1,IF(AND(B150&gt;=$AY$8,B150&lt;=$AY$9),-1,0))</f>
        <v>0</v>
      </c>
      <c r="BE150" s="1">
        <f t="shared" si="12"/>
        <v>1773900.0000000081</v>
      </c>
      <c r="BF150" s="1">
        <f t="shared" si="13"/>
        <v>11101999.999999994</v>
      </c>
      <c r="BH150" s="1">
        <f>BA150-BA149</f>
        <v>136900</v>
      </c>
      <c r="BI150" s="1">
        <f>BE150-BE149</f>
        <v>0</v>
      </c>
      <c r="BK150" s="1">
        <f>BB150-BB149</f>
        <v>288400</v>
      </c>
      <c r="BL150" s="1">
        <f t="shared" si="14"/>
        <v>0</v>
      </c>
    </row>
    <row r="151" spans="1:64" x14ac:dyDescent="0.35">
      <c r="A151">
        <v>228</v>
      </c>
      <c r="B151">
        <v>-4.0928416768242073</v>
      </c>
      <c r="C151" s="13" t="str">
        <f>INDEX(new_issue_data!B:B,MATCH('P&amp;L'!$A151,new_issue_data!$A:$A,0))</f>
        <v>05/26/2020</v>
      </c>
      <c r="D151" s="11">
        <f>INDEX(new_issue_data!AR:AR,MATCH('P&amp;L'!$A151,new_issue_data!$A:$A,0))</f>
        <v>100</v>
      </c>
      <c r="E151" s="6" t="str">
        <f>INDEX(new_issue_data!DP:DP,MATCH('P&amp;L'!$A151,new_issue_data!$A:$A,0))</f>
        <v>#N/A N/A</v>
      </c>
      <c r="F151" s="6" t="str">
        <f>INDEX(new_issue_data!DQ:DQ,MATCH('P&amp;L'!$A151,new_issue_data!$A:$A,0))</f>
        <v>#N/A N/A</v>
      </c>
      <c r="G151" s="6" t="str">
        <f>INDEX(new_issue_data!DR:DR,MATCH('P&amp;L'!$A151,new_issue_data!$A:$A,0))</f>
        <v>#N/A Invalid Override</v>
      </c>
      <c r="H151" s="6" t="e">
        <f>INDEX(new_issue_data!DS:DS,MATCH('P&amp;L'!$A151,new_issue_data!$A:$A,0))</f>
        <v>#VALUE!</v>
      </c>
      <c r="I151" s="6">
        <f>INDEX(new_issue_data!DT:DT,MATCH('P&amp;L'!$A151,new_issue_data!$A:$A,0))</f>
        <v>100.506</v>
      </c>
      <c r="J151" s="6">
        <f>INDEX(new_issue_data!DU:DU,MATCH('P&amp;L'!$A151,new_issue_data!$A:$A,0))</f>
        <v>2.5070000000000001</v>
      </c>
      <c r="K151" s="6">
        <f>INDEX(new_issue_data!DV:DV,MATCH('P&amp;L'!$A151,new_issue_data!$A:$A,0))</f>
        <v>229.17420000000001</v>
      </c>
      <c r="L151" s="6">
        <f>INDEX(new_issue_data!DW:DW,MATCH('P&amp;L'!$A151,new_issue_data!$A:$A,0))</f>
        <v>-15.825799999999999</v>
      </c>
      <c r="M151" s="6">
        <f>INDEX(new_issue_data!DX:DX,MATCH('P&amp;L'!$A151,new_issue_data!$A:$A,0))</f>
        <v>100.52200000000001</v>
      </c>
      <c r="N151" s="6">
        <f>INDEX(new_issue_data!DY:DY,MATCH('P&amp;L'!$A151,new_issue_data!$A:$A,0))</f>
        <v>2.5019999999999998</v>
      </c>
      <c r="O151" s="6">
        <f>INDEX(new_issue_data!DZ:DZ,MATCH('P&amp;L'!$A151,new_issue_data!$A:$A,0))</f>
        <v>230.79409999999999</v>
      </c>
      <c r="P151" s="6">
        <f>INDEX(new_issue_data!EA:EA,MATCH('P&amp;L'!$A151,new_issue_data!$A:$A,0))</f>
        <v>-14.2059</v>
      </c>
      <c r="Q151" s="6">
        <f>INDEX(new_issue_data!EB:EB,MATCH('P&amp;L'!$A151,new_issue_data!$A:$A,0))</f>
        <v>101.18</v>
      </c>
      <c r="R151" s="6">
        <f>INDEX(new_issue_data!EC:EC,MATCH('P&amp;L'!$A151,new_issue_data!$A:$A,0))</f>
        <v>2.29</v>
      </c>
      <c r="S151" s="6">
        <f>INDEX(new_issue_data!ED:ED,MATCH('P&amp;L'!$A151,new_issue_data!$A:$A,0))</f>
        <v>209.58779999999999</v>
      </c>
      <c r="T151" s="6">
        <f>INDEX(new_issue_data!EE:EE,MATCH('P&amp;L'!$A151,new_issue_data!$A:$A,0))</f>
        <v>-35.412199999999999</v>
      </c>
      <c r="U151" s="6">
        <f>INDEX(new_issue_data!EF:EF,MATCH('P&amp;L'!$A151,new_issue_data!$A:$A,0))</f>
        <v>101.432</v>
      </c>
      <c r="V151" s="6">
        <f>INDEX(new_issue_data!EG:EG,MATCH('P&amp;L'!$A151,new_issue_data!$A:$A,0))</f>
        <v>2.2090000000000001</v>
      </c>
      <c r="W151" s="6">
        <f>INDEX(new_issue_data!EH:EH,MATCH('P&amp;L'!$A151,new_issue_data!$A:$A,0))</f>
        <v>200.41550000000001</v>
      </c>
      <c r="X151" s="6">
        <f>INDEX(new_issue_data!EI:EI,MATCH('P&amp;L'!$A151,new_issue_data!$A:$A,0))</f>
        <v>-44.584499999999998</v>
      </c>
      <c r="Y151" s="6">
        <f>INDEX(new_issue_data!EJ:EJ,MATCH('P&amp;L'!$A151,new_issue_data!$A:$A,0))</f>
        <v>102.145</v>
      </c>
      <c r="Z151" s="6">
        <f>INDEX(new_issue_data!EK:EK,MATCH('P&amp;L'!$A151,new_issue_data!$A:$A,0))</f>
        <v>1.9810000000000001</v>
      </c>
      <c r="AA151" s="6">
        <f>INDEX(new_issue_data!EL:EL,MATCH('P&amp;L'!$A151,new_issue_data!$A:$A,0))</f>
        <v>173.8708</v>
      </c>
      <c r="AB151" s="6">
        <f>INDEX(new_issue_data!EM:EM,MATCH('P&amp;L'!$A151,new_issue_data!$A:$A,0))</f>
        <v>-71.129199999999997</v>
      </c>
      <c r="AC151" s="6">
        <f>INDEX(new_issue_data!EN:EN,MATCH('P&amp;L'!$A151,new_issue_data!$A:$A,0))</f>
        <v>102.25700000000001</v>
      </c>
      <c r="AD151" s="6">
        <f>INDEX(new_issue_data!EO:EO,MATCH('P&amp;L'!$A151,new_issue_data!$A:$A,0))</f>
        <v>1.9450000000000001</v>
      </c>
      <c r="AE151" s="6">
        <f>INDEX(new_issue_data!EP:EP,MATCH('P&amp;L'!$A151,new_issue_data!$A:$A,0))</f>
        <v>169.16669999999999</v>
      </c>
      <c r="AF151" s="6">
        <f>INDEX(new_issue_data!EQ:EQ,MATCH('P&amp;L'!$A151,new_issue_data!$A:$A,0))</f>
        <v>-75.833299999999994</v>
      </c>
      <c r="AG151" s="6">
        <f>INDEX(new_issue_data!ER:ER,MATCH('P&amp;L'!$A151,new_issue_data!$A:$A,0))</f>
        <v>102.333</v>
      </c>
      <c r="AH151" s="6">
        <f>INDEX(new_issue_data!ES:ES,MATCH('P&amp;L'!$A151,new_issue_data!$A:$A,0))</f>
        <v>1.92</v>
      </c>
      <c r="AI151" s="6">
        <f>INDEX(new_issue_data!ET:ET,MATCH('P&amp;L'!$A151,new_issue_data!$A:$A,0))</f>
        <v>163.70310000000001</v>
      </c>
      <c r="AJ151" s="6">
        <f>INDEX(new_issue_data!EU:EU,MATCH('P&amp;L'!$A151,new_issue_data!$A:$A,0))</f>
        <v>-81.296899999999994</v>
      </c>
      <c r="AK151" s="6">
        <f>INDEX(new_issue_data!EV:EV,MATCH('P&amp;L'!$A151,new_issue_data!$A:$A,0))</f>
        <v>102.261</v>
      </c>
      <c r="AL151" s="6">
        <f>INDEX(new_issue_data!EW:EW,MATCH('P&amp;L'!$A151,new_issue_data!$A:$A,0))</f>
        <v>1.9430000000000001</v>
      </c>
      <c r="AM151" s="6">
        <f>INDEX(new_issue_data!EX:EX,MATCH('P&amp;L'!$A151,new_issue_data!$A:$A,0))</f>
        <v>165.98849999999999</v>
      </c>
      <c r="AN151" s="6">
        <f>INDEX(new_issue_data!EY:EY,MATCH('P&amp;L'!$A151,new_issue_data!$A:$A,0))</f>
        <v>-79.011499999999998</v>
      </c>
      <c r="AO151" s="6">
        <f>INDEX(new_issue_data!EZ:EZ,MATCH('P&amp;L'!$A151,new_issue_data!$A:$A,0))</f>
        <v>102.09</v>
      </c>
      <c r="AP151" s="6">
        <f>INDEX(new_issue_data!FA:FA,MATCH('P&amp;L'!$A151,new_issue_data!$A:$A,0))</f>
        <v>1.9950000000000001</v>
      </c>
      <c r="AQ151" s="6">
        <f>INDEX(new_issue_data!FB:FB,MATCH('P&amp;L'!$A151,new_issue_data!$A:$A,0))</f>
        <v>174.131</v>
      </c>
      <c r="AR151" s="6">
        <f>INDEX(new_issue_data!FC:FC,MATCH('P&amp;L'!$A151,new_issue_data!$A:$A,0))</f>
        <v>-70.869</v>
      </c>
      <c r="AS151" s="6">
        <f>INDEX(new_issue_data!FD:FD,MATCH('P&amp;L'!$A151,new_issue_data!$A:$A,0))</f>
        <v>102.146</v>
      </c>
      <c r="AT151" s="6">
        <f>INDEX(new_issue_data!FE:FE,MATCH('P&amp;L'!$A151,new_issue_data!$A:$A,0))</f>
        <v>1.9770000000000001</v>
      </c>
      <c r="AU151" s="6">
        <f>INDEX(new_issue_data!FF:FF,MATCH('P&amp;L'!$A151,new_issue_data!$A:$A,0))</f>
        <v>178.76669999999999</v>
      </c>
      <c r="AV151" s="6">
        <f>INDEX(new_issue_data!FG:FG,MATCH('P&amp;L'!$A151,new_issue_data!$A:$A,0))</f>
        <v>-66.2333</v>
      </c>
      <c r="BA151" s="1">
        <f t="shared" si="10"/>
        <v>21433899.999999996</v>
      </c>
      <c r="BB151" s="1">
        <f t="shared" si="11"/>
        <v>57745899.999999993</v>
      </c>
      <c r="BD151">
        <f>IF(AND(B151&gt;=$AY$5,B151&lt;=$AY$6),1,IF(AND(B151&gt;=$AY$8,B151&lt;=$AY$9),-1,0))</f>
        <v>0</v>
      </c>
      <c r="BE151" s="1">
        <f t="shared" si="12"/>
        <v>1773900.0000000081</v>
      </c>
      <c r="BF151" s="1">
        <f t="shared" si="13"/>
        <v>11101999.999999994</v>
      </c>
      <c r="BH151" s="1">
        <f>BA151-BA150</f>
        <v>0</v>
      </c>
      <c r="BI151" s="1">
        <f>BE151-BE150</f>
        <v>0</v>
      </c>
      <c r="BK151" s="1">
        <f>BB151-BB150</f>
        <v>214600</v>
      </c>
      <c r="BL151" s="1">
        <f t="shared" si="14"/>
        <v>0</v>
      </c>
    </row>
    <row r="152" spans="1:64" x14ac:dyDescent="0.35">
      <c r="A152">
        <v>214</v>
      </c>
      <c r="B152">
        <v>-5.6306397386206317</v>
      </c>
      <c r="C152" s="13" t="str">
        <f>INDEX(new_issue_data!B:B,MATCH('P&amp;L'!$A152,new_issue_data!$A:$A,0))</f>
        <v>05/27/2020</v>
      </c>
      <c r="D152" s="11">
        <f>INDEX(new_issue_data!AR:AR,MATCH('P&amp;L'!$A152,new_issue_data!$A:$A,0))</f>
        <v>99.751999999999995</v>
      </c>
      <c r="E152" s="6" t="str">
        <f>INDEX(new_issue_data!DP:DP,MATCH('P&amp;L'!$A152,new_issue_data!$A:$A,0))</f>
        <v>#N/A N/A</v>
      </c>
      <c r="F152" s="6" t="str">
        <f>INDEX(new_issue_data!DQ:DQ,MATCH('P&amp;L'!$A152,new_issue_data!$A:$A,0))</f>
        <v>#N/A N/A</v>
      </c>
      <c r="G152" s="6" t="str">
        <f>INDEX(new_issue_data!DR:DR,MATCH('P&amp;L'!$A152,new_issue_data!$A:$A,0))</f>
        <v>#N/A Invalid Override</v>
      </c>
      <c r="H152" s="6" t="e">
        <f>INDEX(new_issue_data!DS:DS,MATCH('P&amp;L'!$A152,new_issue_data!$A:$A,0))</f>
        <v>#VALUE!</v>
      </c>
      <c r="I152" s="6">
        <f>INDEX(new_issue_data!DT:DT,MATCH('P&amp;L'!$A152,new_issue_data!$A:$A,0))</f>
        <v>100.431</v>
      </c>
      <c r="J152" s="6">
        <f>INDEX(new_issue_data!DU:DU,MATCH('P&amp;L'!$A152,new_issue_data!$A:$A,0))</f>
        <v>2.9990000000000001</v>
      </c>
      <c r="K152" s="6">
        <f>INDEX(new_issue_data!DV:DV,MATCH('P&amp;L'!$A152,new_issue_data!$A:$A,0))</f>
        <v>234.63919999999999</v>
      </c>
      <c r="L152" s="6">
        <f>INDEX(new_issue_data!DW:DW,MATCH('P&amp;L'!$A152,new_issue_data!$A:$A,0))</f>
        <v>-5.3608000000000002</v>
      </c>
      <c r="M152" s="6">
        <f>INDEX(new_issue_data!DX:DX,MATCH('P&amp;L'!$A152,new_issue_data!$A:$A,0))</f>
        <v>99.915999999999997</v>
      </c>
      <c r="N152" s="6">
        <f>INDEX(new_issue_data!DY:DY,MATCH('P&amp;L'!$A152,new_issue_data!$A:$A,0))</f>
        <v>3.06</v>
      </c>
      <c r="O152" s="6">
        <f>INDEX(new_issue_data!DZ:DZ,MATCH('P&amp;L'!$A152,new_issue_data!$A:$A,0))</f>
        <v>240.08750000000001</v>
      </c>
      <c r="P152" s="6">
        <f>INDEX(new_issue_data!EA:EA,MATCH('P&amp;L'!$A152,new_issue_data!$A:$A,0))</f>
        <v>8.7499999999999994E-2</v>
      </c>
      <c r="Q152" s="6">
        <f>INDEX(new_issue_data!EB:EB,MATCH('P&amp;L'!$A152,new_issue_data!$A:$A,0))</f>
        <v>99.266000000000005</v>
      </c>
      <c r="R152" s="6">
        <f>INDEX(new_issue_data!EC:EC,MATCH('P&amp;L'!$A152,new_issue_data!$A:$A,0))</f>
        <v>3.1360000000000001</v>
      </c>
      <c r="S152" s="6">
        <f>INDEX(new_issue_data!ED:ED,MATCH('P&amp;L'!$A152,new_issue_data!$A:$A,0))</f>
        <v>245.07749999999999</v>
      </c>
      <c r="T152" s="6">
        <f>INDEX(new_issue_data!EE:EE,MATCH('P&amp;L'!$A152,new_issue_data!$A:$A,0))</f>
        <v>5.0774999999999997</v>
      </c>
      <c r="U152" s="6">
        <f>INDEX(new_issue_data!EF:EF,MATCH('P&amp;L'!$A152,new_issue_data!$A:$A,0))</f>
        <v>100.413</v>
      </c>
      <c r="V152" s="6">
        <f>INDEX(new_issue_data!EG:EG,MATCH('P&amp;L'!$A152,new_issue_data!$A:$A,0))</f>
        <v>3.0009999999999999</v>
      </c>
      <c r="W152" s="6">
        <f>INDEX(new_issue_data!EH:EH,MATCH('P&amp;L'!$A152,new_issue_data!$A:$A,0))</f>
        <v>225.5136</v>
      </c>
      <c r="X152" s="6">
        <f>INDEX(new_issue_data!EI:EI,MATCH('P&amp;L'!$A152,new_issue_data!$A:$A,0))</f>
        <v>-14.4864</v>
      </c>
      <c r="Y152" s="6">
        <f>INDEX(new_issue_data!EJ:EJ,MATCH('P&amp;L'!$A152,new_issue_data!$A:$A,0))</f>
        <v>100.523</v>
      </c>
      <c r="Z152" s="6">
        <f>INDEX(new_issue_data!EK:EK,MATCH('P&amp;L'!$A152,new_issue_data!$A:$A,0))</f>
        <v>2.988</v>
      </c>
      <c r="AA152" s="6">
        <f>INDEX(new_issue_data!EL:EL,MATCH('P&amp;L'!$A152,new_issue_data!$A:$A,0))</f>
        <v>216.44220000000001</v>
      </c>
      <c r="AB152" s="6">
        <f>INDEX(new_issue_data!EM:EM,MATCH('P&amp;L'!$A152,new_issue_data!$A:$A,0))</f>
        <v>-23.5578</v>
      </c>
      <c r="AC152" s="6">
        <f>INDEX(new_issue_data!EN:EN,MATCH('P&amp;L'!$A152,new_issue_data!$A:$A,0))</f>
        <v>99.673000000000002</v>
      </c>
      <c r="AD152" s="6">
        <f>INDEX(new_issue_data!EO:EO,MATCH('P&amp;L'!$A152,new_issue_data!$A:$A,0))</f>
        <v>3.0880000000000001</v>
      </c>
      <c r="AE152" s="6">
        <f>INDEX(new_issue_data!EP:EP,MATCH('P&amp;L'!$A152,new_issue_data!$A:$A,0))</f>
        <v>219.27889999999999</v>
      </c>
      <c r="AF152" s="6">
        <f>INDEX(new_issue_data!EQ:EQ,MATCH('P&amp;L'!$A152,new_issue_data!$A:$A,0))</f>
        <v>-20.7211</v>
      </c>
      <c r="AG152" s="6">
        <f>INDEX(new_issue_data!ER:ER,MATCH('P&amp;L'!$A152,new_issue_data!$A:$A,0))</f>
        <v>100.395</v>
      </c>
      <c r="AH152" s="6">
        <f>INDEX(new_issue_data!ES:ES,MATCH('P&amp;L'!$A152,new_issue_data!$A:$A,0))</f>
        <v>3.0030000000000001</v>
      </c>
      <c r="AI152" s="6">
        <f>INDEX(new_issue_data!ET:ET,MATCH('P&amp;L'!$A152,new_issue_data!$A:$A,0))</f>
        <v>212.77520000000001</v>
      </c>
      <c r="AJ152" s="6">
        <f>INDEX(new_issue_data!EU:EU,MATCH('P&amp;L'!$A152,new_issue_data!$A:$A,0))</f>
        <v>-27.224799999999998</v>
      </c>
      <c r="AK152" s="6">
        <f>INDEX(new_issue_data!EV:EV,MATCH('P&amp;L'!$A152,new_issue_data!$A:$A,0))</f>
        <v>100.453</v>
      </c>
      <c r="AL152" s="6">
        <f>INDEX(new_issue_data!EW:EW,MATCH('P&amp;L'!$A152,new_issue_data!$A:$A,0))</f>
        <v>2.996</v>
      </c>
      <c r="AM152" s="6">
        <f>INDEX(new_issue_data!EX:EX,MATCH('P&amp;L'!$A152,new_issue_data!$A:$A,0))</f>
        <v>217.06039999999999</v>
      </c>
      <c r="AN152" s="6">
        <f>INDEX(new_issue_data!EY:EY,MATCH('P&amp;L'!$A152,new_issue_data!$A:$A,0))</f>
        <v>-22.939599999999999</v>
      </c>
      <c r="AO152" s="6">
        <f>INDEX(new_issue_data!EZ:EZ,MATCH('P&amp;L'!$A152,new_issue_data!$A:$A,0))</f>
        <v>100.39400000000001</v>
      </c>
      <c r="AP152" s="6">
        <f>INDEX(new_issue_data!FA:FA,MATCH('P&amp;L'!$A152,new_issue_data!$A:$A,0))</f>
        <v>3.0030000000000001</v>
      </c>
      <c r="AQ152" s="6">
        <f>INDEX(new_issue_data!FB:FB,MATCH('P&amp;L'!$A152,new_issue_data!$A:$A,0))</f>
        <v>227.6652</v>
      </c>
      <c r="AR152" s="6">
        <f>INDEX(new_issue_data!FC:FC,MATCH('P&amp;L'!$A152,new_issue_data!$A:$A,0))</f>
        <v>-12.3348</v>
      </c>
      <c r="AS152" s="6">
        <f>INDEX(new_issue_data!FD:FD,MATCH('P&amp;L'!$A152,new_issue_data!$A:$A,0))</f>
        <v>100.405</v>
      </c>
      <c r="AT152" s="6">
        <f>INDEX(new_issue_data!FE:FE,MATCH('P&amp;L'!$A152,new_issue_data!$A:$A,0))</f>
        <v>3.0019999999999998</v>
      </c>
      <c r="AU152" s="6">
        <f>INDEX(new_issue_data!FF:FF,MATCH('P&amp;L'!$A152,new_issue_data!$A:$A,0))</f>
        <v>233.29640000000001</v>
      </c>
      <c r="AV152" s="6">
        <f>INDEX(new_issue_data!FG:FG,MATCH('P&amp;L'!$A152,new_issue_data!$A:$A,0))</f>
        <v>-6.7035999999999998</v>
      </c>
      <c r="BA152" s="1">
        <f t="shared" si="10"/>
        <v>21433899.999999996</v>
      </c>
      <c r="BB152" s="1">
        <f t="shared" si="11"/>
        <v>57811199.999999993</v>
      </c>
      <c r="BD152">
        <f>IF(AND(B152&gt;=$AY$5,B152&lt;=$AY$6),1,IF(AND(B152&gt;=$AY$8,B152&lt;=$AY$9),-1,0))</f>
        <v>0</v>
      </c>
      <c r="BE152" s="1">
        <f t="shared" si="12"/>
        <v>1773900.0000000081</v>
      </c>
      <c r="BF152" s="1">
        <f t="shared" si="13"/>
        <v>11101999.999999994</v>
      </c>
      <c r="BH152" s="1">
        <f>BA152-BA151</f>
        <v>0</v>
      </c>
      <c r="BI152" s="1">
        <f>BE152-BE151</f>
        <v>0</v>
      </c>
      <c r="BK152" s="1">
        <f>BB152-BB151</f>
        <v>65300</v>
      </c>
      <c r="BL152" s="1">
        <f t="shared" si="14"/>
        <v>0</v>
      </c>
    </row>
    <row r="153" spans="1:64" x14ac:dyDescent="0.35">
      <c r="A153">
        <v>208</v>
      </c>
      <c r="B153">
        <v>6.0631961011231201</v>
      </c>
      <c r="C153" s="13" t="str">
        <f>INDEX(new_issue_data!B:B,MATCH('P&amp;L'!$A153,new_issue_data!$A:$A,0))</f>
        <v>05/27/2020</v>
      </c>
      <c r="D153" s="11">
        <f>INDEX(new_issue_data!AR:AR,MATCH('P&amp;L'!$A153,new_issue_data!$A:$A,0))</f>
        <v>100</v>
      </c>
      <c r="E153" s="6">
        <f>INDEX(new_issue_data!DP:DP,MATCH('P&amp;L'!$A153,new_issue_data!$A:$A,0))</f>
        <v>102.101</v>
      </c>
      <c r="F153" s="6">
        <f>INDEX(new_issue_data!DQ:DQ,MATCH('P&amp;L'!$A153,new_issue_data!$A:$A,0))</f>
        <v>3.375</v>
      </c>
      <c r="G153" s="6">
        <f>INDEX(new_issue_data!DR:DR,MATCH('P&amp;L'!$A153,new_issue_data!$A:$A,0))</f>
        <v>271.58749999999998</v>
      </c>
      <c r="H153" s="6">
        <f>INDEX(new_issue_data!DS:DS,MATCH('P&amp;L'!$A153,new_issue_data!$A:$A,0))</f>
        <v>-23.412500000000001</v>
      </c>
      <c r="I153" s="6">
        <f>INDEX(new_issue_data!DT:DT,MATCH('P&amp;L'!$A153,new_issue_data!$A:$A,0))</f>
        <v>102.69499999999999</v>
      </c>
      <c r="J153" s="6">
        <f>INDEX(new_issue_data!DU:DU,MATCH('P&amp;L'!$A153,new_issue_data!$A:$A,0))</f>
        <v>3.3050000000000002</v>
      </c>
      <c r="K153" s="6">
        <f>INDEX(new_issue_data!DV:DV,MATCH('P&amp;L'!$A153,new_issue_data!$A:$A,0))</f>
        <v>261.97750000000002</v>
      </c>
      <c r="L153" s="6">
        <f>INDEX(new_issue_data!DW:DW,MATCH('P&amp;L'!$A153,new_issue_data!$A:$A,0))</f>
        <v>-33.022500000000001</v>
      </c>
      <c r="M153" s="6">
        <f>INDEX(new_issue_data!DX:DX,MATCH('P&amp;L'!$A153,new_issue_data!$A:$A,0))</f>
        <v>102.127</v>
      </c>
      <c r="N153" s="6">
        <f>INDEX(new_issue_data!DY:DY,MATCH('P&amp;L'!$A153,new_issue_data!$A:$A,0))</f>
        <v>3.371</v>
      </c>
      <c r="O153" s="6">
        <f>INDEX(new_issue_data!DZ:DZ,MATCH('P&amp;L'!$A153,new_issue_data!$A:$A,0))</f>
        <v>262.5136</v>
      </c>
      <c r="P153" s="6">
        <f>INDEX(new_issue_data!EA:EA,MATCH('P&amp;L'!$A153,new_issue_data!$A:$A,0))</f>
        <v>-32.486400000000003</v>
      </c>
      <c r="Q153" s="6">
        <f>INDEX(new_issue_data!EB:EB,MATCH('P&amp;L'!$A153,new_issue_data!$A:$A,0))</f>
        <v>102.068</v>
      </c>
      <c r="R153" s="6">
        <f>INDEX(new_issue_data!EC:EC,MATCH('P&amp;L'!$A153,new_issue_data!$A:$A,0))</f>
        <v>3.3780000000000001</v>
      </c>
      <c r="S153" s="6">
        <f>INDEX(new_issue_data!ED:ED,MATCH('P&amp;L'!$A153,new_issue_data!$A:$A,0))</f>
        <v>255.44220000000001</v>
      </c>
      <c r="T153" s="6">
        <f>INDEX(new_issue_data!EE:EE,MATCH('P&amp;L'!$A153,new_issue_data!$A:$A,0))</f>
        <v>-39.5578</v>
      </c>
      <c r="U153" s="6">
        <f>INDEX(new_issue_data!EF:EF,MATCH('P&amp;L'!$A153,new_issue_data!$A:$A,0))</f>
        <v>102.833</v>
      </c>
      <c r="V153" s="6">
        <f>INDEX(new_issue_data!EG:EG,MATCH('P&amp;L'!$A153,new_issue_data!$A:$A,0))</f>
        <v>3.2890000000000001</v>
      </c>
      <c r="W153" s="6">
        <f>INDEX(new_issue_data!EH:EH,MATCH('P&amp;L'!$A153,new_issue_data!$A:$A,0))</f>
        <v>239.37889999999999</v>
      </c>
      <c r="X153" s="6">
        <f>INDEX(new_issue_data!EI:EI,MATCH('P&amp;L'!$A153,new_issue_data!$A:$A,0))</f>
        <v>-55.621099999999998</v>
      </c>
      <c r="Y153" s="6">
        <f>INDEX(new_issue_data!EJ:EJ,MATCH('P&amp;L'!$A153,new_issue_data!$A:$A,0))</f>
        <v>102.786</v>
      </c>
      <c r="Z153" s="6">
        <f>INDEX(new_issue_data!EK:EK,MATCH('P&amp;L'!$A153,new_issue_data!$A:$A,0))</f>
        <v>3.294</v>
      </c>
      <c r="AA153" s="6">
        <f>INDEX(new_issue_data!EL:EL,MATCH('P&amp;L'!$A153,new_issue_data!$A:$A,0))</f>
        <v>241.87520000000001</v>
      </c>
      <c r="AB153" s="6">
        <f>INDEX(new_issue_data!EM:EM,MATCH('P&amp;L'!$A153,new_issue_data!$A:$A,0))</f>
        <v>-53.1248</v>
      </c>
      <c r="AC153" s="6">
        <f>INDEX(new_issue_data!EN:EN,MATCH('P&amp;L'!$A153,new_issue_data!$A:$A,0))</f>
        <v>103.52200000000001</v>
      </c>
      <c r="AD153" s="6">
        <f>INDEX(new_issue_data!EO:EO,MATCH('P&amp;L'!$A153,new_issue_data!$A:$A,0))</f>
        <v>3.2080000000000002</v>
      </c>
      <c r="AE153" s="6">
        <f>INDEX(new_issue_data!EP:EP,MATCH('P&amp;L'!$A153,new_issue_data!$A:$A,0))</f>
        <v>238.2604</v>
      </c>
      <c r="AF153" s="6">
        <f>INDEX(new_issue_data!EQ:EQ,MATCH('P&amp;L'!$A153,new_issue_data!$A:$A,0))</f>
        <v>-56.739600000000003</v>
      </c>
      <c r="AG153" s="6">
        <f>INDEX(new_issue_data!ER:ER,MATCH('P&amp;L'!$A153,new_issue_data!$A:$A,0))</f>
        <v>103.218</v>
      </c>
      <c r="AH153" s="6">
        <f>INDEX(new_issue_data!ES:ES,MATCH('P&amp;L'!$A153,new_issue_data!$A:$A,0))</f>
        <v>3.2429999999999999</v>
      </c>
      <c r="AI153" s="6">
        <f>INDEX(new_issue_data!ET:ET,MATCH('P&amp;L'!$A153,new_issue_data!$A:$A,0))</f>
        <v>251.6652</v>
      </c>
      <c r="AJ153" s="6">
        <f>INDEX(new_issue_data!EU:EU,MATCH('P&amp;L'!$A153,new_issue_data!$A:$A,0))</f>
        <v>-43.334800000000001</v>
      </c>
      <c r="AK153" s="6">
        <f>INDEX(new_issue_data!EV:EV,MATCH('P&amp;L'!$A153,new_issue_data!$A:$A,0))</f>
        <v>103.41800000000001</v>
      </c>
      <c r="AL153" s="6">
        <f>INDEX(new_issue_data!EW:EW,MATCH('P&amp;L'!$A153,new_issue_data!$A:$A,0))</f>
        <v>3.22</v>
      </c>
      <c r="AM153" s="6">
        <f>INDEX(new_issue_data!EX:EX,MATCH('P&amp;L'!$A153,new_issue_data!$A:$A,0))</f>
        <v>255.09639999999999</v>
      </c>
      <c r="AN153" s="6">
        <f>INDEX(new_issue_data!EY:EY,MATCH('P&amp;L'!$A153,new_issue_data!$A:$A,0))</f>
        <v>-39.903599999999997</v>
      </c>
      <c r="AO153" s="6">
        <f>INDEX(new_issue_data!EZ:EZ,MATCH('P&amp;L'!$A153,new_issue_data!$A:$A,0))</f>
        <v>103.27200000000001</v>
      </c>
      <c r="AP153" s="6">
        <f>INDEX(new_issue_data!FA:FA,MATCH('P&amp;L'!$A153,new_issue_data!$A:$A,0))</f>
        <v>3.2370000000000001</v>
      </c>
      <c r="AQ153" s="6">
        <f>INDEX(new_issue_data!FB:FB,MATCH('P&amp;L'!$A153,new_issue_data!$A:$A,0))</f>
        <v>253.35489999999999</v>
      </c>
      <c r="AR153" s="6">
        <f>INDEX(new_issue_data!FC:FC,MATCH('P&amp;L'!$A153,new_issue_data!$A:$A,0))</f>
        <v>-41.645099999999999</v>
      </c>
      <c r="AS153" s="6">
        <f>INDEX(new_issue_data!FD:FD,MATCH('P&amp;L'!$A153,new_issue_data!$A:$A,0))</f>
        <v>104.006</v>
      </c>
      <c r="AT153" s="6">
        <f>INDEX(new_issue_data!FE:FE,MATCH('P&amp;L'!$A153,new_issue_data!$A:$A,0))</f>
        <v>3.1520000000000001</v>
      </c>
      <c r="AU153" s="6">
        <f>INDEX(new_issue_data!FF:FF,MATCH('P&amp;L'!$A153,new_issue_data!$A:$A,0))</f>
        <v>243.0454</v>
      </c>
      <c r="AV153" s="6">
        <f>INDEX(new_issue_data!FG:FG,MATCH('P&amp;L'!$A153,new_issue_data!$A:$A,0))</f>
        <v>-51.954599999999999</v>
      </c>
      <c r="BA153" s="1">
        <f t="shared" si="10"/>
        <v>21643999.999999996</v>
      </c>
      <c r="BB153" s="1">
        <f t="shared" si="11"/>
        <v>58211799.999999993</v>
      </c>
      <c r="BD153">
        <f>IF(AND(B153&gt;=$AY$5,B153&lt;=$AY$6),1,IF(AND(B153&gt;=$AY$8,B153&lt;=$AY$9),-1,0))</f>
        <v>0</v>
      </c>
      <c r="BE153" s="1">
        <f t="shared" si="12"/>
        <v>1773900.0000000081</v>
      </c>
      <c r="BF153" s="1">
        <f t="shared" si="13"/>
        <v>11101999.999999994</v>
      </c>
      <c r="BH153" s="1">
        <f>BA153-BA152</f>
        <v>210100</v>
      </c>
      <c r="BI153" s="1">
        <f>BE153-BE152</f>
        <v>0</v>
      </c>
      <c r="BK153" s="1">
        <f>BB153-BB152</f>
        <v>400600</v>
      </c>
      <c r="BL153" s="1">
        <f t="shared" si="14"/>
        <v>0</v>
      </c>
    </row>
    <row r="154" spans="1:64" x14ac:dyDescent="0.35">
      <c r="A154">
        <v>209</v>
      </c>
      <c r="B154">
        <v>29.44600122884248</v>
      </c>
      <c r="C154" s="13" t="str">
        <f>INDEX(new_issue_data!B:B,MATCH('P&amp;L'!$A154,new_issue_data!$A:$A,0))</f>
        <v>05/27/2020</v>
      </c>
      <c r="D154" s="11">
        <f>INDEX(new_issue_data!AR:AR,MATCH('P&amp;L'!$A154,new_issue_data!$A:$A,0))</f>
        <v>99.814999999999998</v>
      </c>
      <c r="E154" s="6">
        <f>INDEX(new_issue_data!DP:DP,MATCH('P&amp;L'!$A154,new_issue_data!$A:$A,0))</f>
        <v>100.36</v>
      </c>
      <c r="F154" s="6">
        <f>INDEX(new_issue_data!DQ:DQ,MATCH('P&amp;L'!$A154,new_issue_data!$A:$A,0))</f>
        <v>0.82499999999999996</v>
      </c>
      <c r="G154" s="6">
        <f>INDEX(new_issue_data!DR:DR,MATCH('P&amp;L'!$A154,new_issue_data!$A:$A,0))</f>
        <v>48.371499999999997</v>
      </c>
      <c r="H154" s="6">
        <f>INDEX(new_issue_data!DS:DS,MATCH('P&amp;L'!$A154,new_issue_data!$A:$A,0))</f>
        <v>-11.628500000000001</v>
      </c>
      <c r="I154" s="6">
        <f>INDEX(new_issue_data!DT:DT,MATCH('P&amp;L'!$A154,new_issue_data!$A:$A,0))</f>
        <v>100.548</v>
      </c>
      <c r="J154" s="6">
        <f>INDEX(new_issue_data!DU:DU,MATCH('P&amp;L'!$A154,new_issue_data!$A:$A,0))</f>
        <v>0.78600000000000003</v>
      </c>
      <c r="K154" s="6">
        <f>INDEX(new_issue_data!DV:DV,MATCH('P&amp;L'!$A154,new_issue_data!$A:$A,0))</f>
        <v>47.838000000000001</v>
      </c>
      <c r="L154" s="6">
        <f>INDEX(new_issue_data!DW:DW,MATCH('P&amp;L'!$A154,new_issue_data!$A:$A,0))</f>
        <v>-12.162000000000001</v>
      </c>
      <c r="M154" s="6">
        <f>INDEX(new_issue_data!DX:DX,MATCH('P&amp;L'!$A154,new_issue_data!$A:$A,0))</f>
        <v>100.23</v>
      </c>
      <c r="N154" s="6">
        <f>INDEX(new_issue_data!DY:DY,MATCH('P&amp;L'!$A154,new_issue_data!$A:$A,0))</f>
        <v>0.85199999999999998</v>
      </c>
      <c r="O154" s="6">
        <f>INDEX(new_issue_data!DZ:DZ,MATCH('P&amp;L'!$A154,new_issue_data!$A:$A,0))</f>
        <v>54.281700000000001</v>
      </c>
      <c r="P154" s="6">
        <f>INDEX(new_issue_data!EA:EA,MATCH('P&amp;L'!$A154,new_issue_data!$A:$A,0))</f>
        <v>-5.7183000000000002</v>
      </c>
      <c r="Q154" s="6">
        <f>INDEX(new_issue_data!EB:EB,MATCH('P&amp;L'!$A154,new_issue_data!$A:$A,0))</f>
        <v>100.187</v>
      </c>
      <c r="R154" s="6">
        <f>INDEX(new_issue_data!EC:EC,MATCH('P&amp;L'!$A154,new_issue_data!$A:$A,0))</f>
        <v>0.86099999999999999</v>
      </c>
      <c r="S154" s="6">
        <f>INDEX(new_issue_data!ED:ED,MATCH('P&amp;L'!$A154,new_issue_data!$A:$A,0))</f>
        <v>53.742100000000001</v>
      </c>
      <c r="T154" s="6">
        <f>INDEX(new_issue_data!EE:EE,MATCH('P&amp;L'!$A154,new_issue_data!$A:$A,0))</f>
        <v>-6.2579000000000002</v>
      </c>
      <c r="U154" s="6">
        <f>INDEX(new_issue_data!EF:EF,MATCH('P&amp;L'!$A154,new_issue_data!$A:$A,0))</f>
        <v>100.187</v>
      </c>
      <c r="V154" s="6">
        <f>INDEX(new_issue_data!EG:EG,MATCH('P&amp;L'!$A154,new_issue_data!$A:$A,0))</f>
        <v>0.86099999999999999</v>
      </c>
      <c r="W154" s="6">
        <f>INDEX(new_issue_data!EH:EH,MATCH('P&amp;L'!$A154,new_issue_data!$A:$A,0))</f>
        <v>49.245399999999997</v>
      </c>
      <c r="X154" s="6">
        <f>INDEX(new_issue_data!EI:EI,MATCH('P&amp;L'!$A154,new_issue_data!$A:$A,0))</f>
        <v>-10.7546</v>
      </c>
      <c r="Y154" s="6">
        <f>INDEX(new_issue_data!EJ:EJ,MATCH('P&amp;L'!$A154,new_issue_data!$A:$A,0))</f>
        <v>100.187</v>
      </c>
      <c r="Z154" s="6">
        <f>INDEX(new_issue_data!EK:EK,MATCH('P&amp;L'!$A154,new_issue_data!$A:$A,0))</f>
        <v>0.86099999999999999</v>
      </c>
      <c r="AA154" s="6">
        <f>INDEX(new_issue_data!EL:EL,MATCH('P&amp;L'!$A154,new_issue_data!$A:$A,0))</f>
        <v>44.888100000000001</v>
      </c>
      <c r="AB154" s="6">
        <f>INDEX(new_issue_data!EM:EM,MATCH('P&amp;L'!$A154,new_issue_data!$A:$A,0))</f>
        <v>-15.1119</v>
      </c>
      <c r="AC154" s="6">
        <f>INDEX(new_issue_data!EN:EN,MATCH('P&amp;L'!$A154,new_issue_data!$A:$A,0))</f>
        <v>100.187</v>
      </c>
      <c r="AD154" s="6">
        <f>INDEX(new_issue_data!EO:EO,MATCH('P&amp;L'!$A154,new_issue_data!$A:$A,0))</f>
        <v>0.86099999999999999</v>
      </c>
      <c r="AE154" s="6">
        <f>INDEX(new_issue_data!EP:EP,MATCH('P&amp;L'!$A154,new_issue_data!$A:$A,0))</f>
        <v>39.543700000000001</v>
      </c>
      <c r="AF154" s="6">
        <f>INDEX(new_issue_data!EQ:EQ,MATCH('P&amp;L'!$A154,new_issue_data!$A:$A,0))</f>
        <v>-20.456299999999999</v>
      </c>
      <c r="AG154" s="6">
        <f>INDEX(new_issue_data!ER:ER,MATCH('P&amp;L'!$A154,new_issue_data!$A:$A,0))</f>
        <v>99.93</v>
      </c>
      <c r="AH154" s="6">
        <f>INDEX(new_issue_data!ES:ES,MATCH('P&amp;L'!$A154,new_issue_data!$A:$A,0))</f>
        <v>0.91400000000000003</v>
      </c>
      <c r="AI154" s="6">
        <f>INDEX(new_issue_data!ET:ET,MATCH('P&amp;L'!$A154,new_issue_data!$A:$A,0))</f>
        <v>46.622300000000003</v>
      </c>
      <c r="AJ154" s="6">
        <f>INDEX(new_issue_data!EU:EU,MATCH('P&amp;L'!$A154,new_issue_data!$A:$A,0))</f>
        <v>-13.377700000000001</v>
      </c>
      <c r="AK154" s="6">
        <f>INDEX(new_issue_data!EV:EV,MATCH('P&amp;L'!$A154,new_issue_data!$A:$A,0))</f>
        <v>100.28700000000001</v>
      </c>
      <c r="AL154" s="6">
        <f>INDEX(new_issue_data!EW:EW,MATCH('P&amp;L'!$A154,new_issue_data!$A:$A,0))</f>
        <v>0.84</v>
      </c>
      <c r="AM154" s="6">
        <f>INDEX(new_issue_data!EX:EX,MATCH('P&amp;L'!$A154,new_issue_data!$A:$A,0))</f>
        <v>44.076300000000003</v>
      </c>
      <c r="AN154" s="6">
        <f>INDEX(new_issue_data!EY:EY,MATCH('P&amp;L'!$A154,new_issue_data!$A:$A,0))</f>
        <v>-15.9237</v>
      </c>
      <c r="AO154" s="6">
        <f>INDEX(new_issue_data!EZ:EZ,MATCH('P&amp;L'!$A154,new_issue_data!$A:$A,0))</f>
        <v>100.28700000000001</v>
      </c>
      <c r="AP154" s="6">
        <f>INDEX(new_issue_data!FA:FA,MATCH('P&amp;L'!$A154,new_issue_data!$A:$A,0))</f>
        <v>0.84</v>
      </c>
      <c r="AQ154" s="6">
        <f>INDEX(new_issue_data!FB:FB,MATCH('P&amp;L'!$A154,new_issue_data!$A:$A,0))</f>
        <v>52.632100000000001</v>
      </c>
      <c r="AR154" s="6">
        <f>INDEX(new_issue_data!FC:FC,MATCH('P&amp;L'!$A154,new_issue_data!$A:$A,0))</f>
        <v>-7.3678999999999997</v>
      </c>
      <c r="AS154" s="6">
        <f>INDEX(new_issue_data!FD:FD,MATCH('P&amp;L'!$A154,new_issue_data!$A:$A,0))</f>
        <v>100.28700000000001</v>
      </c>
      <c r="AT154" s="6">
        <f>INDEX(new_issue_data!FE:FE,MATCH('P&amp;L'!$A154,new_issue_data!$A:$A,0))</f>
        <v>0.84</v>
      </c>
      <c r="AU154" s="6">
        <f>INDEX(new_issue_data!FF:FF,MATCH('P&amp;L'!$A154,new_issue_data!$A:$A,0))</f>
        <v>51.834600000000002</v>
      </c>
      <c r="AV154" s="6">
        <f>INDEX(new_issue_data!FG:FG,MATCH('P&amp;L'!$A154,new_issue_data!$A:$A,0))</f>
        <v>-8.1654</v>
      </c>
      <c r="BA154" s="1">
        <f t="shared" si="10"/>
        <v>21698499.999999996</v>
      </c>
      <c r="BB154" s="1">
        <f t="shared" si="11"/>
        <v>58258999.999999993</v>
      </c>
      <c r="BD154">
        <f>IF(AND(B154&gt;=$AY$5,B154&lt;=$AY$6),1,IF(AND(B154&gt;=$AY$8,B154&lt;=$AY$9),-1,0))</f>
        <v>0</v>
      </c>
      <c r="BE154" s="1">
        <f t="shared" si="12"/>
        <v>1773900.0000000081</v>
      </c>
      <c r="BF154" s="1">
        <f t="shared" si="13"/>
        <v>11101999.999999994</v>
      </c>
      <c r="BH154" s="1">
        <f>BA154-BA153</f>
        <v>54500</v>
      </c>
      <c r="BI154" s="1">
        <f>BE154-BE153</f>
        <v>0</v>
      </c>
      <c r="BK154" s="1">
        <f>BB154-BB153</f>
        <v>47200</v>
      </c>
      <c r="BL154" s="1">
        <f t="shared" si="14"/>
        <v>0</v>
      </c>
    </row>
    <row r="155" spans="1:64" x14ac:dyDescent="0.35">
      <c r="A155">
        <v>210</v>
      </c>
      <c r="B155">
        <v>16.611233889927913</v>
      </c>
      <c r="C155" s="13" t="str">
        <f>INDEX(new_issue_data!B:B,MATCH('P&amp;L'!$A155,new_issue_data!$A:$A,0))</f>
        <v>05/27/2020</v>
      </c>
      <c r="D155" s="11">
        <f>INDEX(new_issue_data!AR:AR,MATCH('P&amp;L'!$A155,new_issue_data!$A:$A,0))</f>
        <v>99.771000000000001</v>
      </c>
      <c r="E155" s="6">
        <f>INDEX(new_issue_data!DP:DP,MATCH('P&amp;L'!$A155,new_issue_data!$A:$A,0))</f>
        <v>100.72799999999999</v>
      </c>
      <c r="F155" s="6">
        <f>INDEX(new_issue_data!DQ:DQ,MATCH('P&amp;L'!$A155,new_issue_data!$A:$A,0))</f>
        <v>1.619</v>
      </c>
      <c r="G155" s="6">
        <f>INDEX(new_issue_data!DR:DR,MATCH('P&amp;L'!$A155,new_issue_data!$A:$A,0))</f>
        <v>92.892499999999998</v>
      </c>
      <c r="H155" s="6">
        <f>INDEX(new_issue_data!DS:DS,MATCH('P&amp;L'!$A155,new_issue_data!$A:$A,0))</f>
        <v>-12.1075</v>
      </c>
      <c r="I155" s="6">
        <f>INDEX(new_issue_data!DT:DT,MATCH('P&amp;L'!$A155,new_issue_data!$A:$A,0))</f>
        <v>100.926</v>
      </c>
      <c r="J155" s="6">
        <f>INDEX(new_issue_data!DU:DU,MATCH('P&amp;L'!$A155,new_issue_data!$A:$A,0))</f>
        <v>1.597</v>
      </c>
      <c r="K155" s="6">
        <f>INDEX(new_issue_data!DV:DV,MATCH('P&amp;L'!$A155,new_issue_data!$A:$A,0))</f>
        <v>94.4392</v>
      </c>
      <c r="L155" s="6">
        <f>INDEX(new_issue_data!DW:DW,MATCH('P&amp;L'!$A155,new_issue_data!$A:$A,0))</f>
        <v>-10.5608</v>
      </c>
      <c r="M155" s="6">
        <f>INDEX(new_issue_data!DX:DX,MATCH('P&amp;L'!$A155,new_issue_data!$A:$A,0))</f>
        <v>100.926</v>
      </c>
      <c r="N155" s="6">
        <f>INDEX(new_issue_data!DY:DY,MATCH('P&amp;L'!$A155,new_issue_data!$A:$A,0))</f>
        <v>1.597</v>
      </c>
      <c r="O155" s="6">
        <f>INDEX(new_issue_data!DZ:DZ,MATCH('P&amp;L'!$A155,new_issue_data!$A:$A,0))</f>
        <v>93.787499999999994</v>
      </c>
      <c r="P155" s="6">
        <f>INDEX(new_issue_data!EA:EA,MATCH('P&amp;L'!$A155,new_issue_data!$A:$A,0))</f>
        <v>-11.2125</v>
      </c>
      <c r="Q155" s="6">
        <f>INDEX(new_issue_data!EB:EB,MATCH('P&amp;L'!$A155,new_issue_data!$A:$A,0))</f>
        <v>99.688999999999993</v>
      </c>
      <c r="R155" s="6">
        <f>INDEX(new_issue_data!EC:EC,MATCH('P&amp;L'!$A155,new_issue_data!$A:$A,0))</f>
        <v>1.734</v>
      </c>
      <c r="S155" s="6">
        <f>INDEX(new_issue_data!ED:ED,MATCH('P&amp;L'!$A155,new_issue_data!$A:$A,0))</f>
        <v>104.8775</v>
      </c>
      <c r="T155" s="6">
        <f>INDEX(new_issue_data!EE:EE,MATCH('P&amp;L'!$A155,new_issue_data!$A:$A,0))</f>
        <v>-0.1225</v>
      </c>
      <c r="U155" s="6">
        <f>INDEX(new_issue_data!EF:EF,MATCH('P&amp;L'!$A155,new_issue_data!$A:$A,0))</f>
        <v>99.688999999999993</v>
      </c>
      <c r="V155" s="6">
        <f>INDEX(new_issue_data!EG:EG,MATCH('P&amp;L'!$A155,new_issue_data!$A:$A,0))</f>
        <v>1.734</v>
      </c>
      <c r="W155" s="6">
        <f>INDEX(new_issue_data!EH:EH,MATCH('P&amp;L'!$A155,new_issue_data!$A:$A,0))</f>
        <v>98.813599999999994</v>
      </c>
      <c r="X155" s="6">
        <f>INDEX(new_issue_data!EI:EI,MATCH('P&amp;L'!$A155,new_issue_data!$A:$A,0))</f>
        <v>-6.1863999999999999</v>
      </c>
      <c r="Y155" s="6">
        <f>INDEX(new_issue_data!EJ:EJ,MATCH('P&amp;L'!$A155,new_issue_data!$A:$A,0))</f>
        <v>100.117</v>
      </c>
      <c r="Z155" s="6">
        <f>INDEX(new_issue_data!EK:EK,MATCH('P&amp;L'!$A155,new_issue_data!$A:$A,0))</f>
        <v>1.6870000000000001</v>
      </c>
      <c r="AA155" s="6">
        <f>INDEX(new_issue_data!EL:EL,MATCH('P&amp;L'!$A155,new_issue_data!$A:$A,0))</f>
        <v>86.342200000000005</v>
      </c>
      <c r="AB155" s="6">
        <f>INDEX(new_issue_data!EM:EM,MATCH('P&amp;L'!$A155,new_issue_data!$A:$A,0))</f>
        <v>-18.657800000000002</v>
      </c>
      <c r="AC155" s="6">
        <f>INDEX(new_issue_data!EN:EN,MATCH('P&amp;L'!$A155,new_issue_data!$A:$A,0))</f>
        <v>100.117</v>
      </c>
      <c r="AD155" s="6">
        <f>INDEX(new_issue_data!EO:EO,MATCH('P&amp;L'!$A155,new_issue_data!$A:$A,0))</f>
        <v>1.6870000000000001</v>
      </c>
      <c r="AE155" s="6">
        <f>INDEX(new_issue_data!EP:EP,MATCH('P&amp;L'!$A155,new_issue_data!$A:$A,0))</f>
        <v>79.178899999999999</v>
      </c>
      <c r="AF155" s="6">
        <f>INDEX(new_issue_data!EQ:EQ,MATCH('P&amp;L'!$A155,new_issue_data!$A:$A,0))</f>
        <v>-25.821100000000001</v>
      </c>
      <c r="AG155" s="6">
        <f>INDEX(new_issue_data!ER:ER,MATCH('P&amp;L'!$A155,new_issue_data!$A:$A,0))</f>
        <v>100.117</v>
      </c>
      <c r="AH155" s="6">
        <f>INDEX(new_issue_data!ES:ES,MATCH('P&amp;L'!$A155,new_issue_data!$A:$A,0))</f>
        <v>1.6870000000000001</v>
      </c>
      <c r="AI155" s="6">
        <f>INDEX(new_issue_data!ET:ET,MATCH('P&amp;L'!$A155,new_issue_data!$A:$A,0))</f>
        <v>81.175200000000004</v>
      </c>
      <c r="AJ155" s="6">
        <f>INDEX(new_issue_data!EU:EU,MATCH('P&amp;L'!$A155,new_issue_data!$A:$A,0))</f>
        <v>-23.8248</v>
      </c>
      <c r="AK155" s="6">
        <f>INDEX(new_issue_data!EV:EV,MATCH('P&amp;L'!$A155,new_issue_data!$A:$A,0))</f>
        <v>100.358</v>
      </c>
      <c r="AL155" s="6">
        <f>INDEX(new_issue_data!EW:EW,MATCH('P&amp;L'!$A155,new_issue_data!$A:$A,0))</f>
        <v>1.66</v>
      </c>
      <c r="AM155" s="6">
        <f>INDEX(new_issue_data!EX:EX,MATCH('P&amp;L'!$A155,new_issue_data!$A:$A,0))</f>
        <v>83.460400000000007</v>
      </c>
      <c r="AN155" s="6">
        <f>INDEX(new_issue_data!EY:EY,MATCH('P&amp;L'!$A155,new_issue_data!$A:$A,0))</f>
        <v>-21.5396</v>
      </c>
      <c r="AO155" s="6">
        <f>INDEX(new_issue_data!EZ:EZ,MATCH('P&amp;L'!$A155,new_issue_data!$A:$A,0))</f>
        <v>100.206</v>
      </c>
      <c r="AP155" s="6">
        <f>INDEX(new_issue_data!FA:FA,MATCH('P&amp;L'!$A155,new_issue_data!$A:$A,0))</f>
        <v>1.677</v>
      </c>
      <c r="AQ155" s="6">
        <f>INDEX(new_issue_data!FB:FB,MATCH('P&amp;L'!$A155,new_issue_data!$A:$A,0))</f>
        <v>95.065200000000004</v>
      </c>
      <c r="AR155" s="6">
        <f>INDEX(new_issue_data!FC:FC,MATCH('P&amp;L'!$A155,new_issue_data!$A:$A,0))</f>
        <v>-9.9347999999999992</v>
      </c>
      <c r="AS155" s="6">
        <f>INDEX(new_issue_data!FD:FD,MATCH('P&amp;L'!$A155,new_issue_data!$A:$A,0))</f>
        <v>100.206</v>
      </c>
      <c r="AT155" s="6">
        <f>INDEX(new_issue_data!FE:FE,MATCH('P&amp;L'!$A155,new_issue_data!$A:$A,0))</f>
        <v>1.677</v>
      </c>
      <c r="AU155" s="6">
        <f>INDEX(new_issue_data!FF:FF,MATCH('P&amp;L'!$A155,new_issue_data!$A:$A,0))</f>
        <v>100.79640000000001</v>
      </c>
      <c r="AV155" s="6">
        <f>INDEX(new_issue_data!FG:FG,MATCH('P&amp;L'!$A155,new_issue_data!$A:$A,0))</f>
        <v>-4.2035999999999998</v>
      </c>
      <c r="BA155" s="1">
        <f t="shared" si="10"/>
        <v>21794199.999999996</v>
      </c>
      <c r="BB155" s="1">
        <f t="shared" si="11"/>
        <v>58302499.999999993</v>
      </c>
      <c r="BD155">
        <f>IF(AND(B155&gt;=$AY$5,B155&lt;=$AY$6),1,IF(AND(B155&gt;=$AY$8,B155&lt;=$AY$9),-1,0))</f>
        <v>0</v>
      </c>
      <c r="BE155" s="1">
        <f t="shared" si="12"/>
        <v>1773900.0000000081</v>
      </c>
      <c r="BF155" s="1">
        <f t="shared" si="13"/>
        <v>11101999.999999994</v>
      </c>
      <c r="BH155" s="1">
        <f>BA155-BA154</f>
        <v>95700</v>
      </c>
      <c r="BI155" s="1">
        <f>BE155-BE154</f>
        <v>0</v>
      </c>
      <c r="BK155" s="1">
        <f>BB155-BB154</f>
        <v>43500</v>
      </c>
      <c r="BL155" s="1">
        <f t="shared" si="14"/>
        <v>0</v>
      </c>
    </row>
    <row r="156" spans="1:64" x14ac:dyDescent="0.35">
      <c r="A156">
        <v>211</v>
      </c>
      <c r="B156">
        <v>13.83760303633667</v>
      </c>
      <c r="C156" s="13" t="str">
        <f>INDEX(new_issue_data!B:B,MATCH('P&amp;L'!$A156,new_issue_data!$A:$A,0))</f>
        <v>05/27/2020</v>
      </c>
      <c r="D156" s="11">
        <f>INDEX(new_issue_data!AR:AR,MATCH('P&amp;L'!$A156,new_issue_data!$A:$A,0))</f>
        <v>99.671000000000006</v>
      </c>
      <c r="E156" s="6">
        <f>INDEX(new_issue_data!DP:DP,MATCH('P&amp;L'!$A156,new_issue_data!$A:$A,0))</f>
        <v>101.185</v>
      </c>
      <c r="F156" s="6">
        <f>INDEX(new_issue_data!DQ:DQ,MATCH('P&amp;L'!$A156,new_issue_data!$A:$A,0))</f>
        <v>2.5920000000000001</v>
      </c>
      <c r="G156" s="6">
        <f>INDEX(new_issue_data!DR:DR,MATCH('P&amp;L'!$A156,new_issue_data!$A:$A,0))</f>
        <v>115.33969999999999</v>
      </c>
      <c r="H156" s="6">
        <f>INDEX(new_issue_data!DS:DS,MATCH('P&amp;L'!$A156,new_issue_data!$A:$A,0))</f>
        <v>-9.6602999999999994</v>
      </c>
      <c r="I156" s="6">
        <f>INDEX(new_issue_data!DT:DT,MATCH('P&amp;L'!$A156,new_issue_data!$A:$A,0))</f>
        <v>100.367</v>
      </c>
      <c r="J156" s="6">
        <f>INDEX(new_issue_data!DU:DU,MATCH('P&amp;L'!$A156,new_issue_data!$A:$A,0))</f>
        <v>2.6320000000000001</v>
      </c>
      <c r="K156" s="6">
        <f>INDEX(new_issue_data!DV:DV,MATCH('P&amp;L'!$A156,new_issue_data!$A:$A,0))</f>
        <v>123.8841</v>
      </c>
      <c r="L156" s="6">
        <f>INDEX(new_issue_data!DW:DW,MATCH('P&amp;L'!$A156,new_issue_data!$A:$A,0))</f>
        <v>-1.1158999999999999</v>
      </c>
      <c r="M156" s="6">
        <f>INDEX(new_issue_data!DX:DX,MATCH('P&amp;L'!$A156,new_issue_data!$A:$A,0))</f>
        <v>99.65</v>
      </c>
      <c r="N156" s="6">
        <f>INDEX(new_issue_data!DY:DY,MATCH('P&amp;L'!$A156,new_issue_data!$A:$A,0))</f>
        <v>2.6669999999999998</v>
      </c>
      <c r="O156" s="6">
        <f>INDEX(new_issue_data!DZ:DZ,MATCH('P&amp;L'!$A156,new_issue_data!$A:$A,0))</f>
        <v>122.9674</v>
      </c>
      <c r="P156" s="6">
        <f>INDEX(new_issue_data!EA:EA,MATCH('P&amp;L'!$A156,new_issue_data!$A:$A,0))</f>
        <v>-2.0326</v>
      </c>
      <c r="Q156" s="6">
        <f>INDEX(new_issue_data!EB:EB,MATCH('P&amp;L'!$A156,new_issue_data!$A:$A,0))</f>
        <v>99.65</v>
      </c>
      <c r="R156" s="6">
        <f>INDEX(new_issue_data!EC:EC,MATCH('P&amp;L'!$A156,new_issue_data!$A:$A,0))</f>
        <v>2.6669999999999998</v>
      </c>
      <c r="S156" s="6">
        <f>INDEX(new_issue_data!ED:ED,MATCH('P&amp;L'!$A156,new_issue_data!$A:$A,0))</f>
        <v>119.1648</v>
      </c>
      <c r="T156" s="6">
        <f>INDEX(new_issue_data!EE:EE,MATCH('P&amp;L'!$A156,new_issue_data!$A:$A,0))</f>
        <v>-5.8352000000000004</v>
      </c>
      <c r="U156" s="6">
        <f>INDEX(new_issue_data!EF:EF,MATCH('P&amp;L'!$A156,new_issue_data!$A:$A,0))</f>
        <v>99.65</v>
      </c>
      <c r="V156" s="6">
        <f>INDEX(new_issue_data!EG:EG,MATCH('P&amp;L'!$A156,new_issue_data!$A:$A,0))</f>
        <v>2.6669999999999998</v>
      </c>
      <c r="W156" s="6">
        <f>INDEX(new_issue_data!EH:EH,MATCH('P&amp;L'!$A156,new_issue_data!$A:$A,0))</f>
        <v>114.95350000000001</v>
      </c>
      <c r="X156" s="6">
        <f>INDEX(new_issue_data!EI:EI,MATCH('P&amp;L'!$A156,new_issue_data!$A:$A,0))</f>
        <v>-10.0465</v>
      </c>
      <c r="Y156" s="6">
        <f>INDEX(new_issue_data!EJ:EJ,MATCH('P&amp;L'!$A156,new_issue_data!$A:$A,0))</f>
        <v>98.206999999999994</v>
      </c>
      <c r="Z156" s="6">
        <f>INDEX(new_issue_data!EK:EK,MATCH('P&amp;L'!$A156,new_issue_data!$A:$A,0))</f>
        <v>2.738</v>
      </c>
      <c r="AA156" s="6">
        <f>INDEX(new_issue_data!EL:EL,MATCH('P&amp;L'!$A156,new_issue_data!$A:$A,0))</f>
        <v>111.9076</v>
      </c>
      <c r="AB156" s="6">
        <f>INDEX(new_issue_data!EM:EM,MATCH('P&amp;L'!$A156,new_issue_data!$A:$A,0))</f>
        <v>-13.0924</v>
      </c>
      <c r="AC156" s="6">
        <f>INDEX(new_issue_data!EN:EN,MATCH('P&amp;L'!$A156,new_issue_data!$A:$A,0))</f>
        <v>99.631</v>
      </c>
      <c r="AD156" s="6">
        <f>INDEX(new_issue_data!EO:EO,MATCH('P&amp;L'!$A156,new_issue_data!$A:$A,0))</f>
        <v>2.6680000000000001</v>
      </c>
      <c r="AE156" s="6">
        <f>INDEX(new_issue_data!EP:EP,MATCH('P&amp;L'!$A156,new_issue_data!$A:$A,0))</f>
        <v>101.6101</v>
      </c>
      <c r="AF156" s="6">
        <f>INDEX(new_issue_data!EQ:EQ,MATCH('P&amp;L'!$A156,new_issue_data!$A:$A,0))</f>
        <v>-23.389900000000001</v>
      </c>
      <c r="AG156" s="6">
        <f>INDEX(new_issue_data!ER:ER,MATCH('P&amp;L'!$A156,new_issue_data!$A:$A,0))</f>
        <v>99.631</v>
      </c>
      <c r="AH156" s="6">
        <f>INDEX(new_issue_data!ES:ES,MATCH('P&amp;L'!$A156,new_issue_data!$A:$A,0))</f>
        <v>2.6680000000000001</v>
      </c>
      <c r="AI156" s="6">
        <f>INDEX(new_issue_data!ET:ET,MATCH('P&amp;L'!$A156,new_issue_data!$A:$A,0))</f>
        <v>104.0273</v>
      </c>
      <c r="AJ156" s="6">
        <f>INDEX(new_issue_data!EU:EU,MATCH('P&amp;L'!$A156,new_issue_data!$A:$A,0))</f>
        <v>-20.9727</v>
      </c>
      <c r="AK156" s="6">
        <f>INDEX(new_issue_data!EV:EV,MATCH('P&amp;L'!$A156,new_issue_data!$A:$A,0))</f>
        <v>99.631</v>
      </c>
      <c r="AL156" s="6">
        <f>INDEX(new_issue_data!EW:EW,MATCH('P&amp;L'!$A156,new_issue_data!$A:$A,0))</f>
        <v>2.6680000000000001</v>
      </c>
      <c r="AM156" s="6">
        <f>INDEX(new_issue_data!EX:EX,MATCH('P&amp;L'!$A156,new_issue_data!$A:$A,0))</f>
        <v>110.621</v>
      </c>
      <c r="AN156" s="6">
        <f>INDEX(new_issue_data!EY:EY,MATCH('P&amp;L'!$A156,new_issue_data!$A:$A,0))</f>
        <v>-14.379</v>
      </c>
      <c r="AO156" s="6">
        <f>INDEX(new_issue_data!EZ:EZ,MATCH('P&amp;L'!$A156,new_issue_data!$A:$A,0))</f>
        <v>99.631</v>
      </c>
      <c r="AP156" s="6">
        <f>INDEX(new_issue_data!FA:FA,MATCH('P&amp;L'!$A156,new_issue_data!$A:$A,0))</f>
        <v>2.6680000000000001</v>
      </c>
      <c r="AQ156" s="6">
        <f>INDEX(new_issue_data!FB:FB,MATCH('P&amp;L'!$A156,new_issue_data!$A:$A,0))</f>
        <v>117.6495</v>
      </c>
      <c r="AR156" s="6">
        <f>INDEX(new_issue_data!FC:FC,MATCH('P&amp;L'!$A156,new_issue_data!$A:$A,0))</f>
        <v>-7.3505000000000003</v>
      </c>
      <c r="AS156" s="6">
        <f>INDEX(new_issue_data!FD:FD,MATCH('P&amp;L'!$A156,new_issue_data!$A:$A,0))</f>
        <v>99.631</v>
      </c>
      <c r="AT156" s="6">
        <f>INDEX(new_issue_data!FE:FE,MATCH('P&amp;L'!$A156,new_issue_data!$A:$A,0))</f>
        <v>2.6680000000000001</v>
      </c>
      <c r="AU156" s="6">
        <f>INDEX(new_issue_data!FF:FF,MATCH('P&amp;L'!$A156,new_issue_data!$A:$A,0))</f>
        <v>128.1319</v>
      </c>
      <c r="AV156" s="6">
        <f>INDEX(new_issue_data!FG:FG,MATCH('P&amp;L'!$A156,new_issue_data!$A:$A,0))</f>
        <v>3.1318999999999999</v>
      </c>
      <c r="BA156" s="1">
        <f t="shared" si="10"/>
        <v>21945599.999999996</v>
      </c>
      <c r="BB156" s="1">
        <f t="shared" si="11"/>
        <v>58298499.999999993</v>
      </c>
      <c r="BD156">
        <f>IF(AND(B156&gt;=$AY$5,B156&lt;=$AY$6),1,IF(AND(B156&gt;=$AY$8,B156&lt;=$AY$9),-1,0))</f>
        <v>0</v>
      </c>
      <c r="BE156" s="1">
        <f t="shared" si="12"/>
        <v>1773900.0000000081</v>
      </c>
      <c r="BF156" s="1">
        <f t="shared" si="13"/>
        <v>11101999.999999994</v>
      </c>
      <c r="BH156" s="1">
        <f>BA156-BA155</f>
        <v>151400</v>
      </c>
      <c r="BI156" s="1">
        <f>BE156-BE155</f>
        <v>0</v>
      </c>
      <c r="BK156" s="1">
        <f>BB156-BB155</f>
        <v>-4000</v>
      </c>
      <c r="BL156" s="1">
        <f t="shared" si="14"/>
        <v>0</v>
      </c>
    </row>
    <row r="157" spans="1:64" x14ac:dyDescent="0.35">
      <c r="A157">
        <v>212</v>
      </c>
      <c r="B157">
        <v>-9.2757319209318272</v>
      </c>
      <c r="C157" s="13" t="str">
        <f>INDEX(new_issue_data!B:B,MATCH('P&amp;L'!$A157,new_issue_data!$A:$A,0))</f>
        <v>05/27/2020</v>
      </c>
      <c r="D157" s="11">
        <f>INDEX(new_issue_data!AR:AR,MATCH('P&amp;L'!$A157,new_issue_data!$A:$A,0))</f>
        <v>99.804000000000002</v>
      </c>
      <c r="E157" s="6">
        <f>INDEX(new_issue_data!DP:DP,MATCH('P&amp;L'!$A157,new_issue_data!$A:$A,0))</f>
        <v>101.248</v>
      </c>
      <c r="F157" s="6">
        <f>INDEX(new_issue_data!DQ:DQ,MATCH('P&amp;L'!$A157,new_issue_data!$A:$A,0))</f>
        <v>3.1739999999999999</v>
      </c>
      <c r="G157" s="6">
        <f>INDEX(new_issue_data!DR:DR,MATCH('P&amp;L'!$A157,new_issue_data!$A:$A,0))</f>
        <v>283.2715</v>
      </c>
      <c r="H157" s="6">
        <f>INDEX(new_issue_data!DS:DS,MATCH('P&amp;L'!$A157,new_issue_data!$A:$A,0))</f>
        <v>-31.7285</v>
      </c>
      <c r="I157" s="6">
        <f>INDEX(new_issue_data!DT:DT,MATCH('P&amp;L'!$A157,new_issue_data!$A:$A,0))</f>
        <v>101.5</v>
      </c>
      <c r="J157" s="6">
        <f>INDEX(new_issue_data!DU:DU,MATCH('P&amp;L'!$A157,new_issue_data!$A:$A,0))</f>
        <v>3.1190000000000002</v>
      </c>
      <c r="K157" s="6">
        <f>INDEX(new_issue_data!DV:DV,MATCH('P&amp;L'!$A157,new_issue_data!$A:$A,0))</f>
        <v>281.13799999999998</v>
      </c>
      <c r="L157" s="6">
        <f>INDEX(new_issue_data!DW:DW,MATCH('P&amp;L'!$A157,new_issue_data!$A:$A,0))</f>
        <v>-33.862000000000002</v>
      </c>
      <c r="M157" s="6">
        <f>INDEX(new_issue_data!DX:DX,MATCH('P&amp;L'!$A157,new_issue_data!$A:$A,0))</f>
        <v>102.239</v>
      </c>
      <c r="N157" s="6">
        <f>INDEX(new_issue_data!DY:DY,MATCH('P&amp;L'!$A157,new_issue_data!$A:$A,0))</f>
        <v>2.9569999999999999</v>
      </c>
      <c r="O157" s="6">
        <f>INDEX(new_issue_data!DZ:DZ,MATCH('P&amp;L'!$A157,new_issue_data!$A:$A,0))</f>
        <v>264.7817</v>
      </c>
      <c r="P157" s="6">
        <f>INDEX(new_issue_data!EA:EA,MATCH('P&amp;L'!$A157,new_issue_data!$A:$A,0))</f>
        <v>-50.218299999999999</v>
      </c>
      <c r="Q157" s="6">
        <f>INDEX(new_issue_data!EB:EB,MATCH('P&amp;L'!$A157,new_issue_data!$A:$A,0))</f>
        <v>102.84699999999999</v>
      </c>
      <c r="R157" s="6">
        <f>INDEX(new_issue_data!EC:EC,MATCH('P&amp;L'!$A157,new_issue_data!$A:$A,0))</f>
        <v>2.8239999999999998</v>
      </c>
      <c r="S157" s="6">
        <f>INDEX(new_issue_data!ED:ED,MATCH('P&amp;L'!$A157,new_issue_data!$A:$A,0))</f>
        <v>250.0421</v>
      </c>
      <c r="T157" s="6">
        <f>INDEX(new_issue_data!EE:EE,MATCH('P&amp;L'!$A157,new_issue_data!$A:$A,0))</f>
        <v>-64.957899999999995</v>
      </c>
      <c r="U157" s="6">
        <f>INDEX(new_issue_data!EF:EF,MATCH('P&amp;L'!$A157,new_issue_data!$A:$A,0))</f>
        <v>104.063</v>
      </c>
      <c r="V157" s="6">
        <f>INDEX(new_issue_data!EG:EG,MATCH('P&amp;L'!$A157,new_issue_data!$A:$A,0))</f>
        <v>2.5619999999999998</v>
      </c>
      <c r="W157" s="6">
        <f>INDEX(new_issue_data!EH:EH,MATCH('P&amp;L'!$A157,new_issue_data!$A:$A,0))</f>
        <v>219.34540000000001</v>
      </c>
      <c r="X157" s="6">
        <f>INDEX(new_issue_data!EI:EI,MATCH('P&amp;L'!$A157,new_issue_data!$A:$A,0))</f>
        <v>-95.654600000000002</v>
      </c>
      <c r="Y157" s="6">
        <f>INDEX(new_issue_data!EJ:EJ,MATCH('P&amp;L'!$A157,new_issue_data!$A:$A,0))</f>
        <v>104.063</v>
      </c>
      <c r="Z157" s="6">
        <f>INDEX(new_issue_data!EK:EK,MATCH('P&amp;L'!$A157,new_issue_data!$A:$A,0))</f>
        <v>2.5619999999999998</v>
      </c>
      <c r="AA157" s="6">
        <f>INDEX(new_issue_data!EL:EL,MATCH('P&amp;L'!$A157,new_issue_data!$A:$A,0))</f>
        <v>214.9881</v>
      </c>
      <c r="AB157" s="6">
        <f>INDEX(new_issue_data!EM:EM,MATCH('P&amp;L'!$A157,new_issue_data!$A:$A,0))</f>
        <v>-100.0119</v>
      </c>
      <c r="AC157" s="6">
        <f>INDEX(new_issue_data!EN:EN,MATCH('P&amp;L'!$A157,new_issue_data!$A:$A,0))</f>
        <v>104.054</v>
      </c>
      <c r="AD157" s="6">
        <f>INDEX(new_issue_data!EO:EO,MATCH('P&amp;L'!$A157,new_issue_data!$A:$A,0))</f>
        <v>2.5630000000000002</v>
      </c>
      <c r="AE157" s="6">
        <f>INDEX(new_issue_data!EP:EP,MATCH('P&amp;L'!$A157,new_issue_data!$A:$A,0))</f>
        <v>209.74369999999999</v>
      </c>
      <c r="AF157" s="6">
        <f>INDEX(new_issue_data!EQ:EQ,MATCH('P&amp;L'!$A157,new_issue_data!$A:$A,0))</f>
        <v>-105.2563</v>
      </c>
      <c r="AG157" s="6">
        <f>INDEX(new_issue_data!ER:ER,MATCH('P&amp;L'!$A157,new_issue_data!$A:$A,0))</f>
        <v>104.038</v>
      </c>
      <c r="AH157" s="6">
        <f>INDEX(new_issue_data!ES:ES,MATCH('P&amp;L'!$A157,new_issue_data!$A:$A,0))</f>
        <v>2.5659999999999998</v>
      </c>
      <c r="AI157" s="6">
        <f>INDEX(new_issue_data!ET:ET,MATCH('P&amp;L'!$A157,new_issue_data!$A:$A,0))</f>
        <v>211.82230000000001</v>
      </c>
      <c r="AJ157" s="6">
        <f>INDEX(new_issue_data!EU:EU,MATCH('P&amp;L'!$A157,new_issue_data!$A:$A,0))</f>
        <v>-103.1777</v>
      </c>
      <c r="AK157" s="6">
        <f>INDEX(new_issue_data!EV:EV,MATCH('P&amp;L'!$A157,new_issue_data!$A:$A,0))</f>
        <v>102.813</v>
      </c>
      <c r="AL157" s="6">
        <f>INDEX(new_issue_data!EW:EW,MATCH('P&amp;L'!$A157,new_issue_data!$A:$A,0))</f>
        <v>2.8290000000000002</v>
      </c>
      <c r="AM157" s="6">
        <f>INDEX(new_issue_data!EX:EX,MATCH('P&amp;L'!$A157,new_issue_data!$A:$A,0))</f>
        <v>242.97630000000001</v>
      </c>
      <c r="AN157" s="6">
        <f>INDEX(new_issue_data!EY:EY,MATCH('P&amp;L'!$A157,new_issue_data!$A:$A,0))</f>
        <v>-72.023700000000005</v>
      </c>
      <c r="AO157" s="6">
        <f>INDEX(new_issue_data!EZ:EZ,MATCH('P&amp;L'!$A157,new_issue_data!$A:$A,0))</f>
        <v>103.05500000000001</v>
      </c>
      <c r="AP157" s="6">
        <f>INDEX(new_issue_data!FA:FA,MATCH('P&amp;L'!$A157,new_issue_data!$A:$A,0))</f>
        <v>2.7759999999999998</v>
      </c>
      <c r="AQ157" s="6">
        <f>INDEX(new_issue_data!FB:FB,MATCH('P&amp;L'!$A157,new_issue_data!$A:$A,0))</f>
        <v>246.2321</v>
      </c>
      <c r="AR157" s="6">
        <f>INDEX(new_issue_data!FC:FC,MATCH('P&amp;L'!$A157,new_issue_data!$A:$A,0))</f>
        <v>-68.767899999999997</v>
      </c>
      <c r="AS157" s="6">
        <f>INDEX(new_issue_data!FD:FD,MATCH('P&amp;L'!$A157,new_issue_data!$A:$A,0))</f>
        <v>103.238</v>
      </c>
      <c r="AT157" s="6">
        <f>INDEX(new_issue_data!FE:FE,MATCH('P&amp;L'!$A157,new_issue_data!$A:$A,0))</f>
        <v>2.7360000000000002</v>
      </c>
      <c r="AU157" s="6">
        <f>INDEX(new_issue_data!FF:FF,MATCH('P&amp;L'!$A157,new_issue_data!$A:$A,0))</f>
        <v>241.43459999999999</v>
      </c>
      <c r="AV157" s="6">
        <f>INDEX(new_issue_data!FG:FG,MATCH('P&amp;L'!$A157,new_issue_data!$A:$A,0))</f>
        <v>-73.565399999999997</v>
      </c>
      <c r="BA157" s="1">
        <f t="shared" si="10"/>
        <v>22089999.999999996</v>
      </c>
      <c r="BB157" s="1">
        <f t="shared" si="11"/>
        <v>58641899.999999993</v>
      </c>
      <c r="BD157">
        <f>IF(AND(B157&gt;=$AY$5,B157&lt;=$AY$6),1,IF(AND(B157&gt;=$AY$8,B157&lt;=$AY$9),-1,0))</f>
        <v>0</v>
      </c>
      <c r="BE157" s="1">
        <f t="shared" si="12"/>
        <v>1773900.0000000081</v>
      </c>
      <c r="BF157" s="1">
        <f t="shared" si="13"/>
        <v>11101999.999999994</v>
      </c>
      <c r="BH157" s="1">
        <f>BA157-BA156</f>
        <v>144400</v>
      </c>
      <c r="BI157" s="1">
        <f>BE157-BE156</f>
        <v>0</v>
      </c>
      <c r="BK157" s="1">
        <f>BB157-BB156</f>
        <v>343400</v>
      </c>
      <c r="BL157" s="1">
        <f t="shared" si="14"/>
        <v>0</v>
      </c>
    </row>
    <row r="158" spans="1:64" x14ac:dyDescent="0.35">
      <c r="A158">
        <v>217</v>
      </c>
      <c r="B158">
        <v>-7.7989289518048484</v>
      </c>
      <c r="C158" s="13" t="str">
        <f>INDEX(new_issue_data!B:B,MATCH('P&amp;L'!$A158,new_issue_data!$A:$A,0))</f>
        <v>05/27/2020</v>
      </c>
      <c r="D158" s="11">
        <f>INDEX(new_issue_data!AR:AR,MATCH('P&amp;L'!$A158,new_issue_data!$A:$A,0))</f>
        <v>99.988</v>
      </c>
      <c r="E158" s="6">
        <f>INDEX(new_issue_data!DP:DP,MATCH('P&amp;L'!$A158,new_issue_data!$A:$A,0))</f>
        <v>100.35899999999999</v>
      </c>
      <c r="F158" s="6">
        <f>INDEX(new_issue_data!DQ:DQ,MATCH('P&amp;L'!$A158,new_issue_data!$A:$A,0))</f>
        <v>1.742</v>
      </c>
      <c r="G158" s="6">
        <f>INDEX(new_issue_data!DR:DR,MATCH('P&amp;L'!$A158,new_issue_data!$A:$A,0))</f>
        <v>143.2817</v>
      </c>
      <c r="H158" s="6">
        <f>INDEX(new_issue_data!DS:DS,MATCH('P&amp;L'!$A158,new_issue_data!$A:$A,0))</f>
        <v>-1.7182999999999999</v>
      </c>
      <c r="I158" s="6">
        <f>INDEX(new_issue_data!DT:DT,MATCH('P&amp;L'!$A158,new_issue_data!$A:$A,0))</f>
        <v>100.10299999999999</v>
      </c>
      <c r="J158" s="6">
        <f>INDEX(new_issue_data!DU:DU,MATCH('P&amp;L'!$A158,new_issue_data!$A:$A,0))</f>
        <v>1.79</v>
      </c>
      <c r="K158" s="6">
        <f>INDEX(new_issue_data!DV:DV,MATCH('P&amp;L'!$A158,new_issue_data!$A:$A,0))</f>
        <v>146.6421</v>
      </c>
      <c r="L158" s="6">
        <f>INDEX(new_issue_data!DW:DW,MATCH('P&amp;L'!$A158,new_issue_data!$A:$A,0))</f>
        <v>1.6420999999999999</v>
      </c>
      <c r="M158" s="6">
        <f>INDEX(new_issue_data!DX:DX,MATCH('P&amp;L'!$A158,new_issue_data!$A:$A,0))</f>
        <v>100.005</v>
      </c>
      <c r="N158" s="6">
        <f>INDEX(new_issue_data!DY:DY,MATCH('P&amp;L'!$A158,new_issue_data!$A:$A,0))</f>
        <v>1.8089999999999999</v>
      </c>
      <c r="O158" s="6">
        <f>INDEX(new_issue_data!DZ:DZ,MATCH('P&amp;L'!$A158,new_issue_data!$A:$A,0))</f>
        <v>144.0454</v>
      </c>
      <c r="P158" s="6">
        <f>INDEX(new_issue_data!EA:EA,MATCH('P&amp;L'!$A158,new_issue_data!$A:$A,0))</f>
        <v>-0.9546</v>
      </c>
      <c r="Q158" s="6">
        <f>INDEX(new_issue_data!EB:EB,MATCH('P&amp;L'!$A158,new_issue_data!$A:$A,0))</f>
        <v>100.364</v>
      </c>
      <c r="R158" s="6">
        <f>INDEX(new_issue_data!EC:EC,MATCH('P&amp;L'!$A158,new_issue_data!$A:$A,0))</f>
        <v>1.7410000000000001</v>
      </c>
      <c r="S158" s="6">
        <f>INDEX(new_issue_data!ED:ED,MATCH('P&amp;L'!$A158,new_issue_data!$A:$A,0))</f>
        <v>132.88810000000001</v>
      </c>
      <c r="T158" s="6">
        <f>INDEX(new_issue_data!EE:EE,MATCH('P&amp;L'!$A158,new_issue_data!$A:$A,0))</f>
        <v>-12.1119</v>
      </c>
      <c r="U158" s="6">
        <f>INDEX(new_issue_data!EF:EF,MATCH('P&amp;L'!$A158,new_issue_data!$A:$A,0))</f>
        <v>100.452</v>
      </c>
      <c r="V158" s="6">
        <f>INDEX(new_issue_data!EG:EG,MATCH('P&amp;L'!$A158,new_issue_data!$A:$A,0))</f>
        <v>1.724</v>
      </c>
      <c r="W158" s="6">
        <f>INDEX(new_issue_data!EH:EH,MATCH('P&amp;L'!$A158,new_issue_data!$A:$A,0))</f>
        <v>125.8437</v>
      </c>
      <c r="X158" s="6">
        <f>INDEX(new_issue_data!EI:EI,MATCH('P&amp;L'!$A158,new_issue_data!$A:$A,0))</f>
        <v>-19.156300000000002</v>
      </c>
      <c r="Y158" s="6">
        <f>INDEX(new_issue_data!EJ:EJ,MATCH('P&amp;L'!$A158,new_issue_data!$A:$A,0))</f>
        <v>100.85</v>
      </c>
      <c r="Z158" s="6">
        <f>INDEX(new_issue_data!EK:EK,MATCH('P&amp;L'!$A158,new_issue_data!$A:$A,0))</f>
        <v>1.649</v>
      </c>
      <c r="AA158" s="6">
        <f>INDEX(new_issue_data!EL:EL,MATCH('P&amp;L'!$A158,new_issue_data!$A:$A,0))</f>
        <v>120.1223</v>
      </c>
      <c r="AB158" s="6">
        <f>INDEX(new_issue_data!EM:EM,MATCH('P&amp;L'!$A158,new_issue_data!$A:$A,0))</f>
        <v>-24.877700000000001</v>
      </c>
      <c r="AC158" s="6">
        <f>INDEX(new_issue_data!EN:EN,MATCH('P&amp;L'!$A158,new_issue_data!$A:$A,0))</f>
        <v>100.75700000000001</v>
      </c>
      <c r="AD158" s="6">
        <f>INDEX(new_issue_data!EO:EO,MATCH('P&amp;L'!$A158,new_issue_data!$A:$A,0))</f>
        <v>1.6659999999999999</v>
      </c>
      <c r="AE158" s="6">
        <f>INDEX(new_issue_data!EP:EP,MATCH('P&amp;L'!$A158,new_issue_data!$A:$A,0))</f>
        <v>126.6763</v>
      </c>
      <c r="AF158" s="6">
        <f>INDEX(new_issue_data!EQ:EQ,MATCH('P&amp;L'!$A158,new_issue_data!$A:$A,0))</f>
        <v>-18.323699999999999</v>
      </c>
      <c r="AG158" s="6">
        <f>INDEX(new_issue_data!ER:ER,MATCH('P&amp;L'!$A158,new_issue_data!$A:$A,0))</f>
        <v>100.47499999999999</v>
      </c>
      <c r="AH158" s="6">
        <f>INDEX(new_issue_data!ES:ES,MATCH('P&amp;L'!$A158,new_issue_data!$A:$A,0))</f>
        <v>1.7190000000000001</v>
      </c>
      <c r="AI158" s="6">
        <f>INDEX(new_issue_data!ET:ET,MATCH('P&amp;L'!$A158,new_issue_data!$A:$A,0))</f>
        <v>140.53210000000001</v>
      </c>
      <c r="AJ158" s="6">
        <f>INDEX(new_issue_data!EU:EU,MATCH('P&amp;L'!$A158,new_issue_data!$A:$A,0))</f>
        <v>-4.4679000000000002</v>
      </c>
      <c r="AK158" s="6">
        <f>INDEX(new_issue_data!EV:EV,MATCH('P&amp;L'!$A158,new_issue_data!$A:$A,0))</f>
        <v>100.40300000000001</v>
      </c>
      <c r="AL158" s="6">
        <f>INDEX(new_issue_data!EW:EW,MATCH('P&amp;L'!$A158,new_issue_data!$A:$A,0))</f>
        <v>1.7330000000000001</v>
      </c>
      <c r="AM158" s="6">
        <f>INDEX(new_issue_data!EX:EX,MATCH('P&amp;L'!$A158,new_issue_data!$A:$A,0))</f>
        <v>141.13460000000001</v>
      </c>
      <c r="AN158" s="6">
        <f>INDEX(new_issue_data!EY:EY,MATCH('P&amp;L'!$A158,new_issue_data!$A:$A,0))</f>
        <v>-3.8654000000000002</v>
      </c>
      <c r="AO158" s="6">
        <f>INDEX(new_issue_data!EZ:EZ,MATCH('P&amp;L'!$A158,new_issue_data!$A:$A,0))</f>
        <v>100.59</v>
      </c>
      <c r="AP158" s="6">
        <f>INDEX(new_issue_data!FA:FA,MATCH('P&amp;L'!$A158,new_issue_data!$A:$A,0))</f>
        <v>1.6970000000000001</v>
      </c>
      <c r="AQ158" s="6">
        <f>INDEX(new_issue_data!FB:FB,MATCH('P&amp;L'!$A158,new_issue_data!$A:$A,0))</f>
        <v>136.89250000000001</v>
      </c>
      <c r="AR158" s="6">
        <f>INDEX(new_issue_data!FC:FC,MATCH('P&amp;L'!$A158,new_issue_data!$A:$A,0))</f>
        <v>-8.1074999999999999</v>
      </c>
      <c r="AS158" s="6">
        <f>INDEX(new_issue_data!FD:FD,MATCH('P&amp;L'!$A158,new_issue_data!$A:$A,0))</f>
        <v>100.593</v>
      </c>
      <c r="AT158" s="6">
        <f>INDEX(new_issue_data!FE:FE,MATCH('P&amp;L'!$A158,new_issue_data!$A:$A,0))</f>
        <v>1.6970000000000001</v>
      </c>
      <c r="AU158" s="6">
        <f>INDEX(new_issue_data!FF:FF,MATCH('P&amp;L'!$A158,new_issue_data!$A:$A,0))</f>
        <v>135.44</v>
      </c>
      <c r="AV158" s="6">
        <f>INDEX(new_issue_data!FG:FG,MATCH('P&amp;L'!$A158,new_issue_data!$A:$A,0))</f>
        <v>-9.56</v>
      </c>
      <c r="BA158" s="1">
        <f t="shared" si="10"/>
        <v>22127099.999999996</v>
      </c>
      <c r="BB158" s="1">
        <f t="shared" si="11"/>
        <v>58702399.999999993</v>
      </c>
      <c r="BD158">
        <f>IF(AND(B158&gt;=$AY$5,B158&lt;=$AY$6),1,IF(AND(B158&gt;=$AY$8,B158&lt;=$AY$9),-1,0))</f>
        <v>0</v>
      </c>
      <c r="BE158" s="1">
        <f t="shared" si="12"/>
        <v>1773900.0000000081</v>
      </c>
      <c r="BF158" s="1">
        <f t="shared" si="13"/>
        <v>11101999.999999994</v>
      </c>
      <c r="BH158" s="1">
        <f>BA158-BA157</f>
        <v>37100</v>
      </c>
      <c r="BI158" s="1">
        <f>BE158-BE157</f>
        <v>0</v>
      </c>
      <c r="BK158" s="1">
        <f>BB158-BB157</f>
        <v>60500</v>
      </c>
      <c r="BL158" s="1">
        <f t="shared" si="14"/>
        <v>0</v>
      </c>
    </row>
    <row r="159" spans="1:64" x14ac:dyDescent="0.35">
      <c r="A159">
        <v>218</v>
      </c>
      <c r="B159">
        <v>-2.1066094535541557</v>
      </c>
      <c r="C159" s="13" t="str">
        <f>INDEX(new_issue_data!B:B,MATCH('P&amp;L'!$A159,new_issue_data!$A:$A,0))</f>
        <v>05/27/2020</v>
      </c>
      <c r="D159" s="11">
        <f>INDEX(new_issue_data!AR:AR,MATCH('P&amp;L'!$A159,new_issue_data!$A:$A,0))</f>
        <v>99.972999999999999</v>
      </c>
      <c r="E159" s="6">
        <f>INDEX(new_issue_data!DP:DP,MATCH('P&amp;L'!$A159,new_issue_data!$A:$A,0))</f>
        <v>99.650999999999996</v>
      </c>
      <c r="F159" s="6">
        <f>INDEX(new_issue_data!DQ:DQ,MATCH('P&amp;L'!$A159,new_issue_data!$A:$A,0))</f>
        <v>2.4300000000000002</v>
      </c>
      <c r="G159" s="6">
        <f>INDEX(new_issue_data!DR:DR,MATCH('P&amp;L'!$A159,new_issue_data!$A:$A,0))</f>
        <v>177.08750000000001</v>
      </c>
      <c r="H159" s="6">
        <f>INDEX(new_issue_data!DS:DS,MATCH('P&amp;L'!$A159,new_issue_data!$A:$A,0))</f>
        <v>7.0875000000000004</v>
      </c>
      <c r="I159" s="6">
        <f>INDEX(new_issue_data!DT:DT,MATCH('P&amp;L'!$A159,new_issue_data!$A:$A,0))</f>
        <v>98.929000000000002</v>
      </c>
      <c r="J159" s="6">
        <f>INDEX(new_issue_data!DU:DU,MATCH('P&amp;L'!$A159,new_issue_data!$A:$A,0))</f>
        <v>2.512</v>
      </c>
      <c r="K159" s="6">
        <f>INDEX(new_issue_data!DV:DV,MATCH('P&amp;L'!$A159,new_issue_data!$A:$A,0))</f>
        <v>182.67750000000001</v>
      </c>
      <c r="L159" s="6">
        <f>INDEX(new_issue_data!DW:DW,MATCH('P&amp;L'!$A159,new_issue_data!$A:$A,0))</f>
        <v>12.6775</v>
      </c>
      <c r="M159" s="6">
        <f>INDEX(new_issue_data!DX:DX,MATCH('P&amp;L'!$A159,new_issue_data!$A:$A,0))</f>
        <v>98.626000000000005</v>
      </c>
      <c r="N159" s="6">
        <f>INDEX(new_issue_data!DY:DY,MATCH('P&amp;L'!$A159,new_issue_data!$A:$A,0))</f>
        <v>2.5470000000000002</v>
      </c>
      <c r="O159" s="6">
        <f>INDEX(new_issue_data!DZ:DZ,MATCH('P&amp;L'!$A159,new_issue_data!$A:$A,0))</f>
        <v>180.11359999999999</v>
      </c>
      <c r="P159" s="6">
        <f>INDEX(new_issue_data!EA:EA,MATCH('P&amp;L'!$A159,new_issue_data!$A:$A,0))</f>
        <v>10.1136</v>
      </c>
      <c r="Q159" s="6">
        <f>INDEX(new_issue_data!EB:EB,MATCH('P&amp;L'!$A159,new_issue_data!$A:$A,0))</f>
        <v>99.793000000000006</v>
      </c>
      <c r="R159" s="6">
        <f>INDEX(new_issue_data!EC:EC,MATCH('P&amp;L'!$A159,new_issue_data!$A:$A,0))</f>
        <v>2.4129999999999998</v>
      </c>
      <c r="S159" s="6">
        <f>INDEX(new_issue_data!ED:ED,MATCH('P&amp;L'!$A159,new_issue_data!$A:$A,0))</f>
        <v>158.94220000000001</v>
      </c>
      <c r="T159" s="6">
        <f>INDEX(new_issue_data!EE:EE,MATCH('P&amp;L'!$A159,new_issue_data!$A:$A,0))</f>
        <v>-11.0578</v>
      </c>
      <c r="U159" s="6">
        <f>INDEX(new_issue_data!EF:EF,MATCH('P&amp;L'!$A159,new_issue_data!$A:$A,0))</f>
        <v>99.637</v>
      </c>
      <c r="V159" s="6">
        <f>INDEX(new_issue_data!EG:EG,MATCH('P&amp;L'!$A159,new_issue_data!$A:$A,0))</f>
        <v>2.431</v>
      </c>
      <c r="W159" s="6">
        <f>INDEX(new_issue_data!EH:EH,MATCH('P&amp;L'!$A159,new_issue_data!$A:$A,0))</f>
        <v>153.5789</v>
      </c>
      <c r="X159" s="6">
        <f>INDEX(new_issue_data!EI:EI,MATCH('P&amp;L'!$A159,new_issue_data!$A:$A,0))</f>
        <v>-16.421099999999999</v>
      </c>
      <c r="Y159" s="6">
        <f>INDEX(new_issue_data!EJ:EJ,MATCH('P&amp;L'!$A159,new_issue_data!$A:$A,0))</f>
        <v>100.526</v>
      </c>
      <c r="Z159" s="6">
        <f>INDEX(new_issue_data!EK:EK,MATCH('P&amp;L'!$A159,new_issue_data!$A:$A,0))</f>
        <v>2.3290000000000002</v>
      </c>
      <c r="AA159" s="6">
        <f>INDEX(new_issue_data!EL:EL,MATCH('P&amp;L'!$A159,new_issue_data!$A:$A,0))</f>
        <v>145.37520000000001</v>
      </c>
      <c r="AB159" s="6">
        <f>INDEX(new_issue_data!EM:EM,MATCH('P&amp;L'!$A159,new_issue_data!$A:$A,0))</f>
        <v>-24.6248</v>
      </c>
      <c r="AC159" s="6">
        <f>INDEX(new_issue_data!EN:EN,MATCH('P&amp;L'!$A159,new_issue_data!$A:$A,0))</f>
        <v>100.229</v>
      </c>
      <c r="AD159" s="6">
        <f>INDEX(new_issue_data!EO:EO,MATCH('P&amp;L'!$A159,new_issue_data!$A:$A,0))</f>
        <v>2.3639999999999999</v>
      </c>
      <c r="AE159" s="6">
        <f>INDEX(new_issue_data!EP:EP,MATCH('P&amp;L'!$A159,new_issue_data!$A:$A,0))</f>
        <v>153.8604</v>
      </c>
      <c r="AF159" s="6">
        <f>INDEX(new_issue_data!EQ:EQ,MATCH('P&amp;L'!$A159,new_issue_data!$A:$A,0))</f>
        <v>-16.139600000000002</v>
      </c>
      <c r="AG159" s="6">
        <f>INDEX(new_issue_data!ER:ER,MATCH('P&amp;L'!$A159,new_issue_data!$A:$A,0))</f>
        <v>99.787999999999997</v>
      </c>
      <c r="AH159" s="6">
        <f>INDEX(new_issue_data!ES:ES,MATCH('P&amp;L'!$A159,new_issue_data!$A:$A,0))</f>
        <v>2.4140000000000001</v>
      </c>
      <c r="AI159" s="6">
        <f>INDEX(new_issue_data!ET:ET,MATCH('P&amp;L'!$A159,new_issue_data!$A:$A,0))</f>
        <v>168.76519999999999</v>
      </c>
      <c r="AJ159" s="6">
        <f>INDEX(new_issue_data!EU:EU,MATCH('P&amp;L'!$A159,new_issue_data!$A:$A,0))</f>
        <v>-1.2347999999999999</v>
      </c>
      <c r="AK159" s="6">
        <f>INDEX(new_issue_data!EV:EV,MATCH('P&amp;L'!$A159,new_issue_data!$A:$A,0))</f>
        <v>99.298000000000002</v>
      </c>
      <c r="AL159" s="6">
        <f>INDEX(new_issue_data!EW:EW,MATCH('P&amp;L'!$A159,new_issue_data!$A:$A,0))</f>
        <v>2.4700000000000002</v>
      </c>
      <c r="AM159" s="6">
        <f>INDEX(new_issue_data!EX:EX,MATCH('P&amp;L'!$A159,new_issue_data!$A:$A,0))</f>
        <v>180.09639999999999</v>
      </c>
      <c r="AN159" s="6">
        <f>INDEX(new_issue_data!EY:EY,MATCH('P&amp;L'!$A159,new_issue_data!$A:$A,0))</f>
        <v>10.096399999999999</v>
      </c>
      <c r="AO159" s="6">
        <f>INDEX(new_issue_data!EZ:EZ,MATCH('P&amp;L'!$A159,new_issue_data!$A:$A,0))</f>
        <v>99.915999999999997</v>
      </c>
      <c r="AP159" s="6">
        <f>INDEX(new_issue_data!FA:FA,MATCH('P&amp;L'!$A159,new_issue_data!$A:$A,0))</f>
        <v>2.399</v>
      </c>
      <c r="AQ159" s="6">
        <f>INDEX(new_issue_data!FB:FB,MATCH('P&amp;L'!$A159,new_issue_data!$A:$A,0))</f>
        <v>169.5549</v>
      </c>
      <c r="AR159" s="6">
        <f>INDEX(new_issue_data!FC:FC,MATCH('P&amp;L'!$A159,new_issue_data!$A:$A,0))</f>
        <v>-0.4451</v>
      </c>
      <c r="AS159" s="6">
        <f>INDEX(new_issue_data!FD:FD,MATCH('P&amp;L'!$A159,new_issue_data!$A:$A,0))</f>
        <v>99.944999999999993</v>
      </c>
      <c r="AT159" s="6">
        <f>INDEX(new_issue_data!FE:FE,MATCH('P&amp;L'!$A159,new_issue_data!$A:$A,0))</f>
        <v>2.3959999999999999</v>
      </c>
      <c r="AU159" s="6">
        <f>INDEX(new_issue_data!FF:FF,MATCH('P&amp;L'!$A159,new_issue_data!$A:$A,0))</f>
        <v>167.44540000000001</v>
      </c>
      <c r="AV159" s="6">
        <f>INDEX(new_issue_data!FG:FG,MATCH('P&amp;L'!$A159,new_issue_data!$A:$A,0))</f>
        <v>-2.5546000000000002</v>
      </c>
      <c r="BA159" s="1">
        <f t="shared" si="10"/>
        <v>22094899.999999996</v>
      </c>
      <c r="BB159" s="1">
        <f t="shared" si="11"/>
        <v>58699599.999999993</v>
      </c>
      <c r="BD159">
        <f>IF(AND(B159&gt;=$AY$5,B159&lt;=$AY$6),1,IF(AND(B159&gt;=$AY$8,B159&lt;=$AY$9),-1,0))</f>
        <v>0</v>
      </c>
      <c r="BE159" s="1">
        <f t="shared" si="12"/>
        <v>1773900.0000000081</v>
      </c>
      <c r="BF159" s="1">
        <f t="shared" si="13"/>
        <v>11101999.999999994</v>
      </c>
      <c r="BH159" s="1">
        <f>BA159-BA158</f>
        <v>-32200</v>
      </c>
      <c r="BI159" s="1">
        <f>BE159-BE158</f>
        <v>0</v>
      </c>
      <c r="BK159" s="1">
        <f>BB159-BB158</f>
        <v>-2800</v>
      </c>
      <c r="BL159" s="1">
        <f t="shared" si="14"/>
        <v>0</v>
      </c>
    </row>
    <row r="160" spans="1:64" x14ac:dyDescent="0.35">
      <c r="A160">
        <v>219</v>
      </c>
      <c r="B160">
        <v>1.8309782783496815</v>
      </c>
      <c r="C160" s="13" t="str">
        <f>INDEX(new_issue_data!B:B,MATCH('P&amp;L'!$A160,new_issue_data!$A:$A,0))</f>
        <v>05/27/2020</v>
      </c>
      <c r="D160" s="11">
        <f>INDEX(new_issue_data!AR:AR,MATCH('P&amp;L'!$A160,new_issue_data!$A:$A,0))</f>
        <v>99.942999999999998</v>
      </c>
      <c r="E160" s="6">
        <f>INDEX(new_issue_data!DP:DP,MATCH('P&amp;L'!$A160,new_issue_data!$A:$A,0))</f>
        <v>99.228999999999999</v>
      </c>
      <c r="F160" s="6">
        <f>INDEX(new_issue_data!DQ:DQ,MATCH('P&amp;L'!$A160,new_issue_data!$A:$A,0))</f>
        <v>3.2810000000000001</v>
      </c>
      <c r="G160" s="6">
        <f>INDEX(new_issue_data!DR:DR,MATCH('P&amp;L'!$A160,new_issue_data!$A:$A,0))</f>
        <v>184.3674</v>
      </c>
      <c r="H160" s="6">
        <f>INDEX(new_issue_data!DS:DS,MATCH('P&amp;L'!$A160,new_issue_data!$A:$A,0))</f>
        <v>4.3673999999999999</v>
      </c>
      <c r="I160" s="6">
        <f>INDEX(new_issue_data!DT:DT,MATCH('P&amp;L'!$A160,new_issue_data!$A:$A,0))</f>
        <v>97.668000000000006</v>
      </c>
      <c r="J160" s="6">
        <f>INDEX(new_issue_data!DU:DU,MATCH('P&amp;L'!$A160,new_issue_data!$A:$A,0))</f>
        <v>3.3639999999999999</v>
      </c>
      <c r="K160" s="6">
        <f>INDEX(new_issue_data!DV:DV,MATCH('P&amp;L'!$A160,new_issue_data!$A:$A,0))</f>
        <v>188.8648</v>
      </c>
      <c r="L160" s="6">
        <f>INDEX(new_issue_data!DW:DW,MATCH('P&amp;L'!$A160,new_issue_data!$A:$A,0))</f>
        <v>8.8648000000000007</v>
      </c>
      <c r="M160" s="6">
        <f>INDEX(new_issue_data!DX:DX,MATCH('P&amp;L'!$A160,new_issue_data!$A:$A,0))</f>
        <v>97.224000000000004</v>
      </c>
      <c r="N160" s="6">
        <f>INDEX(new_issue_data!DY:DY,MATCH('P&amp;L'!$A160,new_issue_data!$A:$A,0))</f>
        <v>3.3879999999999999</v>
      </c>
      <c r="O160" s="6">
        <f>INDEX(new_issue_data!DZ:DZ,MATCH('P&amp;L'!$A160,new_issue_data!$A:$A,0))</f>
        <v>187.05350000000001</v>
      </c>
      <c r="P160" s="6">
        <f>INDEX(new_issue_data!EA:EA,MATCH('P&amp;L'!$A160,new_issue_data!$A:$A,0))</f>
        <v>7.0534999999999997</v>
      </c>
      <c r="Q160" s="6">
        <f>INDEX(new_issue_data!EB:EB,MATCH('P&amp;L'!$A160,new_issue_data!$A:$A,0))</f>
        <v>99.167000000000002</v>
      </c>
      <c r="R160" s="6">
        <f>INDEX(new_issue_data!EC:EC,MATCH('P&amp;L'!$A160,new_issue_data!$A:$A,0))</f>
        <v>3.2839999999999998</v>
      </c>
      <c r="S160" s="6">
        <f>INDEX(new_issue_data!ED:ED,MATCH('P&amp;L'!$A160,new_issue_data!$A:$A,0))</f>
        <v>166.5076</v>
      </c>
      <c r="T160" s="6">
        <f>INDEX(new_issue_data!EE:EE,MATCH('P&amp;L'!$A160,new_issue_data!$A:$A,0))</f>
        <v>-13.4924</v>
      </c>
      <c r="U160" s="6">
        <f>INDEX(new_issue_data!EF:EF,MATCH('P&amp;L'!$A160,new_issue_data!$A:$A,0))</f>
        <v>99.614999999999995</v>
      </c>
      <c r="V160" s="6">
        <f>INDEX(new_issue_data!EG:EG,MATCH('P&amp;L'!$A160,new_issue_data!$A:$A,0))</f>
        <v>3.26</v>
      </c>
      <c r="W160" s="6">
        <f>INDEX(new_issue_data!EH:EH,MATCH('P&amp;L'!$A160,new_issue_data!$A:$A,0))</f>
        <v>160.81010000000001</v>
      </c>
      <c r="X160" s="6">
        <f>INDEX(new_issue_data!EI:EI,MATCH('P&amp;L'!$A160,new_issue_data!$A:$A,0))</f>
        <v>-19.189900000000002</v>
      </c>
      <c r="Y160" s="6">
        <f>INDEX(new_issue_data!EJ:EJ,MATCH('P&amp;L'!$A160,new_issue_data!$A:$A,0))</f>
        <v>100.857</v>
      </c>
      <c r="Z160" s="6">
        <f>INDEX(new_issue_data!EK:EK,MATCH('P&amp;L'!$A160,new_issue_data!$A:$A,0))</f>
        <v>3.1949999999999998</v>
      </c>
      <c r="AA160" s="6">
        <f>INDEX(new_issue_data!EL:EL,MATCH('P&amp;L'!$A160,new_issue_data!$A:$A,0))</f>
        <v>156.72730000000001</v>
      </c>
      <c r="AB160" s="6">
        <f>INDEX(new_issue_data!EM:EM,MATCH('P&amp;L'!$A160,new_issue_data!$A:$A,0))</f>
        <v>-23.2727</v>
      </c>
      <c r="AC160" s="6">
        <f>INDEX(new_issue_data!EN:EN,MATCH('P&amp;L'!$A160,new_issue_data!$A:$A,0))</f>
        <v>100.547</v>
      </c>
      <c r="AD160" s="6">
        <f>INDEX(new_issue_data!EO:EO,MATCH('P&amp;L'!$A160,new_issue_data!$A:$A,0))</f>
        <v>3.2109999999999999</v>
      </c>
      <c r="AE160" s="6">
        <f>INDEX(new_issue_data!EP:EP,MATCH('P&amp;L'!$A160,new_issue_data!$A:$A,0))</f>
        <v>164.92099999999999</v>
      </c>
      <c r="AF160" s="6">
        <f>INDEX(new_issue_data!EQ:EQ,MATCH('P&amp;L'!$A160,new_issue_data!$A:$A,0))</f>
        <v>-15.079000000000001</v>
      </c>
      <c r="AG160" s="6">
        <f>INDEX(new_issue_data!ER:ER,MATCH('P&amp;L'!$A160,new_issue_data!$A:$A,0))</f>
        <v>99.424000000000007</v>
      </c>
      <c r="AH160" s="6">
        <f>INDEX(new_issue_data!ES:ES,MATCH('P&amp;L'!$A160,new_issue_data!$A:$A,0))</f>
        <v>3.27</v>
      </c>
      <c r="AI160" s="6">
        <f>INDEX(new_issue_data!ET:ET,MATCH('P&amp;L'!$A160,new_issue_data!$A:$A,0))</f>
        <v>177.84950000000001</v>
      </c>
      <c r="AJ160" s="6">
        <f>INDEX(new_issue_data!EU:EU,MATCH('P&amp;L'!$A160,new_issue_data!$A:$A,0))</f>
        <v>-2.1505000000000001</v>
      </c>
      <c r="AK160" s="6">
        <f>INDEX(new_issue_data!EV:EV,MATCH('P&amp;L'!$A160,new_issue_data!$A:$A,0))</f>
        <v>99.290999999999997</v>
      </c>
      <c r="AL160" s="6">
        <f>INDEX(new_issue_data!EW:EW,MATCH('P&amp;L'!$A160,new_issue_data!$A:$A,0))</f>
        <v>3.2770000000000001</v>
      </c>
      <c r="AM160" s="6">
        <f>INDEX(new_issue_data!EX:EX,MATCH('P&amp;L'!$A160,new_issue_data!$A:$A,0))</f>
        <v>189.03190000000001</v>
      </c>
      <c r="AN160" s="6">
        <f>INDEX(new_issue_data!EY:EY,MATCH('P&amp;L'!$A160,new_issue_data!$A:$A,0))</f>
        <v>9.0319000000000003</v>
      </c>
      <c r="AO160" s="6">
        <f>INDEX(new_issue_data!EZ:EZ,MATCH('P&amp;L'!$A160,new_issue_data!$A:$A,0))</f>
        <v>98.695999999999998</v>
      </c>
      <c r="AP160" s="6">
        <f>INDEX(new_issue_data!FA:FA,MATCH('P&amp;L'!$A160,new_issue_data!$A:$A,0))</f>
        <v>3.3090000000000002</v>
      </c>
      <c r="AQ160" s="6">
        <f>INDEX(new_issue_data!FB:FB,MATCH('P&amp;L'!$A160,new_issue_data!$A:$A,0))</f>
        <v>186.67580000000001</v>
      </c>
      <c r="AR160" s="6">
        <f>INDEX(new_issue_data!FC:FC,MATCH('P&amp;L'!$A160,new_issue_data!$A:$A,0))</f>
        <v>6.6757999999999997</v>
      </c>
      <c r="AS160" s="6">
        <f>INDEX(new_issue_data!FD:FD,MATCH('P&amp;L'!$A160,new_issue_data!$A:$A,0))</f>
        <v>98.769000000000005</v>
      </c>
      <c r="AT160" s="6">
        <f>INDEX(new_issue_data!FE:FE,MATCH('P&amp;L'!$A160,new_issue_data!$A:$A,0))</f>
        <v>3.3050000000000002</v>
      </c>
      <c r="AU160" s="6">
        <f>INDEX(new_issue_data!FF:FF,MATCH('P&amp;L'!$A160,new_issue_data!$A:$A,0))</f>
        <v>185.85759999999999</v>
      </c>
      <c r="AV160" s="6">
        <f>INDEX(new_issue_data!FG:FG,MATCH('P&amp;L'!$A160,new_issue_data!$A:$A,0))</f>
        <v>5.8575999999999997</v>
      </c>
      <c r="BA160" s="1">
        <f t="shared" si="10"/>
        <v>22023499.999999996</v>
      </c>
      <c r="BB160" s="1">
        <f t="shared" si="11"/>
        <v>58582199.999999993</v>
      </c>
      <c r="BD160">
        <f>IF(AND(B160&gt;=$AY$5,B160&lt;=$AY$6),1,IF(AND(B160&gt;=$AY$8,B160&lt;=$AY$9),-1,0))</f>
        <v>0</v>
      </c>
      <c r="BE160" s="1">
        <f t="shared" si="12"/>
        <v>1773900.0000000081</v>
      </c>
      <c r="BF160" s="1">
        <f t="shared" si="13"/>
        <v>11101999.999999994</v>
      </c>
      <c r="BH160" s="1">
        <f>BA160-BA159</f>
        <v>-71400</v>
      </c>
      <c r="BI160" s="1">
        <f>BE160-BE159</f>
        <v>0</v>
      </c>
      <c r="BK160" s="1">
        <f>BB160-BB159</f>
        <v>-117400</v>
      </c>
      <c r="BL160" s="1">
        <f t="shared" si="14"/>
        <v>0</v>
      </c>
    </row>
    <row r="161" spans="1:64" x14ac:dyDescent="0.35">
      <c r="A161">
        <v>220</v>
      </c>
      <c r="B161">
        <v>1.6639860457693922</v>
      </c>
      <c r="C161" s="13" t="str">
        <f>INDEX(new_issue_data!B:B,MATCH('P&amp;L'!$A161,new_issue_data!$A:$A,0))</f>
        <v>05/27/2020</v>
      </c>
      <c r="D161" s="11">
        <f>INDEX(new_issue_data!AR:AR,MATCH('P&amp;L'!$A161,new_issue_data!$A:$A,0))</f>
        <v>99.933999999999997</v>
      </c>
      <c r="E161" s="6">
        <f>INDEX(new_issue_data!DP:DP,MATCH('P&amp;L'!$A161,new_issue_data!$A:$A,0))</f>
        <v>98.968000000000004</v>
      </c>
      <c r="F161" s="6">
        <f>INDEX(new_issue_data!DQ:DQ,MATCH('P&amp;L'!$A161,new_issue_data!$A:$A,0))</f>
        <v>3.3370000000000002</v>
      </c>
      <c r="G161" s="6">
        <f>INDEX(new_issue_data!DR:DR,MATCH('P&amp;L'!$A161,new_issue_data!$A:$A,0))</f>
        <v>189.9674</v>
      </c>
      <c r="H161" s="6">
        <f>INDEX(new_issue_data!DS:DS,MATCH('P&amp;L'!$A161,new_issue_data!$A:$A,0))</f>
        <v>4.9673999999999996</v>
      </c>
      <c r="I161" s="6">
        <f>INDEX(new_issue_data!DT:DT,MATCH('P&amp;L'!$A161,new_issue_data!$A:$A,0))</f>
        <v>98.381</v>
      </c>
      <c r="J161" s="6">
        <f>INDEX(new_issue_data!DU:DU,MATCH('P&amp;L'!$A161,new_issue_data!$A:$A,0))</f>
        <v>3.3639999999999999</v>
      </c>
      <c r="K161" s="6">
        <f>INDEX(new_issue_data!DV:DV,MATCH('P&amp;L'!$A161,new_issue_data!$A:$A,0))</f>
        <v>188.8648</v>
      </c>
      <c r="L161" s="6">
        <f>INDEX(new_issue_data!DW:DW,MATCH('P&amp;L'!$A161,new_issue_data!$A:$A,0))</f>
        <v>3.8647999999999998</v>
      </c>
      <c r="M161" s="6">
        <f>INDEX(new_issue_data!DX:DX,MATCH('P&amp;L'!$A161,new_issue_data!$A:$A,0))</f>
        <v>97.56</v>
      </c>
      <c r="N161" s="6">
        <f>INDEX(new_issue_data!DY:DY,MATCH('P&amp;L'!$A161,new_issue_data!$A:$A,0))</f>
        <v>3.4020000000000001</v>
      </c>
      <c r="O161" s="6">
        <f>INDEX(new_issue_data!DZ:DZ,MATCH('P&amp;L'!$A161,new_issue_data!$A:$A,0))</f>
        <v>188.45349999999999</v>
      </c>
      <c r="P161" s="6">
        <f>INDEX(new_issue_data!EA:EA,MATCH('P&amp;L'!$A161,new_issue_data!$A:$A,0))</f>
        <v>3.4535</v>
      </c>
      <c r="Q161" s="6">
        <f>INDEX(new_issue_data!EB:EB,MATCH('P&amp;L'!$A161,new_issue_data!$A:$A,0))</f>
        <v>98.543000000000006</v>
      </c>
      <c r="R161" s="6">
        <f>INDEX(new_issue_data!EC:EC,MATCH('P&amp;L'!$A161,new_issue_data!$A:$A,0))</f>
        <v>3.3559999999999999</v>
      </c>
      <c r="S161" s="6">
        <f>INDEX(new_issue_data!ED:ED,MATCH('P&amp;L'!$A161,new_issue_data!$A:$A,0))</f>
        <v>173.70760000000001</v>
      </c>
      <c r="T161" s="6">
        <f>INDEX(new_issue_data!EE:EE,MATCH('P&amp;L'!$A161,new_issue_data!$A:$A,0))</f>
        <v>-11.292400000000001</v>
      </c>
      <c r="U161" s="6">
        <f>INDEX(new_issue_data!EF:EF,MATCH('P&amp;L'!$A161,new_issue_data!$A:$A,0))</f>
        <v>99.641000000000005</v>
      </c>
      <c r="V161" s="6">
        <f>INDEX(new_issue_data!EG:EG,MATCH('P&amp;L'!$A161,new_issue_data!$A:$A,0))</f>
        <v>3.306</v>
      </c>
      <c r="W161" s="6">
        <f>INDEX(new_issue_data!EH:EH,MATCH('P&amp;L'!$A161,new_issue_data!$A:$A,0))</f>
        <v>165.4101</v>
      </c>
      <c r="X161" s="6">
        <f>INDEX(new_issue_data!EI:EI,MATCH('P&amp;L'!$A161,new_issue_data!$A:$A,0))</f>
        <v>-19.5899</v>
      </c>
      <c r="Y161" s="6">
        <f>INDEX(new_issue_data!EJ:EJ,MATCH('P&amp;L'!$A161,new_issue_data!$A:$A,0))</f>
        <v>101.074</v>
      </c>
      <c r="Z161" s="6">
        <f>INDEX(new_issue_data!EK:EK,MATCH('P&amp;L'!$A161,new_issue_data!$A:$A,0))</f>
        <v>3.242</v>
      </c>
      <c r="AA161" s="6">
        <f>INDEX(new_issue_data!EL:EL,MATCH('P&amp;L'!$A161,new_issue_data!$A:$A,0))</f>
        <v>161.4273</v>
      </c>
      <c r="AB161" s="6">
        <f>INDEX(new_issue_data!EM:EM,MATCH('P&amp;L'!$A161,new_issue_data!$A:$A,0))</f>
        <v>-23.572700000000001</v>
      </c>
      <c r="AC161" s="6">
        <f>INDEX(new_issue_data!EN:EN,MATCH('P&amp;L'!$A161,new_issue_data!$A:$A,0))</f>
        <v>103.182</v>
      </c>
      <c r="AD161" s="6">
        <f>INDEX(new_issue_data!EO:EO,MATCH('P&amp;L'!$A161,new_issue_data!$A:$A,0))</f>
        <v>3.149</v>
      </c>
      <c r="AE161" s="6">
        <f>INDEX(new_issue_data!EP:EP,MATCH('P&amp;L'!$A161,new_issue_data!$A:$A,0))</f>
        <v>158.721</v>
      </c>
      <c r="AF161" s="6">
        <f>INDEX(new_issue_data!EQ:EQ,MATCH('P&amp;L'!$A161,new_issue_data!$A:$A,0))</f>
        <v>-26.279</v>
      </c>
      <c r="AG161" s="6">
        <f>INDEX(new_issue_data!ER:ER,MATCH('P&amp;L'!$A161,new_issue_data!$A:$A,0))</f>
        <v>99.676000000000002</v>
      </c>
      <c r="AH161" s="6">
        <f>INDEX(new_issue_data!ES:ES,MATCH('P&amp;L'!$A161,new_issue_data!$A:$A,0))</f>
        <v>3.3050000000000002</v>
      </c>
      <c r="AI161" s="6">
        <f>INDEX(new_issue_data!ET:ET,MATCH('P&amp;L'!$A161,new_issue_data!$A:$A,0))</f>
        <v>181.34950000000001</v>
      </c>
      <c r="AJ161" s="6">
        <f>INDEX(new_issue_data!EU:EU,MATCH('P&amp;L'!$A161,new_issue_data!$A:$A,0))</f>
        <v>-3.6505000000000001</v>
      </c>
      <c r="AK161" s="6">
        <f>INDEX(new_issue_data!EV:EV,MATCH('P&amp;L'!$A161,new_issue_data!$A:$A,0))</f>
        <v>99.582999999999998</v>
      </c>
      <c r="AL161" s="6">
        <f>INDEX(new_issue_data!EW:EW,MATCH('P&amp;L'!$A161,new_issue_data!$A:$A,0))</f>
        <v>3.3090000000000002</v>
      </c>
      <c r="AM161" s="6">
        <f>INDEX(new_issue_data!EX:EX,MATCH('P&amp;L'!$A161,new_issue_data!$A:$A,0))</f>
        <v>192.2319</v>
      </c>
      <c r="AN161" s="6">
        <f>INDEX(new_issue_data!EY:EY,MATCH('P&amp;L'!$A161,new_issue_data!$A:$A,0))</f>
        <v>7.2319000000000004</v>
      </c>
      <c r="AO161" s="6">
        <f>INDEX(new_issue_data!EZ:EZ,MATCH('P&amp;L'!$A161,new_issue_data!$A:$A,0))</f>
        <v>98.141999999999996</v>
      </c>
      <c r="AP161" s="6">
        <f>INDEX(new_issue_data!FA:FA,MATCH('P&amp;L'!$A161,new_issue_data!$A:$A,0))</f>
        <v>3.375</v>
      </c>
      <c r="AQ161" s="6">
        <f>INDEX(new_issue_data!FB:FB,MATCH('P&amp;L'!$A161,new_issue_data!$A:$A,0))</f>
        <v>193.2758</v>
      </c>
      <c r="AR161" s="6">
        <f>INDEX(new_issue_data!FC:FC,MATCH('P&amp;L'!$A161,new_issue_data!$A:$A,0))</f>
        <v>8.2758000000000003</v>
      </c>
      <c r="AS161" s="6">
        <f>INDEX(new_issue_data!FD:FD,MATCH('P&amp;L'!$A161,new_issue_data!$A:$A,0))</f>
        <v>98.257999999999996</v>
      </c>
      <c r="AT161" s="6">
        <f>INDEX(new_issue_data!FE:FE,MATCH('P&amp;L'!$A161,new_issue_data!$A:$A,0))</f>
        <v>3.37</v>
      </c>
      <c r="AU161" s="6">
        <f>INDEX(new_issue_data!FF:FF,MATCH('P&amp;L'!$A161,new_issue_data!$A:$A,0))</f>
        <v>192.35759999999999</v>
      </c>
      <c r="AV161" s="6">
        <f>INDEX(new_issue_data!FG:FG,MATCH('P&amp;L'!$A161,new_issue_data!$A:$A,0))</f>
        <v>7.3575999999999997</v>
      </c>
      <c r="BA161" s="1">
        <f t="shared" si="10"/>
        <v>21926899.999999996</v>
      </c>
      <c r="BB161" s="1">
        <f t="shared" si="11"/>
        <v>58414599.999999993</v>
      </c>
      <c r="BD161">
        <f>IF(AND(B161&gt;=$AY$5,B161&lt;=$AY$6),1,IF(AND(B161&gt;=$AY$8,B161&lt;=$AY$9),-1,0))</f>
        <v>0</v>
      </c>
      <c r="BE161" s="1">
        <f t="shared" si="12"/>
        <v>1773900.0000000081</v>
      </c>
      <c r="BF161" s="1">
        <f t="shared" si="13"/>
        <v>11101999.999999994</v>
      </c>
      <c r="BH161" s="1">
        <f>BA161-BA160</f>
        <v>-96600</v>
      </c>
      <c r="BI161" s="1">
        <f>BE161-BE160</f>
        <v>0</v>
      </c>
      <c r="BK161" s="1">
        <f>BB161-BB160</f>
        <v>-167600</v>
      </c>
      <c r="BL161" s="1">
        <f t="shared" si="14"/>
        <v>0</v>
      </c>
    </row>
    <row r="162" spans="1:64" x14ac:dyDescent="0.35">
      <c r="A162">
        <v>198</v>
      </c>
      <c r="B162">
        <v>16.774138368650462</v>
      </c>
      <c r="C162" s="13" t="str">
        <f>INDEX(new_issue_data!B:B,MATCH('P&amp;L'!$A162,new_issue_data!$A:$A,0))</f>
        <v>05/28/2020</v>
      </c>
      <c r="D162" s="11">
        <f>INDEX(new_issue_data!AR:AR,MATCH('P&amp;L'!$A162,new_issue_data!$A:$A,0))</f>
        <v>99.379000000000005</v>
      </c>
      <c r="E162" s="6">
        <f>INDEX(new_issue_data!DP:DP,MATCH('P&amp;L'!$A162,new_issue_data!$A:$A,0))</f>
        <v>102.81699999999999</v>
      </c>
      <c r="F162" s="6">
        <f>INDEX(new_issue_data!DQ:DQ,MATCH('P&amp;L'!$A162,new_issue_data!$A:$A,0))</f>
        <v>4.2699999999999996</v>
      </c>
      <c r="G162" s="6">
        <f>INDEX(new_issue_data!DR:DR,MATCH('P&amp;L'!$A162,new_issue_data!$A:$A,0))</f>
        <v>357.99250000000001</v>
      </c>
      <c r="H162" s="6">
        <f>INDEX(new_issue_data!DS:DS,MATCH('P&amp;L'!$A162,new_issue_data!$A:$A,0))</f>
        <v>-42.0075</v>
      </c>
      <c r="I162" s="6">
        <f>INDEX(new_issue_data!DT:DT,MATCH('P&amp;L'!$A162,new_issue_data!$A:$A,0))</f>
        <v>104.14</v>
      </c>
      <c r="J162" s="6">
        <f>INDEX(new_issue_data!DU:DU,MATCH('P&amp;L'!$A162,new_issue_data!$A:$A,0))</f>
        <v>4.1070000000000002</v>
      </c>
      <c r="K162" s="6">
        <f>INDEX(new_issue_data!DV:DV,MATCH('P&amp;L'!$A162,new_issue_data!$A:$A,0))</f>
        <v>345.43920000000003</v>
      </c>
      <c r="L162" s="6">
        <f>INDEX(new_issue_data!DW:DW,MATCH('P&amp;L'!$A162,new_issue_data!$A:$A,0))</f>
        <v>-54.5608</v>
      </c>
      <c r="M162" s="6">
        <f>INDEX(new_issue_data!DX:DX,MATCH('P&amp;L'!$A162,new_issue_data!$A:$A,0))</f>
        <v>104.961</v>
      </c>
      <c r="N162" s="6">
        <f>INDEX(new_issue_data!DY:DY,MATCH('P&amp;L'!$A162,new_issue_data!$A:$A,0))</f>
        <v>4.0069999999999997</v>
      </c>
      <c r="O162" s="6">
        <f>INDEX(new_issue_data!DZ:DZ,MATCH('P&amp;L'!$A162,new_issue_data!$A:$A,0))</f>
        <v>334.78750000000002</v>
      </c>
      <c r="P162" s="6">
        <f>INDEX(new_issue_data!EA:EA,MATCH('P&amp;L'!$A162,new_issue_data!$A:$A,0))</f>
        <v>-65.212500000000006</v>
      </c>
      <c r="Q162" s="6">
        <f>INDEX(new_issue_data!EB:EB,MATCH('P&amp;L'!$A162,new_issue_data!$A:$A,0))</f>
        <v>104.64400000000001</v>
      </c>
      <c r="R162" s="6">
        <f>INDEX(new_issue_data!EC:EC,MATCH('P&amp;L'!$A162,new_issue_data!$A:$A,0))</f>
        <v>4.0449999999999999</v>
      </c>
      <c r="S162" s="6">
        <f>INDEX(new_issue_data!ED:ED,MATCH('P&amp;L'!$A162,new_issue_data!$A:$A,0))</f>
        <v>335.97750000000002</v>
      </c>
      <c r="T162" s="6">
        <f>INDEX(new_issue_data!EE:EE,MATCH('P&amp;L'!$A162,new_issue_data!$A:$A,0))</f>
        <v>-64.022499999999994</v>
      </c>
      <c r="U162" s="6">
        <f>INDEX(new_issue_data!EF:EF,MATCH('P&amp;L'!$A162,new_issue_data!$A:$A,0))</f>
        <v>106.05800000000001</v>
      </c>
      <c r="V162" s="6">
        <f>INDEX(new_issue_data!EG:EG,MATCH('P&amp;L'!$A162,new_issue_data!$A:$A,0))</f>
        <v>3.8740000000000001</v>
      </c>
      <c r="W162" s="6">
        <f>INDEX(new_issue_data!EH:EH,MATCH('P&amp;L'!$A162,new_issue_data!$A:$A,0))</f>
        <v>312.81360000000001</v>
      </c>
      <c r="X162" s="6">
        <f>INDEX(new_issue_data!EI:EI,MATCH('P&amp;L'!$A162,new_issue_data!$A:$A,0))</f>
        <v>-87.186400000000006</v>
      </c>
      <c r="Y162" s="6">
        <f>INDEX(new_issue_data!EJ:EJ,MATCH('P&amp;L'!$A162,new_issue_data!$A:$A,0))</f>
        <v>106.251</v>
      </c>
      <c r="Z162" s="6">
        <f>INDEX(new_issue_data!EK:EK,MATCH('P&amp;L'!$A162,new_issue_data!$A:$A,0))</f>
        <v>3.851</v>
      </c>
      <c r="AA162" s="6">
        <f>INDEX(new_issue_data!EL:EL,MATCH('P&amp;L'!$A162,new_issue_data!$A:$A,0))</f>
        <v>302.74220000000003</v>
      </c>
      <c r="AB162" s="6">
        <f>INDEX(new_issue_data!EM:EM,MATCH('P&amp;L'!$A162,new_issue_data!$A:$A,0))</f>
        <v>-97.257800000000003</v>
      </c>
      <c r="AC162" s="6">
        <f>INDEX(new_issue_data!EN:EN,MATCH('P&amp;L'!$A162,new_issue_data!$A:$A,0))</f>
        <v>105.599</v>
      </c>
      <c r="AD162" s="6">
        <f>INDEX(new_issue_data!EO:EO,MATCH('P&amp;L'!$A162,new_issue_data!$A:$A,0))</f>
        <v>3.9289999999999998</v>
      </c>
      <c r="AE162" s="6">
        <f>INDEX(new_issue_data!EP:EP,MATCH('P&amp;L'!$A162,new_issue_data!$A:$A,0))</f>
        <v>303.37889999999999</v>
      </c>
      <c r="AF162" s="6">
        <f>INDEX(new_issue_data!EQ:EQ,MATCH('P&amp;L'!$A162,new_issue_data!$A:$A,0))</f>
        <v>-96.621099999999998</v>
      </c>
      <c r="AG162" s="6">
        <f>INDEX(new_issue_data!ER:ER,MATCH('P&amp;L'!$A162,new_issue_data!$A:$A,0))</f>
        <v>105.373</v>
      </c>
      <c r="AH162" s="6">
        <f>INDEX(new_issue_data!ES:ES,MATCH('P&amp;L'!$A162,new_issue_data!$A:$A,0))</f>
        <v>3.956</v>
      </c>
      <c r="AI162" s="6">
        <f>INDEX(new_issue_data!ET:ET,MATCH('P&amp;L'!$A162,new_issue_data!$A:$A,0))</f>
        <v>308.0752</v>
      </c>
      <c r="AJ162" s="6">
        <f>INDEX(new_issue_data!EU:EU,MATCH('P&amp;L'!$A162,new_issue_data!$A:$A,0))</f>
        <v>-91.924800000000005</v>
      </c>
      <c r="AK162" s="6">
        <f>INDEX(new_issue_data!EV:EV,MATCH('P&amp;L'!$A162,new_issue_data!$A:$A,0))</f>
        <v>104.459</v>
      </c>
      <c r="AL162" s="6">
        <f>INDEX(new_issue_data!EW:EW,MATCH('P&amp;L'!$A162,new_issue_data!$A:$A,0))</f>
        <v>4.0659999999999998</v>
      </c>
      <c r="AM162" s="6">
        <f>INDEX(new_issue_data!EX:EX,MATCH('P&amp;L'!$A162,new_issue_data!$A:$A,0))</f>
        <v>324.06040000000002</v>
      </c>
      <c r="AN162" s="6">
        <f>INDEX(new_issue_data!EY:EY,MATCH('P&amp;L'!$A162,new_issue_data!$A:$A,0))</f>
        <v>-75.939599999999999</v>
      </c>
      <c r="AO162" s="6">
        <f>INDEX(new_issue_data!EZ:EZ,MATCH('P&amp;L'!$A162,new_issue_data!$A:$A,0))</f>
        <v>104.55200000000001</v>
      </c>
      <c r="AP162" s="6">
        <f>INDEX(new_issue_data!FA:FA,MATCH('P&amp;L'!$A162,new_issue_data!$A:$A,0))</f>
        <v>4.0549999999999997</v>
      </c>
      <c r="AQ162" s="6">
        <f>INDEX(new_issue_data!FB:FB,MATCH('P&amp;L'!$A162,new_issue_data!$A:$A,0))</f>
        <v>332.86520000000002</v>
      </c>
      <c r="AR162" s="6">
        <f>INDEX(new_issue_data!FC:FC,MATCH('P&amp;L'!$A162,new_issue_data!$A:$A,0))</f>
        <v>-67.134799999999998</v>
      </c>
      <c r="AS162" s="6">
        <f>INDEX(new_issue_data!FD:FD,MATCH('P&amp;L'!$A162,new_issue_data!$A:$A,0))</f>
        <v>106.18899999999999</v>
      </c>
      <c r="AT162" s="6">
        <f>INDEX(new_issue_data!FE:FE,MATCH('P&amp;L'!$A162,new_issue_data!$A:$A,0))</f>
        <v>3.8570000000000002</v>
      </c>
      <c r="AU162" s="6">
        <f>INDEX(new_issue_data!FF:FF,MATCH('P&amp;L'!$A162,new_issue_data!$A:$A,0))</f>
        <v>318.79640000000001</v>
      </c>
      <c r="AV162" s="6">
        <f>INDEX(new_issue_data!FG:FG,MATCH('P&amp;L'!$A162,new_issue_data!$A:$A,0))</f>
        <v>-81.203599999999994</v>
      </c>
      <c r="BA162" s="1">
        <f t="shared" si="10"/>
        <v>22270699.999999996</v>
      </c>
      <c r="BB162" s="1">
        <f t="shared" si="11"/>
        <v>59095599.999999993</v>
      </c>
      <c r="BD162">
        <f>IF(AND(B162&gt;=$AY$5,B162&lt;=$AY$6),1,IF(AND(B162&gt;=$AY$8,B162&lt;=$AY$9),-1,0))</f>
        <v>0</v>
      </c>
      <c r="BE162" s="1">
        <f t="shared" si="12"/>
        <v>1773900.0000000081</v>
      </c>
      <c r="BF162" s="1">
        <f t="shared" si="13"/>
        <v>11101999.999999994</v>
      </c>
      <c r="BH162" s="1">
        <f>BA162-BA161</f>
        <v>343800</v>
      </c>
      <c r="BI162" s="1">
        <f>BE162-BE161</f>
        <v>0</v>
      </c>
      <c r="BK162" s="1">
        <f>BB162-BB161</f>
        <v>681000</v>
      </c>
      <c r="BL162" s="1">
        <f t="shared" si="14"/>
        <v>0</v>
      </c>
    </row>
    <row r="163" spans="1:64" x14ac:dyDescent="0.35">
      <c r="A163">
        <v>199</v>
      </c>
      <c r="B163">
        <v>1.9455693942336425</v>
      </c>
      <c r="C163" s="13" t="str">
        <f>INDEX(new_issue_data!B:B,MATCH('P&amp;L'!$A163,new_issue_data!$A:$A,0))</f>
        <v>05/28/2020</v>
      </c>
      <c r="D163" s="11">
        <f>INDEX(new_issue_data!AR:AR,MATCH('P&amp;L'!$A163,new_issue_data!$A:$A,0))</f>
        <v>100</v>
      </c>
      <c r="E163" s="6">
        <f>INDEX(new_issue_data!DP:DP,MATCH('P&amp;L'!$A163,new_issue_data!$A:$A,0))</f>
        <v>102.095</v>
      </c>
      <c r="F163" s="6">
        <f>INDEX(new_issue_data!DQ:DQ,MATCH('P&amp;L'!$A163,new_issue_data!$A:$A,0))</f>
        <v>2.9</v>
      </c>
      <c r="G163" s="6">
        <f>INDEX(new_issue_data!DR:DR,MATCH('P&amp;L'!$A163,new_issue_data!$A:$A,0))</f>
        <v>221.47749999999999</v>
      </c>
      <c r="H163" s="6">
        <f>INDEX(new_issue_data!DS:DS,MATCH('P&amp;L'!$A163,new_issue_data!$A:$A,0))</f>
        <v>-23.522500000000001</v>
      </c>
      <c r="I163" s="6">
        <f>INDEX(new_issue_data!DT:DT,MATCH('P&amp;L'!$A163,new_issue_data!$A:$A,0))</f>
        <v>101.84699999999999</v>
      </c>
      <c r="J163" s="6">
        <f>INDEX(new_issue_data!DU:DU,MATCH('P&amp;L'!$A163,new_issue_data!$A:$A,0))</f>
        <v>2.9289999999999998</v>
      </c>
      <c r="K163" s="6">
        <f>INDEX(new_issue_data!DV:DV,MATCH('P&amp;L'!$A163,new_issue_data!$A:$A,0))</f>
        <v>218.31360000000001</v>
      </c>
      <c r="L163" s="6">
        <f>INDEX(new_issue_data!DW:DW,MATCH('P&amp;L'!$A163,new_issue_data!$A:$A,0))</f>
        <v>-26.686399999999999</v>
      </c>
      <c r="M163" s="6">
        <f>INDEX(new_issue_data!DX:DX,MATCH('P&amp;L'!$A163,new_issue_data!$A:$A,0))</f>
        <v>102.72</v>
      </c>
      <c r="N163" s="6">
        <f>INDEX(new_issue_data!DY:DY,MATCH('P&amp;L'!$A163,new_issue_data!$A:$A,0))</f>
        <v>2.827</v>
      </c>
      <c r="O163" s="6">
        <f>INDEX(new_issue_data!DZ:DZ,MATCH('P&amp;L'!$A163,new_issue_data!$A:$A,0))</f>
        <v>200.34219999999999</v>
      </c>
      <c r="P163" s="6">
        <f>INDEX(new_issue_data!EA:EA,MATCH('P&amp;L'!$A163,new_issue_data!$A:$A,0))</f>
        <v>-44.657800000000002</v>
      </c>
      <c r="Q163" s="6">
        <f>INDEX(new_issue_data!EB:EB,MATCH('P&amp;L'!$A163,new_issue_data!$A:$A,0))</f>
        <v>102.985</v>
      </c>
      <c r="R163" s="6">
        <f>INDEX(new_issue_data!EC:EC,MATCH('P&amp;L'!$A163,new_issue_data!$A:$A,0))</f>
        <v>2.7959999999999998</v>
      </c>
      <c r="S163" s="6">
        <f>INDEX(new_issue_data!ED:ED,MATCH('P&amp;L'!$A163,new_issue_data!$A:$A,0))</f>
        <v>190.0789</v>
      </c>
      <c r="T163" s="6">
        <f>INDEX(new_issue_data!EE:EE,MATCH('P&amp;L'!$A163,new_issue_data!$A:$A,0))</f>
        <v>-54.921100000000003</v>
      </c>
      <c r="U163" s="6">
        <f>INDEX(new_issue_data!EF:EF,MATCH('P&amp;L'!$A163,new_issue_data!$A:$A,0))</f>
        <v>103.47</v>
      </c>
      <c r="V163" s="6">
        <f>INDEX(new_issue_data!EG:EG,MATCH('P&amp;L'!$A163,new_issue_data!$A:$A,0))</f>
        <v>2.7389999999999999</v>
      </c>
      <c r="W163" s="6">
        <f>INDEX(new_issue_data!EH:EH,MATCH('P&amp;L'!$A163,new_issue_data!$A:$A,0))</f>
        <v>186.37520000000001</v>
      </c>
      <c r="X163" s="6">
        <f>INDEX(new_issue_data!EI:EI,MATCH('P&amp;L'!$A163,new_issue_data!$A:$A,0))</f>
        <v>-58.6248</v>
      </c>
      <c r="Y163" s="6">
        <f>INDEX(new_issue_data!EJ:EJ,MATCH('P&amp;L'!$A163,new_issue_data!$A:$A,0))</f>
        <v>103.39700000000001</v>
      </c>
      <c r="Z163" s="6">
        <f>INDEX(new_issue_data!EK:EK,MATCH('P&amp;L'!$A163,new_issue_data!$A:$A,0))</f>
        <v>2.7480000000000002</v>
      </c>
      <c r="AA163" s="6">
        <f>INDEX(new_issue_data!EL:EL,MATCH('P&amp;L'!$A163,new_issue_data!$A:$A,0))</f>
        <v>192.2604</v>
      </c>
      <c r="AB163" s="6">
        <f>INDEX(new_issue_data!EM:EM,MATCH('P&amp;L'!$A163,new_issue_data!$A:$A,0))</f>
        <v>-52.739600000000003</v>
      </c>
      <c r="AC163" s="6">
        <f>INDEX(new_issue_data!EN:EN,MATCH('P&amp;L'!$A163,new_issue_data!$A:$A,0))</f>
        <v>103.20699999999999</v>
      </c>
      <c r="AD163" s="6">
        <f>INDEX(new_issue_data!EO:EO,MATCH('P&amp;L'!$A163,new_issue_data!$A:$A,0))</f>
        <v>2.77</v>
      </c>
      <c r="AE163" s="6">
        <f>INDEX(new_issue_data!EP:EP,MATCH('P&amp;L'!$A163,new_issue_data!$A:$A,0))</f>
        <v>204.36519999999999</v>
      </c>
      <c r="AF163" s="6">
        <f>INDEX(new_issue_data!EQ:EQ,MATCH('P&amp;L'!$A163,new_issue_data!$A:$A,0))</f>
        <v>-40.634799999999998</v>
      </c>
      <c r="AG163" s="6">
        <f>INDEX(new_issue_data!ER:ER,MATCH('P&amp;L'!$A163,new_issue_data!$A:$A,0))</f>
        <v>102.887</v>
      </c>
      <c r="AH163" s="6">
        <f>INDEX(new_issue_data!ES:ES,MATCH('P&amp;L'!$A163,new_issue_data!$A:$A,0))</f>
        <v>2.8069999999999999</v>
      </c>
      <c r="AI163" s="6">
        <f>INDEX(new_issue_data!ET:ET,MATCH('P&amp;L'!$A163,new_issue_data!$A:$A,0))</f>
        <v>213.79640000000001</v>
      </c>
      <c r="AJ163" s="6">
        <f>INDEX(new_issue_data!EU:EU,MATCH('P&amp;L'!$A163,new_issue_data!$A:$A,0))</f>
        <v>-31.203600000000002</v>
      </c>
      <c r="AK163" s="6">
        <f>INDEX(new_issue_data!EV:EV,MATCH('P&amp;L'!$A163,new_issue_data!$A:$A,0))</f>
        <v>103.999</v>
      </c>
      <c r="AL163" s="6">
        <f>INDEX(new_issue_data!EW:EW,MATCH('P&amp;L'!$A163,new_issue_data!$A:$A,0))</f>
        <v>2.6779999999999999</v>
      </c>
      <c r="AM163" s="6">
        <f>INDEX(new_issue_data!EX:EX,MATCH('P&amp;L'!$A163,new_issue_data!$A:$A,0))</f>
        <v>197.45490000000001</v>
      </c>
      <c r="AN163" s="6">
        <f>INDEX(new_issue_data!EY:EY,MATCH('P&amp;L'!$A163,new_issue_data!$A:$A,0))</f>
        <v>-47.545099999999998</v>
      </c>
      <c r="AO163" s="6">
        <f>INDEX(new_issue_data!EZ:EZ,MATCH('P&amp;L'!$A163,new_issue_data!$A:$A,0))</f>
        <v>103.785</v>
      </c>
      <c r="AP163" s="6">
        <f>INDEX(new_issue_data!FA:FA,MATCH('P&amp;L'!$A163,new_issue_data!$A:$A,0))</f>
        <v>2.702</v>
      </c>
      <c r="AQ163" s="6">
        <f>INDEX(new_issue_data!FB:FB,MATCH('P&amp;L'!$A163,new_issue_data!$A:$A,0))</f>
        <v>198.0454</v>
      </c>
      <c r="AR163" s="6">
        <f>INDEX(new_issue_data!FC:FC,MATCH('P&amp;L'!$A163,new_issue_data!$A:$A,0))</f>
        <v>-46.954599999999999</v>
      </c>
      <c r="AS163" s="6">
        <f>INDEX(new_issue_data!FD:FD,MATCH('P&amp;L'!$A163,new_issue_data!$A:$A,0))</f>
        <v>103.72799999999999</v>
      </c>
      <c r="AT163" s="6">
        <f>INDEX(new_issue_data!FE:FE,MATCH('P&amp;L'!$A163,new_issue_data!$A:$A,0))</f>
        <v>2.7090000000000001</v>
      </c>
      <c r="AU163" s="6">
        <f>INDEX(new_issue_data!FF:FF,MATCH('P&amp;L'!$A163,new_issue_data!$A:$A,0))</f>
        <v>195.6122</v>
      </c>
      <c r="AV163" s="6">
        <f>INDEX(new_issue_data!FG:FG,MATCH('P&amp;L'!$A163,new_issue_data!$A:$A,0))</f>
        <v>-49.387799999999999</v>
      </c>
      <c r="BA163" s="1">
        <f t="shared" si="10"/>
        <v>22480199.999999996</v>
      </c>
      <c r="BB163" s="1">
        <f t="shared" si="11"/>
        <v>59468399.999999993</v>
      </c>
      <c r="BD163">
        <f>IF(AND(B163&gt;=$AY$5,B163&lt;=$AY$6),1,IF(AND(B163&gt;=$AY$8,B163&lt;=$AY$9),-1,0))</f>
        <v>0</v>
      </c>
      <c r="BE163" s="1">
        <f t="shared" si="12"/>
        <v>1773900.0000000081</v>
      </c>
      <c r="BF163" s="1">
        <f t="shared" si="13"/>
        <v>11101999.999999994</v>
      </c>
      <c r="BH163" s="1">
        <f>BA163-BA162</f>
        <v>209500</v>
      </c>
      <c r="BI163" s="1">
        <f>BE163-BE162</f>
        <v>0</v>
      </c>
      <c r="BK163" s="1">
        <f>BB163-BB162</f>
        <v>372800</v>
      </c>
      <c r="BL163" s="1">
        <f t="shared" si="14"/>
        <v>0</v>
      </c>
    </row>
    <row r="164" spans="1:64" x14ac:dyDescent="0.35">
      <c r="A164">
        <v>196</v>
      </c>
      <c r="B164">
        <v>-4.4912232887505441</v>
      </c>
      <c r="C164" s="13" t="str">
        <f>INDEX(new_issue_data!B:B,MATCH('P&amp;L'!$A164,new_issue_data!$A:$A,0))</f>
        <v>05/28/2020</v>
      </c>
      <c r="D164" s="11">
        <f>INDEX(new_issue_data!AR:AR,MATCH('P&amp;L'!$A164,new_issue_data!$A:$A,0))</f>
        <v>99.984999999999999</v>
      </c>
      <c r="E164" s="6">
        <f>INDEX(new_issue_data!DP:DP,MATCH('P&amp;L'!$A164,new_issue_data!$A:$A,0))</f>
        <v>100.23399999999999</v>
      </c>
      <c r="F164" s="6">
        <f>INDEX(new_issue_data!DQ:DQ,MATCH('P&amp;L'!$A164,new_issue_data!$A:$A,0))</f>
        <v>3.798</v>
      </c>
      <c r="G164" s="6">
        <f>INDEX(new_issue_data!DR:DR,MATCH('P&amp;L'!$A164,new_issue_data!$A:$A,0))</f>
        <v>349.03800000000001</v>
      </c>
      <c r="H164" s="6">
        <f>INDEX(new_issue_data!DS:DS,MATCH('P&amp;L'!$A164,new_issue_data!$A:$A,0))</f>
        <v>-0.96199999999999997</v>
      </c>
      <c r="I164" s="6">
        <f>INDEX(new_issue_data!DT:DT,MATCH('P&amp;L'!$A164,new_issue_data!$A:$A,0))</f>
        <v>100.158</v>
      </c>
      <c r="J164" s="6">
        <f>INDEX(new_issue_data!DU:DU,MATCH('P&amp;L'!$A164,new_issue_data!$A:$A,0))</f>
        <v>3.8149999999999999</v>
      </c>
      <c r="K164" s="6">
        <f>INDEX(new_issue_data!DV:DV,MATCH('P&amp;L'!$A164,new_issue_data!$A:$A,0))</f>
        <v>350.58170000000001</v>
      </c>
      <c r="L164" s="6">
        <f>INDEX(new_issue_data!DW:DW,MATCH('P&amp;L'!$A164,new_issue_data!$A:$A,0))</f>
        <v>0.58169999999999999</v>
      </c>
      <c r="M164" s="6">
        <f>INDEX(new_issue_data!DX:DX,MATCH('P&amp;L'!$A164,new_issue_data!$A:$A,0))</f>
        <v>99.968000000000004</v>
      </c>
      <c r="N164" s="6">
        <f>INDEX(new_issue_data!DY:DY,MATCH('P&amp;L'!$A164,new_issue_data!$A:$A,0))</f>
        <v>3.8570000000000002</v>
      </c>
      <c r="O164" s="6">
        <f>INDEX(new_issue_data!DZ:DZ,MATCH('P&amp;L'!$A164,new_issue_data!$A:$A,0))</f>
        <v>353.34210000000002</v>
      </c>
      <c r="P164" s="6">
        <f>INDEX(new_issue_data!EA:EA,MATCH('P&amp;L'!$A164,new_issue_data!$A:$A,0))</f>
        <v>3.3420999999999998</v>
      </c>
      <c r="Q164" s="6">
        <f>INDEX(new_issue_data!EB:EB,MATCH('P&amp;L'!$A164,new_issue_data!$A:$A,0))</f>
        <v>100.333</v>
      </c>
      <c r="R164" s="6">
        <f>INDEX(new_issue_data!EC:EC,MATCH('P&amp;L'!$A164,new_issue_data!$A:$A,0))</f>
        <v>3.7759999999999998</v>
      </c>
      <c r="S164" s="6">
        <f>INDEX(new_issue_data!ED:ED,MATCH('P&amp;L'!$A164,new_issue_data!$A:$A,0))</f>
        <v>340.74540000000002</v>
      </c>
      <c r="T164" s="6">
        <f>INDEX(new_issue_data!EE:EE,MATCH('P&amp;L'!$A164,new_issue_data!$A:$A,0))</f>
        <v>-9.2545999999999999</v>
      </c>
      <c r="U164" s="6">
        <f>INDEX(new_issue_data!EF:EF,MATCH('P&amp;L'!$A164,new_issue_data!$A:$A,0))</f>
        <v>100.98099999999999</v>
      </c>
      <c r="V164" s="6">
        <f>INDEX(new_issue_data!EG:EG,MATCH('P&amp;L'!$A164,new_issue_data!$A:$A,0))</f>
        <v>3.6309999999999998</v>
      </c>
      <c r="W164" s="6">
        <f>INDEX(new_issue_data!EH:EH,MATCH('P&amp;L'!$A164,new_issue_data!$A:$A,0))</f>
        <v>321.88810000000001</v>
      </c>
      <c r="X164" s="6">
        <f>INDEX(new_issue_data!EI:EI,MATCH('P&amp;L'!$A164,new_issue_data!$A:$A,0))</f>
        <v>-28.111899999999999</v>
      </c>
      <c r="Y164" s="6">
        <f>INDEX(new_issue_data!EJ:EJ,MATCH('P&amp;L'!$A164,new_issue_data!$A:$A,0))</f>
        <v>101.07899999999999</v>
      </c>
      <c r="Z164" s="6">
        <f>INDEX(new_issue_data!EK:EK,MATCH('P&amp;L'!$A164,new_issue_data!$A:$A,0))</f>
        <v>3.609</v>
      </c>
      <c r="AA164" s="6">
        <f>INDEX(new_issue_data!EL:EL,MATCH('P&amp;L'!$A164,new_issue_data!$A:$A,0))</f>
        <v>314.34370000000001</v>
      </c>
      <c r="AB164" s="6">
        <f>INDEX(new_issue_data!EM:EM,MATCH('P&amp;L'!$A164,new_issue_data!$A:$A,0))</f>
        <v>-35.656300000000002</v>
      </c>
      <c r="AC164" s="6">
        <f>INDEX(new_issue_data!EN:EN,MATCH('P&amp;L'!$A164,new_issue_data!$A:$A,0))</f>
        <v>101.56100000000001</v>
      </c>
      <c r="AD164" s="6">
        <f>INDEX(new_issue_data!EO:EO,MATCH('P&amp;L'!$A164,new_issue_data!$A:$A,0))</f>
        <v>3.5019999999999998</v>
      </c>
      <c r="AE164" s="6">
        <f>INDEX(new_issue_data!EP:EP,MATCH('P&amp;L'!$A164,new_issue_data!$A:$A,0))</f>
        <v>305.42230000000001</v>
      </c>
      <c r="AF164" s="6">
        <f>INDEX(new_issue_data!EQ:EQ,MATCH('P&amp;L'!$A164,new_issue_data!$A:$A,0))</f>
        <v>-44.5777</v>
      </c>
      <c r="AG164" s="6">
        <f>INDEX(new_issue_data!ER:ER,MATCH('P&amp;L'!$A164,new_issue_data!$A:$A,0))</f>
        <v>101.59099999999999</v>
      </c>
      <c r="AH164" s="6">
        <f>INDEX(new_issue_data!ES:ES,MATCH('P&amp;L'!$A164,new_issue_data!$A:$A,0))</f>
        <v>3.4950000000000001</v>
      </c>
      <c r="AI164" s="6">
        <f>INDEX(new_issue_data!ET:ET,MATCH('P&amp;L'!$A164,new_issue_data!$A:$A,0))</f>
        <v>309.5763</v>
      </c>
      <c r="AJ164" s="6">
        <f>INDEX(new_issue_data!EU:EU,MATCH('P&amp;L'!$A164,new_issue_data!$A:$A,0))</f>
        <v>-40.423699999999997</v>
      </c>
      <c r="AK164" s="6">
        <f>INDEX(new_issue_data!EV:EV,MATCH('P&amp;L'!$A164,new_issue_data!$A:$A,0))</f>
        <v>101.2</v>
      </c>
      <c r="AL164" s="6">
        <f>INDEX(new_issue_data!EW:EW,MATCH('P&amp;L'!$A164,new_issue_data!$A:$A,0))</f>
        <v>3.581</v>
      </c>
      <c r="AM164" s="6">
        <f>INDEX(new_issue_data!EX:EX,MATCH('P&amp;L'!$A164,new_issue_data!$A:$A,0))</f>
        <v>326.7321</v>
      </c>
      <c r="AN164" s="6">
        <f>INDEX(new_issue_data!EY:EY,MATCH('P&amp;L'!$A164,new_issue_data!$A:$A,0))</f>
        <v>-23.267900000000001</v>
      </c>
      <c r="AO164" s="6">
        <f>INDEX(new_issue_data!EZ:EZ,MATCH('P&amp;L'!$A164,new_issue_data!$A:$A,0))</f>
        <v>100.77200000000001</v>
      </c>
      <c r="AP164" s="6">
        <f>INDEX(new_issue_data!FA:FA,MATCH('P&amp;L'!$A164,new_issue_data!$A:$A,0))</f>
        <v>3.677</v>
      </c>
      <c r="AQ164" s="6">
        <f>INDEX(new_issue_data!FB:FB,MATCH('P&amp;L'!$A164,new_issue_data!$A:$A,0))</f>
        <v>335.53460000000001</v>
      </c>
      <c r="AR164" s="6">
        <f>INDEX(new_issue_data!FC:FC,MATCH('P&amp;L'!$A164,new_issue_data!$A:$A,0))</f>
        <v>-14.465400000000001</v>
      </c>
      <c r="AS164" s="6">
        <f>INDEX(new_issue_data!FD:FD,MATCH('P&amp;L'!$A164,new_issue_data!$A:$A,0))</f>
        <v>100.76900000000001</v>
      </c>
      <c r="AT164" s="6">
        <f>INDEX(new_issue_data!FE:FE,MATCH('P&amp;L'!$A164,new_issue_data!$A:$A,0))</f>
        <v>3.677</v>
      </c>
      <c r="AU164" s="6">
        <f>INDEX(new_issue_data!FF:FF,MATCH('P&amp;L'!$A164,new_issue_data!$A:$A,0))</f>
        <v>334.89249999999998</v>
      </c>
      <c r="AV164" s="6">
        <f>INDEX(new_issue_data!FG:FG,MATCH('P&amp;L'!$A164,new_issue_data!$A:$A,0))</f>
        <v>-15.1075</v>
      </c>
      <c r="BA164" s="1">
        <f t="shared" si="10"/>
        <v>22505099.999999996</v>
      </c>
      <c r="BB164" s="1">
        <f t="shared" si="11"/>
        <v>59546799.999999993</v>
      </c>
      <c r="BD164">
        <f>IF(AND(B164&gt;=$AY$5,B164&lt;=$AY$6),1,IF(AND(B164&gt;=$AY$8,B164&lt;=$AY$9),-1,0))</f>
        <v>0</v>
      </c>
      <c r="BE164" s="1">
        <f t="shared" si="12"/>
        <v>1773900.0000000081</v>
      </c>
      <c r="BF164" s="1">
        <f t="shared" si="13"/>
        <v>11101999.999999994</v>
      </c>
      <c r="BH164" s="1">
        <f>BA164-BA163</f>
        <v>24900</v>
      </c>
      <c r="BI164" s="1">
        <f>BE164-BE163</f>
        <v>0</v>
      </c>
      <c r="BK164" s="1">
        <f>BB164-BB163</f>
        <v>78400</v>
      </c>
      <c r="BL164" s="1">
        <f t="shared" si="14"/>
        <v>0</v>
      </c>
    </row>
    <row r="165" spans="1:64" x14ac:dyDescent="0.35">
      <c r="A165">
        <v>197</v>
      </c>
      <c r="B165">
        <v>-6.2557361558710731</v>
      </c>
      <c r="C165" s="13" t="str">
        <f>INDEX(new_issue_data!B:B,MATCH('P&amp;L'!$A165,new_issue_data!$A:$A,0))</f>
        <v>05/28/2020</v>
      </c>
      <c r="D165" s="11">
        <f>INDEX(new_issue_data!AR:AR,MATCH('P&amp;L'!$A165,new_issue_data!$A:$A,0))</f>
        <v>103.18600000000001</v>
      </c>
      <c r="E165" s="6">
        <f>INDEX(new_issue_data!DP:DP,MATCH('P&amp;L'!$A165,new_issue_data!$A:$A,0))</f>
        <v>105.577</v>
      </c>
      <c r="F165" s="6">
        <f>INDEX(new_issue_data!DQ:DQ,MATCH('P&amp;L'!$A165,new_issue_data!$A:$A,0))</f>
        <v>4.8959999999999999</v>
      </c>
      <c r="G165" s="6">
        <f>INDEX(new_issue_data!DR:DR,MATCH('P&amp;L'!$A165,new_issue_data!$A:$A,0))</f>
        <v>425.91829999999999</v>
      </c>
      <c r="H165" s="6">
        <f>INDEX(new_issue_data!DS:DS,MATCH('P&amp;L'!$A165,new_issue_data!$A:$A,0))</f>
        <v>-24.081700000000001</v>
      </c>
      <c r="I165" s="6">
        <f>INDEX(new_issue_data!DT:DT,MATCH('P&amp;L'!$A165,new_issue_data!$A:$A,0))</f>
        <v>109.19799999999999</v>
      </c>
      <c r="J165" s="6">
        <f>INDEX(new_issue_data!DU:DU,MATCH('P&amp;L'!$A165,new_issue_data!$A:$A,0))</f>
        <v>4.4470000000000001</v>
      </c>
      <c r="K165" s="6">
        <f>INDEX(new_issue_data!DV:DV,MATCH('P&amp;L'!$A165,new_issue_data!$A:$A,0))</f>
        <v>380.2439</v>
      </c>
      <c r="L165" s="6">
        <f>INDEX(new_issue_data!DW:DW,MATCH('P&amp;L'!$A165,new_issue_data!$A:$A,0))</f>
        <v>-69.756100000000004</v>
      </c>
      <c r="M165" s="6">
        <f>INDEX(new_issue_data!DX:DX,MATCH('P&amp;L'!$A165,new_issue_data!$A:$A,0))</f>
        <v>108.264</v>
      </c>
      <c r="N165" s="6">
        <f>INDEX(new_issue_data!DY:DY,MATCH('P&amp;L'!$A165,new_issue_data!$A:$A,0))</f>
        <v>4.5599999999999996</v>
      </c>
      <c r="O165" s="6">
        <f>INDEX(new_issue_data!DZ:DZ,MATCH('P&amp;L'!$A165,new_issue_data!$A:$A,0))</f>
        <v>389.00979999999998</v>
      </c>
      <c r="P165" s="6">
        <f>INDEX(new_issue_data!EA:EA,MATCH('P&amp;L'!$A165,new_issue_data!$A:$A,0))</f>
        <v>-60.990200000000002</v>
      </c>
      <c r="Q165" s="6">
        <f>INDEX(new_issue_data!EB:EB,MATCH('P&amp;L'!$A165,new_issue_data!$A:$A,0))</f>
        <v>110.941</v>
      </c>
      <c r="R165" s="6">
        <f>INDEX(new_issue_data!EC:EC,MATCH('P&amp;L'!$A165,new_issue_data!$A:$A,0))</f>
        <v>4.2359999999999998</v>
      </c>
      <c r="S165" s="6">
        <f>INDEX(new_issue_data!ED:ED,MATCH('P&amp;L'!$A165,new_issue_data!$A:$A,0))</f>
        <v>350.37060000000002</v>
      </c>
      <c r="T165" s="6">
        <f>INDEX(new_issue_data!EE:EE,MATCH('P&amp;L'!$A165,new_issue_data!$A:$A,0))</f>
        <v>-99.629400000000004</v>
      </c>
      <c r="U165" s="6">
        <f>INDEX(new_issue_data!EF:EF,MATCH('P&amp;L'!$A165,new_issue_data!$A:$A,0))</f>
        <v>111.093</v>
      </c>
      <c r="V165" s="6">
        <f>INDEX(new_issue_data!EG:EG,MATCH('P&amp;L'!$A165,new_issue_data!$A:$A,0))</f>
        <v>4.218</v>
      </c>
      <c r="W165" s="6">
        <f>INDEX(new_issue_data!EH:EH,MATCH('P&amp;L'!$A165,new_issue_data!$A:$A,0))</f>
        <v>341.02789999999999</v>
      </c>
      <c r="X165" s="6">
        <f>INDEX(new_issue_data!EI:EI,MATCH('P&amp;L'!$A165,new_issue_data!$A:$A,0))</f>
        <v>-108.9721</v>
      </c>
      <c r="Y165" s="6">
        <f>INDEX(new_issue_data!EJ:EJ,MATCH('P&amp;L'!$A165,new_issue_data!$A:$A,0))</f>
        <v>111.093</v>
      </c>
      <c r="Z165" s="6">
        <f>INDEX(new_issue_data!EK:EK,MATCH('P&amp;L'!$A165,new_issue_data!$A:$A,0))</f>
        <v>4.218</v>
      </c>
      <c r="AA165" s="6">
        <f>INDEX(new_issue_data!EL:EL,MATCH('P&amp;L'!$A165,new_issue_data!$A:$A,0))</f>
        <v>334.03739999999999</v>
      </c>
      <c r="AB165" s="6">
        <f>INDEX(new_issue_data!EM:EM,MATCH('P&amp;L'!$A165,new_issue_data!$A:$A,0))</f>
        <v>-115.96259999999999</v>
      </c>
      <c r="AC165" s="6">
        <f>INDEX(new_issue_data!EN:EN,MATCH('P&amp;L'!$A165,new_issue_data!$A:$A,0))</f>
        <v>113.396</v>
      </c>
      <c r="AD165" s="6">
        <f>INDEX(new_issue_data!EO:EO,MATCH('P&amp;L'!$A165,new_issue_data!$A:$A,0))</f>
        <v>3.9460000000000002</v>
      </c>
      <c r="AE165" s="6">
        <f>INDEX(new_issue_data!EP:EP,MATCH('P&amp;L'!$A165,new_issue_data!$A:$A,0))</f>
        <v>308.65199999999999</v>
      </c>
      <c r="AF165" s="6">
        <f>INDEX(new_issue_data!EQ:EQ,MATCH('P&amp;L'!$A165,new_issue_data!$A:$A,0))</f>
        <v>-141.34800000000001</v>
      </c>
      <c r="AG165" s="6">
        <f>INDEX(new_issue_data!ER:ER,MATCH('P&amp;L'!$A165,new_issue_data!$A:$A,0))</f>
        <v>112.182</v>
      </c>
      <c r="AH165" s="6">
        <f>INDEX(new_issue_data!ES:ES,MATCH('P&amp;L'!$A165,new_issue_data!$A:$A,0))</f>
        <v>4.0869999999999997</v>
      </c>
      <c r="AI165" s="6">
        <f>INDEX(new_issue_data!ET:ET,MATCH('P&amp;L'!$A165,new_issue_data!$A:$A,0))</f>
        <v>327.49470000000002</v>
      </c>
      <c r="AJ165" s="6">
        <f>INDEX(new_issue_data!EU:EU,MATCH('P&amp;L'!$A165,new_issue_data!$A:$A,0))</f>
        <v>-122.50530000000001</v>
      </c>
      <c r="AK165" s="6">
        <f>INDEX(new_issue_data!EV:EV,MATCH('P&amp;L'!$A165,new_issue_data!$A:$A,0))</f>
        <v>112.009</v>
      </c>
      <c r="AL165" s="6">
        <f>INDEX(new_issue_data!EW:EW,MATCH('P&amp;L'!$A165,new_issue_data!$A:$A,0))</f>
        <v>4.1070000000000002</v>
      </c>
      <c r="AM165" s="6">
        <f>INDEX(new_issue_data!EX:EX,MATCH('P&amp;L'!$A165,new_issue_data!$A:$A,0))</f>
        <v>339.54640000000001</v>
      </c>
      <c r="AN165" s="6">
        <f>INDEX(new_issue_data!EY:EY,MATCH('P&amp;L'!$A165,new_issue_data!$A:$A,0))</f>
        <v>-110.45359999999999</v>
      </c>
      <c r="AO165" s="6">
        <f>INDEX(new_issue_data!EZ:EZ,MATCH('P&amp;L'!$A165,new_issue_data!$A:$A,0))</f>
        <v>112.51600000000001</v>
      </c>
      <c r="AP165" s="6">
        <f>INDEX(new_issue_data!FA:FA,MATCH('P&amp;L'!$A165,new_issue_data!$A:$A,0))</f>
        <v>4.0469999999999997</v>
      </c>
      <c r="AQ165" s="6">
        <f>INDEX(new_issue_data!FB:FB,MATCH('P&amp;L'!$A165,new_issue_data!$A:$A,0))</f>
        <v>339.23349999999999</v>
      </c>
      <c r="AR165" s="6">
        <f>INDEX(new_issue_data!FC:FC,MATCH('P&amp;L'!$A165,new_issue_data!$A:$A,0))</f>
        <v>-110.76649999999999</v>
      </c>
      <c r="AS165" s="6">
        <f>INDEX(new_issue_data!FD:FD,MATCH('P&amp;L'!$A165,new_issue_data!$A:$A,0))</f>
        <v>112.379</v>
      </c>
      <c r="AT165" s="6">
        <f>INDEX(new_issue_data!FE:FE,MATCH('P&amp;L'!$A165,new_issue_data!$A:$A,0))</f>
        <v>4.0629999999999997</v>
      </c>
      <c r="AU165" s="6">
        <f>INDEX(new_issue_data!FF:FF,MATCH('P&amp;L'!$A165,new_issue_data!$A:$A,0))</f>
        <v>337.64479999999998</v>
      </c>
      <c r="AV165" s="6">
        <f>INDEX(new_issue_data!FG:FG,MATCH('P&amp;L'!$A165,new_issue_data!$A:$A,0))</f>
        <v>-112.3552</v>
      </c>
      <c r="BA165" s="1">
        <f t="shared" si="10"/>
        <v>22744199.999999996</v>
      </c>
      <c r="BB165" s="1">
        <f t="shared" si="11"/>
        <v>60466099.999999993</v>
      </c>
      <c r="BD165">
        <f>IF(AND(B165&gt;=$AY$5,B165&lt;=$AY$6),1,IF(AND(B165&gt;=$AY$8,B165&lt;=$AY$9),-1,0))</f>
        <v>0</v>
      </c>
      <c r="BE165" s="1">
        <f t="shared" si="12"/>
        <v>1773900.0000000081</v>
      </c>
      <c r="BF165" s="1">
        <f t="shared" si="13"/>
        <v>11101999.999999994</v>
      </c>
      <c r="BH165" s="1">
        <f>BA165-BA164</f>
        <v>239100</v>
      </c>
      <c r="BI165" s="1">
        <f>BE165-BE164</f>
        <v>0</v>
      </c>
      <c r="BK165" s="1">
        <f>BB165-BB164</f>
        <v>919300</v>
      </c>
      <c r="BL165" s="1">
        <f t="shared" si="14"/>
        <v>0</v>
      </c>
    </row>
    <row r="166" spans="1:64" x14ac:dyDescent="0.35">
      <c r="A166">
        <v>200</v>
      </c>
      <c r="B166">
        <v>-24.726353960832725</v>
      </c>
      <c r="C166" s="13" t="str">
        <f>INDEX(new_issue_data!B:B,MATCH('P&amp;L'!$A166,new_issue_data!$A:$A,0))</f>
        <v>05/28/2020</v>
      </c>
      <c r="D166" s="11">
        <f>INDEX(new_issue_data!AR:AR,MATCH('P&amp;L'!$A166,new_issue_data!$A:$A,0))</f>
        <v>100</v>
      </c>
      <c r="E166" s="6">
        <f>INDEX(new_issue_data!DP:DP,MATCH('P&amp;L'!$A166,new_issue_data!$A:$A,0))</f>
        <v>100.5</v>
      </c>
      <c r="F166" s="6">
        <f>INDEX(new_issue_data!DQ:DQ,MATCH('P&amp;L'!$A166,new_issue_data!$A:$A,0))</f>
        <v>4.7869999999999999</v>
      </c>
      <c r="G166" s="6">
        <f>INDEX(new_issue_data!DR:DR,MATCH('P&amp;L'!$A166,new_issue_data!$A:$A,0))</f>
        <v>478.7</v>
      </c>
      <c r="H166" s="6">
        <f>INDEX(new_issue_data!DS:DS,MATCH('P&amp;L'!$A166,new_issue_data!$A:$A,0))</f>
        <v>-11.3</v>
      </c>
      <c r="I166" s="6">
        <f>INDEX(new_issue_data!DT:DT,MATCH('P&amp;L'!$A166,new_issue_data!$A:$A,0))</f>
        <v>101.125</v>
      </c>
      <c r="J166" s="6">
        <f>INDEX(new_issue_data!DU:DU,MATCH('P&amp;L'!$A166,new_issue_data!$A:$A,0))</f>
        <v>4.6459999999999999</v>
      </c>
      <c r="K166" s="6">
        <f>INDEX(new_issue_data!DV:DV,MATCH('P&amp;L'!$A166,new_issue_data!$A:$A,0))</f>
        <v>464.6</v>
      </c>
      <c r="L166" s="6">
        <f>INDEX(new_issue_data!DW:DW,MATCH('P&amp;L'!$A166,new_issue_data!$A:$A,0))</f>
        <v>-25.4</v>
      </c>
      <c r="M166" s="6">
        <f>INDEX(new_issue_data!DX:DX,MATCH('P&amp;L'!$A166,new_issue_data!$A:$A,0))</f>
        <v>101.125</v>
      </c>
      <c r="N166" s="6">
        <f>INDEX(new_issue_data!DY:DY,MATCH('P&amp;L'!$A166,new_issue_data!$A:$A,0))</f>
        <v>4.6459999999999999</v>
      </c>
      <c r="O166" s="6">
        <f>INDEX(new_issue_data!DZ:DZ,MATCH('P&amp;L'!$A166,new_issue_data!$A:$A,0))</f>
        <v>464.6</v>
      </c>
      <c r="P166" s="6">
        <f>INDEX(new_issue_data!EA:EA,MATCH('P&amp;L'!$A166,new_issue_data!$A:$A,0))</f>
        <v>-25.4</v>
      </c>
      <c r="Q166" s="6">
        <f>INDEX(new_issue_data!EB:EB,MATCH('P&amp;L'!$A166,new_issue_data!$A:$A,0))</f>
        <v>100.35</v>
      </c>
      <c r="R166" s="6">
        <f>INDEX(new_issue_data!EC:EC,MATCH('P&amp;L'!$A166,new_issue_data!$A:$A,0))</f>
        <v>4.82</v>
      </c>
      <c r="S166" s="6">
        <f>INDEX(new_issue_data!ED:ED,MATCH('P&amp;L'!$A166,new_issue_data!$A:$A,0))</f>
        <v>482</v>
      </c>
      <c r="T166" s="6">
        <f>INDEX(new_issue_data!EE:EE,MATCH('P&amp;L'!$A166,new_issue_data!$A:$A,0))</f>
        <v>-8</v>
      </c>
      <c r="U166" s="6">
        <f>INDEX(new_issue_data!EF:EF,MATCH('P&amp;L'!$A166,new_issue_data!$A:$A,0))</f>
        <v>100.5</v>
      </c>
      <c r="V166" s="6">
        <f>INDEX(new_issue_data!EG:EG,MATCH('P&amp;L'!$A166,new_issue_data!$A:$A,0))</f>
        <v>4.7859999999999996</v>
      </c>
      <c r="W166" s="6">
        <f>INDEX(new_issue_data!EH:EH,MATCH('P&amp;L'!$A166,new_issue_data!$A:$A,0))</f>
        <v>478.6</v>
      </c>
      <c r="X166" s="6">
        <f>INDEX(new_issue_data!EI:EI,MATCH('P&amp;L'!$A166,new_issue_data!$A:$A,0))</f>
        <v>-11.4</v>
      </c>
      <c r="Y166" s="6">
        <f>INDEX(new_issue_data!EJ:EJ,MATCH('P&amp;L'!$A166,new_issue_data!$A:$A,0))</f>
        <v>99.25</v>
      </c>
      <c r="Z166" s="6">
        <f>INDEX(new_issue_data!EK:EK,MATCH('P&amp;L'!$A166,new_issue_data!$A:$A,0))</f>
        <v>5.0709999999999997</v>
      </c>
      <c r="AA166" s="6">
        <f>INDEX(new_issue_data!EL:EL,MATCH('P&amp;L'!$A166,new_issue_data!$A:$A,0))</f>
        <v>507.1</v>
      </c>
      <c r="AB166" s="6">
        <f>INDEX(new_issue_data!EM:EM,MATCH('P&amp;L'!$A166,new_issue_data!$A:$A,0))</f>
        <v>17.100000000000001</v>
      </c>
      <c r="AC166" s="6">
        <f>INDEX(new_issue_data!EN:EN,MATCH('P&amp;L'!$A166,new_issue_data!$A:$A,0))</f>
        <v>99</v>
      </c>
      <c r="AD166" s="6">
        <f>INDEX(new_issue_data!EO:EO,MATCH('P&amp;L'!$A166,new_issue_data!$A:$A,0))</f>
        <v>5.1289999999999996</v>
      </c>
      <c r="AE166" s="6">
        <f>INDEX(new_issue_data!EP:EP,MATCH('P&amp;L'!$A166,new_issue_data!$A:$A,0))</f>
        <v>512.9</v>
      </c>
      <c r="AF166" s="6">
        <f>INDEX(new_issue_data!EQ:EQ,MATCH('P&amp;L'!$A166,new_issue_data!$A:$A,0))</f>
        <v>22.9</v>
      </c>
      <c r="AG166" s="6">
        <f>INDEX(new_issue_data!ER:ER,MATCH('P&amp;L'!$A166,new_issue_data!$A:$A,0))</f>
        <v>99</v>
      </c>
      <c r="AH166" s="6">
        <f>INDEX(new_issue_data!ES:ES,MATCH('P&amp;L'!$A166,new_issue_data!$A:$A,0))</f>
        <v>5.1289999999999996</v>
      </c>
      <c r="AI166" s="6">
        <f>INDEX(new_issue_data!ET:ET,MATCH('P&amp;L'!$A166,new_issue_data!$A:$A,0))</f>
        <v>512.9</v>
      </c>
      <c r="AJ166" s="6">
        <f>INDEX(new_issue_data!EU:EU,MATCH('P&amp;L'!$A166,new_issue_data!$A:$A,0))</f>
        <v>22.9</v>
      </c>
      <c r="AK166" s="6">
        <f>INDEX(new_issue_data!EV:EV,MATCH('P&amp;L'!$A166,new_issue_data!$A:$A,0))</f>
        <v>100.25</v>
      </c>
      <c r="AL166" s="6">
        <f>INDEX(new_issue_data!EW:EW,MATCH('P&amp;L'!$A166,new_issue_data!$A:$A,0))</f>
        <v>4.843</v>
      </c>
      <c r="AM166" s="6">
        <f>INDEX(new_issue_data!EX:EX,MATCH('P&amp;L'!$A166,new_issue_data!$A:$A,0))</f>
        <v>484.3</v>
      </c>
      <c r="AN166" s="6">
        <f>INDEX(new_issue_data!EY:EY,MATCH('P&amp;L'!$A166,new_issue_data!$A:$A,0))</f>
        <v>-5.7</v>
      </c>
      <c r="AO166" s="6">
        <f>INDEX(new_issue_data!EZ:EZ,MATCH('P&amp;L'!$A166,new_issue_data!$A:$A,0))</f>
        <v>100.25</v>
      </c>
      <c r="AP166" s="6">
        <f>INDEX(new_issue_data!FA:FA,MATCH('P&amp;L'!$A166,new_issue_data!$A:$A,0))</f>
        <v>4.843</v>
      </c>
      <c r="AQ166" s="6">
        <f>INDEX(new_issue_data!FB:FB,MATCH('P&amp;L'!$A166,new_issue_data!$A:$A,0))</f>
        <v>484.3</v>
      </c>
      <c r="AR166" s="6">
        <f>INDEX(new_issue_data!FC:FC,MATCH('P&amp;L'!$A166,new_issue_data!$A:$A,0))</f>
        <v>-5.7</v>
      </c>
      <c r="AS166" s="6">
        <f>INDEX(new_issue_data!FD:FD,MATCH('P&amp;L'!$A166,new_issue_data!$A:$A,0))</f>
        <v>100.25</v>
      </c>
      <c r="AT166" s="6">
        <f>INDEX(new_issue_data!FE:FE,MATCH('P&amp;L'!$A166,new_issue_data!$A:$A,0))</f>
        <v>4.843</v>
      </c>
      <c r="AU166" s="6">
        <f>INDEX(new_issue_data!FF:FF,MATCH('P&amp;L'!$A166,new_issue_data!$A:$A,0))</f>
        <v>484.3</v>
      </c>
      <c r="AV166" s="6">
        <f>INDEX(new_issue_data!FG:FG,MATCH('P&amp;L'!$A166,new_issue_data!$A:$A,0))</f>
        <v>-5.7</v>
      </c>
      <c r="BA166" s="1">
        <f t="shared" si="10"/>
        <v>22794199.999999996</v>
      </c>
      <c r="BB166" s="1">
        <f t="shared" si="11"/>
        <v>60491099.999999993</v>
      </c>
      <c r="BD166">
        <f>IF(AND(B166&gt;=$AY$5,B166&lt;=$AY$6),1,IF(AND(B166&gt;=$AY$8,B166&lt;=$AY$9),-1,0))</f>
        <v>1</v>
      </c>
      <c r="BE166" s="1">
        <f t="shared" si="12"/>
        <v>1823900.000000007</v>
      </c>
      <c r="BF166" s="1">
        <f t="shared" si="13"/>
        <v>11126999.999999994</v>
      </c>
      <c r="BH166" s="1">
        <f>BA166-BA165</f>
        <v>50000</v>
      </c>
      <c r="BI166" s="1">
        <f>BE166-BE165</f>
        <v>49999.999999998836</v>
      </c>
      <c r="BK166" s="1">
        <f>BB166-BB165</f>
        <v>25000</v>
      </c>
      <c r="BL166" s="1">
        <f t="shared" si="14"/>
        <v>25000</v>
      </c>
    </row>
    <row r="167" spans="1:64" x14ac:dyDescent="0.35">
      <c r="A167">
        <v>207</v>
      </c>
      <c r="B167">
        <v>12.993737705967387</v>
      </c>
      <c r="C167" s="13" t="str">
        <f>INDEX(new_issue_data!B:B,MATCH('P&amp;L'!$A167,new_issue_data!$A:$A,0))</f>
        <v>05/28/2020</v>
      </c>
      <c r="D167" s="11">
        <f>INDEX(new_issue_data!AR:AR,MATCH('P&amp;L'!$A167,new_issue_data!$A:$A,0))</f>
        <v>99.552000000000007</v>
      </c>
      <c r="E167" s="6">
        <f>INDEX(new_issue_data!DP:DP,MATCH('P&amp;L'!$A167,new_issue_data!$A:$A,0))</f>
        <v>101.08499999999999</v>
      </c>
      <c r="F167" s="6">
        <f>INDEX(new_issue_data!DQ:DQ,MATCH('P&amp;L'!$A167,new_issue_data!$A:$A,0))</f>
        <v>3.12</v>
      </c>
      <c r="G167" s="6">
        <f>INDEX(new_issue_data!DR:DR,MATCH('P&amp;L'!$A167,new_issue_data!$A:$A,0))</f>
        <v>246.73920000000001</v>
      </c>
      <c r="H167" s="6">
        <f>INDEX(new_issue_data!DS:DS,MATCH('P&amp;L'!$A167,new_issue_data!$A:$A,0))</f>
        <v>-13.2608</v>
      </c>
      <c r="I167" s="6">
        <f>INDEX(new_issue_data!DT:DT,MATCH('P&amp;L'!$A167,new_issue_data!$A:$A,0))</f>
        <v>100.57299999999999</v>
      </c>
      <c r="J167" s="6">
        <f>INDEX(new_issue_data!DU:DU,MATCH('P&amp;L'!$A167,new_issue_data!$A:$A,0))</f>
        <v>3.181</v>
      </c>
      <c r="K167" s="6">
        <f>INDEX(new_issue_data!DV:DV,MATCH('P&amp;L'!$A167,new_issue_data!$A:$A,0))</f>
        <v>252.1875</v>
      </c>
      <c r="L167" s="6">
        <f>INDEX(new_issue_data!DW:DW,MATCH('P&amp;L'!$A167,new_issue_data!$A:$A,0))</f>
        <v>-7.8125</v>
      </c>
      <c r="M167" s="6">
        <f>INDEX(new_issue_data!DX:DX,MATCH('P&amp;L'!$A167,new_issue_data!$A:$A,0))</f>
        <v>100.053</v>
      </c>
      <c r="N167" s="6">
        <f>INDEX(new_issue_data!DY:DY,MATCH('P&amp;L'!$A167,new_issue_data!$A:$A,0))</f>
        <v>3.2440000000000002</v>
      </c>
      <c r="O167" s="6">
        <f>INDEX(new_issue_data!DZ:DZ,MATCH('P&amp;L'!$A167,new_issue_data!$A:$A,0))</f>
        <v>255.8775</v>
      </c>
      <c r="P167" s="6">
        <f>INDEX(new_issue_data!EA:EA,MATCH('P&amp;L'!$A167,new_issue_data!$A:$A,0))</f>
        <v>-4.1224999999999996</v>
      </c>
      <c r="Q167" s="6">
        <f>INDEX(new_issue_data!EB:EB,MATCH('P&amp;L'!$A167,new_issue_data!$A:$A,0))</f>
        <v>99.515000000000001</v>
      </c>
      <c r="R167" s="6">
        <f>INDEX(new_issue_data!EC:EC,MATCH('P&amp;L'!$A167,new_issue_data!$A:$A,0))</f>
        <v>3.3069999999999999</v>
      </c>
      <c r="S167" s="6">
        <f>INDEX(new_issue_data!ED:ED,MATCH('P&amp;L'!$A167,new_issue_data!$A:$A,0))</f>
        <v>256.11360000000002</v>
      </c>
      <c r="T167" s="6">
        <f>INDEX(new_issue_data!EE:EE,MATCH('P&amp;L'!$A167,new_issue_data!$A:$A,0))</f>
        <v>-3.8864000000000001</v>
      </c>
      <c r="U167" s="6">
        <f>INDEX(new_issue_data!EF:EF,MATCH('P&amp;L'!$A167,new_issue_data!$A:$A,0))</f>
        <v>100.15600000000001</v>
      </c>
      <c r="V167" s="6">
        <f>INDEX(new_issue_data!EG:EG,MATCH('P&amp;L'!$A167,new_issue_data!$A:$A,0))</f>
        <v>3.2309999999999999</v>
      </c>
      <c r="W167" s="6">
        <f>INDEX(new_issue_data!EH:EH,MATCH('P&amp;L'!$A167,new_issue_data!$A:$A,0))</f>
        <v>240.7422</v>
      </c>
      <c r="X167" s="6">
        <f>INDEX(new_issue_data!EI:EI,MATCH('P&amp;L'!$A167,new_issue_data!$A:$A,0))</f>
        <v>-19.2578</v>
      </c>
      <c r="Y167" s="6">
        <f>INDEX(new_issue_data!EJ:EJ,MATCH('P&amp;L'!$A167,new_issue_data!$A:$A,0))</f>
        <v>100.54</v>
      </c>
      <c r="Z167" s="6">
        <f>INDEX(new_issue_data!EK:EK,MATCH('P&amp;L'!$A167,new_issue_data!$A:$A,0))</f>
        <v>3.1850000000000001</v>
      </c>
      <c r="AA167" s="6">
        <f>INDEX(new_issue_data!EL:EL,MATCH('P&amp;L'!$A167,new_issue_data!$A:$A,0))</f>
        <v>228.97890000000001</v>
      </c>
      <c r="AB167" s="6">
        <f>INDEX(new_issue_data!EM:EM,MATCH('P&amp;L'!$A167,new_issue_data!$A:$A,0))</f>
        <v>-31.021100000000001</v>
      </c>
      <c r="AC167" s="6">
        <f>INDEX(new_issue_data!EN:EN,MATCH('P&amp;L'!$A167,new_issue_data!$A:$A,0))</f>
        <v>101.078</v>
      </c>
      <c r="AD167" s="6">
        <f>INDEX(new_issue_data!EO:EO,MATCH('P&amp;L'!$A167,new_issue_data!$A:$A,0))</f>
        <v>3.121</v>
      </c>
      <c r="AE167" s="6">
        <f>INDEX(new_issue_data!EP:EP,MATCH('P&amp;L'!$A167,new_issue_data!$A:$A,0))</f>
        <v>224.5752</v>
      </c>
      <c r="AF167" s="6">
        <f>INDEX(new_issue_data!EQ:EQ,MATCH('P&amp;L'!$A167,new_issue_data!$A:$A,0))</f>
        <v>-35.424799999999998</v>
      </c>
      <c r="AG167" s="6">
        <f>INDEX(new_issue_data!ER:ER,MATCH('P&amp;L'!$A167,new_issue_data!$A:$A,0))</f>
        <v>101.55</v>
      </c>
      <c r="AH167" s="6">
        <f>INDEX(new_issue_data!ES:ES,MATCH('P&amp;L'!$A167,new_issue_data!$A:$A,0))</f>
        <v>3.0640000000000001</v>
      </c>
      <c r="AI167" s="6">
        <f>INDEX(new_issue_data!ET:ET,MATCH('P&amp;L'!$A167,new_issue_data!$A:$A,0))</f>
        <v>223.8604</v>
      </c>
      <c r="AJ167" s="6">
        <f>INDEX(new_issue_data!EU:EU,MATCH('P&amp;L'!$A167,new_issue_data!$A:$A,0))</f>
        <v>-36.139600000000002</v>
      </c>
      <c r="AK167" s="6">
        <f>INDEX(new_issue_data!EV:EV,MATCH('P&amp;L'!$A167,new_issue_data!$A:$A,0))</f>
        <v>101.322</v>
      </c>
      <c r="AL167" s="6">
        <f>INDEX(new_issue_data!EW:EW,MATCH('P&amp;L'!$A167,new_issue_data!$A:$A,0))</f>
        <v>3.0920000000000001</v>
      </c>
      <c r="AM167" s="6">
        <f>INDEX(new_issue_data!EX:EX,MATCH('P&amp;L'!$A167,new_issue_data!$A:$A,0))</f>
        <v>236.5652</v>
      </c>
      <c r="AN167" s="6">
        <f>INDEX(new_issue_data!EY:EY,MATCH('P&amp;L'!$A167,new_issue_data!$A:$A,0))</f>
        <v>-23.434799999999999</v>
      </c>
      <c r="AO167" s="6">
        <f>INDEX(new_issue_data!EZ:EZ,MATCH('P&amp;L'!$A167,new_issue_data!$A:$A,0))</f>
        <v>100.89</v>
      </c>
      <c r="AP167" s="6">
        <f>INDEX(new_issue_data!FA:FA,MATCH('P&amp;L'!$A167,new_issue_data!$A:$A,0))</f>
        <v>3.1429999999999998</v>
      </c>
      <c r="AQ167" s="6">
        <f>INDEX(new_issue_data!FB:FB,MATCH('P&amp;L'!$A167,new_issue_data!$A:$A,0))</f>
        <v>247.3964</v>
      </c>
      <c r="AR167" s="6">
        <f>INDEX(new_issue_data!FC:FC,MATCH('P&amp;L'!$A167,new_issue_data!$A:$A,0))</f>
        <v>-12.6036</v>
      </c>
      <c r="AS167" s="6">
        <f>INDEX(new_issue_data!FD:FD,MATCH('P&amp;L'!$A167,new_issue_data!$A:$A,0))</f>
        <v>100.727</v>
      </c>
      <c r="AT167" s="6">
        <f>INDEX(new_issue_data!FE:FE,MATCH('P&amp;L'!$A167,new_issue_data!$A:$A,0))</f>
        <v>3.1629999999999998</v>
      </c>
      <c r="AU167" s="6">
        <f>INDEX(new_issue_data!FF:FF,MATCH('P&amp;L'!$A167,new_issue_data!$A:$A,0))</f>
        <v>245.95490000000001</v>
      </c>
      <c r="AV167" s="6">
        <f>INDEX(new_issue_data!FG:FG,MATCH('P&amp;L'!$A167,new_issue_data!$A:$A,0))</f>
        <v>-14.0451</v>
      </c>
      <c r="BA167" s="1">
        <f t="shared" si="10"/>
        <v>22947499.999999996</v>
      </c>
      <c r="BB167" s="1">
        <f t="shared" si="11"/>
        <v>60608599.999999993</v>
      </c>
      <c r="BD167">
        <f>IF(AND(B167&gt;=$AY$5,B167&lt;=$AY$6),1,IF(AND(B167&gt;=$AY$8,B167&lt;=$AY$9),-1,0))</f>
        <v>0</v>
      </c>
      <c r="BE167" s="1">
        <f t="shared" si="12"/>
        <v>1823900.000000007</v>
      </c>
      <c r="BF167" s="1">
        <f t="shared" si="13"/>
        <v>11126999.999999994</v>
      </c>
      <c r="BH167" s="1">
        <f>BA167-BA166</f>
        <v>153300</v>
      </c>
      <c r="BI167" s="1">
        <f>BE167-BE166</f>
        <v>0</v>
      </c>
      <c r="BK167" s="1">
        <f>BB167-BB166</f>
        <v>117500</v>
      </c>
      <c r="BL167" s="1">
        <f t="shared" si="14"/>
        <v>0</v>
      </c>
    </row>
    <row r="168" spans="1:64" x14ac:dyDescent="0.35">
      <c r="A168">
        <v>202</v>
      </c>
      <c r="B168">
        <v>2.6461857476279498</v>
      </c>
      <c r="C168" s="13" t="str">
        <f>INDEX(new_issue_data!B:B,MATCH('P&amp;L'!$A168,new_issue_data!$A:$A,0))</f>
        <v>05/28/2020</v>
      </c>
      <c r="D168" s="11">
        <f>INDEX(new_issue_data!AR:AR,MATCH('P&amp;L'!$A168,new_issue_data!$A:$A,0))</f>
        <v>100</v>
      </c>
      <c r="E168" s="6">
        <f>INDEX(new_issue_data!DP:DP,MATCH('P&amp;L'!$A168,new_issue_data!$A:$A,0))</f>
        <v>100.202</v>
      </c>
      <c r="F168" s="6">
        <f>INDEX(new_issue_data!DQ:DQ,MATCH('P&amp;L'!$A168,new_issue_data!$A:$A,0))</f>
        <v>2.056</v>
      </c>
      <c r="G168" s="6">
        <f>INDEX(new_issue_data!DR:DR,MATCH('P&amp;L'!$A168,new_issue_data!$A:$A,0))</f>
        <v>173.24209999999999</v>
      </c>
      <c r="H168" s="6">
        <f>INDEX(new_issue_data!DS:DS,MATCH('P&amp;L'!$A168,new_issue_data!$A:$A,0))</f>
        <v>-1.7579</v>
      </c>
      <c r="I168" s="6">
        <f>INDEX(new_issue_data!DT:DT,MATCH('P&amp;L'!$A168,new_issue_data!$A:$A,0))</f>
        <v>100.834</v>
      </c>
      <c r="J168" s="6">
        <f>INDEX(new_issue_data!DU:DU,MATCH('P&amp;L'!$A168,new_issue_data!$A:$A,0))</f>
        <v>1.923</v>
      </c>
      <c r="K168" s="6">
        <f>INDEX(new_issue_data!DV:DV,MATCH('P&amp;L'!$A168,new_issue_data!$A:$A,0))</f>
        <v>155.44540000000001</v>
      </c>
      <c r="L168" s="6">
        <f>INDEX(new_issue_data!DW:DW,MATCH('P&amp;L'!$A168,new_issue_data!$A:$A,0))</f>
        <v>-19.554600000000001</v>
      </c>
      <c r="M168" s="6">
        <f>INDEX(new_issue_data!DX:DX,MATCH('P&amp;L'!$A168,new_issue_data!$A:$A,0))</f>
        <v>101.032</v>
      </c>
      <c r="N168" s="6">
        <f>INDEX(new_issue_data!DY:DY,MATCH('P&amp;L'!$A168,new_issue_data!$A:$A,0))</f>
        <v>1.881</v>
      </c>
      <c r="O168" s="6">
        <f>INDEX(new_issue_data!DZ:DZ,MATCH('P&amp;L'!$A168,new_issue_data!$A:$A,0))</f>
        <v>146.88810000000001</v>
      </c>
      <c r="P168" s="6">
        <f>INDEX(new_issue_data!EA:EA,MATCH('P&amp;L'!$A168,new_issue_data!$A:$A,0))</f>
        <v>-28.111899999999999</v>
      </c>
      <c r="Q168" s="6">
        <f>INDEX(new_issue_data!EB:EB,MATCH('P&amp;L'!$A168,new_issue_data!$A:$A,0))</f>
        <v>101.246</v>
      </c>
      <c r="R168" s="6">
        <f>INDEX(new_issue_data!EC:EC,MATCH('P&amp;L'!$A168,new_issue_data!$A:$A,0))</f>
        <v>1.8360000000000001</v>
      </c>
      <c r="S168" s="6">
        <f>INDEX(new_issue_data!ED:ED,MATCH('P&amp;L'!$A168,new_issue_data!$A:$A,0))</f>
        <v>137.0437</v>
      </c>
      <c r="T168" s="6">
        <f>INDEX(new_issue_data!EE:EE,MATCH('P&amp;L'!$A168,new_issue_data!$A:$A,0))</f>
        <v>-37.956299999999999</v>
      </c>
      <c r="U168" s="6">
        <f>INDEX(new_issue_data!EF:EF,MATCH('P&amp;L'!$A168,new_issue_data!$A:$A,0))</f>
        <v>100.96899999999999</v>
      </c>
      <c r="V168" s="6">
        <f>INDEX(new_issue_data!EG:EG,MATCH('P&amp;L'!$A168,new_issue_data!$A:$A,0))</f>
        <v>1.8939999999999999</v>
      </c>
      <c r="W168" s="6">
        <f>INDEX(new_issue_data!EH:EH,MATCH('P&amp;L'!$A168,new_issue_data!$A:$A,0))</f>
        <v>144.6223</v>
      </c>
      <c r="X168" s="6">
        <f>INDEX(new_issue_data!EI:EI,MATCH('P&amp;L'!$A168,new_issue_data!$A:$A,0))</f>
        <v>-30.377700000000001</v>
      </c>
      <c r="Y168" s="6">
        <f>INDEX(new_issue_data!EJ:EJ,MATCH('P&amp;L'!$A168,new_issue_data!$A:$A,0))</f>
        <v>100.298</v>
      </c>
      <c r="Z168" s="6">
        <f>INDEX(new_issue_data!EK:EK,MATCH('P&amp;L'!$A168,new_issue_data!$A:$A,0))</f>
        <v>2.036</v>
      </c>
      <c r="AA168" s="6">
        <f>INDEX(new_issue_data!EL:EL,MATCH('P&amp;L'!$A168,new_issue_data!$A:$A,0))</f>
        <v>163.6763</v>
      </c>
      <c r="AB168" s="6">
        <f>INDEX(new_issue_data!EM:EM,MATCH('P&amp;L'!$A168,new_issue_data!$A:$A,0))</f>
        <v>-11.323700000000001</v>
      </c>
      <c r="AC168" s="6">
        <f>INDEX(new_issue_data!EN:EN,MATCH('P&amp;L'!$A168,new_issue_data!$A:$A,0))</f>
        <v>100.81100000000001</v>
      </c>
      <c r="AD168" s="6">
        <f>INDEX(new_issue_data!EO:EO,MATCH('P&amp;L'!$A168,new_issue_data!$A:$A,0))</f>
        <v>1.927</v>
      </c>
      <c r="AE168" s="6">
        <f>INDEX(new_issue_data!EP:EP,MATCH('P&amp;L'!$A168,new_issue_data!$A:$A,0))</f>
        <v>161.3321</v>
      </c>
      <c r="AF168" s="6">
        <f>INDEX(new_issue_data!EQ:EQ,MATCH('P&amp;L'!$A168,new_issue_data!$A:$A,0))</f>
        <v>-13.667899999999999</v>
      </c>
      <c r="AG168" s="6">
        <f>INDEX(new_issue_data!ER:ER,MATCH('P&amp;L'!$A168,new_issue_data!$A:$A,0))</f>
        <v>100.527</v>
      </c>
      <c r="AH168" s="6">
        <f>INDEX(new_issue_data!ES:ES,MATCH('P&amp;L'!$A168,new_issue_data!$A:$A,0))</f>
        <v>1.9870000000000001</v>
      </c>
      <c r="AI168" s="6">
        <f>INDEX(new_issue_data!ET:ET,MATCH('P&amp;L'!$A168,new_issue_data!$A:$A,0))</f>
        <v>166.53460000000001</v>
      </c>
      <c r="AJ168" s="6">
        <f>INDEX(new_issue_data!EU:EU,MATCH('P&amp;L'!$A168,new_issue_data!$A:$A,0))</f>
        <v>-8.4654000000000007</v>
      </c>
      <c r="AK168" s="6">
        <f>INDEX(new_issue_data!EV:EV,MATCH('P&amp;L'!$A168,new_issue_data!$A:$A,0))</f>
        <v>101.21299999999999</v>
      </c>
      <c r="AL168" s="6">
        <f>INDEX(new_issue_data!EW:EW,MATCH('P&amp;L'!$A168,new_issue_data!$A:$A,0))</f>
        <v>1.8420000000000001</v>
      </c>
      <c r="AM168" s="6">
        <f>INDEX(new_issue_data!EX:EX,MATCH('P&amp;L'!$A168,new_issue_data!$A:$A,0))</f>
        <v>151.39250000000001</v>
      </c>
      <c r="AN168" s="6">
        <f>INDEX(new_issue_data!EY:EY,MATCH('P&amp;L'!$A168,new_issue_data!$A:$A,0))</f>
        <v>-23.607500000000002</v>
      </c>
      <c r="AO168" s="6">
        <f>INDEX(new_issue_data!EZ:EZ,MATCH('P&amp;L'!$A168,new_issue_data!$A:$A,0))</f>
        <v>101.264</v>
      </c>
      <c r="AP168" s="6">
        <f>INDEX(new_issue_data!FA:FA,MATCH('P&amp;L'!$A168,new_issue_data!$A:$A,0))</f>
        <v>1.831</v>
      </c>
      <c r="AQ168" s="6">
        <f>INDEX(new_issue_data!FB:FB,MATCH('P&amp;L'!$A168,new_issue_data!$A:$A,0))</f>
        <v>148.84</v>
      </c>
      <c r="AR168" s="6">
        <f>INDEX(new_issue_data!FC:FC,MATCH('P&amp;L'!$A168,new_issue_data!$A:$A,0))</f>
        <v>-26.16</v>
      </c>
      <c r="AS168" s="6">
        <f>INDEX(new_issue_data!FD:FD,MATCH('P&amp;L'!$A168,new_issue_data!$A:$A,0))</f>
        <v>101.27</v>
      </c>
      <c r="AT168" s="6">
        <f>INDEX(new_issue_data!FE:FE,MATCH('P&amp;L'!$A168,new_issue_data!$A:$A,0))</f>
        <v>1.829</v>
      </c>
      <c r="AU168" s="6">
        <f>INDEX(new_issue_data!FF:FF,MATCH('P&amp;L'!$A168,new_issue_data!$A:$A,0))</f>
        <v>148.47810000000001</v>
      </c>
      <c r="AV168" s="6">
        <f>INDEX(new_issue_data!FG:FG,MATCH('P&amp;L'!$A168,new_issue_data!$A:$A,0))</f>
        <v>-26.521899999999999</v>
      </c>
      <c r="BA168" s="1">
        <f t="shared" si="10"/>
        <v>22967699.999999996</v>
      </c>
      <c r="BB168" s="1">
        <f t="shared" si="11"/>
        <v>60735599.999999993</v>
      </c>
      <c r="BD168">
        <f>IF(AND(B168&gt;=$AY$5,B168&lt;=$AY$6),1,IF(AND(B168&gt;=$AY$8,B168&lt;=$AY$9),-1,0))</f>
        <v>0</v>
      </c>
      <c r="BE168" s="1">
        <f t="shared" si="12"/>
        <v>1823900.000000007</v>
      </c>
      <c r="BF168" s="1">
        <f t="shared" si="13"/>
        <v>11126999.999999994</v>
      </c>
      <c r="BH168" s="1">
        <f>BA168-BA167</f>
        <v>20200</v>
      </c>
      <c r="BI168" s="1">
        <f>BE168-BE167</f>
        <v>0</v>
      </c>
      <c r="BK168" s="1">
        <f>BB168-BB167</f>
        <v>127000</v>
      </c>
      <c r="BL168" s="1">
        <f t="shared" si="14"/>
        <v>0</v>
      </c>
    </row>
    <row r="169" spans="1:64" x14ac:dyDescent="0.35">
      <c r="A169">
        <v>203</v>
      </c>
      <c r="B169">
        <v>6.416978089976328</v>
      </c>
      <c r="C169" s="13" t="str">
        <f>INDEX(new_issue_data!B:B,MATCH('P&amp;L'!$A169,new_issue_data!$A:$A,0))</f>
        <v>05/28/2020</v>
      </c>
      <c r="D169" s="11">
        <f>INDEX(new_issue_data!AR:AR,MATCH('P&amp;L'!$A169,new_issue_data!$A:$A,0))</f>
        <v>99.765000000000001</v>
      </c>
      <c r="E169" s="6" t="str">
        <f>INDEX(new_issue_data!DP:DP,MATCH('P&amp;L'!$A169,new_issue_data!$A:$A,0))</f>
        <v>#N/A N/A</v>
      </c>
      <c r="F169" s="6" t="str">
        <f>INDEX(new_issue_data!DQ:DQ,MATCH('P&amp;L'!$A169,new_issue_data!$A:$A,0))</f>
        <v>#N/A N/A</v>
      </c>
      <c r="G169" s="6" t="str">
        <f>INDEX(new_issue_data!DR:DR,MATCH('P&amp;L'!$A169,new_issue_data!$A:$A,0))</f>
        <v>#N/A Invalid Override</v>
      </c>
      <c r="H169" s="6" t="e">
        <f>INDEX(new_issue_data!DS:DS,MATCH('P&amp;L'!$A169,new_issue_data!$A:$A,0))</f>
        <v>#VALUE!</v>
      </c>
      <c r="I169" s="6">
        <f>INDEX(new_issue_data!DT:DT,MATCH('P&amp;L'!$A169,new_issue_data!$A:$A,0))</f>
        <v>100.498</v>
      </c>
      <c r="J169" s="6">
        <f>INDEX(new_issue_data!DU:DU,MATCH('P&amp;L'!$A169,new_issue_data!$A:$A,0))</f>
        <v>1.395</v>
      </c>
      <c r="K169" s="6">
        <f>INDEX(new_issue_data!DV:DV,MATCH('P&amp;L'!$A169,new_issue_data!$A:$A,0))</f>
        <v>109.1373</v>
      </c>
      <c r="L169" s="6">
        <f>INDEX(new_issue_data!DW:DW,MATCH('P&amp;L'!$A169,new_issue_data!$A:$A,0))</f>
        <v>-10.8627</v>
      </c>
      <c r="M169" s="6">
        <f>INDEX(new_issue_data!DX:DX,MATCH('P&amp;L'!$A169,new_issue_data!$A:$A,0))</f>
        <v>100.319</v>
      </c>
      <c r="N169" s="6">
        <f>INDEX(new_issue_data!DY:DY,MATCH('P&amp;L'!$A169,new_issue_data!$A:$A,0))</f>
        <v>1.4319999999999999</v>
      </c>
      <c r="O169" s="6">
        <f>INDEX(new_issue_data!DZ:DZ,MATCH('P&amp;L'!$A169,new_issue_data!$A:$A,0))</f>
        <v>112.67619999999999</v>
      </c>
      <c r="P169" s="6">
        <f>INDEX(new_issue_data!EA:EA,MATCH('P&amp;L'!$A169,new_issue_data!$A:$A,0))</f>
        <v>-7.3238000000000003</v>
      </c>
      <c r="Q169" s="6">
        <f>INDEX(new_issue_data!EB:EB,MATCH('P&amp;L'!$A169,new_issue_data!$A:$A,0))</f>
        <v>100.116</v>
      </c>
      <c r="R169" s="6">
        <f>INDEX(new_issue_data!EC:EC,MATCH('P&amp;L'!$A169,new_issue_data!$A:$A,0))</f>
        <v>1.476</v>
      </c>
      <c r="S169" s="6">
        <f>INDEX(new_issue_data!ED:ED,MATCH('P&amp;L'!$A169,new_issue_data!$A:$A,0))</f>
        <v>115.80759999999999</v>
      </c>
      <c r="T169" s="6">
        <f>INDEX(new_issue_data!EE:EE,MATCH('P&amp;L'!$A169,new_issue_data!$A:$A,0))</f>
        <v>-4.1924000000000001</v>
      </c>
      <c r="U169" s="6">
        <f>INDEX(new_issue_data!EF:EF,MATCH('P&amp;L'!$A169,new_issue_data!$A:$A,0))</f>
        <v>99.826999999999998</v>
      </c>
      <c r="V169" s="6">
        <f>INDEX(new_issue_data!EG:EG,MATCH('P&amp;L'!$A169,new_issue_data!$A:$A,0))</f>
        <v>1.536</v>
      </c>
      <c r="W169" s="6">
        <f>INDEX(new_issue_data!EH:EH,MATCH('P&amp;L'!$A169,new_issue_data!$A:$A,0))</f>
        <v>117.0476</v>
      </c>
      <c r="X169" s="6">
        <f>INDEX(new_issue_data!EI:EI,MATCH('P&amp;L'!$A169,new_issue_data!$A:$A,0))</f>
        <v>-2.9523999999999999</v>
      </c>
      <c r="Y169" s="6">
        <f>INDEX(new_issue_data!EJ:EJ,MATCH('P&amp;L'!$A169,new_issue_data!$A:$A,0))</f>
        <v>99.912999999999997</v>
      </c>
      <c r="Z169" s="6">
        <f>INDEX(new_issue_data!EK:EK,MATCH('P&amp;L'!$A169,new_issue_data!$A:$A,0))</f>
        <v>1.518</v>
      </c>
      <c r="AA169" s="6">
        <f>INDEX(new_issue_data!EL:EL,MATCH('P&amp;L'!$A169,new_issue_data!$A:$A,0))</f>
        <v>110.9303</v>
      </c>
      <c r="AB169" s="6">
        <f>INDEX(new_issue_data!EM:EM,MATCH('P&amp;L'!$A169,new_issue_data!$A:$A,0))</f>
        <v>-9.0696999999999992</v>
      </c>
      <c r="AC169" s="6">
        <f>INDEX(new_issue_data!EN:EN,MATCH('P&amp;L'!$A169,new_issue_data!$A:$A,0))</f>
        <v>100.242</v>
      </c>
      <c r="AD169" s="6">
        <f>INDEX(new_issue_data!EO:EO,MATCH('P&amp;L'!$A169,new_issue_data!$A:$A,0))</f>
        <v>1.4490000000000001</v>
      </c>
      <c r="AE169" s="6">
        <f>INDEX(new_issue_data!EP:EP,MATCH('P&amp;L'!$A169,new_issue_data!$A:$A,0))</f>
        <v>98.5916</v>
      </c>
      <c r="AF169" s="6">
        <f>INDEX(new_issue_data!EQ:EQ,MATCH('P&amp;L'!$A169,new_issue_data!$A:$A,0))</f>
        <v>-21.4084</v>
      </c>
      <c r="AG169" s="6">
        <f>INDEX(new_issue_data!ER:ER,MATCH('P&amp;L'!$A169,new_issue_data!$A:$A,0))</f>
        <v>100.477</v>
      </c>
      <c r="AH169" s="6">
        <f>INDEX(new_issue_data!ES:ES,MATCH('P&amp;L'!$A169,new_issue_data!$A:$A,0))</f>
        <v>1.399</v>
      </c>
      <c r="AI169" s="6">
        <f>INDEX(new_issue_data!ET:ET,MATCH('P&amp;L'!$A169,new_issue_data!$A:$A,0))</f>
        <v>95.179500000000004</v>
      </c>
      <c r="AJ169" s="6">
        <f>INDEX(new_issue_data!EU:EU,MATCH('P&amp;L'!$A169,new_issue_data!$A:$A,0))</f>
        <v>-24.820499999999999</v>
      </c>
      <c r="AK169" s="6">
        <f>INDEX(new_issue_data!EV:EV,MATCH('P&amp;L'!$A169,new_issue_data!$A:$A,0))</f>
        <v>100.35</v>
      </c>
      <c r="AL169" s="6">
        <f>INDEX(new_issue_data!EW:EW,MATCH('P&amp;L'!$A169,new_issue_data!$A:$A,0))</f>
        <v>1.4259999999999999</v>
      </c>
      <c r="AM169" s="6">
        <f>INDEX(new_issue_data!EX:EX,MATCH('P&amp;L'!$A169,new_issue_data!$A:$A,0))</f>
        <v>102.50230000000001</v>
      </c>
      <c r="AN169" s="6">
        <f>INDEX(new_issue_data!EY:EY,MATCH('P&amp;L'!$A169,new_issue_data!$A:$A,0))</f>
        <v>-17.497699999999998</v>
      </c>
      <c r="AO169" s="6">
        <f>INDEX(new_issue_data!EZ:EZ,MATCH('P&amp;L'!$A169,new_issue_data!$A:$A,0))</f>
        <v>100.09399999999999</v>
      </c>
      <c r="AP169" s="6">
        <f>INDEX(new_issue_data!FA:FA,MATCH('P&amp;L'!$A169,new_issue_data!$A:$A,0))</f>
        <v>1.48</v>
      </c>
      <c r="AQ169" s="6">
        <f>INDEX(new_issue_data!FB:FB,MATCH('P&amp;L'!$A169,new_issue_data!$A:$A,0))</f>
        <v>116.496</v>
      </c>
      <c r="AR169" s="6">
        <f>INDEX(new_issue_data!FC:FC,MATCH('P&amp;L'!$A169,new_issue_data!$A:$A,0))</f>
        <v>-3.504</v>
      </c>
      <c r="AS169" s="6">
        <f>INDEX(new_issue_data!FD:FD,MATCH('P&amp;L'!$A169,new_issue_data!$A:$A,0))</f>
        <v>99.99</v>
      </c>
      <c r="AT169" s="6">
        <f>INDEX(new_issue_data!FE:FE,MATCH('P&amp;L'!$A169,new_issue_data!$A:$A,0))</f>
        <v>1.502</v>
      </c>
      <c r="AU169" s="6">
        <f>INDEX(new_issue_data!FF:FF,MATCH('P&amp;L'!$A169,new_issue_data!$A:$A,0))</f>
        <v>117.88930000000001</v>
      </c>
      <c r="AV169" s="6">
        <f>INDEX(new_issue_data!FG:FG,MATCH('P&amp;L'!$A169,new_issue_data!$A:$A,0))</f>
        <v>-2.1107</v>
      </c>
      <c r="BA169" s="1">
        <f t="shared" si="10"/>
        <v>22967699.999999996</v>
      </c>
      <c r="BB169" s="1">
        <f t="shared" si="11"/>
        <v>60758099.999999993</v>
      </c>
      <c r="BD169">
        <f>IF(AND(B169&gt;=$AY$5,B169&lt;=$AY$6),1,IF(AND(B169&gt;=$AY$8,B169&lt;=$AY$9),-1,0))</f>
        <v>0</v>
      </c>
      <c r="BE169" s="1">
        <f t="shared" si="12"/>
        <v>1823900.000000007</v>
      </c>
      <c r="BF169" s="1">
        <f t="shared" si="13"/>
        <v>11126999.999999994</v>
      </c>
      <c r="BH169" s="1">
        <f>BA169-BA168</f>
        <v>0</v>
      </c>
      <c r="BI169" s="1">
        <f>BE169-BE168</f>
        <v>0</v>
      </c>
      <c r="BK169" s="1">
        <f>BB169-BB168</f>
        <v>22500</v>
      </c>
      <c r="BL169" s="1">
        <f t="shared" si="14"/>
        <v>0</v>
      </c>
    </row>
    <row r="170" spans="1:64" x14ac:dyDescent="0.35">
      <c r="A170">
        <v>204</v>
      </c>
      <c r="B170">
        <v>5.9361808147334703</v>
      </c>
      <c r="C170" s="13" t="str">
        <f>INDEX(new_issue_data!B:B,MATCH('P&amp;L'!$A170,new_issue_data!$A:$A,0))</f>
        <v>05/28/2020</v>
      </c>
      <c r="D170" s="11">
        <f>INDEX(new_issue_data!AR:AR,MATCH('P&amp;L'!$A170,new_issue_data!$A:$A,0))</f>
        <v>99.599000000000004</v>
      </c>
      <c r="E170" s="6" t="str">
        <f>INDEX(new_issue_data!DP:DP,MATCH('P&amp;L'!$A170,new_issue_data!$A:$A,0))</f>
        <v>#N/A N/A</v>
      </c>
      <c r="F170" s="6" t="str">
        <f>INDEX(new_issue_data!DQ:DQ,MATCH('P&amp;L'!$A170,new_issue_data!$A:$A,0))</f>
        <v>#N/A N/A</v>
      </c>
      <c r="G170" s="6" t="str">
        <f>INDEX(new_issue_data!DR:DR,MATCH('P&amp;L'!$A170,new_issue_data!$A:$A,0))</f>
        <v>#N/A Invalid Override</v>
      </c>
      <c r="H170" s="6" t="e">
        <f>INDEX(new_issue_data!DS:DS,MATCH('P&amp;L'!$A170,new_issue_data!$A:$A,0))</f>
        <v>#VALUE!</v>
      </c>
      <c r="I170" s="6">
        <f>INDEX(new_issue_data!DT:DT,MATCH('P&amp;L'!$A170,new_issue_data!$A:$A,0))</f>
        <v>99.977999999999994</v>
      </c>
      <c r="J170" s="6">
        <f>INDEX(new_issue_data!DU:DU,MATCH('P&amp;L'!$A170,new_issue_data!$A:$A,0))</f>
        <v>2.2029999999999998</v>
      </c>
      <c r="K170" s="6">
        <f>INDEX(new_issue_data!DV:DV,MATCH('P&amp;L'!$A170,new_issue_data!$A:$A,0))</f>
        <v>155.03919999999999</v>
      </c>
      <c r="L170" s="6">
        <f>INDEX(new_issue_data!DW:DW,MATCH('P&amp;L'!$A170,new_issue_data!$A:$A,0))</f>
        <v>3.9199999999999999E-2</v>
      </c>
      <c r="M170" s="6">
        <f>INDEX(new_issue_data!DX:DX,MATCH('P&amp;L'!$A170,new_issue_data!$A:$A,0))</f>
        <v>99.667000000000002</v>
      </c>
      <c r="N170" s="6">
        <f>INDEX(new_issue_data!DY:DY,MATCH('P&amp;L'!$A170,new_issue_data!$A:$A,0))</f>
        <v>2.2370000000000001</v>
      </c>
      <c r="O170" s="6">
        <f>INDEX(new_issue_data!DZ:DZ,MATCH('P&amp;L'!$A170,new_issue_data!$A:$A,0))</f>
        <v>157.78749999999999</v>
      </c>
      <c r="P170" s="6">
        <f>INDEX(new_issue_data!EA:EA,MATCH('P&amp;L'!$A170,new_issue_data!$A:$A,0))</f>
        <v>2.7875000000000001</v>
      </c>
      <c r="Q170" s="6">
        <f>INDEX(new_issue_data!EB:EB,MATCH('P&amp;L'!$A170,new_issue_data!$A:$A,0))</f>
        <v>99.081000000000003</v>
      </c>
      <c r="R170" s="6">
        <f>INDEX(new_issue_data!EC:EC,MATCH('P&amp;L'!$A170,new_issue_data!$A:$A,0))</f>
        <v>2.3039999999999998</v>
      </c>
      <c r="S170" s="6">
        <f>INDEX(new_issue_data!ED:ED,MATCH('P&amp;L'!$A170,new_issue_data!$A:$A,0))</f>
        <v>161.8775</v>
      </c>
      <c r="T170" s="6">
        <f>INDEX(new_issue_data!EE:EE,MATCH('P&amp;L'!$A170,new_issue_data!$A:$A,0))</f>
        <v>6.8775000000000004</v>
      </c>
      <c r="U170" s="6">
        <f>INDEX(new_issue_data!EF:EF,MATCH('P&amp;L'!$A170,new_issue_data!$A:$A,0))</f>
        <v>99.069000000000003</v>
      </c>
      <c r="V170" s="6">
        <f>INDEX(new_issue_data!EG:EG,MATCH('P&amp;L'!$A170,new_issue_data!$A:$A,0))</f>
        <v>2.3050000000000002</v>
      </c>
      <c r="W170" s="6">
        <f>INDEX(new_issue_data!EH:EH,MATCH('P&amp;L'!$A170,new_issue_data!$A:$A,0))</f>
        <v>155.9136</v>
      </c>
      <c r="X170" s="6">
        <f>INDEX(new_issue_data!EI:EI,MATCH('P&amp;L'!$A170,new_issue_data!$A:$A,0))</f>
        <v>0.91359999999999997</v>
      </c>
      <c r="Y170" s="6">
        <f>INDEX(new_issue_data!EJ:EJ,MATCH('P&amp;L'!$A170,new_issue_data!$A:$A,0))</f>
        <v>99.281000000000006</v>
      </c>
      <c r="Z170" s="6">
        <f>INDEX(new_issue_data!EK:EK,MATCH('P&amp;L'!$A170,new_issue_data!$A:$A,0))</f>
        <v>2.2810000000000001</v>
      </c>
      <c r="AA170" s="6">
        <f>INDEX(new_issue_data!EL:EL,MATCH('P&amp;L'!$A170,new_issue_data!$A:$A,0))</f>
        <v>145.7422</v>
      </c>
      <c r="AB170" s="6">
        <f>INDEX(new_issue_data!EM:EM,MATCH('P&amp;L'!$A170,new_issue_data!$A:$A,0))</f>
        <v>-9.2577999999999996</v>
      </c>
      <c r="AC170" s="6">
        <f>INDEX(new_issue_data!EN:EN,MATCH('P&amp;L'!$A170,new_issue_data!$A:$A,0))</f>
        <v>99.245000000000005</v>
      </c>
      <c r="AD170" s="6">
        <f>INDEX(new_issue_data!EO:EO,MATCH('P&amp;L'!$A170,new_issue_data!$A:$A,0))</f>
        <v>2.2850000000000001</v>
      </c>
      <c r="AE170" s="6">
        <f>INDEX(new_issue_data!EP:EP,MATCH('P&amp;L'!$A170,new_issue_data!$A:$A,0))</f>
        <v>138.97890000000001</v>
      </c>
      <c r="AF170" s="6">
        <f>INDEX(new_issue_data!EQ:EQ,MATCH('P&amp;L'!$A170,new_issue_data!$A:$A,0))</f>
        <v>-16.021100000000001</v>
      </c>
      <c r="AG170" s="6">
        <f>INDEX(new_issue_data!ER:ER,MATCH('P&amp;L'!$A170,new_issue_data!$A:$A,0))</f>
        <v>100.03400000000001</v>
      </c>
      <c r="AH170" s="6">
        <f>INDEX(new_issue_data!ES:ES,MATCH('P&amp;L'!$A170,new_issue_data!$A:$A,0))</f>
        <v>2.1960000000000002</v>
      </c>
      <c r="AI170" s="6">
        <f>INDEX(new_issue_data!ET:ET,MATCH('P&amp;L'!$A170,new_issue_data!$A:$A,0))</f>
        <v>132.0752</v>
      </c>
      <c r="AJ170" s="6">
        <f>INDEX(new_issue_data!EU:EU,MATCH('P&amp;L'!$A170,new_issue_data!$A:$A,0))</f>
        <v>-22.924800000000001</v>
      </c>
      <c r="AK170" s="6">
        <f>INDEX(new_issue_data!EV:EV,MATCH('P&amp;L'!$A170,new_issue_data!$A:$A,0))</f>
        <v>100.11199999999999</v>
      </c>
      <c r="AL170" s="6">
        <f>INDEX(new_issue_data!EW:EW,MATCH('P&amp;L'!$A170,new_issue_data!$A:$A,0))</f>
        <v>2.1869999999999998</v>
      </c>
      <c r="AM170" s="6">
        <f>INDEX(new_issue_data!EX:EX,MATCH('P&amp;L'!$A170,new_issue_data!$A:$A,0))</f>
        <v>136.16040000000001</v>
      </c>
      <c r="AN170" s="6">
        <f>INDEX(new_issue_data!EY:EY,MATCH('P&amp;L'!$A170,new_issue_data!$A:$A,0))</f>
        <v>-18.839600000000001</v>
      </c>
      <c r="AO170" s="6">
        <f>INDEX(new_issue_data!EZ:EZ,MATCH('P&amp;L'!$A170,new_issue_data!$A:$A,0))</f>
        <v>99.674999999999997</v>
      </c>
      <c r="AP170" s="6">
        <f>INDEX(new_issue_data!FA:FA,MATCH('P&amp;L'!$A170,new_issue_data!$A:$A,0))</f>
        <v>2.2360000000000002</v>
      </c>
      <c r="AQ170" s="6">
        <f>INDEX(new_issue_data!FB:FB,MATCH('P&amp;L'!$A170,new_issue_data!$A:$A,0))</f>
        <v>150.96520000000001</v>
      </c>
      <c r="AR170" s="6">
        <f>INDEX(new_issue_data!FC:FC,MATCH('P&amp;L'!$A170,new_issue_data!$A:$A,0))</f>
        <v>-4.0347999999999997</v>
      </c>
      <c r="AS170" s="6">
        <f>INDEX(new_issue_data!FD:FD,MATCH('P&amp;L'!$A170,new_issue_data!$A:$A,0))</f>
        <v>99.962999999999994</v>
      </c>
      <c r="AT170" s="6">
        <f>INDEX(new_issue_data!FE:FE,MATCH('P&amp;L'!$A170,new_issue_data!$A:$A,0))</f>
        <v>2.2040000000000002</v>
      </c>
      <c r="AU170" s="6">
        <f>INDEX(new_issue_data!FF:FF,MATCH('P&amp;L'!$A170,new_issue_data!$A:$A,0))</f>
        <v>153.49639999999999</v>
      </c>
      <c r="AV170" s="6">
        <f>INDEX(new_issue_data!FG:FG,MATCH('P&amp;L'!$A170,new_issue_data!$A:$A,0))</f>
        <v>-1.5036</v>
      </c>
      <c r="BA170" s="1">
        <f t="shared" si="10"/>
        <v>22967699.999999996</v>
      </c>
      <c r="BB170" s="1">
        <f t="shared" si="11"/>
        <v>60794499.999999993</v>
      </c>
      <c r="BD170">
        <f>IF(AND(B170&gt;=$AY$5,B170&lt;=$AY$6),1,IF(AND(B170&gt;=$AY$8,B170&lt;=$AY$9),-1,0))</f>
        <v>0</v>
      </c>
      <c r="BE170" s="1">
        <f t="shared" si="12"/>
        <v>1823900.000000007</v>
      </c>
      <c r="BF170" s="1">
        <f t="shared" si="13"/>
        <v>11126999.999999994</v>
      </c>
      <c r="BH170" s="1">
        <f>BA170-BA169</f>
        <v>0</v>
      </c>
      <c r="BI170" s="1">
        <f>BE170-BE169</f>
        <v>0</v>
      </c>
      <c r="BK170" s="1">
        <f>BB170-BB169</f>
        <v>36400</v>
      </c>
      <c r="BL170" s="1">
        <f t="shared" si="14"/>
        <v>0</v>
      </c>
    </row>
    <row r="171" spans="1:64" x14ac:dyDescent="0.35">
      <c r="A171">
        <v>205</v>
      </c>
      <c r="B171">
        <v>4.8229770233483178</v>
      </c>
      <c r="C171" s="13" t="str">
        <f>INDEX(new_issue_data!B:B,MATCH('P&amp;L'!$A171,new_issue_data!$A:$A,0))</f>
        <v>05/28/2020</v>
      </c>
      <c r="D171" s="11">
        <f>INDEX(new_issue_data!AR:AR,MATCH('P&amp;L'!$A171,new_issue_data!$A:$A,0))</f>
        <v>99.102999999999994</v>
      </c>
      <c r="E171" s="6" t="str">
        <f>INDEX(new_issue_data!DP:DP,MATCH('P&amp;L'!$A171,new_issue_data!$A:$A,0))</f>
        <v>#N/A N/A</v>
      </c>
      <c r="F171" s="6" t="str">
        <f>INDEX(new_issue_data!DQ:DQ,MATCH('P&amp;L'!$A171,new_issue_data!$A:$A,0))</f>
        <v>#N/A N/A</v>
      </c>
      <c r="G171" s="6" t="str">
        <f>INDEX(new_issue_data!DR:DR,MATCH('P&amp;L'!$A171,new_issue_data!$A:$A,0))</f>
        <v>#N/A Invalid Override</v>
      </c>
      <c r="H171" s="6" t="e">
        <f>INDEX(new_issue_data!DS:DS,MATCH('P&amp;L'!$A171,new_issue_data!$A:$A,0))</f>
        <v>#VALUE!</v>
      </c>
      <c r="I171" s="6">
        <f>INDEX(new_issue_data!DT:DT,MATCH('P&amp;L'!$A171,new_issue_data!$A:$A,0))</f>
        <v>100.479</v>
      </c>
      <c r="J171" s="6">
        <f>INDEX(new_issue_data!DU:DU,MATCH('P&amp;L'!$A171,new_issue_data!$A:$A,0))</f>
        <v>3.1749999999999998</v>
      </c>
      <c r="K171" s="6">
        <f>INDEX(new_issue_data!DV:DV,MATCH('P&amp;L'!$A171,new_issue_data!$A:$A,0))</f>
        <v>178.1841</v>
      </c>
      <c r="L171" s="6">
        <f>INDEX(new_issue_data!DW:DW,MATCH('P&amp;L'!$A171,new_issue_data!$A:$A,0))</f>
        <v>-1.8159000000000001</v>
      </c>
      <c r="M171" s="6">
        <f>INDEX(new_issue_data!DX:DX,MATCH('P&amp;L'!$A171,new_issue_data!$A:$A,0))</f>
        <v>99.71</v>
      </c>
      <c r="N171" s="6">
        <f>INDEX(new_issue_data!DY:DY,MATCH('P&amp;L'!$A171,new_issue_data!$A:$A,0))</f>
        <v>3.2149999999999999</v>
      </c>
      <c r="O171" s="6">
        <f>INDEX(new_issue_data!DZ:DZ,MATCH('P&amp;L'!$A171,new_issue_data!$A:$A,0))</f>
        <v>177.76740000000001</v>
      </c>
      <c r="P171" s="6">
        <f>INDEX(new_issue_data!EA:EA,MATCH('P&amp;L'!$A171,new_issue_data!$A:$A,0))</f>
        <v>-2.2326000000000001</v>
      </c>
      <c r="Q171" s="6">
        <f>INDEX(new_issue_data!EB:EB,MATCH('P&amp;L'!$A171,new_issue_data!$A:$A,0))</f>
        <v>98.602000000000004</v>
      </c>
      <c r="R171" s="6">
        <f>INDEX(new_issue_data!EC:EC,MATCH('P&amp;L'!$A171,new_issue_data!$A:$A,0))</f>
        <v>3.274</v>
      </c>
      <c r="S171" s="6">
        <f>INDEX(new_issue_data!ED:ED,MATCH('P&amp;L'!$A171,new_issue_data!$A:$A,0))</f>
        <v>179.8648</v>
      </c>
      <c r="T171" s="6">
        <f>INDEX(new_issue_data!EE:EE,MATCH('P&amp;L'!$A171,new_issue_data!$A:$A,0))</f>
        <v>-0.13519999999999999</v>
      </c>
      <c r="U171" s="6">
        <f>INDEX(new_issue_data!EF:EF,MATCH('P&amp;L'!$A171,new_issue_data!$A:$A,0))</f>
        <v>99.039000000000001</v>
      </c>
      <c r="V171" s="6">
        <f>INDEX(new_issue_data!EG:EG,MATCH('P&amp;L'!$A171,new_issue_data!$A:$A,0))</f>
        <v>3.25</v>
      </c>
      <c r="W171" s="6">
        <f>INDEX(new_issue_data!EH:EH,MATCH('P&amp;L'!$A171,new_issue_data!$A:$A,0))</f>
        <v>173.2535</v>
      </c>
      <c r="X171" s="6">
        <f>INDEX(new_issue_data!EI:EI,MATCH('P&amp;L'!$A171,new_issue_data!$A:$A,0))</f>
        <v>-6.7465000000000002</v>
      </c>
      <c r="Y171" s="6">
        <f>INDEX(new_issue_data!EJ:EJ,MATCH('P&amp;L'!$A171,new_issue_data!$A:$A,0))</f>
        <v>99.971000000000004</v>
      </c>
      <c r="Z171" s="6">
        <f>INDEX(new_issue_data!EK:EK,MATCH('P&amp;L'!$A171,new_issue_data!$A:$A,0))</f>
        <v>3.2010000000000001</v>
      </c>
      <c r="AA171" s="6">
        <f>INDEX(new_issue_data!EL:EL,MATCH('P&amp;L'!$A171,new_issue_data!$A:$A,0))</f>
        <v>158.20760000000001</v>
      </c>
      <c r="AB171" s="6">
        <f>INDEX(new_issue_data!EM:EM,MATCH('P&amp;L'!$A171,new_issue_data!$A:$A,0))</f>
        <v>-21.792400000000001</v>
      </c>
      <c r="AC171" s="6">
        <f>INDEX(new_issue_data!EN:EN,MATCH('P&amp;L'!$A171,new_issue_data!$A:$A,0))</f>
        <v>100.318</v>
      </c>
      <c r="AD171" s="6">
        <f>INDEX(new_issue_data!EO:EO,MATCH('P&amp;L'!$A171,new_issue_data!$A:$A,0))</f>
        <v>3.1829999999999998</v>
      </c>
      <c r="AE171" s="6">
        <f>INDEX(new_issue_data!EP:EP,MATCH('P&amp;L'!$A171,new_issue_data!$A:$A,0))</f>
        <v>153.11009999999999</v>
      </c>
      <c r="AF171" s="6">
        <f>INDEX(new_issue_data!EQ:EQ,MATCH('P&amp;L'!$A171,new_issue_data!$A:$A,0))</f>
        <v>-26.889900000000001</v>
      </c>
      <c r="AG171" s="6">
        <f>INDEX(new_issue_data!ER:ER,MATCH('P&amp;L'!$A171,new_issue_data!$A:$A,0))</f>
        <v>101.541</v>
      </c>
      <c r="AH171" s="6">
        <f>INDEX(new_issue_data!ES:ES,MATCH('P&amp;L'!$A171,new_issue_data!$A:$A,0))</f>
        <v>3.12</v>
      </c>
      <c r="AI171" s="6">
        <f>INDEX(new_issue_data!ET:ET,MATCH('P&amp;L'!$A171,new_issue_data!$A:$A,0))</f>
        <v>149.22730000000001</v>
      </c>
      <c r="AJ171" s="6">
        <f>INDEX(new_issue_data!EU:EU,MATCH('P&amp;L'!$A171,new_issue_data!$A:$A,0))</f>
        <v>-30.7727</v>
      </c>
      <c r="AK171" s="6">
        <f>INDEX(new_issue_data!EV:EV,MATCH('P&amp;L'!$A171,new_issue_data!$A:$A,0))</f>
        <v>102.27500000000001</v>
      </c>
      <c r="AL171" s="6">
        <f>INDEX(new_issue_data!EW:EW,MATCH('P&amp;L'!$A171,new_issue_data!$A:$A,0))</f>
        <v>3.0819999999999999</v>
      </c>
      <c r="AM171" s="6">
        <f>INDEX(new_issue_data!EX:EX,MATCH('P&amp;L'!$A171,new_issue_data!$A:$A,0))</f>
        <v>152.02099999999999</v>
      </c>
      <c r="AN171" s="6">
        <f>INDEX(new_issue_data!EY:EY,MATCH('P&amp;L'!$A171,new_issue_data!$A:$A,0))</f>
        <v>-27.978999999999999</v>
      </c>
      <c r="AO171" s="6">
        <f>INDEX(new_issue_data!EZ:EZ,MATCH('P&amp;L'!$A171,new_issue_data!$A:$A,0))</f>
        <v>100.61499999999999</v>
      </c>
      <c r="AP171" s="6">
        <f>INDEX(new_issue_data!FA:FA,MATCH('P&amp;L'!$A171,new_issue_data!$A:$A,0))</f>
        <v>3.1680000000000001</v>
      </c>
      <c r="AQ171" s="6">
        <f>INDEX(new_issue_data!FB:FB,MATCH('P&amp;L'!$A171,new_issue_data!$A:$A,0))</f>
        <v>167.64949999999999</v>
      </c>
      <c r="AR171" s="6">
        <f>INDEX(new_issue_data!FC:FC,MATCH('P&amp;L'!$A171,new_issue_data!$A:$A,0))</f>
        <v>-12.3505</v>
      </c>
      <c r="AS171" s="6">
        <f>INDEX(new_issue_data!FD:FD,MATCH('P&amp;L'!$A171,new_issue_data!$A:$A,0))</f>
        <v>100.67700000000001</v>
      </c>
      <c r="AT171" s="6">
        <f>INDEX(new_issue_data!FE:FE,MATCH('P&amp;L'!$A171,new_issue_data!$A:$A,0))</f>
        <v>3.1640000000000001</v>
      </c>
      <c r="AU171" s="6">
        <f>INDEX(new_issue_data!FF:FF,MATCH('P&amp;L'!$A171,new_issue_data!$A:$A,0))</f>
        <v>177.7319</v>
      </c>
      <c r="AV171" s="6">
        <f>INDEX(new_issue_data!FG:FG,MATCH('P&amp;L'!$A171,new_issue_data!$A:$A,0))</f>
        <v>-2.2681</v>
      </c>
      <c r="BA171" s="1">
        <f t="shared" si="10"/>
        <v>22967699.999999996</v>
      </c>
      <c r="BB171" s="1">
        <f t="shared" si="11"/>
        <v>60951899.999999993</v>
      </c>
      <c r="BD171">
        <f>IF(AND(B171&gt;=$AY$5,B171&lt;=$AY$6),1,IF(AND(B171&gt;=$AY$8,B171&lt;=$AY$9),-1,0))</f>
        <v>0</v>
      </c>
      <c r="BE171" s="1">
        <f t="shared" si="12"/>
        <v>1823900.000000007</v>
      </c>
      <c r="BF171" s="1">
        <f t="shared" si="13"/>
        <v>11126999.999999994</v>
      </c>
      <c r="BH171" s="1">
        <f>BA171-BA170</f>
        <v>0</v>
      </c>
      <c r="BI171" s="1">
        <f>BE171-BE170</f>
        <v>0</v>
      </c>
      <c r="BK171" s="1">
        <f>BB171-BB170</f>
        <v>157400</v>
      </c>
      <c r="BL171" s="1">
        <f t="shared" si="14"/>
        <v>0</v>
      </c>
    </row>
    <row r="172" spans="1:64" x14ac:dyDescent="0.35">
      <c r="A172">
        <v>206</v>
      </c>
      <c r="B172">
        <v>-26.174048245448006</v>
      </c>
      <c r="C172" s="13" t="str">
        <f>INDEX(new_issue_data!B:B,MATCH('P&amp;L'!$A172,new_issue_data!$A:$A,0))</f>
        <v>05/28/2020</v>
      </c>
      <c r="D172" s="11">
        <f>INDEX(new_issue_data!AR:AR,MATCH('P&amp;L'!$A172,new_issue_data!$A:$A,0))</f>
        <v>100</v>
      </c>
      <c r="E172" s="6">
        <f>INDEX(new_issue_data!DP:DP,MATCH('P&amp;L'!$A172,new_issue_data!$A:$A,0))</f>
        <v>100.5</v>
      </c>
      <c r="F172" s="6">
        <f>INDEX(new_issue_data!DQ:DQ,MATCH('P&amp;L'!$A172,new_issue_data!$A:$A,0))</f>
        <v>5.54</v>
      </c>
      <c r="G172" s="6">
        <f>INDEX(new_issue_data!DR:DR,MATCH('P&amp;L'!$A172,new_issue_data!$A:$A,0))</f>
        <v>554</v>
      </c>
      <c r="H172" s="6">
        <f>INDEX(new_issue_data!DS:DS,MATCH('P&amp;L'!$A172,new_issue_data!$A:$A,0))</f>
        <v>-11</v>
      </c>
      <c r="I172" s="6">
        <f>INDEX(new_issue_data!DT:DT,MATCH('P&amp;L'!$A172,new_issue_data!$A:$A,0))</f>
        <v>101.25</v>
      </c>
      <c r="J172" s="6">
        <f>INDEX(new_issue_data!DU:DU,MATCH('P&amp;L'!$A172,new_issue_data!$A:$A,0))</f>
        <v>5.3769999999999998</v>
      </c>
      <c r="K172" s="6">
        <f>INDEX(new_issue_data!DV:DV,MATCH('P&amp;L'!$A172,new_issue_data!$A:$A,0))</f>
        <v>537.70000000000005</v>
      </c>
      <c r="L172" s="6">
        <f>INDEX(new_issue_data!DW:DW,MATCH('P&amp;L'!$A172,new_issue_data!$A:$A,0))</f>
        <v>-27.3</v>
      </c>
      <c r="M172" s="6">
        <f>INDEX(new_issue_data!DX:DX,MATCH('P&amp;L'!$A172,new_issue_data!$A:$A,0))</f>
        <v>103.063</v>
      </c>
      <c r="N172" s="6">
        <f>INDEX(new_issue_data!DY:DY,MATCH('P&amp;L'!$A172,new_issue_data!$A:$A,0))</f>
        <v>4.99</v>
      </c>
      <c r="O172" s="6">
        <f>INDEX(new_issue_data!DZ:DZ,MATCH('P&amp;L'!$A172,new_issue_data!$A:$A,0))</f>
        <v>499</v>
      </c>
      <c r="P172" s="6">
        <f>INDEX(new_issue_data!EA:EA,MATCH('P&amp;L'!$A172,new_issue_data!$A:$A,0))</f>
        <v>-66</v>
      </c>
      <c r="Q172" s="6">
        <f>INDEX(new_issue_data!EB:EB,MATCH('P&amp;L'!$A172,new_issue_data!$A:$A,0))</f>
        <v>102.5</v>
      </c>
      <c r="R172" s="6">
        <f>INDEX(new_issue_data!EC:EC,MATCH('P&amp;L'!$A172,new_issue_data!$A:$A,0))</f>
        <v>5.109</v>
      </c>
      <c r="S172" s="6">
        <f>INDEX(new_issue_data!ED:ED,MATCH('P&amp;L'!$A172,new_issue_data!$A:$A,0))</f>
        <v>510.9</v>
      </c>
      <c r="T172" s="6">
        <f>INDEX(new_issue_data!EE:EE,MATCH('P&amp;L'!$A172,new_issue_data!$A:$A,0))</f>
        <v>-54.1</v>
      </c>
      <c r="U172" s="6">
        <f>INDEX(new_issue_data!EF:EF,MATCH('P&amp;L'!$A172,new_issue_data!$A:$A,0))</f>
        <v>102.5</v>
      </c>
      <c r="V172" s="6">
        <f>INDEX(new_issue_data!EG:EG,MATCH('P&amp;L'!$A172,new_issue_data!$A:$A,0))</f>
        <v>5.109</v>
      </c>
      <c r="W172" s="6">
        <f>INDEX(new_issue_data!EH:EH,MATCH('P&amp;L'!$A172,new_issue_data!$A:$A,0))</f>
        <v>510.9</v>
      </c>
      <c r="X172" s="6">
        <f>INDEX(new_issue_data!EI:EI,MATCH('P&amp;L'!$A172,new_issue_data!$A:$A,0))</f>
        <v>-54.1</v>
      </c>
      <c r="Y172" s="6">
        <f>INDEX(new_issue_data!EJ:EJ,MATCH('P&amp;L'!$A172,new_issue_data!$A:$A,0))</f>
        <v>99.875</v>
      </c>
      <c r="Z172" s="6">
        <f>INDEX(new_issue_data!EK:EK,MATCH('P&amp;L'!$A172,new_issue_data!$A:$A,0))</f>
        <v>5.6760000000000002</v>
      </c>
      <c r="AA172" s="6">
        <f>INDEX(new_issue_data!EL:EL,MATCH('P&amp;L'!$A172,new_issue_data!$A:$A,0))</f>
        <v>567.6</v>
      </c>
      <c r="AB172" s="6">
        <f>INDEX(new_issue_data!EM:EM,MATCH('P&amp;L'!$A172,new_issue_data!$A:$A,0))</f>
        <v>2.6</v>
      </c>
      <c r="AC172" s="6">
        <f>INDEX(new_issue_data!EN:EN,MATCH('P&amp;L'!$A172,new_issue_data!$A:$A,0))</f>
        <v>99.875</v>
      </c>
      <c r="AD172" s="6">
        <f>INDEX(new_issue_data!EO:EO,MATCH('P&amp;L'!$A172,new_issue_data!$A:$A,0))</f>
        <v>5.6760000000000002</v>
      </c>
      <c r="AE172" s="6">
        <f>INDEX(new_issue_data!EP:EP,MATCH('P&amp;L'!$A172,new_issue_data!$A:$A,0))</f>
        <v>567.6</v>
      </c>
      <c r="AF172" s="6">
        <f>INDEX(new_issue_data!EQ:EQ,MATCH('P&amp;L'!$A172,new_issue_data!$A:$A,0))</f>
        <v>2.6</v>
      </c>
      <c r="AG172" s="6">
        <f>INDEX(new_issue_data!ER:ER,MATCH('P&amp;L'!$A172,new_issue_data!$A:$A,0))</f>
        <v>99.875</v>
      </c>
      <c r="AH172" s="6">
        <f>INDEX(new_issue_data!ES:ES,MATCH('P&amp;L'!$A172,new_issue_data!$A:$A,0))</f>
        <v>5.6760000000000002</v>
      </c>
      <c r="AI172" s="6">
        <f>INDEX(new_issue_data!ET:ET,MATCH('P&amp;L'!$A172,new_issue_data!$A:$A,0))</f>
        <v>567.6</v>
      </c>
      <c r="AJ172" s="6">
        <f>INDEX(new_issue_data!EU:EU,MATCH('P&amp;L'!$A172,new_issue_data!$A:$A,0))</f>
        <v>2.6</v>
      </c>
      <c r="AK172" s="6">
        <f>INDEX(new_issue_data!EV:EV,MATCH('P&amp;L'!$A172,new_issue_data!$A:$A,0))</f>
        <v>99.875</v>
      </c>
      <c r="AL172" s="6">
        <f>INDEX(new_issue_data!EW:EW,MATCH('P&amp;L'!$A172,new_issue_data!$A:$A,0))</f>
        <v>5.6760000000000002</v>
      </c>
      <c r="AM172" s="6">
        <f>INDEX(new_issue_data!EX:EX,MATCH('P&amp;L'!$A172,new_issue_data!$A:$A,0))</f>
        <v>567.6</v>
      </c>
      <c r="AN172" s="6">
        <f>INDEX(new_issue_data!EY:EY,MATCH('P&amp;L'!$A172,new_issue_data!$A:$A,0))</f>
        <v>2.6</v>
      </c>
      <c r="AO172" s="6">
        <f>INDEX(new_issue_data!EZ:EZ,MATCH('P&amp;L'!$A172,new_issue_data!$A:$A,0))</f>
        <v>101.75</v>
      </c>
      <c r="AP172" s="6">
        <f>INDEX(new_issue_data!FA:FA,MATCH('P&amp;L'!$A172,new_issue_data!$A:$A,0))</f>
        <v>5.2679999999999998</v>
      </c>
      <c r="AQ172" s="6">
        <f>INDEX(new_issue_data!FB:FB,MATCH('P&amp;L'!$A172,new_issue_data!$A:$A,0))</f>
        <v>526.79999999999995</v>
      </c>
      <c r="AR172" s="6">
        <f>INDEX(new_issue_data!FC:FC,MATCH('P&amp;L'!$A172,new_issue_data!$A:$A,0))</f>
        <v>-38.200000000000003</v>
      </c>
      <c r="AS172" s="6">
        <f>INDEX(new_issue_data!FD:FD,MATCH('P&amp;L'!$A172,new_issue_data!$A:$A,0))</f>
        <v>101.75</v>
      </c>
      <c r="AT172" s="6">
        <f>INDEX(new_issue_data!FE:FE,MATCH('P&amp;L'!$A172,new_issue_data!$A:$A,0))</f>
        <v>5.2679999999999998</v>
      </c>
      <c r="AU172" s="6">
        <f>INDEX(new_issue_data!FF:FF,MATCH('P&amp;L'!$A172,new_issue_data!$A:$A,0))</f>
        <v>526.79999999999995</v>
      </c>
      <c r="AV172" s="6">
        <f>INDEX(new_issue_data!FG:FG,MATCH('P&amp;L'!$A172,new_issue_data!$A:$A,0))</f>
        <v>-38.200000000000003</v>
      </c>
      <c r="BA172" s="1">
        <f t="shared" si="10"/>
        <v>23017699.999999996</v>
      </c>
      <c r="BB172" s="1">
        <f t="shared" si="11"/>
        <v>61126899.999999993</v>
      </c>
      <c r="BD172">
        <f>IF(AND(B172&gt;=$AY$5,B172&lt;=$AY$6),1,IF(AND(B172&gt;=$AY$8,B172&lt;=$AY$9),-1,0))</f>
        <v>1</v>
      </c>
      <c r="BE172" s="1">
        <f t="shared" si="12"/>
        <v>1873900.0000000058</v>
      </c>
      <c r="BF172" s="1">
        <f t="shared" si="13"/>
        <v>11301999.999999994</v>
      </c>
      <c r="BH172" s="1">
        <f>BA172-BA171</f>
        <v>50000</v>
      </c>
      <c r="BI172" s="1">
        <f>BE172-BE171</f>
        <v>49999.999999998836</v>
      </c>
      <c r="BK172" s="1">
        <f>BB172-BB171</f>
        <v>175000</v>
      </c>
      <c r="BL172" s="1">
        <f t="shared" si="14"/>
        <v>175000</v>
      </c>
    </row>
    <row r="173" spans="1:64" x14ac:dyDescent="0.35">
      <c r="A173">
        <v>201</v>
      </c>
      <c r="B173">
        <v>-12.057004463600707</v>
      </c>
      <c r="C173" s="13" t="str">
        <f>INDEX(new_issue_data!B:B,MATCH('P&amp;L'!$A173,new_issue_data!$A:$A,0))</f>
        <v>05/28/2020</v>
      </c>
      <c r="D173" s="11">
        <f>INDEX(new_issue_data!AR:AR,MATCH('P&amp;L'!$A173,new_issue_data!$A:$A,0))</f>
        <v>100</v>
      </c>
      <c r="E173" s="6">
        <f>INDEX(new_issue_data!DP:DP,MATCH('P&amp;L'!$A173,new_issue_data!$A:$A,0))</f>
        <v>100.009</v>
      </c>
      <c r="F173" s="6">
        <f>INDEX(new_issue_data!DQ:DQ,MATCH('P&amp;L'!$A173,new_issue_data!$A:$A,0))</f>
        <v>2.847</v>
      </c>
      <c r="G173" s="6">
        <f>INDEX(new_issue_data!DR:DR,MATCH('P&amp;L'!$A173,new_issue_data!$A:$A,0))</f>
        <v>216.17750000000001</v>
      </c>
      <c r="H173" s="6">
        <f>INDEX(new_issue_data!DS:DS,MATCH('P&amp;L'!$A173,new_issue_data!$A:$A,0))</f>
        <v>1.1775</v>
      </c>
      <c r="I173" s="6">
        <f>INDEX(new_issue_data!DT:DT,MATCH('P&amp;L'!$A173,new_issue_data!$A:$A,0))</f>
        <v>100.372</v>
      </c>
      <c r="J173" s="6">
        <f>INDEX(new_issue_data!DU:DU,MATCH('P&amp;L'!$A173,new_issue_data!$A:$A,0))</f>
        <v>2.8050000000000002</v>
      </c>
      <c r="K173" s="6">
        <f>INDEX(new_issue_data!DV:DV,MATCH('P&amp;L'!$A173,new_issue_data!$A:$A,0))</f>
        <v>205.9136</v>
      </c>
      <c r="L173" s="6">
        <f>INDEX(new_issue_data!DW:DW,MATCH('P&amp;L'!$A173,new_issue_data!$A:$A,0))</f>
        <v>-9.0863999999999994</v>
      </c>
      <c r="M173" s="6">
        <f>INDEX(new_issue_data!DX:DX,MATCH('P&amp;L'!$A173,new_issue_data!$A:$A,0))</f>
        <v>100.937</v>
      </c>
      <c r="N173" s="6">
        <f>INDEX(new_issue_data!DY:DY,MATCH('P&amp;L'!$A173,new_issue_data!$A:$A,0))</f>
        <v>2.74</v>
      </c>
      <c r="O173" s="6">
        <f>INDEX(new_issue_data!DZ:DZ,MATCH('P&amp;L'!$A173,new_issue_data!$A:$A,0))</f>
        <v>191.6422</v>
      </c>
      <c r="P173" s="6">
        <f>INDEX(new_issue_data!EA:EA,MATCH('P&amp;L'!$A173,new_issue_data!$A:$A,0))</f>
        <v>-23.357800000000001</v>
      </c>
      <c r="Q173" s="6">
        <f>INDEX(new_issue_data!EB:EB,MATCH('P&amp;L'!$A173,new_issue_data!$A:$A,0))</f>
        <v>100.471</v>
      </c>
      <c r="R173" s="6">
        <f>INDEX(new_issue_data!EC:EC,MATCH('P&amp;L'!$A173,new_issue_data!$A:$A,0))</f>
        <v>2.794</v>
      </c>
      <c r="S173" s="6">
        <f>INDEX(new_issue_data!ED:ED,MATCH('P&amp;L'!$A173,new_issue_data!$A:$A,0))</f>
        <v>189.87889999999999</v>
      </c>
      <c r="T173" s="6">
        <f>INDEX(new_issue_data!EE:EE,MATCH('P&amp;L'!$A173,new_issue_data!$A:$A,0))</f>
        <v>-25.121099999999998</v>
      </c>
      <c r="U173" s="6">
        <f>INDEX(new_issue_data!EF:EF,MATCH('P&amp;L'!$A173,new_issue_data!$A:$A,0))</f>
        <v>100.815</v>
      </c>
      <c r="V173" s="6">
        <f>INDEX(new_issue_data!EG:EG,MATCH('P&amp;L'!$A173,new_issue_data!$A:$A,0))</f>
        <v>2.754</v>
      </c>
      <c r="W173" s="6">
        <f>INDEX(new_issue_data!EH:EH,MATCH('P&amp;L'!$A173,new_issue_data!$A:$A,0))</f>
        <v>187.87520000000001</v>
      </c>
      <c r="X173" s="6">
        <f>INDEX(new_issue_data!EI:EI,MATCH('P&amp;L'!$A173,new_issue_data!$A:$A,0))</f>
        <v>-27.1248</v>
      </c>
      <c r="Y173" s="6">
        <f>INDEX(new_issue_data!EJ:EJ,MATCH('P&amp;L'!$A173,new_issue_data!$A:$A,0))</f>
        <v>100.637</v>
      </c>
      <c r="Z173" s="6">
        <f>INDEX(new_issue_data!EK:EK,MATCH('P&amp;L'!$A173,new_issue_data!$A:$A,0))</f>
        <v>2.774</v>
      </c>
      <c r="AA173" s="6">
        <f>INDEX(new_issue_data!EL:EL,MATCH('P&amp;L'!$A173,new_issue_data!$A:$A,0))</f>
        <v>194.8604</v>
      </c>
      <c r="AB173" s="6">
        <f>INDEX(new_issue_data!EM:EM,MATCH('P&amp;L'!$A173,new_issue_data!$A:$A,0))</f>
        <v>-20.139600000000002</v>
      </c>
      <c r="AC173" s="6">
        <f>INDEX(new_issue_data!EN:EN,MATCH('P&amp;L'!$A173,new_issue_data!$A:$A,0))</f>
        <v>100.669</v>
      </c>
      <c r="AD173" s="6">
        <f>INDEX(new_issue_data!EO:EO,MATCH('P&amp;L'!$A173,new_issue_data!$A:$A,0))</f>
        <v>2.7709999999999999</v>
      </c>
      <c r="AE173" s="6">
        <f>INDEX(new_issue_data!EP:EP,MATCH('P&amp;L'!$A173,new_issue_data!$A:$A,0))</f>
        <v>204.46520000000001</v>
      </c>
      <c r="AF173" s="6">
        <f>INDEX(new_issue_data!EQ:EQ,MATCH('P&amp;L'!$A173,new_issue_data!$A:$A,0))</f>
        <v>-10.534800000000001</v>
      </c>
      <c r="AG173" s="6">
        <f>INDEX(new_issue_data!ER:ER,MATCH('P&amp;L'!$A173,new_issue_data!$A:$A,0))</f>
        <v>100.73399999999999</v>
      </c>
      <c r="AH173" s="6">
        <f>INDEX(new_issue_data!ES:ES,MATCH('P&amp;L'!$A173,new_issue_data!$A:$A,0))</f>
        <v>2.7629999999999999</v>
      </c>
      <c r="AI173" s="6">
        <f>INDEX(new_issue_data!ET:ET,MATCH('P&amp;L'!$A173,new_issue_data!$A:$A,0))</f>
        <v>209.3964</v>
      </c>
      <c r="AJ173" s="6">
        <f>INDEX(new_issue_data!EU:EU,MATCH('P&amp;L'!$A173,new_issue_data!$A:$A,0))</f>
        <v>-5.6036000000000001</v>
      </c>
      <c r="AK173" s="6">
        <f>INDEX(new_issue_data!EV:EV,MATCH('P&amp;L'!$A173,new_issue_data!$A:$A,0))</f>
        <v>102.65900000000001</v>
      </c>
      <c r="AL173" s="6">
        <f>INDEX(new_issue_data!EW:EW,MATCH('P&amp;L'!$A173,new_issue_data!$A:$A,0))</f>
        <v>2.544</v>
      </c>
      <c r="AM173" s="6">
        <f>INDEX(new_issue_data!EX:EX,MATCH('P&amp;L'!$A173,new_issue_data!$A:$A,0))</f>
        <v>184.0549</v>
      </c>
      <c r="AN173" s="6">
        <f>INDEX(new_issue_data!EY:EY,MATCH('P&amp;L'!$A173,new_issue_data!$A:$A,0))</f>
        <v>-30.9451</v>
      </c>
      <c r="AO173" s="6">
        <f>INDEX(new_issue_data!EZ:EZ,MATCH('P&amp;L'!$A173,new_issue_data!$A:$A,0))</f>
        <v>102.504</v>
      </c>
      <c r="AP173" s="6">
        <f>INDEX(new_issue_data!FA:FA,MATCH('P&amp;L'!$A173,new_issue_data!$A:$A,0))</f>
        <v>2.5609999999999999</v>
      </c>
      <c r="AQ173" s="6">
        <f>INDEX(new_issue_data!FB:FB,MATCH('P&amp;L'!$A173,new_issue_data!$A:$A,0))</f>
        <v>183.94540000000001</v>
      </c>
      <c r="AR173" s="6">
        <f>INDEX(new_issue_data!FC:FC,MATCH('P&amp;L'!$A173,new_issue_data!$A:$A,0))</f>
        <v>-31.054600000000001</v>
      </c>
      <c r="AS173" s="6">
        <f>INDEX(new_issue_data!FD:FD,MATCH('P&amp;L'!$A173,new_issue_data!$A:$A,0))</f>
        <v>102.19799999999999</v>
      </c>
      <c r="AT173" s="6">
        <f>INDEX(new_issue_data!FE:FE,MATCH('P&amp;L'!$A173,new_issue_data!$A:$A,0))</f>
        <v>2.5960000000000001</v>
      </c>
      <c r="AU173" s="6">
        <f>INDEX(new_issue_data!FF:FF,MATCH('P&amp;L'!$A173,new_issue_data!$A:$A,0))</f>
        <v>184.31219999999999</v>
      </c>
      <c r="AV173" s="6">
        <f>INDEX(new_issue_data!FG:FG,MATCH('P&amp;L'!$A173,new_issue_data!$A:$A,0))</f>
        <v>-30.687799999999999</v>
      </c>
      <c r="BA173" s="1">
        <f t="shared" si="10"/>
        <v>23018599.999999996</v>
      </c>
      <c r="BB173" s="1">
        <f t="shared" si="11"/>
        <v>61346699.999999993</v>
      </c>
      <c r="BD173">
        <f>IF(AND(B173&gt;=$AY$5,B173&lt;=$AY$6),1,IF(AND(B173&gt;=$AY$8,B173&lt;=$AY$9),-1,0))</f>
        <v>1</v>
      </c>
      <c r="BE173" s="1">
        <f t="shared" si="12"/>
        <v>1874800.0000000051</v>
      </c>
      <c r="BF173" s="1">
        <f t="shared" si="13"/>
        <v>11521799.999999993</v>
      </c>
      <c r="BH173" s="1">
        <f>BA173-BA172</f>
        <v>900</v>
      </c>
      <c r="BI173" s="1">
        <f>BE173-BE172</f>
        <v>899.99999999930151</v>
      </c>
      <c r="BK173" s="1">
        <f>BB173-BB172</f>
        <v>219800</v>
      </c>
      <c r="BL173" s="1">
        <f t="shared" si="14"/>
        <v>219799.99999999814</v>
      </c>
    </row>
    <row r="174" spans="1:64" x14ac:dyDescent="0.35">
      <c r="A174">
        <v>175</v>
      </c>
      <c r="B174">
        <v>2.2045092915084075</v>
      </c>
      <c r="C174" s="13" t="str">
        <f>INDEX(new_issue_data!B:B,MATCH('P&amp;L'!$A174,new_issue_data!$A:$A,0))</f>
        <v>06/01/2020</v>
      </c>
      <c r="D174" s="11">
        <f>INDEX(new_issue_data!AR:AR,MATCH('P&amp;L'!$A174,new_issue_data!$A:$A,0))</f>
        <v>99.873999999999995</v>
      </c>
      <c r="E174" s="6">
        <f>INDEX(new_issue_data!DP:DP,MATCH('P&amp;L'!$A174,new_issue_data!$A:$A,0))</f>
        <v>100.10599999999999</v>
      </c>
      <c r="F174" s="6">
        <f>INDEX(new_issue_data!DQ:DQ,MATCH('P&amp;L'!$A174,new_issue_data!$A:$A,0))</f>
        <v>2.1880000000000002</v>
      </c>
      <c r="G174" s="6">
        <f>INDEX(new_issue_data!DR:DR,MATCH('P&amp;L'!$A174,new_issue_data!$A:$A,0))</f>
        <v>150.2775</v>
      </c>
      <c r="H174" s="6">
        <f>INDEX(new_issue_data!DS:DS,MATCH('P&amp;L'!$A174,new_issue_data!$A:$A,0))</f>
        <v>-4.7225000000000001</v>
      </c>
      <c r="I174" s="6">
        <f>INDEX(new_issue_data!DT:DT,MATCH('P&amp;L'!$A174,new_issue_data!$A:$A,0))</f>
        <v>100.017</v>
      </c>
      <c r="J174" s="6">
        <f>INDEX(new_issue_data!DU:DU,MATCH('P&amp;L'!$A174,new_issue_data!$A:$A,0))</f>
        <v>2.198</v>
      </c>
      <c r="K174" s="6">
        <f>INDEX(new_issue_data!DV:DV,MATCH('P&amp;L'!$A174,new_issue_data!$A:$A,0))</f>
        <v>145.21360000000001</v>
      </c>
      <c r="L174" s="6">
        <f>INDEX(new_issue_data!DW:DW,MATCH('P&amp;L'!$A174,new_issue_data!$A:$A,0))</f>
        <v>-9.7864000000000004</v>
      </c>
      <c r="M174" s="6">
        <f>INDEX(new_issue_data!DX:DX,MATCH('P&amp;L'!$A174,new_issue_data!$A:$A,0))</f>
        <v>99.981999999999999</v>
      </c>
      <c r="N174" s="6">
        <f>INDEX(new_issue_data!DY:DY,MATCH('P&amp;L'!$A174,new_issue_data!$A:$A,0))</f>
        <v>2.202</v>
      </c>
      <c r="O174" s="6">
        <f>INDEX(new_issue_data!DZ:DZ,MATCH('P&amp;L'!$A174,new_issue_data!$A:$A,0))</f>
        <v>137.84219999999999</v>
      </c>
      <c r="P174" s="6">
        <f>INDEX(new_issue_data!EA:EA,MATCH('P&amp;L'!$A174,new_issue_data!$A:$A,0))</f>
        <v>-17.157800000000002</v>
      </c>
      <c r="Q174" s="6">
        <f>INDEX(new_issue_data!EB:EB,MATCH('P&amp;L'!$A174,new_issue_data!$A:$A,0))</f>
        <v>99.981999999999999</v>
      </c>
      <c r="R174" s="6">
        <f>INDEX(new_issue_data!EC:EC,MATCH('P&amp;L'!$A174,new_issue_data!$A:$A,0))</f>
        <v>2.202</v>
      </c>
      <c r="S174" s="6">
        <f>INDEX(new_issue_data!ED:ED,MATCH('P&amp;L'!$A174,new_issue_data!$A:$A,0))</f>
        <v>130.6789</v>
      </c>
      <c r="T174" s="6">
        <f>INDEX(new_issue_data!EE:EE,MATCH('P&amp;L'!$A174,new_issue_data!$A:$A,0))</f>
        <v>-24.321100000000001</v>
      </c>
      <c r="U174" s="6">
        <f>INDEX(new_issue_data!EF:EF,MATCH('P&amp;L'!$A174,new_issue_data!$A:$A,0))</f>
        <v>99.981999999999999</v>
      </c>
      <c r="V174" s="6">
        <f>INDEX(new_issue_data!EG:EG,MATCH('P&amp;L'!$A174,new_issue_data!$A:$A,0))</f>
        <v>2.202</v>
      </c>
      <c r="W174" s="6">
        <f>INDEX(new_issue_data!EH:EH,MATCH('P&amp;L'!$A174,new_issue_data!$A:$A,0))</f>
        <v>132.67519999999999</v>
      </c>
      <c r="X174" s="6">
        <f>INDEX(new_issue_data!EI:EI,MATCH('P&amp;L'!$A174,new_issue_data!$A:$A,0))</f>
        <v>-22.3248</v>
      </c>
      <c r="Y174" s="6">
        <f>INDEX(new_issue_data!EJ:EJ,MATCH('P&amp;L'!$A174,new_issue_data!$A:$A,0))</f>
        <v>99.981999999999999</v>
      </c>
      <c r="Z174" s="6">
        <f>INDEX(new_issue_data!EK:EK,MATCH('P&amp;L'!$A174,new_issue_data!$A:$A,0))</f>
        <v>2.202</v>
      </c>
      <c r="AA174" s="6">
        <f>INDEX(new_issue_data!EL:EL,MATCH('P&amp;L'!$A174,new_issue_data!$A:$A,0))</f>
        <v>137.66040000000001</v>
      </c>
      <c r="AB174" s="6">
        <f>INDEX(new_issue_data!EM:EM,MATCH('P&amp;L'!$A174,new_issue_data!$A:$A,0))</f>
        <v>-17.339600000000001</v>
      </c>
      <c r="AC174" s="6">
        <f>INDEX(new_issue_data!EN:EN,MATCH('P&amp;L'!$A174,new_issue_data!$A:$A,0))</f>
        <v>99.981999999999999</v>
      </c>
      <c r="AD174" s="6">
        <f>INDEX(new_issue_data!EO:EO,MATCH('P&amp;L'!$A174,new_issue_data!$A:$A,0))</f>
        <v>2.202</v>
      </c>
      <c r="AE174" s="6">
        <f>INDEX(new_issue_data!EP:EP,MATCH('P&amp;L'!$A174,new_issue_data!$A:$A,0))</f>
        <v>147.5652</v>
      </c>
      <c r="AF174" s="6">
        <f>INDEX(new_issue_data!EQ:EQ,MATCH('P&amp;L'!$A174,new_issue_data!$A:$A,0))</f>
        <v>-7.4348000000000001</v>
      </c>
      <c r="AG174" s="6">
        <f>INDEX(new_issue_data!ER:ER,MATCH('P&amp;L'!$A174,new_issue_data!$A:$A,0))</f>
        <v>99.981999999999999</v>
      </c>
      <c r="AH174" s="6">
        <f>INDEX(new_issue_data!ES:ES,MATCH('P&amp;L'!$A174,new_issue_data!$A:$A,0))</f>
        <v>2.202</v>
      </c>
      <c r="AI174" s="6">
        <f>INDEX(new_issue_data!ET:ET,MATCH('P&amp;L'!$A174,new_issue_data!$A:$A,0))</f>
        <v>153.29640000000001</v>
      </c>
      <c r="AJ174" s="6">
        <f>INDEX(new_issue_data!EU:EU,MATCH('P&amp;L'!$A174,new_issue_data!$A:$A,0))</f>
        <v>-1.7036</v>
      </c>
      <c r="AK174" s="6">
        <f>INDEX(new_issue_data!EV:EV,MATCH('P&amp;L'!$A174,new_issue_data!$A:$A,0))</f>
        <v>99.981999999999999</v>
      </c>
      <c r="AL174" s="6">
        <f>INDEX(new_issue_data!EW:EW,MATCH('P&amp;L'!$A174,new_issue_data!$A:$A,0))</f>
        <v>2.202</v>
      </c>
      <c r="AM174" s="6">
        <f>INDEX(new_issue_data!EX:EX,MATCH('P&amp;L'!$A174,new_issue_data!$A:$A,0))</f>
        <v>149.85489999999999</v>
      </c>
      <c r="AN174" s="6">
        <f>INDEX(new_issue_data!EY:EY,MATCH('P&amp;L'!$A174,new_issue_data!$A:$A,0))</f>
        <v>-5.1451000000000002</v>
      </c>
      <c r="AO174" s="6">
        <f>INDEX(new_issue_data!EZ:EZ,MATCH('P&amp;L'!$A174,new_issue_data!$A:$A,0))</f>
        <v>99.981999999999999</v>
      </c>
      <c r="AP174" s="6">
        <f>INDEX(new_issue_data!FA:FA,MATCH('P&amp;L'!$A174,new_issue_data!$A:$A,0))</f>
        <v>2.202</v>
      </c>
      <c r="AQ174" s="6">
        <f>INDEX(new_issue_data!FB:FB,MATCH('P&amp;L'!$A174,new_issue_data!$A:$A,0))</f>
        <v>148.0454</v>
      </c>
      <c r="AR174" s="6">
        <f>INDEX(new_issue_data!FC:FC,MATCH('P&amp;L'!$A174,new_issue_data!$A:$A,0))</f>
        <v>-6.9546000000000001</v>
      </c>
      <c r="AS174" s="6">
        <f>INDEX(new_issue_data!FD:FD,MATCH('P&amp;L'!$A174,new_issue_data!$A:$A,0))</f>
        <v>99.981999999999999</v>
      </c>
      <c r="AT174" s="6">
        <f>INDEX(new_issue_data!FE:FE,MATCH('P&amp;L'!$A174,new_issue_data!$A:$A,0))</f>
        <v>2.202</v>
      </c>
      <c r="AU174" s="6">
        <f>INDEX(new_issue_data!FF:FF,MATCH('P&amp;L'!$A174,new_issue_data!$A:$A,0))</f>
        <v>144.91220000000001</v>
      </c>
      <c r="AV174" s="6">
        <f>INDEX(new_issue_data!FG:FG,MATCH('P&amp;L'!$A174,new_issue_data!$A:$A,0))</f>
        <v>-10.0878</v>
      </c>
      <c r="BA174" s="1">
        <f t="shared" si="10"/>
        <v>23041799.999999996</v>
      </c>
      <c r="BB174" s="1">
        <f t="shared" si="11"/>
        <v>61357499.999999993</v>
      </c>
      <c r="BD174">
        <f>IF(AND(B174&gt;=$AY$5,B174&lt;=$AY$6),1,IF(AND(B174&gt;=$AY$8,B174&lt;=$AY$9),-1,0))</f>
        <v>0</v>
      </c>
      <c r="BE174" s="1">
        <f t="shared" si="12"/>
        <v>1874800.0000000051</v>
      </c>
      <c r="BF174" s="1">
        <f t="shared" si="13"/>
        <v>11521799.999999993</v>
      </c>
      <c r="BH174" s="1">
        <f>BA174-BA173</f>
        <v>23200</v>
      </c>
      <c r="BI174" s="1">
        <f>BE174-BE173</f>
        <v>0</v>
      </c>
      <c r="BK174" s="1">
        <f>BB174-BB173</f>
        <v>10800</v>
      </c>
      <c r="BL174" s="1">
        <f t="shared" si="14"/>
        <v>0</v>
      </c>
    </row>
    <row r="175" spans="1:64" x14ac:dyDescent="0.35">
      <c r="A175">
        <v>176</v>
      </c>
      <c r="B175">
        <v>8.1057756923870556</v>
      </c>
      <c r="C175" s="13" t="str">
        <f>INDEX(new_issue_data!B:B,MATCH('P&amp;L'!$A175,new_issue_data!$A:$A,0))</f>
        <v>06/01/2020</v>
      </c>
      <c r="D175" s="11">
        <f>INDEX(new_issue_data!AR:AR,MATCH('P&amp;L'!$A175,new_issue_data!$A:$A,0))</f>
        <v>99.899000000000001</v>
      </c>
      <c r="E175" s="6">
        <f>INDEX(new_issue_data!DP:DP,MATCH('P&amp;L'!$A175,new_issue_data!$A:$A,0))</f>
        <v>99.938999999999993</v>
      </c>
      <c r="F175" s="6">
        <f>INDEX(new_issue_data!DQ:DQ,MATCH('P&amp;L'!$A175,new_issue_data!$A:$A,0))</f>
        <v>2.8029999999999999</v>
      </c>
      <c r="G175" s="6">
        <f>INDEX(new_issue_data!DR:DR,MATCH('P&amp;L'!$A175,new_issue_data!$A:$A,0))</f>
        <v>118.4076</v>
      </c>
      <c r="H175" s="6">
        <f>INDEX(new_issue_data!DS:DS,MATCH('P&amp;L'!$A175,new_issue_data!$A:$A,0))</f>
        <v>-16.592400000000001</v>
      </c>
      <c r="I175" s="6">
        <f>INDEX(new_issue_data!DT:DT,MATCH('P&amp;L'!$A175,new_issue_data!$A:$A,0))</f>
        <v>100.95699999999999</v>
      </c>
      <c r="J175" s="6">
        <f>INDEX(new_issue_data!DU:DU,MATCH('P&amp;L'!$A175,new_issue_data!$A:$A,0))</f>
        <v>2.7519999999999998</v>
      </c>
      <c r="K175" s="6">
        <f>INDEX(new_issue_data!DV:DV,MATCH('P&amp;L'!$A175,new_issue_data!$A:$A,0))</f>
        <v>110.01009999999999</v>
      </c>
      <c r="L175" s="6">
        <f>INDEX(new_issue_data!DW:DW,MATCH('P&amp;L'!$A175,new_issue_data!$A:$A,0))</f>
        <v>-24.989899999999999</v>
      </c>
      <c r="M175" s="6">
        <f>INDEX(new_issue_data!DX:DX,MATCH('P&amp;L'!$A175,new_issue_data!$A:$A,0))</f>
        <v>101.249</v>
      </c>
      <c r="N175" s="6">
        <f>INDEX(new_issue_data!DY:DY,MATCH('P&amp;L'!$A175,new_issue_data!$A:$A,0))</f>
        <v>2.738</v>
      </c>
      <c r="O175" s="6">
        <f>INDEX(new_issue_data!DZ:DZ,MATCH('P&amp;L'!$A175,new_issue_data!$A:$A,0))</f>
        <v>111.0273</v>
      </c>
      <c r="P175" s="6">
        <f>INDEX(new_issue_data!EA:EA,MATCH('P&amp;L'!$A175,new_issue_data!$A:$A,0))</f>
        <v>-23.9727</v>
      </c>
      <c r="Q175" s="6">
        <f>INDEX(new_issue_data!EB:EB,MATCH('P&amp;L'!$A175,new_issue_data!$A:$A,0))</f>
        <v>101.37</v>
      </c>
      <c r="R175" s="6">
        <f>INDEX(new_issue_data!EC:EC,MATCH('P&amp;L'!$A175,new_issue_data!$A:$A,0))</f>
        <v>2.7320000000000002</v>
      </c>
      <c r="S175" s="6">
        <f>INDEX(new_issue_data!ED:ED,MATCH('P&amp;L'!$A175,new_issue_data!$A:$A,0))</f>
        <v>117.021</v>
      </c>
      <c r="T175" s="6">
        <f>INDEX(new_issue_data!EE:EE,MATCH('P&amp;L'!$A175,new_issue_data!$A:$A,0))</f>
        <v>-17.978999999999999</v>
      </c>
      <c r="U175" s="6">
        <f>INDEX(new_issue_data!EF:EF,MATCH('P&amp;L'!$A175,new_issue_data!$A:$A,0))</f>
        <v>101.992</v>
      </c>
      <c r="V175" s="6">
        <f>INDEX(new_issue_data!EG:EG,MATCH('P&amp;L'!$A175,new_issue_data!$A:$A,0))</f>
        <v>2.702</v>
      </c>
      <c r="W175" s="6">
        <f>INDEX(new_issue_data!EH:EH,MATCH('P&amp;L'!$A175,new_issue_data!$A:$A,0))</f>
        <v>121.04949999999999</v>
      </c>
      <c r="X175" s="6">
        <f>INDEX(new_issue_data!EI:EI,MATCH('P&amp;L'!$A175,new_issue_data!$A:$A,0))</f>
        <v>-13.9505</v>
      </c>
      <c r="Y175" s="6">
        <f>INDEX(new_issue_data!EJ:EJ,MATCH('P&amp;L'!$A175,new_issue_data!$A:$A,0))</f>
        <v>101.992</v>
      </c>
      <c r="Z175" s="6">
        <f>INDEX(new_issue_data!EK:EK,MATCH('P&amp;L'!$A175,new_issue_data!$A:$A,0))</f>
        <v>2.702</v>
      </c>
      <c r="AA175" s="6">
        <f>INDEX(new_issue_data!EL:EL,MATCH('P&amp;L'!$A175,new_issue_data!$A:$A,0))</f>
        <v>131.53190000000001</v>
      </c>
      <c r="AB175" s="6">
        <f>INDEX(new_issue_data!EM:EM,MATCH('P&amp;L'!$A175,new_issue_data!$A:$A,0))</f>
        <v>-3.4681000000000002</v>
      </c>
      <c r="AC175" s="6">
        <f>INDEX(new_issue_data!EN:EN,MATCH('P&amp;L'!$A175,new_issue_data!$A:$A,0))</f>
        <v>101.992</v>
      </c>
      <c r="AD175" s="6">
        <f>INDEX(new_issue_data!EO:EO,MATCH('P&amp;L'!$A175,new_issue_data!$A:$A,0))</f>
        <v>2.702</v>
      </c>
      <c r="AE175" s="6">
        <f>INDEX(new_issue_data!EP:EP,MATCH('P&amp;L'!$A175,new_issue_data!$A:$A,0))</f>
        <v>125.97580000000001</v>
      </c>
      <c r="AF175" s="6">
        <f>INDEX(new_issue_data!EQ:EQ,MATCH('P&amp;L'!$A175,new_issue_data!$A:$A,0))</f>
        <v>-9.0242000000000004</v>
      </c>
      <c r="AG175" s="6">
        <f>INDEX(new_issue_data!ER:ER,MATCH('P&amp;L'!$A175,new_issue_data!$A:$A,0))</f>
        <v>101.992</v>
      </c>
      <c r="AH175" s="6">
        <f>INDEX(new_issue_data!ES:ES,MATCH('P&amp;L'!$A175,new_issue_data!$A:$A,0))</f>
        <v>2.702</v>
      </c>
      <c r="AI175" s="6">
        <f>INDEX(new_issue_data!ET:ET,MATCH('P&amp;L'!$A175,new_issue_data!$A:$A,0))</f>
        <v>125.55759999999999</v>
      </c>
      <c r="AJ175" s="6">
        <f>INDEX(new_issue_data!EU:EU,MATCH('P&amp;L'!$A175,new_issue_data!$A:$A,0))</f>
        <v>-9.4423999999999992</v>
      </c>
      <c r="AK175" s="6">
        <f>INDEX(new_issue_data!EV:EV,MATCH('P&amp;L'!$A175,new_issue_data!$A:$A,0))</f>
        <v>101.992</v>
      </c>
      <c r="AL175" s="6">
        <f>INDEX(new_issue_data!EW:EW,MATCH('P&amp;L'!$A175,new_issue_data!$A:$A,0))</f>
        <v>2.702</v>
      </c>
      <c r="AM175" s="6">
        <f>INDEX(new_issue_data!EX:EX,MATCH('P&amp;L'!$A175,new_issue_data!$A:$A,0))</f>
        <v>117.32599999999999</v>
      </c>
      <c r="AN175" s="6">
        <f>INDEX(new_issue_data!EY:EY,MATCH('P&amp;L'!$A175,new_issue_data!$A:$A,0))</f>
        <v>-17.673999999999999</v>
      </c>
      <c r="AO175" s="6">
        <f>INDEX(new_issue_data!EZ:EZ,MATCH('P&amp;L'!$A175,new_issue_data!$A:$A,0))</f>
        <v>101.992</v>
      </c>
      <c r="AP175" s="6">
        <f>INDEX(new_issue_data!FA:FA,MATCH('P&amp;L'!$A175,new_issue_data!$A:$A,0))</f>
        <v>2.702</v>
      </c>
      <c r="AQ175" s="6">
        <f>INDEX(new_issue_data!FB:FB,MATCH('P&amp;L'!$A175,new_issue_data!$A:$A,0))</f>
        <v>118.6842</v>
      </c>
      <c r="AR175" s="6">
        <f>INDEX(new_issue_data!FC:FC,MATCH('P&amp;L'!$A175,new_issue_data!$A:$A,0))</f>
        <v>-16.315799999999999</v>
      </c>
      <c r="AS175" s="6">
        <f>INDEX(new_issue_data!FD:FD,MATCH('P&amp;L'!$A175,new_issue_data!$A:$A,0))</f>
        <v>101.992</v>
      </c>
      <c r="AT175" s="6">
        <f>INDEX(new_issue_data!FE:FE,MATCH('P&amp;L'!$A175,new_issue_data!$A:$A,0))</f>
        <v>2.702</v>
      </c>
      <c r="AU175" s="6">
        <f>INDEX(new_issue_data!FF:FF,MATCH('P&amp;L'!$A175,new_issue_data!$A:$A,0))</f>
        <v>123.5194</v>
      </c>
      <c r="AV175" s="6">
        <f>INDEX(new_issue_data!FG:FG,MATCH('P&amp;L'!$A175,new_issue_data!$A:$A,0))</f>
        <v>-11.480600000000001</v>
      </c>
      <c r="BA175" s="1">
        <f t="shared" si="10"/>
        <v>23045799.999999996</v>
      </c>
      <c r="BB175" s="1">
        <f t="shared" si="11"/>
        <v>61566799.999999993</v>
      </c>
      <c r="BD175">
        <f>IF(AND(B175&gt;=$AY$5,B175&lt;=$AY$6),1,IF(AND(B175&gt;=$AY$8,B175&lt;=$AY$9),-1,0))</f>
        <v>0</v>
      </c>
      <c r="BE175" s="1">
        <f t="shared" si="12"/>
        <v>1874800.0000000051</v>
      </c>
      <c r="BF175" s="1">
        <f t="shared" si="13"/>
        <v>11521799.999999993</v>
      </c>
      <c r="BH175" s="1">
        <f>BA175-BA174</f>
        <v>4000</v>
      </c>
      <c r="BI175" s="1">
        <f>BE175-BE174</f>
        <v>0</v>
      </c>
      <c r="BK175" s="1">
        <f>BB175-BB174</f>
        <v>209300</v>
      </c>
      <c r="BL175" s="1">
        <f t="shared" si="14"/>
        <v>0</v>
      </c>
    </row>
    <row r="176" spans="1:64" x14ac:dyDescent="0.35">
      <c r="A176">
        <v>177</v>
      </c>
      <c r="B176">
        <v>3.8253262471746976</v>
      </c>
      <c r="C176" s="13" t="str">
        <f>INDEX(new_issue_data!B:B,MATCH('P&amp;L'!$A176,new_issue_data!$A:$A,0))</f>
        <v>06/01/2020</v>
      </c>
      <c r="D176" s="11">
        <f>INDEX(new_issue_data!AR:AR,MATCH('P&amp;L'!$A176,new_issue_data!$A:$A,0))</f>
        <v>99.861000000000004</v>
      </c>
      <c r="E176" s="6">
        <f>INDEX(new_issue_data!DP:DP,MATCH('P&amp;L'!$A176,new_issue_data!$A:$A,0))</f>
        <v>99.899000000000001</v>
      </c>
      <c r="F176" s="6">
        <f>INDEX(new_issue_data!DQ:DQ,MATCH('P&amp;L'!$A176,new_issue_data!$A:$A,0))</f>
        <v>0.83399999999999996</v>
      </c>
      <c r="G176" s="6">
        <f>INDEX(new_issue_data!DR:DR,MATCH('P&amp;L'!$A176,new_issue_data!$A:$A,0))</f>
        <v>58.066699999999997</v>
      </c>
      <c r="H176" s="6">
        <f>INDEX(new_issue_data!DS:DS,MATCH('P&amp;L'!$A176,new_issue_data!$A:$A,0))</f>
        <v>-6.9333</v>
      </c>
      <c r="I176" s="6">
        <f>INDEX(new_issue_data!DT:DT,MATCH('P&amp;L'!$A176,new_issue_data!$A:$A,0))</f>
        <v>99.899000000000001</v>
      </c>
      <c r="J176" s="6">
        <f>INDEX(new_issue_data!DU:DU,MATCH('P&amp;L'!$A176,new_issue_data!$A:$A,0))</f>
        <v>0.83399999999999996</v>
      </c>
      <c r="K176" s="6">
        <f>INDEX(new_issue_data!DV:DV,MATCH('P&amp;L'!$A176,new_issue_data!$A:$A,0))</f>
        <v>55.103099999999998</v>
      </c>
      <c r="L176" s="6">
        <f>INDEX(new_issue_data!DW:DW,MATCH('P&amp;L'!$A176,new_issue_data!$A:$A,0))</f>
        <v>-9.8969000000000005</v>
      </c>
      <c r="M176" s="6">
        <f>INDEX(new_issue_data!DX:DX,MATCH('P&amp;L'!$A176,new_issue_data!$A:$A,0))</f>
        <v>99.899000000000001</v>
      </c>
      <c r="N176" s="6">
        <f>INDEX(new_issue_data!DY:DY,MATCH('P&amp;L'!$A176,new_issue_data!$A:$A,0))</f>
        <v>0.83399999999999996</v>
      </c>
      <c r="O176" s="6">
        <f>INDEX(new_issue_data!DZ:DZ,MATCH('P&amp;L'!$A176,new_issue_data!$A:$A,0))</f>
        <v>55.088500000000003</v>
      </c>
      <c r="P176" s="6">
        <f>INDEX(new_issue_data!EA:EA,MATCH('P&amp;L'!$A176,new_issue_data!$A:$A,0))</f>
        <v>-9.9115000000000002</v>
      </c>
      <c r="Q176" s="6">
        <f>INDEX(new_issue_data!EB:EB,MATCH('P&amp;L'!$A176,new_issue_data!$A:$A,0))</f>
        <v>99.899000000000001</v>
      </c>
      <c r="R176" s="6">
        <f>INDEX(new_issue_data!EC:EC,MATCH('P&amp;L'!$A176,new_issue_data!$A:$A,0))</f>
        <v>0.83399999999999996</v>
      </c>
      <c r="S176" s="6">
        <f>INDEX(new_issue_data!ED:ED,MATCH('P&amp;L'!$A176,new_issue_data!$A:$A,0))</f>
        <v>58.030999999999999</v>
      </c>
      <c r="T176" s="6">
        <f>INDEX(new_issue_data!EE:EE,MATCH('P&amp;L'!$A176,new_issue_data!$A:$A,0))</f>
        <v>-6.9690000000000003</v>
      </c>
      <c r="U176" s="6">
        <f>INDEX(new_issue_data!EF:EF,MATCH('P&amp;L'!$A176,new_issue_data!$A:$A,0))</f>
        <v>99.899000000000001</v>
      </c>
      <c r="V176" s="6">
        <f>INDEX(new_issue_data!EG:EG,MATCH('P&amp;L'!$A176,new_issue_data!$A:$A,0))</f>
        <v>0.83399999999999996</v>
      </c>
      <c r="W176" s="6">
        <f>INDEX(new_issue_data!EH:EH,MATCH('P&amp;L'!$A176,new_issue_data!$A:$A,0))</f>
        <v>64.466700000000003</v>
      </c>
      <c r="X176" s="6">
        <f>INDEX(new_issue_data!EI:EI,MATCH('P&amp;L'!$A176,new_issue_data!$A:$A,0))</f>
        <v>-0.5333</v>
      </c>
      <c r="Y176" s="6">
        <f>INDEX(new_issue_data!EJ:EJ,MATCH('P&amp;L'!$A176,new_issue_data!$A:$A,0))</f>
        <v>99.899000000000001</v>
      </c>
      <c r="Z176" s="6">
        <f>INDEX(new_issue_data!EK:EK,MATCH('P&amp;L'!$A176,new_issue_data!$A:$A,0))</f>
        <v>0.83399999999999996</v>
      </c>
      <c r="AA176" s="6">
        <f>INDEX(new_issue_data!EL:EL,MATCH('P&amp;L'!$A176,new_issue_data!$A:$A,0))</f>
        <v>61.487000000000002</v>
      </c>
      <c r="AB176" s="6">
        <f>INDEX(new_issue_data!EM:EM,MATCH('P&amp;L'!$A176,new_issue_data!$A:$A,0))</f>
        <v>-3.5129999999999999</v>
      </c>
      <c r="AC176" s="6">
        <f>INDEX(new_issue_data!EN:EN,MATCH('P&amp;L'!$A176,new_issue_data!$A:$A,0))</f>
        <v>99.899000000000001</v>
      </c>
      <c r="AD176" s="6">
        <f>INDEX(new_issue_data!EO:EO,MATCH('P&amp;L'!$A176,new_issue_data!$A:$A,0))</f>
        <v>0.83399999999999996</v>
      </c>
      <c r="AE176" s="6">
        <f>INDEX(new_issue_data!EP:EP,MATCH('P&amp;L'!$A176,new_issue_data!$A:$A,0))</f>
        <v>62.017600000000002</v>
      </c>
      <c r="AF176" s="6">
        <f>INDEX(new_issue_data!EQ:EQ,MATCH('P&amp;L'!$A176,new_issue_data!$A:$A,0))</f>
        <v>-2.9824000000000002</v>
      </c>
      <c r="AG176" s="6">
        <f>INDEX(new_issue_data!ER:ER,MATCH('P&amp;L'!$A176,new_issue_data!$A:$A,0))</f>
        <v>99.899000000000001</v>
      </c>
      <c r="AH176" s="6">
        <f>INDEX(new_issue_data!ES:ES,MATCH('P&amp;L'!$A176,new_issue_data!$A:$A,0))</f>
        <v>0.83399999999999996</v>
      </c>
      <c r="AI176" s="6">
        <f>INDEX(new_issue_data!ET:ET,MATCH('P&amp;L'!$A176,new_issue_data!$A:$A,0))</f>
        <v>61.469499999999996</v>
      </c>
      <c r="AJ176" s="6">
        <f>INDEX(new_issue_data!EU:EU,MATCH('P&amp;L'!$A176,new_issue_data!$A:$A,0))</f>
        <v>-3.5305</v>
      </c>
      <c r="AK176" s="6">
        <f>INDEX(new_issue_data!EV:EV,MATCH('P&amp;L'!$A176,new_issue_data!$A:$A,0))</f>
        <v>99.899000000000001</v>
      </c>
      <c r="AL176" s="6">
        <f>INDEX(new_issue_data!EW:EW,MATCH('P&amp;L'!$A176,new_issue_data!$A:$A,0))</f>
        <v>0.83399999999999996</v>
      </c>
      <c r="AM176" s="6">
        <f>INDEX(new_issue_data!EX:EX,MATCH('P&amp;L'!$A176,new_issue_data!$A:$A,0))</f>
        <v>61.190600000000003</v>
      </c>
      <c r="AN176" s="6">
        <f>INDEX(new_issue_data!EY:EY,MATCH('P&amp;L'!$A176,new_issue_data!$A:$A,0))</f>
        <v>-3.8094000000000001</v>
      </c>
      <c r="AO176" s="6">
        <f>INDEX(new_issue_data!EZ:EZ,MATCH('P&amp;L'!$A176,new_issue_data!$A:$A,0))</f>
        <v>99.899000000000001</v>
      </c>
      <c r="AP176" s="6">
        <f>INDEX(new_issue_data!FA:FA,MATCH('P&amp;L'!$A176,new_issue_data!$A:$A,0))</f>
        <v>0.83399999999999996</v>
      </c>
      <c r="AQ176" s="6">
        <f>INDEX(new_issue_data!FB:FB,MATCH('P&amp;L'!$A176,new_issue_data!$A:$A,0))</f>
        <v>61.722499999999997</v>
      </c>
      <c r="AR176" s="6">
        <f>INDEX(new_issue_data!FC:FC,MATCH('P&amp;L'!$A176,new_issue_data!$A:$A,0))</f>
        <v>-3.2774999999999999</v>
      </c>
      <c r="AS176" s="6">
        <f>INDEX(new_issue_data!FD:FD,MATCH('P&amp;L'!$A176,new_issue_data!$A:$A,0))</f>
        <v>99.899000000000001</v>
      </c>
      <c r="AT176" s="6">
        <f>INDEX(new_issue_data!FE:FE,MATCH('P&amp;L'!$A176,new_issue_data!$A:$A,0))</f>
        <v>0.83399999999999996</v>
      </c>
      <c r="AU176" s="6">
        <f>INDEX(new_issue_data!FF:FF,MATCH('P&amp;L'!$A176,new_issue_data!$A:$A,0))</f>
        <v>61.6967</v>
      </c>
      <c r="AV176" s="6">
        <f>INDEX(new_issue_data!FG:FG,MATCH('P&amp;L'!$A176,new_issue_data!$A:$A,0))</f>
        <v>-3.3033000000000001</v>
      </c>
      <c r="BA176" s="1">
        <f t="shared" si="10"/>
        <v>23049599.999999996</v>
      </c>
      <c r="BB176" s="1">
        <f t="shared" si="11"/>
        <v>61570599.999999993</v>
      </c>
      <c r="BD176">
        <f>IF(AND(B176&gt;=$AY$5,B176&lt;=$AY$6),1,IF(AND(B176&gt;=$AY$8,B176&lt;=$AY$9),-1,0))</f>
        <v>0</v>
      </c>
      <c r="BE176" s="1">
        <f t="shared" si="12"/>
        <v>1874800.0000000051</v>
      </c>
      <c r="BF176" s="1">
        <f t="shared" si="13"/>
        <v>11521799.999999993</v>
      </c>
      <c r="BH176" s="1">
        <f>BA176-BA175</f>
        <v>3800</v>
      </c>
      <c r="BI176" s="1">
        <f>BE176-BE175</f>
        <v>0</v>
      </c>
      <c r="BK176" s="1">
        <f>BB176-BB175</f>
        <v>3800</v>
      </c>
      <c r="BL176" s="1">
        <f t="shared" si="14"/>
        <v>0</v>
      </c>
    </row>
    <row r="177" spans="1:64" x14ac:dyDescent="0.35">
      <c r="A177">
        <v>178</v>
      </c>
      <c r="B177">
        <v>1.1262016790623468</v>
      </c>
      <c r="C177" s="13" t="str">
        <f>INDEX(new_issue_data!B:B,MATCH('P&amp;L'!$A177,new_issue_data!$A:$A,0))</f>
        <v>06/01/2020</v>
      </c>
      <c r="D177" s="11">
        <f>INDEX(new_issue_data!AR:AR,MATCH('P&amp;L'!$A177,new_issue_data!$A:$A,0))</f>
        <v>99.978999999999999</v>
      </c>
      <c r="E177" s="6">
        <f>INDEX(new_issue_data!DP:DP,MATCH('P&amp;L'!$A177,new_issue_data!$A:$A,0))</f>
        <v>100.119</v>
      </c>
      <c r="F177" s="6">
        <f>INDEX(new_issue_data!DQ:DQ,MATCH('P&amp;L'!$A177,new_issue_data!$A:$A,0))</f>
        <v>0.49199999999999999</v>
      </c>
      <c r="G177" s="6">
        <f>INDEX(new_issue_data!DR:DR,MATCH('P&amp;L'!$A177,new_issue_data!$A:$A,0))</f>
        <v>32.961100000000002</v>
      </c>
      <c r="H177" s="6">
        <f>INDEX(new_issue_data!DS:DS,MATCH('P&amp;L'!$A177,new_issue_data!$A:$A,0))</f>
        <v>-7.0388999999999999</v>
      </c>
      <c r="I177" s="6">
        <f>INDEX(new_issue_data!DT:DT,MATCH('P&amp;L'!$A177,new_issue_data!$A:$A,0))</f>
        <v>100.02</v>
      </c>
      <c r="J177" s="6">
        <f>INDEX(new_issue_data!DU:DU,MATCH('P&amp;L'!$A177,new_issue_data!$A:$A,0))</f>
        <v>0.54</v>
      </c>
      <c r="K177" s="6">
        <f>INDEX(new_issue_data!DV:DV,MATCH('P&amp;L'!$A177,new_issue_data!$A:$A,0))</f>
        <v>34.994900000000001</v>
      </c>
      <c r="L177" s="6">
        <f>INDEX(new_issue_data!DW:DW,MATCH('P&amp;L'!$A177,new_issue_data!$A:$A,0))</f>
        <v>-5.0050999999999997</v>
      </c>
      <c r="M177" s="6">
        <f>INDEX(new_issue_data!DX:DX,MATCH('P&amp;L'!$A177,new_issue_data!$A:$A,0))</f>
        <v>100.02</v>
      </c>
      <c r="N177" s="6">
        <f>INDEX(new_issue_data!DY:DY,MATCH('P&amp;L'!$A177,new_issue_data!$A:$A,0))</f>
        <v>0.54</v>
      </c>
      <c r="O177" s="6">
        <f>INDEX(new_issue_data!DZ:DZ,MATCH('P&amp;L'!$A177,new_issue_data!$A:$A,0))</f>
        <v>34.571899999999999</v>
      </c>
      <c r="P177" s="6">
        <f>INDEX(new_issue_data!EA:EA,MATCH('P&amp;L'!$A177,new_issue_data!$A:$A,0))</f>
        <v>-5.4280999999999997</v>
      </c>
      <c r="Q177" s="6">
        <f>INDEX(new_issue_data!EB:EB,MATCH('P&amp;L'!$A177,new_issue_data!$A:$A,0))</f>
        <v>100.02</v>
      </c>
      <c r="R177" s="6">
        <f>INDEX(new_issue_data!EC:EC,MATCH('P&amp;L'!$A177,new_issue_data!$A:$A,0))</f>
        <v>0.54</v>
      </c>
      <c r="S177" s="6">
        <f>INDEX(new_issue_data!ED:ED,MATCH('P&amp;L'!$A177,new_issue_data!$A:$A,0))</f>
        <v>33.371699999999997</v>
      </c>
      <c r="T177" s="6">
        <f>INDEX(new_issue_data!EE:EE,MATCH('P&amp;L'!$A177,new_issue_data!$A:$A,0))</f>
        <v>-6.6283000000000003</v>
      </c>
      <c r="U177" s="6">
        <f>INDEX(new_issue_data!EF:EF,MATCH('P&amp;L'!$A177,new_issue_data!$A:$A,0))</f>
        <v>100.02</v>
      </c>
      <c r="V177" s="6">
        <f>INDEX(new_issue_data!EG:EG,MATCH('P&amp;L'!$A177,new_issue_data!$A:$A,0))</f>
        <v>0.54</v>
      </c>
      <c r="W177" s="6">
        <f>INDEX(new_issue_data!EH:EH,MATCH('P&amp;L'!$A177,new_issue_data!$A:$A,0))</f>
        <v>31.372900000000001</v>
      </c>
      <c r="X177" s="6">
        <f>INDEX(new_issue_data!EI:EI,MATCH('P&amp;L'!$A177,new_issue_data!$A:$A,0))</f>
        <v>-8.6271000000000004</v>
      </c>
      <c r="Y177" s="6">
        <f>INDEX(new_issue_data!EJ:EJ,MATCH('P&amp;L'!$A177,new_issue_data!$A:$A,0))</f>
        <v>100.02</v>
      </c>
      <c r="Z177" s="6">
        <f>INDEX(new_issue_data!EK:EK,MATCH('P&amp;L'!$A177,new_issue_data!$A:$A,0))</f>
        <v>0.54</v>
      </c>
      <c r="AA177" s="6">
        <f>INDEX(new_issue_data!EL:EL,MATCH('P&amp;L'!$A177,new_issue_data!$A:$A,0))</f>
        <v>33.747500000000002</v>
      </c>
      <c r="AB177" s="6">
        <f>INDEX(new_issue_data!EM:EM,MATCH('P&amp;L'!$A177,new_issue_data!$A:$A,0))</f>
        <v>-6.2525000000000004</v>
      </c>
      <c r="AC177" s="6">
        <f>INDEX(new_issue_data!EN:EN,MATCH('P&amp;L'!$A177,new_issue_data!$A:$A,0))</f>
        <v>100.02</v>
      </c>
      <c r="AD177" s="6">
        <f>INDEX(new_issue_data!EO:EO,MATCH('P&amp;L'!$A177,new_issue_data!$A:$A,0))</f>
        <v>0.54</v>
      </c>
      <c r="AE177" s="6">
        <f>INDEX(new_issue_data!EP:EP,MATCH('P&amp;L'!$A177,new_issue_data!$A:$A,0))</f>
        <v>37.321599999999997</v>
      </c>
      <c r="AF177" s="6">
        <f>INDEX(new_issue_data!EQ:EQ,MATCH('P&amp;L'!$A177,new_issue_data!$A:$A,0))</f>
        <v>-2.6783999999999999</v>
      </c>
      <c r="AG177" s="6">
        <f>INDEX(new_issue_data!ER:ER,MATCH('P&amp;L'!$A177,new_issue_data!$A:$A,0))</f>
        <v>99.960999999999999</v>
      </c>
      <c r="AH177" s="6">
        <f>INDEX(new_issue_data!ES:ES,MATCH('P&amp;L'!$A177,new_issue_data!$A:$A,0))</f>
        <v>0.56899999999999995</v>
      </c>
      <c r="AI177" s="6">
        <f>INDEX(new_issue_data!ET:ET,MATCH('P&amp;L'!$A177,new_issue_data!$A:$A,0))</f>
        <v>37.204599999999999</v>
      </c>
      <c r="AJ177" s="6">
        <f>INDEX(new_issue_data!EU:EU,MATCH('P&amp;L'!$A177,new_issue_data!$A:$A,0))</f>
        <v>-2.7953999999999999</v>
      </c>
      <c r="AK177" s="6">
        <f>INDEX(new_issue_data!EV:EV,MATCH('P&amp;L'!$A177,new_issue_data!$A:$A,0))</f>
        <v>99.960999999999999</v>
      </c>
      <c r="AL177" s="6">
        <f>INDEX(new_issue_data!EW:EW,MATCH('P&amp;L'!$A177,new_issue_data!$A:$A,0))</f>
        <v>0.56899999999999995</v>
      </c>
      <c r="AM177" s="6">
        <f>INDEX(new_issue_data!EX:EX,MATCH('P&amp;L'!$A177,new_issue_data!$A:$A,0))</f>
        <v>37.595100000000002</v>
      </c>
      <c r="AN177" s="6">
        <f>INDEX(new_issue_data!EY:EY,MATCH('P&amp;L'!$A177,new_issue_data!$A:$A,0))</f>
        <v>-2.4049</v>
      </c>
      <c r="AO177" s="6">
        <f>INDEX(new_issue_data!EZ:EZ,MATCH('P&amp;L'!$A177,new_issue_data!$A:$A,0))</f>
        <v>99.960999999999999</v>
      </c>
      <c r="AP177" s="6">
        <f>INDEX(new_issue_data!FA:FA,MATCH('P&amp;L'!$A177,new_issue_data!$A:$A,0))</f>
        <v>0.56899999999999995</v>
      </c>
      <c r="AQ177" s="6">
        <f>INDEX(new_issue_data!FB:FB,MATCH('P&amp;L'!$A177,new_issue_data!$A:$A,0))</f>
        <v>37.986699999999999</v>
      </c>
      <c r="AR177" s="6">
        <f>INDEX(new_issue_data!FC:FC,MATCH('P&amp;L'!$A177,new_issue_data!$A:$A,0))</f>
        <v>-2.0133000000000001</v>
      </c>
      <c r="AS177" s="6">
        <f>INDEX(new_issue_data!FD:FD,MATCH('P&amp;L'!$A177,new_issue_data!$A:$A,0))</f>
        <v>99.960999999999999</v>
      </c>
      <c r="AT177" s="6">
        <f>INDEX(new_issue_data!FE:FE,MATCH('P&amp;L'!$A177,new_issue_data!$A:$A,0))</f>
        <v>0.56899999999999995</v>
      </c>
      <c r="AU177" s="6">
        <f>INDEX(new_issue_data!FF:FF,MATCH('P&amp;L'!$A177,new_issue_data!$A:$A,0))</f>
        <v>36.973399999999998</v>
      </c>
      <c r="AV177" s="6">
        <f>INDEX(new_issue_data!FG:FG,MATCH('P&amp;L'!$A177,new_issue_data!$A:$A,0))</f>
        <v>-3.0266000000000002</v>
      </c>
      <c r="BA177" s="1">
        <f t="shared" si="10"/>
        <v>23063599.999999996</v>
      </c>
      <c r="BB177" s="1">
        <f t="shared" si="11"/>
        <v>61568799.999999993</v>
      </c>
      <c r="BD177">
        <f>IF(AND(B177&gt;=$AY$5,B177&lt;=$AY$6),1,IF(AND(B177&gt;=$AY$8,B177&lt;=$AY$9),-1,0))</f>
        <v>0</v>
      </c>
      <c r="BE177" s="1">
        <f t="shared" si="12"/>
        <v>1874800.0000000051</v>
      </c>
      <c r="BF177" s="1">
        <f t="shared" si="13"/>
        <v>11521799.999999993</v>
      </c>
      <c r="BH177" s="1">
        <f>BA177-BA176</f>
        <v>14000</v>
      </c>
      <c r="BI177" s="1">
        <f>BE177-BE176</f>
        <v>0</v>
      </c>
      <c r="BK177" s="1">
        <f>BB177-BB176</f>
        <v>-1800</v>
      </c>
      <c r="BL177" s="1">
        <f t="shared" si="14"/>
        <v>0</v>
      </c>
    </row>
    <row r="178" spans="1:64" x14ac:dyDescent="0.35">
      <c r="A178">
        <v>179</v>
      </c>
      <c r="B178">
        <v>33.426695537695188</v>
      </c>
      <c r="C178" s="13" t="str">
        <f>INDEX(new_issue_data!B:B,MATCH('P&amp;L'!$A178,new_issue_data!$A:$A,0))</f>
        <v>06/01/2020</v>
      </c>
      <c r="D178" s="11">
        <f>INDEX(new_issue_data!AR:AR,MATCH('P&amp;L'!$A178,new_issue_data!$A:$A,0))</f>
        <v>99.918000000000006</v>
      </c>
      <c r="E178" s="6">
        <f>INDEX(new_issue_data!DP:DP,MATCH('P&amp;L'!$A178,new_issue_data!$A:$A,0))</f>
        <v>100.015</v>
      </c>
      <c r="F178" s="6">
        <f>INDEX(new_issue_data!DQ:DQ,MATCH('P&amp;L'!$A178,new_issue_data!$A:$A,0))</f>
        <v>0.69499999999999995</v>
      </c>
      <c r="G178" s="6">
        <f>INDEX(new_issue_data!DR:DR,MATCH('P&amp;L'!$A178,new_issue_data!$A:$A,0))</f>
        <v>49.015500000000003</v>
      </c>
      <c r="H178" s="6">
        <f>INDEX(new_issue_data!DS:DS,MATCH('P&amp;L'!$A178,new_issue_data!$A:$A,0))</f>
        <v>-3.9845000000000002</v>
      </c>
      <c r="I178" s="6">
        <f>INDEX(new_issue_data!DT:DT,MATCH('P&amp;L'!$A178,new_issue_data!$A:$A,0))</f>
        <v>100.09399999999999</v>
      </c>
      <c r="J178" s="6">
        <f>INDEX(new_issue_data!DU:DU,MATCH('P&amp;L'!$A178,new_issue_data!$A:$A,0))</f>
        <v>0.66900000000000004</v>
      </c>
      <c r="K178" s="6">
        <f>INDEX(new_issue_data!DV:DV,MATCH('P&amp;L'!$A178,new_issue_data!$A:$A,0))</f>
        <v>42.6708</v>
      </c>
      <c r="L178" s="6">
        <f>INDEX(new_issue_data!DW:DW,MATCH('P&amp;L'!$A178,new_issue_data!$A:$A,0))</f>
        <v>-10.3292</v>
      </c>
      <c r="M178" s="6">
        <f>INDEX(new_issue_data!DX:DX,MATCH('P&amp;L'!$A178,new_issue_data!$A:$A,0))</f>
        <v>99.932000000000002</v>
      </c>
      <c r="N178" s="6">
        <f>INDEX(new_issue_data!DY:DY,MATCH('P&amp;L'!$A178,new_issue_data!$A:$A,0))</f>
        <v>0.72199999999999998</v>
      </c>
      <c r="O178" s="6">
        <f>INDEX(new_issue_data!DZ:DZ,MATCH('P&amp;L'!$A178,new_issue_data!$A:$A,0))</f>
        <v>46.866700000000002</v>
      </c>
      <c r="P178" s="6">
        <f>INDEX(new_issue_data!EA:EA,MATCH('P&amp;L'!$A178,new_issue_data!$A:$A,0))</f>
        <v>-6.1333000000000002</v>
      </c>
      <c r="Q178" s="6">
        <f>INDEX(new_issue_data!EB:EB,MATCH('P&amp;L'!$A178,new_issue_data!$A:$A,0))</f>
        <v>99.932000000000002</v>
      </c>
      <c r="R178" s="6">
        <f>INDEX(new_issue_data!EC:EC,MATCH('P&amp;L'!$A178,new_issue_data!$A:$A,0))</f>
        <v>0.72199999999999998</v>
      </c>
      <c r="S178" s="6">
        <f>INDEX(new_issue_data!ED:ED,MATCH('P&amp;L'!$A178,new_issue_data!$A:$A,0))</f>
        <v>43.903100000000002</v>
      </c>
      <c r="T178" s="6">
        <f>INDEX(new_issue_data!EE:EE,MATCH('P&amp;L'!$A178,new_issue_data!$A:$A,0))</f>
        <v>-9.0968999999999998</v>
      </c>
      <c r="U178" s="6">
        <f>INDEX(new_issue_data!EF:EF,MATCH('P&amp;L'!$A178,new_issue_data!$A:$A,0))</f>
        <v>99.932000000000002</v>
      </c>
      <c r="V178" s="6">
        <f>INDEX(new_issue_data!EG:EG,MATCH('P&amp;L'!$A178,new_issue_data!$A:$A,0))</f>
        <v>0.72199999999999998</v>
      </c>
      <c r="W178" s="6">
        <f>INDEX(new_issue_data!EH:EH,MATCH('P&amp;L'!$A178,new_issue_data!$A:$A,0))</f>
        <v>43.888500000000001</v>
      </c>
      <c r="X178" s="6">
        <f>INDEX(new_issue_data!EI:EI,MATCH('P&amp;L'!$A178,new_issue_data!$A:$A,0))</f>
        <v>-9.1114999999999995</v>
      </c>
      <c r="Y178" s="6">
        <f>INDEX(new_issue_data!EJ:EJ,MATCH('P&amp;L'!$A178,new_issue_data!$A:$A,0))</f>
        <v>99.932000000000002</v>
      </c>
      <c r="Z178" s="6">
        <f>INDEX(new_issue_data!EK:EK,MATCH('P&amp;L'!$A178,new_issue_data!$A:$A,0))</f>
        <v>0.72199999999999998</v>
      </c>
      <c r="AA178" s="6">
        <f>INDEX(new_issue_data!EL:EL,MATCH('P&amp;L'!$A178,new_issue_data!$A:$A,0))</f>
        <v>46.831000000000003</v>
      </c>
      <c r="AB178" s="6">
        <f>INDEX(new_issue_data!EM:EM,MATCH('P&amp;L'!$A178,new_issue_data!$A:$A,0))</f>
        <v>-6.1689999999999996</v>
      </c>
      <c r="AC178" s="6">
        <f>INDEX(new_issue_data!EN:EN,MATCH('P&amp;L'!$A178,new_issue_data!$A:$A,0))</f>
        <v>100.027</v>
      </c>
      <c r="AD178" s="6">
        <f>INDEX(new_issue_data!EO:EO,MATCH('P&amp;L'!$A178,new_issue_data!$A:$A,0))</f>
        <v>0.69099999999999995</v>
      </c>
      <c r="AE178" s="6">
        <f>INDEX(new_issue_data!EP:EP,MATCH('P&amp;L'!$A178,new_issue_data!$A:$A,0))</f>
        <v>50.166699999999999</v>
      </c>
      <c r="AF178" s="6">
        <f>INDEX(new_issue_data!EQ:EQ,MATCH('P&amp;L'!$A178,new_issue_data!$A:$A,0))</f>
        <v>-2.8332999999999999</v>
      </c>
      <c r="AG178" s="6">
        <f>INDEX(new_issue_data!ER:ER,MATCH('P&amp;L'!$A178,new_issue_data!$A:$A,0))</f>
        <v>100.027</v>
      </c>
      <c r="AH178" s="6">
        <f>INDEX(new_issue_data!ES:ES,MATCH('P&amp;L'!$A178,new_issue_data!$A:$A,0))</f>
        <v>0.69099999999999995</v>
      </c>
      <c r="AI178" s="6">
        <f>INDEX(new_issue_data!ET:ET,MATCH('P&amp;L'!$A178,new_issue_data!$A:$A,0))</f>
        <v>47.186999999999998</v>
      </c>
      <c r="AJ178" s="6">
        <f>INDEX(new_issue_data!EU:EU,MATCH('P&amp;L'!$A178,new_issue_data!$A:$A,0))</f>
        <v>-5.8129999999999997</v>
      </c>
      <c r="AK178" s="6">
        <f>INDEX(new_issue_data!EV:EV,MATCH('P&amp;L'!$A178,new_issue_data!$A:$A,0))</f>
        <v>100.15</v>
      </c>
      <c r="AL178" s="6">
        <f>INDEX(new_issue_data!EW:EW,MATCH('P&amp;L'!$A178,new_issue_data!$A:$A,0))</f>
        <v>0.65</v>
      </c>
      <c r="AM178" s="6">
        <f>INDEX(new_issue_data!EX:EX,MATCH('P&amp;L'!$A178,new_issue_data!$A:$A,0))</f>
        <v>43.617600000000003</v>
      </c>
      <c r="AN178" s="6">
        <f>INDEX(new_issue_data!EY:EY,MATCH('P&amp;L'!$A178,new_issue_data!$A:$A,0))</f>
        <v>-9.3824000000000005</v>
      </c>
      <c r="AO178" s="6">
        <f>INDEX(new_issue_data!EZ:EZ,MATCH('P&amp;L'!$A178,new_issue_data!$A:$A,0))</f>
        <v>100.15</v>
      </c>
      <c r="AP178" s="6">
        <f>INDEX(new_issue_data!FA:FA,MATCH('P&amp;L'!$A178,new_issue_data!$A:$A,0))</f>
        <v>0.65</v>
      </c>
      <c r="AQ178" s="6">
        <f>INDEX(new_issue_data!FB:FB,MATCH('P&amp;L'!$A178,new_issue_data!$A:$A,0))</f>
        <v>43.069499999999998</v>
      </c>
      <c r="AR178" s="6">
        <f>INDEX(new_issue_data!FC:FC,MATCH('P&amp;L'!$A178,new_issue_data!$A:$A,0))</f>
        <v>-9.9305000000000003</v>
      </c>
      <c r="AS178" s="6">
        <f>INDEX(new_issue_data!FD:FD,MATCH('P&amp;L'!$A178,new_issue_data!$A:$A,0))</f>
        <v>100.15</v>
      </c>
      <c r="AT178" s="6">
        <f>INDEX(new_issue_data!FE:FE,MATCH('P&amp;L'!$A178,new_issue_data!$A:$A,0))</f>
        <v>0.65</v>
      </c>
      <c r="AU178" s="6">
        <f>INDEX(new_issue_data!FF:FF,MATCH('P&amp;L'!$A178,new_issue_data!$A:$A,0))</f>
        <v>42.790599999999998</v>
      </c>
      <c r="AV178" s="6">
        <f>INDEX(new_issue_data!FG:FG,MATCH('P&amp;L'!$A178,new_issue_data!$A:$A,0))</f>
        <v>-10.2094</v>
      </c>
      <c r="BA178" s="1">
        <f t="shared" si="10"/>
        <v>23073299.999999996</v>
      </c>
      <c r="BB178" s="1">
        <f t="shared" si="11"/>
        <v>61591999.999999993</v>
      </c>
      <c r="BD178">
        <f>IF(AND(B178&gt;=$AY$5,B178&lt;=$AY$6),1,IF(AND(B178&gt;=$AY$8,B178&lt;=$AY$9),-1,0))</f>
        <v>0</v>
      </c>
      <c r="BE178" s="1">
        <f t="shared" si="12"/>
        <v>1874800.0000000051</v>
      </c>
      <c r="BF178" s="1">
        <f t="shared" si="13"/>
        <v>11521799.999999993</v>
      </c>
      <c r="BH178" s="1">
        <f>BA178-BA177</f>
        <v>9700</v>
      </c>
      <c r="BI178" s="1">
        <f>BE178-BE177</f>
        <v>0</v>
      </c>
      <c r="BK178" s="1">
        <f>BB178-BB177</f>
        <v>23200</v>
      </c>
      <c r="BL178" s="1">
        <f t="shared" si="14"/>
        <v>0</v>
      </c>
    </row>
    <row r="179" spans="1:64" x14ac:dyDescent="0.35">
      <c r="A179">
        <v>180</v>
      </c>
      <c r="B179">
        <v>0.30097647557985496</v>
      </c>
      <c r="C179" s="13" t="str">
        <f>INDEX(new_issue_data!B:B,MATCH('P&amp;L'!$A179,new_issue_data!$A:$A,0))</f>
        <v>06/01/2020</v>
      </c>
      <c r="D179" s="11">
        <f>INDEX(new_issue_data!AR:AR,MATCH('P&amp;L'!$A179,new_issue_data!$A:$A,0))</f>
        <v>99.86</v>
      </c>
      <c r="E179" s="6">
        <f>INDEX(new_issue_data!DP:DP,MATCH('P&amp;L'!$A179,new_issue_data!$A:$A,0))</f>
        <v>99.828000000000003</v>
      </c>
      <c r="F179" s="6">
        <f>INDEX(new_issue_data!DQ:DQ,MATCH('P&amp;L'!$A179,new_issue_data!$A:$A,0))</f>
        <v>0.45800000000000002</v>
      </c>
      <c r="G179" s="6">
        <f>INDEX(new_issue_data!DR:DR,MATCH('P&amp;L'!$A179,new_issue_data!$A:$A,0))</f>
        <v>26.387799999999999</v>
      </c>
      <c r="H179" s="6">
        <f>INDEX(new_issue_data!DS:DS,MATCH('P&amp;L'!$A179,new_issue_data!$A:$A,0))</f>
        <v>1.3877999999999999</v>
      </c>
      <c r="I179" s="6">
        <f>INDEX(new_issue_data!DT:DT,MATCH('P&amp;L'!$A179,new_issue_data!$A:$A,0))</f>
        <v>99.82</v>
      </c>
      <c r="J179" s="6">
        <f>INDEX(new_issue_data!DU:DU,MATCH('P&amp;L'!$A179,new_issue_data!$A:$A,0))</f>
        <v>0.46100000000000002</v>
      </c>
      <c r="K179" s="6">
        <f>INDEX(new_issue_data!DV:DV,MATCH('P&amp;L'!$A179,new_issue_data!$A:$A,0))</f>
        <v>25.615500000000001</v>
      </c>
      <c r="L179" s="6">
        <f>INDEX(new_issue_data!DW:DW,MATCH('P&amp;L'!$A179,new_issue_data!$A:$A,0))</f>
        <v>0.61550000000000005</v>
      </c>
      <c r="M179" s="6">
        <f>INDEX(new_issue_data!DX:DX,MATCH('P&amp;L'!$A179,new_issue_data!$A:$A,0))</f>
        <v>99.763000000000005</v>
      </c>
      <c r="N179" s="6">
        <f>INDEX(new_issue_data!DY:DY,MATCH('P&amp;L'!$A179,new_issue_data!$A:$A,0))</f>
        <v>0.48</v>
      </c>
      <c r="O179" s="6">
        <f>INDEX(new_issue_data!DZ:DZ,MATCH('P&amp;L'!$A179,new_issue_data!$A:$A,0))</f>
        <v>23.770800000000001</v>
      </c>
      <c r="P179" s="6">
        <f>INDEX(new_issue_data!EA:EA,MATCH('P&amp;L'!$A179,new_issue_data!$A:$A,0))</f>
        <v>-1.2292000000000001</v>
      </c>
      <c r="Q179" s="6">
        <f>INDEX(new_issue_data!EB:EB,MATCH('P&amp;L'!$A179,new_issue_data!$A:$A,0))</f>
        <v>100.063</v>
      </c>
      <c r="R179" s="6">
        <f>INDEX(new_issue_data!EC:EC,MATCH('P&amp;L'!$A179,new_issue_data!$A:$A,0))</f>
        <v>0.379</v>
      </c>
      <c r="S179" s="6">
        <f>INDEX(new_issue_data!ED:ED,MATCH('P&amp;L'!$A179,new_issue_data!$A:$A,0))</f>
        <v>12.566700000000001</v>
      </c>
      <c r="T179" s="6">
        <f>INDEX(new_issue_data!EE:EE,MATCH('P&amp;L'!$A179,new_issue_data!$A:$A,0))</f>
        <v>-12.433299999999999</v>
      </c>
      <c r="U179" s="6">
        <f>INDEX(new_issue_data!EF:EF,MATCH('P&amp;L'!$A179,new_issue_data!$A:$A,0))</f>
        <v>99.74</v>
      </c>
      <c r="V179" s="6">
        <f>INDEX(new_issue_data!EG:EG,MATCH('P&amp;L'!$A179,new_issue_data!$A:$A,0))</f>
        <v>0.48799999999999999</v>
      </c>
      <c r="W179" s="6">
        <f>INDEX(new_issue_data!EH:EH,MATCH('P&amp;L'!$A179,new_issue_data!$A:$A,0))</f>
        <v>20.5031</v>
      </c>
      <c r="X179" s="6">
        <f>INDEX(new_issue_data!EI:EI,MATCH('P&amp;L'!$A179,new_issue_data!$A:$A,0))</f>
        <v>-4.4969000000000001</v>
      </c>
      <c r="Y179" s="6">
        <f>INDEX(new_issue_data!EJ:EJ,MATCH('P&amp;L'!$A179,new_issue_data!$A:$A,0))</f>
        <v>99.858000000000004</v>
      </c>
      <c r="Z179" s="6">
        <f>INDEX(new_issue_data!EK:EK,MATCH('P&amp;L'!$A179,new_issue_data!$A:$A,0))</f>
        <v>0.44800000000000001</v>
      </c>
      <c r="AA179" s="6">
        <f>INDEX(new_issue_data!EL:EL,MATCH('P&amp;L'!$A179,new_issue_data!$A:$A,0))</f>
        <v>16.488499999999998</v>
      </c>
      <c r="AB179" s="6">
        <f>INDEX(new_issue_data!EM:EM,MATCH('P&amp;L'!$A179,new_issue_data!$A:$A,0))</f>
        <v>-8.5114999999999998</v>
      </c>
      <c r="AC179" s="6">
        <f>INDEX(new_issue_data!EN:EN,MATCH('P&amp;L'!$A179,new_issue_data!$A:$A,0))</f>
        <v>99.858000000000004</v>
      </c>
      <c r="AD179" s="6">
        <f>INDEX(new_issue_data!EO:EO,MATCH('P&amp;L'!$A179,new_issue_data!$A:$A,0))</f>
        <v>0.44800000000000001</v>
      </c>
      <c r="AE179" s="6">
        <f>INDEX(new_issue_data!EP:EP,MATCH('P&amp;L'!$A179,new_issue_data!$A:$A,0))</f>
        <v>19.431000000000001</v>
      </c>
      <c r="AF179" s="6">
        <f>INDEX(new_issue_data!EQ:EQ,MATCH('P&amp;L'!$A179,new_issue_data!$A:$A,0))</f>
        <v>-5.569</v>
      </c>
      <c r="AG179" s="6">
        <f>INDEX(new_issue_data!ER:ER,MATCH('P&amp;L'!$A179,new_issue_data!$A:$A,0))</f>
        <v>99.585999999999999</v>
      </c>
      <c r="AH179" s="6">
        <f>INDEX(new_issue_data!ES:ES,MATCH('P&amp;L'!$A179,new_issue_data!$A:$A,0))</f>
        <v>0.54100000000000004</v>
      </c>
      <c r="AI179" s="6">
        <f>INDEX(new_issue_data!ET:ET,MATCH('P&amp;L'!$A179,new_issue_data!$A:$A,0))</f>
        <v>35.166699999999999</v>
      </c>
      <c r="AJ179" s="6">
        <f>INDEX(new_issue_data!EU:EU,MATCH('P&amp;L'!$A179,new_issue_data!$A:$A,0))</f>
        <v>10.166700000000001</v>
      </c>
      <c r="AK179" s="6">
        <f>INDEX(new_issue_data!EV:EV,MATCH('P&amp;L'!$A179,new_issue_data!$A:$A,0))</f>
        <v>99.591999999999999</v>
      </c>
      <c r="AL179" s="6">
        <f>INDEX(new_issue_data!EW:EW,MATCH('P&amp;L'!$A179,new_issue_data!$A:$A,0))</f>
        <v>0.53900000000000003</v>
      </c>
      <c r="AM179" s="6">
        <f>INDEX(new_issue_data!EX:EX,MATCH('P&amp;L'!$A179,new_issue_data!$A:$A,0))</f>
        <v>31.986999999999998</v>
      </c>
      <c r="AN179" s="6">
        <f>INDEX(new_issue_data!EY:EY,MATCH('P&amp;L'!$A179,new_issue_data!$A:$A,0))</f>
        <v>6.9870000000000001</v>
      </c>
      <c r="AO179" s="6">
        <f>INDEX(new_issue_data!EZ:EZ,MATCH('P&amp;L'!$A179,new_issue_data!$A:$A,0))</f>
        <v>99.66</v>
      </c>
      <c r="AP179" s="6">
        <f>INDEX(new_issue_data!FA:FA,MATCH('P&amp;L'!$A179,new_issue_data!$A:$A,0))</f>
        <v>0.51600000000000001</v>
      </c>
      <c r="AQ179" s="6">
        <f>INDEX(new_issue_data!FB:FB,MATCH('P&amp;L'!$A179,new_issue_data!$A:$A,0))</f>
        <v>30.217600000000001</v>
      </c>
      <c r="AR179" s="6">
        <f>INDEX(new_issue_data!FC:FC,MATCH('P&amp;L'!$A179,new_issue_data!$A:$A,0))</f>
        <v>5.2176</v>
      </c>
      <c r="AS179" s="6">
        <f>INDEX(new_issue_data!FD:FD,MATCH('P&amp;L'!$A179,new_issue_data!$A:$A,0))</f>
        <v>99.66</v>
      </c>
      <c r="AT179" s="6">
        <f>INDEX(new_issue_data!FE:FE,MATCH('P&amp;L'!$A179,new_issue_data!$A:$A,0))</f>
        <v>0.51600000000000001</v>
      </c>
      <c r="AU179" s="6">
        <f>INDEX(new_issue_data!FF:FF,MATCH('P&amp;L'!$A179,new_issue_data!$A:$A,0))</f>
        <v>29.669499999999999</v>
      </c>
      <c r="AV179" s="6">
        <f>INDEX(new_issue_data!FG:FG,MATCH('P&amp;L'!$A179,new_issue_data!$A:$A,0))</f>
        <v>4.6695000000000002</v>
      </c>
      <c r="BA179" s="1">
        <f t="shared" si="10"/>
        <v>23070099.999999996</v>
      </c>
      <c r="BB179" s="1">
        <f t="shared" si="11"/>
        <v>61571999.999999993</v>
      </c>
      <c r="BD179">
        <f>IF(AND(B179&gt;=$AY$5,B179&lt;=$AY$6),1,IF(AND(B179&gt;=$AY$8,B179&lt;=$AY$9),-1,0))</f>
        <v>0</v>
      </c>
      <c r="BE179" s="1">
        <f t="shared" si="12"/>
        <v>1874800.0000000051</v>
      </c>
      <c r="BF179" s="1">
        <f t="shared" si="13"/>
        <v>11521799.999999993</v>
      </c>
      <c r="BH179" s="1">
        <f>BA179-BA178</f>
        <v>-3200</v>
      </c>
      <c r="BI179" s="1">
        <f>BE179-BE178</f>
        <v>0</v>
      </c>
      <c r="BK179" s="1">
        <f>BB179-BB178</f>
        <v>-20000</v>
      </c>
      <c r="BL179" s="1">
        <f t="shared" si="14"/>
        <v>0</v>
      </c>
    </row>
    <row r="180" spans="1:64" x14ac:dyDescent="0.35">
      <c r="A180">
        <v>181</v>
      </c>
      <c r="B180">
        <v>-0.34455979769363987</v>
      </c>
      <c r="C180" s="13" t="str">
        <f>INDEX(new_issue_data!B:B,MATCH('P&amp;L'!$A180,new_issue_data!$A:$A,0))</f>
        <v>06/01/2020</v>
      </c>
      <c r="D180" s="11">
        <f>INDEX(new_issue_data!AR:AR,MATCH('P&amp;L'!$A180,new_issue_data!$A:$A,0))</f>
        <v>99.960999999999999</v>
      </c>
      <c r="E180" s="6">
        <f>INDEX(new_issue_data!DP:DP,MATCH('P&amp;L'!$A180,new_issue_data!$A:$A,0))</f>
        <v>100.039</v>
      </c>
      <c r="F180" s="6">
        <f>INDEX(new_issue_data!DQ:DQ,MATCH('P&amp;L'!$A180,new_issue_data!$A:$A,0))</f>
        <v>0.79200000000000004</v>
      </c>
      <c r="G180" s="6">
        <f>INDEX(new_issue_data!DR:DR,MATCH('P&amp;L'!$A180,new_issue_data!$A:$A,0))</f>
        <v>48.676200000000001</v>
      </c>
      <c r="H180" s="6">
        <f>INDEX(new_issue_data!DS:DS,MATCH('P&amp;L'!$A180,new_issue_data!$A:$A,0))</f>
        <v>-1.3238000000000001</v>
      </c>
      <c r="I180" s="6">
        <f>INDEX(new_issue_data!DT:DT,MATCH('P&amp;L'!$A180,new_issue_data!$A:$A,0))</f>
        <v>99.728999999999999</v>
      </c>
      <c r="J180" s="6">
        <f>INDEX(new_issue_data!DU:DU,MATCH('P&amp;L'!$A180,new_issue_data!$A:$A,0))</f>
        <v>0.85599999999999998</v>
      </c>
      <c r="K180" s="6">
        <f>INDEX(new_issue_data!DV:DV,MATCH('P&amp;L'!$A180,new_issue_data!$A:$A,0))</f>
        <v>53.807600000000001</v>
      </c>
      <c r="L180" s="6">
        <f>INDEX(new_issue_data!DW:DW,MATCH('P&amp;L'!$A180,new_issue_data!$A:$A,0))</f>
        <v>3.8075999999999999</v>
      </c>
      <c r="M180" s="6">
        <f>INDEX(new_issue_data!DX:DX,MATCH('P&amp;L'!$A180,new_issue_data!$A:$A,0))</f>
        <v>99.727000000000004</v>
      </c>
      <c r="N180" s="6">
        <f>INDEX(new_issue_data!DY:DY,MATCH('P&amp;L'!$A180,new_issue_data!$A:$A,0))</f>
        <v>0.85599999999999998</v>
      </c>
      <c r="O180" s="6">
        <f>INDEX(new_issue_data!DZ:DZ,MATCH('P&amp;L'!$A180,new_issue_data!$A:$A,0))</f>
        <v>49.047600000000003</v>
      </c>
      <c r="P180" s="6">
        <f>INDEX(new_issue_data!EA:EA,MATCH('P&amp;L'!$A180,new_issue_data!$A:$A,0))</f>
        <v>-0.95240000000000002</v>
      </c>
      <c r="Q180" s="6">
        <f>INDEX(new_issue_data!EB:EB,MATCH('P&amp;L'!$A180,new_issue_data!$A:$A,0))</f>
        <v>99.875</v>
      </c>
      <c r="R180" s="6">
        <f>INDEX(new_issue_data!EC:EC,MATCH('P&amp;L'!$A180,new_issue_data!$A:$A,0))</f>
        <v>0.82599999999999996</v>
      </c>
      <c r="S180" s="6">
        <f>INDEX(new_issue_data!ED:ED,MATCH('P&amp;L'!$A180,new_issue_data!$A:$A,0))</f>
        <v>41.7303</v>
      </c>
      <c r="T180" s="6">
        <f>INDEX(new_issue_data!EE:EE,MATCH('P&amp;L'!$A180,new_issue_data!$A:$A,0))</f>
        <v>-8.2697000000000003</v>
      </c>
      <c r="U180" s="6">
        <f>INDEX(new_issue_data!EF:EF,MATCH('P&amp;L'!$A180,new_issue_data!$A:$A,0))</f>
        <v>99.790999999999997</v>
      </c>
      <c r="V180" s="6">
        <f>INDEX(new_issue_data!EG:EG,MATCH('P&amp;L'!$A180,new_issue_data!$A:$A,0))</f>
        <v>0.84299999999999997</v>
      </c>
      <c r="W180" s="6">
        <f>INDEX(new_issue_data!EH:EH,MATCH('P&amp;L'!$A180,new_issue_data!$A:$A,0))</f>
        <v>37.991599999999998</v>
      </c>
      <c r="X180" s="6">
        <f>INDEX(new_issue_data!EI:EI,MATCH('P&amp;L'!$A180,new_issue_data!$A:$A,0))</f>
        <v>-12.0084</v>
      </c>
      <c r="Y180" s="6">
        <f>INDEX(new_issue_data!EJ:EJ,MATCH('P&amp;L'!$A180,new_issue_data!$A:$A,0))</f>
        <v>99.932000000000002</v>
      </c>
      <c r="Z180" s="6">
        <f>INDEX(new_issue_data!EK:EK,MATCH('P&amp;L'!$A180,new_issue_data!$A:$A,0))</f>
        <v>0.81399999999999995</v>
      </c>
      <c r="AA180" s="6">
        <f>INDEX(new_issue_data!EL:EL,MATCH('P&amp;L'!$A180,new_issue_data!$A:$A,0))</f>
        <v>36.679499999999997</v>
      </c>
      <c r="AB180" s="6">
        <f>INDEX(new_issue_data!EM:EM,MATCH('P&amp;L'!$A180,new_issue_data!$A:$A,0))</f>
        <v>-13.320499999999999</v>
      </c>
      <c r="AC180" s="6">
        <f>INDEX(new_issue_data!EN:EN,MATCH('P&amp;L'!$A180,new_issue_data!$A:$A,0))</f>
        <v>99.932000000000002</v>
      </c>
      <c r="AD180" s="6">
        <f>INDEX(new_issue_data!EO:EO,MATCH('P&amp;L'!$A180,new_issue_data!$A:$A,0))</f>
        <v>0.81399999999999995</v>
      </c>
      <c r="AE180" s="6">
        <f>INDEX(new_issue_data!EP:EP,MATCH('P&amp;L'!$A180,new_issue_data!$A:$A,0))</f>
        <v>41.302300000000002</v>
      </c>
      <c r="AF180" s="6">
        <f>INDEX(new_issue_data!EQ:EQ,MATCH('P&amp;L'!$A180,new_issue_data!$A:$A,0))</f>
        <v>-8.6976999999999993</v>
      </c>
      <c r="AG180" s="6">
        <f>INDEX(new_issue_data!ER:ER,MATCH('P&amp;L'!$A180,new_issue_data!$A:$A,0))</f>
        <v>99.932000000000002</v>
      </c>
      <c r="AH180" s="6">
        <f>INDEX(new_issue_data!ES:ES,MATCH('P&amp;L'!$A180,new_issue_data!$A:$A,0))</f>
        <v>0.81399999999999995</v>
      </c>
      <c r="AI180" s="6">
        <f>INDEX(new_issue_data!ET:ET,MATCH('P&amp;L'!$A180,new_issue_data!$A:$A,0))</f>
        <v>49.896000000000001</v>
      </c>
      <c r="AJ180" s="6">
        <f>INDEX(new_issue_data!EU:EU,MATCH('P&amp;L'!$A180,new_issue_data!$A:$A,0))</f>
        <v>-0.104</v>
      </c>
      <c r="AK180" s="6">
        <f>INDEX(new_issue_data!EV:EV,MATCH('P&amp;L'!$A180,new_issue_data!$A:$A,0))</f>
        <v>100.309</v>
      </c>
      <c r="AL180" s="6">
        <f>INDEX(new_issue_data!EW:EW,MATCH('P&amp;L'!$A180,new_issue_data!$A:$A,0))</f>
        <v>0.73499999999999999</v>
      </c>
      <c r="AM180" s="6">
        <f>INDEX(new_issue_data!EX:EX,MATCH('P&amp;L'!$A180,new_issue_data!$A:$A,0))</f>
        <v>41.189300000000003</v>
      </c>
      <c r="AN180" s="6">
        <f>INDEX(new_issue_data!EY:EY,MATCH('P&amp;L'!$A180,new_issue_data!$A:$A,0))</f>
        <v>-8.8107000000000006</v>
      </c>
      <c r="AO180" s="6">
        <f>INDEX(new_issue_data!EZ:EZ,MATCH('P&amp;L'!$A180,new_issue_data!$A:$A,0))</f>
        <v>100.523</v>
      </c>
      <c r="AP180" s="6">
        <f>INDEX(new_issue_data!FA:FA,MATCH('P&amp;L'!$A180,new_issue_data!$A:$A,0))</f>
        <v>0.69099999999999995</v>
      </c>
      <c r="AQ180" s="6">
        <f>INDEX(new_issue_data!FB:FB,MATCH('P&amp;L'!$A180,new_issue_data!$A:$A,0))</f>
        <v>36.307200000000002</v>
      </c>
      <c r="AR180" s="6">
        <f>INDEX(new_issue_data!FC:FC,MATCH('P&amp;L'!$A180,new_issue_data!$A:$A,0))</f>
        <v>-13.6928</v>
      </c>
      <c r="AS180" s="6">
        <f>INDEX(new_issue_data!FD:FD,MATCH('P&amp;L'!$A180,new_issue_data!$A:$A,0))</f>
        <v>100.68899999999999</v>
      </c>
      <c r="AT180" s="6">
        <f>INDEX(new_issue_data!FE:FE,MATCH('P&amp;L'!$A180,new_issue_data!$A:$A,0))</f>
        <v>0.65600000000000003</v>
      </c>
      <c r="AU180" s="6">
        <f>INDEX(new_issue_data!FF:FF,MATCH('P&amp;L'!$A180,new_issue_data!$A:$A,0))</f>
        <v>31.3672</v>
      </c>
      <c r="AV180" s="6">
        <f>INDEX(new_issue_data!FG:FG,MATCH('P&amp;L'!$A180,new_issue_data!$A:$A,0))</f>
        <v>-18.6328</v>
      </c>
      <c r="BA180" s="1">
        <f t="shared" si="10"/>
        <v>23077899.999999996</v>
      </c>
      <c r="BB180" s="1">
        <f t="shared" si="11"/>
        <v>61644799.999999993</v>
      </c>
      <c r="BD180">
        <f>IF(AND(B180&gt;=$AY$5,B180&lt;=$AY$6),1,IF(AND(B180&gt;=$AY$8,B180&lt;=$AY$9),-1,0))</f>
        <v>0</v>
      </c>
      <c r="BE180" s="1">
        <f t="shared" si="12"/>
        <v>1874800.0000000051</v>
      </c>
      <c r="BF180" s="1">
        <f t="shared" si="13"/>
        <v>11521799.999999993</v>
      </c>
      <c r="BH180" s="1">
        <f>BA180-BA179</f>
        <v>7800</v>
      </c>
      <c r="BI180" s="1">
        <f>BE180-BE179</f>
        <v>0</v>
      </c>
      <c r="BK180" s="1">
        <f>BB180-BB179</f>
        <v>72800</v>
      </c>
      <c r="BL180" s="1">
        <f t="shared" si="14"/>
        <v>0</v>
      </c>
    </row>
    <row r="181" spans="1:64" x14ac:dyDescent="0.35">
      <c r="A181">
        <v>183</v>
      </c>
      <c r="B181">
        <v>-1.4808076895811799</v>
      </c>
      <c r="C181" s="13" t="str">
        <f>INDEX(new_issue_data!B:B,MATCH('P&amp;L'!$A181,new_issue_data!$A:$A,0))</f>
        <v>06/01/2020</v>
      </c>
      <c r="D181" s="11">
        <f>INDEX(new_issue_data!AR:AR,MATCH('P&amp;L'!$A181,new_issue_data!$A:$A,0))</f>
        <v>99.888999999999996</v>
      </c>
      <c r="E181" s="6">
        <f>INDEX(new_issue_data!DP:DP,MATCH('P&amp;L'!$A181,new_issue_data!$A:$A,0))</f>
        <v>100.24299999999999</v>
      </c>
      <c r="F181" s="6">
        <f>INDEX(new_issue_data!DQ:DQ,MATCH('P&amp;L'!$A181,new_issue_data!$A:$A,0))</f>
        <v>1.4730000000000001</v>
      </c>
      <c r="G181" s="6">
        <f>INDEX(new_issue_data!DR:DR,MATCH('P&amp;L'!$A181,new_issue_data!$A:$A,0))</f>
        <v>81.387500000000003</v>
      </c>
      <c r="H181" s="6">
        <f>INDEX(new_issue_data!DS:DS,MATCH('P&amp;L'!$A181,new_issue_data!$A:$A,0))</f>
        <v>-3.6124999999999998</v>
      </c>
      <c r="I181" s="6">
        <f>INDEX(new_issue_data!DT:DT,MATCH('P&amp;L'!$A181,new_issue_data!$A:$A,0))</f>
        <v>99.807000000000002</v>
      </c>
      <c r="J181" s="6">
        <f>INDEX(new_issue_data!DU:DU,MATCH('P&amp;L'!$A181,new_issue_data!$A:$A,0))</f>
        <v>1.5209999999999999</v>
      </c>
      <c r="K181" s="6">
        <f>INDEX(new_issue_data!DV:DV,MATCH('P&amp;L'!$A181,new_issue_data!$A:$A,0))</f>
        <v>83.577500000000001</v>
      </c>
      <c r="L181" s="6">
        <f>INDEX(new_issue_data!DW:DW,MATCH('P&amp;L'!$A181,new_issue_data!$A:$A,0))</f>
        <v>-1.4225000000000001</v>
      </c>
      <c r="M181" s="6">
        <f>INDEX(new_issue_data!DX:DX,MATCH('P&amp;L'!$A181,new_issue_data!$A:$A,0))</f>
        <v>99.903999999999996</v>
      </c>
      <c r="N181" s="6">
        <f>INDEX(new_issue_data!DY:DY,MATCH('P&amp;L'!$A181,new_issue_data!$A:$A,0))</f>
        <v>1.51</v>
      </c>
      <c r="O181" s="6">
        <f>INDEX(new_issue_data!DZ:DZ,MATCH('P&amp;L'!$A181,new_issue_data!$A:$A,0))</f>
        <v>76.413600000000002</v>
      </c>
      <c r="P181" s="6">
        <f>INDEX(new_issue_data!EA:EA,MATCH('P&amp;L'!$A181,new_issue_data!$A:$A,0))</f>
        <v>-8.5863999999999994</v>
      </c>
      <c r="Q181" s="6">
        <f>INDEX(new_issue_data!EB:EB,MATCH('P&amp;L'!$A181,new_issue_data!$A:$A,0))</f>
        <v>99.731999999999999</v>
      </c>
      <c r="R181" s="6">
        <f>INDEX(new_issue_data!EC:EC,MATCH('P&amp;L'!$A181,new_issue_data!$A:$A,0))</f>
        <v>1.5289999999999999</v>
      </c>
      <c r="S181" s="6">
        <f>INDEX(new_issue_data!ED:ED,MATCH('P&amp;L'!$A181,new_issue_data!$A:$A,0))</f>
        <v>70.542199999999994</v>
      </c>
      <c r="T181" s="6">
        <f>INDEX(new_issue_data!EE:EE,MATCH('P&amp;L'!$A181,new_issue_data!$A:$A,0))</f>
        <v>-14.457800000000001</v>
      </c>
      <c r="U181" s="6">
        <f>INDEX(new_issue_data!EF:EF,MATCH('P&amp;L'!$A181,new_issue_data!$A:$A,0))</f>
        <v>99.402000000000001</v>
      </c>
      <c r="V181" s="6">
        <f>INDEX(new_issue_data!EG:EG,MATCH('P&amp;L'!$A181,new_issue_data!$A:$A,0))</f>
        <v>1.5649999999999999</v>
      </c>
      <c r="W181" s="6">
        <f>INDEX(new_issue_data!EH:EH,MATCH('P&amp;L'!$A181,new_issue_data!$A:$A,0))</f>
        <v>66.978899999999996</v>
      </c>
      <c r="X181" s="6">
        <f>INDEX(new_issue_data!EI:EI,MATCH('P&amp;L'!$A181,new_issue_data!$A:$A,0))</f>
        <v>-18.021100000000001</v>
      </c>
      <c r="Y181" s="6">
        <f>INDEX(new_issue_data!EJ:EJ,MATCH('P&amp;L'!$A181,new_issue_data!$A:$A,0))</f>
        <v>100.05500000000001</v>
      </c>
      <c r="Z181" s="6">
        <f>INDEX(new_issue_data!EK:EK,MATCH('P&amp;L'!$A181,new_issue_data!$A:$A,0))</f>
        <v>1.494</v>
      </c>
      <c r="AA181" s="6">
        <f>INDEX(new_issue_data!EL:EL,MATCH('P&amp;L'!$A181,new_issue_data!$A:$A,0))</f>
        <v>61.8752</v>
      </c>
      <c r="AB181" s="6">
        <f>INDEX(new_issue_data!EM:EM,MATCH('P&amp;L'!$A181,new_issue_data!$A:$A,0))</f>
        <v>-23.1248</v>
      </c>
      <c r="AC181" s="6">
        <f>INDEX(new_issue_data!EN:EN,MATCH('P&amp;L'!$A181,new_issue_data!$A:$A,0))</f>
        <v>100.154</v>
      </c>
      <c r="AD181" s="6">
        <f>INDEX(new_issue_data!EO:EO,MATCH('P&amp;L'!$A181,new_issue_data!$A:$A,0))</f>
        <v>1.4830000000000001</v>
      </c>
      <c r="AE181" s="6">
        <f>INDEX(new_issue_data!EP:EP,MATCH('P&amp;L'!$A181,new_issue_data!$A:$A,0))</f>
        <v>65.760400000000004</v>
      </c>
      <c r="AF181" s="6">
        <f>INDEX(new_issue_data!EQ:EQ,MATCH('P&amp;L'!$A181,new_issue_data!$A:$A,0))</f>
        <v>-19.239599999999999</v>
      </c>
      <c r="AG181" s="6">
        <f>INDEX(new_issue_data!ER:ER,MATCH('P&amp;L'!$A181,new_issue_data!$A:$A,0))</f>
        <v>100.226</v>
      </c>
      <c r="AH181" s="6">
        <f>INDEX(new_issue_data!ES:ES,MATCH('P&amp;L'!$A181,new_issue_data!$A:$A,0))</f>
        <v>1.4750000000000001</v>
      </c>
      <c r="AI181" s="6">
        <f>INDEX(new_issue_data!ET:ET,MATCH('P&amp;L'!$A181,new_issue_data!$A:$A,0))</f>
        <v>74.865200000000002</v>
      </c>
      <c r="AJ181" s="6">
        <f>INDEX(new_issue_data!EU:EU,MATCH('P&amp;L'!$A181,new_issue_data!$A:$A,0))</f>
        <v>-10.1348</v>
      </c>
      <c r="AK181" s="6">
        <f>INDEX(new_issue_data!EV:EV,MATCH('P&amp;L'!$A181,new_issue_data!$A:$A,0))</f>
        <v>100.316</v>
      </c>
      <c r="AL181" s="6">
        <f>INDEX(new_issue_data!EW:EW,MATCH('P&amp;L'!$A181,new_issue_data!$A:$A,0))</f>
        <v>1.4650000000000001</v>
      </c>
      <c r="AM181" s="6">
        <f>INDEX(new_issue_data!EX:EX,MATCH('P&amp;L'!$A181,new_issue_data!$A:$A,0))</f>
        <v>79.596400000000003</v>
      </c>
      <c r="AN181" s="6">
        <f>INDEX(new_issue_data!EY:EY,MATCH('P&amp;L'!$A181,new_issue_data!$A:$A,0))</f>
        <v>-5.4036</v>
      </c>
      <c r="AO181" s="6">
        <f>INDEX(new_issue_data!EZ:EZ,MATCH('P&amp;L'!$A181,new_issue_data!$A:$A,0))</f>
        <v>100.669</v>
      </c>
      <c r="AP181" s="6">
        <f>INDEX(new_issue_data!FA:FA,MATCH('P&amp;L'!$A181,new_issue_data!$A:$A,0))</f>
        <v>1.4259999999999999</v>
      </c>
      <c r="AQ181" s="6">
        <f>INDEX(new_issue_data!FB:FB,MATCH('P&amp;L'!$A181,new_issue_data!$A:$A,0))</f>
        <v>72.254900000000006</v>
      </c>
      <c r="AR181" s="6">
        <f>INDEX(new_issue_data!FC:FC,MATCH('P&amp;L'!$A181,new_issue_data!$A:$A,0))</f>
        <v>-12.745100000000001</v>
      </c>
      <c r="AS181" s="6">
        <f>INDEX(new_issue_data!FD:FD,MATCH('P&amp;L'!$A181,new_issue_data!$A:$A,0))</f>
        <v>100.741</v>
      </c>
      <c r="AT181" s="6">
        <f>INDEX(new_issue_data!FE:FE,MATCH('P&amp;L'!$A181,new_issue_data!$A:$A,0))</f>
        <v>1.4179999999999999</v>
      </c>
      <c r="AU181" s="6">
        <f>INDEX(new_issue_data!FF:FF,MATCH('P&amp;L'!$A181,new_issue_data!$A:$A,0))</f>
        <v>69.645399999999995</v>
      </c>
      <c r="AV181" s="6">
        <f>INDEX(new_issue_data!FG:FG,MATCH('P&amp;L'!$A181,new_issue_data!$A:$A,0))</f>
        <v>-15.3546</v>
      </c>
      <c r="BA181" s="1">
        <f t="shared" si="10"/>
        <v>23113299.999999996</v>
      </c>
      <c r="BB181" s="1">
        <f t="shared" si="11"/>
        <v>61729999.999999993</v>
      </c>
      <c r="BD181">
        <f>IF(AND(B181&gt;=$AY$5,B181&lt;=$AY$6),1,IF(AND(B181&gt;=$AY$8,B181&lt;=$AY$9),-1,0))</f>
        <v>0</v>
      </c>
      <c r="BE181" s="1">
        <f t="shared" si="12"/>
        <v>1874800.0000000051</v>
      </c>
      <c r="BF181" s="1">
        <f t="shared" si="13"/>
        <v>11521799.999999993</v>
      </c>
      <c r="BH181" s="1">
        <f>BA181-BA180</f>
        <v>35400</v>
      </c>
      <c r="BI181" s="1">
        <f>BE181-BE180</f>
        <v>0</v>
      </c>
      <c r="BK181" s="1">
        <f>BB181-BB180</f>
        <v>85200</v>
      </c>
      <c r="BL181" s="1">
        <f t="shared" si="14"/>
        <v>0</v>
      </c>
    </row>
    <row r="182" spans="1:64" x14ac:dyDescent="0.35">
      <c r="A182">
        <v>184</v>
      </c>
      <c r="B182">
        <v>-1.1091037531064871</v>
      </c>
      <c r="C182" s="13" t="str">
        <f>INDEX(new_issue_data!B:B,MATCH('P&amp;L'!$A182,new_issue_data!$A:$A,0))</f>
        <v>06/01/2020</v>
      </c>
      <c r="D182" s="11">
        <f>INDEX(new_issue_data!AR:AR,MATCH('P&amp;L'!$A182,new_issue_data!$A:$A,0))</f>
        <v>98.977000000000004</v>
      </c>
      <c r="E182" s="6">
        <f>INDEX(new_issue_data!DP:DP,MATCH('P&amp;L'!$A182,new_issue_data!$A:$A,0))</f>
        <v>99.852000000000004</v>
      </c>
      <c r="F182" s="6">
        <f>INDEX(new_issue_data!DQ:DQ,MATCH('P&amp;L'!$A182,new_issue_data!$A:$A,0))</f>
        <v>2.5070000000000001</v>
      </c>
      <c r="G182" s="6">
        <f>INDEX(new_issue_data!DR:DR,MATCH('P&amp;L'!$A182,new_issue_data!$A:$A,0))</f>
        <v>106.9674</v>
      </c>
      <c r="H182" s="6">
        <f>INDEX(new_issue_data!DS:DS,MATCH('P&amp;L'!$A182,new_issue_data!$A:$A,0))</f>
        <v>-3.0326</v>
      </c>
      <c r="I182" s="6">
        <f>INDEX(new_issue_data!DT:DT,MATCH('P&amp;L'!$A182,new_issue_data!$A:$A,0))</f>
        <v>97.62</v>
      </c>
      <c r="J182" s="6">
        <f>INDEX(new_issue_data!DU:DU,MATCH('P&amp;L'!$A182,new_issue_data!$A:$A,0))</f>
        <v>2.6150000000000002</v>
      </c>
      <c r="K182" s="6">
        <f>INDEX(new_issue_data!DV:DV,MATCH('P&amp;L'!$A182,new_issue_data!$A:$A,0))</f>
        <v>113.9648</v>
      </c>
      <c r="L182" s="6">
        <f>INDEX(new_issue_data!DW:DW,MATCH('P&amp;L'!$A182,new_issue_data!$A:$A,0))</f>
        <v>3.9647999999999999</v>
      </c>
      <c r="M182" s="6">
        <f>INDEX(new_issue_data!DX:DX,MATCH('P&amp;L'!$A182,new_issue_data!$A:$A,0))</f>
        <v>99.185000000000002</v>
      </c>
      <c r="N182" s="6">
        <f>INDEX(new_issue_data!DY:DY,MATCH('P&amp;L'!$A182,new_issue_data!$A:$A,0))</f>
        <v>2.5390000000000001</v>
      </c>
      <c r="O182" s="6">
        <f>INDEX(new_issue_data!DZ:DZ,MATCH('P&amp;L'!$A182,new_issue_data!$A:$A,0))</f>
        <v>102.15349999999999</v>
      </c>
      <c r="P182" s="6">
        <f>INDEX(new_issue_data!EA:EA,MATCH('P&amp;L'!$A182,new_issue_data!$A:$A,0))</f>
        <v>-7.8464999999999998</v>
      </c>
      <c r="Q182" s="6">
        <f>INDEX(new_issue_data!EB:EB,MATCH('P&amp;L'!$A182,new_issue_data!$A:$A,0))</f>
        <v>99.100999999999999</v>
      </c>
      <c r="R182" s="6">
        <f>INDEX(new_issue_data!EC:EC,MATCH('P&amp;L'!$A182,new_issue_data!$A:$A,0))</f>
        <v>2.5430000000000001</v>
      </c>
      <c r="S182" s="6">
        <f>INDEX(new_issue_data!ED:ED,MATCH('P&amp;L'!$A182,new_issue_data!$A:$A,0))</f>
        <v>92.407600000000002</v>
      </c>
      <c r="T182" s="6">
        <f>INDEX(new_issue_data!EE:EE,MATCH('P&amp;L'!$A182,new_issue_data!$A:$A,0))</f>
        <v>-17.592400000000001</v>
      </c>
      <c r="U182" s="6">
        <f>INDEX(new_issue_data!EF:EF,MATCH('P&amp;L'!$A182,new_issue_data!$A:$A,0))</f>
        <v>98.418999999999997</v>
      </c>
      <c r="V182" s="6">
        <f>INDEX(new_issue_data!EG:EG,MATCH('P&amp;L'!$A182,new_issue_data!$A:$A,0))</f>
        <v>2.5760000000000001</v>
      </c>
      <c r="W182" s="6">
        <f>INDEX(new_issue_data!EH:EH,MATCH('P&amp;L'!$A182,new_issue_data!$A:$A,0))</f>
        <v>92.4101</v>
      </c>
      <c r="X182" s="6">
        <f>INDEX(new_issue_data!EI:EI,MATCH('P&amp;L'!$A182,new_issue_data!$A:$A,0))</f>
        <v>-17.5899</v>
      </c>
      <c r="Y182" s="6">
        <f>INDEX(new_issue_data!EJ:EJ,MATCH('P&amp;L'!$A182,new_issue_data!$A:$A,0))</f>
        <v>98.873000000000005</v>
      </c>
      <c r="Z182" s="6">
        <f>INDEX(new_issue_data!EK:EK,MATCH('P&amp;L'!$A182,new_issue_data!$A:$A,0))</f>
        <v>2.5539999999999998</v>
      </c>
      <c r="AA182" s="6">
        <f>INDEX(new_issue_data!EL:EL,MATCH('P&amp;L'!$A182,new_issue_data!$A:$A,0))</f>
        <v>92.627300000000005</v>
      </c>
      <c r="AB182" s="6">
        <f>INDEX(new_issue_data!EM:EM,MATCH('P&amp;L'!$A182,new_issue_data!$A:$A,0))</f>
        <v>-17.372699999999998</v>
      </c>
      <c r="AC182" s="6">
        <f>INDEX(new_issue_data!EN:EN,MATCH('P&amp;L'!$A182,new_issue_data!$A:$A,0))</f>
        <v>101.255</v>
      </c>
      <c r="AD182" s="6">
        <f>INDEX(new_issue_data!EO:EO,MATCH('P&amp;L'!$A182,new_issue_data!$A:$A,0))</f>
        <v>2.44</v>
      </c>
      <c r="AE182" s="6">
        <f>INDEX(new_issue_data!EP:EP,MATCH('P&amp;L'!$A182,new_issue_data!$A:$A,0))</f>
        <v>87.820999999999998</v>
      </c>
      <c r="AF182" s="6">
        <f>INDEX(new_issue_data!EQ:EQ,MATCH('P&amp;L'!$A182,new_issue_data!$A:$A,0))</f>
        <v>-22.178999999999998</v>
      </c>
      <c r="AG182" s="6">
        <f>INDEX(new_issue_data!ER:ER,MATCH('P&amp;L'!$A182,new_issue_data!$A:$A,0))</f>
        <v>99.185000000000002</v>
      </c>
      <c r="AH182" s="6">
        <f>INDEX(new_issue_data!ES:ES,MATCH('P&amp;L'!$A182,new_issue_data!$A:$A,0))</f>
        <v>2.5390000000000001</v>
      </c>
      <c r="AI182" s="6">
        <f>INDEX(new_issue_data!ET:ET,MATCH('P&amp;L'!$A182,new_issue_data!$A:$A,0))</f>
        <v>104.7495</v>
      </c>
      <c r="AJ182" s="6">
        <f>INDEX(new_issue_data!EU:EU,MATCH('P&amp;L'!$A182,new_issue_data!$A:$A,0))</f>
        <v>-5.2504999999999997</v>
      </c>
      <c r="AK182" s="6">
        <f>INDEX(new_issue_data!EV:EV,MATCH('P&amp;L'!$A182,new_issue_data!$A:$A,0))</f>
        <v>99.936000000000007</v>
      </c>
      <c r="AL182" s="6">
        <f>INDEX(new_issue_data!EW:EW,MATCH('P&amp;L'!$A182,new_issue_data!$A:$A,0))</f>
        <v>2.5030000000000001</v>
      </c>
      <c r="AM182" s="6">
        <f>INDEX(new_issue_data!EX:EX,MATCH('P&amp;L'!$A182,new_issue_data!$A:$A,0))</f>
        <v>111.6319</v>
      </c>
      <c r="AN182" s="6">
        <f>INDEX(new_issue_data!EY:EY,MATCH('P&amp;L'!$A182,new_issue_data!$A:$A,0))</f>
        <v>1.6318999999999999</v>
      </c>
      <c r="AO182" s="6">
        <f>INDEX(new_issue_data!EZ:EZ,MATCH('P&amp;L'!$A182,new_issue_data!$A:$A,0))</f>
        <v>99.56</v>
      </c>
      <c r="AP182" s="6">
        <f>INDEX(new_issue_data!FA:FA,MATCH('P&amp;L'!$A182,new_issue_data!$A:$A,0))</f>
        <v>2.5209999999999999</v>
      </c>
      <c r="AQ182" s="6">
        <f>INDEX(new_issue_data!FB:FB,MATCH('P&amp;L'!$A182,new_issue_data!$A:$A,0))</f>
        <v>107.8758</v>
      </c>
      <c r="AR182" s="6">
        <f>INDEX(new_issue_data!FC:FC,MATCH('P&amp;L'!$A182,new_issue_data!$A:$A,0))</f>
        <v>-2.1242000000000001</v>
      </c>
      <c r="AS182" s="6">
        <f>INDEX(new_issue_data!FD:FD,MATCH('P&amp;L'!$A182,new_issue_data!$A:$A,0))</f>
        <v>100.31699999999999</v>
      </c>
      <c r="AT182" s="6">
        <f>INDEX(new_issue_data!FE:FE,MATCH('P&amp;L'!$A182,new_issue_data!$A:$A,0))</f>
        <v>2.4849999999999999</v>
      </c>
      <c r="AU182" s="6">
        <f>INDEX(new_issue_data!FF:FF,MATCH('P&amp;L'!$A182,new_issue_data!$A:$A,0))</f>
        <v>103.85760000000001</v>
      </c>
      <c r="AV182" s="6">
        <f>INDEX(new_issue_data!FG:FG,MATCH('P&amp;L'!$A182,new_issue_data!$A:$A,0))</f>
        <v>-6.1424000000000003</v>
      </c>
      <c r="BA182" s="1">
        <f t="shared" si="10"/>
        <v>23200799.999999996</v>
      </c>
      <c r="BB182" s="1">
        <f t="shared" si="11"/>
        <v>61863999.999999993</v>
      </c>
      <c r="BD182">
        <f>IF(AND(B182&gt;=$AY$5,B182&lt;=$AY$6),1,IF(AND(B182&gt;=$AY$8,B182&lt;=$AY$9),-1,0))</f>
        <v>0</v>
      </c>
      <c r="BE182" s="1">
        <f t="shared" si="12"/>
        <v>1874800.0000000051</v>
      </c>
      <c r="BF182" s="1">
        <f t="shared" si="13"/>
        <v>11521799.999999993</v>
      </c>
      <c r="BH182" s="1">
        <f>BA182-BA181</f>
        <v>87500</v>
      </c>
      <c r="BI182" s="1">
        <f>BE182-BE181</f>
        <v>0</v>
      </c>
      <c r="BK182" s="1">
        <f>BB182-BB181</f>
        <v>134000</v>
      </c>
      <c r="BL182" s="1">
        <f t="shared" si="14"/>
        <v>0</v>
      </c>
    </row>
    <row r="183" spans="1:64" x14ac:dyDescent="0.35">
      <c r="A183">
        <v>182</v>
      </c>
      <c r="B183">
        <v>-1.3472671918453549</v>
      </c>
      <c r="C183" s="13" t="str">
        <f>INDEX(new_issue_data!B:B,MATCH('P&amp;L'!$A183,new_issue_data!$A:$A,0))</f>
        <v>06/01/2020</v>
      </c>
      <c r="D183" s="11">
        <f>INDEX(new_issue_data!AR:AR,MATCH('P&amp;L'!$A183,new_issue_data!$A:$A,0))</f>
        <v>99.966999999999999</v>
      </c>
      <c r="E183" s="6">
        <f>INDEX(new_issue_data!DP:DP,MATCH('P&amp;L'!$A183,new_issue_data!$A:$A,0))</f>
        <v>100.56100000000001</v>
      </c>
      <c r="F183" s="6">
        <f>INDEX(new_issue_data!DQ:DQ,MATCH('P&amp;L'!$A183,new_issue_data!$A:$A,0))</f>
        <v>1.1140000000000001</v>
      </c>
      <c r="G183" s="6">
        <f>INDEX(new_issue_data!DR:DR,MATCH('P&amp;L'!$A183,new_issue_data!$A:$A,0))</f>
        <v>61.400100000000002</v>
      </c>
      <c r="H183" s="6">
        <f>INDEX(new_issue_data!DS:DS,MATCH('P&amp;L'!$A183,new_issue_data!$A:$A,0))</f>
        <v>-8.5998999999999999</v>
      </c>
      <c r="I183" s="6">
        <f>INDEX(new_issue_data!DT:DT,MATCH('P&amp;L'!$A183,new_issue_data!$A:$A,0))</f>
        <v>100.124</v>
      </c>
      <c r="J183" s="6">
        <f>INDEX(new_issue_data!DU:DU,MATCH('P&amp;L'!$A183,new_issue_data!$A:$A,0))</f>
        <v>1.181</v>
      </c>
      <c r="K183" s="6">
        <f>INDEX(new_issue_data!DV:DV,MATCH('P&amp;L'!$A183,new_issue_data!$A:$A,0))</f>
        <v>66.276700000000005</v>
      </c>
      <c r="L183" s="6">
        <f>INDEX(new_issue_data!DW:DW,MATCH('P&amp;L'!$A183,new_issue_data!$A:$A,0))</f>
        <v>-3.7233000000000001</v>
      </c>
      <c r="M183" s="6">
        <f>INDEX(new_issue_data!DX:DX,MATCH('P&amp;L'!$A183,new_issue_data!$A:$A,0))</f>
        <v>100.629</v>
      </c>
      <c r="N183" s="6">
        <f>INDEX(new_issue_data!DY:DY,MATCH('P&amp;L'!$A183,new_issue_data!$A:$A,0))</f>
        <v>1.1040000000000001</v>
      </c>
      <c r="O183" s="6">
        <f>INDEX(new_issue_data!DZ:DZ,MATCH('P&amp;L'!$A183,new_issue_data!$A:$A,0))</f>
        <v>52.8598</v>
      </c>
      <c r="P183" s="6">
        <f>INDEX(new_issue_data!EA:EA,MATCH('P&amp;L'!$A183,new_issue_data!$A:$A,0))</f>
        <v>-17.1402</v>
      </c>
      <c r="Q183" s="6">
        <f>INDEX(new_issue_data!EB:EB,MATCH('P&amp;L'!$A183,new_issue_data!$A:$A,0))</f>
        <v>100.23099999999999</v>
      </c>
      <c r="R183" s="6">
        <f>INDEX(new_issue_data!EC:EC,MATCH('P&amp;L'!$A183,new_issue_data!$A:$A,0))</f>
        <v>1.165</v>
      </c>
      <c r="S183" s="6">
        <f>INDEX(new_issue_data!ED:ED,MATCH('P&amp;L'!$A183,new_issue_data!$A:$A,0))</f>
        <v>52.512500000000003</v>
      </c>
      <c r="T183" s="6">
        <f>INDEX(new_issue_data!EE:EE,MATCH('P&amp;L'!$A183,new_issue_data!$A:$A,0))</f>
        <v>-17.487500000000001</v>
      </c>
      <c r="U183" s="6">
        <f>INDEX(new_issue_data!EF:EF,MATCH('P&amp;L'!$A183,new_issue_data!$A:$A,0))</f>
        <v>100.17700000000001</v>
      </c>
      <c r="V183" s="6">
        <f>INDEX(new_issue_data!EG:EG,MATCH('P&amp;L'!$A183,new_issue_data!$A:$A,0))</f>
        <v>1.173</v>
      </c>
      <c r="W183" s="6">
        <f>INDEX(new_issue_data!EH:EH,MATCH('P&amp;L'!$A183,new_issue_data!$A:$A,0))</f>
        <v>47.066800000000001</v>
      </c>
      <c r="X183" s="6">
        <f>INDEX(new_issue_data!EI:EI,MATCH('P&amp;L'!$A183,new_issue_data!$A:$A,0))</f>
        <v>-22.933199999999999</v>
      </c>
      <c r="Y183" s="6">
        <f>INDEX(new_issue_data!EJ:EJ,MATCH('P&amp;L'!$A183,new_issue_data!$A:$A,0))</f>
        <v>100.35299999999999</v>
      </c>
      <c r="Z183" s="6">
        <f>INDEX(new_issue_data!EK:EK,MATCH('P&amp;L'!$A183,new_issue_data!$A:$A,0))</f>
        <v>1.1459999999999999</v>
      </c>
      <c r="AA183" s="6">
        <f>INDEX(new_issue_data!EL:EL,MATCH('P&amp;L'!$A183,new_issue_data!$A:$A,0))</f>
        <v>45.980400000000003</v>
      </c>
      <c r="AB183" s="6">
        <f>INDEX(new_issue_data!EM:EM,MATCH('P&amp;L'!$A183,new_issue_data!$A:$A,0))</f>
        <v>-24.019600000000001</v>
      </c>
      <c r="AC183" s="6">
        <f>INDEX(new_issue_data!EN:EN,MATCH('P&amp;L'!$A183,new_issue_data!$A:$A,0))</f>
        <v>100.122</v>
      </c>
      <c r="AD183" s="6">
        <f>INDEX(new_issue_data!EO:EO,MATCH('P&amp;L'!$A183,new_issue_data!$A:$A,0))</f>
        <v>1.181</v>
      </c>
      <c r="AE183" s="6">
        <f>INDEX(new_issue_data!EP:EP,MATCH('P&amp;L'!$A183,new_issue_data!$A:$A,0))</f>
        <v>53.865600000000001</v>
      </c>
      <c r="AF183" s="6">
        <f>INDEX(new_issue_data!EQ:EQ,MATCH('P&amp;L'!$A183,new_issue_data!$A:$A,0))</f>
        <v>-16.134399999999999</v>
      </c>
      <c r="AG183" s="6">
        <f>INDEX(new_issue_data!ER:ER,MATCH('P&amp;L'!$A183,new_issue_data!$A:$A,0))</f>
        <v>100.196</v>
      </c>
      <c r="AH183" s="6">
        <f>INDEX(new_issue_data!ES:ES,MATCH('P&amp;L'!$A183,new_issue_data!$A:$A,0))</f>
        <v>1.17</v>
      </c>
      <c r="AI183" s="6">
        <f>INDEX(new_issue_data!ET:ET,MATCH('P&amp;L'!$A183,new_issue_data!$A:$A,0))</f>
        <v>63.110700000000001</v>
      </c>
      <c r="AJ183" s="6">
        <f>INDEX(new_issue_data!EU:EU,MATCH('P&amp;L'!$A183,new_issue_data!$A:$A,0))</f>
        <v>-6.8893000000000004</v>
      </c>
      <c r="AK183" s="6">
        <f>INDEX(new_issue_data!EV:EV,MATCH('P&amp;L'!$A183,new_issue_data!$A:$A,0))</f>
        <v>100.241</v>
      </c>
      <c r="AL183" s="6">
        <f>INDEX(new_issue_data!EW:EW,MATCH('P&amp;L'!$A183,new_issue_data!$A:$A,0))</f>
        <v>1.163</v>
      </c>
      <c r="AM183" s="6">
        <f>INDEX(new_issue_data!EX:EX,MATCH('P&amp;L'!$A183,new_issue_data!$A:$A,0))</f>
        <v>64.698300000000003</v>
      </c>
      <c r="AN183" s="6">
        <f>INDEX(new_issue_data!EY:EY,MATCH('P&amp;L'!$A183,new_issue_data!$A:$A,0))</f>
        <v>-5.3017000000000003</v>
      </c>
      <c r="AO183" s="6">
        <f>INDEX(new_issue_data!EZ:EZ,MATCH('P&amp;L'!$A183,new_issue_data!$A:$A,0))</f>
        <v>100.82899999999999</v>
      </c>
      <c r="AP183" s="6">
        <f>INDEX(new_issue_data!FA:FA,MATCH('P&amp;L'!$A183,new_issue_data!$A:$A,0))</f>
        <v>1.073</v>
      </c>
      <c r="AQ183" s="6">
        <f>INDEX(new_issue_data!FB:FB,MATCH('P&amp;L'!$A183,new_issue_data!$A:$A,0))</f>
        <v>53.404800000000002</v>
      </c>
      <c r="AR183" s="6">
        <f>INDEX(new_issue_data!FC:FC,MATCH('P&amp;L'!$A183,new_issue_data!$A:$A,0))</f>
        <v>-16.595199999999998</v>
      </c>
      <c r="AS183" s="6">
        <f>INDEX(new_issue_data!FD:FD,MATCH('P&amp;L'!$A183,new_issue_data!$A:$A,0))</f>
        <v>100.52800000000001</v>
      </c>
      <c r="AT183" s="6">
        <f>INDEX(new_issue_data!FE:FE,MATCH('P&amp;L'!$A183,new_issue_data!$A:$A,0))</f>
        <v>1.119</v>
      </c>
      <c r="AU183" s="6">
        <f>INDEX(new_issue_data!FF:FF,MATCH('P&amp;L'!$A183,new_issue_data!$A:$A,0))</f>
        <v>56.6252</v>
      </c>
      <c r="AV183" s="6">
        <f>INDEX(new_issue_data!FG:FG,MATCH('P&amp;L'!$A183,new_issue_data!$A:$A,0))</f>
        <v>-13.3748</v>
      </c>
      <c r="BA183" s="1">
        <f t="shared" si="10"/>
        <v>23260199.999999996</v>
      </c>
      <c r="BB183" s="1">
        <f t="shared" si="11"/>
        <v>61920099.999999993</v>
      </c>
      <c r="BD183">
        <f>IF(AND(B183&gt;=$AY$5,B183&lt;=$AY$6),1,IF(AND(B183&gt;=$AY$8,B183&lt;=$AY$9),-1,0))</f>
        <v>0</v>
      </c>
      <c r="BE183" s="1">
        <f t="shared" si="12"/>
        <v>1874800.0000000051</v>
      </c>
      <c r="BF183" s="1">
        <f t="shared" si="13"/>
        <v>11521799.999999993</v>
      </c>
      <c r="BH183" s="1">
        <f>BA183-BA182</f>
        <v>59400</v>
      </c>
      <c r="BI183" s="1">
        <f>BE183-BE182</f>
        <v>0</v>
      </c>
      <c r="BK183" s="1">
        <f>BB183-BB182</f>
        <v>56100</v>
      </c>
      <c r="BL183" s="1">
        <f t="shared" si="14"/>
        <v>0</v>
      </c>
    </row>
    <row r="184" spans="1:64" x14ac:dyDescent="0.35">
      <c r="A184">
        <v>186</v>
      </c>
      <c r="B184">
        <v>6.6579596762628181</v>
      </c>
      <c r="C184" s="13" t="str">
        <f>INDEX(new_issue_data!B:B,MATCH('P&amp;L'!$A184,new_issue_data!$A:$A,0))</f>
        <v>06/01/2020</v>
      </c>
      <c r="D184" s="11">
        <f>INDEX(new_issue_data!AR:AR,MATCH('P&amp;L'!$A184,new_issue_data!$A:$A,0))</f>
        <v>99.811999999999998</v>
      </c>
      <c r="E184" s="6">
        <f>INDEX(new_issue_data!DP:DP,MATCH('P&amp;L'!$A184,new_issue_data!$A:$A,0))</f>
        <v>99.954999999999998</v>
      </c>
      <c r="F184" s="6">
        <f>INDEX(new_issue_data!DQ:DQ,MATCH('P&amp;L'!$A184,new_issue_data!$A:$A,0))</f>
        <v>2.105</v>
      </c>
      <c r="G184" s="6">
        <f>INDEX(new_issue_data!DR:DR,MATCH('P&amp;L'!$A184,new_issue_data!$A:$A,0))</f>
        <v>141.97749999999999</v>
      </c>
      <c r="H184" s="6">
        <f>INDEX(new_issue_data!DS:DS,MATCH('P&amp;L'!$A184,new_issue_data!$A:$A,0))</f>
        <v>-3.0225</v>
      </c>
      <c r="I184" s="6">
        <f>INDEX(new_issue_data!DT:DT,MATCH('P&amp;L'!$A184,new_issue_data!$A:$A,0))</f>
        <v>100.352</v>
      </c>
      <c r="J184" s="6">
        <f>INDEX(new_issue_data!DU:DU,MATCH('P&amp;L'!$A184,new_issue_data!$A:$A,0))</f>
        <v>2.06</v>
      </c>
      <c r="K184" s="6">
        <f>INDEX(new_issue_data!DV:DV,MATCH('P&amp;L'!$A184,new_issue_data!$A:$A,0))</f>
        <v>131.4136</v>
      </c>
      <c r="L184" s="6">
        <f>INDEX(new_issue_data!DW:DW,MATCH('P&amp;L'!$A184,new_issue_data!$A:$A,0))</f>
        <v>-13.586399999999999</v>
      </c>
      <c r="M184" s="6">
        <f>INDEX(new_issue_data!DX:DX,MATCH('P&amp;L'!$A184,new_issue_data!$A:$A,0))</f>
        <v>100.414</v>
      </c>
      <c r="N184" s="6">
        <f>INDEX(new_issue_data!DY:DY,MATCH('P&amp;L'!$A184,new_issue_data!$A:$A,0))</f>
        <v>2.0529999999999999</v>
      </c>
      <c r="O184" s="6">
        <f>INDEX(new_issue_data!DZ:DZ,MATCH('P&amp;L'!$A184,new_issue_data!$A:$A,0))</f>
        <v>122.9422</v>
      </c>
      <c r="P184" s="6">
        <f>INDEX(new_issue_data!EA:EA,MATCH('P&amp;L'!$A184,new_issue_data!$A:$A,0))</f>
        <v>-22.0578</v>
      </c>
      <c r="Q184" s="6">
        <f>INDEX(new_issue_data!EB:EB,MATCH('P&amp;L'!$A184,new_issue_data!$A:$A,0))</f>
        <v>100.422</v>
      </c>
      <c r="R184" s="6">
        <f>INDEX(new_issue_data!EC:EC,MATCH('P&amp;L'!$A184,new_issue_data!$A:$A,0))</f>
        <v>2.052</v>
      </c>
      <c r="S184" s="6">
        <f>INDEX(new_issue_data!ED:ED,MATCH('P&amp;L'!$A184,new_issue_data!$A:$A,0))</f>
        <v>115.6789</v>
      </c>
      <c r="T184" s="6">
        <f>INDEX(new_issue_data!EE:EE,MATCH('P&amp;L'!$A184,new_issue_data!$A:$A,0))</f>
        <v>-29.321100000000001</v>
      </c>
      <c r="U184" s="6">
        <f>INDEX(new_issue_data!EF:EF,MATCH('P&amp;L'!$A184,new_issue_data!$A:$A,0))</f>
        <v>100.53700000000001</v>
      </c>
      <c r="V184" s="6">
        <f>INDEX(new_issue_data!EG:EG,MATCH('P&amp;L'!$A184,new_issue_data!$A:$A,0))</f>
        <v>2.0390000000000001</v>
      </c>
      <c r="W184" s="6">
        <f>INDEX(new_issue_data!EH:EH,MATCH('P&amp;L'!$A184,new_issue_data!$A:$A,0))</f>
        <v>116.37520000000001</v>
      </c>
      <c r="X184" s="6">
        <f>INDEX(new_issue_data!EI:EI,MATCH('P&amp;L'!$A184,new_issue_data!$A:$A,0))</f>
        <v>-28.6248</v>
      </c>
      <c r="Y184" s="6">
        <f>INDEX(new_issue_data!EJ:EJ,MATCH('P&amp;L'!$A184,new_issue_data!$A:$A,0))</f>
        <v>100.53700000000001</v>
      </c>
      <c r="Z184" s="6">
        <f>INDEX(new_issue_data!EK:EK,MATCH('P&amp;L'!$A184,new_issue_data!$A:$A,0))</f>
        <v>2.0390000000000001</v>
      </c>
      <c r="AA184" s="6">
        <f>INDEX(new_issue_data!EL:EL,MATCH('P&amp;L'!$A184,new_issue_data!$A:$A,0))</f>
        <v>121.3604</v>
      </c>
      <c r="AB184" s="6">
        <f>INDEX(new_issue_data!EM:EM,MATCH('P&amp;L'!$A184,new_issue_data!$A:$A,0))</f>
        <v>-23.639600000000002</v>
      </c>
      <c r="AC184" s="6">
        <f>INDEX(new_issue_data!EN:EN,MATCH('P&amp;L'!$A184,new_issue_data!$A:$A,0))</f>
        <v>100.53700000000001</v>
      </c>
      <c r="AD184" s="6">
        <f>INDEX(new_issue_data!EO:EO,MATCH('P&amp;L'!$A184,new_issue_data!$A:$A,0))</f>
        <v>2.0390000000000001</v>
      </c>
      <c r="AE184" s="6">
        <f>INDEX(new_issue_data!EP:EP,MATCH('P&amp;L'!$A184,new_issue_data!$A:$A,0))</f>
        <v>131.26519999999999</v>
      </c>
      <c r="AF184" s="6">
        <f>INDEX(new_issue_data!EQ:EQ,MATCH('P&amp;L'!$A184,new_issue_data!$A:$A,0))</f>
        <v>-13.7348</v>
      </c>
      <c r="AG184" s="6">
        <f>INDEX(new_issue_data!ER:ER,MATCH('P&amp;L'!$A184,new_issue_data!$A:$A,0))</f>
        <v>101.331</v>
      </c>
      <c r="AH184" s="6">
        <f>INDEX(new_issue_data!ES:ES,MATCH('P&amp;L'!$A184,new_issue_data!$A:$A,0))</f>
        <v>1.9490000000000001</v>
      </c>
      <c r="AI184" s="6">
        <f>INDEX(new_issue_data!ET:ET,MATCH('P&amp;L'!$A184,new_issue_data!$A:$A,0))</f>
        <v>127.99639999999999</v>
      </c>
      <c r="AJ184" s="6">
        <f>INDEX(new_issue_data!EU:EU,MATCH('P&amp;L'!$A184,new_issue_data!$A:$A,0))</f>
        <v>-17.003599999999999</v>
      </c>
      <c r="AK184" s="6">
        <f>INDEX(new_issue_data!EV:EV,MATCH('P&amp;L'!$A184,new_issue_data!$A:$A,0))</f>
        <v>101.331</v>
      </c>
      <c r="AL184" s="6">
        <f>INDEX(new_issue_data!EW:EW,MATCH('P&amp;L'!$A184,new_issue_data!$A:$A,0))</f>
        <v>1.9490000000000001</v>
      </c>
      <c r="AM184" s="6">
        <f>INDEX(new_issue_data!EX:EX,MATCH('P&amp;L'!$A184,new_issue_data!$A:$A,0))</f>
        <v>124.5549</v>
      </c>
      <c r="AN184" s="6">
        <f>INDEX(new_issue_data!EY:EY,MATCH('P&amp;L'!$A184,new_issue_data!$A:$A,0))</f>
        <v>-20.4451</v>
      </c>
      <c r="AO184" s="6">
        <f>INDEX(new_issue_data!EZ:EZ,MATCH('P&amp;L'!$A184,new_issue_data!$A:$A,0))</f>
        <v>101.331</v>
      </c>
      <c r="AP184" s="6">
        <f>INDEX(new_issue_data!FA:FA,MATCH('P&amp;L'!$A184,new_issue_data!$A:$A,0))</f>
        <v>1.9490000000000001</v>
      </c>
      <c r="AQ184" s="6">
        <f>INDEX(new_issue_data!FB:FB,MATCH('P&amp;L'!$A184,new_issue_data!$A:$A,0))</f>
        <v>122.7454</v>
      </c>
      <c r="AR184" s="6">
        <f>INDEX(new_issue_data!FC:FC,MATCH('P&amp;L'!$A184,new_issue_data!$A:$A,0))</f>
        <v>-22.2546</v>
      </c>
      <c r="AS184" s="6">
        <f>INDEX(new_issue_data!FD:FD,MATCH('P&amp;L'!$A184,new_issue_data!$A:$A,0))</f>
        <v>101.331</v>
      </c>
      <c r="AT184" s="6">
        <f>INDEX(new_issue_data!FE:FE,MATCH('P&amp;L'!$A184,new_issue_data!$A:$A,0))</f>
        <v>1.9490000000000001</v>
      </c>
      <c r="AU184" s="6">
        <f>INDEX(new_issue_data!FF:FF,MATCH('P&amp;L'!$A184,new_issue_data!$A:$A,0))</f>
        <v>119.6122</v>
      </c>
      <c r="AV184" s="6">
        <f>INDEX(new_issue_data!FG:FG,MATCH('P&amp;L'!$A184,new_issue_data!$A:$A,0))</f>
        <v>-25.387799999999999</v>
      </c>
      <c r="BA184" s="1">
        <f t="shared" si="10"/>
        <v>23274499.999999996</v>
      </c>
      <c r="BB184" s="1">
        <f t="shared" si="11"/>
        <v>62071999.999999993</v>
      </c>
      <c r="BD184">
        <f>IF(AND(B184&gt;=$AY$5,B184&lt;=$AY$6),1,IF(AND(B184&gt;=$AY$8,B184&lt;=$AY$9),-1,0))</f>
        <v>0</v>
      </c>
      <c r="BE184" s="1">
        <f t="shared" si="12"/>
        <v>1874800.0000000051</v>
      </c>
      <c r="BF184" s="1">
        <f t="shared" si="13"/>
        <v>11521799.999999993</v>
      </c>
      <c r="BH184" s="1">
        <f>BA184-BA183</f>
        <v>14300</v>
      </c>
      <c r="BI184" s="1">
        <f>BE184-BE183</f>
        <v>0</v>
      </c>
      <c r="BK184" s="1">
        <f>BB184-BB183</f>
        <v>151900</v>
      </c>
      <c r="BL184" s="1">
        <f t="shared" si="14"/>
        <v>0</v>
      </c>
    </row>
    <row r="185" spans="1:64" x14ac:dyDescent="0.35">
      <c r="A185">
        <v>187</v>
      </c>
      <c r="B185">
        <v>-2.7516934512486868</v>
      </c>
      <c r="C185" s="13" t="str">
        <f>INDEX(new_issue_data!B:B,MATCH('P&amp;L'!$A185,new_issue_data!$A:$A,0))</f>
        <v>06/01/2020</v>
      </c>
      <c r="D185" s="11">
        <f>INDEX(new_issue_data!AR:AR,MATCH('P&amp;L'!$A185,new_issue_data!$A:$A,0))</f>
        <v>99.855000000000004</v>
      </c>
      <c r="E185" s="6">
        <f>INDEX(new_issue_data!DP:DP,MATCH('P&amp;L'!$A185,new_issue_data!$A:$A,0))</f>
        <v>100.009</v>
      </c>
      <c r="F185" s="6">
        <f>INDEX(new_issue_data!DQ:DQ,MATCH('P&amp;L'!$A185,new_issue_data!$A:$A,0))</f>
        <v>0.89700000000000002</v>
      </c>
      <c r="G185" s="6">
        <f>INDEX(new_issue_data!DR:DR,MATCH('P&amp;L'!$A185,new_issue_data!$A:$A,0))</f>
        <v>64.366699999999994</v>
      </c>
      <c r="H185" s="6">
        <f>INDEX(new_issue_data!DS:DS,MATCH('P&amp;L'!$A185,new_issue_data!$A:$A,0))</f>
        <v>-10.6333</v>
      </c>
      <c r="I185" s="6">
        <f>INDEX(new_issue_data!DT:DT,MATCH('P&amp;L'!$A185,new_issue_data!$A:$A,0))</f>
        <v>100.178</v>
      </c>
      <c r="J185" s="6">
        <f>INDEX(new_issue_data!DU:DU,MATCH('P&amp;L'!$A185,new_issue_data!$A:$A,0))</f>
        <v>0.84</v>
      </c>
      <c r="K185" s="6">
        <f>INDEX(new_issue_data!DV:DV,MATCH('P&amp;L'!$A185,new_issue_data!$A:$A,0))</f>
        <v>55.703099999999999</v>
      </c>
      <c r="L185" s="6">
        <f>INDEX(new_issue_data!DW:DW,MATCH('P&amp;L'!$A185,new_issue_data!$A:$A,0))</f>
        <v>-19.296900000000001</v>
      </c>
      <c r="M185" s="6">
        <f>INDEX(new_issue_data!DX:DX,MATCH('P&amp;L'!$A185,new_issue_data!$A:$A,0))</f>
        <v>100.11</v>
      </c>
      <c r="N185" s="6">
        <f>INDEX(new_issue_data!DY:DY,MATCH('P&amp;L'!$A185,new_issue_data!$A:$A,0))</f>
        <v>0.86299999999999999</v>
      </c>
      <c r="O185" s="6">
        <f>INDEX(new_issue_data!DZ:DZ,MATCH('P&amp;L'!$A185,new_issue_data!$A:$A,0))</f>
        <v>57.988500000000002</v>
      </c>
      <c r="P185" s="6">
        <f>INDEX(new_issue_data!EA:EA,MATCH('P&amp;L'!$A185,new_issue_data!$A:$A,0))</f>
        <v>-17.011500000000002</v>
      </c>
      <c r="Q185" s="6">
        <f>INDEX(new_issue_data!EB:EB,MATCH('P&amp;L'!$A185,new_issue_data!$A:$A,0))</f>
        <v>100</v>
      </c>
      <c r="R185" s="6">
        <f>INDEX(new_issue_data!EC:EC,MATCH('P&amp;L'!$A185,new_issue_data!$A:$A,0))</f>
        <v>0.9</v>
      </c>
      <c r="S185" s="6">
        <f>INDEX(new_issue_data!ED:ED,MATCH('P&amp;L'!$A185,new_issue_data!$A:$A,0))</f>
        <v>64.631</v>
      </c>
      <c r="T185" s="6">
        <f>INDEX(new_issue_data!EE:EE,MATCH('P&amp;L'!$A185,new_issue_data!$A:$A,0))</f>
        <v>-10.369</v>
      </c>
      <c r="U185" s="6">
        <f>INDEX(new_issue_data!EF:EF,MATCH('P&amp;L'!$A185,new_issue_data!$A:$A,0))</f>
        <v>100.004</v>
      </c>
      <c r="V185" s="6">
        <f>INDEX(new_issue_data!EG:EG,MATCH('P&amp;L'!$A185,new_issue_data!$A:$A,0))</f>
        <v>0.89900000000000002</v>
      </c>
      <c r="W185" s="6">
        <f>INDEX(new_issue_data!EH:EH,MATCH('P&amp;L'!$A185,new_issue_data!$A:$A,0))</f>
        <v>70.966700000000003</v>
      </c>
      <c r="X185" s="6">
        <f>INDEX(new_issue_data!EI:EI,MATCH('P&amp;L'!$A185,new_issue_data!$A:$A,0))</f>
        <v>-4.0332999999999997</v>
      </c>
      <c r="Y185" s="6">
        <f>INDEX(new_issue_data!EJ:EJ,MATCH('P&amp;L'!$A185,new_issue_data!$A:$A,0))</f>
        <v>99.991</v>
      </c>
      <c r="Z185" s="6">
        <f>INDEX(new_issue_data!EK:EK,MATCH('P&amp;L'!$A185,new_issue_data!$A:$A,0))</f>
        <v>0.90300000000000002</v>
      </c>
      <c r="AA185" s="6">
        <f>INDEX(new_issue_data!EL:EL,MATCH('P&amp;L'!$A185,new_issue_data!$A:$A,0))</f>
        <v>68.387</v>
      </c>
      <c r="AB185" s="6">
        <f>INDEX(new_issue_data!EM:EM,MATCH('P&amp;L'!$A185,new_issue_data!$A:$A,0))</f>
        <v>-6.6130000000000004</v>
      </c>
      <c r="AC185" s="6">
        <f>INDEX(new_issue_data!EN:EN,MATCH('P&amp;L'!$A185,new_issue_data!$A:$A,0))</f>
        <v>100.16800000000001</v>
      </c>
      <c r="AD185" s="6">
        <f>INDEX(new_issue_data!EO:EO,MATCH('P&amp;L'!$A185,new_issue_data!$A:$A,0))</f>
        <v>0.84299999999999997</v>
      </c>
      <c r="AE185" s="6">
        <f>INDEX(new_issue_data!EP:EP,MATCH('P&amp;L'!$A185,new_issue_data!$A:$A,0))</f>
        <v>62.9176</v>
      </c>
      <c r="AF185" s="6">
        <f>INDEX(new_issue_data!EQ:EQ,MATCH('P&amp;L'!$A185,new_issue_data!$A:$A,0))</f>
        <v>-12.0824</v>
      </c>
      <c r="AG185" s="6">
        <f>INDEX(new_issue_data!ER:ER,MATCH('P&amp;L'!$A185,new_issue_data!$A:$A,0))</f>
        <v>100.41</v>
      </c>
      <c r="AH185" s="6">
        <f>INDEX(new_issue_data!ES:ES,MATCH('P&amp;L'!$A185,new_issue_data!$A:$A,0))</f>
        <v>0.76</v>
      </c>
      <c r="AI185" s="6">
        <f>INDEX(new_issue_data!ET:ET,MATCH('P&amp;L'!$A185,new_issue_data!$A:$A,0))</f>
        <v>54.069499999999998</v>
      </c>
      <c r="AJ185" s="6">
        <f>INDEX(new_issue_data!EU:EU,MATCH('P&amp;L'!$A185,new_issue_data!$A:$A,0))</f>
        <v>-20.930499999999999</v>
      </c>
      <c r="AK185" s="6">
        <f>INDEX(new_issue_data!EV:EV,MATCH('P&amp;L'!$A185,new_issue_data!$A:$A,0))</f>
        <v>100.524</v>
      </c>
      <c r="AL185" s="6">
        <f>INDEX(new_issue_data!EW:EW,MATCH('P&amp;L'!$A185,new_issue_data!$A:$A,0))</f>
        <v>0.72099999999999997</v>
      </c>
      <c r="AM185" s="6">
        <f>INDEX(new_issue_data!EX:EX,MATCH('P&amp;L'!$A185,new_issue_data!$A:$A,0))</f>
        <v>49.890599999999999</v>
      </c>
      <c r="AN185" s="6">
        <f>INDEX(new_issue_data!EY:EY,MATCH('P&amp;L'!$A185,new_issue_data!$A:$A,0))</f>
        <v>-25.109400000000001</v>
      </c>
      <c r="AO185" s="6">
        <f>INDEX(new_issue_data!EZ:EZ,MATCH('P&amp;L'!$A185,new_issue_data!$A:$A,0))</f>
        <v>100.42100000000001</v>
      </c>
      <c r="AP185" s="6">
        <f>INDEX(new_issue_data!FA:FA,MATCH('P&amp;L'!$A185,new_issue_data!$A:$A,0))</f>
        <v>0.75600000000000001</v>
      </c>
      <c r="AQ185" s="6">
        <f>INDEX(new_issue_data!FB:FB,MATCH('P&amp;L'!$A185,new_issue_data!$A:$A,0))</f>
        <v>53.922499999999999</v>
      </c>
      <c r="AR185" s="6">
        <f>INDEX(new_issue_data!FC:FC,MATCH('P&amp;L'!$A185,new_issue_data!$A:$A,0))</f>
        <v>-21.077500000000001</v>
      </c>
      <c r="AS185" s="6">
        <f>INDEX(new_issue_data!FD:FD,MATCH('P&amp;L'!$A185,new_issue_data!$A:$A,0))</f>
        <v>100.50700000000001</v>
      </c>
      <c r="AT185" s="6">
        <f>INDEX(new_issue_data!FE:FE,MATCH('P&amp;L'!$A185,new_issue_data!$A:$A,0))</f>
        <v>0.72599999999999998</v>
      </c>
      <c r="AU185" s="6">
        <f>INDEX(new_issue_data!FF:FF,MATCH('P&amp;L'!$A185,new_issue_data!$A:$A,0))</f>
        <v>50.896700000000003</v>
      </c>
      <c r="AV185" s="6">
        <f>INDEX(new_issue_data!FG:FG,MATCH('P&amp;L'!$A185,new_issue_data!$A:$A,0))</f>
        <v>-24.103300000000001</v>
      </c>
      <c r="BA185" s="1">
        <f t="shared" si="10"/>
        <v>23289899.999999996</v>
      </c>
      <c r="BB185" s="1">
        <f t="shared" si="11"/>
        <v>62137199.999999993</v>
      </c>
      <c r="BD185">
        <f>IF(AND(B185&gt;=$AY$5,B185&lt;=$AY$6),1,IF(AND(B185&gt;=$AY$8,B185&lt;=$AY$9),-1,0))</f>
        <v>0</v>
      </c>
      <c r="BE185" s="1">
        <f t="shared" si="12"/>
        <v>1874800.0000000051</v>
      </c>
      <c r="BF185" s="1">
        <f t="shared" si="13"/>
        <v>11521799.999999993</v>
      </c>
      <c r="BH185" s="1">
        <f>BA185-BA184</f>
        <v>15400</v>
      </c>
      <c r="BI185" s="1">
        <f>BE185-BE184</f>
        <v>0</v>
      </c>
      <c r="BK185" s="1">
        <f>BB185-BB184</f>
        <v>65200</v>
      </c>
      <c r="BL185" s="1">
        <f t="shared" si="14"/>
        <v>0</v>
      </c>
    </row>
    <row r="186" spans="1:64" x14ac:dyDescent="0.35">
      <c r="A186">
        <v>188</v>
      </c>
      <c r="B186">
        <v>2.8973129252372827</v>
      </c>
      <c r="C186" s="13" t="str">
        <f>INDEX(new_issue_data!B:B,MATCH('P&amp;L'!$A186,new_issue_data!$A:$A,0))</f>
        <v>06/01/2020</v>
      </c>
      <c r="D186" s="11">
        <f>INDEX(new_issue_data!AR:AR,MATCH('P&amp;L'!$A186,new_issue_data!$A:$A,0))</f>
        <v>99.88</v>
      </c>
      <c r="E186" s="6">
        <f>INDEX(new_issue_data!DP:DP,MATCH('P&amp;L'!$A186,new_issue_data!$A:$A,0))</f>
        <v>101.06</v>
      </c>
      <c r="F186" s="6">
        <f>INDEX(new_issue_data!DQ:DQ,MATCH('P&amp;L'!$A186,new_issue_data!$A:$A,0))</f>
        <v>1.169</v>
      </c>
      <c r="G186" s="6">
        <f>INDEX(new_issue_data!DR:DR,MATCH('P&amp;L'!$A186,new_issue_data!$A:$A,0))</f>
        <v>101.256</v>
      </c>
      <c r="H186" s="6">
        <f>INDEX(new_issue_data!DS:DS,MATCH('P&amp;L'!$A186,new_issue_data!$A:$A,0))</f>
        <v>-58.744</v>
      </c>
      <c r="I186" s="6">
        <f>INDEX(new_issue_data!DT:DT,MATCH('P&amp;L'!$A186,new_issue_data!$A:$A,0))</f>
        <v>101.095</v>
      </c>
      <c r="J186" s="6">
        <f>INDEX(new_issue_data!DU:DU,MATCH('P&amp;L'!$A186,new_issue_data!$A:$A,0))</f>
        <v>1.1499999999999999</v>
      </c>
      <c r="K186" s="6">
        <f>INDEX(new_issue_data!DV:DV,MATCH('P&amp;L'!$A186,new_issue_data!$A:$A,0))</f>
        <v>98.761099999999999</v>
      </c>
      <c r="L186" s="6">
        <f>INDEX(new_issue_data!DW:DW,MATCH('P&amp;L'!$A186,new_issue_data!$A:$A,0))</f>
        <v>-61.238900000000001</v>
      </c>
      <c r="M186" s="6">
        <f>INDEX(new_issue_data!DX:DX,MATCH('P&amp;L'!$A186,new_issue_data!$A:$A,0))</f>
        <v>101.54300000000001</v>
      </c>
      <c r="N186" s="6">
        <f>INDEX(new_issue_data!DY:DY,MATCH('P&amp;L'!$A186,new_issue_data!$A:$A,0))</f>
        <v>0.92600000000000005</v>
      </c>
      <c r="O186" s="6">
        <f>INDEX(new_issue_data!DZ:DZ,MATCH('P&amp;L'!$A186,new_issue_data!$A:$A,0))</f>
        <v>73.594899999999996</v>
      </c>
      <c r="P186" s="6">
        <f>INDEX(new_issue_data!EA:EA,MATCH('P&amp;L'!$A186,new_issue_data!$A:$A,0))</f>
        <v>-86.405100000000004</v>
      </c>
      <c r="Q186" s="6">
        <f>INDEX(new_issue_data!EB:EB,MATCH('P&amp;L'!$A186,new_issue_data!$A:$A,0))</f>
        <v>101.501</v>
      </c>
      <c r="R186" s="6">
        <f>INDEX(new_issue_data!EC:EC,MATCH('P&amp;L'!$A186,new_issue_data!$A:$A,0))</f>
        <v>0.94599999999999995</v>
      </c>
      <c r="S186" s="6">
        <f>INDEX(new_issue_data!ED:ED,MATCH('P&amp;L'!$A186,new_issue_data!$A:$A,0))</f>
        <v>75.171899999999994</v>
      </c>
      <c r="T186" s="6">
        <f>INDEX(new_issue_data!EE:EE,MATCH('P&amp;L'!$A186,new_issue_data!$A:$A,0))</f>
        <v>-84.828100000000006</v>
      </c>
      <c r="U186" s="6">
        <f>INDEX(new_issue_data!EF:EF,MATCH('P&amp;L'!$A186,new_issue_data!$A:$A,0))</f>
        <v>101.438</v>
      </c>
      <c r="V186" s="6">
        <f>INDEX(new_issue_data!EG:EG,MATCH('P&amp;L'!$A186,new_issue_data!$A:$A,0))</f>
        <v>0.97599999999999998</v>
      </c>
      <c r="W186" s="6">
        <f>INDEX(new_issue_data!EH:EH,MATCH('P&amp;L'!$A186,new_issue_data!$A:$A,0))</f>
        <v>76.971699999999998</v>
      </c>
      <c r="X186" s="6">
        <f>INDEX(new_issue_data!EI:EI,MATCH('P&amp;L'!$A186,new_issue_data!$A:$A,0))</f>
        <v>-83.028300000000002</v>
      </c>
      <c r="Y186" s="6">
        <f>INDEX(new_issue_data!EJ:EJ,MATCH('P&amp;L'!$A186,new_issue_data!$A:$A,0))</f>
        <v>101.41500000000001</v>
      </c>
      <c r="Z186" s="6">
        <f>INDEX(new_issue_data!EK:EK,MATCH('P&amp;L'!$A186,new_issue_data!$A:$A,0))</f>
        <v>0.98699999999999999</v>
      </c>
      <c r="AA186" s="6">
        <f>INDEX(new_issue_data!EL:EL,MATCH('P&amp;L'!$A186,new_issue_data!$A:$A,0))</f>
        <v>76.072900000000004</v>
      </c>
      <c r="AB186" s="6">
        <f>INDEX(new_issue_data!EM:EM,MATCH('P&amp;L'!$A186,new_issue_data!$A:$A,0))</f>
        <v>-83.927099999999996</v>
      </c>
      <c r="AC186" s="6">
        <f>INDEX(new_issue_data!EN:EN,MATCH('P&amp;L'!$A186,new_issue_data!$A:$A,0))</f>
        <v>101.309</v>
      </c>
      <c r="AD186" s="6">
        <f>INDEX(new_issue_data!EO:EO,MATCH('P&amp;L'!$A186,new_issue_data!$A:$A,0))</f>
        <v>1.0369999999999999</v>
      </c>
      <c r="AE186" s="6">
        <f>INDEX(new_issue_data!EP:EP,MATCH('P&amp;L'!$A186,new_issue_data!$A:$A,0))</f>
        <v>83.447500000000005</v>
      </c>
      <c r="AF186" s="6">
        <f>INDEX(new_issue_data!EQ:EQ,MATCH('P&amp;L'!$A186,new_issue_data!$A:$A,0))</f>
        <v>-76.552499999999995</v>
      </c>
      <c r="AG186" s="6">
        <f>INDEX(new_issue_data!ER:ER,MATCH('P&amp;L'!$A186,new_issue_data!$A:$A,0))</f>
        <v>101.309</v>
      </c>
      <c r="AH186" s="6">
        <f>INDEX(new_issue_data!ES:ES,MATCH('P&amp;L'!$A186,new_issue_data!$A:$A,0))</f>
        <v>1.0369999999999999</v>
      </c>
      <c r="AI186" s="6">
        <f>INDEX(new_issue_data!ET:ET,MATCH('P&amp;L'!$A186,new_issue_data!$A:$A,0))</f>
        <v>87.021600000000007</v>
      </c>
      <c r="AJ186" s="6">
        <f>INDEX(new_issue_data!EU:EU,MATCH('P&amp;L'!$A186,new_issue_data!$A:$A,0))</f>
        <v>-72.978399999999993</v>
      </c>
      <c r="AK186" s="6">
        <f>INDEX(new_issue_data!EV:EV,MATCH('P&amp;L'!$A186,new_issue_data!$A:$A,0))</f>
        <v>101.309</v>
      </c>
      <c r="AL186" s="6">
        <f>INDEX(new_issue_data!EW:EW,MATCH('P&amp;L'!$A186,new_issue_data!$A:$A,0))</f>
        <v>1.0369999999999999</v>
      </c>
      <c r="AM186" s="6">
        <f>INDEX(new_issue_data!EX:EX,MATCH('P&amp;L'!$A186,new_issue_data!$A:$A,0))</f>
        <v>84.004599999999996</v>
      </c>
      <c r="AN186" s="6">
        <f>INDEX(new_issue_data!EY:EY,MATCH('P&amp;L'!$A186,new_issue_data!$A:$A,0))</f>
        <v>-75.995400000000004</v>
      </c>
      <c r="AO186" s="6">
        <f>INDEX(new_issue_data!EZ:EZ,MATCH('P&amp;L'!$A186,new_issue_data!$A:$A,0))</f>
        <v>101.488</v>
      </c>
      <c r="AP186" s="6">
        <f>INDEX(new_issue_data!FA:FA,MATCH('P&amp;L'!$A186,new_issue_data!$A:$A,0))</f>
        <v>0.94399999999999995</v>
      </c>
      <c r="AQ186" s="6">
        <f>INDEX(new_issue_data!FB:FB,MATCH('P&amp;L'!$A186,new_issue_data!$A:$A,0))</f>
        <v>75.095100000000002</v>
      </c>
      <c r="AR186" s="6">
        <f>INDEX(new_issue_data!FC:FC,MATCH('P&amp;L'!$A186,new_issue_data!$A:$A,0))</f>
        <v>-84.904899999999998</v>
      </c>
      <c r="AS186" s="6">
        <f>INDEX(new_issue_data!FD:FD,MATCH('P&amp;L'!$A186,new_issue_data!$A:$A,0))</f>
        <v>101.48</v>
      </c>
      <c r="AT186" s="6">
        <f>INDEX(new_issue_data!FE:FE,MATCH('P&amp;L'!$A186,new_issue_data!$A:$A,0))</f>
        <v>0.94699999999999995</v>
      </c>
      <c r="AU186" s="6">
        <f>INDEX(new_issue_data!FF:FF,MATCH('P&amp;L'!$A186,new_issue_data!$A:$A,0))</f>
        <v>75.786699999999996</v>
      </c>
      <c r="AV186" s="6">
        <f>INDEX(new_issue_data!FG:FG,MATCH('P&amp;L'!$A186,new_issue_data!$A:$A,0))</f>
        <v>-84.213300000000004</v>
      </c>
      <c r="BA186" s="1">
        <f t="shared" si="10"/>
        <v>23407899.999999996</v>
      </c>
      <c r="BB186" s="1">
        <f t="shared" si="11"/>
        <v>62297199.999999993</v>
      </c>
      <c r="BD186">
        <f>IF(AND(B186&gt;=$AY$5,B186&lt;=$AY$6),1,IF(AND(B186&gt;=$AY$8,B186&lt;=$AY$9),-1,0))</f>
        <v>0</v>
      </c>
      <c r="BE186" s="1">
        <f t="shared" si="12"/>
        <v>1874800.0000000051</v>
      </c>
      <c r="BF186" s="1">
        <f t="shared" si="13"/>
        <v>11521799.999999993</v>
      </c>
      <c r="BH186" s="1">
        <f>BA186-BA185</f>
        <v>118000</v>
      </c>
      <c r="BI186" s="1">
        <f>BE186-BE185</f>
        <v>0</v>
      </c>
      <c r="BK186" s="1">
        <f>BB186-BB185</f>
        <v>160000</v>
      </c>
      <c r="BL186" s="1">
        <f t="shared" si="14"/>
        <v>0</v>
      </c>
    </row>
    <row r="187" spans="1:64" x14ac:dyDescent="0.35">
      <c r="A187">
        <v>189</v>
      </c>
      <c r="B187">
        <v>-9.0410753551319782</v>
      </c>
      <c r="C187" s="13" t="str">
        <f>INDEX(new_issue_data!B:B,MATCH('P&amp;L'!$A187,new_issue_data!$A:$A,0))</f>
        <v>06/01/2020</v>
      </c>
      <c r="D187" s="11">
        <f>INDEX(new_issue_data!AR:AR,MATCH('P&amp;L'!$A187,new_issue_data!$A:$A,0))</f>
        <v>98.995000000000005</v>
      </c>
      <c r="E187" s="6">
        <f>INDEX(new_issue_data!DP:DP,MATCH('P&amp;L'!$A187,new_issue_data!$A:$A,0))</f>
        <v>100.645</v>
      </c>
      <c r="F187" s="6">
        <f>INDEX(new_issue_data!DQ:DQ,MATCH('P&amp;L'!$A187,new_issue_data!$A:$A,0))</f>
        <v>2.8740000000000001</v>
      </c>
      <c r="G187" s="6">
        <f>INDEX(new_issue_data!DR:DR,MATCH('P&amp;L'!$A187,new_issue_data!$A:$A,0))</f>
        <v>221.48750000000001</v>
      </c>
      <c r="H187" s="6">
        <f>INDEX(new_issue_data!DS:DS,MATCH('P&amp;L'!$A187,new_issue_data!$A:$A,0))</f>
        <v>-18.512499999999999</v>
      </c>
      <c r="I187" s="6">
        <f>INDEX(new_issue_data!DT:DT,MATCH('P&amp;L'!$A187,new_issue_data!$A:$A,0))</f>
        <v>100.364</v>
      </c>
      <c r="J187" s="6">
        <f>INDEX(new_issue_data!DU:DU,MATCH('P&amp;L'!$A187,new_issue_data!$A:$A,0))</f>
        <v>2.907</v>
      </c>
      <c r="K187" s="6">
        <f>INDEX(new_issue_data!DV:DV,MATCH('P&amp;L'!$A187,new_issue_data!$A:$A,0))</f>
        <v>222.17750000000001</v>
      </c>
      <c r="L187" s="6">
        <f>INDEX(new_issue_data!DW:DW,MATCH('P&amp;L'!$A187,new_issue_data!$A:$A,0))</f>
        <v>-17.822500000000002</v>
      </c>
      <c r="M187" s="6">
        <f>INDEX(new_issue_data!DX:DX,MATCH('P&amp;L'!$A187,new_issue_data!$A:$A,0))</f>
        <v>101.889</v>
      </c>
      <c r="N187" s="6">
        <f>INDEX(new_issue_data!DY:DY,MATCH('P&amp;L'!$A187,new_issue_data!$A:$A,0))</f>
        <v>2.7280000000000002</v>
      </c>
      <c r="O187" s="6">
        <f>INDEX(new_issue_data!DZ:DZ,MATCH('P&amp;L'!$A187,new_issue_data!$A:$A,0))</f>
        <v>198.21360000000001</v>
      </c>
      <c r="P187" s="6">
        <f>INDEX(new_issue_data!EA:EA,MATCH('P&amp;L'!$A187,new_issue_data!$A:$A,0))</f>
        <v>-41.7864</v>
      </c>
      <c r="Q187" s="6">
        <f>INDEX(new_issue_data!EB:EB,MATCH('P&amp;L'!$A187,new_issue_data!$A:$A,0))</f>
        <v>102.246</v>
      </c>
      <c r="R187" s="6">
        <f>INDEX(new_issue_data!EC:EC,MATCH('P&amp;L'!$A187,new_issue_data!$A:$A,0))</f>
        <v>2.6869999999999998</v>
      </c>
      <c r="S187" s="6">
        <f>INDEX(new_issue_data!ED:ED,MATCH('P&amp;L'!$A187,new_issue_data!$A:$A,0))</f>
        <v>186.34219999999999</v>
      </c>
      <c r="T187" s="6">
        <f>INDEX(new_issue_data!EE:EE,MATCH('P&amp;L'!$A187,new_issue_data!$A:$A,0))</f>
        <v>-53.657800000000002</v>
      </c>
      <c r="U187" s="6">
        <f>INDEX(new_issue_data!EF:EF,MATCH('P&amp;L'!$A187,new_issue_data!$A:$A,0))</f>
        <v>101.514</v>
      </c>
      <c r="V187" s="6">
        <f>INDEX(new_issue_data!EG:EG,MATCH('P&amp;L'!$A187,new_issue_data!$A:$A,0))</f>
        <v>2.7719999999999998</v>
      </c>
      <c r="W187" s="6">
        <f>INDEX(new_issue_data!EH:EH,MATCH('P&amp;L'!$A187,new_issue_data!$A:$A,0))</f>
        <v>187.6789</v>
      </c>
      <c r="X187" s="6">
        <f>INDEX(new_issue_data!EI:EI,MATCH('P&amp;L'!$A187,new_issue_data!$A:$A,0))</f>
        <v>-52.321100000000001</v>
      </c>
      <c r="Y187" s="6">
        <f>INDEX(new_issue_data!EJ:EJ,MATCH('P&amp;L'!$A187,new_issue_data!$A:$A,0))</f>
        <v>102.09</v>
      </c>
      <c r="Z187" s="6">
        <f>INDEX(new_issue_data!EK:EK,MATCH('P&amp;L'!$A187,new_issue_data!$A:$A,0))</f>
        <v>2.7050000000000001</v>
      </c>
      <c r="AA187" s="6">
        <f>INDEX(new_issue_data!EL:EL,MATCH('P&amp;L'!$A187,new_issue_data!$A:$A,0))</f>
        <v>182.9752</v>
      </c>
      <c r="AB187" s="6">
        <f>INDEX(new_issue_data!EM:EM,MATCH('P&amp;L'!$A187,new_issue_data!$A:$A,0))</f>
        <v>-57.024799999999999</v>
      </c>
      <c r="AC187" s="6">
        <f>INDEX(new_issue_data!EN:EN,MATCH('P&amp;L'!$A187,new_issue_data!$A:$A,0))</f>
        <v>102.09</v>
      </c>
      <c r="AD187" s="6">
        <f>INDEX(new_issue_data!EO:EO,MATCH('P&amp;L'!$A187,new_issue_data!$A:$A,0))</f>
        <v>2.7050000000000001</v>
      </c>
      <c r="AE187" s="6">
        <f>INDEX(new_issue_data!EP:EP,MATCH('P&amp;L'!$A187,new_issue_data!$A:$A,0))</f>
        <v>187.96039999999999</v>
      </c>
      <c r="AF187" s="6">
        <f>INDEX(new_issue_data!EQ:EQ,MATCH('P&amp;L'!$A187,new_issue_data!$A:$A,0))</f>
        <v>-52.0396</v>
      </c>
      <c r="AG187" s="6">
        <f>INDEX(new_issue_data!ER:ER,MATCH('P&amp;L'!$A187,new_issue_data!$A:$A,0))</f>
        <v>101.149</v>
      </c>
      <c r="AH187" s="6">
        <f>INDEX(new_issue_data!ES:ES,MATCH('P&amp;L'!$A187,new_issue_data!$A:$A,0))</f>
        <v>2.8140000000000001</v>
      </c>
      <c r="AI187" s="6">
        <f>INDEX(new_issue_data!ET:ET,MATCH('P&amp;L'!$A187,new_issue_data!$A:$A,0))</f>
        <v>208.76519999999999</v>
      </c>
      <c r="AJ187" s="6">
        <f>INDEX(new_issue_data!EU:EU,MATCH('P&amp;L'!$A187,new_issue_data!$A:$A,0))</f>
        <v>-31.2348</v>
      </c>
      <c r="AK187" s="6">
        <f>INDEX(new_issue_data!EV:EV,MATCH('P&amp;L'!$A187,new_issue_data!$A:$A,0))</f>
        <v>101.16500000000001</v>
      </c>
      <c r="AL187" s="6">
        <f>INDEX(new_issue_data!EW:EW,MATCH('P&amp;L'!$A187,new_issue_data!$A:$A,0))</f>
        <v>2.8130000000000002</v>
      </c>
      <c r="AM187" s="6">
        <f>INDEX(new_issue_data!EX:EX,MATCH('P&amp;L'!$A187,new_issue_data!$A:$A,0))</f>
        <v>214.3964</v>
      </c>
      <c r="AN187" s="6">
        <f>INDEX(new_issue_data!EY:EY,MATCH('P&amp;L'!$A187,new_issue_data!$A:$A,0))</f>
        <v>-25.6036</v>
      </c>
      <c r="AO187" s="6">
        <f>INDEX(new_issue_data!EZ:EZ,MATCH('P&amp;L'!$A187,new_issue_data!$A:$A,0))</f>
        <v>101.871</v>
      </c>
      <c r="AP187" s="6">
        <f>INDEX(new_issue_data!FA:FA,MATCH('P&amp;L'!$A187,new_issue_data!$A:$A,0))</f>
        <v>2.73</v>
      </c>
      <c r="AQ187" s="6">
        <f>INDEX(new_issue_data!FB:FB,MATCH('P&amp;L'!$A187,new_issue_data!$A:$A,0))</f>
        <v>202.6549</v>
      </c>
      <c r="AR187" s="6">
        <f>INDEX(new_issue_data!FC:FC,MATCH('P&amp;L'!$A187,new_issue_data!$A:$A,0))</f>
        <v>-37.345100000000002</v>
      </c>
      <c r="AS187" s="6">
        <f>INDEX(new_issue_data!FD:FD,MATCH('P&amp;L'!$A187,new_issue_data!$A:$A,0))</f>
        <v>101.871</v>
      </c>
      <c r="AT187" s="6">
        <f>INDEX(new_issue_data!FE:FE,MATCH('P&amp;L'!$A187,new_issue_data!$A:$A,0))</f>
        <v>2.73</v>
      </c>
      <c r="AU187" s="6">
        <f>INDEX(new_issue_data!FF:FF,MATCH('P&amp;L'!$A187,new_issue_data!$A:$A,0))</f>
        <v>200.84540000000001</v>
      </c>
      <c r="AV187" s="6">
        <f>INDEX(new_issue_data!FG:FG,MATCH('P&amp;L'!$A187,new_issue_data!$A:$A,0))</f>
        <v>-39.154600000000002</v>
      </c>
      <c r="BA187" s="1">
        <f t="shared" si="10"/>
        <v>23572899.999999996</v>
      </c>
      <c r="BB187" s="1">
        <f t="shared" si="11"/>
        <v>62584799.999999993</v>
      </c>
      <c r="BD187">
        <f>IF(AND(B187&gt;=$AY$5,B187&lt;=$AY$6),1,IF(AND(B187&gt;=$AY$8,B187&lt;=$AY$9),-1,0))</f>
        <v>0</v>
      </c>
      <c r="BE187" s="1">
        <f t="shared" si="12"/>
        <v>1874800.0000000051</v>
      </c>
      <c r="BF187" s="1">
        <f t="shared" si="13"/>
        <v>11521799.999999993</v>
      </c>
      <c r="BH187" s="1">
        <f>BA187-BA186</f>
        <v>165000</v>
      </c>
      <c r="BI187" s="1">
        <f>BE187-BE186</f>
        <v>0</v>
      </c>
      <c r="BK187" s="1">
        <f>BB187-BB186</f>
        <v>287600</v>
      </c>
      <c r="BL187" s="1">
        <f t="shared" si="14"/>
        <v>0</v>
      </c>
    </row>
    <row r="188" spans="1:64" x14ac:dyDescent="0.35">
      <c r="A188">
        <v>190</v>
      </c>
      <c r="B188">
        <v>-3.5896408962613626</v>
      </c>
      <c r="C188" s="13" t="str">
        <f>INDEX(new_issue_data!B:B,MATCH('P&amp;L'!$A188,new_issue_data!$A:$A,0))</f>
        <v>06/01/2020</v>
      </c>
      <c r="D188" s="11">
        <f>INDEX(new_issue_data!AR:AR,MATCH('P&amp;L'!$A188,new_issue_data!$A:$A,0))</f>
        <v>99.763999999999996</v>
      </c>
      <c r="E188" s="6">
        <f>INDEX(new_issue_data!DP:DP,MATCH('P&amp;L'!$A188,new_issue_data!$A:$A,0))</f>
        <v>100.488</v>
      </c>
      <c r="F188" s="6">
        <f>INDEX(new_issue_data!DQ:DQ,MATCH('P&amp;L'!$A188,new_issue_data!$A:$A,0))</f>
        <v>2.9540000000000002</v>
      </c>
      <c r="G188" s="6">
        <f>INDEX(new_issue_data!DR:DR,MATCH('P&amp;L'!$A188,new_issue_data!$A:$A,0))</f>
        <v>229.48750000000001</v>
      </c>
      <c r="H188" s="6">
        <f>INDEX(new_issue_data!DS:DS,MATCH('P&amp;L'!$A188,new_issue_data!$A:$A,0))</f>
        <v>-5.5125000000000002</v>
      </c>
      <c r="I188" s="6">
        <f>INDEX(new_issue_data!DT:DT,MATCH('P&amp;L'!$A188,new_issue_data!$A:$A,0))</f>
        <v>100.61499999999999</v>
      </c>
      <c r="J188" s="6">
        <f>INDEX(new_issue_data!DU:DU,MATCH('P&amp;L'!$A188,new_issue_data!$A:$A,0))</f>
        <v>2.9420000000000002</v>
      </c>
      <c r="K188" s="6">
        <f>INDEX(new_issue_data!DV:DV,MATCH('P&amp;L'!$A188,new_issue_data!$A:$A,0))</f>
        <v>225.67750000000001</v>
      </c>
      <c r="L188" s="6">
        <f>INDEX(new_issue_data!DW:DW,MATCH('P&amp;L'!$A188,new_issue_data!$A:$A,0))</f>
        <v>-9.3224999999999998</v>
      </c>
      <c r="M188" s="6">
        <f>INDEX(new_issue_data!DX:DX,MATCH('P&amp;L'!$A188,new_issue_data!$A:$A,0))</f>
        <v>100.923</v>
      </c>
      <c r="N188" s="6">
        <f>INDEX(new_issue_data!DY:DY,MATCH('P&amp;L'!$A188,new_issue_data!$A:$A,0))</f>
        <v>2.9129999999999998</v>
      </c>
      <c r="O188" s="6">
        <f>INDEX(new_issue_data!DZ:DZ,MATCH('P&amp;L'!$A188,new_issue_data!$A:$A,0))</f>
        <v>216.71360000000001</v>
      </c>
      <c r="P188" s="6">
        <f>INDEX(new_issue_data!EA:EA,MATCH('P&amp;L'!$A188,new_issue_data!$A:$A,0))</f>
        <v>-18.2864</v>
      </c>
      <c r="Q188" s="6">
        <f>INDEX(new_issue_data!EB:EB,MATCH('P&amp;L'!$A188,new_issue_data!$A:$A,0))</f>
        <v>100.923</v>
      </c>
      <c r="R188" s="6">
        <f>INDEX(new_issue_data!EC:EC,MATCH('P&amp;L'!$A188,new_issue_data!$A:$A,0))</f>
        <v>2.9129999999999998</v>
      </c>
      <c r="S188" s="6">
        <f>INDEX(new_issue_data!ED:ED,MATCH('P&amp;L'!$A188,new_issue_data!$A:$A,0))</f>
        <v>208.94220000000001</v>
      </c>
      <c r="T188" s="6">
        <f>INDEX(new_issue_data!EE:EE,MATCH('P&amp;L'!$A188,new_issue_data!$A:$A,0))</f>
        <v>-26.0578</v>
      </c>
      <c r="U188" s="6">
        <f>INDEX(new_issue_data!EF:EF,MATCH('P&amp;L'!$A188,new_issue_data!$A:$A,0))</f>
        <v>101.33799999999999</v>
      </c>
      <c r="V188" s="6">
        <f>INDEX(new_issue_data!EG:EG,MATCH('P&amp;L'!$A188,new_issue_data!$A:$A,0))</f>
        <v>2.8740000000000001</v>
      </c>
      <c r="W188" s="6">
        <f>INDEX(new_issue_data!EH:EH,MATCH('P&amp;L'!$A188,new_issue_data!$A:$A,0))</f>
        <v>197.87889999999999</v>
      </c>
      <c r="X188" s="6">
        <f>INDEX(new_issue_data!EI:EI,MATCH('P&amp;L'!$A188,new_issue_data!$A:$A,0))</f>
        <v>-37.121099999999998</v>
      </c>
      <c r="Y188" s="6">
        <f>INDEX(new_issue_data!EJ:EJ,MATCH('P&amp;L'!$A188,new_issue_data!$A:$A,0))</f>
        <v>101.20399999999999</v>
      </c>
      <c r="Z188" s="6">
        <f>INDEX(new_issue_data!EK:EK,MATCH('P&amp;L'!$A188,new_issue_data!$A:$A,0))</f>
        <v>2.887</v>
      </c>
      <c r="AA188" s="6">
        <f>INDEX(new_issue_data!EL:EL,MATCH('P&amp;L'!$A188,new_issue_data!$A:$A,0))</f>
        <v>201.17519999999999</v>
      </c>
      <c r="AB188" s="6">
        <f>INDEX(new_issue_data!EM:EM,MATCH('P&amp;L'!$A188,new_issue_data!$A:$A,0))</f>
        <v>-33.824800000000003</v>
      </c>
      <c r="AC188" s="6">
        <f>INDEX(new_issue_data!EN:EN,MATCH('P&amp;L'!$A188,new_issue_data!$A:$A,0))</f>
        <v>101.831</v>
      </c>
      <c r="AD188" s="6">
        <f>INDEX(new_issue_data!EO:EO,MATCH('P&amp;L'!$A188,new_issue_data!$A:$A,0))</f>
        <v>2.8279999999999998</v>
      </c>
      <c r="AE188" s="6">
        <f>INDEX(new_issue_data!EP:EP,MATCH('P&amp;L'!$A188,new_issue_data!$A:$A,0))</f>
        <v>200.2604</v>
      </c>
      <c r="AF188" s="6">
        <f>INDEX(new_issue_data!EQ:EQ,MATCH('P&amp;L'!$A188,new_issue_data!$A:$A,0))</f>
        <v>-34.739600000000003</v>
      </c>
      <c r="AG188" s="6">
        <f>INDEX(new_issue_data!ER:ER,MATCH('P&amp;L'!$A188,new_issue_data!$A:$A,0))</f>
        <v>101.831</v>
      </c>
      <c r="AH188" s="6">
        <f>INDEX(new_issue_data!ES:ES,MATCH('P&amp;L'!$A188,new_issue_data!$A:$A,0))</f>
        <v>2.8279999999999998</v>
      </c>
      <c r="AI188" s="6">
        <f>INDEX(new_issue_data!ET:ET,MATCH('P&amp;L'!$A188,new_issue_data!$A:$A,0))</f>
        <v>210.1652</v>
      </c>
      <c r="AJ188" s="6">
        <f>INDEX(new_issue_data!EU:EU,MATCH('P&amp;L'!$A188,new_issue_data!$A:$A,0))</f>
        <v>-24.834800000000001</v>
      </c>
      <c r="AK188" s="6">
        <f>INDEX(new_issue_data!EV:EV,MATCH('P&amp;L'!$A188,new_issue_data!$A:$A,0))</f>
        <v>102.651</v>
      </c>
      <c r="AL188" s="6">
        <f>INDEX(new_issue_data!EW:EW,MATCH('P&amp;L'!$A188,new_issue_data!$A:$A,0))</f>
        <v>2.7519999999999998</v>
      </c>
      <c r="AM188" s="6">
        <f>INDEX(new_issue_data!EX:EX,MATCH('P&amp;L'!$A188,new_issue_data!$A:$A,0))</f>
        <v>208.29640000000001</v>
      </c>
      <c r="AN188" s="6">
        <f>INDEX(new_issue_data!EY:EY,MATCH('P&amp;L'!$A188,new_issue_data!$A:$A,0))</f>
        <v>-26.703600000000002</v>
      </c>
      <c r="AO188" s="6">
        <f>INDEX(new_issue_data!EZ:EZ,MATCH('P&amp;L'!$A188,new_issue_data!$A:$A,0))</f>
        <v>103.621</v>
      </c>
      <c r="AP188" s="6">
        <f>INDEX(new_issue_data!FA:FA,MATCH('P&amp;L'!$A188,new_issue_data!$A:$A,0))</f>
        <v>2.6629999999999998</v>
      </c>
      <c r="AQ188" s="6">
        <f>INDEX(new_issue_data!FB:FB,MATCH('P&amp;L'!$A188,new_issue_data!$A:$A,0))</f>
        <v>195.95490000000001</v>
      </c>
      <c r="AR188" s="6">
        <f>INDEX(new_issue_data!FC:FC,MATCH('P&amp;L'!$A188,new_issue_data!$A:$A,0))</f>
        <v>-39.045099999999998</v>
      </c>
      <c r="AS188" s="6">
        <f>INDEX(new_issue_data!FD:FD,MATCH('P&amp;L'!$A188,new_issue_data!$A:$A,0))</f>
        <v>103.285</v>
      </c>
      <c r="AT188" s="6">
        <f>INDEX(new_issue_data!FE:FE,MATCH('P&amp;L'!$A188,new_issue_data!$A:$A,0))</f>
        <v>2.694</v>
      </c>
      <c r="AU188" s="6">
        <f>INDEX(new_issue_data!FF:FF,MATCH('P&amp;L'!$A188,new_issue_data!$A:$A,0))</f>
        <v>197.24539999999999</v>
      </c>
      <c r="AV188" s="6">
        <f>INDEX(new_issue_data!FG:FG,MATCH('P&amp;L'!$A188,new_issue_data!$A:$A,0))</f>
        <v>-37.754600000000003</v>
      </c>
      <c r="BA188" s="1">
        <f t="shared" si="10"/>
        <v>23645299.999999996</v>
      </c>
      <c r="BB188" s="1">
        <f t="shared" si="11"/>
        <v>62936899.999999993</v>
      </c>
      <c r="BD188">
        <f>IF(AND(B188&gt;=$AY$5,B188&lt;=$AY$6),1,IF(AND(B188&gt;=$AY$8,B188&lt;=$AY$9),-1,0))</f>
        <v>0</v>
      </c>
      <c r="BE188" s="1">
        <f t="shared" si="12"/>
        <v>1874800.0000000051</v>
      </c>
      <c r="BF188" s="1">
        <f t="shared" si="13"/>
        <v>11521799.999999993</v>
      </c>
      <c r="BH188" s="1">
        <f>BA188-BA187</f>
        <v>72400</v>
      </c>
      <c r="BI188" s="1">
        <f>BE188-BE187</f>
        <v>0</v>
      </c>
      <c r="BK188" s="1">
        <f>BB188-BB187</f>
        <v>352100</v>
      </c>
      <c r="BL188" s="1">
        <f t="shared" si="14"/>
        <v>0</v>
      </c>
    </row>
    <row r="189" spans="1:64" x14ac:dyDescent="0.35">
      <c r="A189">
        <v>191</v>
      </c>
      <c r="B189">
        <v>-19.77859073607685</v>
      </c>
      <c r="C189" s="13" t="str">
        <f>INDEX(new_issue_data!B:B,MATCH('P&amp;L'!$A189,new_issue_data!$A:$A,0))</f>
        <v>06/01/2020</v>
      </c>
      <c r="D189" s="11">
        <f>INDEX(new_issue_data!AR:AR,MATCH('P&amp;L'!$A189,new_issue_data!$A:$A,0))</f>
        <v>99.299000000000007</v>
      </c>
      <c r="E189" s="6">
        <f>INDEX(new_issue_data!DP:DP,MATCH('P&amp;L'!$A189,new_issue_data!$A:$A,0))</f>
        <v>100.06399999999999</v>
      </c>
      <c r="F189" s="6">
        <f>INDEX(new_issue_data!DQ:DQ,MATCH('P&amp;L'!$A189,new_issue_data!$A:$A,0))</f>
        <v>3.0270000000000001</v>
      </c>
      <c r="G189" s="6">
        <f>INDEX(new_issue_data!DR:DR,MATCH('P&amp;L'!$A189,new_issue_data!$A:$A,0))</f>
        <v>283.2878</v>
      </c>
      <c r="H189" s="6">
        <f>INDEX(new_issue_data!DS:DS,MATCH('P&amp;L'!$A189,new_issue_data!$A:$A,0))</f>
        <v>-26.712199999999999</v>
      </c>
      <c r="I189" s="6">
        <f>INDEX(new_issue_data!DT:DT,MATCH('P&amp;L'!$A189,new_issue_data!$A:$A,0))</f>
        <v>100.253</v>
      </c>
      <c r="J189" s="6">
        <f>INDEX(new_issue_data!DU:DU,MATCH('P&amp;L'!$A189,new_issue_data!$A:$A,0))</f>
        <v>2.9590000000000001</v>
      </c>
      <c r="K189" s="6">
        <f>INDEX(new_issue_data!DV:DV,MATCH('P&amp;L'!$A189,new_issue_data!$A:$A,0))</f>
        <v>275.41550000000001</v>
      </c>
      <c r="L189" s="6">
        <f>INDEX(new_issue_data!DW:DW,MATCH('P&amp;L'!$A189,new_issue_data!$A:$A,0))</f>
        <v>-34.584499999999998</v>
      </c>
      <c r="M189" s="6">
        <f>INDEX(new_issue_data!DX:DX,MATCH('P&amp;L'!$A189,new_issue_data!$A:$A,0))</f>
        <v>101.166</v>
      </c>
      <c r="N189" s="6">
        <f>INDEX(new_issue_data!DY:DY,MATCH('P&amp;L'!$A189,new_issue_data!$A:$A,0))</f>
        <v>2.6309999999999998</v>
      </c>
      <c r="O189" s="6">
        <f>INDEX(new_issue_data!DZ:DZ,MATCH('P&amp;L'!$A189,new_issue_data!$A:$A,0))</f>
        <v>238.8708</v>
      </c>
      <c r="P189" s="6">
        <f>INDEX(new_issue_data!EA:EA,MATCH('P&amp;L'!$A189,new_issue_data!$A:$A,0))</f>
        <v>-71.129199999999997</v>
      </c>
      <c r="Q189" s="6">
        <f>INDEX(new_issue_data!EB:EB,MATCH('P&amp;L'!$A189,new_issue_data!$A:$A,0))</f>
        <v>101.005</v>
      </c>
      <c r="R189" s="6">
        <f>INDEX(new_issue_data!EC:EC,MATCH('P&amp;L'!$A189,new_issue_data!$A:$A,0))</f>
        <v>2.6880000000000002</v>
      </c>
      <c r="S189" s="6">
        <f>INDEX(new_issue_data!ED:ED,MATCH('P&amp;L'!$A189,new_issue_data!$A:$A,0))</f>
        <v>243.4667</v>
      </c>
      <c r="T189" s="6">
        <f>INDEX(new_issue_data!EE:EE,MATCH('P&amp;L'!$A189,new_issue_data!$A:$A,0))</f>
        <v>-66.533299999999997</v>
      </c>
      <c r="U189" s="6">
        <f>INDEX(new_issue_data!EF:EF,MATCH('P&amp;L'!$A189,new_issue_data!$A:$A,0))</f>
        <v>101.005</v>
      </c>
      <c r="V189" s="6">
        <f>INDEX(new_issue_data!EG:EG,MATCH('P&amp;L'!$A189,new_issue_data!$A:$A,0))</f>
        <v>2.6880000000000002</v>
      </c>
      <c r="W189" s="6">
        <f>INDEX(new_issue_data!EH:EH,MATCH('P&amp;L'!$A189,new_issue_data!$A:$A,0))</f>
        <v>240.50309999999999</v>
      </c>
      <c r="X189" s="6">
        <f>INDEX(new_issue_data!EI:EI,MATCH('P&amp;L'!$A189,new_issue_data!$A:$A,0))</f>
        <v>-69.496899999999997</v>
      </c>
      <c r="Y189" s="6">
        <f>INDEX(new_issue_data!EJ:EJ,MATCH('P&amp;L'!$A189,new_issue_data!$A:$A,0))</f>
        <v>100.992</v>
      </c>
      <c r="Z189" s="6">
        <f>INDEX(new_issue_data!EK:EK,MATCH('P&amp;L'!$A189,new_issue_data!$A:$A,0))</f>
        <v>2.6920000000000002</v>
      </c>
      <c r="AA189" s="6">
        <f>INDEX(new_issue_data!EL:EL,MATCH('P&amp;L'!$A189,new_issue_data!$A:$A,0))</f>
        <v>240.88849999999999</v>
      </c>
      <c r="AB189" s="6">
        <f>INDEX(new_issue_data!EM:EM,MATCH('P&amp;L'!$A189,new_issue_data!$A:$A,0))</f>
        <v>-69.111500000000007</v>
      </c>
      <c r="AC189" s="6">
        <f>INDEX(new_issue_data!EN:EN,MATCH('P&amp;L'!$A189,new_issue_data!$A:$A,0))</f>
        <v>100.215</v>
      </c>
      <c r="AD189" s="6">
        <f>INDEX(new_issue_data!EO:EO,MATCH('P&amp;L'!$A189,new_issue_data!$A:$A,0))</f>
        <v>2.972</v>
      </c>
      <c r="AE189" s="6">
        <f>INDEX(new_issue_data!EP:EP,MATCH('P&amp;L'!$A189,new_issue_data!$A:$A,0))</f>
        <v>271.83100000000002</v>
      </c>
      <c r="AF189" s="6">
        <f>INDEX(new_issue_data!EQ:EQ,MATCH('P&amp;L'!$A189,new_issue_data!$A:$A,0))</f>
        <v>-38.168999999999997</v>
      </c>
      <c r="AG189" s="6">
        <f>INDEX(new_issue_data!ER:ER,MATCH('P&amp;L'!$A189,new_issue_data!$A:$A,0))</f>
        <v>100.215</v>
      </c>
      <c r="AH189" s="6">
        <f>INDEX(new_issue_data!ES:ES,MATCH('P&amp;L'!$A189,new_issue_data!$A:$A,0))</f>
        <v>2.972</v>
      </c>
      <c r="AI189" s="6">
        <f>INDEX(new_issue_data!ET:ET,MATCH('P&amp;L'!$A189,new_issue_data!$A:$A,0))</f>
        <v>278.26670000000001</v>
      </c>
      <c r="AJ189" s="6">
        <f>INDEX(new_issue_data!EU:EU,MATCH('P&amp;L'!$A189,new_issue_data!$A:$A,0))</f>
        <v>-31.7333</v>
      </c>
      <c r="AK189" s="6">
        <f>INDEX(new_issue_data!EV:EV,MATCH('P&amp;L'!$A189,new_issue_data!$A:$A,0))</f>
        <v>100.215</v>
      </c>
      <c r="AL189" s="6">
        <f>INDEX(new_issue_data!EW:EW,MATCH('P&amp;L'!$A189,new_issue_data!$A:$A,0))</f>
        <v>2.972</v>
      </c>
      <c r="AM189" s="6">
        <f>INDEX(new_issue_data!EX:EX,MATCH('P&amp;L'!$A189,new_issue_data!$A:$A,0))</f>
        <v>275.28699999999998</v>
      </c>
      <c r="AN189" s="6">
        <f>INDEX(new_issue_data!EY:EY,MATCH('P&amp;L'!$A189,new_issue_data!$A:$A,0))</f>
        <v>-34.713000000000001</v>
      </c>
      <c r="AO189" s="6">
        <f>INDEX(new_issue_data!EZ:EZ,MATCH('P&amp;L'!$A189,new_issue_data!$A:$A,0))</f>
        <v>100.876</v>
      </c>
      <c r="AP189" s="6">
        <f>INDEX(new_issue_data!FA:FA,MATCH('P&amp;L'!$A189,new_issue_data!$A:$A,0))</f>
        <v>2.7320000000000002</v>
      </c>
      <c r="AQ189" s="6">
        <f>INDEX(new_issue_data!FB:FB,MATCH('P&amp;L'!$A189,new_issue_data!$A:$A,0))</f>
        <v>251.8176</v>
      </c>
      <c r="AR189" s="6">
        <f>INDEX(new_issue_data!FC:FC,MATCH('P&amp;L'!$A189,new_issue_data!$A:$A,0))</f>
        <v>-58.182400000000001</v>
      </c>
      <c r="AS189" s="6">
        <f>INDEX(new_issue_data!FD:FD,MATCH('P&amp;L'!$A189,new_issue_data!$A:$A,0))</f>
        <v>100.876</v>
      </c>
      <c r="AT189" s="6">
        <f>INDEX(new_issue_data!FE:FE,MATCH('P&amp;L'!$A189,new_issue_data!$A:$A,0))</f>
        <v>2.7320000000000002</v>
      </c>
      <c r="AU189" s="6">
        <f>INDEX(new_issue_data!FF:FF,MATCH('P&amp;L'!$A189,new_issue_data!$A:$A,0))</f>
        <v>251.26949999999999</v>
      </c>
      <c r="AV189" s="6">
        <f>INDEX(new_issue_data!FG:FG,MATCH('P&amp;L'!$A189,new_issue_data!$A:$A,0))</f>
        <v>-58.730499999999999</v>
      </c>
      <c r="BA189" s="1">
        <f t="shared" si="10"/>
        <v>23721799.999999996</v>
      </c>
      <c r="BB189" s="1">
        <f t="shared" si="11"/>
        <v>63094599.999999993</v>
      </c>
      <c r="BD189">
        <f>IF(AND(B189&gt;=$AY$5,B189&lt;=$AY$6),1,IF(AND(B189&gt;=$AY$8,B189&lt;=$AY$9),-1,0))</f>
        <v>1</v>
      </c>
      <c r="BE189" s="1">
        <f t="shared" si="12"/>
        <v>1951300.0000000044</v>
      </c>
      <c r="BF189" s="1">
        <f t="shared" si="13"/>
        <v>11679499.999999993</v>
      </c>
      <c r="BH189" s="1">
        <f>BA189-BA188</f>
        <v>76500</v>
      </c>
      <c r="BI189" s="1">
        <f>BE189-BE188</f>
        <v>76499.999999999302</v>
      </c>
      <c r="BK189" s="1">
        <f>BB189-BB188</f>
        <v>157700</v>
      </c>
      <c r="BL189" s="1">
        <f t="shared" si="14"/>
        <v>157700</v>
      </c>
    </row>
    <row r="190" spans="1:64" x14ac:dyDescent="0.35">
      <c r="A190">
        <v>192</v>
      </c>
      <c r="B190">
        <v>1.9335385240282028</v>
      </c>
      <c r="C190" s="13" t="str">
        <f>INDEX(new_issue_data!B:B,MATCH('P&amp;L'!$A190,new_issue_data!$A:$A,0))</f>
        <v>06/01/2020</v>
      </c>
      <c r="D190" s="11">
        <f>INDEX(new_issue_data!AR:AR,MATCH('P&amp;L'!$A190,new_issue_data!$A:$A,0))</f>
        <v>99.718999999999994</v>
      </c>
      <c r="E190" s="6">
        <f>INDEX(new_issue_data!DP:DP,MATCH('P&amp;L'!$A190,new_issue_data!$A:$A,0))</f>
        <v>99.692999999999998</v>
      </c>
      <c r="F190" s="6">
        <f>INDEX(new_issue_data!DQ:DQ,MATCH('P&amp;L'!$A190,new_issue_data!$A:$A,0))</f>
        <v>1.36</v>
      </c>
      <c r="G190" s="6">
        <f>INDEX(new_issue_data!DR:DR,MATCH('P&amp;L'!$A190,new_issue_data!$A:$A,0))</f>
        <v>105.47620000000001</v>
      </c>
      <c r="H190" s="6">
        <f>INDEX(new_issue_data!DS:DS,MATCH('P&amp;L'!$A190,new_issue_data!$A:$A,0))</f>
        <v>0.47620000000000001</v>
      </c>
      <c r="I190" s="6">
        <f>INDEX(new_issue_data!DT:DT,MATCH('P&amp;L'!$A190,new_issue_data!$A:$A,0))</f>
        <v>99.582999999999998</v>
      </c>
      <c r="J190" s="6">
        <f>INDEX(new_issue_data!DU:DU,MATCH('P&amp;L'!$A190,new_issue_data!$A:$A,0))</f>
        <v>1.3819999999999999</v>
      </c>
      <c r="K190" s="6">
        <f>INDEX(new_issue_data!DV:DV,MATCH('P&amp;L'!$A190,new_issue_data!$A:$A,0))</f>
        <v>106.4076</v>
      </c>
      <c r="L190" s="6">
        <f>INDEX(new_issue_data!DW:DW,MATCH('P&amp;L'!$A190,new_issue_data!$A:$A,0))</f>
        <v>1.4076</v>
      </c>
      <c r="M190" s="6">
        <f>INDEX(new_issue_data!DX:DX,MATCH('P&amp;L'!$A190,new_issue_data!$A:$A,0))</f>
        <v>99.683999999999997</v>
      </c>
      <c r="N190" s="6">
        <f>INDEX(new_issue_data!DY:DY,MATCH('P&amp;L'!$A190,new_issue_data!$A:$A,0))</f>
        <v>1.3620000000000001</v>
      </c>
      <c r="O190" s="6">
        <f>INDEX(new_issue_data!DZ:DZ,MATCH('P&amp;L'!$A190,new_issue_data!$A:$A,0))</f>
        <v>99.647599999999997</v>
      </c>
      <c r="P190" s="6">
        <f>INDEX(new_issue_data!EA:EA,MATCH('P&amp;L'!$A190,new_issue_data!$A:$A,0))</f>
        <v>-5.3524000000000003</v>
      </c>
      <c r="Q190" s="6">
        <f>INDEX(new_issue_data!EB:EB,MATCH('P&amp;L'!$A190,new_issue_data!$A:$A,0))</f>
        <v>99.435000000000002</v>
      </c>
      <c r="R190" s="6">
        <f>INDEX(new_issue_data!EC:EC,MATCH('P&amp;L'!$A190,new_issue_data!$A:$A,0))</f>
        <v>1.411</v>
      </c>
      <c r="S190" s="6">
        <f>INDEX(new_issue_data!ED:ED,MATCH('P&amp;L'!$A190,new_issue_data!$A:$A,0))</f>
        <v>100.2303</v>
      </c>
      <c r="T190" s="6">
        <f>INDEX(new_issue_data!EE:EE,MATCH('P&amp;L'!$A190,new_issue_data!$A:$A,0))</f>
        <v>-4.7697000000000003</v>
      </c>
      <c r="U190" s="6">
        <f>INDEX(new_issue_data!EF:EF,MATCH('P&amp;L'!$A190,new_issue_data!$A:$A,0))</f>
        <v>99.435000000000002</v>
      </c>
      <c r="V190" s="6">
        <f>INDEX(new_issue_data!EG:EG,MATCH('P&amp;L'!$A190,new_issue_data!$A:$A,0))</f>
        <v>1.411</v>
      </c>
      <c r="W190" s="6">
        <f>INDEX(new_issue_data!EH:EH,MATCH('P&amp;L'!$A190,new_issue_data!$A:$A,0))</f>
        <v>94.791600000000003</v>
      </c>
      <c r="X190" s="6">
        <f>INDEX(new_issue_data!EI:EI,MATCH('P&amp;L'!$A190,new_issue_data!$A:$A,0))</f>
        <v>-10.208399999999999</v>
      </c>
      <c r="Y190" s="6">
        <f>INDEX(new_issue_data!EJ:EJ,MATCH('P&amp;L'!$A190,new_issue_data!$A:$A,0))</f>
        <v>99.9</v>
      </c>
      <c r="Z190" s="6">
        <f>INDEX(new_issue_data!EK:EK,MATCH('P&amp;L'!$A190,new_issue_data!$A:$A,0))</f>
        <v>1.319</v>
      </c>
      <c r="AA190" s="6">
        <f>INDEX(new_issue_data!EL:EL,MATCH('P&amp;L'!$A190,new_issue_data!$A:$A,0))</f>
        <v>87.179500000000004</v>
      </c>
      <c r="AB190" s="6">
        <f>INDEX(new_issue_data!EM:EM,MATCH('P&amp;L'!$A190,new_issue_data!$A:$A,0))</f>
        <v>-17.820499999999999</v>
      </c>
      <c r="AC190" s="6">
        <f>INDEX(new_issue_data!EN:EN,MATCH('P&amp;L'!$A190,new_issue_data!$A:$A,0))</f>
        <v>99.775000000000006</v>
      </c>
      <c r="AD190" s="6">
        <f>INDEX(new_issue_data!EO:EO,MATCH('P&amp;L'!$A190,new_issue_data!$A:$A,0))</f>
        <v>1.3440000000000001</v>
      </c>
      <c r="AE190" s="6">
        <f>INDEX(new_issue_data!EP:EP,MATCH('P&amp;L'!$A190,new_issue_data!$A:$A,0))</f>
        <v>94.302300000000002</v>
      </c>
      <c r="AF190" s="6">
        <f>INDEX(new_issue_data!EQ:EQ,MATCH('P&amp;L'!$A190,new_issue_data!$A:$A,0))</f>
        <v>-10.697699999999999</v>
      </c>
      <c r="AG190" s="6">
        <f>INDEX(new_issue_data!ER:ER,MATCH('P&amp;L'!$A190,new_issue_data!$A:$A,0))</f>
        <v>99.775000000000006</v>
      </c>
      <c r="AH190" s="6">
        <f>INDEX(new_issue_data!ES:ES,MATCH('P&amp;L'!$A190,new_issue_data!$A:$A,0))</f>
        <v>1.3440000000000001</v>
      </c>
      <c r="AI190" s="6">
        <f>INDEX(new_issue_data!ET:ET,MATCH('P&amp;L'!$A190,new_issue_data!$A:$A,0))</f>
        <v>102.896</v>
      </c>
      <c r="AJ190" s="6">
        <f>INDEX(new_issue_data!EU:EU,MATCH('P&amp;L'!$A190,new_issue_data!$A:$A,0))</f>
        <v>-2.1040000000000001</v>
      </c>
      <c r="AK190" s="6">
        <f>INDEX(new_issue_data!EV:EV,MATCH('P&amp;L'!$A190,new_issue_data!$A:$A,0))</f>
        <v>99.775000000000006</v>
      </c>
      <c r="AL190" s="6">
        <f>INDEX(new_issue_data!EW:EW,MATCH('P&amp;L'!$A190,new_issue_data!$A:$A,0))</f>
        <v>1.3440000000000001</v>
      </c>
      <c r="AM190" s="6">
        <f>INDEX(new_issue_data!EX:EX,MATCH('P&amp;L'!$A190,new_issue_data!$A:$A,0))</f>
        <v>102.08929999999999</v>
      </c>
      <c r="AN190" s="6">
        <f>INDEX(new_issue_data!EY:EY,MATCH('P&amp;L'!$A190,new_issue_data!$A:$A,0))</f>
        <v>-2.9106999999999998</v>
      </c>
      <c r="AO190" s="6">
        <f>INDEX(new_issue_data!EZ:EZ,MATCH('P&amp;L'!$A190,new_issue_data!$A:$A,0))</f>
        <v>100.247</v>
      </c>
      <c r="AP190" s="6">
        <f>INDEX(new_issue_data!FA:FA,MATCH('P&amp;L'!$A190,new_issue_data!$A:$A,0))</f>
        <v>1.25</v>
      </c>
      <c r="AQ190" s="6">
        <f>INDEX(new_issue_data!FB:FB,MATCH('P&amp;L'!$A190,new_issue_data!$A:$A,0))</f>
        <v>92.2072</v>
      </c>
      <c r="AR190" s="6">
        <f>INDEX(new_issue_data!FC:FC,MATCH('P&amp;L'!$A190,new_issue_data!$A:$A,0))</f>
        <v>-12.7928</v>
      </c>
      <c r="AS190" s="6">
        <f>INDEX(new_issue_data!FD:FD,MATCH('P&amp;L'!$A190,new_issue_data!$A:$A,0))</f>
        <v>100.267</v>
      </c>
      <c r="AT190" s="6">
        <f>INDEX(new_issue_data!FE:FE,MATCH('P&amp;L'!$A190,new_issue_data!$A:$A,0))</f>
        <v>1.246</v>
      </c>
      <c r="AU190" s="6">
        <f>INDEX(new_issue_data!FF:FF,MATCH('P&amp;L'!$A190,new_issue_data!$A:$A,0))</f>
        <v>90.367199999999997</v>
      </c>
      <c r="AV190" s="6">
        <f>INDEX(new_issue_data!FG:FG,MATCH('P&amp;L'!$A190,new_issue_data!$A:$A,0))</f>
        <v>-14.6328</v>
      </c>
      <c r="BA190" s="1">
        <f t="shared" si="10"/>
        <v>23719199.999999996</v>
      </c>
      <c r="BB190" s="1">
        <f t="shared" si="11"/>
        <v>63149399.999999993</v>
      </c>
      <c r="BD190">
        <f>IF(AND(B190&gt;=$AY$5,B190&lt;=$AY$6),1,IF(AND(B190&gt;=$AY$8,B190&lt;=$AY$9),-1,0))</f>
        <v>0</v>
      </c>
      <c r="BE190" s="1">
        <f t="shared" si="12"/>
        <v>1951300.0000000044</v>
      </c>
      <c r="BF190" s="1">
        <f t="shared" si="13"/>
        <v>11679499.999999993</v>
      </c>
      <c r="BH190" s="1">
        <f>BA190-BA189</f>
        <v>-2600</v>
      </c>
      <c r="BI190" s="1">
        <f>BE190-BE189</f>
        <v>0</v>
      </c>
      <c r="BK190" s="1">
        <f>BB190-BB189</f>
        <v>54800</v>
      </c>
      <c r="BL190" s="1">
        <f t="shared" si="14"/>
        <v>0</v>
      </c>
    </row>
    <row r="191" spans="1:64" x14ac:dyDescent="0.35">
      <c r="A191">
        <v>193</v>
      </c>
      <c r="B191">
        <v>5.2978726823930344E-2</v>
      </c>
      <c r="C191" s="13" t="str">
        <f>INDEX(new_issue_data!B:B,MATCH('P&amp;L'!$A191,new_issue_data!$A:$A,0))</f>
        <v>06/01/2020</v>
      </c>
      <c r="D191" s="11">
        <f>INDEX(new_issue_data!AR:AR,MATCH('P&amp;L'!$A191,new_issue_data!$A:$A,0))</f>
        <v>99.424999999999997</v>
      </c>
      <c r="E191" s="6">
        <f>INDEX(new_issue_data!DP:DP,MATCH('P&amp;L'!$A191,new_issue_data!$A:$A,0))</f>
        <v>99.537000000000006</v>
      </c>
      <c r="F191" s="6">
        <f>INDEX(new_issue_data!DQ:DQ,MATCH('P&amp;L'!$A191,new_issue_data!$A:$A,0))</f>
        <v>2.1520000000000001</v>
      </c>
      <c r="G191" s="6">
        <f>INDEX(new_issue_data!DR:DR,MATCH('P&amp;L'!$A191,new_issue_data!$A:$A,0))</f>
        <v>149.28749999999999</v>
      </c>
      <c r="H191" s="6">
        <f>INDEX(new_issue_data!DS:DS,MATCH('P&amp;L'!$A191,new_issue_data!$A:$A,0))</f>
        <v>-0.71250000000000002</v>
      </c>
      <c r="I191" s="6">
        <f>INDEX(new_issue_data!DT:DT,MATCH('P&amp;L'!$A191,new_issue_data!$A:$A,0))</f>
        <v>98.811000000000007</v>
      </c>
      <c r="J191" s="6">
        <f>INDEX(new_issue_data!DU:DU,MATCH('P&amp;L'!$A191,new_issue_data!$A:$A,0))</f>
        <v>2.2330000000000001</v>
      </c>
      <c r="K191" s="6">
        <f>INDEX(new_issue_data!DV:DV,MATCH('P&amp;L'!$A191,new_issue_data!$A:$A,0))</f>
        <v>154.7775</v>
      </c>
      <c r="L191" s="6">
        <f>INDEX(new_issue_data!DW:DW,MATCH('P&amp;L'!$A191,new_issue_data!$A:$A,0))</f>
        <v>4.7774999999999999</v>
      </c>
      <c r="M191" s="6">
        <f>INDEX(new_issue_data!DX:DX,MATCH('P&amp;L'!$A191,new_issue_data!$A:$A,0))</f>
        <v>98.51</v>
      </c>
      <c r="N191" s="6">
        <f>INDEX(new_issue_data!DY:DY,MATCH('P&amp;L'!$A191,new_issue_data!$A:$A,0))</f>
        <v>2.2669999999999999</v>
      </c>
      <c r="O191" s="6">
        <f>INDEX(new_issue_data!DZ:DZ,MATCH('P&amp;L'!$A191,new_issue_data!$A:$A,0))</f>
        <v>152.11359999999999</v>
      </c>
      <c r="P191" s="6">
        <f>INDEX(new_issue_data!EA:EA,MATCH('P&amp;L'!$A191,new_issue_data!$A:$A,0))</f>
        <v>2.1135999999999999</v>
      </c>
      <c r="Q191" s="6">
        <f>INDEX(new_issue_data!EB:EB,MATCH('P&amp;L'!$A191,new_issue_data!$A:$A,0))</f>
        <v>98.91</v>
      </c>
      <c r="R191" s="6">
        <f>INDEX(new_issue_data!EC:EC,MATCH('P&amp;L'!$A191,new_issue_data!$A:$A,0))</f>
        <v>2.222</v>
      </c>
      <c r="S191" s="6">
        <f>INDEX(new_issue_data!ED:ED,MATCH('P&amp;L'!$A191,new_issue_data!$A:$A,0))</f>
        <v>139.84219999999999</v>
      </c>
      <c r="T191" s="6">
        <f>INDEX(new_issue_data!EE:EE,MATCH('P&amp;L'!$A191,new_issue_data!$A:$A,0))</f>
        <v>-10.1578</v>
      </c>
      <c r="U191" s="6">
        <f>INDEX(new_issue_data!EF:EF,MATCH('P&amp;L'!$A191,new_issue_data!$A:$A,0))</f>
        <v>98.864999999999995</v>
      </c>
      <c r="V191" s="6">
        <f>INDEX(new_issue_data!EG:EG,MATCH('P&amp;L'!$A191,new_issue_data!$A:$A,0))</f>
        <v>2.2269999999999999</v>
      </c>
      <c r="W191" s="6">
        <f>INDEX(new_issue_data!EH:EH,MATCH('P&amp;L'!$A191,new_issue_data!$A:$A,0))</f>
        <v>133.1789</v>
      </c>
      <c r="X191" s="6">
        <f>INDEX(new_issue_data!EI:EI,MATCH('P&amp;L'!$A191,new_issue_data!$A:$A,0))</f>
        <v>-16.821100000000001</v>
      </c>
      <c r="Y191" s="6">
        <f>INDEX(new_issue_data!EJ:EJ,MATCH('P&amp;L'!$A191,new_issue_data!$A:$A,0))</f>
        <v>99.31</v>
      </c>
      <c r="Z191" s="6">
        <f>INDEX(new_issue_data!EK:EK,MATCH('P&amp;L'!$A191,new_issue_data!$A:$A,0))</f>
        <v>2.177</v>
      </c>
      <c r="AA191" s="6">
        <f>INDEX(new_issue_data!EL:EL,MATCH('P&amp;L'!$A191,new_issue_data!$A:$A,0))</f>
        <v>130.17519999999999</v>
      </c>
      <c r="AB191" s="6">
        <f>INDEX(new_issue_data!EM:EM,MATCH('P&amp;L'!$A191,new_issue_data!$A:$A,0))</f>
        <v>-19.8248</v>
      </c>
      <c r="AC191" s="6">
        <f>INDEX(new_issue_data!EN:EN,MATCH('P&amp;L'!$A191,new_issue_data!$A:$A,0))</f>
        <v>99.31</v>
      </c>
      <c r="AD191" s="6">
        <f>INDEX(new_issue_data!EO:EO,MATCH('P&amp;L'!$A191,new_issue_data!$A:$A,0))</f>
        <v>2.177</v>
      </c>
      <c r="AE191" s="6">
        <f>INDEX(new_issue_data!EP:EP,MATCH('P&amp;L'!$A191,new_issue_data!$A:$A,0))</f>
        <v>135.16040000000001</v>
      </c>
      <c r="AF191" s="6">
        <f>INDEX(new_issue_data!EQ:EQ,MATCH('P&amp;L'!$A191,new_issue_data!$A:$A,0))</f>
        <v>-14.839600000000001</v>
      </c>
      <c r="AG191" s="6">
        <f>INDEX(new_issue_data!ER:ER,MATCH('P&amp;L'!$A191,new_issue_data!$A:$A,0))</f>
        <v>99.462000000000003</v>
      </c>
      <c r="AH191" s="6">
        <f>INDEX(new_issue_data!ES:ES,MATCH('P&amp;L'!$A191,new_issue_data!$A:$A,0))</f>
        <v>2.16</v>
      </c>
      <c r="AI191" s="6">
        <f>INDEX(new_issue_data!ET:ET,MATCH('P&amp;L'!$A191,new_issue_data!$A:$A,0))</f>
        <v>143.36519999999999</v>
      </c>
      <c r="AJ191" s="6">
        <f>INDEX(new_issue_data!EU:EU,MATCH('P&amp;L'!$A191,new_issue_data!$A:$A,0))</f>
        <v>-6.6348000000000003</v>
      </c>
      <c r="AK191" s="6">
        <f>INDEX(new_issue_data!EV:EV,MATCH('P&amp;L'!$A191,new_issue_data!$A:$A,0))</f>
        <v>100.51900000000001</v>
      </c>
      <c r="AL191" s="6">
        <f>INDEX(new_issue_data!EW:EW,MATCH('P&amp;L'!$A191,new_issue_data!$A:$A,0))</f>
        <v>2.0409999999999999</v>
      </c>
      <c r="AM191" s="6">
        <f>INDEX(new_issue_data!EX:EX,MATCH('P&amp;L'!$A191,new_issue_data!$A:$A,0))</f>
        <v>137.19640000000001</v>
      </c>
      <c r="AN191" s="6">
        <f>INDEX(new_issue_data!EY:EY,MATCH('P&amp;L'!$A191,new_issue_data!$A:$A,0))</f>
        <v>-12.803599999999999</v>
      </c>
      <c r="AO191" s="6">
        <f>INDEX(new_issue_data!EZ:EZ,MATCH('P&amp;L'!$A191,new_issue_data!$A:$A,0))</f>
        <v>100.035</v>
      </c>
      <c r="AP191" s="6">
        <f>INDEX(new_issue_data!FA:FA,MATCH('P&amp;L'!$A191,new_issue_data!$A:$A,0))</f>
        <v>2.0960000000000001</v>
      </c>
      <c r="AQ191" s="6">
        <f>INDEX(new_issue_data!FB:FB,MATCH('P&amp;L'!$A191,new_issue_data!$A:$A,0))</f>
        <v>139.25489999999999</v>
      </c>
      <c r="AR191" s="6">
        <f>INDEX(new_issue_data!FC:FC,MATCH('P&amp;L'!$A191,new_issue_data!$A:$A,0))</f>
        <v>-10.745100000000001</v>
      </c>
      <c r="AS191" s="6">
        <f>INDEX(new_issue_data!FD:FD,MATCH('P&amp;L'!$A191,new_issue_data!$A:$A,0))</f>
        <v>99.846999999999994</v>
      </c>
      <c r="AT191" s="6">
        <f>INDEX(new_issue_data!FE:FE,MATCH('P&amp;L'!$A191,new_issue_data!$A:$A,0))</f>
        <v>2.117</v>
      </c>
      <c r="AU191" s="6">
        <f>INDEX(new_issue_data!FF:FF,MATCH('P&amp;L'!$A191,new_issue_data!$A:$A,0))</f>
        <v>139.5454</v>
      </c>
      <c r="AV191" s="6">
        <f>INDEX(new_issue_data!FG:FG,MATCH('P&amp;L'!$A191,new_issue_data!$A:$A,0))</f>
        <v>-10.454599999999999</v>
      </c>
      <c r="BA191" s="1">
        <f t="shared" si="10"/>
        <v>23730399.999999996</v>
      </c>
      <c r="BB191" s="1">
        <f t="shared" si="11"/>
        <v>63191599.999999993</v>
      </c>
      <c r="BD191">
        <f>IF(AND(B191&gt;=$AY$5,B191&lt;=$AY$6),1,IF(AND(B191&gt;=$AY$8,B191&lt;=$AY$9),-1,0))</f>
        <v>0</v>
      </c>
      <c r="BE191" s="1">
        <f t="shared" si="12"/>
        <v>1951300.0000000044</v>
      </c>
      <c r="BF191" s="1">
        <f t="shared" si="13"/>
        <v>11679499.999999993</v>
      </c>
      <c r="BH191" s="1">
        <f>BA191-BA190</f>
        <v>11200</v>
      </c>
      <c r="BI191" s="1">
        <f>BE191-BE190</f>
        <v>0</v>
      </c>
      <c r="BK191" s="1">
        <f>BB191-BB190</f>
        <v>42200</v>
      </c>
      <c r="BL191" s="1">
        <f t="shared" si="14"/>
        <v>0</v>
      </c>
    </row>
    <row r="192" spans="1:64" x14ac:dyDescent="0.35">
      <c r="A192">
        <v>194</v>
      </c>
      <c r="B192">
        <v>1.1379671461569028</v>
      </c>
      <c r="C192" s="13" t="str">
        <f>INDEX(new_issue_data!B:B,MATCH('P&amp;L'!$A192,new_issue_data!$A:$A,0))</f>
        <v>06/01/2020</v>
      </c>
      <c r="D192" s="11">
        <f>INDEX(new_issue_data!AR:AR,MATCH('P&amp;L'!$A192,new_issue_data!$A:$A,0))</f>
        <v>99.013999999999996</v>
      </c>
      <c r="E192" s="6">
        <f>INDEX(new_issue_data!DP:DP,MATCH('P&amp;L'!$A192,new_issue_data!$A:$A,0))</f>
        <v>99.224999999999994</v>
      </c>
      <c r="F192" s="6">
        <f>INDEX(new_issue_data!DQ:DQ,MATCH('P&amp;L'!$A192,new_issue_data!$A:$A,0))</f>
        <v>3.14</v>
      </c>
      <c r="G192" s="6">
        <f>INDEX(new_issue_data!DR:DR,MATCH('P&amp;L'!$A192,new_issue_data!$A:$A,0))</f>
        <v>170.26740000000001</v>
      </c>
      <c r="H192" s="6">
        <f>INDEX(new_issue_data!DS:DS,MATCH('P&amp;L'!$A192,new_issue_data!$A:$A,0))</f>
        <v>0.26740000000000003</v>
      </c>
      <c r="I192" s="6">
        <f>INDEX(new_issue_data!DT:DT,MATCH('P&amp;L'!$A192,new_issue_data!$A:$A,0))</f>
        <v>98.153999999999996</v>
      </c>
      <c r="J192" s="6">
        <f>INDEX(new_issue_data!DU:DU,MATCH('P&amp;L'!$A192,new_issue_data!$A:$A,0))</f>
        <v>3.1960000000000002</v>
      </c>
      <c r="K192" s="6">
        <f>INDEX(new_issue_data!DV:DV,MATCH('P&amp;L'!$A192,new_issue_data!$A:$A,0))</f>
        <v>172.06479999999999</v>
      </c>
      <c r="L192" s="6">
        <f>INDEX(new_issue_data!DW:DW,MATCH('P&amp;L'!$A192,new_issue_data!$A:$A,0))</f>
        <v>2.0648</v>
      </c>
      <c r="M192" s="6">
        <f>INDEX(new_issue_data!DX:DX,MATCH('P&amp;L'!$A192,new_issue_data!$A:$A,0))</f>
        <v>98.153999999999996</v>
      </c>
      <c r="N192" s="6">
        <f>INDEX(new_issue_data!DY:DY,MATCH('P&amp;L'!$A192,new_issue_data!$A:$A,0))</f>
        <v>3.1960000000000002</v>
      </c>
      <c r="O192" s="6">
        <f>INDEX(new_issue_data!DZ:DZ,MATCH('P&amp;L'!$A192,new_issue_data!$A:$A,0))</f>
        <v>167.8535</v>
      </c>
      <c r="P192" s="6">
        <f>INDEX(new_issue_data!EA:EA,MATCH('P&amp;L'!$A192,new_issue_data!$A:$A,0))</f>
        <v>-2.1465000000000001</v>
      </c>
      <c r="Q192" s="6">
        <f>INDEX(new_issue_data!EB:EB,MATCH('P&amp;L'!$A192,new_issue_data!$A:$A,0))</f>
        <v>98.406000000000006</v>
      </c>
      <c r="R192" s="6">
        <f>INDEX(new_issue_data!EC:EC,MATCH('P&amp;L'!$A192,new_issue_data!$A:$A,0))</f>
        <v>3.1829999999999998</v>
      </c>
      <c r="S192" s="6">
        <f>INDEX(new_issue_data!ED:ED,MATCH('P&amp;L'!$A192,new_issue_data!$A:$A,0))</f>
        <v>156.4076</v>
      </c>
      <c r="T192" s="6">
        <f>INDEX(new_issue_data!EE:EE,MATCH('P&amp;L'!$A192,new_issue_data!$A:$A,0))</f>
        <v>-13.5924</v>
      </c>
      <c r="U192" s="6">
        <f>INDEX(new_issue_data!EF:EF,MATCH('P&amp;L'!$A192,new_issue_data!$A:$A,0))</f>
        <v>98.554000000000002</v>
      </c>
      <c r="V192" s="6">
        <f>INDEX(new_issue_data!EG:EG,MATCH('P&amp;L'!$A192,new_issue_data!$A:$A,0))</f>
        <v>3.1749999999999998</v>
      </c>
      <c r="W192" s="6">
        <f>INDEX(new_issue_data!EH:EH,MATCH('P&amp;L'!$A192,new_issue_data!$A:$A,0))</f>
        <v>152.31010000000001</v>
      </c>
      <c r="X192" s="6">
        <f>INDEX(new_issue_data!EI:EI,MATCH('P&amp;L'!$A192,new_issue_data!$A:$A,0))</f>
        <v>-17.689900000000002</v>
      </c>
      <c r="Y192" s="6">
        <f>INDEX(new_issue_data!EJ:EJ,MATCH('P&amp;L'!$A192,new_issue_data!$A:$A,0))</f>
        <v>99.320999999999998</v>
      </c>
      <c r="Z192" s="6">
        <f>INDEX(new_issue_data!EK:EK,MATCH('P&amp;L'!$A192,new_issue_data!$A:$A,0))</f>
        <v>3.1349999999999998</v>
      </c>
      <c r="AA192" s="6">
        <f>INDEX(new_issue_data!EL:EL,MATCH('P&amp;L'!$A192,new_issue_data!$A:$A,0))</f>
        <v>150.72730000000001</v>
      </c>
      <c r="AB192" s="6">
        <f>INDEX(new_issue_data!EM:EM,MATCH('P&amp;L'!$A192,new_issue_data!$A:$A,0))</f>
        <v>-19.2727</v>
      </c>
      <c r="AC192" s="6">
        <f>INDEX(new_issue_data!EN:EN,MATCH('P&amp;L'!$A192,new_issue_data!$A:$A,0))</f>
        <v>99.320999999999998</v>
      </c>
      <c r="AD192" s="6">
        <f>INDEX(new_issue_data!EO:EO,MATCH('P&amp;L'!$A192,new_issue_data!$A:$A,0))</f>
        <v>3.1349999999999998</v>
      </c>
      <c r="AE192" s="6">
        <f>INDEX(new_issue_data!EP:EP,MATCH('P&amp;L'!$A192,new_issue_data!$A:$A,0))</f>
        <v>157.321</v>
      </c>
      <c r="AF192" s="6">
        <f>INDEX(new_issue_data!EQ:EQ,MATCH('P&amp;L'!$A192,new_issue_data!$A:$A,0))</f>
        <v>-12.679</v>
      </c>
      <c r="AG192" s="6">
        <f>INDEX(new_issue_data!ER:ER,MATCH('P&amp;L'!$A192,new_issue_data!$A:$A,0))</f>
        <v>97.74</v>
      </c>
      <c r="AH192" s="6">
        <f>INDEX(new_issue_data!ES:ES,MATCH('P&amp;L'!$A192,new_issue_data!$A:$A,0))</f>
        <v>3.218</v>
      </c>
      <c r="AI192" s="6">
        <f>INDEX(new_issue_data!ET:ET,MATCH('P&amp;L'!$A192,new_issue_data!$A:$A,0))</f>
        <v>172.64949999999999</v>
      </c>
      <c r="AJ192" s="6">
        <f>INDEX(new_issue_data!EU:EU,MATCH('P&amp;L'!$A192,new_issue_data!$A:$A,0))</f>
        <v>2.6495000000000002</v>
      </c>
      <c r="AK192" s="6">
        <f>INDEX(new_issue_data!EV:EV,MATCH('P&amp;L'!$A192,new_issue_data!$A:$A,0))</f>
        <v>97.74</v>
      </c>
      <c r="AL192" s="6">
        <f>INDEX(new_issue_data!EW:EW,MATCH('P&amp;L'!$A192,new_issue_data!$A:$A,0))</f>
        <v>3.218</v>
      </c>
      <c r="AM192" s="6">
        <f>INDEX(new_issue_data!EX:EX,MATCH('P&amp;L'!$A192,new_issue_data!$A:$A,0))</f>
        <v>183.1319</v>
      </c>
      <c r="AN192" s="6">
        <f>INDEX(new_issue_data!EY:EY,MATCH('P&amp;L'!$A192,new_issue_data!$A:$A,0))</f>
        <v>13.1319</v>
      </c>
      <c r="AO192" s="6">
        <f>INDEX(new_issue_data!EZ:EZ,MATCH('P&amp;L'!$A192,new_issue_data!$A:$A,0))</f>
        <v>98.802999999999997</v>
      </c>
      <c r="AP192" s="6">
        <f>INDEX(new_issue_data!FA:FA,MATCH('P&amp;L'!$A192,new_issue_data!$A:$A,0))</f>
        <v>3.1619999999999999</v>
      </c>
      <c r="AQ192" s="6">
        <f>INDEX(new_issue_data!FB:FB,MATCH('P&amp;L'!$A192,new_issue_data!$A:$A,0))</f>
        <v>171.97579999999999</v>
      </c>
      <c r="AR192" s="6">
        <f>INDEX(new_issue_data!FC:FC,MATCH('P&amp;L'!$A192,new_issue_data!$A:$A,0))</f>
        <v>1.9758</v>
      </c>
      <c r="AS192" s="6">
        <f>INDEX(new_issue_data!FD:FD,MATCH('P&amp;L'!$A192,new_issue_data!$A:$A,0))</f>
        <v>97.965000000000003</v>
      </c>
      <c r="AT192" s="6">
        <f>INDEX(new_issue_data!FE:FE,MATCH('P&amp;L'!$A192,new_issue_data!$A:$A,0))</f>
        <v>3.206</v>
      </c>
      <c r="AU192" s="6">
        <f>INDEX(new_issue_data!FF:FF,MATCH('P&amp;L'!$A192,new_issue_data!$A:$A,0))</f>
        <v>175.95760000000001</v>
      </c>
      <c r="AV192" s="6">
        <f>INDEX(new_issue_data!FG:FG,MATCH('P&amp;L'!$A192,new_issue_data!$A:$A,0))</f>
        <v>5.9576000000000002</v>
      </c>
      <c r="BA192" s="1">
        <f t="shared" si="10"/>
        <v>23751499.999999996</v>
      </c>
      <c r="BB192" s="1">
        <f t="shared" si="11"/>
        <v>63086699.999999993</v>
      </c>
      <c r="BD192">
        <f>IF(AND(B192&gt;=$AY$5,B192&lt;=$AY$6),1,IF(AND(B192&gt;=$AY$8,B192&lt;=$AY$9),-1,0))</f>
        <v>0</v>
      </c>
      <c r="BE192" s="1">
        <f t="shared" si="12"/>
        <v>1951300.0000000044</v>
      </c>
      <c r="BF192" s="1">
        <f t="shared" si="13"/>
        <v>11679499.999999993</v>
      </c>
      <c r="BH192" s="1">
        <f>BA192-BA191</f>
        <v>21100</v>
      </c>
      <c r="BI192" s="1">
        <f>BE192-BE191</f>
        <v>0</v>
      </c>
      <c r="BK192" s="1">
        <f>BB192-BB191</f>
        <v>-104900</v>
      </c>
      <c r="BL192" s="1">
        <f t="shared" si="14"/>
        <v>0</v>
      </c>
    </row>
    <row r="193" spans="1:64" x14ac:dyDescent="0.35">
      <c r="A193">
        <v>185</v>
      </c>
      <c r="B193">
        <v>-3.9357703506765347</v>
      </c>
      <c r="C193" s="13" t="str">
        <f>INDEX(new_issue_data!B:B,MATCH('P&amp;L'!$A193,new_issue_data!$A:$A,0))</f>
        <v>06/01/2020</v>
      </c>
      <c r="D193" s="11">
        <f>INDEX(new_issue_data!AR:AR,MATCH('P&amp;L'!$A193,new_issue_data!$A:$A,0))</f>
        <v>98.816000000000003</v>
      </c>
      <c r="E193" s="6">
        <f>INDEX(new_issue_data!DP:DP,MATCH('P&amp;L'!$A193,new_issue_data!$A:$A,0))</f>
        <v>102.209</v>
      </c>
      <c r="F193" s="6">
        <f>INDEX(new_issue_data!DQ:DQ,MATCH('P&amp;L'!$A193,new_issue_data!$A:$A,0))</f>
        <v>2.61</v>
      </c>
      <c r="G193" s="6">
        <f>INDEX(new_issue_data!DR:DR,MATCH('P&amp;L'!$A193,new_issue_data!$A:$A,0))</f>
        <v>117.26739999999999</v>
      </c>
      <c r="H193" s="6">
        <f>INDEX(new_issue_data!DS:DS,MATCH('P&amp;L'!$A193,new_issue_data!$A:$A,0))</f>
        <v>-12.7326</v>
      </c>
      <c r="I193" s="6">
        <f>INDEX(new_issue_data!DT:DT,MATCH('P&amp;L'!$A193,new_issue_data!$A:$A,0))</f>
        <v>100.364</v>
      </c>
      <c r="J193" s="6">
        <f>INDEX(new_issue_data!DU:DU,MATCH('P&amp;L'!$A193,new_issue_data!$A:$A,0))</f>
        <v>2.6850000000000001</v>
      </c>
      <c r="K193" s="6">
        <f>INDEX(new_issue_data!DV:DV,MATCH('P&amp;L'!$A193,new_issue_data!$A:$A,0))</f>
        <v>120.9648</v>
      </c>
      <c r="L193" s="6">
        <f>INDEX(new_issue_data!DW:DW,MATCH('P&amp;L'!$A193,new_issue_data!$A:$A,0))</f>
        <v>-9.0351999999999997</v>
      </c>
      <c r="M193" s="6">
        <f>INDEX(new_issue_data!DX:DX,MATCH('P&amp;L'!$A193,new_issue_data!$A:$A,0))</f>
        <v>100.485</v>
      </c>
      <c r="N193" s="6">
        <f>INDEX(new_issue_data!DY:DY,MATCH('P&amp;L'!$A193,new_issue_data!$A:$A,0))</f>
        <v>2.68</v>
      </c>
      <c r="O193" s="6">
        <f>INDEX(new_issue_data!DZ:DZ,MATCH('P&amp;L'!$A193,new_issue_data!$A:$A,0))</f>
        <v>116.2535</v>
      </c>
      <c r="P193" s="6">
        <f>INDEX(new_issue_data!EA:EA,MATCH('P&amp;L'!$A193,new_issue_data!$A:$A,0))</f>
        <v>-13.746499999999999</v>
      </c>
      <c r="Q193" s="6">
        <f>INDEX(new_issue_data!EB:EB,MATCH('P&amp;L'!$A193,new_issue_data!$A:$A,0))</f>
        <v>101.85899999999999</v>
      </c>
      <c r="R193" s="6">
        <f>INDEX(new_issue_data!EC:EC,MATCH('P&amp;L'!$A193,new_issue_data!$A:$A,0))</f>
        <v>2.6240000000000001</v>
      </c>
      <c r="S193" s="6">
        <f>INDEX(new_issue_data!ED:ED,MATCH('P&amp;L'!$A193,new_issue_data!$A:$A,0))</f>
        <v>100.5076</v>
      </c>
      <c r="T193" s="6">
        <f>INDEX(new_issue_data!EE:EE,MATCH('P&amp;L'!$A193,new_issue_data!$A:$A,0))</f>
        <v>-29.4924</v>
      </c>
      <c r="U193" s="6">
        <f>INDEX(new_issue_data!EF:EF,MATCH('P&amp;L'!$A193,new_issue_data!$A:$A,0))</f>
        <v>100.70399999999999</v>
      </c>
      <c r="V193" s="6">
        <f>INDEX(new_issue_data!EG:EG,MATCH('P&amp;L'!$A193,new_issue_data!$A:$A,0))</f>
        <v>2.6709999999999998</v>
      </c>
      <c r="W193" s="6">
        <f>INDEX(new_issue_data!EH:EH,MATCH('P&amp;L'!$A193,new_issue_data!$A:$A,0))</f>
        <v>101.9101</v>
      </c>
      <c r="X193" s="6">
        <f>INDEX(new_issue_data!EI:EI,MATCH('P&amp;L'!$A193,new_issue_data!$A:$A,0))</f>
        <v>-28.0899</v>
      </c>
      <c r="Y193" s="6">
        <f>INDEX(new_issue_data!EJ:EJ,MATCH('P&amp;L'!$A193,new_issue_data!$A:$A,0))</f>
        <v>100.43600000000001</v>
      </c>
      <c r="Z193" s="6">
        <f>INDEX(new_issue_data!EK:EK,MATCH('P&amp;L'!$A193,new_issue_data!$A:$A,0))</f>
        <v>2.6819999999999999</v>
      </c>
      <c r="AA193" s="6">
        <f>INDEX(new_issue_data!EL:EL,MATCH('P&amp;L'!$A193,new_issue_data!$A:$A,0))</f>
        <v>105.4273</v>
      </c>
      <c r="AB193" s="6">
        <f>INDEX(new_issue_data!EM:EM,MATCH('P&amp;L'!$A193,new_issue_data!$A:$A,0))</f>
        <v>-24.572700000000001</v>
      </c>
      <c r="AC193" s="6">
        <f>INDEX(new_issue_data!EN:EN,MATCH('P&amp;L'!$A193,new_issue_data!$A:$A,0))</f>
        <v>101.465</v>
      </c>
      <c r="AD193" s="6">
        <f>INDEX(new_issue_data!EO:EO,MATCH('P&amp;L'!$A193,new_issue_data!$A:$A,0))</f>
        <v>2.64</v>
      </c>
      <c r="AE193" s="6">
        <f>INDEX(new_issue_data!EP:EP,MATCH('P&amp;L'!$A193,new_issue_data!$A:$A,0))</f>
        <v>107.821</v>
      </c>
      <c r="AF193" s="6">
        <f>INDEX(new_issue_data!EQ:EQ,MATCH('P&amp;L'!$A193,new_issue_data!$A:$A,0))</f>
        <v>-22.178999999999998</v>
      </c>
      <c r="AG193" s="6">
        <f>INDEX(new_issue_data!ER:ER,MATCH('P&amp;L'!$A193,new_issue_data!$A:$A,0))</f>
        <v>101.44</v>
      </c>
      <c r="AH193" s="6">
        <f>INDEX(new_issue_data!ES:ES,MATCH('P&amp;L'!$A193,new_issue_data!$A:$A,0))</f>
        <v>2.641</v>
      </c>
      <c r="AI193" s="6">
        <f>INDEX(new_issue_data!ET:ET,MATCH('P&amp;L'!$A193,new_issue_data!$A:$A,0))</f>
        <v>114.9495</v>
      </c>
      <c r="AJ193" s="6">
        <f>INDEX(new_issue_data!EU:EU,MATCH('P&amp;L'!$A193,new_issue_data!$A:$A,0))</f>
        <v>-15.0505</v>
      </c>
      <c r="AK193" s="6">
        <f>INDEX(new_issue_data!EV:EV,MATCH('P&amp;L'!$A193,new_issue_data!$A:$A,0))</f>
        <v>102.307</v>
      </c>
      <c r="AL193" s="6">
        <f>INDEX(new_issue_data!EW:EW,MATCH('P&amp;L'!$A193,new_issue_data!$A:$A,0))</f>
        <v>2.6059999999999999</v>
      </c>
      <c r="AM193" s="6">
        <f>INDEX(new_issue_data!EX:EX,MATCH('P&amp;L'!$A193,new_issue_data!$A:$A,0))</f>
        <v>121.9319</v>
      </c>
      <c r="AN193" s="6">
        <f>INDEX(new_issue_data!EY:EY,MATCH('P&amp;L'!$A193,new_issue_data!$A:$A,0))</f>
        <v>-8.0680999999999994</v>
      </c>
      <c r="AO193" s="6">
        <f>INDEX(new_issue_data!EZ:EZ,MATCH('P&amp;L'!$A193,new_issue_data!$A:$A,0))</f>
        <v>101.563</v>
      </c>
      <c r="AP193" s="6">
        <f>INDEX(new_issue_data!FA:FA,MATCH('P&amp;L'!$A193,new_issue_data!$A:$A,0))</f>
        <v>2.6360000000000001</v>
      </c>
      <c r="AQ193" s="6">
        <f>INDEX(new_issue_data!FB:FB,MATCH('P&amp;L'!$A193,new_issue_data!$A:$A,0))</f>
        <v>119.3758</v>
      </c>
      <c r="AR193" s="6">
        <f>INDEX(new_issue_data!FC:FC,MATCH('P&amp;L'!$A193,new_issue_data!$A:$A,0))</f>
        <v>-10.6242</v>
      </c>
      <c r="AS193" s="6">
        <f>INDEX(new_issue_data!FD:FD,MATCH('P&amp;L'!$A193,new_issue_data!$A:$A,0))</f>
        <v>100.70399999999999</v>
      </c>
      <c r="AT193" s="6">
        <f>INDEX(new_issue_data!FE:FE,MATCH('P&amp;L'!$A193,new_issue_data!$A:$A,0))</f>
        <v>2.6709999999999998</v>
      </c>
      <c r="AU193" s="6">
        <f>INDEX(new_issue_data!FF:FF,MATCH('P&amp;L'!$A193,new_issue_data!$A:$A,0))</f>
        <v>122.4576</v>
      </c>
      <c r="AV193" s="6">
        <f>INDEX(new_issue_data!FG:FG,MATCH('P&amp;L'!$A193,new_issue_data!$A:$A,0))</f>
        <v>-7.5423999999999998</v>
      </c>
      <c r="BA193" s="1">
        <f t="shared" si="10"/>
        <v>24090799.999999996</v>
      </c>
      <c r="BB193" s="1">
        <f t="shared" si="11"/>
        <v>63275499.999999993</v>
      </c>
      <c r="BD193">
        <f>IF(AND(B193&gt;=$AY$5,B193&lt;=$AY$6),1,IF(AND(B193&gt;=$AY$8,B193&lt;=$AY$9),-1,0))</f>
        <v>0</v>
      </c>
      <c r="BE193" s="1">
        <f t="shared" si="12"/>
        <v>1951300.0000000044</v>
      </c>
      <c r="BF193" s="1">
        <f t="shared" si="13"/>
        <v>11679499.999999993</v>
      </c>
      <c r="BH193" s="1">
        <f>BA193-BA192</f>
        <v>339300</v>
      </c>
      <c r="BI193" s="1">
        <f>BE193-BE192</f>
        <v>0</v>
      </c>
      <c r="BK193" s="1">
        <f>BB193-BB192</f>
        <v>188800</v>
      </c>
      <c r="BL193" s="1">
        <f t="shared" si="14"/>
        <v>0</v>
      </c>
    </row>
    <row r="194" spans="1:64" x14ac:dyDescent="0.35">
      <c r="A194">
        <v>161</v>
      </c>
      <c r="B194">
        <v>8.0437631672034691</v>
      </c>
      <c r="C194" s="13" t="str">
        <f>INDEX(new_issue_data!B:B,MATCH('P&amp;L'!$A194,new_issue_data!$A:$A,0))</f>
        <v>06/02/2020</v>
      </c>
      <c r="D194" s="11">
        <f>INDEX(new_issue_data!AR:AR,MATCH('P&amp;L'!$A194,new_issue_data!$A:$A,0))</f>
        <v>99.694000000000003</v>
      </c>
      <c r="E194" s="6">
        <f>INDEX(new_issue_data!DP:DP,MATCH('P&amp;L'!$A194,new_issue_data!$A:$A,0))</f>
        <v>99.204999999999998</v>
      </c>
      <c r="F194" s="6">
        <f>INDEX(new_issue_data!DQ:DQ,MATCH('P&amp;L'!$A194,new_issue_data!$A:$A,0))</f>
        <v>2.089</v>
      </c>
      <c r="G194" s="6">
        <f>INDEX(new_issue_data!DR:DR,MATCH('P&amp;L'!$A194,new_issue_data!$A:$A,0))</f>
        <v>138.5549</v>
      </c>
      <c r="H194" s="6">
        <f>INDEX(new_issue_data!DS:DS,MATCH('P&amp;L'!$A194,new_issue_data!$A:$A,0))</f>
        <v>3.5548999999999999</v>
      </c>
      <c r="I194" s="6">
        <f>INDEX(new_issue_data!DT:DT,MATCH('P&amp;L'!$A194,new_issue_data!$A:$A,0))</f>
        <v>99.340999999999994</v>
      </c>
      <c r="J194" s="6">
        <f>INDEX(new_issue_data!DU:DU,MATCH('P&amp;L'!$A194,new_issue_data!$A:$A,0))</f>
        <v>2.073</v>
      </c>
      <c r="K194" s="6">
        <f>INDEX(new_issue_data!DV:DV,MATCH('P&amp;L'!$A194,new_issue_data!$A:$A,0))</f>
        <v>135.1454</v>
      </c>
      <c r="L194" s="6">
        <f>INDEX(new_issue_data!DW:DW,MATCH('P&amp;L'!$A194,new_issue_data!$A:$A,0))</f>
        <v>0.1454</v>
      </c>
      <c r="M194" s="6">
        <f>INDEX(new_issue_data!DX:DX,MATCH('P&amp;L'!$A194,new_issue_data!$A:$A,0))</f>
        <v>99.462000000000003</v>
      </c>
      <c r="N194" s="6">
        <f>INDEX(new_issue_data!DY:DY,MATCH('P&amp;L'!$A194,new_issue_data!$A:$A,0))</f>
        <v>2.06</v>
      </c>
      <c r="O194" s="6">
        <f>INDEX(new_issue_data!DZ:DZ,MATCH('P&amp;L'!$A194,new_issue_data!$A:$A,0))</f>
        <v>130.7122</v>
      </c>
      <c r="P194" s="6">
        <f>INDEX(new_issue_data!EA:EA,MATCH('P&amp;L'!$A194,new_issue_data!$A:$A,0))</f>
        <v>-4.2877999999999998</v>
      </c>
      <c r="Q194" s="6">
        <f>INDEX(new_issue_data!EB:EB,MATCH('P&amp;L'!$A194,new_issue_data!$A:$A,0))</f>
        <v>99.656000000000006</v>
      </c>
      <c r="R194" s="6">
        <f>INDEX(new_issue_data!EC:EC,MATCH('P&amp;L'!$A194,new_issue_data!$A:$A,0))</f>
        <v>2.0379999999999998</v>
      </c>
      <c r="S194" s="6">
        <f>INDEX(new_issue_data!ED:ED,MATCH('P&amp;L'!$A194,new_issue_data!$A:$A,0))</f>
        <v>129.99340000000001</v>
      </c>
      <c r="T194" s="6">
        <f>INDEX(new_issue_data!EE:EE,MATCH('P&amp;L'!$A194,new_issue_data!$A:$A,0))</f>
        <v>-5.0065999999999997</v>
      </c>
      <c r="U194" s="6">
        <f>INDEX(new_issue_data!EF:EF,MATCH('P&amp;L'!$A194,new_issue_data!$A:$A,0))</f>
        <v>99.47</v>
      </c>
      <c r="V194" s="6">
        <f>INDEX(new_issue_data!EG:EG,MATCH('P&amp;L'!$A194,new_issue_data!$A:$A,0))</f>
        <v>2.0590000000000002</v>
      </c>
      <c r="W194" s="6">
        <f>INDEX(new_issue_data!EH:EH,MATCH('P&amp;L'!$A194,new_issue_data!$A:$A,0))</f>
        <v>135.04929999999999</v>
      </c>
      <c r="X194" s="6">
        <f>INDEX(new_issue_data!EI:EI,MATCH('P&amp;L'!$A194,new_issue_data!$A:$A,0))</f>
        <v>4.9299999999999997E-2</v>
      </c>
      <c r="Y194" s="6">
        <f>INDEX(new_issue_data!EJ:EJ,MATCH('P&amp;L'!$A194,new_issue_data!$A:$A,0))</f>
        <v>99.456000000000003</v>
      </c>
      <c r="Z194" s="6">
        <f>INDEX(new_issue_data!EK:EK,MATCH('P&amp;L'!$A194,new_issue_data!$A:$A,0))</f>
        <v>2.0609999999999999</v>
      </c>
      <c r="AA194" s="6">
        <f>INDEX(new_issue_data!EL:EL,MATCH('P&amp;L'!$A194,new_issue_data!$A:$A,0))</f>
        <v>136.72640000000001</v>
      </c>
      <c r="AB194" s="6">
        <f>INDEX(new_issue_data!EM:EM,MATCH('P&amp;L'!$A194,new_issue_data!$A:$A,0))</f>
        <v>1.7263999999999999</v>
      </c>
      <c r="AC194" s="6">
        <f>INDEX(new_issue_data!EN:EN,MATCH('P&amp;L'!$A194,new_issue_data!$A:$A,0))</f>
        <v>99.427999999999997</v>
      </c>
      <c r="AD194" s="6">
        <f>INDEX(new_issue_data!EO:EO,MATCH('P&amp;L'!$A194,new_issue_data!$A:$A,0))</f>
        <v>2.0640000000000001</v>
      </c>
      <c r="AE194" s="6">
        <f>INDEX(new_issue_data!EP:EP,MATCH('P&amp;L'!$A194,new_issue_data!$A:$A,0))</f>
        <v>135.54480000000001</v>
      </c>
      <c r="AF194" s="6">
        <f>INDEX(new_issue_data!EQ:EQ,MATCH('P&amp;L'!$A194,new_issue_data!$A:$A,0))</f>
        <v>0.54479999999999995</v>
      </c>
      <c r="AG194" s="6">
        <f>INDEX(new_issue_data!ER:ER,MATCH('P&amp;L'!$A194,new_issue_data!$A:$A,0))</f>
        <v>99.275999999999996</v>
      </c>
      <c r="AH194" s="6">
        <f>INDEX(new_issue_data!ES:ES,MATCH('P&amp;L'!$A194,new_issue_data!$A:$A,0))</f>
        <v>2.081</v>
      </c>
      <c r="AI194" s="6">
        <f>INDEX(new_issue_data!ET:ET,MATCH('P&amp;L'!$A194,new_issue_data!$A:$A,0))</f>
        <v>136.9134</v>
      </c>
      <c r="AJ194" s="6">
        <f>INDEX(new_issue_data!EU:EU,MATCH('P&amp;L'!$A194,new_issue_data!$A:$A,0))</f>
        <v>1.9134</v>
      </c>
      <c r="AK194" s="6">
        <f>INDEX(new_issue_data!EV:EV,MATCH('P&amp;L'!$A194,new_issue_data!$A:$A,0))</f>
        <v>99.53</v>
      </c>
      <c r="AL194" s="6">
        <f>INDEX(new_issue_data!EW:EW,MATCH('P&amp;L'!$A194,new_issue_data!$A:$A,0))</f>
        <v>2.052</v>
      </c>
      <c r="AM194" s="6">
        <f>INDEX(new_issue_data!EX:EX,MATCH('P&amp;L'!$A194,new_issue_data!$A:$A,0))</f>
        <v>137.29939999999999</v>
      </c>
      <c r="AN194" s="6">
        <f>INDEX(new_issue_data!EY:EY,MATCH('P&amp;L'!$A194,new_issue_data!$A:$A,0))</f>
        <v>2.2993999999999999</v>
      </c>
      <c r="AO194" s="6">
        <f>INDEX(new_issue_data!EZ:EZ,MATCH('P&amp;L'!$A194,new_issue_data!$A:$A,0))</f>
        <v>99.832999999999998</v>
      </c>
      <c r="AP194" s="6">
        <f>INDEX(new_issue_data!FA:FA,MATCH('P&amp;L'!$A194,new_issue_data!$A:$A,0))</f>
        <v>2.0190000000000001</v>
      </c>
      <c r="AQ194" s="6">
        <f>INDEX(new_issue_data!FB:FB,MATCH('P&amp;L'!$A194,new_issue_data!$A:$A,0))</f>
        <v>133.33779999999999</v>
      </c>
      <c r="AR194" s="6">
        <f>INDEX(new_issue_data!FC:FC,MATCH('P&amp;L'!$A194,new_issue_data!$A:$A,0))</f>
        <v>-1.6621999999999999</v>
      </c>
      <c r="AS194" s="6">
        <f>INDEX(new_issue_data!FD:FD,MATCH('P&amp;L'!$A194,new_issue_data!$A:$A,0))</f>
        <v>99.742000000000004</v>
      </c>
      <c r="AT194" s="6">
        <f>INDEX(new_issue_data!FE:FE,MATCH('P&amp;L'!$A194,new_issue_data!$A:$A,0))</f>
        <v>2.0289999999999999</v>
      </c>
      <c r="AU194" s="6">
        <f>INDEX(new_issue_data!FF:FF,MATCH('P&amp;L'!$A194,new_issue_data!$A:$A,0))</f>
        <v>138.7655</v>
      </c>
      <c r="AV194" s="6">
        <f>INDEX(new_issue_data!FG:FG,MATCH('P&amp;L'!$A194,new_issue_data!$A:$A,0))</f>
        <v>3.7654999999999998</v>
      </c>
      <c r="BA194" s="1">
        <f t="shared" si="10"/>
        <v>24041899.999999996</v>
      </c>
      <c r="BB194" s="1">
        <f t="shared" si="11"/>
        <v>63280299.999999993</v>
      </c>
      <c r="BD194">
        <f>IF(AND(B194&gt;=$AY$5,B194&lt;=$AY$6),1,IF(AND(B194&gt;=$AY$8,B194&lt;=$AY$9),-1,0))</f>
        <v>0</v>
      </c>
      <c r="BE194" s="1">
        <f t="shared" si="12"/>
        <v>1951300.0000000044</v>
      </c>
      <c r="BF194" s="1">
        <f t="shared" si="13"/>
        <v>11679499.999999993</v>
      </c>
      <c r="BH194" s="1">
        <f>BA194-BA193</f>
        <v>-48900</v>
      </c>
      <c r="BI194" s="1">
        <f>BE194-BE193</f>
        <v>0</v>
      </c>
      <c r="BK194" s="1">
        <f>BB194-BB193</f>
        <v>4800</v>
      </c>
      <c r="BL194" s="1">
        <f t="shared" si="14"/>
        <v>0</v>
      </c>
    </row>
    <row r="195" spans="1:64" x14ac:dyDescent="0.35">
      <c r="A195">
        <v>162</v>
      </c>
      <c r="B195">
        <v>9.7076575344584999</v>
      </c>
      <c r="C195" s="13" t="str">
        <f>INDEX(new_issue_data!B:B,MATCH('P&amp;L'!$A195,new_issue_data!$A:$A,0))</f>
        <v>06/02/2020</v>
      </c>
      <c r="D195" s="11">
        <f>INDEX(new_issue_data!AR:AR,MATCH('P&amp;L'!$A195,new_issue_data!$A:$A,0))</f>
        <v>98.575999999999993</v>
      </c>
      <c r="E195" s="6">
        <f>INDEX(new_issue_data!DP:DP,MATCH('P&amp;L'!$A195,new_issue_data!$A:$A,0))</f>
        <v>99.507000000000005</v>
      </c>
      <c r="F195" s="6">
        <f>INDEX(new_issue_data!DQ:DQ,MATCH('P&amp;L'!$A195,new_issue_data!$A:$A,0))</f>
        <v>3.0249999999999999</v>
      </c>
      <c r="G195" s="6">
        <f>INDEX(new_issue_data!DR:DR,MATCH('P&amp;L'!$A195,new_issue_data!$A:$A,0))</f>
        <v>158.2758</v>
      </c>
      <c r="H195" s="6">
        <f>INDEX(new_issue_data!DS:DS,MATCH('P&amp;L'!$A195,new_issue_data!$A:$A,0))</f>
        <v>-1.7242</v>
      </c>
      <c r="I195" s="6">
        <f>INDEX(new_issue_data!DT:DT,MATCH('P&amp;L'!$A195,new_issue_data!$A:$A,0))</f>
        <v>99.403000000000006</v>
      </c>
      <c r="J195" s="6">
        <f>INDEX(new_issue_data!DU:DU,MATCH('P&amp;L'!$A195,new_issue_data!$A:$A,0))</f>
        <v>3.03</v>
      </c>
      <c r="K195" s="6">
        <f>INDEX(new_issue_data!DV:DV,MATCH('P&amp;L'!$A195,new_issue_data!$A:$A,0))</f>
        <v>158.35759999999999</v>
      </c>
      <c r="L195" s="6">
        <f>INDEX(new_issue_data!DW:DW,MATCH('P&amp;L'!$A195,new_issue_data!$A:$A,0))</f>
        <v>-1.6424000000000001</v>
      </c>
      <c r="M195" s="6">
        <f>INDEX(new_issue_data!DX:DX,MATCH('P&amp;L'!$A195,new_issue_data!$A:$A,0))</f>
        <v>99.674999999999997</v>
      </c>
      <c r="N195" s="6">
        <f>INDEX(new_issue_data!DY:DY,MATCH('P&amp;L'!$A195,new_issue_data!$A:$A,0))</f>
        <v>3.0169999999999999</v>
      </c>
      <c r="O195" s="6">
        <f>INDEX(new_issue_data!DZ:DZ,MATCH('P&amp;L'!$A195,new_issue_data!$A:$A,0))</f>
        <v>148.82599999999999</v>
      </c>
      <c r="P195" s="6">
        <f>INDEX(new_issue_data!EA:EA,MATCH('P&amp;L'!$A195,new_issue_data!$A:$A,0))</f>
        <v>-11.173999999999999</v>
      </c>
      <c r="Q195" s="6">
        <f>INDEX(new_issue_data!EB:EB,MATCH('P&amp;L'!$A195,new_issue_data!$A:$A,0))</f>
        <v>100.414</v>
      </c>
      <c r="R195" s="6">
        <f>INDEX(new_issue_data!EC:EC,MATCH('P&amp;L'!$A195,new_issue_data!$A:$A,0))</f>
        <v>2.9790000000000001</v>
      </c>
      <c r="S195" s="6">
        <f>INDEX(new_issue_data!ED:ED,MATCH('P&amp;L'!$A195,new_issue_data!$A:$A,0))</f>
        <v>146.38419999999999</v>
      </c>
      <c r="T195" s="6">
        <f>INDEX(new_issue_data!EE:EE,MATCH('P&amp;L'!$A195,new_issue_data!$A:$A,0))</f>
        <v>-13.6158</v>
      </c>
      <c r="U195" s="6">
        <f>INDEX(new_issue_data!EF:EF,MATCH('P&amp;L'!$A195,new_issue_data!$A:$A,0))</f>
        <v>100.039</v>
      </c>
      <c r="V195" s="6">
        <f>INDEX(new_issue_data!EG:EG,MATCH('P&amp;L'!$A195,new_issue_data!$A:$A,0))</f>
        <v>2.9980000000000002</v>
      </c>
      <c r="W195" s="6">
        <f>INDEX(new_issue_data!EH:EH,MATCH('P&amp;L'!$A195,new_issue_data!$A:$A,0))</f>
        <v>153.11940000000001</v>
      </c>
      <c r="X195" s="6">
        <f>INDEX(new_issue_data!EI:EI,MATCH('P&amp;L'!$A195,new_issue_data!$A:$A,0))</f>
        <v>-6.8806000000000003</v>
      </c>
      <c r="Y195" s="6">
        <f>INDEX(new_issue_data!EJ:EJ,MATCH('P&amp;L'!$A195,new_issue_data!$A:$A,0))</f>
        <v>99.486000000000004</v>
      </c>
      <c r="Z195" s="6">
        <f>INDEX(new_issue_data!EK:EK,MATCH('P&amp;L'!$A195,new_issue_data!$A:$A,0))</f>
        <v>3.0259999999999998</v>
      </c>
      <c r="AA195" s="6">
        <f>INDEX(new_issue_data!EL:EL,MATCH('P&amp;L'!$A195,new_issue_data!$A:$A,0))</f>
        <v>158.16139999999999</v>
      </c>
      <c r="AB195" s="6">
        <f>INDEX(new_issue_data!EM:EM,MATCH('P&amp;L'!$A195,new_issue_data!$A:$A,0))</f>
        <v>-1.8386</v>
      </c>
      <c r="AC195" s="6">
        <f>INDEX(new_issue_data!EN:EN,MATCH('P&amp;L'!$A195,new_issue_data!$A:$A,0))</f>
        <v>100.075</v>
      </c>
      <c r="AD195" s="6">
        <f>INDEX(new_issue_data!EO:EO,MATCH('P&amp;L'!$A195,new_issue_data!$A:$A,0))</f>
        <v>2.996</v>
      </c>
      <c r="AE195" s="6">
        <f>INDEX(new_issue_data!EP:EP,MATCH('P&amp;L'!$A195,new_issue_data!$A:$A,0))</f>
        <v>154.44059999999999</v>
      </c>
      <c r="AF195" s="6">
        <f>INDEX(new_issue_data!EQ:EQ,MATCH('P&amp;L'!$A195,new_issue_data!$A:$A,0))</f>
        <v>-5.5594000000000001</v>
      </c>
      <c r="AG195" s="6">
        <f>INDEX(new_issue_data!ER:ER,MATCH('P&amp;L'!$A195,new_issue_data!$A:$A,0))</f>
        <v>99.409000000000006</v>
      </c>
      <c r="AH195" s="6">
        <f>INDEX(new_issue_data!ES:ES,MATCH('P&amp;L'!$A195,new_issue_data!$A:$A,0))</f>
        <v>3.03</v>
      </c>
      <c r="AI195" s="6">
        <f>INDEX(new_issue_data!ET:ET,MATCH('P&amp;L'!$A195,new_issue_data!$A:$A,0))</f>
        <v>154.99250000000001</v>
      </c>
      <c r="AJ195" s="6">
        <f>INDEX(new_issue_data!EU:EU,MATCH('P&amp;L'!$A195,new_issue_data!$A:$A,0))</f>
        <v>-5.0075000000000003</v>
      </c>
      <c r="AK195" s="6">
        <f>INDEX(new_issue_data!EV:EV,MATCH('P&amp;L'!$A195,new_issue_data!$A:$A,0))</f>
        <v>100.331</v>
      </c>
      <c r="AL195" s="6">
        <f>INDEX(new_issue_data!EW:EW,MATCH('P&amp;L'!$A195,new_issue_data!$A:$A,0))</f>
        <v>2.9830000000000001</v>
      </c>
      <c r="AM195" s="6">
        <f>INDEX(new_issue_data!EX:EX,MATCH('P&amp;L'!$A195,new_issue_data!$A:$A,0))</f>
        <v>156.51759999999999</v>
      </c>
      <c r="AN195" s="6">
        <f>INDEX(new_issue_data!EY:EY,MATCH('P&amp;L'!$A195,new_issue_data!$A:$A,0))</f>
        <v>-3.4824000000000002</v>
      </c>
      <c r="AO195" s="6">
        <f>INDEX(new_issue_data!EZ:EZ,MATCH('P&amp;L'!$A195,new_issue_data!$A:$A,0))</f>
        <v>99.966999999999999</v>
      </c>
      <c r="AP195" s="6">
        <f>INDEX(new_issue_data!FA:FA,MATCH('P&amp;L'!$A195,new_issue_data!$A:$A,0))</f>
        <v>3.0019999999999998</v>
      </c>
      <c r="AQ195" s="6">
        <f>INDEX(new_issue_data!FB:FB,MATCH('P&amp;L'!$A195,new_issue_data!$A:$A,0))</f>
        <v>157.94999999999999</v>
      </c>
      <c r="AR195" s="6">
        <f>INDEX(new_issue_data!FC:FC,MATCH('P&amp;L'!$A195,new_issue_data!$A:$A,0))</f>
        <v>-2.0499999999999998</v>
      </c>
      <c r="AS195" s="6">
        <f>INDEX(new_issue_data!FD:FD,MATCH('P&amp;L'!$A195,new_issue_data!$A:$A,0))</f>
        <v>99.766999999999996</v>
      </c>
      <c r="AT195" s="6">
        <f>INDEX(new_issue_data!FE:FE,MATCH('P&amp;L'!$A195,new_issue_data!$A:$A,0))</f>
        <v>3.012</v>
      </c>
      <c r="AU195" s="6">
        <f>INDEX(new_issue_data!FF:FF,MATCH('P&amp;L'!$A195,new_issue_data!$A:$A,0))</f>
        <v>165.435</v>
      </c>
      <c r="AV195" s="6">
        <f>INDEX(new_issue_data!FG:FG,MATCH('P&amp;L'!$A195,new_issue_data!$A:$A,0))</f>
        <v>5.4349999999999996</v>
      </c>
      <c r="BA195" s="1">
        <f t="shared" si="10"/>
        <v>24134999.999999996</v>
      </c>
      <c r="BB195" s="1">
        <f t="shared" si="11"/>
        <v>63399399.999999993</v>
      </c>
      <c r="BD195">
        <f>IF(AND(B195&gt;=$AY$5,B195&lt;=$AY$6),1,IF(AND(B195&gt;=$AY$8,B195&lt;=$AY$9),-1,0))</f>
        <v>0</v>
      </c>
      <c r="BE195" s="1">
        <f t="shared" si="12"/>
        <v>1951300.0000000044</v>
      </c>
      <c r="BF195" s="1">
        <f t="shared" si="13"/>
        <v>11679499.999999993</v>
      </c>
      <c r="BH195" s="1">
        <f>BA195-BA194</f>
        <v>93100</v>
      </c>
      <c r="BI195" s="1">
        <f>BE195-BE194</f>
        <v>0</v>
      </c>
      <c r="BK195" s="1">
        <f>BB195-BB194</f>
        <v>119100</v>
      </c>
      <c r="BL195" s="1">
        <f t="shared" si="14"/>
        <v>0</v>
      </c>
    </row>
    <row r="196" spans="1:64" x14ac:dyDescent="0.35">
      <c r="A196">
        <v>160</v>
      </c>
      <c r="B196">
        <v>8.2012880206901748</v>
      </c>
      <c r="C196" s="13" t="str">
        <f>INDEX(new_issue_data!B:B,MATCH('P&amp;L'!$A196,new_issue_data!$A:$A,0))</f>
        <v>06/02/2020</v>
      </c>
      <c r="D196" s="11">
        <f>INDEX(new_issue_data!AR:AR,MATCH('P&amp;L'!$A196,new_issue_data!$A:$A,0))</f>
        <v>99.899000000000001</v>
      </c>
      <c r="E196" s="6">
        <f>INDEX(new_issue_data!DP:DP,MATCH('P&amp;L'!$A196,new_issue_data!$A:$A,0))</f>
        <v>100.589</v>
      </c>
      <c r="F196" s="6">
        <f>INDEX(new_issue_data!DQ:DQ,MATCH('P&amp;L'!$A196,new_issue_data!$A:$A,0))</f>
        <v>1.1759999999999999</v>
      </c>
      <c r="G196" s="6">
        <f>INDEX(new_issue_data!DR:DR,MATCH('P&amp;L'!$A196,new_issue_data!$A:$A,0))</f>
        <v>84.807199999999995</v>
      </c>
      <c r="H196" s="6">
        <f>INDEX(new_issue_data!DS:DS,MATCH('P&amp;L'!$A196,new_issue_data!$A:$A,0))</f>
        <v>-15.1928</v>
      </c>
      <c r="I196" s="6">
        <f>INDEX(new_issue_data!DT:DT,MATCH('P&amp;L'!$A196,new_issue_data!$A:$A,0))</f>
        <v>100.482</v>
      </c>
      <c r="J196" s="6">
        <f>INDEX(new_issue_data!DU:DU,MATCH('P&amp;L'!$A196,new_issue_data!$A:$A,0))</f>
        <v>1.1990000000000001</v>
      </c>
      <c r="K196" s="6">
        <f>INDEX(new_issue_data!DV:DV,MATCH('P&amp;L'!$A196,new_issue_data!$A:$A,0))</f>
        <v>85.667199999999994</v>
      </c>
      <c r="L196" s="6">
        <f>INDEX(new_issue_data!DW:DW,MATCH('P&amp;L'!$A196,new_issue_data!$A:$A,0))</f>
        <v>-14.332800000000001</v>
      </c>
      <c r="M196" s="6">
        <f>INDEX(new_issue_data!DX:DX,MATCH('P&amp;L'!$A196,new_issue_data!$A:$A,0))</f>
        <v>100.517</v>
      </c>
      <c r="N196" s="6">
        <f>INDEX(new_issue_data!DY:DY,MATCH('P&amp;L'!$A196,new_issue_data!$A:$A,0))</f>
        <v>1.1910000000000001</v>
      </c>
      <c r="O196" s="6">
        <f>INDEX(new_issue_data!DZ:DZ,MATCH('P&amp;L'!$A196,new_issue_data!$A:$A,0))</f>
        <v>84.702299999999994</v>
      </c>
      <c r="P196" s="6">
        <f>INDEX(new_issue_data!EA:EA,MATCH('P&amp;L'!$A196,new_issue_data!$A:$A,0))</f>
        <v>-15.297700000000001</v>
      </c>
      <c r="Q196" s="6">
        <f>INDEX(new_issue_data!EB:EB,MATCH('P&amp;L'!$A196,new_issue_data!$A:$A,0))</f>
        <v>100.52</v>
      </c>
      <c r="R196" s="6">
        <f>INDEX(new_issue_data!EC:EC,MATCH('P&amp;L'!$A196,new_issue_data!$A:$A,0))</f>
        <v>1.19</v>
      </c>
      <c r="S196" s="6">
        <f>INDEX(new_issue_data!ED:ED,MATCH('P&amp;L'!$A196,new_issue_data!$A:$A,0))</f>
        <v>84.597200000000001</v>
      </c>
      <c r="T196" s="6">
        <f>INDEX(new_issue_data!EE:EE,MATCH('P&amp;L'!$A196,new_issue_data!$A:$A,0))</f>
        <v>-15.402799999999999</v>
      </c>
      <c r="U196" s="6">
        <f>INDEX(new_issue_data!EF:EF,MATCH('P&amp;L'!$A196,new_issue_data!$A:$A,0))</f>
        <v>100.44499999999999</v>
      </c>
      <c r="V196" s="6">
        <f>INDEX(new_issue_data!EG:EG,MATCH('P&amp;L'!$A196,new_issue_data!$A:$A,0))</f>
        <v>1.206</v>
      </c>
      <c r="W196" s="6">
        <f>INDEX(new_issue_data!EH:EH,MATCH('P&amp;L'!$A196,new_issue_data!$A:$A,0))</f>
        <v>87.301699999999997</v>
      </c>
      <c r="X196" s="6">
        <f>INDEX(new_issue_data!EI:EI,MATCH('P&amp;L'!$A196,new_issue_data!$A:$A,0))</f>
        <v>-12.6983</v>
      </c>
      <c r="Y196" s="6">
        <f>INDEX(new_issue_data!EJ:EJ,MATCH('P&amp;L'!$A196,new_issue_data!$A:$A,0))</f>
        <v>100.51600000000001</v>
      </c>
      <c r="Z196" s="6">
        <f>INDEX(new_issue_data!EK:EK,MATCH('P&amp;L'!$A196,new_issue_data!$A:$A,0))</f>
        <v>1.1910000000000001</v>
      </c>
      <c r="AA196" s="6">
        <f>INDEX(new_issue_data!EL:EL,MATCH('P&amp;L'!$A196,new_issue_data!$A:$A,0))</f>
        <v>86.437200000000004</v>
      </c>
      <c r="AB196" s="6">
        <f>INDEX(new_issue_data!EM:EM,MATCH('P&amp;L'!$A196,new_issue_data!$A:$A,0))</f>
        <v>-13.562799999999999</v>
      </c>
      <c r="AC196" s="6">
        <f>INDEX(new_issue_data!EN:EN,MATCH('P&amp;L'!$A196,new_issue_data!$A:$A,0))</f>
        <v>100.554</v>
      </c>
      <c r="AD196" s="6">
        <f>INDEX(new_issue_data!EO:EO,MATCH('P&amp;L'!$A196,new_issue_data!$A:$A,0))</f>
        <v>1.1830000000000001</v>
      </c>
      <c r="AE196" s="6">
        <f>INDEX(new_issue_data!EP:EP,MATCH('P&amp;L'!$A196,new_issue_data!$A:$A,0))</f>
        <v>84.352000000000004</v>
      </c>
      <c r="AF196" s="6">
        <f>INDEX(new_issue_data!EQ:EQ,MATCH('P&amp;L'!$A196,new_issue_data!$A:$A,0))</f>
        <v>-15.648</v>
      </c>
      <c r="AG196" s="6">
        <f>INDEX(new_issue_data!ER:ER,MATCH('P&amp;L'!$A196,new_issue_data!$A:$A,0))</f>
        <v>100.52200000000001</v>
      </c>
      <c r="AH196" s="6">
        <f>INDEX(new_issue_data!ES:ES,MATCH('P&amp;L'!$A196,new_issue_data!$A:$A,0))</f>
        <v>1.1890000000000001</v>
      </c>
      <c r="AI196" s="6">
        <f>INDEX(new_issue_data!ET:ET,MATCH('P&amp;L'!$A196,new_issue_data!$A:$A,0))</f>
        <v>85.908500000000004</v>
      </c>
      <c r="AJ196" s="6">
        <f>INDEX(new_issue_data!EU:EU,MATCH('P&amp;L'!$A196,new_issue_data!$A:$A,0))</f>
        <v>-14.0915</v>
      </c>
      <c r="AK196" s="6">
        <f>INDEX(new_issue_data!EV:EV,MATCH('P&amp;L'!$A196,new_issue_data!$A:$A,0))</f>
        <v>100.57</v>
      </c>
      <c r="AL196" s="6">
        <f>INDEX(new_issue_data!EW:EW,MATCH('P&amp;L'!$A196,new_issue_data!$A:$A,0))</f>
        <v>1.179</v>
      </c>
      <c r="AM196" s="6">
        <f>INDEX(new_issue_data!EX:EX,MATCH('P&amp;L'!$A196,new_issue_data!$A:$A,0))</f>
        <v>86.3459</v>
      </c>
      <c r="AN196" s="6">
        <f>INDEX(new_issue_data!EY:EY,MATCH('P&amp;L'!$A196,new_issue_data!$A:$A,0))</f>
        <v>-13.6541</v>
      </c>
      <c r="AO196" s="6">
        <f>INDEX(new_issue_data!EZ:EZ,MATCH('P&amp;L'!$A196,new_issue_data!$A:$A,0))</f>
        <v>100.7</v>
      </c>
      <c r="AP196" s="6">
        <f>INDEX(new_issue_data!FA:FA,MATCH('P&amp;L'!$A196,new_issue_data!$A:$A,0))</f>
        <v>1.1519999999999999</v>
      </c>
      <c r="AQ196" s="6">
        <f>INDEX(new_issue_data!FB:FB,MATCH('P&amp;L'!$A196,new_issue_data!$A:$A,0))</f>
        <v>83.314099999999996</v>
      </c>
      <c r="AR196" s="6">
        <f>INDEX(new_issue_data!FC:FC,MATCH('P&amp;L'!$A196,new_issue_data!$A:$A,0))</f>
        <v>-16.6859</v>
      </c>
      <c r="AS196" s="6">
        <f>INDEX(new_issue_data!FD:FD,MATCH('P&amp;L'!$A196,new_issue_data!$A:$A,0))</f>
        <v>100.607</v>
      </c>
      <c r="AT196" s="6">
        <f>INDEX(new_issue_data!FE:FE,MATCH('P&amp;L'!$A196,new_issue_data!$A:$A,0))</f>
        <v>1.171</v>
      </c>
      <c r="AU196" s="6">
        <f>INDEX(new_issue_data!FF:FF,MATCH('P&amp;L'!$A196,new_issue_data!$A:$A,0))</f>
        <v>88.097700000000003</v>
      </c>
      <c r="AV196" s="6">
        <f>INDEX(new_issue_data!FG:FG,MATCH('P&amp;L'!$A196,new_issue_data!$A:$A,0))</f>
        <v>-11.9023</v>
      </c>
      <c r="BA196" s="1">
        <f t="shared" ref="BA196:BA257" si="15">IFERROR((E196/100-$D196/100)*$AY$3+BA195,BA195)</f>
        <v>24203999.999999996</v>
      </c>
      <c r="BB196" s="1">
        <f t="shared" ref="BB196:BB257" si="16">IFERROR((AS196/100-$D196/100)*$AY$3+BB195,BB195)</f>
        <v>63470199.999999993</v>
      </c>
      <c r="BD196">
        <f>IF(AND(B196&gt;=$AY$5,B196&lt;=$AY$6),1,IF(AND(B196&gt;=$AY$8,B196&lt;=$AY$9),-1,0))</f>
        <v>0</v>
      </c>
      <c r="BE196" s="1">
        <f t="shared" ref="BE196:BE257" si="17">IFERROR((E196/100-$D196/100)*$AY$3*$BD196+BE195,BE195)</f>
        <v>1951300.0000000044</v>
      </c>
      <c r="BF196" s="1">
        <f t="shared" ref="BF196:BF257" si="18">IFERROR((AS196/100-$D196/100)*$AY$3*$BD196+BF195,BF195)</f>
        <v>11679499.999999993</v>
      </c>
      <c r="BH196" s="1">
        <f>BA196-BA195</f>
        <v>69000</v>
      </c>
      <c r="BI196" s="1">
        <f>BE196-BE195</f>
        <v>0</v>
      </c>
      <c r="BK196" s="1">
        <f>BB196-BB195</f>
        <v>70800</v>
      </c>
      <c r="BL196" s="1">
        <f t="shared" ref="BL196:BL257" si="19">BF196-BF195</f>
        <v>0</v>
      </c>
    </row>
    <row r="197" spans="1:64" x14ac:dyDescent="0.35">
      <c r="A197">
        <v>159</v>
      </c>
      <c r="B197">
        <v>6.8415383700032883</v>
      </c>
      <c r="C197" s="13" t="str">
        <f>INDEX(new_issue_data!B:B,MATCH('P&amp;L'!$A197,new_issue_data!$A:$A,0))</f>
        <v>06/02/2020</v>
      </c>
      <c r="D197" s="11">
        <f>INDEX(new_issue_data!AR:AR,MATCH('P&amp;L'!$A197,new_issue_data!$A:$A,0))</f>
        <v>99.882000000000005</v>
      </c>
      <c r="E197" s="6" t="str">
        <f>INDEX(new_issue_data!DP:DP,MATCH('P&amp;L'!$A197,new_issue_data!$A:$A,0))</f>
        <v>#N/A N/A</v>
      </c>
      <c r="F197" s="6" t="str">
        <f>INDEX(new_issue_data!DQ:DQ,MATCH('P&amp;L'!$A197,new_issue_data!$A:$A,0))</f>
        <v>#N/A N/A</v>
      </c>
      <c r="G197" s="6" t="str">
        <f>INDEX(new_issue_data!DR:DR,MATCH('P&amp;L'!$A197,new_issue_data!$A:$A,0))</f>
        <v>#N/A Invalid Override</v>
      </c>
      <c r="H197" s="6" t="e">
        <f>INDEX(new_issue_data!DS:DS,MATCH('P&amp;L'!$A197,new_issue_data!$A:$A,0))</f>
        <v>#VALUE!</v>
      </c>
      <c r="I197" s="6">
        <f>INDEX(new_issue_data!DT:DT,MATCH('P&amp;L'!$A197,new_issue_data!$A:$A,0))</f>
        <v>99.775000000000006</v>
      </c>
      <c r="J197" s="6">
        <f>INDEX(new_issue_data!DU:DU,MATCH('P&amp;L'!$A197,new_issue_data!$A:$A,0))</f>
        <v>1.796</v>
      </c>
      <c r="K197" s="6">
        <f>INDEX(new_issue_data!DV:DV,MATCH('P&amp;L'!$A197,new_issue_data!$A:$A,0))</f>
        <v>138.7303</v>
      </c>
      <c r="L197" s="6">
        <f>INDEX(new_issue_data!DW:DW,MATCH('P&amp;L'!$A197,new_issue_data!$A:$A,0))</f>
        <v>-6.2697000000000003</v>
      </c>
      <c r="M197" s="6">
        <f>INDEX(new_issue_data!DX:DX,MATCH('P&amp;L'!$A197,new_issue_data!$A:$A,0))</f>
        <v>99.643000000000001</v>
      </c>
      <c r="N197" s="6">
        <f>INDEX(new_issue_data!DY:DY,MATCH('P&amp;L'!$A197,new_issue_data!$A:$A,0))</f>
        <v>1.823</v>
      </c>
      <c r="O197" s="6">
        <f>INDEX(new_issue_data!DZ:DZ,MATCH('P&amp;L'!$A197,new_issue_data!$A:$A,0))</f>
        <v>135.99160000000001</v>
      </c>
      <c r="P197" s="6">
        <f>INDEX(new_issue_data!EA:EA,MATCH('P&amp;L'!$A197,new_issue_data!$A:$A,0))</f>
        <v>-9.0084</v>
      </c>
      <c r="Q197" s="6">
        <f>INDEX(new_issue_data!EB:EB,MATCH('P&amp;L'!$A197,new_issue_data!$A:$A,0))</f>
        <v>99.918000000000006</v>
      </c>
      <c r="R197" s="6">
        <f>INDEX(new_issue_data!EC:EC,MATCH('P&amp;L'!$A197,new_issue_data!$A:$A,0))</f>
        <v>1.7669999999999999</v>
      </c>
      <c r="S197" s="6">
        <f>INDEX(new_issue_data!ED:ED,MATCH('P&amp;L'!$A197,new_issue_data!$A:$A,0))</f>
        <v>131.9795</v>
      </c>
      <c r="T197" s="6">
        <f>INDEX(new_issue_data!EE:EE,MATCH('P&amp;L'!$A197,new_issue_data!$A:$A,0))</f>
        <v>-13.0205</v>
      </c>
      <c r="U197" s="6">
        <f>INDEX(new_issue_data!EF:EF,MATCH('P&amp;L'!$A197,new_issue_data!$A:$A,0))</f>
        <v>99.364000000000004</v>
      </c>
      <c r="V197" s="6">
        <f>INDEX(new_issue_data!EG:EG,MATCH('P&amp;L'!$A197,new_issue_data!$A:$A,0))</f>
        <v>1.881</v>
      </c>
      <c r="W197" s="6">
        <f>INDEX(new_issue_data!EH:EH,MATCH('P&amp;L'!$A197,new_issue_data!$A:$A,0))</f>
        <v>148.00229999999999</v>
      </c>
      <c r="X197" s="6">
        <f>INDEX(new_issue_data!EI:EI,MATCH('P&amp;L'!$A197,new_issue_data!$A:$A,0))</f>
        <v>3.0023</v>
      </c>
      <c r="Y197" s="6">
        <f>INDEX(new_issue_data!EJ:EJ,MATCH('P&amp;L'!$A197,new_issue_data!$A:$A,0))</f>
        <v>99.450999999999993</v>
      </c>
      <c r="Z197" s="6">
        <f>INDEX(new_issue_data!EK:EK,MATCH('P&amp;L'!$A197,new_issue_data!$A:$A,0))</f>
        <v>1.8640000000000001</v>
      </c>
      <c r="AA197" s="6">
        <f>INDEX(new_issue_data!EL:EL,MATCH('P&amp;L'!$A197,new_issue_data!$A:$A,0))</f>
        <v>154.89599999999999</v>
      </c>
      <c r="AB197" s="6">
        <f>INDEX(new_issue_data!EM:EM,MATCH('P&amp;L'!$A197,new_issue_data!$A:$A,0))</f>
        <v>9.8960000000000008</v>
      </c>
      <c r="AC197" s="6">
        <f>INDEX(new_issue_data!EN:EN,MATCH('P&amp;L'!$A197,new_issue_data!$A:$A,0))</f>
        <v>99.552999999999997</v>
      </c>
      <c r="AD197" s="6">
        <f>INDEX(new_issue_data!EO:EO,MATCH('P&amp;L'!$A197,new_issue_data!$A:$A,0))</f>
        <v>1.8420000000000001</v>
      </c>
      <c r="AE197" s="6">
        <f>INDEX(new_issue_data!EP:EP,MATCH('P&amp;L'!$A197,new_issue_data!$A:$A,0))</f>
        <v>151.88929999999999</v>
      </c>
      <c r="AF197" s="6">
        <f>INDEX(new_issue_data!EQ:EQ,MATCH('P&amp;L'!$A197,new_issue_data!$A:$A,0))</f>
        <v>6.8893000000000004</v>
      </c>
      <c r="AG197" s="6">
        <f>INDEX(new_issue_data!ER:ER,MATCH('P&amp;L'!$A197,new_issue_data!$A:$A,0))</f>
        <v>100.012</v>
      </c>
      <c r="AH197" s="6">
        <f>INDEX(new_issue_data!ES:ES,MATCH('P&amp;L'!$A197,new_issue_data!$A:$A,0))</f>
        <v>1.7470000000000001</v>
      </c>
      <c r="AI197" s="6">
        <f>INDEX(new_issue_data!ET:ET,MATCH('P&amp;L'!$A197,new_issue_data!$A:$A,0))</f>
        <v>141.90719999999999</v>
      </c>
      <c r="AJ197" s="6">
        <f>INDEX(new_issue_data!EU:EU,MATCH('P&amp;L'!$A197,new_issue_data!$A:$A,0))</f>
        <v>-3.0928</v>
      </c>
      <c r="AK197" s="6">
        <f>INDEX(new_issue_data!EV:EV,MATCH('P&amp;L'!$A197,new_issue_data!$A:$A,0))</f>
        <v>100.071</v>
      </c>
      <c r="AL197" s="6">
        <f>INDEX(new_issue_data!EW:EW,MATCH('P&amp;L'!$A197,new_issue_data!$A:$A,0))</f>
        <v>1.7350000000000001</v>
      </c>
      <c r="AM197" s="6">
        <f>INDEX(new_issue_data!EX:EX,MATCH('P&amp;L'!$A197,new_issue_data!$A:$A,0))</f>
        <v>139.2672</v>
      </c>
      <c r="AN197" s="6">
        <f>INDEX(new_issue_data!EY:EY,MATCH('P&amp;L'!$A197,new_issue_data!$A:$A,0))</f>
        <v>-5.7328000000000001</v>
      </c>
      <c r="AO197" s="6">
        <f>INDEX(new_issue_data!EZ:EZ,MATCH('P&amp;L'!$A197,new_issue_data!$A:$A,0))</f>
        <v>99.897000000000006</v>
      </c>
      <c r="AP197" s="6">
        <f>INDEX(new_issue_data!FA:FA,MATCH('P&amp;L'!$A197,new_issue_data!$A:$A,0))</f>
        <v>1.7709999999999999</v>
      </c>
      <c r="AQ197" s="6">
        <f>INDEX(new_issue_data!FB:FB,MATCH('P&amp;L'!$A197,new_issue_data!$A:$A,0))</f>
        <v>142.70230000000001</v>
      </c>
      <c r="AR197" s="6">
        <f>INDEX(new_issue_data!FC:FC,MATCH('P&amp;L'!$A197,new_issue_data!$A:$A,0))</f>
        <v>-2.2976999999999999</v>
      </c>
      <c r="AS197" s="6">
        <f>INDEX(new_issue_data!FD:FD,MATCH('P&amp;L'!$A197,new_issue_data!$A:$A,0))</f>
        <v>100.148</v>
      </c>
      <c r="AT197" s="6">
        <f>INDEX(new_issue_data!FE:FE,MATCH('P&amp;L'!$A197,new_issue_data!$A:$A,0))</f>
        <v>1.7190000000000001</v>
      </c>
      <c r="AU197" s="6">
        <f>INDEX(new_issue_data!FF:FF,MATCH('P&amp;L'!$A197,new_issue_data!$A:$A,0))</f>
        <v>137.49719999999999</v>
      </c>
      <c r="AV197" s="6">
        <f>INDEX(new_issue_data!FG:FG,MATCH('P&amp;L'!$A197,new_issue_data!$A:$A,0))</f>
        <v>-7.5027999999999997</v>
      </c>
      <c r="BA197" s="1">
        <f t="shared" si="15"/>
        <v>24203999.999999996</v>
      </c>
      <c r="BB197" s="1">
        <f t="shared" si="16"/>
        <v>63496799.999999993</v>
      </c>
      <c r="BD197">
        <f>IF(AND(B197&gt;=$AY$5,B197&lt;=$AY$6),1,IF(AND(B197&gt;=$AY$8,B197&lt;=$AY$9),-1,0))</f>
        <v>0</v>
      </c>
      <c r="BE197" s="1">
        <f t="shared" si="17"/>
        <v>1951300.0000000044</v>
      </c>
      <c r="BF197" s="1">
        <f t="shared" si="18"/>
        <v>11679499.999999993</v>
      </c>
      <c r="BH197" s="1">
        <f>BA197-BA196</f>
        <v>0</v>
      </c>
      <c r="BI197" s="1">
        <f>BE197-BE196</f>
        <v>0</v>
      </c>
      <c r="BK197" s="1">
        <f>BB197-BB196</f>
        <v>26600</v>
      </c>
      <c r="BL197" s="1">
        <f t="shared" si="19"/>
        <v>0</v>
      </c>
    </row>
    <row r="198" spans="1:64" x14ac:dyDescent="0.35">
      <c r="A198">
        <v>154</v>
      </c>
      <c r="B198">
        <v>11.037098252075353</v>
      </c>
      <c r="C198" s="13" t="str">
        <f>INDEX(new_issue_data!B:B,MATCH('P&amp;L'!$A198,new_issue_data!$A:$A,0))</f>
        <v>06/02/2020</v>
      </c>
      <c r="D198" s="11">
        <f>INDEX(new_issue_data!AR:AR,MATCH('P&amp;L'!$A198,new_issue_data!$A:$A,0))</f>
        <v>99.028000000000006</v>
      </c>
      <c r="E198" s="6">
        <f>INDEX(new_issue_data!DP:DP,MATCH('P&amp;L'!$A198,new_issue_data!$A:$A,0))</f>
        <v>98.808000000000007</v>
      </c>
      <c r="F198" s="6">
        <f>INDEX(new_issue_data!DQ:DQ,MATCH('P&amp;L'!$A198,new_issue_data!$A:$A,0))</f>
        <v>2.96</v>
      </c>
      <c r="G198" s="6">
        <f>INDEX(new_issue_data!DR:DR,MATCH('P&amp;L'!$A198,new_issue_data!$A:$A,0))</f>
        <v>144.2535</v>
      </c>
      <c r="H198" s="6">
        <f>INDEX(new_issue_data!DS:DS,MATCH('P&amp;L'!$A198,new_issue_data!$A:$A,0))</f>
        <v>-2.7465000000000002</v>
      </c>
      <c r="I198" s="6">
        <f>INDEX(new_issue_data!DT:DT,MATCH('P&amp;L'!$A198,new_issue_data!$A:$A,0))</f>
        <v>99.253</v>
      </c>
      <c r="J198" s="6">
        <f>INDEX(new_issue_data!DU:DU,MATCH('P&amp;L'!$A198,new_issue_data!$A:$A,0))</f>
        <v>2.9380000000000002</v>
      </c>
      <c r="K198" s="6">
        <f>INDEX(new_issue_data!DV:DV,MATCH('P&amp;L'!$A198,new_issue_data!$A:$A,0))</f>
        <v>131.9076</v>
      </c>
      <c r="L198" s="6">
        <f>INDEX(new_issue_data!DW:DW,MATCH('P&amp;L'!$A198,new_issue_data!$A:$A,0))</f>
        <v>-15.0924</v>
      </c>
      <c r="M198" s="6">
        <f>INDEX(new_issue_data!DX:DX,MATCH('P&amp;L'!$A198,new_issue_data!$A:$A,0))</f>
        <v>99.518000000000001</v>
      </c>
      <c r="N198" s="6">
        <f>INDEX(new_issue_data!DY:DY,MATCH('P&amp;L'!$A198,new_issue_data!$A:$A,0))</f>
        <v>2.9239999999999999</v>
      </c>
      <c r="O198" s="6">
        <f>INDEX(new_issue_data!DZ:DZ,MATCH('P&amp;L'!$A198,new_issue_data!$A:$A,0))</f>
        <v>127.2101</v>
      </c>
      <c r="P198" s="6">
        <f>INDEX(new_issue_data!EA:EA,MATCH('P&amp;L'!$A198,new_issue_data!$A:$A,0))</f>
        <v>-19.789899999999999</v>
      </c>
      <c r="Q198" s="6">
        <f>INDEX(new_issue_data!EB:EB,MATCH('P&amp;L'!$A198,new_issue_data!$A:$A,0))</f>
        <v>99.518000000000001</v>
      </c>
      <c r="R198" s="6">
        <f>INDEX(new_issue_data!EC:EC,MATCH('P&amp;L'!$A198,new_issue_data!$A:$A,0))</f>
        <v>2.9239999999999999</v>
      </c>
      <c r="S198" s="6">
        <f>INDEX(new_issue_data!ED:ED,MATCH('P&amp;L'!$A198,new_issue_data!$A:$A,0))</f>
        <v>129.62729999999999</v>
      </c>
      <c r="T198" s="6">
        <f>INDEX(new_issue_data!EE:EE,MATCH('P&amp;L'!$A198,new_issue_data!$A:$A,0))</f>
        <v>-17.372699999999998</v>
      </c>
      <c r="U198" s="6">
        <f>INDEX(new_issue_data!EF:EF,MATCH('P&amp;L'!$A198,new_issue_data!$A:$A,0))</f>
        <v>99.518000000000001</v>
      </c>
      <c r="V198" s="6">
        <f>INDEX(new_issue_data!EG:EG,MATCH('P&amp;L'!$A198,new_issue_data!$A:$A,0))</f>
        <v>2.9239999999999999</v>
      </c>
      <c r="W198" s="6">
        <f>INDEX(new_issue_data!EH:EH,MATCH('P&amp;L'!$A198,new_issue_data!$A:$A,0))</f>
        <v>136.221</v>
      </c>
      <c r="X198" s="6">
        <f>INDEX(new_issue_data!EI:EI,MATCH('P&amp;L'!$A198,new_issue_data!$A:$A,0))</f>
        <v>-10.779</v>
      </c>
      <c r="Y198" s="6">
        <f>INDEX(new_issue_data!EJ:EJ,MATCH('P&amp;L'!$A198,new_issue_data!$A:$A,0))</f>
        <v>99.518000000000001</v>
      </c>
      <c r="Z198" s="6">
        <f>INDEX(new_issue_data!EK:EK,MATCH('P&amp;L'!$A198,new_issue_data!$A:$A,0))</f>
        <v>2.9239999999999999</v>
      </c>
      <c r="AA198" s="6">
        <f>INDEX(new_issue_data!EL:EL,MATCH('P&amp;L'!$A198,new_issue_data!$A:$A,0))</f>
        <v>143.24950000000001</v>
      </c>
      <c r="AB198" s="6">
        <f>INDEX(new_issue_data!EM:EM,MATCH('P&amp;L'!$A198,new_issue_data!$A:$A,0))</f>
        <v>-3.7505000000000002</v>
      </c>
      <c r="AC198" s="6">
        <f>INDEX(new_issue_data!EN:EN,MATCH('P&amp;L'!$A198,new_issue_data!$A:$A,0))</f>
        <v>99.518000000000001</v>
      </c>
      <c r="AD198" s="6">
        <f>INDEX(new_issue_data!EO:EO,MATCH('P&amp;L'!$A198,new_issue_data!$A:$A,0))</f>
        <v>2.9239999999999999</v>
      </c>
      <c r="AE198" s="6">
        <f>INDEX(new_issue_data!EP:EP,MATCH('P&amp;L'!$A198,new_issue_data!$A:$A,0))</f>
        <v>153.7319</v>
      </c>
      <c r="AF198" s="6">
        <f>INDEX(new_issue_data!EQ:EQ,MATCH('P&amp;L'!$A198,new_issue_data!$A:$A,0))</f>
        <v>6.7319000000000004</v>
      </c>
      <c r="AG198" s="6">
        <f>INDEX(new_issue_data!ER:ER,MATCH('P&amp;L'!$A198,new_issue_data!$A:$A,0))</f>
        <v>101.294</v>
      </c>
      <c r="AH198" s="6">
        <f>INDEX(new_issue_data!ES:ES,MATCH('P&amp;L'!$A198,new_issue_data!$A:$A,0))</f>
        <v>2.835</v>
      </c>
      <c r="AI198" s="6">
        <f>INDEX(new_issue_data!ET:ET,MATCH('P&amp;L'!$A198,new_issue_data!$A:$A,0))</f>
        <v>139.2758</v>
      </c>
      <c r="AJ198" s="6">
        <f>INDEX(new_issue_data!EU:EU,MATCH('P&amp;L'!$A198,new_issue_data!$A:$A,0))</f>
        <v>-7.7241999999999997</v>
      </c>
      <c r="AK198" s="6">
        <f>INDEX(new_issue_data!EV:EV,MATCH('P&amp;L'!$A198,new_issue_data!$A:$A,0))</f>
        <v>101.294</v>
      </c>
      <c r="AL198" s="6">
        <f>INDEX(new_issue_data!EW:EW,MATCH('P&amp;L'!$A198,new_issue_data!$A:$A,0))</f>
        <v>2.835</v>
      </c>
      <c r="AM198" s="6">
        <f>INDEX(new_issue_data!EX:EX,MATCH('P&amp;L'!$A198,new_issue_data!$A:$A,0))</f>
        <v>138.85759999999999</v>
      </c>
      <c r="AN198" s="6">
        <f>INDEX(new_issue_data!EY:EY,MATCH('P&amp;L'!$A198,new_issue_data!$A:$A,0))</f>
        <v>-8.1424000000000003</v>
      </c>
      <c r="AO198" s="6">
        <f>INDEX(new_issue_data!EZ:EZ,MATCH('P&amp;L'!$A198,new_issue_data!$A:$A,0))</f>
        <v>101.294</v>
      </c>
      <c r="AP198" s="6">
        <f>INDEX(new_issue_data!FA:FA,MATCH('P&amp;L'!$A198,new_issue_data!$A:$A,0))</f>
        <v>2.835</v>
      </c>
      <c r="AQ198" s="6">
        <f>INDEX(new_issue_data!FB:FB,MATCH('P&amp;L'!$A198,new_issue_data!$A:$A,0))</f>
        <v>130.626</v>
      </c>
      <c r="AR198" s="6">
        <f>INDEX(new_issue_data!FC:FC,MATCH('P&amp;L'!$A198,new_issue_data!$A:$A,0))</f>
        <v>-16.373999999999999</v>
      </c>
      <c r="AS198" s="6">
        <f>INDEX(new_issue_data!FD:FD,MATCH('P&amp;L'!$A198,new_issue_data!$A:$A,0))</f>
        <v>101.655</v>
      </c>
      <c r="AT198" s="6">
        <f>INDEX(new_issue_data!FE:FE,MATCH('P&amp;L'!$A198,new_issue_data!$A:$A,0))</f>
        <v>2.8170000000000002</v>
      </c>
      <c r="AU198" s="6">
        <f>INDEX(new_issue_data!FF:FF,MATCH('P&amp;L'!$A198,new_issue_data!$A:$A,0))</f>
        <v>130.1842</v>
      </c>
      <c r="AV198" s="6">
        <f>INDEX(new_issue_data!FG:FG,MATCH('P&amp;L'!$A198,new_issue_data!$A:$A,0))</f>
        <v>-16.815799999999999</v>
      </c>
      <c r="BA198" s="1">
        <f t="shared" si="15"/>
        <v>24181999.999999996</v>
      </c>
      <c r="BB198" s="1">
        <f t="shared" si="16"/>
        <v>63759499.999999993</v>
      </c>
      <c r="BD198">
        <f>IF(AND(B198&gt;=$AY$5,B198&lt;=$AY$6),1,IF(AND(B198&gt;=$AY$8,B198&lt;=$AY$9),-1,0))</f>
        <v>0</v>
      </c>
      <c r="BE198" s="1">
        <f t="shared" si="17"/>
        <v>1951300.0000000044</v>
      </c>
      <c r="BF198" s="1">
        <f t="shared" si="18"/>
        <v>11679499.999999993</v>
      </c>
      <c r="BH198" s="1">
        <f>BA198-BA197</f>
        <v>-22000</v>
      </c>
      <c r="BI198" s="1">
        <f>BE198-BE197</f>
        <v>0</v>
      </c>
      <c r="BK198" s="1">
        <f>BB198-BB197</f>
        <v>262700</v>
      </c>
      <c r="BL198" s="1">
        <f t="shared" si="19"/>
        <v>0</v>
      </c>
    </row>
    <row r="199" spans="1:64" x14ac:dyDescent="0.35">
      <c r="A199">
        <v>157</v>
      </c>
      <c r="B199">
        <v>0.49751120016615114</v>
      </c>
      <c r="C199" s="13" t="str">
        <f>INDEX(new_issue_data!B:B,MATCH('P&amp;L'!$A199,new_issue_data!$A:$A,0))</f>
        <v>06/02/2020</v>
      </c>
      <c r="D199" s="11">
        <f>INDEX(new_issue_data!AR:AR,MATCH('P&amp;L'!$A199,new_issue_data!$A:$A,0))</f>
        <v>100</v>
      </c>
      <c r="E199" s="6">
        <f>INDEX(new_issue_data!DP:DP,MATCH('P&amp;L'!$A199,new_issue_data!$A:$A,0))</f>
        <v>100.979</v>
      </c>
      <c r="F199" s="6">
        <f>INDEX(new_issue_data!DQ:DQ,MATCH('P&amp;L'!$A199,new_issue_data!$A:$A,0))</f>
        <v>1.986</v>
      </c>
      <c r="G199" s="6">
        <f>INDEX(new_issue_data!DR:DR,MATCH('P&amp;L'!$A199,new_issue_data!$A:$A,0))</f>
        <v>162.04759999999999</v>
      </c>
      <c r="H199" s="6">
        <f>INDEX(new_issue_data!DS:DS,MATCH('P&amp;L'!$A199,new_issue_data!$A:$A,0))</f>
        <v>-25.952400000000001</v>
      </c>
      <c r="I199" s="6">
        <f>INDEX(new_issue_data!DT:DT,MATCH('P&amp;L'!$A199,new_issue_data!$A:$A,0))</f>
        <v>101.244</v>
      </c>
      <c r="J199" s="6">
        <f>INDEX(new_issue_data!DU:DU,MATCH('P&amp;L'!$A199,new_issue_data!$A:$A,0))</f>
        <v>1.93</v>
      </c>
      <c r="K199" s="6">
        <f>INDEX(new_issue_data!DV:DV,MATCH('P&amp;L'!$A199,new_issue_data!$A:$A,0))</f>
        <v>152.13030000000001</v>
      </c>
      <c r="L199" s="6">
        <f>INDEX(new_issue_data!DW:DW,MATCH('P&amp;L'!$A199,new_issue_data!$A:$A,0))</f>
        <v>-35.869700000000002</v>
      </c>
      <c r="M199" s="6">
        <f>INDEX(new_issue_data!DX:DX,MATCH('P&amp;L'!$A199,new_issue_data!$A:$A,0))</f>
        <v>100.908</v>
      </c>
      <c r="N199" s="6">
        <f>INDEX(new_issue_data!DY:DY,MATCH('P&amp;L'!$A199,new_issue_data!$A:$A,0))</f>
        <v>2.0009999999999999</v>
      </c>
      <c r="O199" s="6">
        <f>INDEX(new_issue_data!DZ:DZ,MATCH('P&amp;L'!$A199,new_issue_data!$A:$A,0))</f>
        <v>153.79159999999999</v>
      </c>
      <c r="P199" s="6">
        <f>INDEX(new_issue_data!EA:EA,MATCH('P&amp;L'!$A199,new_issue_data!$A:$A,0))</f>
        <v>-34.208399999999997</v>
      </c>
      <c r="Q199" s="6">
        <f>INDEX(new_issue_data!EB:EB,MATCH('P&amp;L'!$A199,new_issue_data!$A:$A,0))</f>
        <v>101.13800000000001</v>
      </c>
      <c r="R199" s="6">
        <f>INDEX(new_issue_data!EC:EC,MATCH('P&amp;L'!$A199,new_issue_data!$A:$A,0))</f>
        <v>1.952</v>
      </c>
      <c r="S199" s="6">
        <f>INDEX(new_issue_data!ED:ED,MATCH('P&amp;L'!$A199,new_issue_data!$A:$A,0))</f>
        <v>150.4795</v>
      </c>
      <c r="T199" s="6">
        <f>INDEX(new_issue_data!EE:EE,MATCH('P&amp;L'!$A199,new_issue_data!$A:$A,0))</f>
        <v>-37.520499999999998</v>
      </c>
      <c r="U199" s="6">
        <f>INDEX(new_issue_data!EF:EF,MATCH('P&amp;L'!$A199,new_issue_data!$A:$A,0))</f>
        <v>100.512</v>
      </c>
      <c r="V199" s="6">
        <f>INDEX(new_issue_data!EG:EG,MATCH('P&amp;L'!$A199,new_issue_data!$A:$A,0))</f>
        <v>2.0840000000000001</v>
      </c>
      <c r="W199" s="6">
        <f>INDEX(new_issue_data!EH:EH,MATCH('P&amp;L'!$A199,new_issue_data!$A:$A,0))</f>
        <v>168.3023</v>
      </c>
      <c r="X199" s="6">
        <f>INDEX(new_issue_data!EI:EI,MATCH('P&amp;L'!$A199,new_issue_data!$A:$A,0))</f>
        <v>-19.697700000000001</v>
      </c>
      <c r="Y199" s="6">
        <f>INDEX(new_issue_data!EJ:EJ,MATCH('P&amp;L'!$A199,new_issue_data!$A:$A,0))</f>
        <v>100.50700000000001</v>
      </c>
      <c r="Z199" s="6">
        <f>INDEX(new_issue_data!EK:EK,MATCH('P&amp;L'!$A199,new_issue_data!$A:$A,0))</f>
        <v>2.085</v>
      </c>
      <c r="AA199" s="6">
        <f>INDEX(new_issue_data!EL:EL,MATCH('P&amp;L'!$A199,new_issue_data!$A:$A,0))</f>
        <v>176.99600000000001</v>
      </c>
      <c r="AB199" s="6">
        <f>INDEX(new_issue_data!EM:EM,MATCH('P&amp;L'!$A199,new_issue_data!$A:$A,0))</f>
        <v>-11.004</v>
      </c>
      <c r="AC199" s="6">
        <f>INDEX(new_issue_data!EN:EN,MATCH('P&amp;L'!$A199,new_issue_data!$A:$A,0))</f>
        <v>101.126</v>
      </c>
      <c r="AD199" s="6">
        <f>INDEX(new_issue_data!EO:EO,MATCH('P&amp;L'!$A199,new_issue_data!$A:$A,0))</f>
        <v>1.954</v>
      </c>
      <c r="AE199" s="6">
        <f>INDEX(new_issue_data!EP:EP,MATCH('P&amp;L'!$A199,new_issue_data!$A:$A,0))</f>
        <v>163.08930000000001</v>
      </c>
      <c r="AF199" s="6">
        <f>INDEX(new_issue_data!EQ:EQ,MATCH('P&amp;L'!$A199,new_issue_data!$A:$A,0))</f>
        <v>-24.910699999999999</v>
      </c>
      <c r="AG199" s="6">
        <f>INDEX(new_issue_data!ER:ER,MATCH('P&amp;L'!$A199,new_issue_data!$A:$A,0))</f>
        <v>101.39100000000001</v>
      </c>
      <c r="AH199" s="6">
        <f>INDEX(new_issue_data!ES:ES,MATCH('P&amp;L'!$A199,new_issue_data!$A:$A,0))</f>
        <v>1.8979999999999999</v>
      </c>
      <c r="AI199" s="6">
        <f>INDEX(new_issue_data!ET:ET,MATCH('P&amp;L'!$A199,new_issue_data!$A:$A,0))</f>
        <v>157.00720000000001</v>
      </c>
      <c r="AJ199" s="6">
        <f>INDEX(new_issue_data!EU:EU,MATCH('P&amp;L'!$A199,new_issue_data!$A:$A,0))</f>
        <v>-30.992799999999999</v>
      </c>
      <c r="AK199" s="6">
        <f>INDEX(new_issue_data!EV:EV,MATCH('P&amp;L'!$A199,new_issue_data!$A:$A,0))</f>
        <v>101.43300000000001</v>
      </c>
      <c r="AL199" s="6">
        <f>INDEX(new_issue_data!EW:EW,MATCH('P&amp;L'!$A199,new_issue_data!$A:$A,0))</f>
        <v>1.889</v>
      </c>
      <c r="AM199" s="6">
        <f>INDEX(new_issue_data!EX:EX,MATCH('P&amp;L'!$A199,new_issue_data!$A:$A,0))</f>
        <v>154.66720000000001</v>
      </c>
      <c r="AN199" s="6">
        <f>INDEX(new_issue_data!EY:EY,MATCH('P&amp;L'!$A199,new_issue_data!$A:$A,0))</f>
        <v>-33.332799999999999</v>
      </c>
      <c r="AO199" s="6">
        <f>INDEX(new_issue_data!EZ:EZ,MATCH('P&amp;L'!$A199,new_issue_data!$A:$A,0))</f>
        <v>101.43300000000001</v>
      </c>
      <c r="AP199" s="6">
        <f>INDEX(new_issue_data!FA:FA,MATCH('P&amp;L'!$A199,new_issue_data!$A:$A,0))</f>
        <v>1.889</v>
      </c>
      <c r="AQ199" s="6">
        <f>INDEX(new_issue_data!FB:FB,MATCH('P&amp;L'!$A199,new_issue_data!$A:$A,0))</f>
        <v>154.50229999999999</v>
      </c>
      <c r="AR199" s="6">
        <f>INDEX(new_issue_data!FC:FC,MATCH('P&amp;L'!$A199,new_issue_data!$A:$A,0))</f>
        <v>-33.497700000000002</v>
      </c>
      <c r="AS199" s="6">
        <f>INDEX(new_issue_data!FD:FD,MATCH('P&amp;L'!$A199,new_issue_data!$A:$A,0))</f>
        <v>102.029</v>
      </c>
      <c r="AT199" s="6">
        <f>INDEX(new_issue_data!FE:FE,MATCH('P&amp;L'!$A199,new_issue_data!$A:$A,0))</f>
        <v>1.7629999999999999</v>
      </c>
      <c r="AU199" s="6">
        <f>INDEX(new_issue_data!FF:FF,MATCH('P&amp;L'!$A199,new_issue_data!$A:$A,0))</f>
        <v>141.8972</v>
      </c>
      <c r="AV199" s="6">
        <f>INDEX(new_issue_data!FG:FG,MATCH('P&amp;L'!$A199,new_issue_data!$A:$A,0))</f>
        <v>-46.102800000000002</v>
      </c>
      <c r="BA199" s="1">
        <f t="shared" si="15"/>
        <v>24279899.999999996</v>
      </c>
      <c r="BB199" s="1">
        <f t="shared" si="16"/>
        <v>63962399.999999993</v>
      </c>
      <c r="BD199">
        <f>IF(AND(B199&gt;=$AY$5,B199&lt;=$AY$6),1,IF(AND(B199&gt;=$AY$8,B199&lt;=$AY$9),-1,0))</f>
        <v>0</v>
      </c>
      <c r="BE199" s="1">
        <f t="shared" si="17"/>
        <v>1951300.0000000044</v>
      </c>
      <c r="BF199" s="1">
        <f t="shared" si="18"/>
        <v>11679499.999999993</v>
      </c>
      <c r="BH199" s="1">
        <f>BA199-BA198</f>
        <v>97900</v>
      </c>
      <c r="BI199" s="1">
        <f>BE199-BE198</f>
        <v>0</v>
      </c>
      <c r="BK199" s="1">
        <f>BB199-BB198</f>
        <v>202900</v>
      </c>
      <c r="BL199" s="1">
        <f t="shared" si="19"/>
        <v>0</v>
      </c>
    </row>
    <row r="200" spans="1:64" x14ac:dyDescent="0.35">
      <c r="A200">
        <v>156</v>
      </c>
      <c r="B200">
        <v>-2.5823635857601972</v>
      </c>
      <c r="C200" s="13" t="str">
        <f>INDEX(new_issue_data!B:B,MATCH('P&amp;L'!$A200,new_issue_data!$A:$A,0))</f>
        <v>06/02/2020</v>
      </c>
      <c r="D200" s="11">
        <f>INDEX(new_issue_data!AR:AR,MATCH('P&amp;L'!$A200,new_issue_data!$A:$A,0))</f>
        <v>99.774000000000001</v>
      </c>
      <c r="E200" s="6">
        <f>INDEX(new_issue_data!DP:DP,MATCH('P&amp;L'!$A200,new_issue_data!$A:$A,0))</f>
        <v>100.149</v>
      </c>
      <c r="F200" s="6">
        <f>INDEX(new_issue_data!DQ:DQ,MATCH('P&amp;L'!$A200,new_issue_data!$A:$A,0))</f>
        <v>0.94799999999999995</v>
      </c>
      <c r="G200" s="6">
        <f>INDEX(new_issue_data!DR:DR,MATCH('P&amp;L'!$A200,new_issue_data!$A:$A,0))</f>
        <v>70.570800000000006</v>
      </c>
      <c r="H200" s="6">
        <f>INDEX(new_issue_data!DS:DS,MATCH('P&amp;L'!$A200,new_issue_data!$A:$A,0))</f>
        <v>-17.429200000000002</v>
      </c>
      <c r="I200" s="6">
        <f>INDEX(new_issue_data!DT:DT,MATCH('P&amp;L'!$A200,new_issue_data!$A:$A,0))</f>
        <v>100.18300000000001</v>
      </c>
      <c r="J200" s="6">
        <f>INDEX(new_issue_data!DU:DU,MATCH('P&amp;L'!$A200,new_issue_data!$A:$A,0))</f>
        <v>0.93600000000000005</v>
      </c>
      <c r="K200" s="6">
        <f>INDEX(new_issue_data!DV:DV,MATCH('P&amp;L'!$A200,new_issue_data!$A:$A,0))</f>
        <v>68.2667</v>
      </c>
      <c r="L200" s="6">
        <f>INDEX(new_issue_data!DW:DW,MATCH('P&amp;L'!$A200,new_issue_data!$A:$A,0))</f>
        <v>-19.7333</v>
      </c>
      <c r="M200" s="6">
        <f>INDEX(new_issue_data!DX:DX,MATCH('P&amp;L'!$A200,new_issue_data!$A:$A,0))</f>
        <v>100.343</v>
      </c>
      <c r="N200" s="6">
        <f>INDEX(new_issue_data!DY:DY,MATCH('P&amp;L'!$A200,new_issue_data!$A:$A,0))</f>
        <v>0.88</v>
      </c>
      <c r="O200" s="6">
        <f>INDEX(new_issue_data!DZ:DZ,MATCH('P&amp;L'!$A200,new_issue_data!$A:$A,0))</f>
        <v>59.703099999999999</v>
      </c>
      <c r="P200" s="6">
        <f>INDEX(new_issue_data!EA:EA,MATCH('P&amp;L'!$A200,new_issue_data!$A:$A,0))</f>
        <v>-28.296900000000001</v>
      </c>
      <c r="Q200" s="6">
        <f>INDEX(new_issue_data!EB:EB,MATCH('P&amp;L'!$A200,new_issue_data!$A:$A,0))</f>
        <v>100.26300000000001</v>
      </c>
      <c r="R200" s="6">
        <f>INDEX(new_issue_data!EC:EC,MATCH('P&amp;L'!$A200,new_issue_data!$A:$A,0))</f>
        <v>0.90800000000000003</v>
      </c>
      <c r="S200" s="6">
        <f>INDEX(new_issue_data!ED:ED,MATCH('P&amp;L'!$A200,new_issue_data!$A:$A,0))</f>
        <v>62.488500000000002</v>
      </c>
      <c r="T200" s="6">
        <f>INDEX(new_issue_data!EE:EE,MATCH('P&amp;L'!$A200,new_issue_data!$A:$A,0))</f>
        <v>-25.511500000000002</v>
      </c>
      <c r="U200" s="6">
        <f>INDEX(new_issue_data!EF:EF,MATCH('P&amp;L'!$A200,new_issue_data!$A:$A,0))</f>
        <v>100.148</v>
      </c>
      <c r="V200" s="6">
        <f>INDEX(new_issue_data!EG:EG,MATCH('P&amp;L'!$A200,new_issue_data!$A:$A,0))</f>
        <v>0.94799999999999995</v>
      </c>
      <c r="W200" s="6">
        <f>INDEX(new_issue_data!EH:EH,MATCH('P&amp;L'!$A200,new_issue_data!$A:$A,0))</f>
        <v>69.430999999999997</v>
      </c>
      <c r="X200" s="6">
        <f>INDEX(new_issue_data!EI:EI,MATCH('P&amp;L'!$A200,new_issue_data!$A:$A,0))</f>
        <v>-18.568999999999999</v>
      </c>
      <c r="Y200" s="6">
        <f>INDEX(new_issue_data!EJ:EJ,MATCH('P&amp;L'!$A200,new_issue_data!$A:$A,0))</f>
        <v>100.22199999999999</v>
      </c>
      <c r="Z200" s="6">
        <f>INDEX(new_issue_data!EK:EK,MATCH('P&amp;L'!$A200,new_issue_data!$A:$A,0))</f>
        <v>0.92200000000000004</v>
      </c>
      <c r="AA200" s="6">
        <f>INDEX(new_issue_data!EL:EL,MATCH('P&amp;L'!$A200,new_issue_data!$A:$A,0))</f>
        <v>73.2667</v>
      </c>
      <c r="AB200" s="6">
        <f>INDEX(new_issue_data!EM:EM,MATCH('P&amp;L'!$A200,new_issue_data!$A:$A,0))</f>
        <v>-14.7333</v>
      </c>
      <c r="AC200" s="6">
        <f>INDEX(new_issue_data!EN:EN,MATCH('P&amp;L'!$A200,new_issue_data!$A:$A,0))</f>
        <v>100.139</v>
      </c>
      <c r="AD200" s="6">
        <f>INDEX(new_issue_data!EO:EO,MATCH('P&amp;L'!$A200,new_issue_data!$A:$A,0))</f>
        <v>0.95099999999999996</v>
      </c>
      <c r="AE200" s="6">
        <f>INDEX(new_issue_data!EP:EP,MATCH('P&amp;L'!$A200,new_issue_data!$A:$A,0))</f>
        <v>73.186999999999998</v>
      </c>
      <c r="AF200" s="6">
        <f>INDEX(new_issue_data!EQ:EQ,MATCH('P&amp;L'!$A200,new_issue_data!$A:$A,0))</f>
        <v>-14.813000000000001</v>
      </c>
      <c r="AG200" s="6">
        <f>INDEX(new_issue_data!ER:ER,MATCH('P&amp;L'!$A200,new_issue_data!$A:$A,0))</f>
        <v>100.514</v>
      </c>
      <c r="AH200" s="6">
        <f>INDEX(new_issue_data!ES:ES,MATCH('P&amp;L'!$A200,new_issue_data!$A:$A,0))</f>
        <v>0.81899999999999995</v>
      </c>
      <c r="AI200" s="6">
        <f>INDEX(new_issue_data!ET:ET,MATCH('P&amp;L'!$A200,new_issue_data!$A:$A,0))</f>
        <v>60.517600000000002</v>
      </c>
      <c r="AJ200" s="6">
        <f>INDEX(new_issue_data!EU:EU,MATCH('P&amp;L'!$A200,new_issue_data!$A:$A,0))</f>
        <v>-27.482399999999998</v>
      </c>
      <c r="AK200" s="6">
        <f>INDEX(new_issue_data!EV:EV,MATCH('P&amp;L'!$A200,new_issue_data!$A:$A,0))</f>
        <v>100.517</v>
      </c>
      <c r="AL200" s="6">
        <f>INDEX(new_issue_data!EW:EW,MATCH('P&amp;L'!$A200,new_issue_data!$A:$A,0))</f>
        <v>0.81799999999999995</v>
      </c>
      <c r="AM200" s="6">
        <f>INDEX(new_issue_data!EX:EX,MATCH('P&amp;L'!$A200,new_issue_data!$A:$A,0))</f>
        <v>59.869500000000002</v>
      </c>
      <c r="AN200" s="6">
        <f>INDEX(new_issue_data!EY:EY,MATCH('P&amp;L'!$A200,new_issue_data!$A:$A,0))</f>
        <v>-28.130500000000001</v>
      </c>
      <c r="AO200" s="6">
        <f>INDEX(new_issue_data!EZ:EZ,MATCH('P&amp;L'!$A200,new_issue_data!$A:$A,0))</f>
        <v>100.462</v>
      </c>
      <c r="AP200" s="6">
        <f>INDEX(new_issue_data!FA:FA,MATCH('P&amp;L'!$A200,new_issue_data!$A:$A,0))</f>
        <v>0.83699999999999997</v>
      </c>
      <c r="AQ200" s="6">
        <f>INDEX(new_issue_data!FB:FB,MATCH('P&amp;L'!$A200,new_issue_data!$A:$A,0))</f>
        <v>61.490600000000001</v>
      </c>
      <c r="AR200" s="6">
        <f>INDEX(new_issue_data!FC:FC,MATCH('P&amp;L'!$A200,new_issue_data!$A:$A,0))</f>
        <v>-26.509399999999999</v>
      </c>
      <c r="AS200" s="6">
        <f>INDEX(new_issue_data!FD:FD,MATCH('P&amp;L'!$A200,new_issue_data!$A:$A,0))</f>
        <v>100.52</v>
      </c>
      <c r="AT200" s="6">
        <f>INDEX(new_issue_data!FE:FE,MATCH('P&amp;L'!$A200,new_issue_data!$A:$A,0))</f>
        <v>0.81599999999999995</v>
      </c>
      <c r="AU200" s="6">
        <f>INDEX(new_issue_data!FF:FF,MATCH('P&amp;L'!$A200,new_issue_data!$A:$A,0))</f>
        <v>59.922499999999999</v>
      </c>
      <c r="AV200" s="6">
        <f>INDEX(new_issue_data!FG:FG,MATCH('P&amp;L'!$A200,new_issue_data!$A:$A,0))</f>
        <v>-28.077500000000001</v>
      </c>
      <c r="BA200" s="1">
        <f t="shared" si="15"/>
        <v>24317399.999999996</v>
      </c>
      <c r="BB200" s="1">
        <f t="shared" si="16"/>
        <v>64036999.999999993</v>
      </c>
      <c r="BD200">
        <f>IF(AND(B200&gt;=$AY$5,B200&lt;=$AY$6),1,IF(AND(B200&gt;=$AY$8,B200&lt;=$AY$9),-1,0))</f>
        <v>0</v>
      </c>
      <c r="BE200" s="1">
        <f t="shared" si="17"/>
        <v>1951300.0000000044</v>
      </c>
      <c r="BF200" s="1">
        <f t="shared" si="18"/>
        <v>11679499.999999993</v>
      </c>
      <c r="BH200" s="1">
        <f>BA200-BA199</f>
        <v>37500</v>
      </c>
      <c r="BI200" s="1">
        <f>BE200-BE199</f>
        <v>0</v>
      </c>
      <c r="BK200" s="1">
        <f>BB200-BB199</f>
        <v>74600</v>
      </c>
      <c r="BL200" s="1">
        <f t="shared" si="19"/>
        <v>0</v>
      </c>
    </row>
    <row r="201" spans="1:64" x14ac:dyDescent="0.35">
      <c r="A201">
        <v>155</v>
      </c>
      <c r="B201">
        <v>-1.6757866173910887</v>
      </c>
      <c r="C201" s="13" t="str">
        <f>INDEX(new_issue_data!B:B,MATCH('P&amp;L'!$A201,new_issue_data!$A:$A,0))</f>
        <v>06/02/2020</v>
      </c>
      <c r="D201" s="11">
        <f>INDEX(new_issue_data!AR:AR,MATCH('P&amp;L'!$A201,new_issue_data!$A:$A,0))</f>
        <v>100</v>
      </c>
      <c r="E201" s="6">
        <f>INDEX(new_issue_data!DP:DP,MATCH('P&amp;L'!$A201,new_issue_data!$A:$A,0))</f>
        <v>101.279</v>
      </c>
      <c r="F201" s="6">
        <f>INDEX(new_issue_data!DQ:DQ,MATCH('P&amp;L'!$A201,new_issue_data!$A:$A,0))</f>
        <v>1.9490000000000001</v>
      </c>
      <c r="G201" s="6">
        <f>INDEX(new_issue_data!DR:DR,MATCH('P&amp;L'!$A201,new_issue_data!$A:$A,0))</f>
        <v>148.5916</v>
      </c>
      <c r="H201" s="6">
        <f>INDEX(new_issue_data!DS:DS,MATCH('P&amp;L'!$A201,new_issue_data!$A:$A,0))</f>
        <v>-41.4084</v>
      </c>
      <c r="I201" s="6">
        <f>INDEX(new_issue_data!DT:DT,MATCH('P&amp;L'!$A201,new_issue_data!$A:$A,0))</f>
        <v>101.57899999999999</v>
      </c>
      <c r="J201" s="6">
        <f>INDEX(new_issue_data!DU:DU,MATCH('P&amp;L'!$A201,new_issue_data!$A:$A,0))</f>
        <v>1.8859999999999999</v>
      </c>
      <c r="K201" s="6">
        <f>INDEX(new_issue_data!DV:DV,MATCH('P&amp;L'!$A201,new_issue_data!$A:$A,0))</f>
        <v>143.87950000000001</v>
      </c>
      <c r="L201" s="6">
        <f>INDEX(new_issue_data!DW:DW,MATCH('P&amp;L'!$A201,new_issue_data!$A:$A,0))</f>
        <v>-46.1205</v>
      </c>
      <c r="M201" s="6">
        <f>INDEX(new_issue_data!DX:DX,MATCH('P&amp;L'!$A201,new_issue_data!$A:$A,0))</f>
        <v>100.992</v>
      </c>
      <c r="N201" s="6">
        <f>INDEX(new_issue_data!DY:DY,MATCH('P&amp;L'!$A201,new_issue_data!$A:$A,0))</f>
        <v>2.0089999999999999</v>
      </c>
      <c r="O201" s="6">
        <f>INDEX(new_issue_data!DZ:DZ,MATCH('P&amp;L'!$A201,new_issue_data!$A:$A,0))</f>
        <v>160.8023</v>
      </c>
      <c r="P201" s="6">
        <f>INDEX(new_issue_data!EA:EA,MATCH('P&amp;L'!$A201,new_issue_data!$A:$A,0))</f>
        <v>-29.197700000000001</v>
      </c>
      <c r="Q201" s="6">
        <f>INDEX(new_issue_data!EB:EB,MATCH('P&amp;L'!$A201,new_issue_data!$A:$A,0))</f>
        <v>101.19</v>
      </c>
      <c r="R201" s="6">
        <f>INDEX(new_issue_data!EC:EC,MATCH('P&amp;L'!$A201,new_issue_data!$A:$A,0))</f>
        <v>1.9670000000000001</v>
      </c>
      <c r="S201" s="6">
        <f>INDEX(new_issue_data!ED:ED,MATCH('P&amp;L'!$A201,new_issue_data!$A:$A,0))</f>
        <v>165.196</v>
      </c>
      <c r="T201" s="6">
        <f>INDEX(new_issue_data!EE:EE,MATCH('P&amp;L'!$A201,new_issue_data!$A:$A,0))</f>
        <v>-24.803999999999998</v>
      </c>
      <c r="U201" s="6">
        <f>INDEX(new_issue_data!EF:EF,MATCH('P&amp;L'!$A201,new_issue_data!$A:$A,0))</f>
        <v>101.709</v>
      </c>
      <c r="V201" s="6">
        <f>INDEX(new_issue_data!EG:EG,MATCH('P&amp;L'!$A201,new_issue_data!$A:$A,0))</f>
        <v>1.8580000000000001</v>
      </c>
      <c r="W201" s="6">
        <f>INDEX(new_issue_data!EH:EH,MATCH('P&amp;L'!$A201,new_issue_data!$A:$A,0))</f>
        <v>153.48929999999999</v>
      </c>
      <c r="X201" s="6">
        <f>INDEX(new_issue_data!EI:EI,MATCH('P&amp;L'!$A201,new_issue_data!$A:$A,0))</f>
        <v>-36.5107</v>
      </c>
      <c r="Y201" s="6">
        <f>INDEX(new_issue_data!EJ:EJ,MATCH('P&amp;L'!$A201,new_issue_data!$A:$A,0))</f>
        <v>102.004</v>
      </c>
      <c r="Z201" s="6">
        <f>INDEX(new_issue_data!EK:EK,MATCH('P&amp;L'!$A201,new_issue_data!$A:$A,0))</f>
        <v>1.796</v>
      </c>
      <c r="AA201" s="6">
        <f>INDEX(new_issue_data!EL:EL,MATCH('P&amp;L'!$A201,new_issue_data!$A:$A,0))</f>
        <v>146.80719999999999</v>
      </c>
      <c r="AB201" s="6">
        <f>INDEX(new_issue_data!EM:EM,MATCH('P&amp;L'!$A201,new_issue_data!$A:$A,0))</f>
        <v>-43.192799999999998</v>
      </c>
      <c r="AC201" s="6">
        <f>INDEX(new_issue_data!EN:EN,MATCH('P&amp;L'!$A201,new_issue_data!$A:$A,0))</f>
        <v>102.419</v>
      </c>
      <c r="AD201" s="6">
        <f>INDEX(new_issue_data!EO:EO,MATCH('P&amp;L'!$A201,new_issue_data!$A:$A,0))</f>
        <v>1.7090000000000001</v>
      </c>
      <c r="AE201" s="6">
        <f>INDEX(new_issue_data!EP:EP,MATCH('P&amp;L'!$A201,new_issue_data!$A:$A,0))</f>
        <v>136.66720000000001</v>
      </c>
      <c r="AF201" s="6">
        <f>INDEX(new_issue_data!EQ:EQ,MATCH('P&amp;L'!$A201,new_issue_data!$A:$A,0))</f>
        <v>-53.332799999999999</v>
      </c>
      <c r="AG201" s="6">
        <f>INDEX(new_issue_data!ER:ER,MATCH('P&amp;L'!$A201,new_issue_data!$A:$A,0))</f>
        <v>102.33199999999999</v>
      </c>
      <c r="AH201" s="6">
        <f>INDEX(new_issue_data!ES:ES,MATCH('P&amp;L'!$A201,new_issue_data!$A:$A,0))</f>
        <v>1.7270000000000001</v>
      </c>
      <c r="AI201" s="6">
        <f>INDEX(new_issue_data!ET:ET,MATCH('P&amp;L'!$A201,new_issue_data!$A:$A,0))</f>
        <v>138.3023</v>
      </c>
      <c r="AJ201" s="6">
        <f>INDEX(new_issue_data!EU:EU,MATCH('P&amp;L'!$A201,new_issue_data!$A:$A,0))</f>
        <v>-51.697699999999998</v>
      </c>
      <c r="AK201" s="6">
        <f>INDEX(new_issue_data!EV:EV,MATCH('P&amp;L'!$A201,new_issue_data!$A:$A,0))</f>
        <v>102.33199999999999</v>
      </c>
      <c r="AL201" s="6">
        <f>INDEX(new_issue_data!EW:EW,MATCH('P&amp;L'!$A201,new_issue_data!$A:$A,0))</f>
        <v>1.7270000000000001</v>
      </c>
      <c r="AM201" s="6">
        <f>INDEX(new_issue_data!EX:EX,MATCH('P&amp;L'!$A201,new_issue_data!$A:$A,0))</f>
        <v>138.2972</v>
      </c>
      <c r="AN201" s="6">
        <f>INDEX(new_issue_data!EY:EY,MATCH('P&amp;L'!$A201,new_issue_data!$A:$A,0))</f>
        <v>-51.702800000000003</v>
      </c>
      <c r="AO201" s="6">
        <f>INDEX(new_issue_data!EZ:EZ,MATCH('P&amp;L'!$A201,new_issue_data!$A:$A,0))</f>
        <v>102.33199999999999</v>
      </c>
      <c r="AP201" s="6">
        <f>INDEX(new_issue_data!FA:FA,MATCH('P&amp;L'!$A201,new_issue_data!$A:$A,0))</f>
        <v>1.7270000000000001</v>
      </c>
      <c r="AQ201" s="6">
        <f>INDEX(new_issue_data!FB:FB,MATCH('P&amp;L'!$A201,new_issue_data!$A:$A,0))</f>
        <v>139.40170000000001</v>
      </c>
      <c r="AR201" s="6">
        <f>INDEX(new_issue_data!FC:FC,MATCH('P&amp;L'!$A201,new_issue_data!$A:$A,0))</f>
        <v>-50.598300000000002</v>
      </c>
      <c r="AS201" s="6">
        <f>INDEX(new_issue_data!FD:FD,MATCH('P&amp;L'!$A201,new_issue_data!$A:$A,0))</f>
        <v>102.33199999999999</v>
      </c>
      <c r="AT201" s="6">
        <f>INDEX(new_issue_data!FE:FE,MATCH('P&amp;L'!$A201,new_issue_data!$A:$A,0))</f>
        <v>1.7270000000000001</v>
      </c>
      <c r="AU201" s="6">
        <f>INDEX(new_issue_data!FF:FF,MATCH('P&amp;L'!$A201,new_issue_data!$A:$A,0))</f>
        <v>140.03720000000001</v>
      </c>
      <c r="AV201" s="6">
        <f>INDEX(new_issue_data!FG:FG,MATCH('P&amp;L'!$A201,new_issue_data!$A:$A,0))</f>
        <v>-49.962800000000001</v>
      </c>
      <c r="BA201" s="1">
        <f t="shared" si="15"/>
        <v>24445299.999999996</v>
      </c>
      <c r="BB201" s="1">
        <f t="shared" si="16"/>
        <v>64270199.999999993</v>
      </c>
      <c r="BD201">
        <f>IF(AND(B201&gt;=$AY$5,B201&lt;=$AY$6),1,IF(AND(B201&gt;=$AY$8,B201&lt;=$AY$9),-1,0))</f>
        <v>0</v>
      </c>
      <c r="BE201" s="1">
        <f t="shared" si="17"/>
        <v>1951300.0000000044</v>
      </c>
      <c r="BF201" s="1">
        <f t="shared" si="18"/>
        <v>11679499.999999993</v>
      </c>
      <c r="BH201" s="1">
        <f>BA201-BA200</f>
        <v>127900</v>
      </c>
      <c r="BI201" s="1">
        <f>BE201-BE200</f>
        <v>0</v>
      </c>
      <c r="BK201" s="1">
        <f>BB201-BB200</f>
        <v>233200</v>
      </c>
      <c r="BL201" s="1">
        <f t="shared" si="19"/>
        <v>0</v>
      </c>
    </row>
    <row r="202" spans="1:64" x14ac:dyDescent="0.35">
      <c r="A202">
        <v>158</v>
      </c>
      <c r="B202">
        <v>7.3808963082977899</v>
      </c>
      <c r="C202" s="13" t="str">
        <f>INDEX(new_issue_data!B:B,MATCH('P&amp;L'!$A202,new_issue_data!$A:$A,0))</f>
        <v>06/02/2020</v>
      </c>
      <c r="D202" s="11">
        <f>INDEX(new_issue_data!AR:AR,MATCH('P&amp;L'!$A202,new_issue_data!$A:$A,0))</f>
        <v>99.968999999999994</v>
      </c>
      <c r="E202" s="6" t="str">
        <f>INDEX(new_issue_data!DP:DP,MATCH('P&amp;L'!$A202,new_issue_data!$A:$A,0))</f>
        <v>#N/A N/A</v>
      </c>
      <c r="F202" s="6" t="str">
        <f>INDEX(new_issue_data!DQ:DQ,MATCH('P&amp;L'!$A202,new_issue_data!$A:$A,0))</f>
        <v>#N/A N/A</v>
      </c>
      <c r="G202" s="6" t="str">
        <f>INDEX(new_issue_data!DR:DR,MATCH('P&amp;L'!$A202,new_issue_data!$A:$A,0))</f>
        <v>#N/A Invalid Override</v>
      </c>
      <c r="H202" s="6" t="e">
        <f>INDEX(new_issue_data!DS:DS,MATCH('P&amp;L'!$A202,new_issue_data!$A:$A,0))</f>
        <v>#VALUE!</v>
      </c>
      <c r="I202" s="6">
        <f>INDEX(new_issue_data!DT:DT,MATCH('P&amp;L'!$A202,new_issue_data!$A:$A,0))</f>
        <v>100.117</v>
      </c>
      <c r="J202" s="6">
        <f>INDEX(new_issue_data!DU:DU,MATCH('P&amp;L'!$A202,new_issue_data!$A:$A,0))</f>
        <v>1.41</v>
      </c>
      <c r="K202" s="6">
        <f>INDEX(new_issue_data!DV:DV,MATCH('P&amp;L'!$A202,new_issue_data!$A:$A,0))</f>
        <v>115.66670000000001</v>
      </c>
      <c r="L202" s="6">
        <f>INDEX(new_issue_data!DW:DW,MATCH('P&amp;L'!$A202,new_issue_data!$A:$A,0))</f>
        <v>-9.3332999999999995</v>
      </c>
      <c r="M202" s="6">
        <f>INDEX(new_issue_data!DX:DX,MATCH('P&amp;L'!$A202,new_issue_data!$A:$A,0))</f>
        <v>100.05</v>
      </c>
      <c r="N202" s="6">
        <f>INDEX(new_issue_data!DY:DY,MATCH('P&amp;L'!$A202,new_issue_data!$A:$A,0))</f>
        <v>1.4330000000000001</v>
      </c>
      <c r="O202" s="6">
        <f>INDEX(new_issue_data!DZ:DZ,MATCH('P&amp;L'!$A202,new_issue_data!$A:$A,0))</f>
        <v>115.0031</v>
      </c>
      <c r="P202" s="6">
        <f>INDEX(new_issue_data!EA:EA,MATCH('P&amp;L'!$A202,new_issue_data!$A:$A,0))</f>
        <v>-9.9969000000000001</v>
      </c>
      <c r="Q202" s="6">
        <f>INDEX(new_issue_data!EB:EB,MATCH('P&amp;L'!$A202,new_issue_data!$A:$A,0))</f>
        <v>100.172</v>
      </c>
      <c r="R202" s="6">
        <f>INDEX(new_issue_data!EC:EC,MATCH('P&amp;L'!$A202,new_issue_data!$A:$A,0))</f>
        <v>1.391</v>
      </c>
      <c r="S202" s="6">
        <f>INDEX(new_issue_data!ED:ED,MATCH('P&amp;L'!$A202,new_issue_data!$A:$A,0))</f>
        <v>110.7885</v>
      </c>
      <c r="T202" s="6">
        <f>INDEX(new_issue_data!EE:EE,MATCH('P&amp;L'!$A202,new_issue_data!$A:$A,0))</f>
        <v>-14.211499999999999</v>
      </c>
      <c r="U202" s="6">
        <f>INDEX(new_issue_data!EF:EF,MATCH('P&amp;L'!$A202,new_issue_data!$A:$A,0))</f>
        <v>99.873000000000005</v>
      </c>
      <c r="V202" s="6">
        <f>INDEX(new_issue_data!EG:EG,MATCH('P&amp;L'!$A202,new_issue_data!$A:$A,0))</f>
        <v>1.492</v>
      </c>
      <c r="W202" s="6">
        <f>INDEX(new_issue_data!EH:EH,MATCH('P&amp;L'!$A202,new_issue_data!$A:$A,0))</f>
        <v>123.831</v>
      </c>
      <c r="X202" s="6">
        <f>INDEX(new_issue_data!EI:EI,MATCH('P&amp;L'!$A202,new_issue_data!$A:$A,0))</f>
        <v>-1.169</v>
      </c>
      <c r="Y202" s="6">
        <f>INDEX(new_issue_data!EJ:EJ,MATCH('P&amp;L'!$A202,new_issue_data!$A:$A,0))</f>
        <v>100.143</v>
      </c>
      <c r="Z202" s="6">
        <f>INDEX(new_issue_data!EK:EK,MATCH('P&amp;L'!$A202,new_issue_data!$A:$A,0))</f>
        <v>1.401</v>
      </c>
      <c r="AA202" s="6">
        <f>INDEX(new_issue_data!EL:EL,MATCH('P&amp;L'!$A202,new_issue_data!$A:$A,0))</f>
        <v>121.16670000000001</v>
      </c>
      <c r="AB202" s="6">
        <f>INDEX(new_issue_data!EM:EM,MATCH('P&amp;L'!$A202,new_issue_data!$A:$A,0))</f>
        <v>-3.8332999999999999</v>
      </c>
      <c r="AC202" s="6">
        <f>INDEX(new_issue_data!EN:EN,MATCH('P&amp;L'!$A202,new_issue_data!$A:$A,0))</f>
        <v>100.054</v>
      </c>
      <c r="AD202" s="6">
        <f>INDEX(new_issue_data!EO:EO,MATCH('P&amp;L'!$A202,new_issue_data!$A:$A,0))</f>
        <v>1.4319999999999999</v>
      </c>
      <c r="AE202" s="6">
        <f>INDEX(new_issue_data!EP:EP,MATCH('P&amp;L'!$A202,new_issue_data!$A:$A,0))</f>
        <v>121.28700000000001</v>
      </c>
      <c r="AF202" s="6">
        <f>INDEX(new_issue_data!EQ:EQ,MATCH('P&amp;L'!$A202,new_issue_data!$A:$A,0))</f>
        <v>-3.7130000000000001</v>
      </c>
      <c r="AG202" s="6">
        <f>INDEX(new_issue_data!ER:ER,MATCH('P&amp;L'!$A202,new_issue_data!$A:$A,0))</f>
        <v>100.318</v>
      </c>
      <c r="AH202" s="6">
        <f>INDEX(new_issue_data!ES:ES,MATCH('P&amp;L'!$A202,new_issue_data!$A:$A,0))</f>
        <v>1.341</v>
      </c>
      <c r="AI202" s="6">
        <f>INDEX(new_issue_data!ET:ET,MATCH('P&amp;L'!$A202,new_issue_data!$A:$A,0))</f>
        <v>112.7176</v>
      </c>
      <c r="AJ202" s="6">
        <f>INDEX(new_issue_data!EU:EU,MATCH('P&amp;L'!$A202,new_issue_data!$A:$A,0))</f>
        <v>-12.282400000000001</v>
      </c>
      <c r="AK202" s="6">
        <f>INDEX(new_issue_data!EV:EV,MATCH('P&amp;L'!$A202,new_issue_data!$A:$A,0))</f>
        <v>100.152</v>
      </c>
      <c r="AL202" s="6">
        <f>INDEX(new_issue_data!EW:EW,MATCH('P&amp;L'!$A202,new_issue_data!$A:$A,0))</f>
        <v>1.3979999999999999</v>
      </c>
      <c r="AM202" s="6">
        <f>INDEX(new_issue_data!EX:EX,MATCH('P&amp;L'!$A202,new_issue_data!$A:$A,0))</f>
        <v>117.8695</v>
      </c>
      <c r="AN202" s="6">
        <f>INDEX(new_issue_data!EY:EY,MATCH('P&amp;L'!$A202,new_issue_data!$A:$A,0))</f>
        <v>-7.1304999999999996</v>
      </c>
      <c r="AO202" s="6">
        <f>INDEX(new_issue_data!EZ:EZ,MATCH('P&amp;L'!$A202,new_issue_data!$A:$A,0))</f>
        <v>100.166</v>
      </c>
      <c r="AP202" s="6">
        <f>INDEX(new_issue_data!FA:FA,MATCH('P&amp;L'!$A202,new_issue_data!$A:$A,0))</f>
        <v>1.393</v>
      </c>
      <c r="AQ202" s="6">
        <f>INDEX(new_issue_data!FB:FB,MATCH('P&amp;L'!$A202,new_issue_data!$A:$A,0))</f>
        <v>117.09059999999999</v>
      </c>
      <c r="AR202" s="6">
        <f>INDEX(new_issue_data!FC:FC,MATCH('P&amp;L'!$A202,new_issue_data!$A:$A,0))</f>
        <v>-7.9093999999999998</v>
      </c>
      <c r="AS202" s="6">
        <f>INDEX(new_issue_data!FD:FD,MATCH('P&amp;L'!$A202,new_issue_data!$A:$A,0))</f>
        <v>100.318</v>
      </c>
      <c r="AT202" s="6">
        <f>INDEX(new_issue_data!FE:FE,MATCH('P&amp;L'!$A202,new_issue_data!$A:$A,0))</f>
        <v>1.341</v>
      </c>
      <c r="AU202" s="6">
        <f>INDEX(new_issue_data!FF:FF,MATCH('P&amp;L'!$A202,new_issue_data!$A:$A,0))</f>
        <v>112.4225</v>
      </c>
      <c r="AV202" s="6">
        <f>INDEX(new_issue_data!FG:FG,MATCH('P&amp;L'!$A202,new_issue_data!$A:$A,0))</f>
        <v>-12.577500000000001</v>
      </c>
      <c r="BA202" s="1">
        <f t="shared" si="15"/>
        <v>24445299.999999996</v>
      </c>
      <c r="BB202" s="1">
        <f t="shared" si="16"/>
        <v>64305099.999999993</v>
      </c>
      <c r="BD202">
        <f>IF(AND(B202&gt;=$AY$5,B202&lt;=$AY$6),1,IF(AND(B202&gt;=$AY$8,B202&lt;=$AY$9),-1,0))</f>
        <v>0</v>
      </c>
      <c r="BE202" s="1">
        <f t="shared" si="17"/>
        <v>1951300.0000000044</v>
      </c>
      <c r="BF202" s="1">
        <f t="shared" si="18"/>
        <v>11679499.999999993</v>
      </c>
      <c r="BH202" s="1">
        <f>BA202-BA201</f>
        <v>0</v>
      </c>
      <c r="BI202" s="1">
        <f>BE202-BE201</f>
        <v>0</v>
      </c>
      <c r="BK202" s="1">
        <f>BB202-BB201</f>
        <v>34900</v>
      </c>
      <c r="BL202" s="1">
        <f t="shared" si="19"/>
        <v>0</v>
      </c>
    </row>
    <row r="203" spans="1:64" x14ac:dyDescent="0.35">
      <c r="A203">
        <v>163</v>
      </c>
      <c r="B203">
        <v>-0.61891384005658545</v>
      </c>
      <c r="C203" s="13" t="str">
        <f>INDEX(new_issue_data!B:B,MATCH('P&amp;L'!$A203,new_issue_data!$A:$A,0))</f>
        <v>06/02/2020</v>
      </c>
      <c r="D203" s="11">
        <f>INDEX(new_issue_data!AR:AR,MATCH('P&amp;L'!$A203,new_issue_data!$A:$A,0))</f>
        <v>100</v>
      </c>
      <c r="E203" s="6">
        <f>INDEX(new_issue_data!DP:DP,MATCH('P&amp;L'!$A203,new_issue_data!$A:$A,0))</f>
        <v>100.04600000000001</v>
      </c>
      <c r="F203" s="6">
        <f>INDEX(new_issue_data!DQ:DQ,MATCH('P&amp;L'!$A203,new_issue_data!$A:$A,0))</f>
        <v>1.0660000000000001</v>
      </c>
      <c r="G203" s="6">
        <f>INDEX(new_issue_data!DR:DR,MATCH('P&amp;L'!$A203,new_issue_data!$A:$A,0))</f>
        <v>78.303100000000001</v>
      </c>
      <c r="H203" s="6">
        <f>INDEX(new_issue_data!DS:DS,MATCH('P&amp;L'!$A203,new_issue_data!$A:$A,0))</f>
        <v>-9.1968999999999994</v>
      </c>
      <c r="I203" s="6">
        <f>INDEX(new_issue_data!DT:DT,MATCH('P&amp;L'!$A203,new_issue_data!$A:$A,0))</f>
        <v>100.18600000000001</v>
      </c>
      <c r="J203" s="6">
        <f>INDEX(new_issue_data!DU:DU,MATCH('P&amp;L'!$A203,new_issue_data!$A:$A,0))</f>
        <v>1.0189999999999999</v>
      </c>
      <c r="K203" s="6">
        <f>INDEX(new_issue_data!DV:DV,MATCH('P&amp;L'!$A203,new_issue_data!$A:$A,0))</f>
        <v>73.588499999999996</v>
      </c>
      <c r="L203" s="6">
        <f>INDEX(new_issue_data!DW:DW,MATCH('P&amp;L'!$A203,new_issue_data!$A:$A,0))</f>
        <v>-13.9115</v>
      </c>
      <c r="M203" s="6">
        <f>INDEX(new_issue_data!DX:DX,MATCH('P&amp;L'!$A203,new_issue_data!$A:$A,0))</f>
        <v>100.02200000000001</v>
      </c>
      <c r="N203" s="6">
        <f>INDEX(new_issue_data!DY:DY,MATCH('P&amp;L'!$A203,new_issue_data!$A:$A,0))</f>
        <v>1.0740000000000001</v>
      </c>
      <c r="O203" s="6">
        <f>INDEX(new_issue_data!DZ:DZ,MATCH('P&amp;L'!$A203,new_issue_data!$A:$A,0))</f>
        <v>82.031000000000006</v>
      </c>
      <c r="P203" s="6">
        <f>INDEX(new_issue_data!EA:EA,MATCH('P&amp;L'!$A203,new_issue_data!$A:$A,0))</f>
        <v>-5.4690000000000003</v>
      </c>
      <c r="Q203" s="6">
        <f>INDEX(new_issue_data!EB:EB,MATCH('P&amp;L'!$A203,new_issue_data!$A:$A,0))</f>
        <v>100.236</v>
      </c>
      <c r="R203" s="6">
        <f>INDEX(new_issue_data!EC:EC,MATCH('P&amp;L'!$A203,new_issue_data!$A:$A,0))</f>
        <v>1.002</v>
      </c>
      <c r="S203" s="6">
        <f>INDEX(new_issue_data!ED:ED,MATCH('P&amp;L'!$A203,new_issue_data!$A:$A,0))</f>
        <v>81.2667</v>
      </c>
      <c r="T203" s="6">
        <f>INDEX(new_issue_data!EE:EE,MATCH('P&amp;L'!$A203,new_issue_data!$A:$A,0))</f>
        <v>-6.2332999999999998</v>
      </c>
      <c r="U203" s="6">
        <f>INDEX(new_issue_data!EF:EF,MATCH('P&amp;L'!$A203,new_issue_data!$A:$A,0))</f>
        <v>99.951999999999998</v>
      </c>
      <c r="V203" s="6">
        <f>INDEX(new_issue_data!EG:EG,MATCH('P&amp;L'!$A203,new_issue_data!$A:$A,0))</f>
        <v>1.0980000000000001</v>
      </c>
      <c r="W203" s="6">
        <f>INDEX(new_issue_data!EH:EH,MATCH('P&amp;L'!$A203,new_issue_data!$A:$A,0))</f>
        <v>87.887</v>
      </c>
      <c r="X203" s="6">
        <f>INDEX(new_issue_data!EI:EI,MATCH('P&amp;L'!$A203,new_issue_data!$A:$A,0))</f>
        <v>0.38700000000000001</v>
      </c>
      <c r="Y203" s="6">
        <f>INDEX(new_issue_data!EJ:EJ,MATCH('P&amp;L'!$A203,new_issue_data!$A:$A,0))</f>
        <v>100.17100000000001</v>
      </c>
      <c r="Z203" s="6">
        <f>INDEX(new_issue_data!EK:EK,MATCH('P&amp;L'!$A203,new_issue_data!$A:$A,0))</f>
        <v>1.0229999999999999</v>
      </c>
      <c r="AA203" s="6">
        <f>INDEX(new_issue_data!EL:EL,MATCH('P&amp;L'!$A203,new_issue_data!$A:$A,0))</f>
        <v>80.917599999999993</v>
      </c>
      <c r="AB203" s="6">
        <f>INDEX(new_issue_data!EM:EM,MATCH('P&amp;L'!$A203,new_issue_data!$A:$A,0))</f>
        <v>-6.5823999999999998</v>
      </c>
      <c r="AC203" s="6">
        <f>INDEX(new_issue_data!EN:EN,MATCH('P&amp;L'!$A203,new_issue_data!$A:$A,0))</f>
        <v>100.005</v>
      </c>
      <c r="AD203" s="6">
        <f>INDEX(new_issue_data!EO:EO,MATCH('P&amp;L'!$A203,new_issue_data!$A:$A,0))</f>
        <v>1.08</v>
      </c>
      <c r="AE203" s="6">
        <f>INDEX(new_issue_data!EP:EP,MATCH('P&amp;L'!$A203,new_issue_data!$A:$A,0))</f>
        <v>86.069500000000005</v>
      </c>
      <c r="AF203" s="6">
        <f>INDEX(new_issue_data!EQ:EQ,MATCH('P&amp;L'!$A203,new_issue_data!$A:$A,0))</f>
        <v>-1.4305000000000001</v>
      </c>
      <c r="AG203" s="6">
        <f>INDEX(new_issue_data!ER:ER,MATCH('P&amp;L'!$A203,new_issue_data!$A:$A,0))</f>
        <v>100.285</v>
      </c>
      <c r="AH203" s="6">
        <f>INDEX(new_issue_data!ES:ES,MATCH('P&amp;L'!$A203,new_issue_data!$A:$A,0))</f>
        <v>0.98399999999999999</v>
      </c>
      <c r="AI203" s="6">
        <f>INDEX(new_issue_data!ET:ET,MATCH('P&amp;L'!$A203,new_issue_data!$A:$A,0))</f>
        <v>76.190600000000003</v>
      </c>
      <c r="AJ203" s="6">
        <f>INDEX(new_issue_data!EU:EU,MATCH('P&amp;L'!$A203,new_issue_data!$A:$A,0))</f>
        <v>-11.3094</v>
      </c>
      <c r="AK203" s="6">
        <f>INDEX(new_issue_data!EV:EV,MATCH('P&amp;L'!$A203,new_issue_data!$A:$A,0))</f>
        <v>100.437</v>
      </c>
      <c r="AL203" s="6">
        <f>INDEX(new_issue_data!EW:EW,MATCH('P&amp;L'!$A203,new_issue_data!$A:$A,0))</f>
        <v>0.93200000000000005</v>
      </c>
      <c r="AM203" s="6">
        <f>INDEX(new_issue_data!EX:EX,MATCH('P&amp;L'!$A203,new_issue_data!$A:$A,0))</f>
        <v>71.522499999999994</v>
      </c>
      <c r="AN203" s="6">
        <f>INDEX(new_issue_data!EY:EY,MATCH('P&amp;L'!$A203,new_issue_data!$A:$A,0))</f>
        <v>-15.977499999999999</v>
      </c>
      <c r="AO203" s="6">
        <f>INDEX(new_issue_data!EZ:EZ,MATCH('P&amp;L'!$A203,new_issue_data!$A:$A,0))</f>
        <v>100.375</v>
      </c>
      <c r="AP203" s="6">
        <f>INDEX(new_issue_data!FA:FA,MATCH('P&amp;L'!$A203,new_issue_data!$A:$A,0))</f>
        <v>0.95299999999999996</v>
      </c>
      <c r="AQ203" s="6">
        <f>INDEX(new_issue_data!FB:FB,MATCH('P&amp;L'!$A203,new_issue_data!$A:$A,0))</f>
        <v>73.596699999999998</v>
      </c>
      <c r="AR203" s="6">
        <f>INDEX(new_issue_data!FC:FC,MATCH('P&amp;L'!$A203,new_issue_data!$A:$A,0))</f>
        <v>-13.9033</v>
      </c>
      <c r="AS203" s="6">
        <f>INDEX(new_issue_data!FD:FD,MATCH('P&amp;L'!$A203,new_issue_data!$A:$A,0))</f>
        <v>100.361</v>
      </c>
      <c r="AT203" s="6">
        <f>INDEX(new_issue_data!FE:FE,MATCH('P&amp;L'!$A203,new_issue_data!$A:$A,0))</f>
        <v>0.95799999999999996</v>
      </c>
      <c r="AU203" s="6">
        <f>INDEX(new_issue_data!FF:FF,MATCH('P&amp;L'!$A203,new_issue_data!$A:$A,0))</f>
        <v>74.630600000000001</v>
      </c>
      <c r="AV203" s="6">
        <f>INDEX(new_issue_data!FG:FG,MATCH('P&amp;L'!$A203,new_issue_data!$A:$A,0))</f>
        <v>-12.869400000000001</v>
      </c>
      <c r="BA203" s="1">
        <f t="shared" si="15"/>
        <v>24449899.999999996</v>
      </c>
      <c r="BB203" s="1">
        <f t="shared" si="16"/>
        <v>64341199.999999993</v>
      </c>
      <c r="BD203">
        <f>IF(AND(B203&gt;=$AY$5,B203&lt;=$AY$6),1,IF(AND(B203&gt;=$AY$8,B203&lt;=$AY$9),-1,0))</f>
        <v>0</v>
      </c>
      <c r="BE203" s="1">
        <f t="shared" si="17"/>
        <v>1951300.0000000044</v>
      </c>
      <c r="BF203" s="1">
        <f t="shared" si="18"/>
        <v>11679499.999999993</v>
      </c>
      <c r="BH203" s="1">
        <f>BA203-BA202</f>
        <v>4600</v>
      </c>
      <c r="BI203" s="1">
        <f>BE203-BE202</f>
        <v>0</v>
      </c>
      <c r="BK203" s="1">
        <f>BB203-BB202</f>
        <v>36100</v>
      </c>
      <c r="BL203" s="1">
        <f t="shared" si="19"/>
        <v>0</v>
      </c>
    </row>
    <row r="204" spans="1:64" x14ac:dyDescent="0.35">
      <c r="A204">
        <v>167</v>
      </c>
      <c r="B204">
        <v>10.907446923708452</v>
      </c>
      <c r="C204" s="13" t="str">
        <f>INDEX(new_issue_data!B:B,MATCH('P&amp;L'!$A204,new_issue_data!$A:$A,0))</f>
        <v>06/02/2020</v>
      </c>
      <c r="D204" s="11">
        <f>INDEX(new_issue_data!AR:AR,MATCH('P&amp;L'!$A204,new_issue_data!$A:$A,0))</f>
        <v>99.799000000000007</v>
      </c>
      <c r="E204" s="6">
        <f>INDEX(new_issue_data!DP:DP,MATCH('P&amp;L'!$A204,new_issue_data!$A:$A,0))</f>
        <v>100.09699999999999</v>
      </c>
      <c r="F204" s="6">
        <f>INDEX(new_issue_data!DQ:DQ,MATCH('P&amp;L'!$A204,new_issue_data!$A:$A,0))</f>
        <v>2.895</v>
      </c>
      <c r="G204" s="6">
        <f>INDEX(new_issue_data!DR:DR,MATCH('P&amp;L'!$A204,new_issue_data!$A:$A,0))</f>
        <v>137.7535</v>
      </c>
      <c r="H204" s="6">
        <f>INDEX(new_issue_data!DS:DS,MATCH('P&amp;L'!$A204,new_issue_data!$A:$A,0))</f>
        <v>-5.2465000000000002</v>
      </c>
      <c r="I204" s="6">
        <f>INDEX(new_issue_data!DT:DT,MATCH('P&amp;L'!$A204,new_issue_data!$A:$A,0))</f>
        <v>100.09699999999999</v>
      </c>
      <c r="J204" s="6">
        <f>INDEX(new_issue_data!DU:DU,MATCH('P&amp;L'!$A204,new_issue_data!$A:$A,0))</f>
        <v>2.895</v>
      </c>
      <c r="K204" s="6">
        <f>INDEX(new_issue_data!DV:DV,MATCH('P&amp;L'!$A204,new_issue_data!$A:$A,0))</f>
        <v>127.60760000000001</v>
      </c>
      <c r="L204" s="6">
        <f>INDEX(new_issue_data!DW:DW,MATCH('P&amp;L'!$A204,new_issue_data!$A:$A,0))</f>
        <v>-15.3924</v>
      </c>
      <c r="M204" s="6">
        <f>INDEX(new_issue_data!DX:DX,MATCH('P&amp;L'!$A204,new_issue_data!$A:$A,0))</f>
        <v>100.09699999999999</v>
      </c>
      <c r="N204" s="6">
        <f>INDEX(new_issue_data!DY:DY,MATCH('P&amp;L'!$A204,new_issue_data!$A:$A,0))</f>
        <v>2.895</v>
      </c>
      <c r="O204" s="6">
        <f>INDEX(new_issue_data!DZ:DZ,MATCH('P&amp;L'!$A204,new_issue_data!$A:$A,0))</f>
        <v>124.31010000000001</v>
      </c>
      <c r="P204" s="6">
        <f>INDEX(new_issue_data!EA:EA,MATCH('P&amp;L'!$A204,new_issue_data!$A:$A,0))</f>
        <v>-18.689900000000002</v>
      </c>
      <c r="Q204" s="6">
        <f>INDEX(new_issue_data!EB:EB,MATCH('P&amp;L'!$A204,new_issue_data!$A:$A,0))</f>
        <v>101.833</v>
      </c>
      <c r="R204" s="6">
        <f>INDEX(new_issue_data!EC:EC,MATCH('P&amp;L'!$A204,new_issue_data!$A:$A,0))</f>
        <v>2.8079999999999998</v>
      </c>
      <c r="S204" s="6">
        <f>INDEX(new_issue_data!ED:ED,MATCH('P&amp;L'!$A204,new_issue_data!$A:$A,0))</f>
        <v>118.0273</v>
      </c>
      <c r="T204" s="6">
        <f>INDEX(new_issue_data!EE:EE,MATCH('P&amp;L'!$A204,new_issue_data!$A:$A,0))</f>
        <v>-24.9727</v>
      </c>
      <c r="U204" s="6">
        <f>INDEX(new_issue_data!EF:EF,MATCH('P&amp;L'!$A204,new_issue_data!$A:$A,0))</f>
        <v>101.833</v>
      </c>
      <c r="V204" s="6">
        <f>INDEX(new_issue_data!EG:EG,MATCH('P&amp;L'!$A204,new_issue_data!$A:$A,0))</f>
        <v>2.8079999999999998</v>
      </c>
      <c r="W204" s="6">
        <f>INDEX(new_issue_data!EH:EH,MATCH('P&amp;L'!$A204,new_issue_data!$A:$A,0))</f>
        <v>124.621</v>
      </c>
      <c r="X204" s="6">
        <f>INDEX(new_issue_data!EI:EI,MATCH('P&amp;L'!$A204,new_issue_data!$A:$A,0))</f>
        <v>-18.379000000000001</v>
      </c>
      <c r="Y204" s="6">
        <f>INDEX(new_issue_data!EJ:EJ,MATCH('P&amp;L'!$A204,new_issue_data!$A:$A,0))</f>
        <v>103.059</v>
      </c>
      <c r="Z204" s="6">
        <f>INDEX(new_issue_data!EK:EK,MATCH('P&amp;L'!$A204,new_issue_data!$A:$A,0))</f>
        <v>2.7480000000000002</v>
      </c>
      <c r="AA204" s="6">
        <f>INDEX(new_issue_data!EL:EL,MATCH('P&amp;L'!$A204,new_issue_data!$A:$A,0))</f>
        <v>125.6495</v>
      </c>
      <c r="AB204" s="6">
        <f>INDEX(new_issue_data!EM:EM,MATCH('P&amp;L'!$A204,new_issue_data!$A:$A,0))</f>
        <v>-17.3505</v>
      </c>
      <c r="AC204" s="6">
        <f>INDEX(new_issue_data!EN:EN,MATCH('P&amp;L'!$A204,new_issue_data!$A:$A,0))</f>
        <v>103.059</v>
      </c>
      <c r="AD204" s="6">
        <f>INDEX(new_issue_data!EO:EO,MATCH('P&amp;L'!$A204,new_issue_data!$A:$A,0))</f>
        <v>2.7480000000000002</v>
      </c>
      <c r="AE204" s="6">
        <f>INDEX(new_issue_data!EP:EP,MATCH('P&amp;L'!$A204,new_issue_data!$A:$A,0))</f>
        <v>136.1319</v>
      </c>
      <c r="AF204" s="6">
        <f>INDEX(new_issue_data!EQ:EQ,MATCH('P&amp;L'!$A204,new_issue_data!$A:$A,0))</f>
        <v>-6.8681000000000001</v>
      </c>
      <c r="AG204" s="6">
        <f>INDEX(new_issue_data!ER:ER,MATCH('P&amp;L'!$A204,new_issue_data!$A:$A,0))</f>
        <v>103.884</v>
      </c>
      <c r="AH204" s="6">
        <f>INDEX(new_issue_data!ES:ES,MATCH('P&amp;L'!$A204,new_issue_data!$A:$A,0))</f>
        <v>2.7080000000000002</v>
      </c>
      <c r="AI204" s="6">
        <f>INDEX(new_issue_data!ET:ET,MATCH('P&amp;L'!$A204,new_issue_data!$A:$A,0))</f>
        <v>126.5758</v>
      </c>
      <c r="AJ204" s="6">
        <f>INDEX(new_issue_data!EU:EU,MATCH('P&amp;L'!$A204,new_issue_data!$A:$A,0))</f>
        <v>-16.424199999999999</v>
      </c>
      <c r="AK204" s="6">
        <f>INDEX(new_issue_data!EV:EV,MATCH('P&amp;L'!$A204,new_issue_data!$A:$A,0))</f>
        <v>103.884</v>
      </c>
      <c r="AL204" s="6">
        <f>INDEX(new_issue_data!EW:EW,MATCH('P&amp;L'!$A204,new_issue_data!$A:$A,0))</f>
        <v>2.7080000000000002</v>
      </c>
      <c r="AM204" s="6">
        <f>INDEX(new_issue_data!EX:EX,MATCH('P&amp;L'!$A204,new_issue_data!$A:$A,0))</f>
        <v>126.1576</v>
      </c>
      <c r="AN204" s="6">
        <f>INDEX(new_issue_data!EY:EY,MATCH('P&amp;L'!$A204,new_issue_data!$A:$A,0))</f>
        <v>-16.842400000000001</v>
      </c>
      <c r="AO204" s="6">
        <f>INDEX(new_issue_data!EZ:EZ,MATCH('P&amp;L'!$A204,new_issue_data!$A:$A,0))</f>
        <v>104.09099999999999</v>
      </c>
      <c r="AP204" s="6">
        <f>INDEX(new_issue_data!FA:FA,MATCH('P&amp;L'!$A204,new_issue_data!$A:$A,0))</f>
        <v>2.698</v>
      </c>
      <c r="AQ204" s="6">
        <f>INDEX(new_issue_data!FB:FB,MATCH('P&amp;L'!$A204,new_issue_data!$A:$A,0))</f>
        <v>116.926</v>
      </c>
      <c r="AR204" s="6">
        <f>INDEX(new_issue_data!FC:FC,MATCH('P&amp;L'!$A204,new_issue_data!$A:$A,0))</f>
        <v>-26.074000000000002</v>
      </c>
      <c r="AS204" s="6">
        <f>INDEX(new_issue_data!FD:FD,MATCH('P&amp;L'!$A204,new_issue_data!$A:$A,0))</f>
        <v>104.09099999999999</v>
      </c>
      <c r="AT204" s="6">
        <f>INDEX(new_issue_data!FE:FE,MATCH('P&amp;L'!$A204,new_issue_data!$A:$A,0))</f>
        <v>2.698</v>
      </c>
      <c r="AU204" s="6">
        <f>INDEX(new_issue_data!FF:FF,MATCH('P&amp;L'!$A204,new_issue_data!$A:$A,0))</f>
        <v>118.2842</v>
      </c>
      <c r="AV204" s="6">
        <f>INDEX(new_issue_data!FG:FG,MATCH('P&amp;L'!$A204,new_issue_data!$A:$A,0))</f>
        <v>-24.715800000000002</v>
      </c>
      <c r="BA204" s="1">
        <f t="shared" si="15"/>
        <v>24479699.999999996</v>
      </c>
      <c r="BB204" s="1">
        <f t="shared" si="16"/>
        <v>64770399.999999993</v>
      </c>
      <c r="BD204">
        <f>IF(AND(B204&gt;=$AY$5,B204&lt;=$AY$6),1,IF(AND(B204&gt;=$AY$8,B204&lt;=$AY$9),-1,0))</f>
        <v>0</v>
      </c>
      <c r="BE204" s="1">
        <f t="shared" si="17"/>
        <v>1951300.0000000044</v>
      </c>
      <c r="BF204" s="1">
        <f t="shared" si="18"/>
        <v>11679499.999999993</v>
      </c>
      <c r="BH204" s="1">
        <f>BA204-BA203</f>
        <v>29800</v>
      </c>
      <c r="BI204" s="1">
        <f>BE204-BE203</f>
        <v>0</v>
      </c>
      <c r="BK204" s="1">
        <f>BB204-BB203</f>
        <v>429200</v>
      </c>
      <c r="BL204" s="1">
        <f t="shared" si="19"/>
        <v>0</v>
      </c>
    </row>
    <row r="205" spans="1:64" x14ac:dyDescent="0.35">
      <c r="A205">
        <v>165</v>
      </c>
      <c r="B205">
        <v>-5.7106023680321503</v>
      </c>
      <c r="C205" s="13" t="str">
        <f>INDEX(new_issue_data!B:B,MATCH('P&amp;L'!$A205,new_issue_data!$A:$A,0))</f>
        <v>06/02/2020</v>
      </c>
      <c r="D205" s="11">
        <f>INDEX(new_issue_data!AR:AR,MATCH('P&amp;L'!$A205,new_issue_data!$A:$A,0))</f>
        <v>99.710999999999999</v>
      </c>
      <c r="E205" s="6">
        <f>INDEX(new_issue_data!DP:DP,MATCH('P&amp;L'!$A205,new_issue_data!$A:$A,0))</f>
        <v>100.425</v>
      </c>
      <c r="F205" s="6">
        <f>INDEX(new_issue_data!DQ:DQ,MATCH('P&amp;L'!$A205,new_issue_data!$A:$A,0))</f>
        <v>1.9019999999999999</v>
      </c>
      <c r="G205" s="6">
        <f>INDEX(new_issue_data!DR:DR,MATCH('P&amp;L'!$A205,new_issue_data!$A:$A,0))</f>
        <v>115.61360000000001</v>
      </c>
      <c r="H205" s="6">
        <f>INDEX(new_issue_data!DS:DS,MATCH('P&amp;L'!$A205,new_issue_data!$A:$A,0))</f>
        <v>-14.3864</v>
      </c>
      <c r="I205" s="6">
        <f>INDEX(new_issue_data!DT:DT,MATCH('P&amp;L'!$A205,new_issue_data!$A:$A,0))</f>
        <v>100.24</v>
      </c>
      <c r="J205" s="6">
        <f>INDEX(new_issue_data!DU:DU,MATCH('P&amp;L'!$A205,new_issue_data!$A:$A,0))</f>
        <v>1.923</v>
      </c>
      <c r="K205" s="6">
        <f>INDEX(new_issue_data!DV:DV,MATCH('P&amp;L'!$A205,new_issue_data!$A:$A,0))</f>
        <v>109.9422</v>
      </c>
      <c r="L205" s="6">
        <f>INDEX(new_issue_data!DW:DW,MATCH('P&amp;L'!$A205,new_issue_data!$A:$A,0))</f>
        <v>-20.0578</v>
      </c>
      <c r="M205" s="6">
        <f>INDEX(new_issue_data!DX:DX,MATCH('P&amp;L'!$A205,new_issue_data!$A:$A,0))</f>
        <v>99.954999999999998</v>
      </c>
      <c r="N205" s="6">
        <f>INDEX(new_issue_data!DY:DY,MATCH('P&amp;L'!$A205,new_issue_data!$A:$A,0))</f>
        <v>1.9550000000000001</v>
      </c>
      <c r="O205" s="6">
        <f>INDEX(new_issue_data!DZ:DZ,MATCH('P&amp;L'!$A205,new_issue_data!$A:$A,0))</f>
        <v>105.9789</v>
      </c>
      <c r="P205" s="6">
        <f>INDEX(new_issue_data!EA:EA,MATCH('P&amp;L'!$A205,new_issue_data!$A:$A,0))</f>
        <v>-24.021100000000001</v>
      </c>
      <c r="Q205" s="6">
        <f>INDEX(new_issue_data!EB:EB,MATCH('P&amp;L'!$A205,new_issue_data!$A:$A,0))</f>
        <v>100.212</v>
      </c>
      <c r="R205" s="6">
        <f>INDEX(new_issue_data!EC:EC,MATCH('P&amp;L'!$A205,new_issue_data!$A:$A,0))</f>
        <v>1.9259999999999999</v>
      </c>
      <c r="S205" s="6">
        <f>INDEX(new_issue_data!ED:ED,MATCH('P&amp;L'!$A205,new_issue_data!$A:$A,0))</f>
        <v>105.0752</v>
      </c>
      <c r="T205" s="6">
        <f>INDEX(new_issue_data!EE:EE,MATCH('P&amp;L'!$A205,new_issue_data!$A:$A,0))</f>
        <v>-24.924800000000001</v>
      </c>
      <c r="U205" s="6">
        <f>INDEX(new_issue_data!EF:EF,MATCH('P&amp;L'!$A205,new_issue_data!$A:$A,0))</f>
        <v>100.46</v>
      </c>
      <c r="V205" s="6">
        <f>INDEX(new_issue_data!EG:EG,MATCH('P&amp;L'!$A205,new_issue_data!$A:$A,0))</f>
        <v>1.8979999999999999</v>
      </c>
      <c r="W205" s="6">
        <f>INDEX(new_issue_data!EH:EH,MATCH('P&amp;L'!$A205,new_issue_data!$A:$A,0))</f>
        <v>107.2604</v>
      </c>
      <c r="X205" s="6">
        <f>INDEX(new_issue_data!EI:EI,MATCH('P&amp;L'!$A205,new_issue_data!$A:$A,0))</f>
        <v>-22.739599999999999</v>
      </c>
      <c r="Y205" s="6">
        <f>INDEX(new_issue_data!EJ:EJ,MATCH('P&amp;L'!$A205,new_issue_data!$A:$A,0))</f>
        <v>100.708</v>
      </c>
      <c r="Z205" s="6">
        <f>INDEX(new_issue_data!EK:EK,MATCH('P&amp;L'!$A205,new_issue_data!$A:$A,0))</f>
        <v>1.87</v>
      </c>
      <c r="AA205" s="6">
        <f>INDEX(new_issue_data!EL:EL,MATCH('P&amp;L'!$A205,new_issue_data!$A:$A,0))</f>
        <v>114.3652</v>
      </c>
      <c r="AB205" s="6">
        <f>INDEX(new_issue_data!EM:EM,MATCH('P&amp;L'!$A205,new_issue_data!$A:$A,0))</f>
        <v>-15.6348</v>
      </c>
      <c r="AC205" s="6">
        <f>INDEX(new_issue_data!EN:EN,MATCH('P&amp;L'!$A205,new_issue_data!$A:$A,0))</f>
        <v>100.708</v>
      </c>
      <c r="AD205" s="6">
        <f>INDEX(new_issue_data!EO:EO,MATCH('P&amp;L'!$A205,new_issue_data!$A:$A,0))</f>
        <v>1.87</v>
      </c>
      <c r="AE205" s="6">
        <f>INDEX(new_issue_data!EP:EP,MATCH('P&amp;L'!$A205,new_issue_data!$A:$A,0))</f>
        <v>120.0964</v>
      </c>
      <c r="AF205" s="6">
        <f>INDEX(new_issue_data!EQ:EQ,MATCH('P&amp;L'!$A205,new_issue_data!$A:$A,0))</f>
        <v>-9.9036000000000008</v>
      </c>
      <c r="AG205" s="6">
        <f>INDEX(new_issue_data!ER:ER,MATCH('P&amp;L'!$A205,new_issue_data!$A:$A,0))</f>
        <v>101.08199999999999</v>
      </c>
      <c r="AH205" s="6">
        <f>INDEX(new_issue_data!ES:ES,MATCH('P&amp;L'!$A205,new_issue_data!$A:$A,0))</f>
        <v>1.8280000000000001</v>
      </c>
      <c r="AI205" s="6">
        <f>INDEX(new_issue_data!ET:ET,MATCH('P&amp;L'!$A205,new_issue_data!$A:$A,0))</f>
        <v>112.45489999999999</v>
      </c>
      <c r="AJ205" s="6">
        <f>INDEX(new_issue_data!EU:EU,MATCH('P&amp;L'!$A205,new_issue_data!$A:$A,0))</f>
        <v>-17.545100000000001</v>
      </c>
      <c r="AK205" s="6">
        <f>INDEX(new_issue_data!EV:EV,MATCH('P&amp;L'!$A205,new_issue_data!$A:$A,0))</f>
        <v>101.01900000000001</v>
      </c>
      <c r="AL205" s="6">
        <f>INDEX(new_issue_data!EW:EW,MATCH('P&amp;L'!$A205,new_issue_data!$A:$A,0))</f>
        <v>1.835</v>
      </c>
      <c r="AM205" s="6">
        <f>INDEX(new_issue_data!EX:EX,MATCH('P&amp;L'!$A205,new_issue_data!$A:$A,0))</f>
        <v>111.3454</v>
      </c>
      <c r="AN205" s="6">
        <f>INDEX(new_issue_data!EY:EY,MATCH('P&amp;L'!$A205,new_issue_data!$A:$A,0))</f>
        <v>-18.654599999999999</v>
      </c>
      <c r="AO205" s="6">
        <f>INDEX(new_issue_data!EZ:EZ,MATCH('P&amp;L'!$A205,new_issue_data!$A:$A,0))</f>
        <v>101.223</v>
      </c>
      <c r="AP205" s="6">
        <f>INDEX(new_issue_data!FA:FA,MATCH('P&amp;L'!$A205,new_issue_data!$A:$A,0))</f>
        <v>1.8120000000000001</v>
      </c>
      <c r="AQ205" s="6">
        <f>INDEX(new_issue_data!FB:FB,MATCH('P&amp;L'!$A205,new_issue_data!$A:$A,0))</f>
        <v>105.9122</v>
      </c>
      <c r="AR205" s="6">
        <f>INDEX(new_issue_data!FC:FC,MATCH('P&amp;L'!$A205,new_issue_data!$A:$A,0))</f>
        <v>-24.087800000000001</v>
      </c>
      <c r="AS205" s="6">
        <f>INDEX(new_issue_data!FD:FD,MATCH('P&amp;L'!$A205,new_issue_data!$A:$A,0))</f>
        <v>101.223</v>
      </c>
      <c r="AT205" s="6">
        <f>INDEX(new_issue_data!FE:FE,MATCH('P&amp;L'!$A205,new_issue_data!$A:$A,0))</f>
        <v>1.8120000000000001</v>
      </c>
      <c r="AU205" s="6">
        <f>INDEX(new_issue_data!FF:FF,MATCH('P&amp;L'!$A205,new_issue_data!$A:$A,0))</f>
        <v>107.3934</v>
      </c>
      <c r="AV205" s="6">
        <f>INDEX(new_issue_data!FG:FG,MATCH('P&amp;L'!$A205,new_issue_data!$A:$A,0))</f>
        <v>-22.6066</v>
      </c>
      <c r="BA205" s="1">
        <f t="shared" si="15"/>
        <v>24551099.999999996</v>
      </c>
      <c r="BB205" s="1">
        <f t="shared" si="16"/>
        <v>64921599.999999993</v>
      </c>
      <c r="BD205">
        <f>IF(AND(B205&gt;=$AY$5,B205&lt;=$AY$6),1,IF(AND(B205&gt;=$AY$8,B205&lt;=$AY$9),-1,0))</f>
        <v>0</v>
      </c>
      <c r="BE205" s="1">
        <f t="shared" si="17"/>
        <v>1951300.0000000044</v>
      </c>
      <c r="BF205" s="1">
        <f t="shared" si="18"/>
        <v>11679499.999999993</v>
      </c>
      <c r="BH205" s="1">
        <f>BA205-BA204</f>
        <v>71400</v>
      </c>
      <c r="BI205" s="1">
        <f>BE205-BE204</f>
        <v>0</v>
      </c>
      <c r="BK205" s="1">
        <f>BB205-BB204</f>
        <v>151200</v>
      </c>
      <c r="BL205" s="1">
        <f t="shared" si="19"/>
        <v>0</v>
      </c>
    </row>
    <row r="206" spans="1:64" x14ac:dyDescent="0.35">
      <c r="A206">
        <v>166</v>
      </c>
      <c r="B206">
        <v>30.236793892090898</v>
      </c>
      <c r="C206" s="13" t="str">
        <f>INDEX(new_issue_data!B:B,MATCH('P&amp;L'!$A206,new_issue_data!$A:$A,0))</f>
        <v>06/02/2020</v>
      </c>
      <c r="D206" s="11">
        <f>INDEX(new_issue_data!AR:AR,MATCH('P&amp;L'!$A206,new_issue_data!$A:$A,0))</f>
        <v>99.703999999999994</v>
      </c>
      <c r="E206" s="6">
        <f>INDEX(new_issue_data!DP:DP,MATCH('P&amp;L'!$A206,new_issue_data!$A:$A,0))</f>
        <v>98.05</v>
      </c>
      <c r="F206" s="6">
        <f>INDEX(new_issue_data!DQ:DQ,MATCH('P&amp;L'!$A206,new_issue_data!$A:$A,0))</f>
        <v>2.8759999999999999</v>
      </c>
      <c r="G206" s="6">
        <f>INDEX(new_issue_data!DR:DR,MATCH('P&amp;L'!$A206,new_issue_data!$A:$A,0))</f>
        <v>213.0136</v>
      </c>
      <c r="H206" s="6">
        <f>INDEX(new_issue_data!DS:DS,MATCH('P&amp;L'!$A206,new_issue_data!$A:$A,0))</f>
        <v>13.0136</v>
      </c>
      <c r="I206" s="6">
        <f>INDEX(new_issue_data!DT:DT,MATCH('P&amp;L'!$A206,new_issue_data!$A:$A,0))</f>
        <v>98.691999999999993</v>
      </c>
      <c r="J206" s="6">
        <f>INDEX(new_issue_data!DU:DU,MATCH('P&amp;L'!$A206,new_issue_data!$A:$A,0))</f>
        <v>2.8010000000000002</v>
      </c>
      <c r="K206" s="6">
        <f>INDEX(new_issue_data!DV:DV,MATCH('P&amp;L'!$A206,new_issue_data!$A:$A,0))</f>
        <v>197.7422</v>
      </c>
      <c r="L206" s="6">
        <f>INDEX(new_issue_data!DW:DW,MATCH('P&amp;L'!$A206,new_issue_data!$A:$A,0))</f>
        <v>-2.2578</v>
      </c>
      <c r="M206" s="6">
        <f>INDEX(new_issue_data!DX:DX,MATCH('P&amp;L'!$A206,new_issue_data!$A:$A,0))</f>
        <v>98.424999999999997</v>
      </c>
      <c r="N206" s="6">
        <f>INDEX(new_issue_data!DY:DY,MATCH('P&amp;L'!$A206,new_issue_data!$A:$A,0))</f>
        <v>2.8319999999999999</v>
      </c>
      <c r="O206" s="6">
        <f>INDEX(new_issue_data!DZ:DZ,MATCH('P&amp;L'!$A206,new_issue_data!$A:$A,0))</f>
        <v>193.6789</v>
      </c>
      <c r="P206" s="6">
        <f>INDEX(new_issue_data!EA:EA,MATCH('P&amp;L'!$A206,new_issue_data!$A:$A,0))</f>
        <v>-6.3211000000000004</v>
      </c>
      <c r="Q206" s="6">
        <f>INDEX(new_issue_data!EB:EB,MATCH('P&amp;L'!$A206,new_issue_data!$A:$A,0))</f>
        <v>98.893000000000001</v>
      </c>
      <c r="R206" s="6">
        <f>INDEX(new_issue_data!EC:EC,MATCH('P&amp;L'!$A206,new_issue_data!$A:$A,0))</f>
        <v>2.778</v>
      </c>
      <c r="S206" s="6">
        <f>INDEX(new_issue_data!ED:ED,MATCH('P&amp;L'!$A206,new_issue_data!$A:$A,0))</f>
        <v>190.27520000000001</v>
      </c>
      <c r="T206" s="6">
        <f>INDEX(new_issue_data!EE:EE,MATCH('P&amp;L'!$A206,new_issue_data!$A:$A,0))</f>
        <v>-9.7248000000000001</v>
      </c>
      <c r="U206" s="6">
        <f>INDEX(new_issue_data!EF:EF,MATCH('P&amp;L'!$A206,new_issue_data!$A:$A,0))</f>
        <v>98.629000000000005</v>
      </c>
      <c r="V206" s="6">
        <f>INDEX(new_issue_data!EG:EG,MATCH('P&amp;L'!$A206,new_issue_data!$A:$A,0))</f>
        <v>2.8079999999999998</v>
      </c>
      <c r="W206" s="6">
        <f>INDEX(new_issue_data!EH:EH,MATCH('P&amp;L'!$A206,new_issue_data!$A:$A,0))</f>
        <v>198.2604</v>
      </c>
      <c r="X206" s="6">
        <f>INDEX(new_issue_data!EI:EI,MATCH('P&amp;L'!$A206,new_issue_data!$A:$A,0))</f>
        <v>-1.7396</v>
      </c>
      <c r="Y206" s="6">
        <f>INDEX(new_issue_data!EJ:EJ,MATCH('P&amp;L'!$A206,new_issue_data!$A:$A,0))</f>
        <v>98.531000000000006</v>
      </c>
      <c r="Z206" s="6">
        <f>INDEX(new_issue_data!EK:EK,MATCH('P&amp;L'!$A206,new_issue_data!$A:$A,0))</f>
        <v>2.82</v>
      </c>
      <c r="AA206" s="6">
        <f>INDEX(new_issue_data!EL:EL,MATCH('P&amp;L'!$A206,new_issue_data!$A:$A,0))</f>
        <v>209.36519999999999</v>
      </c>
      <c r="AB206" s="6">
        <f>INDEX(new_issue_data!EM:EM,MATCH('P&amp;L'!$A206,new_issue_data!$A:$A,0))</f>
        <v>9.3651999999999997</v>
      </c>
      <c r="AC206" s="6">
        <f>INDEX(new_issue_data!EN:EN,MATCH('P&amp;L'!$A206,new_issue_data!$A:$A,0))</f>
        <v>98.287999999999997</v>
      </c>
      <c r="AD206" s="6">
        <f>INDEX(new_issue_data!EO:EO,MATCH('P&amp;L'!$A206,new_issue_data!$A:$A,0))</f>
        <v>2.8479999999999999</v>
      </c>
      <c r="AE206" s="6">
        <f>INDEX(new_issue_data!EP:EP,MATCH('P&amp;L'!$A206,new_issue_data!$A:$A,0))</f>
        <v>217.8964</v>
      </c>
      <c r="AF206" s="6">
        <f>INDEX(new_issue_data!EQ:EQ,MATCH('P&amp;L'!$A206,new_issue_data!$A:$A,0))</f>
        <v>17.8964</v>
      </c>
      <c r="AG206" s="6">
        <f>INDEX(new_issue_data!ER:ER,MATCH('P&amp;L'!$A206,new_issue_data!$A:$A,0))</f>
        <v>98.635000000000005</v>
      </c>
      <c r="AH206" s="6">
        <f>INDEX(new_issue_data!ES:ES,MATCH('P&amp;L'!$A206,new_issue_data!$A:$A,0))</f>
        <v>2.8079999999999998</v>
      </c>
      <c r="AI206" s="6">
        <f>INDEX(new_issue_data!ET:ET,MATCH('P&amp;L'!$A206,new_issue_data!$A:$A,0))</f>
        <v>210.45490000000001</v>
      </c>
      <c r="AJ206" s="6">
        <f>INDEX(new_issue_data!EU:EU,MATCH('P&amp;L'!$A206,new_issue_data!$A:$A,0))</f>
        <v>10.4549</v>
      </c>
      <c r="AK206" s="6">
        <f>INDEX(new_issue_data!EV:EV,MATCH('P&amp;L'!$A206,new_issue_data!$A:$A,0))</f>
        <v>98.055999999999997</v>
      </c>
      <c r="AL206" s="6">
        <f>INDEX(new_issue_data!EW:EW,MATCH('P&amp;L'!$A206,new_issue_data!$A:$A,0))</f>
        <v>2.8759999999999999</v>
      </c>
      <c r="AM206" s="6">
        <f>INDEX(new_issue_data!EX:EX,MATCH('P&amp;L'!$A206,new_issue_data!$A:$A,0))</f>
        <v>215.44540000000001</v>
      </c>
      <c r="AN206" s="6">
        <f>INDEX(new_issue_data!EY:EY,MATCH('P&amp;L'!$A206,new_issue_data!$A:$A,0))</f>
        <v>15.445399999999999</v>
      </c>
      <c r="AO206" s="6">
        <f>INDEX(new_issue_data!EZ:EZ,MATCH('P&amp;L'!$A206,new_issue_data!$A:$A,0))</f>
        <v>98.338999999999999</v>
      </c>
      <c r="AP206" s="6">
        <f>INDEX(new_issue_data!FA:FA,MATCH('P&amp;L'!$A206,new_issue_data!$A:$A,0))</f>
        <v>2.843</v>
      </c>
      <c r="AQ206" s="6">
        <f>INDEX(new_issue_data!FB:FB,MATCH('P&amp;L'!$A206,new_issue_data!$A:$A,0))</f>
        <v>209.01220000000001</v>
      </c>
      <c r="AR206" s="6">
        <f>INDEX(new_issue_data!FC:FC,MATCH('P&amp;L'!$A206,new_issue_data!$A:$A,0))</f>
        <v>9.0122</v>
      </c>
      <c r="AS206" s="6">
        <f>INDEX(new_issue_data!FD:FD,MATCH('P&amp;L'!$A206,new_issue_data!$A:$A,0))</f>
        <v>98.387</v>
      </c>
      <c r="AT206" s="6">
        <f>INDEX(new_issue_data!FE:FE,MATCH('P&amp;L'!$A206,new_issue_data!$A:$A,0))</f>
        <v>2.8370000000000002</v>
      </c>
      <c r="AU206" s="6">
        <f>INDEX(new_issue_data!FF:FF,MATCH('P&amp;L'!$A206,new_issue_data!$A:$A,0))</f>
        <v>209.89340000000001</v>
      </c>
      <c r="AV206" s="6">
        <f>INDEX(new_issue_data!FG:FG,MATCH('P&amp;L'!$A206,new_issue_data!$A:$A,0))</f>
        <v>9.8933999999999997</v>
      </c>
      <c r="BA206" s="1">
        <f t="shared" si="15"/>
        <v>24385699.999999996</v>
      </c>
      <c r="BB206" s="1">
        <f t="shared" si="16"/>
        <v>64789899.999999993</v>
      </c>
      <c r="BD206">
        <f>IF(AND(B206&gt;=$AY$5,B206&lt;=$AY$6),1,IF(AND(B206&gt;=$AY$8,B206&lt;=$AY$9),-1,0))</f>
        <v>0</v>
      </c>
      <c r="BE206" s="1">
        <f t="shared" si="17"/>
        <v>1951300.0000000044</v>
      </c>
      <c r="BF206" s="1">
        <f t="shared" si="18"/>
        <v>11679499.999999993</v>
      </c>
      <c r="BH206" s="1">
        <f>BA206-BA205</f>
        <v>-165400</v>
      </c>
      <c r="BI206" s="1">
        <f>BE206-BE205</f>
        <v>0</v>
      </c>
      <c r="BK206" s="1">
        <f>BB206-BB205</f>
        <v>-131700</v>
      </c>
      <c r="BL206" s="1">
        <f t="shared" si="19"/>
        <v>0</v>
      </c>
    </row>
    <row r="207" spans="1:64" x14ac:dyDescent="0.35">
      <c r="A207">
        <v>168</v>
      </c>
      <c r="B207">
        <v>45.059473864681159</v>
      </c>
      <c r="C207" s="13" t="str">
        <f>INDEX(new_issue_data!B:B,MATCH('P&amp;L'!$A207,new_issue_data!$A:$A,0))</f>
        <v>06/02/2020</v>
      </c>
      <c r="D207" s="11">
        <f>INDEX(new_issue_data!AR:AR,MATCH('P&amp;L'!$A207,new_issue_data!$A:$A,0))</f>
        <v>99.900999999999996</v>
      </c>
      <c r="E207" s="6">
        <f>INDEX(new_issue_data!DP:DP,MATCH('P&amp;L'!$A207,new_issue_data!$A:$A,0))</f>
        <v>101.018</v>
      </c>
      <c r="F207" s="6">
        <f>INDEX(new_issue_data!DQ:DQ,MATCH('P&amp;L'!$A207,new_issue_data!$A:$A,0))</f>
        <v>3.5939999999999999</v>
      </c>
      <c r="G207" s="6">
        <f>INDEX(new_issue_data!DR:DR,MATCH('P&amp;L'!$A207,new_issue_data!$A:$A,0))</f>
        <v>327.60759999999999</v>
      </c>
      <c r="H207" s="6">
        <f>INDEX(new_issue_data!DS:DS,MATCH('P&amp;L'!$A207,new_issue_data!$A:$A,0))</f>
        <v>-22.392399999999999</v>
      </c>
      <c r="I207" s="6">
        <f>INDEX(new_issue_data!DT:DT,MATCH('P&amp;L'!$A207,new_issue_data!$A:$A,0))</f>
        <v>101.405</v>
      </c>
      <c r="J207" s="6">
        <f>INDEX(new_issue_data!DU:DU,MATCH('P&amp;L'!$A207,new_issue_data!$A:$A,0))</f>
        <v>3.516</v>
      </c>
      <c r="K207" s="6">
        <f>INDEX(new_issue_data!DV:DV,MATCH('P&amp;L'!$A207,new_issue_data!$A:$A,0))</f>
        <v>315.04759999999999</v>
      </c>
      <c r="L207" s="6">
        <f>INDEX(new_issue_data!DW:DW,MATCH('P&amp;L'!$A207,new_issue_data!$A:$A,0))</f>
        <v>-34.952399999999997</v>
      </c>
      <c r="M207" s="6">
        <f>INDEX(new_issue_data!DX:DX,MATCH('P&amp;L'!$A207,new_issue_data!$A:$A,0))</f>
        <v>101.60299999999999</v>
      </c>
      <c r="N207" s="6">
        <f>INDEX(new_issue_data!DY:DY,MATCH('P&amp;L'!$A207,new_issue_data!$A:$A,0))</f>
        <v>3.4769999999999999</v>
      </c>
      <c r="O207" s="6">
        <f>INDEX(new_issue_data!DZ:DZ,MATCH('P&amp;L'!$A207,new_issue_data!$A:$A,0))</f>
        <v>306.83030000000002</v>
      </c>
      <c r="P207" s="6">
        <f>INDEX(new_issue_data!EA:EA,MATCH('P&amp;L'!$A207,new_issue_data!$A:$A,0))</f>
        <v>-43.169699999999999</v>
      </c>
      <c r="Q207" s="6">
        <f>INDEX(new_issue_data!EB:EB,MATCH('P&amp;L'!$A207,new_issue_data!$A:$A,0))</f>
        <v>102.125</v>
      </c>
      <c r="R207" s="6">
        <f>INDEX(new_issue_data!EC:EC,MATCH('P&amp;L'!$A207,new_issue_data!$A:$A,0))</f>
        <v>3.3719999999999999</v>
      </c>
      <c r="S207" s="6">
        <f>INDEX(new_issue_data!ED:ED,MATCH('P&amp;L'!$A207,new_issue_data!$A:$A,0))</f>
        <v>290.89159999999998</v>
      </c>
      <c r="T207" s="6">
        <f>INDEX(new_issue_data!EE:EE,MATCH('P&amp;L'!$A207,new_issue_data!$A:$A,0))</f>
        <v>-59.108400000000003</v>
      </c>
      <c r="U207" s="6">
        <f>INDEX(new_issue_data!EF:EF,MATCH('P&amp;L'!$A207,new_issue_data!$A:$A,0))</f>
        <v>102.518</v>
      </c>
      <c r="V207" s="6">
        <f>INDEX(new_issue_data!EG:EG,MATCH('P&amp;L'!$A207,new_issue_data!$A:$A,0))</f>
        <v>3.294</v>
      </c>
      <c r="W207" s="6">
        <f>INDEX(new_issue_data!EH:EH,MATCH('P&amp;L'!$A207,new_issue_data!$A:$A,0))</f>
        <v>284.67950000000002</v>
      </c>
      <c r="X207" s="6">
        <f>INDEX(new_issue_data!EI:EI,MATCH('P&amp;L'!$A207,new_issue_data!$A:$A,0))</f>
        <v>-65.320499999999996</v>
      </c>
      <c r="Y207" s="6">
        <f>INDEX(new_issue_data!EJ:EJ,MATCH('P&amp;L'!$A207,new_issue_data!$A:$A,0))</f>
        <v>102.708</v>
      </c>
      <c r="Z207" s="6">
        <f>INDEX(new_issue_data!EK:EK,MATCH('P&amp;L'!$A207,new_issue_data!$A:$A,0))</f>
        <v>3.2559999999999998</v>
      </c>
      <c r="AA207" s="6">
        <f>INDEX(new_issue_data!EL:EL,MATCH('P&amp;L'!$A207,new_issue_data!$A:$A,0))</f>
        <v>285.50229999999999</v>
      </c>
      <c r="AB207" s="6">
        <f>INDEX(new_issue_data!EM:EM,MATCH('P&amp;L'!$A207,new_issue_data!$A:$A,0))</f>
        <v>-64.497699999999995</v>
      </c>
      <c r="AC207" s="6">
        <f>INDEX(new_issue_data!EN:EN,MATCH('P&amp;L'!$A207,new_issue_data!$A:$A,0))</f>
        <v>102.226</v>
      </c>
      <c r="AD207" s="6">
        <f>INDEX(new_issue_data!EO:EO,MATCH('P&amp;L'!$A207,new_issue_data!$A:$A,0))</f>
        <v>3.351</v>
      </c>
      <c r="AE207" s="6">
        <f>INDEX(new_issue_data!EP:EP,MATCH('P&amp;L'!$A207,new_issue_data!$A:$A,0))</f>
        <v>303.596</v>
      </c>
      <c r="AF207" s="6">
        <f>INDEX(new_issue_data!EQ:EQ,MATCH('P&amp;L'!$A207,new_issue_data!$A:$A,0))</f>
        <v>-46.404000000000003</v>
      </c>
      <c r="AG207" s="6">
        <f>INDEX(new_issue_data!ER:ER,MATCH('P&amp;L'!$A207,new_issue_data!$A:$A,0))</f>
        <v>102.265</v>
      </c>
      <c r="AH207" s="6">
        <f>INDEX(new_issue_data!ES:ES,MATCH('P&amp;L'!$A207,new_issue_data!$A:$A,0))</f>
        <v>3.343</v>
      </c>
      <c r="AI207" s="6">
        <f>INDEX(new_issue_data!ET:ET,MATCH('P&amp;L'!$A207,new_issue_data!$A:$A,0))</f>
        <v>301.98930000000001</v>
      </c>
      <c r="AJ207" s="6">
        <f>INDEX(new_issue_data!EU:EU,MATCH('P&amp;L'!$A207,new_issue_data!$A:$A,0))</f>
        <v>-48.0107</v>
      </c>
      <c r="AK207" s="6">
        <f>INDEX(new_issue_data!EV:EV,MATCH('P&amp;L'!$A207,new_issue_data!$A:$A,0))</f>
        <v>102.447</v>
      </c>
      <c r="AL207" s="6">
        <f>INDEX(new_issue_data!EW:EW,MATCH('P&amp;L'!$A207,new_issue_data!$A:$A,0))</f>
        <v>3.3069999999999999</v>
      </c>
      <c r="AM207" s="6">
        <f>INDEX(new_issue_data!EX:EX,MATCH('P&amp;L'!$A207,new_issue_data!$A:$A,0))</f>
        <v>297.90719999999999</v>
      </c>
      <c r="AN207" s="6">
        <f>INDEX(new_issue_data!EY:EY,MATCH('P&amp;L'!$A207,new_issue_data!$A:$A,0))</f>
        <v>-52.092799999999997</v>
      </c>
      <c r="AO207" s="6">
        <f>INDEX(new_issue_data!EZ:EZ,MATCH('P&amp;L'!$A207,new_issue_data!$A:$A,0))</f>
        <v>102.357</v>
      </c>
      <c r="AP207" s="6">
        <f>INDEX(new_issue_data!FA:FA,MATCH('P&amp;L'!$A207,new_issue_data!$A:$A,0))</f>
        <v>3.3250000000000002</v>
      </c>
      <c r="AQ207" s="6">
        <f>INDEX(new_issue_data!FB:FB,MATCH('P&amp;L'!$A207,new_issue_data!$A:$A,0))</f>
        <v>298.2672</v>
      </c>
      <c r="AR207" s="6">
        <f>INDEX(new_issue_data!FC:FC,MATCH('P&amp;L'!$A207,new_issue_data!$A:$A,0))</f>
        <v>-51.732799999999997</v>
      </c>
      <c r="AS207" s="6">
        <f>INDEX(new_issue_data!FD:FD,MATCH('P&amp;L'!$A207,new_issue_data!$A:$A,0))</f>
        <v>102.42100000000001</v>
      </c>
      <c r="AT207" s="6">
        <f>INDEX(new_issue_data!FE:FE,MATCH('P&amp;L'!$A207,new_issue_data!$A:$A,0))</f>
        <v>3.3109999999999999</v>
      </c>
      <c r="AU207" s="6">
        <f>INDEX(new_issue_data!FF:FF,MATCH('P&amp;L'!$A207,new_issue_data!$A:$A,0))</f>
        <v>296.70229999999998</v>
      </c>
      <c r="AV207" s="6">
        <f>INDEX(new_issue_data!FG:FG,MATCH('P&amp;L'!$A207,new_issue_data!$A:$A,0))</f>
        <v>-53.297699999999999</v>
      </c>
      <c r="BA207" s="1">
        <f t="shared" si="15"/>
        <v>24497399.999999996</v>
      </c>
      <c r="BB207" s="1">
        <f t="shared" si="16"/>
        <v>65041899.999999993</v>
      </c>
      <c r="BD207">
        <f>IF(AND(B207&gt;=$AY$5,B207&lt;=$AY$6),1,IF(AND(B207&gt;=$AY$8,B207&lt;=$AY$9),-1,0))</f>
        <v>0</v>
      </c>
      <c r="BE207" s="1">
        <f t="shared" si="17"/>
        <v>1951300.0000000044</v>
      </c>
      <c r="BF207" s="1">
        <f t="shared" si="18"/>
        <v>11679499.999999993</v>
      </c>
      <c r="BH207" s="1">
        <f>BA207-BA206</f>
        <v>111700</v>
      </c>
      <c r="BI207" s="1">
        <f>BE207-BE206</f>
        <v>0</v>
      </c>
      <c r="BK207" s="1">
        <f>BB207-BB206</f>
        <v>252000</v>
      </c>
      <c r="BL207" s="1">
        <f t="shared" si="19"/>
        <v>0</v>
      </c>
    </row>
    <row r="208" spans="1:64" x14ac:dyDescent="0.35">
      <c r="A208">
        <v>169</v>
      </c>
      <c r="B208">
        <v>58.19682653964005</v>
      </c>
      <c r="C208" s="13" t="str">
        <f>INDEX(new_issue_data!B:B,MATCH('P&amp;L'!$A208,new_issue_data!$A:$A,0))</f>
        <v>06/02/2020</v>
      </c>
      <c r="D208" s="11">
        <f>INDEX(new_issue_data!AR:AR,MATCH('P&amp;L'!$A208,new_issue_data!$A:$A,0))</f>
        <v>99.58</v>
      </c>
      <c r="E208" s="6">
        <f>INDEX(new_issue_data!DP:DP,MATCH('P&amp;L'!$A208,new_issue_data!$A:$A,0))</f>
        <v>101.18600000000001</v>
      </c>
      <c r="F208" s="6">
        <f>INDEX(new_issue_data!DQ:DQ,MATCH('P&amp;L'!$A208,new_issue_data!$A:$A,0))</f>
        <v>4.226</v>
      </c>
      <c r="G208" s="6">
        <f>INDEX(new_issue_data!DR:DR,MATCH('P&amp;L'!$A208,new_issue_data!$A:$A,0))</f>
        <v>354.07749999999999</v>
      </c>
      <c r="H208" s="6">
        <f>INDEX(new_issue_data!DS:DS,MATCH('P&amp;L'!$A208,new_issue_data!$A:$A,0))</f>
        <v>-20.922499999999999</v>
      </c>
      <c r="I208" s="6">
        <f>INDEX(new_issue_data!DT:DT,MATCH('P&amp;L'!$A208,new_issue_data!$A:$A,0))</f>
        <v>101.88</v>
      </c>
      <c r="J208" s="6">
        <f>INDEX(new_issue_data!DU:DU,MATCH('P&amp;L'!$A208,new_issue_data!$A:$A,0))</f>
        <v>4.1390000000000002</v>
      </c>
      <c r="K208" s="6">
        <f>INDEX(new_issue_data!DV:DV,MATCH('P&amp;L'!$A208,new_issue_data!$A:$A,0))</f>
        <v>339.31360000000001</v>
      </c>
      <c r="L208" s="6">
        <f>INDEX(new_issue_data!DW:DW,MATCH('P&amp;L'!$A208,new_issue_data!$A:$A,0))</f>
        <v>-35.686399999999999</v>
      </c>
      <c r="M208" s="6">
        <f>INDEX(new_issue_data!DX:DX,MATCH('P&amp;L'!$A208,new_issue_data!$A:$A,0))</f>
        <v>103.276</v>
      </c>
      <c r="N208" s="6">
        <f>INDEX(new_issue_data!DY:DY,MATCH('P&amp;L'!$A208,new_issue_data!$A:$A,0))</f>
        <v>3.9670000000000001</v>
      </c>
      <c r="O208" s="6">
        <f>INDEX(new_issue_data!DZ:DZ,MATCH('P&amp;L'!$A208,new_issue_data!$A:$A,0))</f>
        <v>314.34219999999999</v>
      </c>
      <c r="P208" s="6">
        <f>INDEX(new_issue_data!EA:EA,MATCH('P&amp;L'!$A208,new_issue_data!$A:$A,0))</f>
        <v>-60.657800000000002</v>
      </c>
      <c r="Q208" s="6">
        <f>INDEX(new_issue_data!EB:EB,MATCH('P&amp;L'!$A208,new_issue_data!$A:$A,0))</f>
        <v>103.508</v>
      </c>
      <c r="R208" s="6">
        <f>INDEX(new_issue_data!EC:EC,MATCH('P&amp;L'!$A208,new_issue_data!$A:$A,0))</f>
        <v>3.9390000000000001</v>
      </c>
      <c r="S208" s="6">
        <f>INDEX(new_issue_data!ED:ED,MATCH('P&amp;L'!$A208,new_issue_data!$A:$A,0))</f>
        <v>304.37889999999999</v>
      </c>
      <c r="T208" s="6">
        <f>INDEX(new_issue_data!EE:EE,MATCH('P&amp;L'!$A208,new_issue_data!$A:$A,0))</f>
        <v>-70.621099999999998</v>
      </c>
      <c r="U208" s="6">
        <f>INDEX(new_issue_data!EF:EF,MATCH('P&amp;L'!$A208,new_issue_data!$A:$A,0))</f>
        <v>104.22499999999999</v>
      </c>
      <c r="V208" s="6">
        <f>INDEX(new_issue_data!EG:EG,MATCH('P&amp;L'!$A208,new_issue_data!$A:$A,0))</f>
        <v>3.8519999999999999</v>
      </c>
      <c r="W208" s="6">
        <f>INDEX(new_issue_data!EH:EH,MATCH('P&amp;L'!$A208,new_issue_data!$A:$A,0))</f>
        <v>297.67520000000002</v>
      </c>
      <c r="X208" s="6">
        <f>INDEX(new_issue_data!EI:EI,MATCH('P&amp;L'!$A208,new_issue_data!$A:$A,0))</f>
        <v>-77.324799999999996</v>
      </c>
      <c r="Y208" s="6">
        <f>INDEX(new_issue_data!EJ:EJ,MATCH('P&amp;L'!$A208,new_issue_data!$A:$A,0))</f>
        <v>104.86199999999999</v>
      </c>
      <c r="Z208" s="6">
        <f>INDEX(new_issue_data!EK:EK,MATCH('P&amp;L'!$A208,new_issue_data!$A:$A,0))</f>
        <v>3.7749999999999999</v>
      </c>
      <c r="AA208" s="6">
        <f>INDEX(new_issue_data!EL:EL,MATCH('P&amp;L'!$A208,new_issue_data!$A:$A,0))</f>
        <v>294.96039999999999</v>
      </c>
      <c r="AB208" s="6">
        <f>INDEX(new_issue_data!EM:EM,MATCH('P&amp;L'!$A208,new_issue_data!$A:$A,0))</f>
        <v>-80.039599999999993</v>
      </c>
      <c r="AC208" s="6">
        <f>INDEX(new_issue_data!EN:EN,MATCH('P&amp;L'!$A208,new_issue_data!$A:$A,0))</f>
        <v>104.239</v>
      </c>
      <c r="AD208" s="6">
        <f>INDEX(new_issue_data!EO:EO,MATCH('P&amp;L'!$A208,new_issue_data!$A:$A,0))</f>
        <v>3.85</v>
      </c>
      <c r="AE208" s="6">
        <f>INDEX(new_issue_data!EP:EP,MATCH('P&amp;L'!$A208,new_issue_data!$A:$A,0))</f>
        <v>312.36520000000002</v>
      </c>
      <c r="AF208" s="6">
        <f>INDEX(new_issue_data!EQ:EQ,MATCH('P&amp;L'!$A208,new_issue_data!$A:$A,0))</f>
        <v>-62.634799999999998</v>
      </c>
      <c r="AG208" s="6">
        <f>INDEX(new_issue_data!ER:ER,MATCH('P&amp;L'!$A208,new_issue_data!$A:$A,0))</f>
        <v>104.047</v>
      </c>
      <c r="AH208" s="6">
        <f>INDEX(new_issue_data!ES:ES,MATCH('P&amp;L'!$A208,new_issue_data!$A:$A,0))</f>
        <v>3.8730000000000002</v>
      </c>
      <c r="AI208" s="6">
        <f>INDEX(new_issue_data!ET:ET,MATCH('P&amp;L'!$A208,new_issue_data!$A:$A,0))</f>
        <v>320.39640000000003</v>
      </c>
      <c r="AJ208" s="6">
        <f>INDEX(new_issue_data!EU:EU,MATCH('P&amp;L'!$A208,new_issue_data!$A:$A,0))</f>
        <v>-54.6036</v>
      </c>
      <c r="AK208" s="6">
        <f>INDEX(new_issue_data!EV:EV,MATCH('P&amp;L'!$A208,new_issue_data!$A:$A,0))</f>
        <v>104.289</v>
      </c>
      <c r="AL208" s="6">
        <f>INDEX(new_issue_data!EW:EW,MATCH('P&amp;L'!$A208,new_issue_data!$A:$A,0))</f>
        <v>3.843</v>
      </c>
      <c r="AM208" s="6">
        <f>INDEX(new_issue_data!EX:EX,MATCH('P&amp;L'!$A208,new_issue_data!$A:$A,0))</f>
        <v>313.95490000000001</v>
      </c>
      <c r="AN208" s="6">
        <f>INDEX(new_issue_data!EY:EY,MATCH('P&amp;L'!$A208,new_issue_data!$A:$A,0))</f>
        <v>-61.045099999999998</v>
      </c>
      <c r="AO208" s="6">
        <f>INDEX(new_issue_data!EZ:EZ,MATCH('P&amp;L'!$A208,new_issue_data!$A:$A,0))</f>
        <v>104.596</v>
      </c>
      <c r="AP208" s="6">
        <f>INDEX(new_issue_data!FA:FA,MATCH('P&amp;L'!$A208,new_issue_data!$A:$A,0))</f>
        <v>3.806</v>
      </c>
      <c r="AQ208" s="6">
        <f>INDEX(new_issue_data!FB:FB,MATCH('P&amp;L'!$A208,new_issue_data!$A:$A,0))</f>
        <v>308.44540000000001</v>
      </c>
      <c r="AR208" s="6">
        <f>INDEX(new_issue_data!FC:FC,MATCH('P&amp;L'!$A208,new_issue_data!$A:$A,0))</f>
        <v>-66.554599999999994</v>
      </c>
      <c r="AS208" s="6">
        <f>INDEX(new_issue_data!FD:FD,MATCH('P&amp;L'!$A208,new_issue_data!$A:$A,0))</f>
        <v>104.517</v>
      </c>
      <c r="AT208" s="6">
        <f>INDEX(new_issue_data!FE:FE,MATCH('P&amp;L'!$A208,new_issue_data!$A:$A,0))</f>
        <v>3.8149999999999999</v>
      </c>
      <c r="AU208" s="6">
        <f>INDEX(new_issue_data!FF:FF,MATCH('P&amp;L'!$A208,new_issue_data!$A:$A,0))</f>
        <v>306.2122</v>
      </c>
      <c r="AV208" s="6">
        <f>INDEX(new_issue_data!FG:FG,MATCH('P&amp;L'!$A208,new_issue_data!$A:$A,0))</f>
        <v>-68.787800000000004</v>
      </c>
      <c r="BA208" s="1">
        <f t="shared" si="15"/>
        <v>24657999.999999996</v>
      </c>
      <c r="BB208" s="1">
        <f t="shared" si="16"/>
        <v>65535599.999999993</v>
      </c>
      <c r="BD208">
        <f>IF(AND(B208&gt;=$AY$5,B208&lt;=$AY$6),1,IF(AND(B208&gt;=$AY$8,B208&lt;=$AY$9),-1,0))</f>
        <v>0</v>
      </c>
      <c r="BE208" s="1">
        <f t="shared" si="17"/>
        <v>1951300.0000000044</v>
      </c>
      <c r="BF208" s="1">
        <f t="shared" si="18"/>
        <v>11679499.999999993</v>
      </c>
      <c r="BH208" s="1">
        <f>BA208-BA207</f>
        <v>160600</v>
      </c>
      <c r="BI208" s="1">
        <f>BE208-BE207</f>
        <v>0</v>
      </c>
      <c r="BK208" s="1">
        <f>BB208-BB207</f>
        <v>493700</v>
      </c>
      <c r="BL208" s="1">
        <f t="shared" si="19"/>
        <v>0</v>
      </c>
    </row>
    <row r="209" spans="1:64" x14ac:dyDescent="0.35">
      <c r="A209">
        <v>170</v>
      </c>
      <c r="B209">
        <v>8.6276992037598994</v>
      </c>
      <c r="C209" s="13" t="str">
        <f>INDEX(new_issue_data!B:B,MATCH('P&amp;L'!$A209,new_issue_data!$A:$A,0))</f>
        <v>06/02/2020</v>
      </c>
      <c r="D209" s="11">
        <f>INDEX(new_issue_data!AR:AR,MATCH('P&amp;L'!$A209,new_issue_data!$A:$A,0))</f>
        <v>99.897000000000006</v>
      </c>
      <c r="E209" s="6">
        <f>INDEX(new_issue_data!DP:DP,MATCH('P&amp;L'!$A209,new_issue_data!$A:$A,0))</f>
        <v>100.419</v>
      </c>
      <c r="F209" s="6">
        <f>INDEX(new_issue_data!DQ:DQ,MATCH('P&amp;L'!$A209,new_issue_data!$A:$A,0))</f>
        <v>0.85799999999999998</v>
      </c>
      <c r="G209" s="6">
        <f>INDEX(new_issue_data!DR:DR,MATCH('P&amp;L'!$A209,new_issue_data!$A:$A,0))</f>
        <v>57.503100000000003</v>
      </c>
      <c r="H209" s="6">
        <f>INDEX(new_issue_data!DS:DS,MATCH('P&amp;L'!$A209,new_issue_data!$A:$A,0))</f>
        <v>-25.4969</v>
      </c>
      <c r="I209" s="6">
        <f>INDEX(new_issue_data!DT:DT,MATCH('P&amp;L'!$A209,new_issue_data!$A:$A,0))</f>
        <v>100.53100000000001</v>
      </c>
      <c r="J209" s="6">
        <f>INDEX(new_issue_data!DU:DU,MATCH('P&amp;L'!$A209,new_issue_data!$A:$A,0))</f>
        <v>0.82</v>
      </c>
      <c r="K209" s="6">
        <f>INDEX(new_issue_data!DV:DV,MATCH('P&amp;L'!$A209,new_issue_data!$A:$A,0))</f>
        <v>53.688499999999998</v>
      </c>
      <c r="L209" s="6">
        <f>INDEX(new_issue_data!DW:DW,MATCH('P&amp;L'!$A209,new_issue_data!$A:$A,0))</f>
        <v>-29.311499999999999</v>
      </c>
      <c r="M209" s="6">
        <f>INDEX(new_issue_data!DX:DX,MATCH('P&amp;L'!$A209,new_issue_data!$A:$A,0))</f>
        <v>100.438</v>
      </c>
      <c r="N209" s="6">
        <f>INDEX(new_issue_data!DY:DY,MATCH('P&amp;L'!$A209,new_issue_data!$A:$A,0))</f>
        <v>0.85099999999999998</v>
      </c>
      <c r="O209" s="6">
        <f>INDEX(new_issue_data!DZ:DZ,MATCH('P&amp;L'!$A209,new_issue_data!$A:$A,0))</f>
        <v>59.731000000000002</v>
      </c>
      <c r="P209" s="6">
        <f>INDEX(new_issue_data!EA:EA,MATCH('P&amp;L'!$A209,new_issue_data!$A:$A,0))</f>
        <v>-23.268999999999998</v>
      </c>
      <c r="Q209" s="6">
        <f>INDEX(new_issue_data!EB:EB,MATCH('P&amp;L'!$A209,new_issue_data!$A:$A,0))</f>
        <v>100.68899999999999</v>
      </c>
      <c r="R209" s="6">
        <f>INDEX(new_issue_data!EC:EC,MATCH('P&amp;L'!$A209,new_issue_data!$A:$A,0))</f>
        <v>0.76600000000000001</v>
      </c>
      <c r="S209" s="6">
        <f>INDEX(new_issue_data!ED:ED,MATCH('P&amp;L'!$A209,new_issue_data!$A:$A,0))</f>
        <v>57.666699999999999</v>
      </c>
      <c r="T209" s="6">
        <f>INDEX(new_issue_data!EE:EE,MATCH('P&amp;L'!$A209,new_issue_data!$A:$A,0))</f>
        <v>-25.333300000000001</v>
      </c>
      <c r="U209" s="6">
        <f>INDEX(new_issue_data!EF:EF,MATCH('P&amp;L'!$A209,new_issue_data!$A:$A,0))</f>
        <v>100.77500000000001</v>
      </c>
      <c r="V209" s="6">
        <f>INDEX(new_issue_data!EG:EG,MATCH('P&amp;L'!$A209,new_issue_data!$A:$A,0))</f>
        <v>0.73599999999999999</v>
      </c>
      <c r="W209" s="6">
        <f>INDEX(new_issue_data!EH:EH,MATCH('P&amp;L'!$A209,new_issue_data!$A:$A,0))</f>
        <v>51.686999999999998</v>
      </c>
      <c r="X209" s="6">
        <f>INDEX(new_issue_data!EI:EI,MATCH('P&amp;L'!$A209,new_issue_data!$A:$A,0))</f>
        <v>-31.312999999999999</v>
      </c>
      <c r="Y209" s="6">
        <f>INDEX(new_issue_data!EJ:EJ,MATCH('P&amp;L'!$A209,new_issue_data!$A:$A,0))</f>
        <v>100.789</v>
      </c>
      <c r="Z209" s="6">
        <f>INDEX(new_issue_data!EK:EK,MATCH('P&amp;L'!$A209,new_issue_data!$A:$A,0))</f>
        <v>0.73099999999999998</v>
      </c>
      <c r="AA209" s="6">
        <f>INDEX(new_issue_data!EL:EL,MATCH('P&amp;L'!$A209,new_issue_data!$A:$A,0))</f>
        <v>51.717599999999997</v>
      </c>
      <c r="AB209" s="6">
        <f>INDEX(new_issue_data!EM:EM,MATCH('P&amp;L'!$A209,new_issue_data!$A:$A,0))</f>
        <v>-31.282399999999999</v>
      </c>
      <c r="AC209" s="6">
        <f>INDEX(new_issue_data!EN:EN,MATCH('P&amp;L'!$A209,new_issue_data!$A:$A,0))</f>
        <v>100.831</v>
      </c>
      <c r="AD209" s="6">
        <f>INDEX(new_issue_data!EO:EO,MATCH('P&amp;L'!$A209,new_issue_data!$A:$A,0))</f>
        <v>0.71699999999999997</v>
      </c>
      <c r="AE209" s="6">
        <f>INDEX(new_issue_data!EP:EP,MATCH('P&amp;L'!$A209,new_issue_data!$A:$A,0))</f>
        <v>49.769500000000001</v>
      </c>
      <c r="AF209" s="6">
        <f>INDEX(new_issue_data!EQ:EQ,MATCH('P&amp;L'!$A209,new_issue_data!$A:$A,0))</f>
        <v>-33.230499999999999</v>
      </c>
      <c r="AG209" s="6">
        <f>INDEX(new_issue_data!ER:ER,MATCH('P&amp;L'!$A209,new_issue_data!$A:$A,0))</f>
        <v>100.759</v>
      </c>
      <c r="AH209" s="6">
        <f>INDEX(new_issue_data!ES:ES,MATCH('P&amp;L'!$A209,new_issue_data!$A:$A,0))</f>
        <v>0.74099999999999999</v>
      </c>
      <c r="AI209" s="6">
        <f>INDEX(new_issue_data!ET:ET,MATCH('P&amp;L'!$A209,new_issue_data!$A:$A,0))</f>
        <v>51.890599999999999</v>
      </c>
      <c r="AJ209" s="6">
        <f>INDEX(new_issue_data!EU:EU,MATCH('P&amp;L'!$A209,new_issue_data!$A:$A,0))</f>
        <v>-31.109400000000001</v>
      </c>
      <c r="AK209" s="6">
        <f>INDEX(new_issue_data!EV:EV,MATCH('P&amp;L'!$A209,new_issue_data!$A:$A,0))</f>
        <v>100.821</v>
      </c>
      <c r="AL209" s="6">
        <f>INDEX(new_issue_data!EW:EW,MATCH('P&amp;L'!$A209,new_issue_data!$A:$A,0))</f>
        <v>0.71899999999999997</v>
      </c>
      <c r="AM209" s="6">
        <f>INDEX(new_issue_data!EX:EX,MATCH('P&amp;L'!$A209,new_issue_data!$A:$A,0))</f>
        <v>50.222499999999997</v>
      </c>
      <c r="AN209" s="6">
        <f>INDEX(new_issue_data!EY:EY,MATCH('P&amp;L'!$A209,new_issue_data!$A:$A,0))</f>
        <v>-32.777500000000003</v>
      </c>
      <c r="AO209" s="6">
        <f>INDEX(new_issue_data!EZ:EZ,MATCH('P&amp;L'!$A209,new_issue_data!$A:$A,0))</f>
        <v>100.863</v>
      </c>
      <c r="AP209" s="6">
        <f>INDEX(new_issue_data!FA:FA,MATCH('P&amp;L'!$A209,new_issue_data!$A:$A,0))</f>
        <v>0.70499999999999996</v>
      </c>
      <c r="AQ209" s="6">
        <f>INDEX(new_issue_data!FB:FB,MATCH('P&amp;L'!$A209,new_issue_data!$A:$A,0))</f>
        <v>48.796700000000001</v>
      </c>
      <c r="AR209" s="6">
        <f>INDEX(new_issue_data!FC:FC,MATCH('P&amp;L'!$A209,new_issue_data!$A:$A,0))</f>
        <v>-34.203299999999999</v>
      </c>
      <c r="AS209" s="6">
        <f>INDEX(new_issue_data!FD:FD,MATCH('P&amp;L'!$A209,new_issue_data!$A:$A,0))</f>
        <v>100.919</v>
      </c>
      <c r="AT209" s="6">
        <f>INDEX(new_issue_data!FE:FE,MATCH('P&amp;L'!$A209,new_issue_data!$A:$A,0))</f>
        <v>0.68500000000000005</v>
      </c>
      <c r="AU209" s="6">
        <f>INDEX(new_issue_data!FF:FF,MATCH('P&amp;L'!$A209,new_issue_data!$A:$A,0))</f>
        <v>47.330599999999997</v>
      </c>
      <c r="AV209" s="6">
        <f>INDEX(new_issue_data!FG:FG,MATCH('P&amp;L'!$A209,new_issue_data!$A:$A,0))</f>
        <v>-35.669400000000003</v>
      </c>
      <c r="BA209" s="1">
        <f t="shared" si="15"/>
        <v>24710199.999999996</v>
      </c>
      <c r="BB209" s="1">
        <f t="shared" si="16"/>
        <v>65637799.999999993</v>
      </c>
      <c r="BD209">
        <f>IF(AND(B209&gt;=$AY$5,B209&lt;=$AY$6),1,IF(AND(B209&gt;=$AY$8,B209&lt;=$AY$9),-1,0))</f>
        <v>0</v>
      </c>
      <c r="BE209" s="1">
        <f t="shared" si="17"/>
        <v>1951300.0000000044</v>
      </c>
      <c r="BF209" s="1">
        <f t="shared" si="18"/>
        <v>11679499.999999993</v>
      </c>
      <c r="BH209" s="1">
        <f>BA209-BA208</f>
        <v>52200</v>
      </c>
      <c r="BI209" s="1">
        <f>BE209-BE208</f>
        <v>0</v>
      </c>
      <c r="BK209" s="1">
        <f>BB209-BB208</f>
        <v>102200</v>
      </c>
      <c r="BL209" s="1">
        <f t="shared" si="19"/>
        <v>0</v>
      </c>
    </row>
    <row r="210" spans="1:64" x14ac:dyDescent="0.35">
      <c r="A210">
        <v>171</v>
      </c>
      <c r="B210">
        <v>-27.787588859385185</v>
      </c>
      <c r="C210" s="13" t="str">
        <f>INDEX(new_issue_data!B:B,MATCH('P&amp;L'!$A210,new_issue_data!$A:$A,0))</f>
        <v>06/02/2020</v>
      </c>
      <c r="D210" s="11">
        <f>INDEX(new_issue_data!AR:AR,MATCH('P&amp;L'!$A210,new_issue_data!$A:$A,0))</f>
        <v>100</v>
      </c>
      <c r="E210" s="6">
        <f>INDEX(new_issue_data!DP:DP,MATCH('P&amp;L'!$A210,new_issue_data!$A:$A,0))</f>
        <v>103.405</v>
      </c>
      <c r="F210" s="6">
        <f>INDEX(new_issue_data!DQ:DQ,MATCH('P&amp;L'!$A210,new_issue_data!$A:$A,0))</f>
        <v>4.9779999999999998</v>
      </c>
      <c r="G210" s="6">
        <f>INDEX(new_issue_data!DR:DR,MATCH('P&amp;L'!$A210,new_issue_data!$A:$A,0))</f>
        <v>497.8</v>
      </c>
      <c r="H210" s="6">
        <f>INDEX(new_issue_data!DS:DS,MATCH('P&amp;L'!$A210,new_issue_data!$A:$A,0))</f>
        <v>-77.2</v>
      </c>
      <c r="I210" s="6">
        <f>INDEX(new_issue_data!DT:DT,MATCH('P&amp;L'!$A210,new_issue_data!$A:$A,0))</f>
        <v>104.188</v>
      </c>
      <c r="J210" s="6">
        <f>INDEX(new_issue_data!DU:DU,MATCH('P&amp;L'!$A210,new_issue_data!$A:$A,0))</f>
        <v>4.8049999999999997</v>
      </c>
      <c r="K210" s="6">
        <f>INDEX(new_issue_data!DV:DV,MATCH('P&amp;L'!$A210,new_issue_data!$A:$A,0))</f>
        <v>480.5</v>
      </c>
      <c r="L210" s="6">
        <f>INDEX(new_issue_data!DW:DW,MATCH('P&amp;L'!$A210,new_issue_data!$A:$A,0))</f>
        <v>-94.5</v>
      </c>
      <c r="M210" s="6">
        <f>INDEX(new_issue_data!DX:DX,MATCH('P&amp;L'!$A210,new_issue_data!$A:$A,0))</f>
        <v>103.83</v>
      </c>
      <c r="N210" s="6">
        <f>INDEX(new_issue_data!DY:DY,MATCH('P&amp;L'!$A210,new_issue_data!$A:$A,0))</f>
        <v>4.883</v>
      </c>
      <c r="O210" s="6">
        <f>INDEX(new_issue_data!DZ:DZ,MATCH('P&amp;L'!$A210,new_issue_data!$A:$A,0))</f>
        <v>488.3</v>
      </c>
      <c r="P210" s="6">
        <f>INDEX(new_issue_data!EA:EA,MATCH('P&amp;L'!$A210,new_issue_data!$A:$A,0))</f>
        <v>-86.7</v>
      </c>
      <c r="Q210" s="6">
        <f>INDEX(new_issue_data!EB:EB,MATCH('P&amp;L'!$A210,new_issue_data!$A:$A,0))</f>
        <v>103</v>
      </c>
      <c r="R210" s="6">
        <f>INDEX(new_issue_data!EC:EC,MATCH('P&amp;L'!$A210,new_issue_data!$A:$A,0))</f>
        <v>5.0679999999999996</v>
      </c>
      <c r="S210" s="6">
        <f>INDEX(new_issue_data!ED:ED,MATCH('P&amp;L'!$A210,new_issue_data!$A:$A,0))</f>
        <v>506.8</v>
      </c>
      <c r="T210" s="6">
        <f>INDEX(new_issue_data!EE:EE,MATCH('P&amp;L'!$A210,new_issue_data!$A:$A,0))</f>
        <v>-68.2</v>
      </c>
      <c r="U210" s="6">
        <f>INDEX(new_issue_data!EF:EF,MATCH('P&amp;L'!$A210,new_issue_data!$A:$A,0))</f>
        <v>101.375</v>
      </c>
      <c r="V210" s="6">
        <f>INDEX(new_issue_data!EG:EG,MATCH('P&amp;L'!$A210,new_issue_data!$A:$A,0))</f>
        <v>5.4340000000000002</v>
      </c>
      <c r="W210" s="6">
        <f>INDEX(new_issue_data!EH:EH,MATCH('P&amp;L'!$A210,new_issue_data!$A:$A,0))</f>
        <v>543.4</v>
      </c>
      <c r="X210" s="6">
        <f>INDEX(new_issue_data!EI:EI,MATCH('P&amp;L'!$A210,new_issue_data!$A:$A,0))</f>
        <v>-31.6</v>
      </c>
      <c r="Y210" s="6">
        <f>INDEX(new_issue_data!EJ:EJ,MATCH('P&amp;L'!$A210,new_issue_data!$A:$A,0))</f>
        <v>101.375</v>
      </c>
      <c r="Z210" s="6">
        <f>INDEX(new_issue_data!EK:EK,MATCH('P&amp;L'!$A210,new_issue_data!$A:$A,0))</f>
        <v>5.4340000000000002</v>
      </c>
      <c r="AA210" s="6">
        <f>INDEX(new_issue_data!EL:EL,MATCH('P&amp;L'!$A210,new_issue_data!$A:$A,0))</f>
        <v>543.4</v>
      </c>
      <c r="AB210" s="6">
        <f>INDEX(new_issue_data!EM:EM,MATCH('P&amp;L'!$A210,new_issue_data!$A:$A,0))</f>
        <v>-31.6</v>
      </c>
      <c r="AC210" s="6">
        <f>INDEX(new_issue_data!EN:EN,MATCH('P&amp;L'!$A210,new_issue_data!$A:$A,0))</f>
        <v>101.375</v>
      </c>
      <c r="AD210" s="6">
        <f>INDEX(new_issue_data!EO:EO,MATCH('P&amp;L'!$A210,new_issue_data!$A:$A,0))</f>
        <v>5.4340000000000002</v>
      </c>
      <c r="AE210" s="6">
        <f>INDEX(new_issue_data!EP:EP,MATCH('P&amp;L'!$A210,new_issue_data!$A:$A,0))</f>
        <v>543.4</v>
      </c>
      <c r="AF210" s="6">
        <f>INDEX(new_issue_data!EQ:EQ,MATCH('P&amp;L'!$A210,new_issue_data!$A:$A,0))</f>
        <v>-31.6</v>
      </c>
      <c r="AG210" s="6">
        <f>INDEX(new_issue_data!ER:ER,MATCH('P&amp;L'!$A210,new_issue_data!$A:$A,0))</f>
        <v>103.5</v>
      </c>
      <c r="AH210" s="6">
        <f>INDEX(new_issue_data!ES:ES,MATCH('P&amp;L'!$A210,new_issue_data!$A:$A,0))</f>
        <v>4.9539999999999997</v>
      </c>
      <c r="AI210" s="6">
        <f>INDEX(new_issue_data!ET:ET,MATCH('P&amp;L'!$A210,new_issue_data!$A:$A,0))</f>
        <v>495.4</v>
      </c>
      <c r="AJ210" s="6">
        <f>INDEX(new_issue_data!EU:EU,MATCH('P&amp;L'!$A210,new_issue_data!$A:$A,0))</f>
        <v>-79.599999999999994</v>
      </c>
      <c r="AK210" s="6">
        <f>INDEX(new_issue_data!EV:EV,MATCH('P&amp;L'!$A210,new_issue_data!$A:$A,0))</f>
        <v>102.75</v>
      </c>
      <c r="AL210" s="6">
        <f>INDEX(new_issue_data!EW:EW,MATCH('P&amp;L'!$A210,new_issue_data!$A:$A,0))</f>
        <v>5.1210000000000004</v>
      </c>
      <c r="AM210" s="6">
        <f>INDEX(new_issue_data!EX:EX,MATCH('P&amp;L'!$A210,new_issue_data!$A:$A,0))</f>
        <v>512.1</v>
      </c>
      <c r="AN210" s="6">
        <f>INDEX(new_issue_data!EY:EY,MATCH('P&amp;L'!$A210,new_issue_data!$A:$A,0))</f>
        <v>-62.9</v>
      </c>
      <c r="AO210" s="6">
        <f>INDEX(new_issue_data!EZ:EZ,MATCH('P&amp;L'!$A210,new_issue_data!$A:$A,0))</f>
        <v>102.625</v>
      </c>
      <c r="AP210" s="6">
        <f>INDEX(new_issue_data!FA:FA,MATCH('P&amp;L'!$A210,new_issue_data!$A:$A,0))</f>
        <v>5.149</v>
      </c>
      <c r="AQ210" s="6">
        <f>INDEX(new_issue_data!FB:FB,MATCH('P&amp;L'!$A210,new_issue_data!$A:$A,0))</f>
        <v>514.9</v>
      </c>
      <c r="AR210" s="6">
        <f>INDEX(new_issue_data!FC:FC,MATCH('P&amp;L'!$A210,new_issue_data!$A:$A,0))</f>
        <v>-60.1</v>
      </c>
      <c r="AS210" s="6">
        <f>INDEX(new_issue_data!FD:FD,MATCH('P&amp;L'!$A210,new_issue_data!$A:$A,0))</f>
        <v>102.938</v>
      </c>
      <c r="AT210" s="6">
        <f>INDEX(new_issue_data!FE:FE,MATCH('P&amp;L'!$A210,new_issue_data!$A:$A,0))</f>
        <v>5.0780000000000003</v>
      </c>
      <c r="AU210" s="6">
        <f>INDEX(new_issue_data!FF:FF,MATCH('P&amp;L'!$A210,new_issue_data!$A:$A,0))</f>
        <v>507.8</v>
      </c>
      <c r="AV210" s="6">
        <f>INDEX(new_issue_data!FG:FG,MATCH('P&amp;L'!$A210,new_issue_data!$A:$A,0))</f>
        <v>-67.2</v>
      </c>
      <c r="BA210" s="1">
        <f t="shared" si="15"/>
        <v>25050699.999999996</v>
      </c>
      <c r="BB210" s="1">
        <f t="shared" si="16"/>
        <v>65931599.999999993</v>
      </c>
      <c r="BD210">
        <f>IF(AND(B210&gt;=$AY$5,B210&lt;=$AY$6),1,IF(AND(B210&gt;=$AY$8,B210&lt;=$AY$9),-1,0))</f>
        <v>1</v>
      </c>
      <c r="BE210" s="1">
        <f t="shared" si="17"/>
        <v>2291800.0000000037</v>
      </c>
      <c r="BF210" s="1">
        <f t="shared" si="18"/>
        <v>11973299.999999993</v>
      </c>
      <c r="BH210" s="1">
        <f>BA210-BA209</f>
        <v>340500</v>
      </c>
      <c r="BI210" s="1">
        <f>BE210-BE209</f>
        <v>340499.9999999993</v>
      </c>
      <c r="BK210" s="1">
        <f>BB210-BB209</f>
        <v>293800</v>
      </c>
      <c r="BL210" s="1">
        <f t="shared" si="19"/>
        <v>293800</v>
      </c>
    </row>
    <row r="211" spans="1:64" x14ac:dyDescent="0.35">
      <c r="A211">
        <v>172</v>
      </c>
      <c r="B211">
        <v>-31.159822696190353</v>
      </c>
      <c r="C211" s="13" t="str">
        <f>INDEX(new_issue_data!B:B,MATCH('P&amp;L'!$A211,new_issue_data!$A:$A,0))</f>
        <v>06/02/2020</v>
      </c>
      <c r="D211" s="11">
        <f>INDEX(new_issue_data!AR:AR,MATCH('P&amp;L'!$A211,new_issue_data!$A:$A,0))</f>
        <v>99.923000000000002</v>
      </c>
      <c r="E211" s="6">
        <f>INDEX(new_issue_data!DP:DP,MATCH('P&amp;L'!$A211,new_issue_data!$A:$A,0))</f>
        <v>102.566</v>
      </c>
      <c r="F211" s="6">
        <f>INDEX(new_issue_data!DQ:DQ,MATCH('P&amp;L'!$A211,new_issue_data!$A:$A,0))</f>
        <v>2.8220000000000001</v>
      </c>
      <c r="G211" s="6">
        <f>INDEX(new_issue_data!DR:DR,MATCH('P&amp;L'!$A211,new_issue_data!$A:$A,0))</f>
        <v>207.61359999999999</v>
      </c>
      <c r="H211" s="6">
        <f>INDEX(new_issue_data!DS:DS,MATCH('P&amp;L'!$A211,new_issue_data!$A:$A,0))</f>
        <v>-37.386400000000002</v>
      </c>
      <c r="I211" s="6">
        <f>INDEX(new_issue_data!DT:DT,MATCH('P&amp;L'!$A211,new_issue_data!$A:$A,0))</f>
        <v>103.316</v>
      </c>
      <c r="J211" s="6">
        <f>INDEX(new_issue_data!DU:DU,MATCH('P&amp;L'!$A211,new_issue_data!$A:$A,0))</f>
        <v>2.7349999999999999</v>
      </c>
      <c r="K211" s="6">
        <f>INDEX(new_issue_data!DV:DV,MATCH('P&amp;L'!$A211,new_issue_data!$A:$A,0))</f>
        <v>191.1422</v>
      </c>
      <c r="L211" s="6">
        <f>INDEX(new_issue_data!DW:DW,MATCH('P&amp;L'!$A211,new_issue_data!$A:$A,0))</f>
        <v>-53.857799999999997</v>
      </c>
      <c r="M211" s="6">
        <f>INDEX(new_issue_data!DX:DX,MATCH('P&amp;L'!$A211,new_issue_data!$A:$A,0))</f>
        <v>103.83499999999999</v>
      </c>
      <c r="N211" s="6">
        <f>INDEX(new_issue_data!DY:DY,MATCH('P&amp;L'!$A211,new_issue_data!$A:$A,0))</f>
        <v>2.6749999999999998</v>
      </c>
      <c r="O211" s="6">
        <f>INDEX(new_issue_data!DZ:DZ,MATCH('P&amp;L'!$A211,new_issue_data!$A:$A,0))</f>
        <v>177.97890000000001</v>
      </c>
      <c r="P211" s="6">
        <f>INDEX(new_issue_data!EA:EA,MATCH('P&amp;L'!$A211,new_issue_data!$A:$A,0))</f>
        <v>-67.021100000000004</v>
      </c>
      <c r="Q211" s="6">
        <f>INDEX(new_issue_data!EB:EB,MATCH('P&amp;L'!$A211,new_issue_data!$A:$A,0))</f>
        <v>103.84</v>
      </c>
      <c r="R211" s="6">
        <f>INDEX(new_issue_data!EC:EC,MATCH('P&amp;L'!$A211,new_issue_data!$A:$A,0))</f>
        <v>2.6739999999999999</v>
      </c>
      <c r="S211" s="6">
        <f>INDEX(new_issue_data!ED:ED,MATCH('P&amp;L'!$A211,new_issue_data!$A:$A,0))</f>
        <v>179.87520000000001</v>
      </c>
      <c r="T211" s="6">
        <f>INDEX(new_issue_data!EE:EE,MATCH('P&amp;L'!$A211,new_issue_data!$A:$A,0))</f>
        <v>-65.124799999999993</v>
      </c>
      <c r="U211" s="6">
        <f>INDEX(new_issue_data!EF:EF,MATCH('P&amp;L'!$A211,new_issue_data!$A:$A,0))</f>
        <v>104.776</v>
      </c>
      <c r="V211" s="6">
        <f>INDEX(new_issue_data!EG:EG,MATCH('P&amp;L'!$A211,new_issue_data!$A:$A,0))</f>
        <v>2.5670000000000002</v>
      </c>
      <c r="W211" s="6">
        <f>INDEX(new_issue_data!EH:EH,MATCH('P&amp;L'!$A211,new_issue_data!$A:$A,0))</f>
        <v>174.16040000000001</v>
      </c>
      <c r="X211" s="6">
        <f>INDEX(new_issue_data!EI:EI,MATCH('P&amp;L'!$A211,new_issue_data!$A:$A,0))</f>
        <v>-70.839600000000004</v>
      </c>
      <c r="Y211" s="6">
        <f>INDEX(new_issue_data!EJ:EJ,MATCH('P&amp;L'!$A211,new_issue_data!$A:$A,0))</f>
        <v>104.776</v>
      </c>
      <c r="Z211" s="6">
        <f>INDEX(new_issue_data!EK:EK,MATCH('P&amp;L'!$A211,new_issue_data!$A:$A,0))</f>
        <v>2.5670000000000002</v>
      </c>
      <c r="AA211" s="6">
        <f>INDEX(new_issue_data!EL:EL,MATCH('P&amp;L'!$A211,new_issue_data!$A:$A,0))</f>
        <v>184.0652</v>
      </c>
      <c r="AB211" s="6">
        <f>INDEX(new_issue_data!EM:EM,MATCH('P&amp;L'!$A211,new_issue_data!$A:$A,0))</f>
        <v>-60.934800000000003</v>
      </c>
      <c r="AC211" s="6">
        <f>INDEX(new_issue_data!EN:EN,MATCH('P&amp;L'!$A211,new_issue_data!$A:$A,0))</f>
        <v>105.381</v>
      </c>
      <c r="AD211" s="6">
        <f>INDEX(new_issue_data!EO:EO,MATCH('P&amp;L'!$A211,new_issue_data!$A:$A,0))</f>
        <v>2.4980000000000002</v>
      </c>
      <c r="AE211" s="6">
        <f>INDEX(new_issue_data!EP:EP,MATCH('P&amp;L'!$A211,new_issue_data!$A:$A,0))</f>
        <v>182.8964</v>
      </c>
      <c r="AF211" s="6">
        <f>INDEX(new_issue_data!EQ:EQ,MATCH('P&amp;L'!$A211,new_issue_data!$A:$A,0))</f>
        <v>-62.1036</v>
      </c>
      <c r="AG211" s="6">
        <f>INDEX(new_issue_data!ER:ER,MATCH('P&amp;L'!$A211,new_issue_data!$A:$A,0))</f>
        <v>105.381</v>
      </c>
      <c r="AH211" s="6">
        <f>INDEX(new_issue_data!ES:ES,MATCH('P&amp;L'!$A211,new_issue_data!$A:$A,0))</f>
        <v>2.4980000000000002</v>
      </c>
      <c r="AI211" s="6">
        <f>INDEX(new_issue_data!ET:ET,MATCH('P&amp;L'!$A211,new_issue_data!$A:$A,0))</f>
        <v>179.45490000000001</v>
      </c>
      <c r="AJ211" s="6">
        <f>INDEX(new_issue_data!EU:EU,MATCH('P&amp;L'!$A211,new_issue_data!$A:$A,0))</f>
        <v>-65.545100000000005</v>
      </c>
      <c r="AK211" s="6">
        <f>INDEX(new_issue_data!EV:EV,MATCH('P&amp;L'!$A211,new_issue_data!$A:$A,0))</f>
        <v>105.381</v>
      </c>
      <c r="AL211" s="6">
        <f>INDEX(new_issue_data!EW:EW,MATCH('P&amp;L'!$A211,new_issue_data!$A:$A,0))</f>
        <v>2.4980000000000002</v>
      </c>
      <c r="AM211" s="6">
        <f>INDEX(new_issue_data!EX:EX,MATCH('P&amp;L'!$A211,new_issue_data!$A:$A,0))</f>
        <v>177.6454</v>
      </c>
      <c r="AN211" s="6">
        <f>INDEX(new_issue_data!EY:EY,MATCH('P&amp;L'!$A211,new_issue_data!$A:$A,0))</f>
        <v>-67.354600000000005</v>
      </c>
      <c r="AO211" s="6">
        <f>INDEX(new_issue_data!EZ:EZ,MATCH('P&amp;L'!$A211,new_issue_data!$A:$A,0))</f>
        <v>106.42100000000001</v>
      </c>
      <c r="AP211" s="6">
        <f>INDEX(new_issue_data!FA:FA,MATCH('P&amp;L'!$A211,new_issue_data!$A:$A,0))</f>
        <v>2.38</v>
      </c>
      <c r="AQ211" s="6">
        <f>INDEX(new_issue_data!FB:FB,MATCH('P&amp;L'!$A211,new_issue_data!$A:$A,0))</f>
        <v>162.7122</v>
      </c>
      <c r="AR211" s="6">
        <f>INDEX(new_issue_data!FC:FC,MATCH('P&amp;L'!$A211,new_issue_data!$A:$A,0))</f>
        <v>-82.287800000000004</v>
      </c>
      <c r="AS211" s="6">
        <f>INDEX(new_issue_data!FD:FD,MATCH('P&amp;L'!$A211,new_issue_data!$A:$A,0))</f>
        <v>106.42100000000001</v>
      </c>
      <c r="AT211" s="6">
        <f>INDEX(new_issue_data!FE:FE,MATCH('P&amp;L'!$A211,new_issue_data!$A:$A,0))</f>
        <v>2.38</v>
      </c>
      <c r="AU211" s="6">
        <f>INDEX(new_issue_data!FF:FF,MATCH('P&amp;L'!$A211,new_issue_data!$A:$A,0))</f>
        <v>164.1934</v>
      </c>
      <c r="AV211" s="6">
        <f>INDEX(new_issue_data!FG:FG,MATCH('P&amp;L'!$A211,new_issue_data!$A:$A,0))</f>
        <v>-80.806600000000003</v>
      </c>
      <c r="BA211" s="1">
        <f t="shared" si="15"/>
        <v>25314999.999999996</v>
      </c>
      <c r="BB211" s="1">
        <f t="shared" si="16"/>
        <v>66581399.999999993</v>
      </c>
      <c r="BD211">
        <f>IF(AND(B211&gt;=$AY$5,B211&lt;=$AY$6),1,IF(AND(B211&gt;=$AY$8,B211&lt;=$AY$9),-1,0))</f>
        <v>1</v>
      </c>
      <c r="BE211" s="1">
        <f t="shared" si="17"/>
        <v>2556100.0000000033</v>
      </c>
      <c r="BF211" s="1">
        <f t="shared" si="18"/>
        <v>12623099.999999993</v>
      </c>
      <c r="BH211" s="1">
        <f>BA211-BA210</f>
        <v>264300</v>
      </c>
      <c r="BI211" s="1">
        <f>BE211-BE210</f>
        <v>264299.99999999953</v>
      </c>
      <c r="BK211" s="1">
        <f>BB211-BB210</f>
        <v>649800</v>
      </c>
      <c r="BL211" s="1">
        <f t="shared" si="19"/>
        <v>649800</v>
      </c>
    </row>
    <row r="212" spans="1:64" x14ac:dyDescent="0.35">
      <c r="A212">
        <v>173</v>
      </c>
      <c r="B212">
        <v>-2.3184622257920475</v>
      </c>
      <c r="C212" s="13" t="str">
        <f>INDEX(new_issue_data!B:B,MATCH('P&amp;L'!$A212,new_issue_data!$A:$A,0))</f>
        <v>06/02/2020</v>
      </c>
      <c r="D212" s="11">
        <f>INDEX(new_issue_data!AR:AR,MATCH('P&amp;L'!$A212,new_issue_data!$A:$A,0))</f>
        <v>99.956999999999994</v>
      </c>
      <c r="E212" s="6">
        <f>INDEX(new_issue_data!DP:DP,MATCH('P&amp;L'!$A212,new_issue_data!$A:$A,0))</f>
        <v>100.384</v>
      </c>
      <c r="F212" s="6">
        <f>INDEX(new_issue_data!DQ:DQ,MATCH('P&amp;L'!$A212,new_issue_data!$A:$A,0))</f>
        <v>3.254</v>
      </c>
      <c r="G212" s="6">
        <f>INDEX(new_issue_data!DR:DR,MATCH('P&amp;L'!$A212,new_issue_data!$A:$A,0))</f>
        <v>250.81360000000001</v>
      </c>
      <c r="H212" s="6">
        <f>INDEX(new_issue_data!DS:DS,MATCH('P&amp;L'!$A212,new_issue_data!$A:$A,0))</f>
        <v>-11.686400000000001</v>
      </c>
      <c r="I212" s="6">
        <f>INDEX(new_issue_data!DT:DT,MATCH('P&amp;L'!$A212,new_issue_data!$A:$A,0))</f>
        <v>100.384</v>
      </c>
      <c r="J212" s="6">
        <f>INDEX(new_issue_data!DU:DU,MATCH('P&amp;L'!$A212,new_issue_data!$A:$A,0))</f>
        <v>3.254</v>
      </c>
      <c r="K212" s="6">
        <f>INDEX(new_issue_data!DV:DV,MATCH('P&amp;L'!$A212,new_issue_data!$A:$A,0))</f>
        <v>243.04220000000001</v>
      </c>
      <c r="L212" s="6">
        <f>INDEX(new_issue_data!DW:DW,MATCH('P&amp;L'!$A212,new_issue_data!$A:$A,0))</f>
        <v>-19.457799999999999</v>
      </c>
      <c r="M212" s="6">
        <f>INDEX(new_issue_data!DX:DX,MATCH('P&amp;L'!$A212,new_issue_data!$A:$A,0))</f>
        <v>100.1</v>
      </c>
      <c r="N212" s="6">
        <f>INDEX(new_issue_data!DY:DY,MATCH('P&amp;L'!$A212,new_issue_data!$A:$A,0))</f>
        <v>3.2879999999999998</v>
      </c>
      <c r="O212" s="6">
        <f>INDEX(new_issue_data!DZ:DZ,MATCH('P&amp;L'!$A212,new_issue_data!$A:$A,0))</f>
        <v>239.27889999999999</v>
      </c>
      <c r="P212" s="6">
        <f>INDEX(new_issue_data!EA:EA,MATCH('P&amp;L'!$A212,new_issue_data!$A:$A,0))</f>
        <v>-23.2211</v>
      </c>
      <c r="Q212" s="6">
        <f>INDEX(new_issue_data!EB:EB,MATCH('P&amp;L'!$A212,new_issue_data!$A:$A,0))</f>
        <v>101.36199999999999</v>
      </c>
      <c r="R212" s="6">
        <f>INDEX(new_issue_data!EC:EC,MATCH('P&amp;L'!$A212,new_issue_data!$A:$A,0))</f>
        <v>3.137</v>
      </c>
      <c r="S212" s="6">
        <f>INDEX(new_issue_data!ED:ED,MATCH('P&amp;L'!$A212,new_issue_data!$A:$A,0))</f>
        <v>226.17519999999999</v>
      </c>
      <c r="T212" s="6">
        <f>INDEX(new_issue_data!EE:EE,MATCH('P&amp;L'!$A212,new_issue_data!$A:$A,0))</f>
        <v>-36.324800000000003</v>
      </c>
      <c r="U212" s="6">
        <f>INDEX(new_issue_data!EF:EF,MATCH('P&amp;L'!$A212,new_issue_data!$A:$A,0))</f>
        <v>101.74</v>
      </c>
      <c r="V212" s="6">
        <f>INDEX(new_issue_data!EG:EG,MATCH('P&amp;L'!$A212,new_issue_data!$A:$A,0))</f>
        <v>3.0920000000000001</v>
      </c>
      <c r="W212" s="6">
        <f>INDEX(new_issue_data!EH:EH,MATCH('P&amp;L'!$A212,new_issue_data!$A:$A,0))</f>
        <v>226.66040000000001</v>
      </c>
      <c r="X212" s="6">
        <f>INDEX(new_issue_data!EI:EI,MATCH('P&amp;L'!$A212,new_issue_data!$A:$A,0))</f>
        <v>-35.839599999999997</v>
      </c>
      <c r="Y212" s="6">
        <f>INDEX(new_issue_data!EJ:EJ,MATCH('P&amp;L'!$A212,new_issue_data!$A:$A,0))</f>
        <v>101.3</v>
      </c>
      <c r="Z212" s="6">
        <f>INDEX(new_issue_data!EK:EK,MATCH('P&amp;L'!$A212,new_issue_data!$A:$A,0))</f>
        <v>3.1440000000000001</v>
      </c>
      <c r="AA212" s="6">
        <f>INDEX(new_issue_data!EL:EL,MATCH('P&amp;L'!$A212,new_issue_data!$A:$A,0))</f>
        <v>241.76519999999999</v>
      </c>
      <c r="AB212" s="6">
        <f>INDEX(new_issue_data!EM:EM,MATCH('P&amp;L'!$A212,new_issue_data!$A:$A,0))</f>
        <v>-20.7348</v>
      </c>
      <c r="AC212" s="6">
        <f>INDEX(new_issue_data!EN:EN,MATCH('P&amp;L'!$A212,new_issue_data!$A:$A,0))</f>
        <v>101.3</v>
      </c>
      <c r="AD212" s="6">
        <f>INDEX(new_issue_data!EO:EO,MATCH('P&amp;L'!$A212,new_issue_data!$A:$A,0))</f>
        <v>3.1440000000000001</v>
      </c>
      <c r="AE212" s="6">
        <f>INDEX(new_issue_data!EP:EP,MATCH('P&amp;L'!$A212,new_issue_data!$A:$A,0))</f>
        <v>247.49639999999999</v>
      </c>
      <c r="AF212" s="6">
        <f>INDEX(new_issue_data!EQ:EQ,MATCH('P&amp;L'!$A212,new_issue_data!$A:$A,0))</f>
        <v>-15.0036</v>
      </c>
      <c r="AG212" s="6">
        <f>INDEX(new_issue_data!ER:ER,MATCH('P&amp;L'!$A212,new_issue_data!$A:$A,0))</f>
        <v>101.3</v>
      </c>
      <c r="AH212" s="6">
        <f>INDEX(new_issue_data!ES:ES,MATCH('P&amp;L'!$A212,new_issue_data!$A:$A,0))</f>
        <v>3.1440000000000001</v>
      </c>
      <c r="AI212" s="6">
        <f>INDEX(new_issue_data!ET:ET,MATCH('P&amp;L'!$A212,new_issue_data!$A:$A,0))</f>
        <v>244.0549</v>
      </c>
      <c r="AJ212" s="6">
        <f>INDEX(new_issue_data!EU:EU,MATCH('P&amp;L'!$A212,new_issue_data!$A:$A,0))</f>
        <v>-18.4451</v>
      </c>
      <c r="AK212" s="6">
        <f>INDEX(new_issue_data!EV:EV,MATCH('P&amp;L'!$A212,new_issue_data!$A:$A,0))</f>
        <v>101.62</v>
      </c>
      <c r="AL212" s="6">
        <f>INDEX(new_issue_data!EW:EW,MATCH('P&amp;L'!$A212,new_issue_data!$A:$A,0))</f>
        <v>3.1059999999999999</v>
      </c>
      <c r="AM212" s="6">
        <f>INDEX(new_issue_data!EX:EX,MATCH('P&amp;L'!$A212,new_issue_data!$A:$A,0))</f>
        <v>238.44540000000001</v>
      </c>
      <c r="AN212" s="6">
        <f>INDEX(new_issue_data!EY:EY,MATCH('P&amp;L'!$A212,new_issue_data!$A:$A,0))</f>
        <v>-24.054600000000001</v>
      </c>
      <c r="AO212" s="6">
        <f>INDEX(new_issue_data!EZ:EZ,MATCH('P&amp;L'!$A212,new_issue_data!$A:$A,0))</f>
        <v>101.62</v>
      </c>
      <c r="AP212" s="6">
        <f>INDEX(new_issue_data!FA:FA,MATCH('P&amp;L'!$A212,new_issue_data!$A:$A,0))</f>
        <v>3.1059999999999999</v>
      </c>
      <c r="AQ212" s="6">
        <f>INDEX(new_issue_data!FB:FB,MATCH('P&amp;L'!$A212,new_issue_data!$A:$A,0))</f>
        <v>235.31219999999999</v>
      </c>
      <c r="AR212" s="6">
        <f>INDEX(new_issue_data!FC:FC,MATCH('P&amp;L'!$A212,new_issue_data!$A:$A,0))</f>
        <v>-27.187799999999999</v>
      </c>
      <c r="AS212" s="6">
        <f>INDEX(new_issue_data!FD:FD,MATCH('P&amp;L'!$A212,new_issue_data!$A:$A,0))</f>
        <v>102.456</v>
      </c>
      <c r="AT212" s="6">
        <f>INDEX(new_issue_data!FE:FE,MATCH('P&amp;L'!$A212,new_issue_data!$A:$A,0))</f>
        <v>3.0070000000000001</v>
      </c>
      <c r="AU212" s="6">
        <f>INDEX(new_issue_data!FF:FF,MATCH('P&amp;L'!$A212,new_issue_data!$A:$A,0))</f>
        <v>226.89340000000001</v>
      </c>
      <c r="AV212" s="6">
        <f>INDEX(new_issue_data!FG:FG,MATCH('P&amp;L'!$A212,new_issue_data!$A:$A,0))</f>
        <v>-35.6066</v>
      </c>
      <c r="BA212" s="1">
        <f t="shared" si="15"/>
        <v>25357699.999999996</v>
      </c>
      <c r="BB212" s="1">
        <f t="shared" si="16"/>
        <v>66831299.999999993</v>
      </c>
      <c r="BD212">
        <f>IF(AND(B212&gt;=$AY$5,B212&lt;=$AY$6),1,IF(AND(B212&gt;=$AY$8,B212&lt;=$AY$9),-1,0))</f>
        <v>0</v>
      </c>
      <c r="BE212" s="1">
        <f t="shared" si="17"/>
        <v>2556100.0000000033</v>
      </c>
      <c r="BF212" s="1">
        <f t="shared" si="18"/>
        <v>12623099.999999993</v>
      </c>
      <c r="BH212" s="1">
        <f>BA212-BA211</f>
        <v>42700</v>
      </c>
      <c r="BI212" s="1">
        <f>BE212-BE211</f>
        <v>0</v>
      </c>
      <c r="BK212" s="1">
        <f>BB212-BB211</f>
        <v>249900</v>
      </c>
      <c r="BL212" s="1">
        <f t="shared" si="19"/>
        <v>0</v>
      </c>
    </row>
    <row r="213" spans="1:64" x14ac:dyDescent="0.35">
      <c r="A213">
        <v>174</v>
      </c>
      <c r="B213">
        <v>-48.476610812068827</v>
      </c>
      <c r="C213" s="13" t="str">
        <f>INDEX(new_issue_data!B:B,MATCH('P&amp;L'!$A213,new_issue_data!$A:$A,0))</f>
        <v>06/02/2020</v>
      </c>
      <c r="D213" s="11">
        <f>INDEX(new_issue_data!AR:AR,MATCH('P&amp;L'!$A213,new_issue_data!$A:$A,0))</f>
        <v>25</v>
      </c>
      <c r="E213" s="6">
        <f>INDEX(new_issue_data!DP:DP,MATCH('P&amp;L'!$A213,new_issue_data!$A:$A,0))</f>
        <v>25</v>
      </c>
      <c r="F213" s="6">
        <f>INDEX(new_issue_data!DQ:DQ,MATCH('P&amp;L'!$A213,new_issue_data!$A:$A,0))</f>
        <v>6.875</v>
      </c>
      <c r="G213" s="6">
        <f>INDEX(new_issue_data!DR:DR,MATCH('P&amp;L'!$A213,new_issue_data!$A:$A,0))</f>
        <v>687.5</v>
      </c>
      <c r="H213" s="6">
        <f>INDEX(new_issue_data!DS:DS,MATCH('P&amp;L'!$A213,new_issue_data!$A:$A,0))</f>
        <v>0</v>
      </c>
      <c r="I213" s="6">
        <f>INDEX(new_issue_data!DT:DT,MATCH('P&amp;L'!$A213,new_issue_data!$A:$A,0))</f>
        <v>24.92</v>
      </c>
      <c r="J213" s="6">
        <f>INDEX(new_issue_data!DU:DU,MATCH('P&amp;L'!$A213,new_issue_data!$A:$A,0))</f>
        <v>6.8979999999999997</v>
      </c>
      <c r="K213" s="6">
        <f>INDEX(new_issue_data!DV:DV,MATCH('P&amp;L'!$A213,new_issue_data!$A:$A,0))</f>
        <v>689.8</v>
      </c>
      <c r="L213" s="6">
        <f>INDEX(new_issue_data!DW:DW,MATCH('P&amp;L'!$A213,new_issue_data!$A:$A,0))</f>
        <v>2.2999999999999998</v>
      </c>
      <c r="M213" s="6">
        <f>INDEX(new_issue_data!DX:DX,MATCH('P&amp;L'!$A213,new_issue_data!$A:$A,0))</f>
        <v>24.3</v>
      </c>
      <c r="N213" s="6">
        <f>INDEX(new_issue_data!DY:DY,MATCH('P&amp;L'!$A213,new_issue_data!$A:$A,0))</f>
        <v>7.0759999999999996</v>
      </c>
      <c r="O213" s="6">
        <f>INDEX(new_issue_data!DZ:DZ,MATCH('P&amp;L'!$A213,new_issue_data!$A:$A,0))</f>
        <v>707.6</v>
      </c>
      <c r="P213" s="6">
        <f>INDEX(new_issue_data!EA:EA,MATCH('P&amp;L'!$A213,new_issue_data!$A:$A,0))</f>
        <v>20.100000000000001</v>
      </c>
      <c r="Q213" s="6">
        <f>INDEX(new_issue_data!EB:EB,MATCH('P&amp;L'!$A213,new_issue_data!$A:$A,0))</f>
        <v>24.41</v>
      </c>
      <c r="R213" s="6">
        <f>INDEX(new_issue_data!EC:EC,MATCH('P&amp;L'!$A213,new_issue_data!$A:$A,0))</f>
        <v>7.0449999999999999</v>
      </c>
      <c r="S213" s="6">
        <f>INDEX(new_issue_data!ED:ED,MATCH('P&amp;L'!$A213,new_issue_data!$A:$A,0))</f>
        <v>704.5</v>
      </c>
      <c r="T213" s="6">
        <f>INDEX(new_issue_data!EE:EE,MATCH('P&amp;L'!$A213,new_issue_data!$A:$A,0))</f>
        <v>17</v>
      </c>
      <c r="U213" s="6">
        <f>INDEX(new_issue_data!EF:EF,MATCH('P&amp;L'!$A213,new_issue_data!$A:$A,0))</f>
        <v>24.4</v>
      </c>
      <c r="V213" s="6">
        <f>INDEX(new_issue_data!EG:EG,MATCH('P&amp;L'!$A213,new_issue_data!$A:$A,0))</f>
        <v>7.0519999999999996</v>
      </c>
      <c r="W213" s="6">
        <f>INDEX(new_issue_data!EH:EH,MATCH('P&amp;L'!$A213,new_issue_data!$A:$A,0))</f>
        <v>705.2</v>
      </c>
      <c r="X213" s="6">
        <f>INDEX(new_issue_data!EI:EI,MATCH('P&amp;L'!$A213,new_issue_data!$A:$A,0))</f>
        <v>17.7</v>
      </c>
      <c r="Y213" s="6">
        <f>INDEX(new_issue_data!EJ:EJ,MATCH('P&amp;L'!$A213,new_issue_data!$A:$A,0))</f>
        <v>24.65</v>
      </c>
      <c r="Z213" s="6">
        <f>INDEX(new_issue_data!EK:EK,MATCH('P&amp;L'!$A213,new_issue_data!$A:$A,0))</f>
        <v>6.9820000000000002</v>
      </c>
      <c r="AA213" s="6">
        <f>INDEX(new_issue_data!EL:EL,MATCH('P&amp;L'!$A213,new_issue_data!$A:$A,0))</f>
        <v>698.2</v>
      </c>
      <c r="AB213" s="6">
        <f>INDEX(new_issue_data!EM:EM,MATCH('P&amp;L'!$A213,new_issue_data!$A:$A,0))</f>
        <v>10.7</v>
      </c>
      <c r="AC213" s="6">
        <f>INDEX(new_issue_data!EN:EN,MATCH('P&amp;L'!$A213,new_issue_data!$A:$A,0))</f>
        <v>24.38</v>
      </c>
      <c r="AD213" s="6">
        <f>INDEX(new_issue_data!EO:EO,MATCH('P&amp;L'!$A213,new_issue_data!$A:$A,0))</f>
        <v>7.0609999999999999</v>
      </c>
      <c r="AE213" s="6">
        <f>INDEX(new_issue_data!EP:EP,MATCH('P&amp;L'!$A213,new_issue_data!$A:$A,0))</f>
        <v>706.1</v>
      </c>
      <c r="AF213" s="6">
        <f>INDEX(new_issue_data!EQ:EQ,MATCH('P&amp;L'!$A213,new_issue_data!$A:$A,0))</f>
        <v>18.600000000000001</v>
      </c>
      <c r="AG213" s="6">
        <f>INDEX(new_issue_data!ER:ER,MATCH('P&amp;L'!$A213,new_issue_data!$A:$A,0))</f>
        <v>24.3</v>
      </c>
      <c r="AH213" s="6">
        <f>INDEX(new_issue_data!ES:ES,MATCH('P&amp;L'!$A213,new_issue_data!$A:$A,0))</f>
        <v>7.0860000000000003</v>
      </c>
      <c r="AI213" s="6">
        <f>INDEX(new_issue_data!ET:ET,MATCH('P&amp;L'!$A213,new_issue_data!$A:$A,0))</f>
        <v>708.6</v>
      </c>
      <c r="AJ213" s="6">
        <f>INDEX(new_issue_data!EU:EU,MATCH('P&amp;L'!$A213,new_issue_data!$A:$A,0))</f>
        <v>21.1</v>
      </c>
      <c r="AK213" s="6">
        <f>INDEX(new_issue_data!EV:EV,MATCH('P&amp;L'!$A213,new_issue_data!$A:$A,0))</f>
        <v>24.2</v>
      </c>
      <c r="AL213" s="6">
        <f>INDEX(new_issue_data!EW:EW,MATCH('P&amp;L'!$A213,new_issue_data!$A:$A,0))</f>
        <v>7.1159999999999997</v>
      </c>
      <c r="AM213" s="6">
        <f>INDEX(new_issue_data!EX:EX,MATCH('P&amp;L'!$A213,new_issue_data!$A:$A,0))</f>
        <v>711.6</v>
      </c>
      <c r="AN213" s="6">
        <f>INDEX(new_issue_data!EY:EY,MATCH('P&amp;L'!$A213,new_issue_data!$A:$A,0))</f>
        <v>24.1</v>
      </c>
      <c r="AO213" s="6">
        <f>INDEX(new_issue_data!EZ:EZ,MATCH('P&amp;L'!$A213,new_issue_data!$A:$A,0))</f>
        <v>24.42</v>
      </c>
      <c r="AP213" s="6">
        <f>INDEX(new_issue_data!FA:FA,MATCH('P&amp;L'!$A213,new_issue_data!$A:$A,0))</f>
        <v>7.056</v>
      </c>
      <c r="AQ213" s="6">
        <f>INDEX(new_issue_data!FB:FB,MATCH('P&amp;L'!$A213,new_issue_data!$A:$A,0))</f>
        <v>705.6</v>
      </c>
      <c r="AR213" s="6">
        <f>INDEX(new_issue_data!FC:FC,MATCH('P&amp;L'!$A213,new_issue_data!$A:$A,0))</f>
        <v>18.100000000000001</v>
      </c>
      <c r="AS213" s="6">
        <f>INDEX(new_issue_data!FD:FD,MATCH('P&amp;L'!$A213,new_issue_data!$A:$A,0))</f>
        <v>24.65</v>
      </c>
      <c r="AT213" s="6">
        <f>INDEX(new_issue_data!FE:FE,MATCH('P&amp;L'!$A213,new_issue_data!$A:$A,0))</f>
        <v>6.992</v>
      </c>
      <c r="AU213" s="6">
        <f>INDEX(new_issue_data!FF:FF,MATCH('P&amp;L'!$A213,new_issue_data!$A:$A,0))</f>
        <v>699.2</v>
      </c>
      <c r="AV213" s="6">
        <f>INDEX(new_issue_data!FG:FG,MATCH('P&amp;L'!$A213,new_issue_data!$A:$A,0))</f>
        <v>11.7</v>
      </c>
      <c r="BA213" s="1">
        <f t="shared" si="15"/>
        <v>25357699.999999996</v>
      </c>
      <c r="BB213" s="1">
        <f t="shared" si="16"/>
        <v>66796299.999999993</v>
      </c>
      <c r="BD213">
        <f>IF(AND(B213&gt;=$AY$5,B213&lt;=$AY$6),1,IF(AND(B213&gt;=$AY$8,B213&lt;=$AY$9),-1,0))</f>
        <v>1</v>
      </c>
      <c r="BE213" s="1">
        <f t="shared" si="17"/>
        <v>2556100.0000000033</v>
      </c>
      <c r="BF213" s="1">
        <f t="shared" si="18"/>
        <v>12588099.999999993</v>
      </c>
      <c r="BH213" s="1">
        <f>BA213-BA212</f>
        <v>0</v>
      </c>
      <c r="BI213" s="1">
        <f>BE213-BE212</f>
        <v>0</v>
      </c>
      <c r="BK213" s="1">
        <f>BB213-BB212</f>
        <v>-35000</v>
      </c>
      <c r="BL213" s="1">
        <f t="shared" si="19"/>
        <v>-35000</v>
      </c>
    </row>
    <row r="214" spans="1:64" x14ac:dyDescent="0.35">
      <c r="A214">
        <v>164</v>
      </c>
      <c r="B214">
        <v>-2.7272380159232874</v>
      </c>
      <c r="C214" s="13" t="str">
        <f>INDEX(new_issue_data!B:B,MATCH('P&amp;L'!$A214,new_issue_data!$A:$A,0))</f>
        <v>06/02/2020</v>
      </c>
      <c r="D214" s="11">
        <f>INDEX(new_issue_data!AR:AR,MATCH('P&amp;L'!$A214,new_issue_data!$A:$A,0))</f>
        <v>99.894000000000005</v>
      </c>
      <c r="E214" s="6">
        <f>INDEX(new_issue_data!DP:DP,MATCH('P&amp;L'!$A214,new_issue_data!$A:$A,0))</f>
        <v>100.378</v>
      </c>
      <c r="F214" s="6">
        <f>INDEX(new_issue_data!DQ:DQ,MATCH('P&amp;L'!$A214,new_issue_data!$A:$A,0))</f>
        <v>1.123</v>
      </c>
      <c r="G214" s="6">
        <f>INDEX(new_issue_data!DR:DR,MATCH('P&amp;L'!$A214,new_issue_data!$A:$A,0))</f>
        <v>75.747600000000006</v>
      </c>
      <c r="H214" s="6">
        <f>INDEX(new_issue_data!DS:DS,MATCH('P&amp;L'!$A214,new_issue_data!$A:$A,0))</f>
        <v>-14.2524</v>
      </c>
      <c r="I214" s="6">
        <f>INDEX(new_issue_data!DT:DT,MATCH('P&amp;L'!$A214,new_issue_data!$A:$A,0))</f>
        <v>100.634</v>
      </c>
      <c r="J214" s="6">
        <f>INDEX(new_issue_data!DU:DU,MATCH('P&amp;L'!$A214,new_issue_data!$A:$A,0))</f>
        <v>1.071</v>
      </c>
      <c r="K214" s="6">
        <f>INDEX(new_issue_data!DV:DV,MATCH('P&amp;L'!$A214,new_issue_data!$A:$A,0))</f>
        <v>66.2303</v>
      </c>
      <c r="L214" s="6">
        <f>INDEX(new_issue_data!DW:DW,MATCH('P&amp;L'!$A214,new_issue_data!$A:$A,0))</f>
        <v>-23.7697</v>
      </c>
      <c r="M214" s="6">
        <f>INDEX(new_issue_data!DX:DX,MATCH('P&amp;L'!$A214,new_issue_data!$A:$A,0))</f>
        <v>100.485</v>
      </c>
      <c r="N214" s="6">
        <f>INDEX(new_issue_data!DY:DY,MATCH('P&amp;L'!$A214,new_issue_data!$A:$A,0))</f>
        <v>1.101</v>
      </c>
      <c r="O214" s="6">
        <f>INDEX(new_issue_data!DZ:DZ,MATCH('P&amp;L'!$A214,new_issue_data!$A:$A,0))</f>
        <v>63.791600000000003</v>
      </c>
      <c r="P214" s="6">
        <f>INDEX(new_issue_data!EA:EA,MATCH('P&amp;L'!$A214,new_issue_data!$A:$A,0))</f>
        <v>-26.208400000000001</v>
      </c>
      <c r="Q214" s="6">
        <f>INDEX(new_issue_data!EB:EB,MATCH('P&amp;L'!$A214,new_issue_data!$A:$A,0))</f>
        <v>101.05</v>
      </c>
      <c r="R214" s="6">
        <f>INDEX(new_issue_data!EC:EC,MATCH('P&amp;L'!$A214,new_issue_data!$A:$A,0))</f>
        <v>0.98699999999999999</v>
      </c>
      <c r="S214" s="6">
        <f>INDEX(new_issue_data!ED:ED,MATCH('P&amp;L'!$A214,new_issue_data!$A:$A,0))</f>
        <v>53.979500000000002</v>
      </c>
      <c r="T214" s="6">
        <f>INDEX(new_issue_data!EE:EE,MATCH('P&amp;L'!$A214,new_issue_data!$A:$A,0))</f>
        <v>-36.020499999999998</v>
      </c>
      <c r="U214" s="6">
        <f>INDEX(new_issue_data!EF:EF,MATCH('P&amp;L'!$A214,new_issue_data!$A:$A,0))</f>
        <v>101.05</v>
      </c>
      <c r="V214" s="6">
        <f>INDEX(new_issue_data!EG:EG,MATCH('P&amp;L'!$A214,new_issue_data!$A:$A,0))</f>
        <v>0.98699999999999999</v>
      </c>
      <c r="W214" s="6">
        <f>INDEX(new_issue_data!EH:EH,MATCH('P&amp;L'!$A214,new_issue_data!$A:$A,0))</f>
        <v>58.6023</v>
      </c>
      <c r="X214" s="6">
        <f>INDEX(new_issue_data!EI:EI,MATCH('P&amp;L'!$A214,new_issue_data!$A:$A,0))</f>
        <v>-31.3977</v>
      </c>
      <c r="Y214" s="6">
        <f>INDEX(new_issue_data!EJ:EJ,MATCH('P&amp;L'!$A214,new_issue_data!$A:$A,0))</f>
        <v>101.05</v>
      </c>
      <c r="Z214" s="6">
        <f>INDEX(new_issue_data!EK:EK,MATCH('P&amp;L'!$A214,new_issue_data!$A:$A,0))</f>
        <v>0.98699999999999999</v>
      </c>
      <c r="AA214" s="6">
        <f>INDEX(new_issue_data!EL:EL,MATCH('P&amp;L'!$A214,new_issue_data!$A:$A,0))</f>
        <v>67.195999999999998</v>
      </c>
      <c r="AB214" s="6">
        <f>INDEX(new_issue_data!EM:EM,MATCH('P&amp;L'!$A214,new_issue_data!$A:$A,0))</f>
        <v>-22.803999999999998</v>
      </c>
      <c r="AC214" s="6">
        <f>INDEX(new_issue_data!EN:EN,MATCH('P&amp;L'!$A214,new_issue_data!$A:$A,0))</f>
        <v>100.94799999999999</v>
      </c>
      <c r="AD214" s="6">
        <f>INDEX(new_issue_data!EO:EO,MATCH('P&amp;L'!$A214,new_issue_data!$A:$A,0))</f>
        <v>1.0069999999999999</v>
      </c>
      <c r="AE214" s="6">
        <f>INDEX(new_issue_data!EP:EP,MATCH('P&amp;L'!$A214,new_issue_data!$A:$A,0))</f>
        <v>68.389300000000006</v>
      </c>
      <c r="AF214" s="6">
        <f>INDEX(new_issue_data!EQ:EQ,MATCH('P&amp;L'!$A214,new_issue_data!$A:$A,0))</f>
        <v>-21.610700000000001</v>
      </c>
      <c r="AG214" s="6">
        <f>INDEX(new_issue_data!ER:ER,MATCH('P&amp;L'!$A214,new_issue_data!$A:$A,0))</f>
        <v>100.94799999999999</v>
      </c>
      <c r="AH214" s="6">
        <f>INDEX(new_issue_data!ES:ES,MATCH('P&amp;L'!$A214,new_issue_data!$A:$A,0))</f>
        <v>1.0069999999999999</v>
      </c>
      <c r="AI214" s="6">
        <f>INDEX(new_issue_data!ET:ET,MATCH('P&amp;L'!$A214,new_issue_data!$A:$A,0))</f>
        <v>67.907200000000003</v>
      </c>
      <c r="AJ214" s="6">
        <f>INDEX(new_issue_data!EU:EU,MATCH('P&amp;L'!$A214,new_issue_data!$A:$A,0))</f>
        <v>-22.0928</v>
      </c>
      <c r="AK214" s="6">
        <f>INDEX(new_issue_data!EV:EV,MATCH('P&amp;L'!$A214,new_issue_data!$A:$A,0))</f>
        <v>100.94799999999999</v>
      </c>
      <c r="AL214" s="6">
        <f>INDEX(new_issue_data!EW:EW,MATCH('P&amp;L'!$A214,new_issue_data!$A:$A,0))</f>
        <v>1.0069999999999999</v>
      </c>
      <c r="AM214" s="6">
        <f>INDEX(new_issue_data!EX:EX,MATCH('P&amp;L'!$A214,new_issue_data!$A:$A,0))</f>
        <v>66.467200000000005</v>
      </c>
      <c r="AN214" s="6">
        <f>INDEX(new_issue_data!EY:EY,MATCH('P&amp;L'!$A214,new_issue_data!$A:$A,0))</f>
        <v>-23.532800000000002</v>
      </c>
      <c r="AO214" s="6">
        <f>INDEX(new_issue_data!EZ:EZ,MATCH('P&amp;L'!$A214,new_issue_data!$A:$A,0))</f>
        <v>101.31100000000001</v>
      </c>
      <c r="AP214" s="6">
        <f>INDEX(new_issue_data!FA:FA,MATCH('P&amp;L'!$A214,new_issue_data!$A:$A,0))</f>
        <v>0.93300000000000005</v>
      </c>
      <c r="AQ214" s="6">
        <f>INDEX(new_issue_data!FB:FB,MATCH('P&amp;L'!$A214,new_issue_data!$A:$A,0))</f>
        <v>58.902299999999997</v>
      </c>
      <c r="AR214" s="6">
        <f>INDEX(new_issue_data!FC:FC,MATCH('P&amp;L'!$A214,new_issue_data!$A:$A,0))</f>
        <v>-31.0977</v>
      </c>
      <c r="AS214" s="6">
        <f>INDEX(new_issue_data!FD:FD,MATCH('P&amp;L'!$A214,new_issue_data!$A:$A,0))</f>
        <v>101.35899999999999</v>
      </c>
      <c r="AT214" s="6">
        <f>INDEX(new_issue_data!FE:FE,MATCH('P&amp;L'!$A214,new_issue_data!$A:$A,0))</f>
        <v>0.92300000000000004</v>
      </c>
      <c r="AU214" s="6">
        <f>INDEX(new_issue_data!FF:FF,MATCH('P&amp;L'!$A214,new_issue_data!$A:$A,0))</f>
        <v>57.897199999999998</v>
      </c>
      <c r="AV214" s="6">
        <f>INDEX(new_issue_data!FG:FG,MATCH('P&amp;L'!$A214,new_issue_data!$A:$A,0))</f>
        <v>-32.102800000000002</v>
      </c>
      <c r="BA214" s="1">
        <f t="shared" si="15"/>
        <v>25406099.999999996</v>
      </c>
      <c r="BB214" s="1">
        <f t="shared" si="16"/>
        <v>66942799.999999993</v>
      </c>
      <c r="BD214">
        <f>IF(AND(B214&gt;=$AY$5,B214&lt;=$AY$6),1,IF(AND(B214&gt;=$AY$8,B214&lt;=$AY$9),-1,0))</f>
        <v>0</v>
      </c>
      <c r="BE214" s="1">
        <f t="shared" si="17"/>
        <v>2556100.0000000033</v>
      </c>
      <c r="BF214" s="1">
        <f t="shared" si="18"/>
        <v>12588099.999999993</v>
      </c>
      <c r="BH214" s="1">
        <f>BA214-BA213</f>
        <v>48400</v>
      </c>
      <c r="BI214" s="1">
        <f>BE214-BE213</f>
        <v>0</v>
      </c>
      <c r="BK214" s="1">
        <f>BB214-BB213</f>
        <v>146500</v>
      </c>
      <c r="BL214" s="1">
        <f t="shared" si="19"/>
        <v>0</v>
      </c>
    </row>
    <row r="215" spans="1:64" x14ac:dyDescent="0.35">
      <c r="A215">
        <v>142</v>
      </c>
      <c r="B215">
        <v>-4.0511357806026993</v>
      </c>
      <c r="C215" s="13" t="str">
        <f>INDEX(new_issue_data!B:B,MATCH('P&amp;L'!$A215,new_issue_data!$A:$A,0))</f>
        <v>06/03/2020</v>
      </c>
      <c r="D215" s="11">
        <f>INDEX(new_issue_data!AR:AR,MATCH('P&amp;L'!$A215,new_issue_data!$A:$A,0))</f>
        <v>99.652000000000001</v>
      </c>
      <c r="E215" s="6">
        <f>INDEX(new_issue_data!DP:DP,MATCH('P&amp;L'!$A215,new_issue_data!$A:$A,0))</f>
        <v>99.730999999999995</v>
      </c>
      <c r="F215" s="6">
        <f>INDEX(new_issue_data!DQ:DQ,MATCH('P&amp;L'!$A215,new_issue_data!$A:$A,0))</f>
        <v>1.206</v>
      </c>
      <c r="G215" s="6">
        <f>INDEX(new_issue_data!DR:DR,MATCH('P&amp;L'!$A215,new_issue_data!$A:$A,0))</f>
        <v>75.879499999999993</v>
      </c>
      <c r="H215" s="6">
        <f>INDEX(new_issue_data!DS:DS,MATCH('P&amp;L'!$A215,new_issue_data!$A:$A,0))</f>
        <v>-9.1204999999999998</v>
      </c>
      <c r="I215" s="6">
        <f>INDEX(new_issue_data!DT:DT,MATCH('P&amp;L'!$A215,new_issue_data!$A:$A,0))</f>
        <v>99.763000000000005</v>
      </c>
      <c r="J215" s="6">
        <f>INDEX(new_issue_data!DU:DU,MATCH('P&amp;L'!$A215,new_issue_data!$A:$A,0))</f>
        <v>1.1990000000000001</v>
      </c>
      <c r="K215" s="6">
        <f>INDEX(new_issue_data!DV:DV,MATCH('P&amp;L'!$A215,new_issue_data!$A:$A,0))</f>
        <v>79.802300000000002</v>
      </c>
      <c r="L215" s="6">
        <f>INDEX(new_issue_data!DW:DW,MATCH('P&amp;L'!$A215,new_issue_data!$A:$A,0))</f>
        <v>-5.1977000000000002</v>
      </c>
      <c r="M215" s="6">
        <f>INDEX(new_issue_data!DX:DX,MATCH('P&amp;L'!$A215,new_issue_data!$A:$A,0))</f>
        <v>99.643000000000001</v>
      </c>
      <c r="N215" s="6">
        <f>INDEX(new_issue_data!DY:DY,MATCH('P&amp;L'!$A215,new_issue_data!$A:$A,0))</f>
        <v>1.224</v>
      </c>
      <c r="O215" s="6">
        <f>INDEX(new_issue_data!DZ:DZ,MATCH('P&amp;L'!$A215,new_issue_data!$A:$A,0))</f>
        <v>90.896000000000001</v>
      </c>
      <c r="P215" s="6">
        <f>INDEX(new_issue_data!EA:EA,MATCH('P&amp;L'!$A215,new_issue_data!$A:$A,0))</f>
        <v>5.8959999999999999</v>
      </c>
      <c r="Q215" s="6">
        <f>INDEX(new_issue_data!EB:EB,MATCH('P&amp;L'!$A215,new_issue_data!$A:$A,0))</f>
        <v>99.619</v>
      </c>
      <c r="R215" s="6">
        <f>INDEX(new_issue_data!EC:EC,MATCH('P&amp;L'!$A215,new_issue_data!$A:$A,0))</f>
        <v>1.2290000000000001</v>
      </c>
      <c r="S215" s="6">
        <f>INDEX(new_issue_data!ED:ED,MATCH('P&amp;L'!$A215,new_issue_data!$A:$A,0))</f>
        <v>90.589299999999994</v>
      </c>
      <c r="T215" s="6">
        <f>INDEX(new_issue_data!EE:EE,MATCH('P&amp;L'!$A215,new_issue_data!$A:$A,0))</f>
        <v>5.5892999999999997</v>
      </c>
      <c r="U215" s="6">
        <f>INDEX(new_issue_data!EF:EF,MATCH('P&amp;L'!$A215,new_issue_data!$A:$A,0))</f>
        <v>100.14</v>
      </c>
      <c r="V215" s="6">
        <f>INDEX(new_issue_data!EG:EG,MATCH('P&amp;L'!$A215,new_issue_data!$A:$A,0))</f>
        <v>1.121</v>
      </c>
      <c r="W215" s="6">
        <f>INDEX(new_issue_data!EH:EH,MATCH('P&amp;L'!$A215,new_issue_data!$A:$A,0))</f>
        <v>79.307199999999995</v>
      </c>
      <c r="X215" s="6">
        <f>INDEX(new_issue_data!EI:EI,MATCH('P&amp;L'!$A215,new_issue_data!$A:$A,0))</f>
        <v>-5.6928000000000001</v>
      </c>
      <c r="Y215" s="6">
        <f>INDEX(new_issue_data!EJ:EJ,MATCH('P&amp;L'!$A215,new_issue_data!$A:$A,0))</f>
        <v>99.975999999999999</v>
      </c>
      <c r="Z215" s="6">
        <f>INDEX(new_issue_data!EK:EK,MATCH('P&amp;L'!$A215,new_issue_data!$A:$A,0))</f>
        <v>1.155</v>
      </c>
      <c r="AA215" s="6">
        <f>INDEX(new_issue_data!EL:EL,MATCH('P&amp;L'!$A215,new_issue_data!$A:$A,0))</f>
        <v>81.267200000000003</v>
      </c>
      <c r="AB215" s="6">
        <f>INDEX(new_issue_data!EM:EM,MATCH('P&amp;L'!$A215,new_issue_data!$A:$A,0))</f>
        <v>-3.7328000000000001</v>
      </c>
      <c r="AC215" s="6">
        <f>INDEX(new_issue_data!EN:EN,MATCH('P&amp;L'!$A215,new_issue_data!$A:$A,0))</f>
        <v>99.995000000000005</v>
      </c>
      <c r="AD215" s="6">
        <f>INDEX(new_issue_data!EO:EO,MATCH('P&amp;L'!$A215,new_issue_data!$A:$A,0))</f>
        <v>1.151</v>
      </c>
      <c r="AE215" s="6">
        <f>INDEX(new_issue_data!EP:EP,MATCH('P&amp;L'!$A215,new_issue_data!$A:$A,0))</f>
        <v>80.702299999999994</v>
      </c>
      <c r="AF215" s="6">
        <f>INDEX(new_issue_data!EQ:EQ,MATCH('P&amp;L'!$A215,new_issue_data!$A:$A,0))</f>
        <v>-4.2976999999999999</v>
      </c>
      <c r="AG215" s="6">
        <f>INDEX(new_issue_data!ER:ER,MATCH('P&amp;L'!$A215,new_issue_data!$A:$A,0))</f>
        <v>100.121</v>
      </c>
      <c r="AH215" s="6">
        <f>INDEX(new_issue_data!ES:ES,MATCH('P&amp;L'!$A215,new_issue_data!$A:$A,0))</f>
        <v>1.125</v>
      </c>
      <c r="AI215" s="6">
        <f>INDEX(new_issue_data!ET:ET,MATCH('P&amp;L'!$A215,new_issue_data!$A:$A,0))</f>
        <v>78.097200000000001</v>
      </c>
      <c r="AJ215" s="6">
        <f>INDEX(new_issue_data!EU:EU,MATCH('P&amp;L'!$A215,new_issue_data!$A:$A,0))</f>
        <v>-6.9028</v>
      </c>
      <c r="AK215" s="6">
        <f>INDEX(new_issue_data!EV:EV,MATCH('P&amp;L'!$A215,new_issue_data!$A:$A,0))</f>
        <v>99.984999999999999</v>
      </c>
      <c r="AL215" s="6">
        <f>INDEX(new_issue_data!EW:EW,MATCH('P&amp;L'!$A215,new_issue_data!$A:$A,0))</f>
        <v>1.153</v>
      </c>
      <c r="AM215" s="6">
        <f>INDEX(new_issue_data!EX:EX,MATCH('P&amp;L'!$A215,new_issue_data!$A:$A,0))</f>
        <v>82.0017</v>
      </c>
      <c r="AN215" s="6">
        <f>INDEX(new_issue_data!EY:EY,MATCH('P&amp;L'!$A215,new_issue_data!$A:$A,0))</f>
        <v>-2.9983</v>
      </c>
      <c r="AO215" s="6">
        <f>INDEX(new_issue_data!EZ:EZ,MATCH('P&amp;L'!$A215,new_issue_data!$A:$A,0))</f>
        <v>100.255</v>
      </c>
      <c r="AP215" s="6">
        <f>INDEX(new_issue_data!FA:FA,MATCH('P&amp;L'!$A215,new_issue_data!$A:$A,0))</f>
        <v>1.097</v>
      </c>
      <c r="AQ215" s="6">
        <f>INDEX(new_issue_data!FB:FB,MATCH('P&amp;L'!$A215,new_issue_data!$A:$A,0))</f>
        <v>77.037199999999999</v>
      </c>
      <c r="AR215" s="6">
        <f>INDEX(new_issue_data!FC:FC,MATCH('P&amp;L'!$A215,new_issue_data!$A:$A,0))</f>
        <v>-7.9627999999999997</v>
      </c>
      <c r="AS215" s="6">
        <f>INDEX(new_issue_data!FD:FD,MATCH('P&amp;L'!$A215,new_issue_data!$A:$A,0))</f>
        <v>100.173</v>
      </c>
      <c r="AT215" s="6">
        <f>INDEX(new_issue_data!FE:FE,MATCH('P&amp;L'!$A215,new_issue_data!$A:$A,0))</f>
        <v>1.1140000000000001</v>
      </c>
      <c r="AU215" s="6">
        <f>INDEX(new_issue_data!FF:FF,MATCH('P&amp;L'!$A215,new_issue_data!$A:$A,0))</f>
        <v>77.451999999999998</v>
      </c>
      <c r="AV215" s="6">
        <f>INDEX(new_issue_data!FG:FG,MATCH('P&amp;L'!$A215,new_issue_data!$A:$A,0))</f>
        <v>-7.548</v>
      </c>
      <c r="BA215" s="1">
        <f t="shared" si="15"/>
        <v>25413999.999999996</v>
      </c>
      <c r="BB215" s="1">
        <f t="shared" si="16"/>
        <v>66994899.999999993</v>
      </c>
      <c r="BD215">
        <f>IF(AND(B215&gt;=$AY$5,B215&lt;=$AY$6),1,IF(AND(B215&gt;=$AY$8,B215&lt;=$AY$9),-1,0))</f>
        <v>0</v>
      </c>
      <c r="BE215" s="1">
        <f t="shared" si="17"/>
        <v>2556100.0000000033</v>
      </c>
      <c r="BF215" s="1">
        <f t="shared" si="18"/>
        <v>12588099.999999993</v>
      </c>
      <c r="BH215" s="1">
        <f>BA215-BA214</f>
        <v>7900</v>
      </c>
      <c r="BI215" s="1">
        <f>BE215-BE214</f>
        <v>0</v>
      </c>
      <c r="BK215" s="1">
        <f>BB215-BB214</f>
        <v>52100</v>
      </c>
      <c r="BL215" s="1">
        <f t="shared" si="19"/>
        <v>0</v>
      </c>
    </row>
    <row r="216" spans="1:64" x14ac:dyDescent="0.35">
      <c r="A216">
        <v>144</v>
      </c>
      <c r="B216">
        <v>48.225173434056728</v>
      </c>
      <c r="C216" s="13" t="str">
        <f>INDEX(new_issue_data!B:B,MATCH('P&amp;L'!$A216,new_issue_data!$A:$A,0))</f>
        <v>06/03/2020</v>
      </c>
      <c r="D216" s="11">
        <f>INDEX(new_issue_data!AR:AR,MATCH('P&amp;L'!$A216,new_issue_data!$A:$A,0))</f>
        <v>102.72499999999999</v>
      </c>
      <c r="E216" s="6">
        <f>INDEX(new_issue_data!DP:DP,MATCH('P&amp;L'!$A216,new_issue_data!$A:$A,0))</f>
        <v>104.155</v>
      </c>
      <c r="F216" s="6">
        <f>INDEX(new_issue_data!DQ:DQ,MATCH('P&amp;L'!$A216,new_issue_data!$A:$A,0))</f>
        <v>3.2360000000000002</v>
      </c>
      <c r="G216" s="6">
        <f>INDEX(new_issue_data!DR:DR,MATCH('P&amp;L'!$A216,new_issue_data!$A:$A,0))</f>
        <v>0</v>
      </c>
      <c r="H216" s="6" t="e">
        <f>INDEX(new_issue_data!DS:DS,MATCH('P&amp;L'!$A216,new_issue_data!$A:$A,0))</f>
        <v>#VALUE!</v>
      </c>
      <c r="I216" s="6">
        <f>INDEX(new_issue_data!DT:DT,MATCH('P&amp;L'!$A216,new_issue_data!$A:$A,0))</f>
        <v>103.283</v>
      </c>
      <c r="J216" s="6">
        <f>INDEX(new_issue_data!DU:DU,MATCH('P&amp;L'!$A216,new_issue_data!$A:$A,0))</f>
        <v>3.5459999999999998</v>
      </c>
      <c r="K216" s="6">
        <f>INDEX(new_issue_data!DV:DV,MATCH('P&amp;L'!$A216,new_issue_data!$A:$A,0))</f>
        <v>0</v>
      </c>
      <c r="L216" s="6" t="e">
        <f>INDEX(new_issue_data!DW:DW,MATCH('P&amp;L'!$A216,new_issue_data!$A:$A,0))</f>
        <v>#VALUE!</v>
      </c>
      <c r="M216" s="6">
        <f>INDEX(new_issue_data!DX:DX,MATCH('P&amp;L'!$A216,new_issue_data!$A:$A,0))</f>
        <v>103.125</v>
      </c>
      <c r="N216" s="6">
        <f>INDEX(new_issue_data!DY:DY,MATCH('P&amp;L'!$A216,new_issue_data!$A:$A,0))</f>
        <v>3.6019999999999999</v>
      </c>
      <c r="O216" s="6">
        <f>INDEX(new_issue_data!DZ:DZ,MATCH('P&amp;L'!$A216,new_issue_data!$A:$A,0))</f>
        <v>0</v>
      </c>
      <c r="P216" s="6" t="e">
        <f>INDEX(new_issue_data!EA:EA,MATCH('P&amp;L'!$A216,new_issue_data!$A:$A,0))</f>
        <v>#VALUE!</v>
      </c>
      <c r="Q216" s="6">
        <f>INDEX(new_issue_data!EB:EB,MATCH('P&amp;L'!$A216,new_issue_data!$A:$A,0))</f>
        <v>101.532</v>
      </c>
      <c r="R216" s="6">
        <f>INDEX(new_issue_data!EC:EC,MATCH('P&amp;L'!$A216,new_issue_data!$A:$A,0))</f>
        <v>4.1790000000000003</v>
      </c>
      <c r="S216" s="6">
        <f>INDEX(new_issue_data!ED:ED,MATCH('P&amp;L'!$A216,new_issue_data!$A:$A,0))</f>
        <v>0</v>
      </c>
      <c r="T216" s="6" t="e">
        <f>INDEX(new_issue_data!EE:EE,MATCH('P&amp;L'!$A216,new_issue_data!$A:$A,0))</f>
        <v>#VALUE!</v>
      </c>
      <c r="U216" s="6">
        <f>INDEX(new_issue_data!EF:EF,MATCH('P&amp;L'!$A216,new_issue_data!$A:$A,0))</f>
        <v>102.86799999999999</v>
      </c>
      <c r="V216" s="6">
        <f>INDEX(new_issue_data!EG:EG,MATCH('P&amp;L'!$A216,new_issue_data!$A:$A,0))</f>
        <v>3.6909999999999998</v>
      </c>
      <c r="W216" s="6">
        <f>INDEX(new_issue_data!EH:EH,MATCH('P&amp;L'!$A216,new_issue_data!$A:$A,0))</f>
        <v>0</v>
      </c>
      <c r="X216" s="6" t="e">
        <f>INDEX(new_issue_data!EI:EI,MATCH('P&amp;L'!$A216,new_issue_data!$A:$A,0))</f>
        <v>#VALUE!</v>
      </c>
      <c r="Y216" s="6">
        <f>INDEX(new_issue_data!EJ:EJ,MATCH('P&amp;L'!$A216,new_issue_data!$A:$A,0))</f>
        <v>103.003</v>
      </c>
      <c r="Z216" s="6">
        <f>INDEX(new_issue_data!EK:EK,MATCH('P&amp;L'!$A216,new_issue_data!$A:$A,0))</f>
        <v>3.641</v>
      </c>
      <c r="AA216" s="6">
        <f>INDEX(new_issue_data!EL:EL,MATCH('P&amp;L'!$A216,new_issue_data!$A:$A,0))</f>
        <v>0</v>
      </c>
      <c r="AB216" s="6" t="e">
        <f>INDEX(new_issue_data!EM:EM,MATCH('P&amp;L'!$A216,new_issue_data!$A:$A,0))</f>
        <v>#VALUE!</v>
      </c>
      <c r="AC216" s="6">
        <f>INDEX(new_issue_data!EN:EN,MATCH('P&amp;L'!$A216,new_issue_data!$A:$A,0))</f>
        <v>104.25</v>
      </c>
      <c r="AD216" s="6">
        <f>INDEX(new_issue_data!EO:EO,MATCH('P&amp;L'!$A216,new_issue_data!$A:$A,0))</f>
        <v>3.1909999999999998</v>
      </c>
      <c r="AE216" s="6">
        <f>INDEX(new_issue_data!EP:EP,MATCH('P&amp;L'!$A216,new_issue_data!$A:$A,0))</f>
        <v>0</v>
      </c>
      <c r="AF216" s="6" t="e">
        <f>INDEX(new_issue_data!EQ:EQ,MATCH('P&amp;L'!$A216,new_issue_data!$A:$A,0))</f>
        <v>#VALUE!</v>
      </c>
      <c r="AG216" s="6">
        <f>INDEX(new_issue_data!ER:ER,MATCH('P&amp;L'!$A216,new_issue_data!$A:$A,0))</f>
        <v>104.50700000000001</v>
      </c>
      <c r="AH216" s="6">
        <f>INDEX(new_issue_data!ES:ES,MATCH('P&amp;L'!$A216,new_issue_data!$A:$A,0))</f>
        <v>3.0979999999999999</v>
      </c>
      <c r="AI216" s="6">
        <f>INDEX(new_issue_data!ET:ET,MATCH('P&amp;L'!$A216,new_issue_data!$A:$A,0))</f>
        <v>0</v>
      </c>
      <c r="AJ216" s="6" t="e">
        <f>INDEX(new_issue_data!EU:EU,MATCH('P&amp;L'!$A216,new_issue_data!$A:$A,0))</f>
        <v>#VALUE!</v>
      </c>
      <c r="AK216" s="6">
        <f>INDEX(new_issue_data!EV:EV,MATCH('P&amp;L'!$A216,new_issue_data!$A:$A,0))</f>
        <v>104.20099999999999</v>
      </c>
      <c r="AL216" s="6">
        <f>INDEX(new_issue_data!EW:EW,MATCH('P&amp;L'!$A216,new_issue_data!$A:$A,0))</f>
        <v>3.2029999999999998</v>
      </c>
      <c r="AM216" s="6">
        <f>INDEX(new_issue_data!EX:EX,MATCH('P&amp;L'!$A216,new_issue_data!$A:$A,0))</f>
        <v>0</v>
      </c>
      <c r="AN216" s="6" t="e">
        <f>INDEX(new_issue_data!EY:EY,MATCH('P&amp;L'!$A216,new_issue_data!$A:$A,0))</f>
        <v>#VALUE!</v>
      </c>
      <c r="AO216" s="6">
        <f>INDEX(new_issue_data!EZ:EZ,MATCH('P&amp;L'!$A216,new_issue_data!$A:$A,0))</f>
        <v>103.98</v>
      </c>
      <c r="AP216" s="6">
        <f>INDEX(new_issue_data!FA:FA,MATCH('P&amp;L'!$A216,new_issue_data!$A:$A,0))</f>
        <v>3.2810000000000001</v>
      </c>
      <c r="AQ216" s="6">
        <f>INDEX(new_issue_data!FB:FB,MATCH('P&amp;L'!$A216,new_issue_data!$A:$A,0))</f>
        <v>0</v>
      </c>
      <c r="AR216" s="6" t="e">
        <f>INDEX(new_issue_data!FC:FC,MATCH('P&amp;L'!$A216,new_issue_data!$A:$A,0))</f>
        <v>#VALUE!</v>
      </c>
      <c r="AS216" s="6">
        <f>INDEX(new_issue_data!FD:FD,MATCH('P&amp;L'!$A216,new_issue_data!$A:$A,0))</f>
        <v>104.506</v>
      </c>
      <c r="AT216" s="6">
        <f>INDEX(new_issue_data!FE:FE,MATCH('P&amp;L'!$A216,new_issue_data!$A:$A,0))</f>
        <v>3.0910000000000002</v>
      </c>
      <c r="AU216" s="6">
        <f>INDEX(new_issue_data!FF:FF,MATCH('P&amp;L'!$A216,new_issue_data!$A:$A,0))</f>
        <v>0</v>
      </c>
      <c r="AV216" s="6" t="e">
        <f>INDEX(new_issue_data!FG:FG,MATCH('P&amp;L'!$A216,new_issue_data!$A:$A,0))</f>
        <v>#VALUE!</v>
      </c>
      <c r="BA216" s="1">
        <f t="shared" si="15"/>
        <v>25556999.999999996</v>
      </c>
      <c r="BB216" s="1">
        <f t="shared" si="16"/>
        <v>67173000</v>
      </c>
      <c r="BD216">
        <f>IF(AND(B216&gt;=$AY$5,B216&lt;=$AY$6),1,IF(AND(B216&gt;=$AY$8,B216&lt;=$AY$9),-1,0))</f>
        <v>0</v>
      </c>
      <c r="BE216" s="1">
        <f t="shared" si="17"/>
        <v>2556100.0000000033</v>
      </c>
      <c r="BF216" s="1">
        <f t="shared" si="18"/>
        <v>12588099.999999993</v>
      </c>
      <c r="BH216" s="1">
        <f>BA216-BA215</f>
        <v>143000</v>
      </c>
      <c r="BI216" s="1">
        <f>BE216-BE215</f>
        <v>0</v>
      </c>
      <c r="BK216" s="1">
        <f>BB216-BB215</f>
        <v>178100.00000000745</v>
      </c>
      <c r="BL216" s="1">
        <f t="shared" si="19"/>
        <v>0</v>
      </c>
    </row>
    <row r="217" spans="1:64" x14ac:dyDescent="0.35">
      <c r="A217">
        <v>145</v>
      </c>
      <c r="B217">
        <v>30.023974038890969</v>
      </c>
      <c r="C217" s="13" t="str">
        <f>INDEX(new_issue_data!B:B,MATCH('P&amp;L'!$A217,new_issue_data!$A:$A,0))</f>
        <v>06/03/2020</v>
      </c>
      <c r="D217" s="11">
        <f>INDEX(new_issue_data!AR:AR,MATCH('P&amp;L'!$A217,new_issue_data!$A:$A,0))</f>
        <v>100</v>
      </c>
      <c r="E217" s="6">
        <f>INDEX(new_issue_data!DP:DP,MATCH('P&amp;L'!$A217,new_issue_data!$A:$A,0))</f>
        <v>106</v>
      </c>
      <c r="F217" s="6">
        <f>INDEX(new_issue_data!DQ:DQ,MATCH('P&amp;L'!$A217,new_issue_data!$A:$A,0))</f>
        <v>4.1109999999999998</v>
      </c>
      <c r="G217" s="6">
        <f>INDEX(new_issue_data!DR:DR,MATCH('P&amp;L'!$A217,new_issue_data!$A:$A,0))</f>
        <v>347.11250000000001</v>
      </c>
      <c r="H217" s="6">
        <f>INDEX(new_issue_data!DS:DS,MATCH('P&amp;L'!$A217,new_issue_data!$A:$A,0))</f>
        <v>-106.4875</v>
      </c>
      <c r="I217" s="6">
        <f>INDEX(new_issue_data!DT:DT,MATCH('P&amp;L'!$A217,new_issue_data!$A:$A,0))</f>
        <v>105.5</v>
      </c>
      <c r="J217" s="6">
        <f>INDEX(new_issue_data!DU:DU,MATCH('P&amp;L'!$A217,new_issue_data!$A:$A,0))</f>
        <v>4.1929999999999996</v>
      </c>
      <c r="K217" s="6">
        <f>INDEX(new_issue_data!DV:DV,MATCH('P&amp;L'!$A217,new_issue_data!$A:$A,0))</f>
        <v>349.0668</v>
      </c>
      <c r="L217" s="6">
        <f>INDEX(new_issue_data!DW:DW,MATCH('P&amp;L'!$A217,new_issue_data!$A:$A,0))</f>
        <v>-104.53319999999999</v>
      </c>
      <c r="M217" s="6">
        <f>INDEX(new_issue_data!DX:DX,MATCH('P&amp;L'!$A217,new_issue_data!$A:$A,0))</f>
        <v>105</v>
      </c>
      <c r="N217" s="6">
        <f>INDEX(new_issue_data!DY:DY,MATCH('P&amp;L'!$A217,new_issue_data!$A:$A,0))</f>
        <v>4.2750000000000004</v>
      </c>
      <c r="O217" s="6">
        <f>INDEX(new_issue_data!DZ:DZ,MATCH('P&amp;L'!$A217,new_issue_data!$A:$A,0))</f>
        <v>358.88040000000001</v>
      </c>
      <c r="P217" s="6">
        <f>INDEX(new_issue_data!EA:EA,MATCH('P&amp;L'!$A217,new_issue_data!$A:$A,0))</f>
        <v>-94.7196</v>
      </c>
      <c r="Q217" s="6">
        <f>INDEX(new_issue_data!EB:EB,MATCH('P&amp;L'!$A217,new_issue_data!$A:$A,0))</f>
        <v>103.25</v>
      </c>
      <c r="R217" s="6">
        <f>INDEX(new_issue_data!EC:EC,MATCH('P&amp;L'!$A217,new_issue_data!$A:$A,0))</f>
        <v>4.5659999999999998</v>
      </c>
      <c r="S217" s="6">
        <f>INDEX(new_issue_data!ED:ED,MATCH('P&amp;L'!$A217,new_issue_data!$A:$A,0))</f>
        <v>392.36559999999997</v>
      </c>
      <c r="T217" s="6">
        <f>INDEX(new_issue_data!EE:EE,MATCH('P&amp;L'!$A217,new_issue_data!$A:$A,0))</f>
        <v>-61.234400000000001</v>
      </c>
      <c r="U217" s="6">
        <f>INDEX(new_issue_data!EF:EF,MATCH('P&amp;L'!$A217,new_issue_data!$A:$A,0))</f>
        <v>104.5</v>
      </c>
      <c r="V217" s="6">
        <f>INDEX(new_issue_data!EG:EG,MATCH('P&amp;L'!$A217,new_issue_data!$A:$A,0))</f>
        <v>4.3570000000000002</v>
      </c>
      <c r="W217" s="6">
        <f>INDEX(new_issue_data!EH:EH,MATCH('P&amp;L'!$A217,new_issue_data!$A:$A,0))</f>
        <v>381.8107</v>
      </c>
      <c r="X217" s="6">
        <f>INDEX(new_issue_data!EI:EI,MATCH('P&amp;L'!$A217,new_issue_data!$A:$A,0))</f>
        <v>-71.789299999999997</v>
      </c>
      <c r="Y217" s="6">
        <f>INDEX(new_issue_data!EJ:EJ,MATCH('P&amp;L'!$A217,new_issue_data!$A:$A,0))</f>
        <v>105.129</v>
      </c>
      <c r="Z217" s="6">
        <f>INDEX(new_issue_data!EK:EK,MATCH('P&amp;L'!$A217,new_issue_data!$A:$A,0))</f>
        <v>4.2519999999999998</v>
      </c>
      <c r="AA217" s="6">
        <f>INDEX(new_issue_data!EL:EL,MATCH('P&amp;L'!$A217,new_issue_data!$A:$A,0))</f>
        <v>373.59829999999999</v>
      </c>
      <c r="AB217" s="6">
        <f>INDEX(new_issue_data!EM:EM,MATCH('P&amp;L'!$A217,new_issue_data!$A:$A,0))</f>
        <v>-80.0017</v>
      </c>
      <c r="AC217" s="6">
        <f>INDEX(new_issue_data!EN:EN,MATCH('P&amp;L'!$A217,new_issue_data!$A:$A,0))</f>
        <v>106.125</v>
      </c>
      <c r="AD217" s="6">
        <f>INDEX(new_issue_data!EO:EO,MATCH('P&amp;L'!$A217,new_issue_data!$A:$A,0))</f>
        <v>4.0880000000000001</v>
      </c>
      <c r="AE217" s="6">
        <f>INDEX(new_issue_data!EP:EP,MATCH('P&amp;L'!$A217,new_issue_data!$A:$A,0))</f>
        <v>354.90480000000002</v>
      </c>
      <c r="AF217" s="6">
        <f>INDEX(new_issue_data!EQ:EQ,MATCH('P&amp;L'!$A217,new_issue_data!$A:$A,0))</f>
        <v>-98.6952</v>
      </c>
      <c r="AG217" s="6">
        <f>INDEX(new_issue_data!ER:ER,MATCH('P&amp;L'!$A217,new_issue_data!$A:$A,0))</f>
        <v>106.25</v>
      </c>
      <c r="AH217" s="6">
        <f>INDEX(new_issue_data!ES:ES,MATCH('P&amp;L'!$A217,new_issue_data!$A:$A,0))</f>
        <v>4.0670000000000002</v>
      </c>
      <c r="AI217" s="6">
        <f>INDEX(new_issue_data!ET:ET,MATCH('P&amp;L'!$A217,new_issue_data!$A:$A,0))</f>
        <v>351.42520000000002</v>
      </c>
      <c r="AJ217" s="6">
        <f>INDEX(new_issue_data!EU:EU,MATCH('P&amp;L'!$A217,new_issue_data!$A:$A,0))</f>
        <v>-102.1748</v>
      </c>
      <c r="AK217" s="6">
        <f>INDEX(new_issue_data!EV:EV,MATCH('P&amp;L'!$A217,new_issue_data!$A:$A,0))</f>
        <v>107.697</v>
      </c>
      <c r="AL217" s="6">
        <f>INDEX(new_issue_data!EW:EW,MATCH('P&amp;L'!$A217,new_issue_data!$A:$A,0))</f>
        <v>3.831</v>
      </c>
      <c r="AM217" s="6">
        <f>INDEX(new_issue_data!EX:EX,MATCH('P&amp;L'!$A217,new_issue_data!$A:$A,0))</f>
        <v>326.67309999999998</v>
      </c>
      <c r="AN217" s="6">
        <f>INDEX(new_issue_data!EY:EY,MATCH('P&amp;L'!$A217,new_issue_data!$A:$A,0))</f>
        <v>-126.9269</v>
      </c>
      <c r="AO217" s="6">
        <f>INDEX(new_issue_data!EZ:EZ,MATCH('P&amp;L'!$A217,new_issue_data!$A:$A,0))</f>
        <v>107.045</v>
      </c>
      <c r="AP217" s="6">
        <f>INDEX(new_issue_data!FA:FA,MATCH('P&amp;L'!$A217,new_issue_data!$A:$A,0))</f>
        <v>3.9359999999999999</v>
      </c>
      <c r="AQ217" s="6">
        <f>INDEX(new_issue_data!FB:FB,MATCH('P&amp;L'!$A217,new_issue_data!$A:$A,0))</f>
        <v>338.09109999999998</v>
      </c>
      <c r="AR217" s="6">
        <f>INDEX(new_issue_data!FC:FC,MATCH('P&amp;L'!$A217,new_issue_data!$A:$A,0))</f>
        <v>-115.5089</v>
      </c>
      <c r="AS217" s="6">
        <f>INDEX(new_issue_data!FD:FD,MATCH('P&amp;L'!$A217,new_issue_data!$A:$A,0))</f>
        <v>106</v>
      </c>
      <c r="AT217" s="6">
        <f>INDEX(new_issue_data!FE:FE,MATCH('P&amp;L'!$A217,new_issue_data!$A:$A,0))</f>
        <v>4.1059999999999999</v>
      </c>
      <c r="AU217" s="6">
        <f>INDEX(new_issue_data!FF:FF,MATCH('P&amp;L'!$A217,new_issue_data!$A:$A,0))</f>
        <v>357.1558</v>
      </c>
      <c r="AV217" s="6">
        <f>INDEX(new_issue_data!FG:FG,MATCH('P&amp;L'!$A217,new_issue_data!$A:$A,0))</f>
        <v>-96.444199999999995</v>
      </c>
      <c r="BA217" s="1">
        <f t="shared" si="15"/>
        <v>26156999.999999996</v>
      </c>
      <c r="BB217" s="1">
        <f t="shared" si="16"/>
        <v>67773000</v>
      </c>
      <c r="BD217">
        <f>IF(AND(B217&gt;=$AY$5,B217&lt;=$AY$6),1,IF(AND(B217&gt;=$AY$8,B217&lt;=$AY$9),-1,0))</f>
        <v>0</v>
      </c>
      <c r="BE217" s="1">
        <f t="shared" si="17"/>
        <v>2556100.0000000033</v>
      </c>
      <c r="BF217" s="1">
        <f t="shared" si="18"/>
        <v>12588099.999999993</v>
      </c>
      <c r="BH217" s="1">
        <f>BA217-BA216</f>
        <v>600000</v>
      </c>
      <c r="BI217" s="1">
        <f>BE217-BE216</f>
        <v>0</v>
      </c>
      <c r="BK217" s="1">
        <f>BB217-BB216</f>
        <v>600000</v>
      </c>
      <c r="BL217" s="1">
        <f t="shared" si="19"/>
        <v>0</v>
      </c>
    </row>
    <row r="218" spans="1:64" x14ac:dyDescent="0.35">
      <c r="A218">
        <v>146</v>
      </c>
      <c r="B218">
        <v>-8.6855207982090814</v>
      </c>
      <c r="C218" s="13" t="str">
        <f>INDEX(new_issue_data!B:B,MATCH('P&amp;L'!$A218,new_issue_data!$A:$A,0))</f>
        <v>06/03/2020</v>
      </c>
      <c r="D218" s="11">
        <f>INDEX(new_issue_data!AR:AR,MATCH('P&amp;L'!$A218,new_issue_data!$A:$A,0))</f>
        <v>99.619</v>
      </c>
      <c r="E218" s="6">
        <f>INDEX(new_issue_data!DP:DP,MATCH('P&amp;L'!$A218,new_issue_data!$A:$A,0))</f>
        <v>101.13200000000001</v>
      </c>
      <c r="F218" s="6">
        <f>INDEX(new_issue_data!DQ:DQ,MATCH('P&amp;L'!$A218,new_issue_data!$A:$A,0))</f>
        <v>2.157</v>
      </c>
      <c r="G218" s="6">
        <f>INDEX(new_issue_data!DR:DR,MATCH('P&amp;L'!$A218,new_issue_data!$A:$A,0))</f>
        <v>179.14760000000001</v>
      </c>
      <c r="H218" s="6">
        <f>INDEX(new_issue_data!DS:DS,MATCH('P&amp;L'!$A218,new_issue_data!$A:$A,0))</f>
        <v>-30.852399999999999</v>
      </c>
      <c r="I218" s="6">
        <f>INDEX(new_issue_data!DT:DT,MATCH('P&amp;L'!$A218,new_issue_data!$A:$A,0))</f>
        <v>101.633</v>
      </c>
      <c r="J218" s="6">
        <f>INDEX(new_issue_data!DU:DU,MATCH('P&amp;L'!$A218,new_issue_data!$A:$A,0))</f>
        <v>2.0499999999999998</v>
      </c>
      <c r="K218" s="6">
        <f>INDEX(new_issue_data!DV:DV,MATCH('P&amp;L'!$A218,new_issue_data!$A:$A,0))</f>
        <v>164.13030000000001</v>
      </c>
      <c r="L218" s="6">
        <f>INDEX(new_issue_data!DW:DW,MATCH('P&amp;L'!$A218,new_issue_data!$A:$A,0))</f>
        <v>-45.869700000000002</v>
      </c>
      <c r="M218" s="6">
        <f>INDEX(new_issue_data!DX:DX,MATCH('P&amp;L'!$A218,new_issue_data!$A:$A,0))</f>
        <v>101.73099999999999</v>
      </c>
      <c r="N218" s="6">
        <f>INDEX(new_issue_data!DY:DY,MATCH('P&amp;L'!$A218,new_issue_data!$A:$A,0))</f>
        <v>2.0289999999999999</v>
      </c>
      <c r="O218" s="6">
        <f>INDEX(new_issue_data!DZ:DZ,MATCH('P&amp;L'!$A218,new_issue_data!$A:$A,0))</f>
        <v>156.5916</v>
      </c>
      <c r="P218" s="6">
        <f>INDEX(new_issue_data!EA:EA,MATCH('P&amp;L'!$A218,new_issue_data!$A:$A,0))</f>
        <v>-53.4084</v>
      </c>
      <c r="Q218" s="6">
        <f>INDEX(new_issue_data!EB:EB,MATCH('P&amp;L'!$A218,new_issue_data!$A:$A,0))</f>
        <v>102.136</v>
      </c>
      <c r="R218" s="6">
        <f>INDEX(new_issue_data!EC:EC,MATCH('P&amp;L'!$A218,new_issue_data!$A:$A,0))</f>
        <v>1.9430000000000001</v>
      </c>
      <c r="S218" s="6">
        <f>INDEX(new_issue_data!ED:ED,MATCH('P&amp;L'!$A218,new_issue_data!$A:$A,0))</f>
        <v>149.5795</v>
      </c>
      <c r="T218" s="6">
        <f>INDEX(new_issue_data!EE:EE,MATCH('P&amp;L'!$A218,new_issue_data!$A:$A,0))</f>
        <v>-60.420499999999997</v>
      </c>
      <c r="U218" s="6">
        <f>INDEX(new_issue_data!EF:EF,MATCH('P&amp;L'!$A218,new_issue_data!$A:$A,0))</f>
        <v>101.69</v>
      </c>
      <c r="V218" s="6">
        <f>INDEX(new_issue_data!EG:EG,MATCH('P&amp;L'!$A218,new_issue_data!$A:$A,0))</f>
        <v>2.0369999999999999</v>
      </c>
      <c r="W218" s="6">
        <f>INDEX(new_issue_data!EH:EH,MATCH('P&amp;L'!$A218,new_issue_data!$A:$A,0))</f>
        <v>163.60230000000001</v>
      </c>
      <c r="X218" s="6">
        <f>INDEX(new_issue_data!EI:EI,MATCH('P&amp;L'!$A218,new_issue_data!$A:$A,0))</f>
        <v>-46.3977</v>
      </c>
      <c r="Y218" s="6">
        <f>INDEX(new_issue_data!EJ:EJ,MATCH('P&amp;L'!$A218,new_issue_data!$A:$A,0))</f>
        <v>101.77800000000001</v>
      </c>
      <c r="Z218" s="6">
        <f>INDEX(new_issue_data!EK:EK,MATCH('P&amp;L'!$A218,new_issue_data!$A:$A,0))</f>
        <v>2.0179999999999998</v>
      </c>
      <c r="AA218" s="6">
        <f>INDEX(new_issue_data!EL:EL,MATCH('P&amp;L'!$A218,new_issue_data!$A:$A,0))</f>
        <v>170.29599999999999</v>
      </c>
      <c r="AB218" s="6">
        <f>INDEX(new_issue_data!EM:EM,MATCH('P&amp;L'!$A218,new_issue_data!$A:$A,0))</f>
        <v>-39.704000000000001</v>
      </c>
      <c r="AC218" s="6">
        <f>INDEX(new_issue_data!EN:EN,MATCH('P&amp;L'!$A218,new_issue_data!$A:$A,0))</f>
        <v>101.679</v>
      </c>
      <c r="AD218" s="6">
        <f>INDEX(new_issue_data!EO:EO,MATCH('P&amp;L'!$A218,new_issue_data!$A:$A,0))</f>
        <v>2.0390000000000001</v>
      </c>
      <c r="AE218" s="6">
        <f>INDEX(new_issue_data!EP:EP,MATCH('P&amp;L'!$A218,new_issue_data!$A:$A,0))</f>
        <v>171.58930000000001</v>
      </c>
      <c r="AF218" s="6">
        <f>INDEX(new_issue_data!EQ:EQ,MATCH('P&amp;L'!$A218,new_issue_data!$A:$A,0))</f>
        <v>-38.410699999999999</v>
      </c>
      <c r="AG218" s="6">
        <f>INDEX(new_issue_data!ER:ER,MATCH('P&amp;L'!$A218,new_issue_data!$A:$A,0))</f>
        <v>102.37</v>
      </c>
      <c r="AH218" s="6">
        <f>INDEX(new_issue_data!ES:ES,MATCH('P&amp;L'!$A218,new_issue_data!$A:$A,0))</f>
        <v>1.8919999999999999</v>
      </c>
      <c r="AI218" s="6">
        <f>INDEX(new_issue_data!ET:ET,MATCH('P&amp;L'!$A218,new_issue_data!$A:$A,0))</f>
        <v>156.40719999999999</v>
      </c>
      <c r="AJ218" s="6">
        <f>INDEX(new_issue_data!EU:EU,MATCH('P&amp;L'!$A218,new_issue_data!$A:$A,0))</f>
        <v>-53.592799999999997</v>
      </c>
      <c r="AK218" s="6">
        <f>INDEX(new_issue_data!EV:EV,MATCH('P&amp;L'!$A218,new_issue_data!$A:$A,0))</f>
        <v>102.169</v>
      </c>
      <c r="AL218" s="6">
        <f>INDEX(new_issue_data!EW:EW,MATCH('P&amp;L'!$A218,new_issue_data!$A:$A,0))</f>
        <v>1.9339999999999999</v>
      </c>
      <c r="AM218" s="6">
        <f>INDEX(new_issue_data!EX:EX,MATCH('P&amp;L'!$A218,new_issue_data!$A:$A,0))</f>
        <v>159.16720000000001</v>
      </c>
      <c r="AN218" s="6">
        <f>INDEX(new_issue_data!EY:EY,MATCH('P&amp;L'!$A218,new_issue_data!$A:$A,0))</f>
        <v>-50.832799999999999</v>
      </c>
      <c r="AO218" s="6">
        <f>INDEX(new_issue_data!EZ:EZ,MATCH('P&amp;L'!$A218,new_issue_data!$A:$A,0))</f>
        <v>102.169</v>
      </c>
      <c r="AP218" s="6">
        <f>INDEX(new_issue_data!FA:FA,MATCH('P&amp;L'!$A218,new_issue_data!$A:$A,0))</f>
        <v>1.9339999999999999</v>
      </c>
      <c r="AQ218" s="6">
        <f>INDEX(new_issue_data!FB:FB,MATCH('P&amp;L'!$A218,new_issue_data!$A:$A,0))</f>
        <v>159.00229999999999</v>
      </c>
      <c r="AR218" s="6">
        <f>INDEX(new_issue_data!FC:FC,MATCH('P&amp;L'!$A218,new_issue_data!$A:$A,0))</f>
        <v>-50.997700000000002</v>
      </c>
      <c r="AS218" s="6">
        <f>INDEX(new_issue_data!FD:FD,MATCH('P&amp;L'!$A218,new_issue_data!$A:$A,0))</f>
        <v>102.169</v>
      </c>
      <c r="AT218" s="6">
        <f>INDEX(new_issue_data!FE:FE,MATCH('P&amp;L'!$A218,new_issue_data!$A:$A,0))</f>
        <v>1.9339999999999999</v>
      </c>
      <c r="AU218" s="6">
        <f>INDEX(new_issue_data!FF:FF,MATCH('P&amp;L'!$A218,new_issue_data!$A:$A,0))</f>
        <v>158.99719999999999</v>
      </c>
      <c r="AV218" s="6">
        <f>INDEX(new_issue_data!FG:FG,MATCH('P&amp;L'!$A218,new_issue_data!$A:$A,0))</f>
        <v>-51.002800000000001</v>
      </c>
      <c r="BA218" s="1">
        <f t="shared" si="15"/>
        <v>26308299.999999996</v>
      </c>
      <c r="BB218" s="1">
        <f t="shared" si="16"/>
        <v>68028000</v>
      </c>
      <c r="BD218">
        <f>IF(AND(B218&gt;=$AY$5,B218&lt;=$AY$6),1,IF(AND(B218&gt;=$AY$8,B218&lt;=$AY$9),-1,0))</f>
        <v>0</v>
      </c>
      <c r="BE218" s="1">
        <f t="shared" si="17"/>
        <v>2556100.0000000033</v>
      </c>
      <c r="BF218" s="1">
        <f t="shared" si="18"/>
        <v>12588099.999999993</v>
      </c>
      <c r="BH218" s="1">
        <f>BA218-BA217</f>
        <v>151300</v>
      </c>
      <c r="BI218" s="1">
        <f>BE218-BE217</f>
        <v>0</v>
      </c>
      <c r="BK218" s="1">
        <f>BB218-BB217</f>
        <v>255000</v>
      </c>
      <c r="BL218" s="1">
        <f t="shared" si="19"/>
        <v>0</v>
      </c>
    </row>
    <row r="219" spans="1:64" x14ac:dyDescent="0.35">
      <c r="A219">
        <v>147</v>
      </c>
      <c r="B219">
        <v>-14.170847311165398</v>
      </c>
      <c r="C219" s="13" t="str">
        <f>INDEX(new_issue_data!B:B,MATCH('P&amp;L'!$A219,new_issue_data!$A:$A,0))</f>
        <v>06/03/2020</v>
      </c>
      <c r="D219" s="11">
        <f>INDEX(new_issue_data!AR:AR,MATCH('P&amp;L'!$A219,new_issue_data!$A:$A,0))</f>
        <v>98.96</v>
      </c>
      <c r="E219" s="6">
        <f>INDEX(new_issue_data!DP:DP,MATCH('P&amp;L'!$A219,new_issue_data!$A:$A,0))</f>
        <v>102.253</v>
      </c>
      <c r="F219" s="6">
        <f>INDEX(new_issue_data!DQ:DQ,MATCH('P&amp;L'!$A219,new_issue_data!$A:$A,0))</f>
        <v>2.9950000000000001</v>
      </c>
      <c r="G219" s="6">
        <f>INDEX(new_issue_data!DR:DR,MATCH('P&amp;L'!$A219,new_issue_data!$A:$A,0))</f>
        <v>224.9136</v>
      </c>
      <c r="H219" s="6">
        <f>INDEX(new_issue_data!DS:DS,MATCH('P&amp;L'!$A219,new_issue_data!$A:$A,0))</f>
        <v>-35.086399999999998</v>
      </c>
      <c r="I219" s="6">
        <f>INDEX(new_issue_data!DT:DT,MATCH('P&amp;L'!$A219,new_issue_data!$A:$A,0))</f>
        <v>101.985</v>
      </c>
      <c r="J219" s="6">
        <f>INDEX(new_issue_data!DU:DU,MATCH('P&amp;L'!$A219,new_issue_data!$A:$A,0))</f>
        <v>3.0249999999999999</v>
      </c>
      <c r="K219" s="6">
        <f>INDEX(new_issue_data!DV:DV,MATCH('P&amp;L'!$A219,new_issue_data!$A:$A,0))</f>
        <v>220.1422</v>
      </c>
      <c r="L219" s="6">
        <f>INDEX(new_issue_data!DW:DW,MATCH('P&amp;L'!$A219,new_issue_data!$A:$A,0))</f>
        <v>-39.857799999999997</v>
      </c>
      <c r="M219" s="6">
        <f>INDEX(new_issue_data!DX:DX,MATCH('P&amp;L'!$A219,new_issue_data!$A:$A,0))</f>
        <v>101.53</v>
      </c>
      <c r="N219" s="6">
        <f>INDEX(new_issue_data!DY:DY,MATCH('P&amp;L'!$A219,new_issue_data!$A:$A,0))</f>
        <v>3.0760000000000001</v>
      </c>
      <c r="O219" s="6">
        <f>INDEX(new_issue_data!DZ:DZ,MATCH('P&amp;L'!$A219,new_issue_data!$A:$A,0))</f>
        <v>218.0789</v>
      </c>
      <c r="P219" s="6">
        <f>INDEX(new_issue_data!EA:EA,MATCH('P&amp;L'!$A219,new_issue_data!$A:$A,0))</f>
        <v>-41.921100000000003</v>
      </c>
      <c r="Q219" s="6">
        <f>INDEX(new_issue_data!EB:EB,MATCH('P&amp;L'!$A219,new_issue_data!$A:$A,0))</f>
        <v>101.806</v>
      </c>
      <c r="R219" s="6">
        <f>INDEX(new_issue_data!EC:EC,MATCH('P&amp;L'!$A219,new_issue_data!$A:$A,0))</f>
        <v>3.0449999999999999</v>
      </c>
      <c r="S219" s="6">
        <f>INDEX(new_issue_data!ED:ED,MATCH('P&amp;L'!$A219,new_issue_data!$A:$A,0))</f>
        <v>216.9752</v>
      </c>
      <c r="T219" s="6">
        <f>INDEX(new_issue_data!EE:EE,MATCH('P&amp;L'!$A219,new_issue_data!$A:$A,0))</f>
        <v>-43.024799999999999</v>
      </c>
      <c r="U219" s="6">
        <f>INDEX(new_issue_data!EF:EF,MATCH('P&amp;L'!$A219,new_issue_data!$A:$A,0))</f>
        <v>100.497</v>
      </c>
      <c r="V219" s="6">
        <f>INDEX(new_issue_data!EG:EG,MATCH('P&amp;L'!$A219,new_issue_data!$A:$A,0))</f>
        <v>3.1930000000000001</v>
      </c>
      <c r="W219" s="6">
        <f>INDEX(new_issue_data!EH:EH,MATCH('P&amp;L'!$A219,new_issue_data!$A:$A,0))</f>
        <v>236.7604</v>
      </c>
      <c r="X219" s="6">
        <f>INDEX(new_issue_data!EI:EI,MATCH('P&amp;L'!$A219,new_issue_data!$A:$A,0))</f>
        <v>-23.239599999999999</v>
      </c>
      <c r="Y219" s="6">
        <f>INDEX(new_issue_data!EJ:EJ,MATCH('P&amp;L'!$A219,new_issue_data!$A:$A,0))</f>
        <v>101.059</v>
      </c>
      <c r="Z219" s="6">
        <f>INDEX(new_issue_data!EK:EK,MATCH('P&amp;L'!$A219,new_issue_data!$A:$A,0))</f>
        <v>3.129</v>
      </c>
      <c r="AA219" s="6">
        <f>INDEX(new_issue_data!EL:EL,MATCH('P&amp;L'!$A219,new_issue_data!$A:$A,0))</f>
        <v>240.26519999999999</v>
      </c>
      <c r="AB219" s="6">
        <f>INDEX(new_issue_data!EM:EM,MATCH('P&amp;L'!$A219,new_issue_data!$A:$A,0))</f>
        <v>-19.7348</v>
      </c>
      <c r="AC219" s="6">
        <f>INDEX(new_issue_data!EN:EN,MATCH('P&amp;L'!$A219,new_issue_data!$A:$A,0))</f>
        <v>100.71599999999999</v>
      </c>
      <c r="AD219" s="6">
        <f>INDEX(new_issue_data!EO:EO,MATCH('P&amp;L'!$A219,new_issue_data!$A:$A,0))</f>
        <v>3.1680000000000001</v>
      </c>
      <c r="AE219" s="6">
        <f>INDEX(new_issue_data!EP:EP,MATCH('P&amp;L'!$A219,new_issue_data!$A:$A,0))</f>
        <v>249.8964</v>
      </c>
      <c r="AF219" s="6">
        <f>INDEX(new_issue_data!EQ:EQ,MATCH('P&amp;L'!$A219,new_issue_data!$A:$A,0))</f>
        <v>-10.1036</v>
      </c>
      <c r="AG219" s="6">
        <f>INDEX(new_issue_data!ER:ER,MATCH('P&amp;L'!$A219,new_issue_data!$A:$A,0))</f>
        <v>102.31100000000001</v>
      </c>
      <c r="AH219" s="6">
        <f>INDEX(new_issue_data!ES:ES,MATCH('P&amp;L'!$A219,new_issue_data!$A:$A,0))</f>
        <v>2.988</v>
      </c>
      <c r="AI219" s="6">
        <f>INDEX(new_issue_data!ET:ET,MATCH('P&amp;L'!$A219,new_issue_data!$A:$A,0))</f>
        <v>228.45490000000001</v>
      </c>
      <c r="AJ219" s="6">
        <f>INDEX(new_issue_data!EU:EU,MATCH('P&amp;L'!$A219,new_issue_data!$A:$A,0))</f>
        <v>-31.545100000000001</v>
      </c>
      <c r="AK219" s="6">
        <f>INDEX(new_issue_data!EV:EV,MATCH('P&amp;L'!$A219,new_issue_data!$A:$A,0))</f>
        <v>101.456</v>
      </c>
      <c r="AL219" s="6">
        <f>INDEX(new_issue_data!EW:EW,MATCH('P&amp;L'!$A219,new_issue_data!$A:$A,0))</f>
        <v>3.0840000000000001</v>
      </c>
      <c r="AM219" s="6">
        <f>INDEX(new_issue_data!EX:EX,MATCH('P&amp;L'!$A219,new_issue_data!$A:$A,0))</f>
        <v>236.24539999999999</v>
      </c>
      <c r="AN219" s="6">
        <f>INDEX(new_issue_data!EY:EY,MATCH('P&amp;L'!$A219,new_issue_data!$A:$A,0))</f>
        <v>-23.7546</v>
      </c>
      <c r="AO219" s="6">
        <f>INDEX(new_issue_data!EZ:EZ,MATCH('P&amp;L'!$A219,new_issue_data!$A:$A,0))</f>
        <v>101.456</v>
      </c>
      <c r="AP219" s="6">
        <f>INDEX(new_issue_data!FA:FA,MATCH('P&amp;L'!$A219,new_issue_data!$A:$A,0))</f>
        <v>3.0840000000000001</v>
      </c>
      <c r="AQ219" s="6">
        <f>INDEX(new_issue_data!FB:FB,MATCH('P&amp;L'!$A219,new_issue_data!$A:$A,0))</f>
        <v>233.1122</v>
      </c>
      <c r="AR219" s="6">
        <f>INDEX(new_issue_data!FC:FC,MATCH('P&amp;L'!$A219,new_issue_data!$A:$A,0))</f>
        <v>-26.887799999999999</v>
      </c>
      <c r="AS219" s="6">
        <f>INDEX(new_issue_data!FD:FD,MATCH('P&amp;L'!$A219,new_issue_data!$A:$A,0))</f>
        <v>102.20099999999999</v>
      </c>
      <c r="AT219" s="6">
        <f>INDEX(new_issue_data!FE:FE,MATCH('P&amp;L'!$A219,new_issue_data!$A:$A,0))</f>
        <v>3</v>
      </c>
      <c r="AU219" s="6">
        <f>INDEX(new_issue_data!FF:FF,MATCH('P&amp;L'!$A219,new_issue_data!$A:$A,0))</f>
        <v>226.1934</v>
      </c>
      <c r="AV219" s="6">
        <f>INDEX(new_issue_data!FG:FG,MATCH('P&amp;L'!$A219,new_issue_data!$A:$A,0))</f>
        <v>-33.806600000000003</v>
      </c>
      <c r="BA219" s="1">
        <f t="shared" si="15"/>
        <v>26637599.999999996</v>
      </c>
      <c r="BB219" s="1">
        <f t="shared" si="16"/>
        <v>68352100</v>
      </c>
      <c r="BD219">
        <f>IF(AND(B219&gt;=$AY$5,B219&lt;=$AY$6),1,IF(AND(B219&gt;=$AY$8,B219&lt;=$AY$9),-1,0))</f>
        <v>1</v>
      </c>
      <c r="BE219" s="1">
        <f t="shared" si="17"/>
        <v>2885400.0000000033</v>
      </c>
      <c r="BF219" s="1">
        <f t="shared" si="18"/>
        <v>12912199.999999993</v>
      </c>
      <c r="BH219" s="1">
        <f>BA219-BA218</f>
        <v>329300</v>
      </c>
      <c r="BI219" s="1">
        <f>BE219-BE218</f>
        <v>329300</v>
      </c>
      <c r="BK219" s="1">
        <f>BB219-BB218</f>
        <v>324100</v>
      </c>
      <c r="BL219" s="1">
        <f t="shared" si="19"/>
        <v>324100</v>
      </c>
    </row>
    <row r="220" spans="1:64" x14ac:dyDescent="0.35">
      <c r="A220">
        <v>143</v>
      </c>
      <c r="B220">
        <v>7.5936958771601999</v>
      </c>
      <c r="C220" s="13" t="str">
        <f>INDEX(new_issue_data!B:B,MATCH('P&amp;L'!$A220,new_issue_data!$A:$A,0))</f>
        <v>06/03/2020</v>
      </c>
      <c r="D220" s="11">
        <f>INDEX(new_issue_data!AR:AR,MATCH('P&amp;L'!$A220,new_issue_data!$A:$A,0))</f>
        <v>99.858999999999995</v>
      </c>
      <c r="E220" s="6">
        <f>INDEX(new_issue_data!DP:DP,MATCH('P&amp;L'!$A220,new_issue_data!$A:$A,0))</f>
        <v>102.619</v>
      </c>
      <c r="F220" s="6">
        <f>INDEX(new_issue_data!DQ:DQ,MATCH('P&amp;L'!$A220,new_issue_data!$A:$A,0))</f>
        <v>3.8159999999999998</v>
      </c>
      <c r="G220" s="6">
        <f>INDEX(new_issue_data!DR:DR,MATCH('P&amp;L'!$A220,new_issue_data!$A:$A,0))</f>
        <v>294.0752</v>
      </c>
      <c r="H220" s="6">
        <f>INDEX(new_issue_data!DS:DS,MATCH('P&amp;L'!$A220,new_issue_data!$A:$A,0))</f>
        <v>-43.424799999999998</v>
      </c>
      <c r="I220" s="6">
        <f>INDEX(new_issue_data!DT:DT,MATCH('P&amp;L'!$A220,new_issue_data!$A:$A,0))</f>
        <v>101.759</v>
      </c>
      <c r="J220" s="6">
        <f>INDEX(new_issue_data!DU:DU,MATCH('P&amp;L'!$A220,new_issue_data!$A:$A,0))</f>
        <v>3.9159999999999999</v>
      </c>
      <c r="K220" s="6">
        <f>INDEX(new_issue_data!DV:DV,MATCH('P&amp;L'!$A220,new_issue_data!$A:$A,0))</f>
        <v>309.06040000000002</v>
      </c>
      <c r="L220" s="6">
        <f>INDEX(new_issue_data!DW:DW,MATCH('P&amp;L'!$A220,new_issue_data!$A:$A,0))</f>
        <v>-28.439599999999999</v>
      </c>
      <c r="M220" s="6">
        <f>INDEX(new_issue_data!DX:DX,MATCH('P&amp;L'!$A220,new_issue_data!$A:$A,0))</f>
        <v>102.59399999999999</v>
      </c>
      <c r="N220" s="6">
        <f>INDEX(new_issue_data!DY:DY,MATCH('P&amp;L'!$A220,new_issue_data!$A:$A,0))</f>
        <v>3.819</v>
      </c>
      <c r="O220" s="6">
        <f>INDEX(new_issue_data!DZ:DZ,MATCH('P&amp;L'!$A220,new_issue_data!$A:$A,0))</f>
        <v>309.26519999999999</v>
      </c>
      <c r="P220" s="6">
        <f>INDEX(new_issue_data!EA:EA,MATCH('P&amp;L'!$A220,new_issue_data!$A:$A,0))</f>
        <v>-28.2348</v>
      </c>
      <c r="Q220" s="6">
        <f>INDEX(new_issue_data!EB:EB,MATCH('P&amp;L'!$A220,new_issue_data!$A:$A,0))</f>
        <v>102.786</v>
      </c>
      <c r="R220" s="6">
        <f>INDEX(new_issue_data!EC:EC,MATCH('P&amp;L'!$A220,new_issue_data!$A:$A,0))</f>
        <v>3.7959999999999998</v>
      </c>
      <c r="S220" s="6">
        <f>INDEX(new_issue_data!ED:ED,MATCH('P&amp;L'!$A220,new_issue_data!$A:$A,0))</f>
        <v>312.69639999999998</v>
      </c>
      <c r="T220" s="6">
        <f>INDEX(new_issue_data!EE:EE,MATCH('P&amp;L'!$A220,new_issue_data!$A:$A,0))</f>
        <v>-24.803599999999999</v>
      </c>
      <c r="U220" s="6">
        <f>INDEX(new_issue_data!EF:EF,MATCH('P&amp;L'!$A220,new_issue_data!$A:$A,0))</f>
        <v>103.417</v>
      </c>
      <c r="V220" s="6">
        <f>INDEX(new_issue_data!EG:EG,MATCH('P&amp;L'!$A220,new_issue_data!$A:$A,0))</f>
        <v>3.7229999999999999</v>
      </c>
      <c r="W220" s="6">
        <f>INDEX(new_issue_data!EH:EH,MATCH('P&amp;L'!$A220,new_issue_data!$A:$A,0))</f>
        <v>301.95490000000001</v>
      </c>
      <c r="X220" s="6">
        <f>INDEX(new_issue_data!EI:EI,MATCH('P&amp;L'!$A220,new_issue_data!$A:$A,0))</f>
        <v>-35.545099999999998</v>
      </c>
      <c r="Y220" s="6">
        <f>INDEX(new_issue_data!EJ:EJ,MATCH('P&amp;L'!$A220,new_issue_data!$A:$A,0))</f>
        <v>104.041</v>
      </c>
      <c r="Z220" s="6">
        <f>INDEX(new_issue_data!EK:EK,MATCH('P&amp;L'!$A220,new_issue_data!$A:$A,0))</f>
        <v>3.6509999999999998</v>
      </c>
      <c r="AA220" s="6">
        <f>INDEX(new_issue_data!EL:EL,MATCH('P&amp;L'!$A220,new_issue_data!$A:$A,0))</f>
        <v>292.94540000000001</v>
      </c>
      <c r="AB220" s="6">
        <f>INDEX(new_issue_data!EM:EM,MATCH('P&amp;L'!$A220,new_issue_data!$A:$A,0))</f>
        <v>-44.554600000000001</v>
      </c>
      <c r="AC220" s="6">
        <f>INDEX(new_issue_data!EN:EN,MATCH('P&amp;L'!$A220,new_issue_data!$A:$A,0))</f>
        <v>103.748</v>
      </c>
      <c r="AD220" s="6">
        <f>INDEX(new_issue_data!EO:EO,MATCH('P&amp;L'!$A220,new_issue_data!$A:$A,0))</f>
        <v>3.6850000000000001</v>
      </c>
      <c r="AE220" s="6">
        <f>INDEX(new_issue_data!EP:EP,MATCH('P&amp;L'!$A220,new_issue_data!$A:$A,0))</f>
        <v>293.2122</v>
      </c>
      <c r="AF220" s="6">
        <f>INDEX(new_issue_data!EQ:EQ,MATCH('P&amp;L'!$A220,new_issue_data!$A:$A,0))</f>
        <v>-44.287799999999997</v>
      </c>
      <c r="AG220" s="6">
        <f>INDEX(new_issue_data!ER:ER,MATCH('P&amp;L'!$A220,new_issue_data!$A:$A,0))</f>
        <v>104.321</v>
      </c>
      <c r="AH220" s="6">
        <f>INDEX(new_issue_data!ES:ES,MATCH('P&amp;L'!$A220,new_issue_data!$A:$A,0))</f>
        <v>3.6190000000000002</v>
      </c>
      <c r="AI220" s="6">
        <f>INDEX(new_issue_data!ET:ET,MATCH('P&amp;L'!$A220,new_issue_data!$A:$A,0))</f>
        <v>288.09339999999997</v>
      </c>
      <c r="AJ220" s="6">
        <f>INDEX(new_issue_data!EU:EU,MATCH('P&amp;L'!$A220,new_issue_data!$A:$A,0))</f>
        <v>-49.406599999999997</v>
      </c>
      <c r="AK220" s="6">
        <f>INDEX(new_issue_data!EV:EV,MATCH('P&amp;L'!$A220,new_issue_data!$A:$A,0))</f>
        <v>103.825</v>
      </c>
      <c r="AL220" s="6">
        <f>INDEX(new_issue_data!EW:EW,MATCH('P&amp;L'!$A220,new_issue_data!$A:$A,0))</f>
        <v>3.6760000000000002</v>
      </c>
      <c r="AM220" s="6">
        <f>INDEX(new_issue_data!EX:EX,MATCH('P&amp;L'!$A220,new_issue_data!$A:$A,0))</f>
        <v>296.74930000000001</v>
      </c>
      <c r="AN220" s="6">
        <f>INDEX(new_issue_data!EY:EY,MATCH('P&amp;L'!$A220,new_issue_data!$A:$A,0))</f>
        <v>-40.750700000000002</v>
      </c>
      <c r="AO220" s="6">
        <f>INDEX(new_issue_data!EZ:EZ,MATCH('P&amp;L'!$A220,new_issue_data!$A:$A,0))</f>
        <v>103.741</v>
      </c>
      <c r="AP220" s="6">
        <f>INDEX(new_issue_data!FA:FA,MATCH('P&amp;L'!$A220,new_issue_data!$A:$A,0))</f>
        <v>3.6850000000000001</v>
      </c>
      <c r="AQ220" s="6">
        <f>INDEX(new_issue_data!FB:FB,MATCH('P&amp;L'!$A220,new_issue_data!$A:$A,0))</f>
        <v>299.12639999999999</v>
      </c>
      <c r="AR220" s="6">
        <f>INDEX(new_issue_data!FC:FC,MATCH('P&amp;L'!$A220,new_issue_data!$A:$A,0))</f>
        <v>-38.373600000000003</v>
      </c>
      <c r="AS220" s="6">
        <f>INDEX(new_issue_data!FD:FD,MATCH('P&amp;L'!$A220,new_issue_data!$A:$A,0))</f>
        <v>103.166</v>
      </c>
      <c r="AT220" s="6">
        <f>INDEX(new_issue_data!FE:FE,MATCH('P&amp;L'!$A220,new_issue_data!$A:$A,0))</f>
        <v>3.7509999999999999</v>
      </c>
      <c r="AU220" s="6">
        <f>INDEX(new_issue_data!FF:FF,MATCH('P&amp;L'!$A220,new_issue_data!$A:$A,0))</f>
        <v>304.2448</v>
      </c>
      <c r="AV220" s="6">
        <f>INDEX(new_issue_data!FG:FG,MATCH('P&amp;L'!$A220,new_issue_data!$A:$A,0))</f>
        <v>-33.255200000000002</v>
      </c>
      <c r="BA220" s="1">
        <f t="shared" si="15"/>
        <v>26913599.999999996</v>
      </c>
      <c r="BB220" s="1">
        <f t="shared" si="16"/>
        <v>68682800</v>
      </c>
      <c r="BD220">
        <f>IF(AND(B220&gt;=$AY$5,B220&lt;=$AY$6),1,IF(AND(B220&gt;=$AY$8,B220&lt;=$AY$9),-1,0))</f>
        <v>0</v>
      </c>
      <c r="BE220" s="1">
        <f t="shared" si="17"/>
        <v>2885400.0000000033</v>
      </c>
      <c r="BF220" s="1">
        <f t="shared" si="18"/>
        <v>12912199.999999993</v>
      </c>
      <c r="BH220" s="1">
        <f>BA220-BA219</f>
        <v>276000</v>
      </c>
      <c r="BI220" s="1">
        <f>BE220-BE219</f>
        <v>0</v>
      </c>
      <c r="BK220" s="1">
        <f>BB220-BB219</f>
        <v>330700</v>
      </c>
      <c r="BL220" s="1">
        <f t="shared" si="19"/>
        <v>0</v>
      </c>
    </row>
    <row r="221" spans="1:64" x14ac:dyDescent="0.35">
      <c r="A221">
        <v>149</v>
      </c>
      <c r="B221">
        <v>15.129803872455568</v>
      </c>
      <c r="C221" s="13" t="str">
        <f>INDEX(new_issue_data!B:B,MATCH('P&amp;L'!$A221,new_issue_data!$A:$A,0))</f>
        <v>06/03/2020</v>
      </c>
      <c r="D221" s="11">
        <f>INDEX(new_issue_data!AR:AR,MATCH('P&amp;L'!$A221,new_issue_data!$A:$A,0))</f>
        <v>99.85</v>
      </c>
      <c r="E221" s="6">
        <f>INDEX(new_issue_data!DP:DP,MATCH('P&amp;L'!$A221,new_issue_data!$A:$A,0))</f>
        <v>101.121</v>
      </c>
      <c r="F221" s="6">
        <f>INDEX(new_issue_data!DQ:DQ,MATCH('P&amp;L'!$A221,new_issue_data!$A:$A,0))</f>
        <v>1.3879999999999999</v>
      </c>
      <c r="G221" s="6">
        <f>INDEX(new_issue_data!DR:DR,MATCH('P&amp;L'!$A221,new_issue_data!$A:$A,0))</f>
        <v>97.930300000000003</v>
      </c>
      <c r="H221" s="6">
        <f>INDEX(new_issue_data!DS:DS,MATCH('P&amp;L'!$A221,new_issue_data!$A:$A,0))</f>
        <v>-27.069700000000001</v>
      </c>
      <c r="I221" s="6">
        <f>INDEX(new_issue_data!DT:DT,MATCH('P&amp;L'!$A221,new_issue_data!$A:$A,0))</f>
        <v>100.76</v>
      </c>
      <c r="J221" s="6">
        <f>INDEX(new_issue_data!DU:DU,MATCH('P&amp;L'!$A221,new_issue_data!$A:$A,0))</f>
        <v>1.456</v>
      </c>
      <c r="K221" s="6">
        <f>INDEX(new_issue_data!DV:DV,MATCH('P&amp;L'!$A221,new_issue_data!$A:$A,0))</f>
        <v>99.291600000000003</v>
      </c>
      <c r="L221" s="6">
        <f>INDEX(new_issue_data!DW:DW,MATCH('P&amp;L'!$A221,new_issue_data!$A:$A,0))</f>
        <v>-25.708400000000001</v>
      </c>
      <c r="M221" s="6">
        <f>INDEX(new_issue_data!DX:DX,MATCH('P&amp;L'!$A221,new_issue_data!$A:$A,0))</f>
        <v>101.001</v>
      </c>
      <c r="N221" s="6">
        <f>INDEX(new_issue_data!DY:DY,MATCH('P&amp;L'!$A221,new_issue_data!$A:$A,0))</f>
        <v>1.41</v>
      </c>
      <c r="O221" s="6">
        <f>INDEX(new_issue_data!DZ:DZ,MATCH('P&amp;L'!$A221,new_issue_data!$A:$A,0))</f>
        <v>96.279499999999999</v>
      </c>
      <c r="P221" s="6">
        <f>INDEX(new_issue_data!EA:EA,MATCH('P&amp;L'!$A221,new_issue_data!$A:$A,0))</f>
        <v>-28.720500000000001</v>
      </c>
      <c r="Q221" s="6">
        <f>INDEX(new_issue_data!EB:EB,MATCH('P&amp;L'!$A221,new_issue_data!$A:$A,0))</f>
        <v>101.001</v>
      </c>
      <c r="R221" s="6">
        <f>INDEX(new_issue_data!EC:EC,MATCH('P&amp;L'!$A221,new_issue_data!$A:$A,0))</f>
        <v>1.41</v>
      </c>
      <c r="S221" s="6">
        <f>INDEX(new_issue_data!ED:ED,MATCH('P&amp;L'!$A221,new_issue_data!$A:$A,0))</f>
        <v>100.9023</v>
      </c>
      <c r="T221" s="6">
        <f>INDEX(new_issue_data!EE:EE,MATCH('P&amp;L'!$A221,new_issue_data!$A:$A,0))</f>
        <v>-24.0977</v>
      </c>
      <c r="U221" s="6">
        <f>INDEX(new_issue_data!EF:EF,MATCH('P&amp;L'!$A221,new_issue_data!$A:$A,0))</f>
        <v>100.773</v>
      </c>
      <c r="V221" s="6">
        <f>INDEX(new_issue_data!EG:EG,MATCH('P&amp;L'!$A221,new_issue_data!$A:$A,0))</f>
        <v>1.4530000000000001</v>
      </c>
      <c r="W221" s="6">
        <f>INDEX(new_issue_data!EH:EH,MATCH('P&amp;L'!$A221,new_issue_data!$A:$A,0))</f>
        <v>113.79600000000001</v>
      </c>
      <c r="X221" s="6">
        <f>INDEX(new_issue_data!EI:EI,MATCH('P&amp;L'!$A221,new_issue_data!$A:$A,0))</f>
        <v>-11.204000000000001</v>
      </c>
      <c r="Y221" s="6">
        <f>INDEX(new_issue_data!EJ:EJ,MATCH('P&amp;L'!$A221,new_issue_data!$A:$A,0))</f>
        <v>100.773</v>
      </c>
      <c r="Z221" s="6">
        <f>INDEX(new_issue_data!EK:EK,MATCH('P&amp;L'!$A221,new_issue_data!$A:$A,0))</f>
        <v>1.4530000000000001</v>
      </c>
      <c r="AA221" s="6">
        <f>INDEX(new_issue_data!EL:EL,MATCH('P&amp;L'!$A221,new_issue_data!$A:$A,0))</f>
        <v>112.9893</v>
      </c>
      <c r="AB221" s="6">
        <f>INDEX(new_issue_data!EM:EM,MATCH('P&amp;L'!$A221,new_issue_data!$A:$A,0))</f>
        <v>-12.0107</v>
      </c>
      <c r="AC221" s="6">
        <f>INDEX(new_issue_data!EN:EN,MATCH('P&amp;L'!$A221,new_issue_data!$A:$A,0))</f>
        <v>100.773</v>
      </c>
      <c r="AD221" s="6">
        <f>INDEX(new_issue_data!EO:EO,MATCH('P&amp;L'!$A221,new_issue_data!$A:$A,0))</f>
        <v>1.4530000000000001</v>
      </c>
      <c r="AE221" s="6">
        <f>INDEX(new_issue_data!EP:EP,MATCH('P&amp;L'!$A221,new_issue_data!$A:$A,0))</f>
        <v>112.5072</v>
      </c>
      <c r="AF221" s="6">
        <f>INDEX(new_issue_data!EQ:EQ,MATCH('P&amp;L'!$A221,new_issue_data!$A:$A,0))</f>
        <v>-12.492800000000001</v>
      </c>
      <c r="AG221" s="6">
        <f>INDEX(new_issue_data!ER:ER,MATCH('P&amp;L'!$A221,new_issue_data!$A:$A,0))</f>
        <v>100.773</v>
      </c>
      <c r="AH221" s="6">
        <f>INDEX(new_issue_data!ES:ES,MATCH('P&amp;L'!$A221,new_issue_data!$A:$A,0))</f>
        <v>1.4530000000000001</v>
      </c>
      <c r="AI221" s="6">
        <f>INDEX(new_issue_data!ET:ET,MATCH('P&amp;L'!$A221,new_issue_data!$A:$A,0))</f>
        <v>111.0672</v>
      </c>
      <c r="AJ221" s="6">
        <f>INDEX(new_issue_data!EU:EU,MATCH('P&amp;L'!$A221,new_issue_data!$A:$A,0))</f>
        <v>-13.9328</v>
      </c>
      <c r="AK221" s="6">
        <f>INDEX(new_issue_data!EV:EV,MATCH('P&amp;L'!$A221,new_issue_data!$A:$A,0))</f>
        <v>100.773</v>
      </c>
      <c r="AL221" s="6">
        <f>INDEX(new_issue_data!EW:EW,MATCH('P&amp;L'!$A221,new_issue_data!$A:$A,0))</f>
        <v>1.4530000000000001</v>
      </c>
      <c r="AM221" s="6">
        <f>INDEX(new_issue_data!EX:EX,MATCH('P&amp;L'!$A221,new_issue_data!$A:$A,0))</f>
        <v>110.9023</v>
      </c>
      <c r="AN221" s="6">
        <f>INDEX(new_issue_data!EY:EY,MATCH('P&amp;L'!$A221,new_issue_data!$A:$A,0))</f>
        <v>-14.0977</v>
      </c>
      <c r="AO221" s="6">
        <f>INDEX(new_issue_data!EZ:EZ,MATCH('P&amp;L'!$A221,new_issue_data!$A:$A,0))</f>
        <v>100.773</v>
      </c>
      <c r="AP221" s="6">
        <f>INDEX(new_issue_data!FA:FA,MATCH('P&amp;L'!$A221,new_issue_data!$A:$A,0))</f>
        <v>1.4530000000000001</v>
      </c>
      <c r="AQ221" s="6">
        <f>INDEX(new_issue_data!FB:FB,MATCH('P&amp;L'!$A221,new_issue_data!$A:$A,0))</f>
        <v>110.8972</v>
      </c>
      <c r="AR221" s="6">
        <f>INDEX(new_issue_data!FC:FC,MATCH('P&amp;L'!$A221,new_issue_data!$A:$A,0))</f>
        <v>-14.1028</v>
      </c>
      <c r="AS221" s="6">
        <f>INDEX(new_issue_data!FD:FD,MATCH('P&amp;L'!$A221,new_issue_data!$A:$A,0))</f>
        <v>101.039</v>
      </c>
      <c r="AT221" s="6">
        <f>INDEX(new_issue_data!FE:FE,MATCH('P&amp;L'!$A221,new_issue_data!$A:$A,0))</f>
        <v>1.4019999999999999</v>
      </c>
      <c r="AU221" s="6">
        <f>INDEX(new_issue_data!FF:FF,MATCH('P&amp;L'!$A221,new_issue_data!$A:$A,0))</f>
        <v>106.90170000000001</v>
      </c>
      <c r="AV221" s="6">
        <f>INDEX(new_issue_data!FG:FG,MATCH('P&amp;L'!$A221,new_issue_data!$A:$A,0))</f>
        <v>-18.098299999999998</v>
      </c>
      <c r="BA221" s="1">
        <f t="shared" si="15"/>
        <v>27040699.999999996</v>
      </c>
      <c r="BB221" s="1">
        <f t="shared" si="16"/>
        <v>68801700</v>
      </c>
      <c r="BD221">
        <f>IF(AND(B221&gt;=$AY$5,B221&lt;=$AY$6),1,IF(AND(B221&gt;=$AY$8,B221&lt;=$AY$9),-1,0))</f>
        <v>0</v>
      </c>
      <c r="BE221" s="1">
        <f t="shared" si="17"/>
        <v>2885400.0000000033</v>
      </c>
      <c r="BF221" s="1">
        <f t="shared" si="18"/>
        <v>12912199.999999993</v>
      </c>
      <c r="BH221" s="1">
        <f>BA221-BA220</f>
        <v>127100</v>
      </c>
      <c r="BI221" s="1">
        <f>BE221-BE220</f>
        <v>0</v>
      </c>
      <c r="BK221" s="1">
        <f>BB221-BB220</f>
        <v>118900</v>
      </c>
      <c r="BL221" s="1">
        <f t="shared" si="19"/>
        <v>0</v>
      </c>
    </row>
    <row r="222" spans="1:64" x14ac:dyDescent="0.35">
      <c r="A222">
        <v>150</v>
      </c>
      <c r="B222">
        <v>18.540346606152575</v>
      </c>
      <c r="C222" s="13" t="str">
        <f>INDEX(new_issue_data!B:B,MATCH('P&amp;L'!$A222,new_issue_data!$A:$A,0))</f>
        <v>06/03/2020</v>
      </c>
      <c r="D222" s="11">
        <f>INDEX(new_issue_data!AR:AR,MATCH('P&amp;L'!$A222,new_issue_data!$A:$A,0))</f>
        <v>99.85</v>
      </c>
      <c r="E222" s="6">
        <f>INDEX(new_issue_data!DP:DP,MATCH('P&amp;L'!$A222,new_issue_data!$A:$A,0))</f>
        <v>99.927999999999997</v>
      </c>
      <c r="F222" s="6">
        <f>INDEX(new_issue_data!DQ:DQ,MATCH('P&amp;L'!$A222,new_issue_data!$A:$A,0))</f>
        <v>2.2570000000000001</v>
      </c>
      <c r="G222" s="6">
        <f>INDEX(new_issue_data!DR:DR,MATCH('P&amp;L'!$A222,new_issue_data!$A:$A,0))</f>
        <v>143.34219999999999</v>
      </c>
      <c r="H222" s="6">
        <f>INDEX(new_issue_data!DS:DS,MATCH('P&amp;L'!$A222,new_issue_data!$A:$A,0))</f>
        <v>-6.6577999999999999</v>
      </c>
      <c r="I222" s="6">
        <f>INDEX(new_issue_data!DT:DT,MATCH('P&amp;L'!$A222,new_issue_data!$A:$A,0))</f>
        <v>99.977999999999994</v>
      </c>
      <c r="J222" s="6">
        <f>INDEX(new_issue_data!DU:DU,MATCH('P&amp;L'!$A222,new_issue_data!$A:$A,0))</f>
        <v>2.2519999999999998</v>
      </c>
      <c r="K222" s="6">
        <f>INDEX(new_issue_data!DV:DV,MATCH('P&amp;L'!$A222,new_issue_data!$A:$A,0))</f>
        <v>135.6789</v>
      </c>
      <c r="L222" s="6">
        <f>INDEX(new_issue_data!DW:DW,MATCH('P&amp;L'!$A222,new_issue_data!$A:$A,0))</f>
        <v>-14.321099999999999</v>
      </c>
      <c r="M222" s="6">
        <f>INDEX(new_issue_data!DX:DX,MATCH('P&amp;L'!$A222,new_issue_data!$A:$A,0))</f>
        <v>100.139</v>
      </c>
      <c r="N222" s="6">
        <f>INDEX(new_issue_data!DY:DY,MATCH('P&amp;L'!$A222,new_issue_data!$A:$A,0))</f>
        <v>2.234</v>
      </c>
      <c r="O222" s="6">
        <f>INDEX(new_issue_data!DZ:DZ,MATCH('P&amp;L'!$A222,new_issue_data!$A:$A,0))</f>
        <v>135.87520000000001</v>
      </c>
      <c r="P222" s="6">
        <f>INDEX(new_issue_data!EA:EA,MATCH('P&amp;L'!$A222,new_issue_data!$A:$A,0))</f>
        <v>-14.1248</v>
      </c>
      <c r="Q222" s="6">
        <f>INDEX(new_issue_data!EB:EB,MATCH('P&amp;L'!$A222,new_issue_data!$A:$A,0))</f>
        <v>99.838999999999999</v>
      </c>
      <c r="R222" s="6">
        <f>INDEX(new_issue_data!EC:EC,MATCH('P&amp;L'!$A222,new_issue_data!$A:$A,0))</f>
        <v>2.2669999999999999</v>
      </c>
      <c r="S222" s="6">
        <f>INDEX(new_issue_data!ED:ED,MATCH('P&amp;L'!$A222,new_issue_data!$A:$A,0))</f>
        <v>144.16040000000001</v>
      </c>
      <c r="T222" s="6">
        <f>INDEX(new_issue_data!EE:EE,MATCH('P&amp;L'!$A222,new_issue_data!$A:$A,0))</f>
        <v>-5.8395999999999999</v>
      </c>
      <c r="U222" s="6">
        <f>INDEX(new_issue_data!EF:EF,MATCH('P&amp;L'!$A222,new_issue_data!$A:$A,0))</f>
        <v>99.838999999999999</v>
      </c>
      <c r="V222" s="6">
        <f>INDEX(new_issue_data!EG:EG,MATCH('P&amp;L'!$A222,new_issue_data!$A:$A,0))</f>
        <v>2.2669999999999999</v>
      </c>
      <c r="W222" s="6">
        <f>INDEX(new_issue_data!EH:EH,MATCH('P&amp;L'!$A222,new_issue_data!$A:$A,0))</f>
        <v>154.0652</v>
      </c>
      <c r="X222" s="6">
        <f>INDEX(new_issue_data!EI:EI,MATCH('P&amp;L'!$A222,new_issue_data!$A:$A,0))</f>
        <v>4.0651999999999999</v>
      </c>
      <c r="Y222" s="6">
        <f>INDEX(new_issue_data!EJ:EJ,MATCH('P&amp;L'!$A222,new_issue_data!$A:$A,0))</f>
        <v>99.063999999999993</v>
      </c>
      <c r="Z222" s="6">
        <f>INDEX(new_issue_data!EK:EK,MATCH('P&amp;L'!$A222,new_issue_data!$A:$A,0))</f>
        <v>2.3530000000000002</v>
      </c>
      <c r="AA222" s="6">
        <f>INDEX(new_issue_data!EL:EL,MATCH('P&amp;L'!$A222,new_issue_data!$A:$A,0))</f>
        <v>168.3964</v>
      </c>
      <c r="AB222" s="6">
        <f>INDEX(new_issue_data!EM:EM,MATCH('P&amp;L'!$A222,new_issue_data!$A:$A,0))</f>
        <v>18.3964</v>
      </c>
      <c r="AC222" s="6">
        <f>INDEX(new_issue_data!EN:EN,MATCH('P&amp;L'!$A222,new_issue_data!$A:$A,0))</f>
        <v>99.605000000000004</v>
      </c>
      <c r="AD222" s="6">
        <f>INDEX(new_issue_data!EO:EO,MATCH('P&amp;L'!$A222,new_issue_data!$A:$A,0))</f>
        <v>2.2930000000000001</v>
      </c>
      <c r="AE222" s="6">
        <f>INDEX(new_issue_data!EP:EP,MATCH('P&amp;L'!$A222,new_issue_data!$A:$A,0))</f>
        <v>158.95490000000001</v>
      </c>
      <c r="AF222" s="6">
        <f>INDEX(new_issue_data!EQ:EQ,MATCH('P&amp;L'!$A222,new_issue_data!$A:$A,0))</f>
        <v>8.9549000000000003</v>
      </c>
      <c r="AG222" s="6">
        <f>INDEX(new_issue_data!ER:ER,MATCH('P&amp;L'!$A222,new_issue_data!$A:$A,0))</f>
        <v>99.605000000000004</v>
      </c>
      <c r="AH222" s="6">
        <f>INDEX(new_issue_data!ES:ES,MATCH('P&amp;L'!$A222,new_issue_data!$A:$A,0))</f>
        <v>2.2930000000000001</v>
      </c>
      <c r="AI222" s="6">
        <f>INDEX(new_issue_data!ET:ET,MATCH('P&amp;L'!$A222,new_issue_data!$A:$A,0))</f>
        <v>157.1454</v>
      </c>
      <c r="AJ222" s="6">
        <f>INDEX(new_issue_data!EU:EU,MATCH('P&amp;L'!$A222,new_issue_data!$A:$A,0))</f>
        <v>7.1454000000000004</v>
      </c>
      <c r="AK222" s="6">
        <f>INDEX(new_issue_data!EV:EV,MATCH('P&amp;L'!$A222,new_issue_data!$A:$A,0))</f>
        <v>99.605000000000004</v>
      </c>
      <c r="AL222" s="6">
        <f>INDEX(new_issue_data!EW:EW,MATCH('P&amp;L'!$A222,new_issue_data!$A:$A,0))</f>
        <v>2.2930000000000001</v>
      </c>
      <c r="AM222" s="6">
        <f>INDEX(new_issue_data!EX:EX,MATCH('P&amp;L'!$A222,new_issue_data!$A:$A,0))</f>
        <v>154.01220000000001</v>
      </c>
      <c r="AN222" s="6">
        <f>INDEX(new_issue_data!EY:EY,MATCH('P&amp;L'!$A222,new_issue_data!$A:$A,0))</f>
        <v>4.0122</v>
      </c>
      <c r="AO222" s="6">
        <f>INDEX(new_issue_data!EZ:EZ,MATCH('P&amp;L'!$A222,new_issue_data!$A:$A,0))</f>
        <v>99.605000000000004</v>
      </c>
      <c r="AP222" s="6">
        <f>INDEX(new_issue_data!FA:FA,MATCH('P&amp;L'!$A222,new_issue_data!$A:$A,0))</f>
        <v>2.2930000000000001</v>
      </c>
      <c r="AQ222" s="6">
        <f>INDEX(new_issue_data!FB:FB,MATCH('P&amp;L'!$A222,new_issue_data!$A:$A,0))</f>
        <v>155.49340000000001</v>
      </c>
      <c r="AR222" s="6">
        <f>INDEX(new_issue_data!FC:FC,MATCH('P&amp;L'!$A222,new_issue_data!$A:$A,0))</f>
        <v>5.4934000000000003</v>
      </c>
      <c r="AS222" s="6">
        <f>INDEX(new_issue_data!FD:FD,MATCH('P&amp;L'!$A222,new_issue_data!$A:$A,0))</f>
        <v>100.14400000000001</v>
      </c>
      <c r="AT222" s="6">
        <f>INDEX(new_issue_data!FE:FE,MATCH('P&amp;L'!$A222,new_issue_data!$A:$A,0))</f>
        <v>2.2330000000000001</v>
      </c>
      <c r="AU222" s="6">
        <f>INDEX(new_issue_data!FF:FF,MATCH('P&amp;L'!$A222,new_issue_data!$A:$A,0))</f>
        <v>152.44929999999999</v>
      </c>
      <c r="AV222" s="6">
        <f>INDEX(new_issue_data!FG:FG,MATCH('P&amp;L'!$A222,new_issue_data!$A:$A,0))</f>
        <v>2.4493</v>
      </c>
      <c r="BA222" s="1">
        <f t="shared" si="15"/>
        <v>27048499.999999996</v>
      </c>
      <c r="BB222" s="1">
        <f t="shared" si="16"/>
        <v>68831100</v>
      </c>
      <c r="BD222">
        <f>IF(AND(B222&gt;=$AY$5,B222&lt;=$AY$6),1,IF(AND(B222&gt;=$AY$8,B222&lt;=$AY$9),-1,0))</f>
        <v>0</v>
      </c>
      <c r="BE222" s="1">
        <f t="shared" si="17"/>
        <v>2885400.0000000033</v>
      </c>
      <c r="BF222" s="1">
        <f t="shared" si="18"/>
        <v>12912199.999999993</v>
      </c>
      <c r="BH222" s="1">
        <f>BA222-BA221</f>
        <v>7800</v>
      </c>
      <c r="BI222" s="1">
        <f>BE222-BE221</f>
        <v>0</v>
      </c>
      <c r="BK222" s="1">
        <f>BB222-BB221</f>
        <v>29400</v>
      </c>
      <c r="BL222" s="1">
        <f t="shared" si="19"/>
        <v>0</v>
      </c>
    </row>
    <row r="223" spans="1:64" x14ac:dyDescent="0.35">
      <c r="A223">
        <v>148</v>
      </c>
      <c r="B223">
        <v>3.6341516704196093</v>
      </c>
      <c r="C223" s="13" t="str">
        <f>INDEX(new_issue_data!B:B,MATCH('P&amp;L'!$A223,new_issue_data!$A:$A,0))</f>
        <v>06/03/2020</v>
      </c>
      <c r="D223" s="11">
        <f>INDEX(new_issue_data!AR:AR,MATCH('P&amp;L'!$A223,new_issue_data!$A:$A,0))</f>
        <v>99.863</v>
      </c>
      <c r="E223" s="6" t="str">
        <f>INDEX(new_issue_data!DP:DP,MATCH('P&amp;L'!$A223,new_issue_data!$A:$A,0))</f>
        <v>#N/A N/A</v>
      </c>
      <c r="F223" s="6" t="str">
        <f>INDEX(new_issue_data!DQ:DQ,MATCH('P&amp;L'!$A223,new_issue_data!$A:$A,0))</f>
        <v>#N/A N/A</v>
      </c>
      <c r="G223" s="6" t="str">
        <f>INDEX(new_issue_data!DR:DR,MATCH('P&amp;L'!$A223,new_issue_data!$A:$A,0))</f>
        <v>#N/A Invalid Override</v>
      </c>
      <c r="H223" s="6" t="e">
        <f>INDEX(new_issue_data!DS:DS,MATCH('P&amp;L'!$A223,new_issue_data!$A:$A,0))</f>
        <v>#VALUE!</v>
      </c>
      <c r="I223" s="6" t="str">
        <f>INDEX(new_issue_data!DT:DT,MATCH('P&amp;L'!$A223,new_issue_data!$A:$A,0))</f>
        <v>#N/A N/A</v>
      </c>
      <c r="J223" s="6" t="str">
        <f>INDEX(new_issue_data!DU:DU,MATCH('P&amp;L'!$A223,new_issue_data!$A:$A,0))</f>
        <v>#N/A N/A</v>
      </c>
      <c r="K223" s="6" t="str">
        <f>INDEX(new_issue_data!DV:DV,MATCH('P&amp;L'!$A223,new_issue_data!$A:$A,0))</f>
        <v>#N/A Invalid Override</v>
      </c>
      <c r="L223" s="6" t="e">
        <f>INDEX(new_issue_data!DW:DW,MATCH('P&amp;L'!$A223,new_issue_data!$A:$A,0))</f>
        <v>#VALUE!</v>
      </c>
      <c r="M223" s="6" t="str">
        <f>INDEX(new_issue_data!DX:DX,MATCH('P&amp;L'!$A223,new_issue_data!$A:$A,0))</f>
        <v>#N/A N/A</v>
      </c>
      <c r="N223" s="6" t="str">
        <f>INDEX(new_issue_data!DY:DY,MATCH('P&amp;L'!$A223,new_issue_data!$A:$A,0))</f>
        <v>#N/A N/A</v>
      </c>
      <c r="O223" s="6" t="str">
        <f>INDEX(new_issue_data!DZ:DZ,MATCH('P&amp;L'!$A223,new_issue_data!$A:$A,0))</f>
        <v>#N/A Invalid Override</v>
      </c>
      <c r="P223" s="6" t="e">
        <f>INDEX(new_issue_data!EA:EA,MATCH('P&amp;L'!$A223,new_issue_data!$A:$A,0))</f>
        <v>#VALUE!</v>
      </c>
      <c r="Q223" s="6" t="str">
        <f>INDEX(new_issue_data!EB:EB,MATCH('P&amp;L'!$A223,new_issue_data!$A:$A,0))</f>
        <v>#N/A N/A</v>
      </c>
      <c r="R223" s="6" t="str">
        <f>INDEX(new_issue_data!EC:EC,MATCH('P&amp;L'!$A223,new_issue_data!$A:$A,0))</f>
        <v>#N/A N/A</v>
      </c>
      <c r="S223" s="6" t="str">
        <f>INDEX(new_issue_data!ED:ED,MATCH('P&amp;L'!$A223,new_issue_data!$A:$A,0))</f>
        <v>#N/A Invalid Override</v>
      </c>
      <c r="T223" s="6" t="e">
        <f>INDEX(new_issue_data!EE:EE,MATCH('P&amp;L'!$A223,new_issue_data!$A:$A,0))</f>
        <v>#VALUE!</v>
      </c>
      <c r="U223" s="6" t="str">
        <f>INDEX(new_issue_data!EF:EF,MATCH('P&amp;L'!$A223,new_issue_data!$A:$A,0))</f>
        <v>#N/A N/A</v>
      </c>
      <c r="V223" s="6" t="str">
        <f>INDEX(new_issue_data!EG:EG,MATCH('P&amp;L'!$A223,new_issue_data!$A:$A,0))</f>
        <v>#N/A N/A</v>
      </c>
      <c r="W223" s="6" t="str">
        <f>INDEX(new_issue_data!EH:EH,MATCH('P&amp;L'!$A223,new_issue_data!$A:$A,0))</f>
        <v>#N/A Invalid Override</v>
      </c>
      <c r="X223" s="6" t="e">
        <f>INDEX(new_issue_data!EI:EI,MATCH('P&amp;L'!$A223,new_issue_data!$A:$A,0))</f>
        <v>#VALUE!</v>
      </c>
      <c r="Y223" s="6" t="str">
        <f>INDEX(new_issue_data!EJ:EJ,MATCH('P&amp;L'!$A223,new_issue_data!$A:$A,0))</f>
        <v>#N/A N/A</v>
      </c>
      <c r="Z223" s="6" t="str">
        <f>INDEX(new_issue_data!EK:EK,MATCH('P&amp;L'!$A223,new_issue_data!$A:$A,0))</f>
        <v>#N/A N/A</v>
      </c>
      <c r="AA223" s="6" t="str">
        <f>INDEX(new_issue_data!EL:EL,MATCH('P&amp;L'!$A223,new_issue_data!$A:$A,0))</f>
        <v>#N/A Invalid Override</v>
      </c>
      <c r="AB223" s="6" t="e">
        <f>INDEX(new_issue_data!EM:EM,MATCH('P&amp;L'!$A223,new_issue_data!$A:$A,0))</f>
        <v>#VALUE!</v>
      </c>
      <c r="AC223" s="6">
        <f>INDEX(new_issue_data!EN:EN,MATCH('P&amp;L'!$A223,new_issue_data!$A:$A,0))</f>
        <v>102.428</v>
      </c>
      <c r="AD223" s="6">
        <f>INDEX(new_issue_data!EO:EO,MATCH('P&amp;L'!$A223,new_issue_data!$A:$A,0))</f>
        <v>2.8149999999999999</v>
      </c>
      <c r="AE223" s="6">
        <f>INDEX(new_issue_data!EP:EP,MATCH('P&amp;L'!$A223,new_issue_data!$A:$A,0))</f>
        <v>248.7072</v>
      </c>
      <c r="AF223" s="6">
        <f>INDEX(new_issue_data!EQ:EQ,MATCH('P&amp;L'!$A223,new_issue_data!$A:$A,0))</f>
        <v>-51.2928</v>
      </c>
      <c r="AG223" s="6">
        <f>INDEX(new_issue_data!ER:ER,MATCH('P&amp;L'!$A223,new_issue_data!$A:$A,0))</f>
        <v>102.34099999999999</v>
      </c>
      <c r="AH223" s="6">
        <f>INDEX(new_issue_data!ES:ES,MATCH('P&amp;L'!$A223,new_issue_data!$A:$A,0))</f>
        <v>2.8340000000000001</v>
      </c>
      <c r="AI223" s="6">
        <f>INDEX(new_issue_data!ET:ET,MATCH('P&amp;L'!$A223,new_issue_data!$A:$A,0))</f>
        <v>249.16720000000001</v>
      </c>
      <c r="AJ223" s="6">
        <f>INDEX(new_issue_data!EU:EU,MATCH('P&amp;L'!$A223,new_issue_data!$A:$A,0))</f>
        <v>-50.832799999999999</v>
      </c>
      <c r="AK223" s="6">
        <f>INDEX(new_issue_data!EV:EV,MATCH('P&amp;L'!$A223,new_issue_data!$A:$A,0))</f>
        <v>102.227</v>
      </c>
      <c r="AL223" s="6">
        <f>INDEX(new_issue_data!EW:EW,MATCH('P&amp;L'!$A223,new_issue_data!$A:$A,0))</f>
        <v>2.8580000000000001</v>
      </c>
      <c r="AM223" s="6">
        <f>INDEX(new_issue_data!EX:EX,MATCH('P&amp;L'!$A223,new_issue_data!$A:$A,0))</f>
        <v>251.4023</v>
      </c>
      <c r="AN223" s="6">
        <f>INDEX(new_issue_data!EY:EY,MATCH('P&amp;L'!$A223,new_issue_data!$A:$A,0))</f>
        <v>-48.597700000000003</v>
      </c>
      <c r="AO223" s="6">
        <f>INDEX(new_issue_data!EZ:EZ,MATCH('P&amp;L'!$A223,new_issue_data!$A:$A,0))</f>
        <v>102.617</v>
      </c>
      <c r="AP223" s="6">
        <f>INDEX(new_issue_data!FA:FA,MATCH('P&amp;L'!$A223,new_issue_data!$A:$A,0))</f>
        <v>2.7719999999999998</v>
      </c>
      <c r="AQ223" s="6">
        <f>INDEX(new_issue_data!FB:FB,MATCH('P&amp;L'!$A223,new_issue_data!$A:$A,0))</f>
        <v>242.7972</v>
      </c>
      <c r="AR223" s="6">
        <f>INDEX(new_issue_data!FC:FC,MATCH('P&amp;L'!$A223,new_issue_data!$A:$A,0))</f>
        <v>-57.202800000000003</v>
      </c>
      <c r="AS223" s="6">
        <f>INDEX(new_issue_data!FD:FD,MATCH('P&amp;L'!$A223,new_issue_data!$A:$A,0))</f>
        <v>102.654</v>
      </c>
      <c r="AT223" s="6">
        <f>INDEX(new_issue_data!FE:FE,MATCH('P&amp;L'!$A223,new_issue_data!$A:$A,0))</f>
        <v>2.7639999999999998</v>
      </c>
      <c r="AU223" s="6">
        <f>INDEX(new_issue_data!FF:FF,MATCH('P&amp;L'!$A223,new_issue_data!$A:$A,0))</f>
        <v>243.10169999999999</v>
      </c>
      <c r="AV223" s="6">
        <f>INDEX(new_issue_data!FG:FG,MATCH('P&amp;L'!$A223,new_issue_data!$A:$A,0))</f>
        <v>-56.898299999999999</v>
      </c>
      <c r="BA223" s="1">
        <f t="shared" si="15"/>
        <v>27048499.999999996</v>
      </c>
      <c r="BB223" s="1">
        <f t="shared" si="16"/>
        <v>69110200</v>
      </c>
      <c r="BD223">
        <f>IF(AND(B223&gt;=$AY$5,B223&lt;=$AY$6),1,IF(AND(B223&gt;=$AY$8,B223&lt;=$AY$9),-1,0))</f>
        <v>0</v>
      </c>
      <c r="BE223" s="1">
        <f t="shared" si="17"/>
        <v>2885400.0000000033</v>
      </c>
      <c r="BF223" s="1">
        <f t="shared" si="18"/>
        <v>12912199.999999993</v>
      </c>
      <c r="BH223" s="1">
        <f>BA223-BA222</f>
        <v>0</v>
      </c>
      <c r="BI223" s="1">
        <f>BE223-BE222</f>
        <v>0</v>
      </c>
      <c r="BK223" s="1">
        <f>BB223-BB222</f>
        <v>279100</v>
      </c>
      <c r="BL223" s="1">
        <f t="shared" si="19"/>
        <v>0</v>
      </c>
    </row>
    <row r="224" spans="1:64" x14ac:dyDescent="0.35">
      <c r="A224">
        <v>132</v>
      </c>
      <c r="B224">
        <v>-9.236707990020129</v>
      </c>
      <c r="C224" s="13" t="str">
        <f>INDEX(new_issue_data!B:B,MATCH('P&amp;L'!$A224,new_issue_data!$A:$A,0))</f>
        <v>06/04/2020</v>
      </c>
      <c r="D224" s="11">
        <f>INDEX(new_issue_data!AR:AR,MATCH('P&amp;L'!$A224,new_issue_data!$A:$A,0))</f>
        <v>100</v>
      </c>
      <c r="E224" s="6">
        <f>INDEX(new_issue_data!DP:DP,MATCH('P&amp;L'!$A224,new_issue_data!$A:$A,0))</f>
        <v>102.105</v>
      </c>
      <c r="F224" s="6">
        <f>INDEX(new_issue_data!DQ:DQ,MATCH('P&amp;L'!$A224,new_issue_data!$A:$A,0))</f>
        <v>2.2530000000000001</v>
      </c>
      <c r="G224" s="6">
        <f>INDEX(new_issue_data!DR:DR,MATCH('P&amp;L'!$A224,new_issue_data!$A:$A,0))</f>
        <v>156.68039999999999</v>
      </c>
      <c r="H224" s="6">
        <f>INDEX(new_issue_data!DS:DS,MATCH('P&amp;L'!$A224,new_issue_data!$A:$A,0))</f>
        <v>-38.319600000000001</v>
      </c>
      <c r="I224" s="6">
        <f>INDEX(new_issue_data!DT:DT,MATCH('P&amp;L'!$A224,new_issue_data!$A:$A,0))</f>
        <v>101.88200000000001</v>
      </c>
      <c r="J224" s="6">
        <f>INDEX(new_issue_data!DU:DU,MATCH('P&amp;L'!$A224,new_issue_data!$A:$A,0))</f>
        <v>2.2879999999999998</v>
      </c>
      <c r="K224" s="6">
        <f>INDEX(new_issue_data!DV:DV,MATCH('P&amp;L'!$A224,new_issue_data!$A:$A,0))</f>
        <v>164.56559999999999</v>
      </c>
      <c r="L224" s="6">
        <f>INDEX(new_issue_data!DW:DW,MATCH('P&amp;L'!$A224,new_issue_data!$A:$A,0))</f>
        <v>-30.4344</v>
      </c>
      <c r="M224" s="6">
        <f>INDEX(new_issue_data!DX:DX,MATCH('P&amp;L'!$A224,new_issue_data!$A:$A,0))</f>
        <v>101.50700000000001</v>
      </c>
      <c r="N224" s="6">
        <f>INDEX(new_issue_data!DY:DY,MATCH('P&amp;L'!$A224,new_issue_data!$A:$A,0))</f>
        <v>2.347</v>
      </c>
      <c r="O224" s="6">
        <f>INDEX(new_issue_data!DZ:DZ,MATCH('P&amp;L'!$A224,new_issue_data!$A:$A,0))</f>
        <v>180.8107</v>
      </c>
      <c r="P224" s="6">
        <f>INDEX(new_issue_data!EA:EA,MATCH('P&amp;L'!$A224,new_issue_data!$A:$A,0))</f>
        <v>-14.189299999999999</v>
      </c>
      <c r="Q224" s="6">
        <f>INDEX(new_issue_data!EB:EB,MATCH('P&amp;L'!$A224,new_issue_data!$A:$A,0))</f>
        <v>101.589</v>
      </c>
      <c r="R224" s="6">
        <f>INDEX(new_issue_data!EC:EC,MATCH('P&amp;L'!$A224,new_issue_data!$A:$A,0))</f>
        <v>2.3340000000000001</v>
      </c>
      <c r="S224" s="6">
        <f>INDEX(new_issue_data!ED:ED,MATCH('P&amp;L'!$A224,new_issue_data!$A:$A,0))</f>
        <v>181.79830000000001</v>
      </c>
      <c r="T224" s="6">
        <f>INDEX(new_issue_data!EE:EE,MATCH('P&amp;L'!$A224,new_issue_data!$A:$A,0))</f>
        <v>-13.201700000000001</v>
      </c>
      <c r="U224" s="6">
        <f>INDEX(new_issue_data!EF:EF,MATCH('P&amp;L'!$A224,new_issue_data!$A:$A,0))</f>
        <v>101.801</v>
      </c>
      <c r="V224" s="6">
        <f>INDEX(new_issue_data!EG:EG,MATCH('P&amp;L'!$A224,new_issue_data!$A:$A,0))</f>
        <v>2.2999999999999998</v>
      </c>
      <c r="W224" s="6">
        <f>INDEX(new_issue_data!EH:EH,MATCH('P&amp;L'!$A224,new_issue_data!$A:$A,0))</f>
        <v>176.10480000000001</v>
      </c>
      <c r="X224" s="6">
        <f>INDEX(new_issue_data!EI:EI,MATCH('P&amp;L'!$A224,new_issue_data!$A:$A,0))</f>
        <v>-18.895199999999999</v>
      </c>
      <c r="Y224" s="6">
        <f>INDEX(new_issue_data!EJ:EJ,MATCH('P&amp;L'!$A224,new_issue_data!$A:$A,0))</f>
        <v>101.92400000000001</v>
      </c>
      <c r="Z224" s="6">
        <f>INDEX(new_issue_data!EK:EK,MATCH('P&amp;L'!$A224,new_issue_data!$A:$A,0))</f>
        <v>2.2799999999999998</v>
      </c>
      <c r="AA224" s="6">
        <f>INDEX(new_issue_data!EL:EL,MATCH('P&amp;L'!$A224,new_issue_data!$A:$A,0))</f>
        <v>172.7252</v>
      </c>
      <c r="AB224" s="6">
        <f>INDEX(new_issue_data!EM:EM,MATCH('P&amp;L'!$A224,new_issue_data!$A:$A,0))</f>
        <v>-22.274799999999999</v>
      </c>
      <c r="AC224" s="6">
        <f>INDEX(new_issue_data!EN:EN,MATCH('P&amp;L'!$A224,new_issue_data!$A:$A,0))</f>
        <v>102.03400000000001</v>
      </c>
      <c r="AD224" s="6">
        <f>INDEX(new_issue_data!EO:EO,MATCH('P&amp;L'!$A224,new_issue_data!$A:$A,0))</f>
        <v>2.2629999999999999</v>
      </c>
      <c r="AE224" s="6">
        <f>INDEX(new_issue_data!EP:EP,MATCH('P&amp;L'!$A224,new_issue_data!$A:$A,0))</f>
        <v>169.87309999999999</v>
      </c>
      <c r="AF224" s="6">
        <f>INDEX(new_issue_data!EQ:EQ,MATCH('P&amp;L'!$A224,new_issue_data!$A:$A,0))</f>
        <v>-25.126899999999999</v>
      </c>
      <c r="AG224" s="6">
        <f>INDEX(new_issue_data!ER:ER,MATCH('P&amp;L'!$A224,new_issue_data!$A:$A,0))</f>
        <v>101.898</v>
      </c>
      <c r="AH224" s="6">
        <f>INDEX(new_issue_data!ES:ES,MATCH('P&amp;L'!$A224,new_issue_data!$A:$A,0))</f>
        <v>2.2839999999999998</v>
      </c>
      <c r="AI224" s="6">
        <f>INDEX(new_issue_data!ET:ET,MATCH('P&amp;L'!$A224,new_issue_data!$A:$A,0))</f>
        <v>172.89109999999999</v>
      </c>
      <c r="AJ224" s="6">
        <f>INDEX(new_issue_data!EU:EU,MATCH('P&amp;L'!$A224,new_issue_data!$A:$A,0))</f>
        <v>-22.108899999999998</v>
      </c>
      <c r="AK224" s="6">
        <f>INDEX(new_issue_data!EV:EV,MATCH('P&amp;L'!$A224,new_issue_data!$A:$A,0))</f>
        <v>101.82</v>
      </c>
      <c r="AL224" s="6">
        <f>INDEX(new_issue_data!EW:EW,MATCH('P&amp;L'!$A224,new_issue_data!$A:$A,0))</f>
        <v>2.2959999999999998</v>
      </c>
      <c r="AM224" s="6">
        <f>INDEX(new_issue_data!EX:EX,MATCH('P&amp;L'!$A224,new_issue_data!$A:$A,0))</f>
        <v>176.1558</v>
      </c>
      <c r="AN224" s="6">
        <f>INDEX(new_issue_data!EY:EY,MATCH('P&amp;L'!$A224,new_issue_data!$A:$A,0))</f>
        <v>-18.844200000000001</v>
      </c>
      <c r="AO224" s="6">
        <f>INDEX(new_issue_data!EZ:EZ,MATCH('P&amp;L'!$A224,new_issue_data!$A:$A,0))</f>
        <v>101.81699999999999</v>
      </c>
      <c r="AP224" s="6">
        <f>INDEX(new_issue_data!FA:FA,MATCH('P&amp;L'!$A224,new_issue_data!$A:$A,0))</f>
        <v>2.2970000000000002</v>
      </c>
      <c r="AQ224" s="6">
        <f>INDEX(new_issue_data!FB:FB,MATCH('P&amp;L'!$A224,new_issue_data!$A:$A,0))</f>
        <v>177.17429999999999</v>
      </c>
      <c r="AR224" s="6">
        <f>INDEX(new_issue_data!FC:FC,MATCH('P&amp;L'!$A224,new_issue_data!$A:$A,0))</f>
        <v>-17.825700000000001</v>
      </c>
      <c r="AS224" s="6">
        <f>INDEX(new_issue_data!FD:FD,MATCH('P&amp;L'!$A224,new_issue_data!$A:$A,0))</f>
        <v>101.86199999999999</v>
      </c>
      <c r="AT224" s="6">
        <f>INDEX(new_issue_data!FE:FE,MATCH('P&amp;L'!$A224,new_issue_data!$A:$A,0))</f>
        <v>2.2890000000000001</v>
      </c>
      <c r="AU224" s="6">
        <f>INDEX(new_issue_data!FF:FF,MATCH('P&amp;L'!$A224,new_issue_data!$A:$A,0))</f>
        <v>174.99289999999999</v>
      </c>
      <c r="AV224" s="6">
        <f>INDEX(new_issue_data!FG:FG,MATCH('P&amp;L'!$A224,new_issue_data!$A:$A,0))</f>
        <v>-20.007100000000001</v>
      </c>
      <c r="BA224" s="1">
        <f t="shared" si="15"/>
        <v>27258999.999999996</v>
      </c>
      <c r="BB224" s="1">
        <f t="shared" si="16"/>
        <v>69296400</v>
      </c>
      <c r="BD224">
        <f>IF(AND(B224&gt;=$AY$5,B224&lt;=$AY$6),1,IF(AND(B224&gt;=$AY$8,B224&lt;=$AY$9),-1,0))</f>
        <v>0</v>
      </c>
      <c r="BE224" s="1">
        <f t="shared" si="17"/>
        <v>2885400.0000000033</v>
      </c>
      <c r="BF224" s="1">
        <f t="shared" si="18"/>
        <v>12912199.999999993</v>
      </c>
      <c r="BH224" s="1">
        <f>BA224-BA223</f>
        <v>210500</v>
      </c>
      <c r="BI224" s="1">
        <f>BE224-BE223</f>
        <v>0</v>
      </c>
      <c r="BK224" s="1">
        <f>BB224-BB223</f>
        <v>186200</v>
      </c>
      <c r="BL224" s="1">
        <f t="shared" si="19"/>
        <v>0</v>
      </c>
    </row>
    <row r="225" spans="1:64" x14ac:dyDescent="0.35">
      <c r="A225">
        <v>133</v>
      </c>
      <c r="B225">
        <v>-9.6391119729508308</v>
      </c>
      <c r="C225" s="13" t="str">
        <f>INDEX(new_issue_data!B:B,MATCH('P&amp;L'!$A225,new_issue_data!$A:$A,0))</f>
        <v>06/04/2020</v>
      </c>
      <c r="D225" s="11">
        <f>INDEX(new_issue_data!AR:AR,MATCH('P&amp;L'!$A225,new_issue_data!$A:$A,0))</f>
        <v>99.471999999999994</v>
      </c>
      <c r="E225" s="6">
        <f>INDEX(new_issue_data!DP:DP,MATCH('P&amp;L'!$A225,new_issue_data!$A:$A,0))</f>
        <v>101.636</v>
      </c>
      <c r="F225" s="6">
        <f>INDEX(new_issue_data!DQ:DQ,MATCH('P&amp;L'!$A225,new_issue_data!$A:$A,0))</f>
        <v>2.956</v>
      </c>
      <c r="G225" s="6">
        <f>INDEX(new_issue_data!DR:DR,MATCH('P&amp;L'!$A225,new_issue_data!$A:$A,0))</f>
        <v>206.0789</v>
      </c>
      <c r="H225" s="6">
        <f>INDEX(new_issue_data!DS:DS,MATCH('P&amp;L'!$A225,new_issue_data!$A:$A,0))</f>
        <v>-33.921100000000003</v>
      </c>
      <c r="I225" s="6">
        <f>INDEX(new_issue_data!DT:DT,MATCH('P&amp;L'!$A225,new_issue_data!$A:$A,0))</f>
        <v>102.21599999999999</v>
      </c>
      <c r="J225" s="6">
        <f>INDEX(new_issue_data!DU:DU,MATCH('P&amp;L'!$A225,new_issue_data!$A:$A,0))</f>
        <v>2.8879999999999999</v>
      </c>
      <c r="K225" s="6">
        <f>INDEX(new_issue_data!DV:DV,MATCH('P&amp;L'!$A225,new_issue_data!$A:$A,0))</f>
        <v>201.27520000000001</v>
      </c>
      <c r="L225" s="6">
        <f>INDEX(new_issue_data!DW:DW,MATCH('P&amp;L'!$A225,new_issue_data!$A:$A,0))</f>
        <v>-38.724800000000002</v>
      </c>
      <c r="M225" s="6">
        <f>INDEX(new_issue_data!DX:DX,MATCH('P&amp;L'!$A225,new_issue_data!$A:$A,0))</f>
        <v>101.753</v>
      </c>
      <c r="N225" s="6">
        <f>INDEX(new_issue_data!DY:DY,MATCH('P&amp;L'!$A225,new_issue_data!$A:$A,0))</f>
        <v>2.9420000000000002</v>
      </c>
      <c r="O225" s="6">
        <f>INDEX(new_issue_data!DZ:DZ,MATCH('P&amp;L'!$A225,new_issue_data!$A:$A,0))</f>
        <v>211.66040000000001</v>
      </c>
      <c r="P225" s="6">
        <f>INDEX(new_issue_data!EA:EA,MATCH('P&amp;L'!$A225,new_issue_data!$A:$A,0))</f>
        <v>-28.339600000000001</v>
      </c>
      <c r="Q225" s="6">
        <f>INDEX(new_issue_data!EB:EB,MATCH('P&amp;L'!$A225,new_issue_data!$A:$A,0))</f>
        <v>102.111</v>
      </c>
      <c r="R225" s="6">
        <f>INDEX(new_issue_data!EC:EC,MATCH('P&amp;L'!$A225,new_issue_data!$A:$A,0))</f>
        <v>2.9</v>
      </c>
      <c r="S225" s="6">
        <f>INDEX(new_issue_data!ED:ED,MATCH('P&amp;L'!$A225,new_issue_data!$A:$A,0))</f>
        <v>217.36519999999999</v>
      </c>
      <c r="T225" s="6">
        <f>INDEX(new_issue_data!EE:EE,MATCH('P&amp;L'!$A225,new_issue_data!$A:$A,0))</f>
        <v>-22.634799999999998</v>
      </c>
      <c r="U225" s="6">
        <f>INDEX(new_issue_data!EF:EF,MATCH('P&amp;L'!$A225,new_issue_data!$A:$A,0))</f>
        <v>101.252</v>
      </c>
      <c r="V225" s="6">
        <f>INDEX(new_issue_data!EG:EG,MATCH('P&amp;L'!$A225,new_issue_data!$A:$A,0))</f>
        <v>3.0009999999999999</v>
      </c>
      <c r="W225" s="6">
        <f>INDEX(new_issue_data!EH:EH,MATCH('P&amp;L'!$A225,new_issue_data!$A:$A,0))</f>
        <v>233.19640000000001</v>
      </c>
      <c r="X225" s="6">
        <f>INDEX(new_issue_data!EI:EI,MATCH('P&amp;L'!$A225,new_issue_data!$A:$A,0))</f>
        <v>-6.8036000000000003</v>
      </c>
      <c r="Y225" s="6">
        <f>INDEX(new_issue_data!EJ:EJ,MATCH('P&amp;L'!$A225,new_issue_data!$A:$A,0))</f>
        <v>101.914</v>
      </c>
      <c r="Z225" s="6">
        <f>INDEX(new_issue_data!EK:EK,MATCH('P&amp;L'!$A225,new_issue_data!$A:$A,0))</f>
        <v>2.923</v>
      </c>
      <c r="AA225" s="6">
        <f>INDEX(new_issue_data!EL:EL,MATCH('P&amp;L'!$A225,new_issue_data!$A:$A,0))</f>
        <v>221.95490000000001</v>
      </c>
      <c r="AB225" s="6">
        <f>INDEX(new_issue_data!EM:EM,MATCH('P&amp;L'!$A225,new_issue_data!$A:$A,0))</f>
        <v>-18.045100000000001</v>
      </c>
      <c r="AC225" s="6">
        <f>INDEX(new_issue_data!EN:EN,MATCH('P&amp;L'!$A225,new_issue_data!$A:$A,0))</f>
        <v>102.494</v>
      </c>
      <c r="AD225" s="6">
        <f>INDEX(new_issue_data!EO:EO,MATCH('P&amp;L'!$A225,new_issue_data!$A:$A,0))</f>
        <v>2.855</v>
      </c>
      <c r="AE225" s="6">
        <f>INDEX(new_issue_data!EP:EP,MATCH('P&amp;L'!$A225,new_issue_data!$A:$A,0))</f>
        <v>213.34540000000001</v>
      </c>
      <c r="AF225" s="6">
        <f>INDEX(new_issue_data!EQ:EQ,MATCH('P&amp;L'!$A225,new_issue_data!$A:$A,0))</f>
        <v>-26.654599999999999</v>
      </c>
      <c r="AG225" s="6">
        <f>INDEX(new_issue_data!ER:ER,MATCH('P&amp;L'!$A225,new_issue_data!$A:$A,0))</f>
        <v>104.06</v>
      </c>
      <c r="AH225" s="6">
        <f>INDEX(new_issue_data!ES:ES,MATCH('P&amp;L'!$A225,new_issue_data!$A:$A,0))</f>
        <v>2.673</v>
      </c>
      <c r="AI225" s="6">
        <f>INDEX(new_issue_data!ET:ET,MATCH('P&amp;L'!$A225,new_issue_data!$A:$A,0))</f>
        <v>192.01220000000001</v>
      </c>
      <c r="AJ225" s="6">
        <f>INDEX(new_issue_data!EU:EU,MATCH('P&amp;L'!$A225,new_issue_data!$A:$A,0))</f>
        <v>-47.9878</v>
      </c>
      <c r="AK225" s="6">
        <f>INDEX(new_issue_data!EV:EV,MATCH('P&amp;L'!$A225,new_issue_data!$A:$A,0))</f>
        <v>102.489</v>
      </c>
      <c r="AL225" s="6">
        <f>INDEX(new_issue_data!EW:EW,MATCH('P&amp;L'!$A225,new_issue_data!$A:$A,0))</f>
        <v>2.855</v>
      </c>
      <c r="AM225" s="6">
        <f>INDEX(new_issue_data!EX:EX,MATCH('P&amp;L'!$A225,new_issue_data!$A:$A,0))</f>
        <v>211.6934</v>
      </c>
      <c r="AN225" s="6">
        <f>INDEX(new_issue_data!EY:EY,MATCH('P&amp;L'!$A225,new_issue_data!$A:$A,0))</f>
        <v>-28.3066</v>
      </c>
      <c r="AO225" s="6">
        <f>INDEX(new_issue_data!EZ:EZ,MATCH('P&amp;L'!$A225,new_issue_data!$A:$A,0))</f>
        <v>102.782</v>
      </c>
      <c r="AP225" s="6">
        <f>INDEX(new_issue_data!FA:FA,MATCH('P&amp;L'!$A225,new_issue_data!$A:$A,0))</f>
        <v>2.8210000000000002</v>
      </c>
      <c r="AQ225" s="6">
        <f>INDEX(new_issue_data!FB:FB,MATCH('P&amp;L'!$A225,new_issue_data!$A:$A,0))</f>
        <v>211.24930000000001</v>
      </c>
      <c r="AR225" s="6">
        <f>INDEX(new_issue_data!FC:FC,MATCH('P&amp;L'!$A225,new_issue_data!$A:$A,0))</f>
        <v>-28.750699999999998</v>
      </c>
      <c r="AS225" s="6">
        <f>INDEX(new_issue_data!FD:FD,MATCH('P&amp;L'!$A225,new_issue_data!$A:$A,0))</f>
        <v>102.687</v>
      </c>
      <c r="AT225" s="6">
        <f>INDEX(new_issue_data!FE:FE,MATCH('P&amp;L'!$A225,new_issue_data!$A:$A,0))</f>
        <v>2.8319999999999999</v>
      </c>
      <c r="AU225" s="6">
        <f>INDEX(new_issue_data!FF:FF,MATCH('P&amp;L'!$A225,new_issue_data!$A:$A,0))</f>
        <v>213.82640000000001</v>
      </c>
      <c r="AV225" s="6">
        <f>INDEX(new_issue_data!FG:FG,MATCH('P&amp;L'!$A225,new_issue_data!$A:$A,0))</f>
        <v>-26.1736</v>
      </c>
      <c r="BA225" s="1">
        <f t="shared" si="15"/>
        <v>27475399.999999996</v>
      </c>
      <c r="BB225" s="1">
        <f t="shared" si="16"/>
        <v>69617900</v>
      </c>
      <c r="BD225">
        <f>IF(AND(B225&gt;=$AY$5,B225&lt;=$AY$6),1,IF(AND(B225&gt;=$AY$8,B225&lt;=$AY$9),-1,0))</f>
        <v>0</v>
      </c>
      <c r="BE225" s="1">
        <f t="shared" si="17"/>
        <v>2885400.0000000033</v>
      </c>
      <c r="BF225" s="1">
        <f t="shared" si="18"/>
        <v>12912199.999999993</v>
      </c>
      <c r="BH225" s="1">
        <f>BA225-BA224</f>
        <v>216400</v>
      </c>
      <c r="BI225" s="1">
        <f>BE225-BE224</f>
        <v>0</v>
      </c>
      <c r="BK225" s="1">
        <f>BB225-BB224</f>
        <v>321500</v>
      </c>
      <c r="BL225" s="1">
        <f t="shared" si="19"/>
        <v>0</v>
      </c>
    </row>
    <row r="226" spans="1:64" x14ac:dyDescent="0.35">
      <c r="A226">
        <v>134</v>
      </c>
      <c r="B226">
        <v>0.55206005315970907</v>
      </c>
      <c r="C226" s="13" t="str">
        <f>INDEX(new_issue_data!B:B,MATCH('P&amp;L'!$A226,new_issue_data!$A:$A,0))</f>
        <v>06/04/2020</v>
      </c>
      <c r="D226" s="11">
        <f>INDEX(new_issue_data!AR:AR,MATCH('P&amp;L'!$A226,new_issue_data!$A:$A,0))</f>
        <v>99.76</v>
      </c>
      <c r="E226" s="6">
        <f>INDEX(new_issue_data!DP:DP,MATCH('P&amp;L'!$A226,new_issue_data!$A:$A,0))</f>
        <v>100.17400000000001</v>
      </c>
      <c r="F226" s="6">
        <f>INDEX(new_issue_data!DQ:DQ,MATCH('P&amp;L'!$A226,new_issue_data!$A:$A,0))</f>
        <v>1.3140000000000001</v>
      </c>
      <c r="G226" s="6">
        <f>INDEX(new_issue_data!DR:DR,MATCH('P&amp;L'!$A226,new_issue_data!$A:$A,0))</f>
        <v>99.089299999999994</v>
      </c>
      <c r="H226" s="6">
        <f>INDEX(new_issue_data!DS:DS,MATCH('P&amp;L'!$A226,new_issue_data!$A:$A,0))</f>
        <v>-0.91069999999999995</v>
      </c>
      <c r="I226" s="6">
        <f>INDEX(new_issue_data!DT:DT,MATCH('P&amp;L'!$A226,new_issue_data!$A:$A,0))</f>
        <v>100.17400000000001</v>
      </c>
      <c r="J226" s="6">
        <f>INDEX(new_issue_data!DU:DU,MATCH('P&amp;L'!$A226,new_issue_data!$A:$A,0))</f>
        <v>1.3140000000000001</v>
      </c>
      <c r="K226" s="6">
        <f>INDEX(new_issue_data!DV:DV,MATCH('P&amp;L'!$A226,new_issue_data!$A:$A,0))</f>
        <v>98.607200000000006</v>
      </c>
      <c r="L226" s="6">
        <f>INDEX(new_issue_data!DW:DW,MATCH('P&amp;L'!$A226,new_issue_data!$A:$A,0))</f>
        <v>-1.3928</v>
      </c>
      <c r="M226" s="6">
        <f>INDEX(new_issue_data!DX:DX,MATCH('P&amp;L'!$A226,new_issue_data!$A:$A,0))</f>
        <v>100.526</v>
      </c>
      <c r="N226" s="6">
        <f>INDEX(new_issue_data!DY:DY,MATCH('P&amp;L'!$A226,new_issue_data!$A:$A,0))</f>
        <v>1.2410000000000001</v>
      </c>
      <c r="O226" s="6">
        <f>INDEX(new_issue_data!DZ:DZ,MATCH('P&amp;L'!$A226,new_issue_data!$A:$A,0))</f>
        <v>89.867199999999997</v>
      </c>
      <c r="P226" s="6">
        <f>INDEX(new_issue_data!EA:EA,MATCH('P&amp;L'!$A226,new_issue_data!$A:$A,0))</f>
        <v>-10.1328</v>
      </c>
      <c r="Q226" s="6">
        <f>INDEX(new_issue_data!EB:EB,MATCH('P&amp;L'!$A226,new_issue_data!$A:$A,0))</f>
        <v>100.27</v>
      </c>
      <c r="R226" s="6">
        <f>INDEX(new_issue_data!EC:EC,MATCH('P&amp;L'!$A226,new_issue_data!$A:$A,0))</f>
        <v>1.294</v>
      </c>
      <c r="S226" s="6">
        <f>INDEX(new_issue_data!ED:ED,MATCH('P&amp;L'!$A226,new_issue_data!$A:$A,0))</f>
        <v>95.002300000000005</v>
      </c>
      <c r="T226" s="6">
        <f>INDEX(new_issue_data!EE:EE,MATCH('P&amp;L'!$A226,new_issue_data!$A:$A,0))</f>
        <v>-4.9977</v>
      </c>
      <c r="U226" s="6">
        <f>INDEX(new_issue_data!EF:EF,MATCH('P&amp;L'!$A226,new_issue_data!$A:$A,0))</f>
        <v>100.27</v>
      </c>
      <c r="V226" s="6">
        <f>INDEX(new_issue_data!EG:EG,MATCH('P&amp;L'!$A226,new_issue_data!$A:$A,0))</f>
        <v>1.294</v>
      </c>
      <c r="W226" s="6">
        <f>INDEX(new_issue_data!EH:EH,MATCH('P&amp;L'!$A226,new_issue_data!$A:$A,0))</f>
        <v>94.997200000000007</v>
      </c>
      <c r="X226" s="6">
        <f>INDEX(new_issue_data!EI:EI,MATCH('P&amp;L'!$A226,new_issue_data!$A:$A,0))</f>
        <v>-5.0027999999999997</v>
      </c>
      <c r="Y226" s="6">
        <f>INDEX(new_issue_data!EJ:EJ,MATCH('P&amp;L'!$A226,new_issue_data!$A:$A,0))</f>
        <v>100.27</v>
      </c>
      <c r="Z226" s="6">
        <f>INDEX(new_issue_data!EK:EK,MATCH('P&amp;L'!$A226,new_issue_data!$A:$A,0))</f>
        <v>1.294</v>
      </c>
      <c r="AA226" s="6">
        <f>INDEX(new_issue_data!EL:EL,MATCH('P&amp;L'!$A226,new_issue_data!$A:$A,0))</f>
        <v>96.101699999999994</v>
      </c>
      <c r="AB226" s="6">
        <f>INDEX(new_issue_data!EM:EM,MATCH('P&amp;L'!$A226,new_issue_data!$A:$A,0))</f>
        <v>-3.8982999999999999</v>
      </c>
      <c r="AC226" s="6">
        <f>INDEX(new_issue_data!EN:EN,MATCH('P&amp;L'!$A226,new_issue_data!$A:$A,0))</f>
        <v>100.27</v>
      </c>
      <c r="AD226" s="6">
        <f>INDEX(new_issue_data!EO:EO,MATCH('P&amp;L'!$A226,new_issue_data!$A:$A,0))</f>
        <v>1.294</v>
      </c>
      <c r="AE226" s="6">
        <f>INDEX(new_issue_data!EP:EP,MATCH('P&amp;L'!$A226,new_issue_data!$A:$A,0))</f>
        <v>96.737200000000001</v>
      </c>
      <c r="AF226" s="6">
        <f>INDEX(new_issue_data!EQ:EQ,MATCH('P&amp;L'!$A226,new_issue_data!$A:$A,0))</f>
        <v>-3.2627999999999999</v>
      </c>
      <c r="AG226" s="6">
        <f>INDEX(new_issue_data!ER:ER,MATCH('P&amp;L'!$A226,new_issue_data!$A:$A,0))</f>
        <v>100.33799999999999</v>
      </c>
      <c r="AH226" s="6">
        <f>INDEX(new_issue_data!ES:ES,MATCH('P&amp;L'!$A226,new_issue_data!$A:$A,0))</f>
        <v>1.28</v>
      </c>
      <c r="AI226" s="6">
        <f>INDEX(new_issue_data!ET:ET,MATCH('P&amp;L'!$A226,new_issue_data!$A:$A,0))</f>
        <v>94.052000000000007</v>
      </c>
      <c r="AJ226" s="6">
        <f>INDEX(new_issue_data!EU:EU,MATCH('P&amp;L'!$A226,new_issue_data!$A:$A,0))</f>
        <v>-5.9480000000000004</v>
      </c>
      <c r="AK226" s="6">
        <f>INDEX(new_issue_data!EV:EV,MATCH('P&amp;L'!$A226,new_issue_data!$A:$A,0))</f>
        <v>100.33799999999999</v>
      </c>
      <c r="AL226" s="6">
        <f>INDEX(new_issue_data!EW:EW,MATCH('P&amp;L'!$A226,new_issue_data!$A:$A,0))</f>
        <v>1.28</v>
      </c>
      <c r="AM226" s="6">
        <f>INDEX(new_issue_data!EX:EX,MATCH('P&amp;L'!$A226,new_issue_data!$A:$A,0))</f>
        <v>95.008499999999998</v>
      </c>
      <c r="AN226" s="6">
        <f>INDEX(new_issue_data!EY:EY,MATCH('P&amp;L'!$A226,new_issue_data!$A:$A,0))</f>
        <v>-4.9915000000000003</v>
      </c>
      <c r="AO226" s="6">
        <f>INDEX(new_issue_data!EZ:EZ,MATCH('P&amp;L'!$A226,new_issue_data!$A:$A,0))</f>
        <v>100.56100000000001</v>
      </c>
      <c r="AP226" s="6">
        <f>INDEX(new_issue_data!FA:FA,MATCH('P&amp;L'!$A226,new_issue_data!$A:$A,0))</f>
        <v>1.2330000000000001</v>
      </c>
      <c r="AQ226" s="6">
        <f>INDEX(new_issue_data!FB:FB,MATCH('P&amp;L'!$A226,new_issue_data!$A:$A,0))</f>
        <v>91.745900000000006</v>
      </c>
      <c r="AR226" s="6">
        <f>INDEX(new_issue_data!FC:FC,MATCH('P&amp;L'!$A226,new_issue_data!$A:$A,0))</f>
        <v>-8.2540999999999993</v>
      </c>
      <c r="AS226" s="6">
        <f>INDEX(new_issue_data!FD:FD,MATCH('P&amp;L'!$A226,new_issue_data!$A:$A,0))</f>
        <v>100.35899999999999</v>
      </c>
      <c r="AT226" s="6">
        <f>INDEX(new_issue_data!FE:FE,MATCH('P&amp;L'!$A226,new_issue_data!$A:$A,0))</f>
        <v>1.2749999999999999</v>
      </c>
      <c r="AU226" s="6">
        <f>INDEX(new_issue_data!FF:FF,MATCH('P&amp;L'!$A226,new_issue_data!$A:$A,0))</f>
        <v>95.614099999999993</v>
      </c>
      <c r="AV226" s="6">
        <f>INDEX(new_issue_data!FG:FG,MATCH('P&amp;L'!$A226,new_issue_data!$A:$A,0))</f>
        <v>-4.3859000000000004</v>
      </c>
      <c r="BA226" s="1">
        <f t="shared" si="15"/>
        <v>27516799.999999996</v>
      </c>
      <c r="BB226" s="1">
        <f t="shared" si="16"/>
        <v>69677800</v>
      </c>
      <c r="BD226">
        <f>IF(AND(B226&gt;=$AY$5,B226&lt;=$AY$6),1,IF(AND(B226&gt;=$AY$8,B226&lt;=$AY$9),-1,0))</f>
        <v>0</v>
      </c>
      <c r="BE226" s="1">
        <f t="shared" si="17"/>
        <v>2885400.0000000033</v>
      </c>
      <c r="BF226" s="1">
        <f t="shared" si="18"/>
        <v>12912199.999999993</v>
      </c>
      <c r="BH226" s="1">
        <f>BA226-BA225</f>
        <v>41400</v>
      </c>
      <c r="BI226" s="1">
        <f>BE226-BE225</f>
        <v>0</v>
      </c>
      <c r="BK226" s="1">
        <f>BB226-BB225</f>
        <v>59900</v>
      </c>
      <c r="BL226" s="1">
        <f t="shared" si="19"/>
        <v>0</v>
      </c>
    </row>
    <row r="227" spans="1:64" x14ac:dyDescent="0.35">
      <c r="A227">
        <v>136</v>
      </c>
      <c r="B227">
        <v>-0.34914282216914982</v>
      </c>
      <c r="C227" s="13" t="str">
        <f>INDEX(new_issue_data!B:B,MATCH('P&amp;L'!$A227,new_issue_data!$A:$A,0))</f>
        <v>06/04/2020</v>
      </c>
      <c r="D227" s="11">
        <f>INDEX(new_issue_data!AR:AR,MATCH('P&amp;L'!$A227,new_issue_data!$A:$A,0))</f>
        <v>99.786000000000001</v>
      </c>
      <c r="E227" s="6">
        <f>INDEX(new_issue_data!DP:DP,MATCH('P&amp;L'!$A227,new_issue_data!$A:$A,0))</f>
        <v>100.65</v>
      </c>
      <c r="F227" s="6">
        <f>INDEX(new_issue_data!DQ:DQ,MATCH('P&amp;L'!$A227,new_issue_data!$A:$A,0))</f>
        <v>3.2160000000000002</v>
      </c>
      <c r="G227" s="6">
        <f>INDEX(new_issue_data!DR:DR,MATCH('P&amp;L'!$A227,new_issue_data!$A:$A,0))</f>
        <v>182.93190000000001</v>
      </c>
      <c r="H227" s="6">
        <f>INDEX(new_issue_data!DS:DS,MATCH('P&amp;L'!$A227,new_issue_data!$A:$A,0))</f>
        <v>17.931899999999999</v>
      </c>
      <c r="I227" s="6">
        <f>INDEX(new_issue_data!DT:DT,MATCH('P&amp;L'!$A227,new_issue_data!$A:$A,0))</f>
        <v>101.307</v>
      </c>
      <c r="J227" s="6">
        <f>INDEX(new_issue_data!DU:DU,MATCH('P&amp;L'!$A227,new_issue_data!$A:$A,0))</f>
        <v>3.1819999999999999</v>
      </c>
      <c r="K227" s="6">
        <f>INDEX(new_issue_data!DV:DV,MATCH('P&amp;L'!$A227,new_issue_data!$A:$A,0))</f>
        <v>173.97579999999999</v>
      </c>
      <c r="L227" s="6">
        <f>INDEX(new_issue_data!DW:DW,MATCH('P&amp;L'!$A227,new_issue_data!$A:$A,0))</f>
        <v>8.9757999999999996</v>
      </c>
      <c r="M227" s="6">
        <f>INDEX(new_issue_data!DX:DX,MATCH('P&amp;L'!$A227,new_issue_data!$A:$A,0))</f>
        <v>99.325000000000003</v>
      </c>
      <c r="N227" s="6">
        <f>INDEX(new_issue_data!DY:DY,MATCH('P&amp;L'!$A227,new_issue_data!$A:$A,0))</f>
        <v>3.2850000000000001</v>
      </c>
      <c r="O227" s="6">
        <f>INDEX(new_issue_data!DZ:DZ,MATCH('P&amp;L'!$A227,new_issue_data!$A:$A,0))</f>
        <v>183.85759999999999</v>
      </c>
      <c r="P227" s="6">
        <f>INDEX(new_issue_data!EA:EA,MATCH('P&amp;L'!$A227,new_issue_data!$A:$A,0))</f>
        <v>18.857600000000001</v>
      </c>
      <c r="Q227" s="6">
        <f>INDEX(new_issue_data!EB:EB,MATCH('P&amp;L'!$A227,new_issue_data!$A:$A,0))</f>
        <v>100.11199999999999</v>
      </c>
      <c r="R227" s="6">
        <f>INDEX(new_issue_data!EC:EC,MATCH('P&amp;L'!$A227,new_issue_data!$A:$A,0))</f>
        <v>3.2440000000000002</v>
      </c>
      <c r="S227" s="6">
        <f>INDEX(new_issue_data!ED:ED,MATCH('P&amp;L'!$A227,new_issue_data!$A:$A,0))</f>
        <v>171.52600000000001</v>
      </c>
      <c r="T227" s="6">
        <f>INDEX(new_issue_data!EE:EE,MATCH('P&amp;L'!$A227,new_issue_data!$A:$A,0))</f>
        <v>6.5259999999999998</v>
      </c>
      <c r="U227" s="6">
        <f>INDEX(new_issue_data!EF:EF,MATCH('P&amp;L'!$A227,new_issue_data!$A:$A,0))</f>
        <v>100.571</v>
      </c>
      <c r="V227" s="6">
        <f>INDEX(new_issue_data!EG:EG,MATCH('P&amp;L'!$A227,new_issue_data!$A:$A,0))</f>
        <v>3.22</v>
      </c>
      <c r="W227" s="6">
        <f>INDEX(new_issue_data!EH:EH,MATCH('P&amp;L'!$A227,new_issue_data!$A:$A,0))</f>
        <v>170.48419999999999</v>
      </c>
      <c r="X227" s="6">
        <f>INDEX(new_issue_data!EI:EI,MATCH('P&amp;L'!$A227,new_issue_data!$A:$A,0))</f>
        <v>5.4842000000000004</v>
      </c>
      <c r="Y227" s="6">
        <f>INDEX(new_issue_data!EJ:EJ,MATCH('P&amp;L'!$A227,new_issue_data!$A:$A,0))</f>
        <v>100.399</v>
      </c>
      <c r="Z227" s="6">
        <f>INDEX(new_issue_data!EK:EK,MATCH('P&amp;L'!$A227,new_issue_data!$A:$A,0))</f>
        <v>3.2290000000000001</v>
      </c>
      <c r="AA227" s="6">
        <f>INDEX(new_issue_data!EL:EL,MATCH('P&amp;L'!$A227,new_issue_data!$A:$A,0))</f>
        <v>176.21940000000001</v>
      </c>
      <c r="AB227" s="6">
        <f>INDEX(new_issue_data!EM:EM,MATCH('P&amp;L'!$A227,new_issue_data!$A:$A,0))</f>
        <v>11.2194</v>
      </c>
      <c r="AC227" s="6">
        <f>INDEX(new_issue_data!EN:EN,MATCH('P&amp;L'!$A227,new_issue_data!$A:$A,0))</f>
        <v>98.849000000000004</v>
      </c>
      <c r="AD227" s="6">
        <f>INDEX(new_issue_data!EO:EO,MATCH('P&amp;L'!$A227,new_issue_data!$A:$A,0))</f>
        <v>3.31</v>
      </c>
      <c r="AE227" s="6">
        <f>INDEX(new_issue_data!EP:EP,MATCH('P&amp;L'!$A227,new_issue_data!$A:$A,0))</f>
        <v>186.56139999999999</v>
      </c>
      <c r="AF227" s="6">
        <f>INDEX(new_issue_data!EQ:EQ,MATCH('P&amp;L'!$A227,new_issue_data!$A:$A,0))</f>
        <v>21.561399999999999</v>
      </c>
      <c r="AG227" s="6">
        <f>INDEX(new_issue_data!ER:ER,MATCH('P&amp;L'!$A227,new_issue_data!$A:$A,0))</f>
        <v>99.02</v>
      </c>
      <c r="AH227" s="6">
        <f>INDEX(new_issue_data!ES:ES,MATCH('P&amp;L'!$A227,new_issue_data!$A:$A,0))</f>
        <v>3.3010000000000002</v>
      </c>
      <c r="AI227" s="6">
        <f>INDEX(new_issue_data!ET:ET,MATCH('P&amp;L'!$A227,new_issue_data!$A:$A,0))</f>
        <v>184.94059999999999</v>
      </c>
      <c r="AJ227" s="6">
        <f>INDEX(new_issue_data!EU:EU,MATCH('P&amp;L'!$A227,new_issue_data!$A:$A,0))</f>
        <v>19.9406</v>
      </c>
      <c r="AK227" s="6">
        <f>INDEX(new_issue_data!EV:EV,MATCH('P&amp;L'!$A227,new_issue_data!$A:$A,0))</f>
        <v>99.688999999999993</v>
      </c>
      <c r="AL227" s="6">
        <f>INDEX(new_issue_data!EW:EW,MATCH('P&amp;L'!$A227,new_issue_data!$A:$A,0))</f>
        <v>3.266</v>
      </c>
      <c r="AM227" s="6">
        <f>INDEX(new_issue_data!EX:EX,MATCH('P&amp;L'!$A227,new_issue_data!$A:$A,0))</f>
        <v>178.5925</v>
      </c>
      <c r="AN227" s="6">
        <f>INDEX(new_issue_data!EY:EY,MATCH('P&amp;L'!$A227,new_issue_data!$A:$A,0))</f>
        <v>13.592499999999999</v>
      </c>
      <c r="AO227" s="6">
        <f>INDEX(new_issue_data!EZ:EZ,MATCH('P&amp;L'!$A227,new_issue_data!$A:$A,0))</f>
        <v>100.264</v>
      </c>
      <c r="AP227" s="6">
        <f>INDEX(new_issue_data!FA:FA,MATCH('P&amp;L'!$A227,new_issue_data!$A:$A,0))</f>
        <v>3.2360000000000002</v>
      </c>
      <c r="AQ227" s="6">
        <f>INDEX(new_issue_data!FB:FB,MATCH('P&amp;L'!$A227,new_issue_data!$A:$A,0))</f>
        <v>181.8176</v>
      </c>
      <c r="AR227" s="6">
        <f>INDEX(new_issue_data!FC:FC,MATCH('P&amp;L'!$A227,new_issue_data!$A:$A,0))</f>
        <v>16.817599999999999</v>
      </c>
      <c r="AS227" s="6">
        <f>INDEX(new_issue_data!FD:FD,MATCH('P&amp;L'!$A227,new_issue_data!$A:$A,0))</f>
        <v>100.629</v>
      </c>
      <c r="AT227" s="6">
        <f>INDEX(new_issue_data!FE:FE,MATCH('P&amp;L'!$A227,new_issue_data!$A:$A,0))</f>
        <v>3.2170000000000001</v>
      </c>
      <c r="AU227" s="6">
        <f>INDEX(new_issue_data!FF:FF,MATCH('P&amp;L'!$A227,new_issue_data!$A:$A,0))</f>
        <v>179.45</v>
      </c>
      <c r="AV227" s="6">
        <f>INDEX(new_issue_data!FG:FG,MATCH('P&amp;L'!$A227,new_issue_data!$A:$A,0))</f>
        <v>14.45</v>
      </c>
      <c r="BA227" s="1">
        <f t="shared" si="15"/>
        <v>27603199.999999996</v>
      </c>
      <c r="BB227" s="1">
        <f t="shared" si="16"/>
        <v>69762100</v>
      </c>
      <c r="BD227">
        <f>IF(AND(B227&gt;=$AY$5,B227&lt;=$AY$6),1,IF(AND(B227&gt;=$AY$8,B227&lt;=$AY$9),-1,0))</f>
        <v>0</v>
      </c>
      <c r="BE227" s="1">
        <f t="shared" si="17"/>
        <v>2885400.0000000033</v>
      </c>
      <c r="BF227" s="1">
        <f t="shared" si="18"/>
        <v>12912199.999999993</v>
      </c>
      <c r="BH227" s="1">
        <f>BA227-BA226</f>
        <v>86400</v>
      </c>
      <c r="BI227" s="1">
        <f>BE227-BE226</f>
        <v>0</v>
      </c>
      <c r="BK227" s="1">
        <f>BB227-BB226</f>
        <v>84300</v>
      </c>
      <c r="BL227" s="1">
        <f t="shared" si="19"/>
        <v>0</v>
      </c>
    </row>
    <row r="228" spans="1:64" x14ac:dyDescent="0.35">
      <c r="A228">
        <v>135</v>
      </c>
      <c r="B228">
        <v>1.1350122332216623</v>
      </c>
      <c r="C228" s="13" t="str">
        <f>INDEX(new_issue_data!B:B,MATCH('P&amp;L'!$A228,new_issue_data!$A:$A,0))</f>
        <v>06/04/2020</v>
      </c>
      <c r="D228" s="11">
        <f>INDEX(new_issue_data!AR:AR,MATCH('P&amp;L'!$A228,new_issue_data!$A:$A,0))</f>
        <v>99.83</v>
      </c>
      <c r="E228" s="6">
        <f>INDEX(new_issue_data!DP:DP,MATCH('P&amp;L'!$A228,new_issue_data!$A:$A,0))</f>
        <v>99.364000000000004</v>
      </c>
      <c r="F228" s="6">
        <f>INDEX(new_issue_data!DQ:DQ,MATCH('P&amp;L'!$A228,new_issue_data!$A:$A,0))</f>
        <v>2.3180000000000001</v>
      </c>
      <c r="G228" s="6">
        <f>INDEX(new_issue_data!DR:DR,MATCH('P&amp;L'!$A228,new_issue_data!$A:$A,0))</f>
        <v>164.8964</v>
      </c>
      <c r="H228" s="6">
        <f>INDEX(new_issue_data!DS:DS,MATCH('P&amp;L'!$A228,new_issue_data!$A:$A,0))</f>
        <v>19.8964</v>
      </c>
      <c r="I228" s="6">
        <f>INDEX(new_issue_data!DT:DT,MATCH('P&amp;L'!$A228,new_issue_data!$A:$A,0))</f>
        <v>100.377</v>
      </c>
      <c r="J228" s="6">
        <f>INDEX(new_issue_data!DU:DU,MATCH('P&amp;L'!$A228,new_issue_data!$A:$A,0))</f>
        <v>2.2090000000000001</v>
      </c>
      <c r="K228" s="6">
        <f>INDEX(new_issue_data!DV:DV,MATCH('P&amp;L'!$A228,new_issue_data!$A:$A,0))</f>
        <v>150.5549</v>
      </c>
      <c r="L228" s="6">
        <f>INDEX(new_issue_data!DW:DW,MATCH('P&amp;L'!$A228,new_issue_data!$A:$A,0))</f>
        <v>5.5548999999999999</v>
      </c>
      <c r="M228" s="6">
        <f>INDEX(new_issue_data!DX:DX,MATCH('P&amp;L'!$A228,new_issue_data!$A:$A,0))</f>
        <v>99.896000000000001</v>
      </c>
      <c r="N228" s="6">
        <f>INDEX(new_issue_data!DY:DY,MATCH('P&amp;L'!$A228,new_issue_data!$A:$A,0))</f>
        <v>2.2610000000000001</v>
      </c>
      <c r="O228" s="6">
        <f>INDEX(new_issue_data!DZ:DZ,MATCH('P&amp;L'!$A228,new_issue_data!$A:$A,0))</f>
        <v>153.94540000000001</v>
      </c>
      <c r="P228" s="6">
        <f>INDEX(new_issue_data!EA:EA,MATCH('P&amp;L'!$A228,new_issue_data!$A:$A,0))</f>
        <v>8.9453999999999994</v>
      </c>
      <c r="Q228" s="6">
        <f>INDEX(new_issue_data!EB:EB,MATCH('P&amp;L'!$A228,new_issue_data!$A:$A,0))</f>
        <v>99.885999999999996</v>
      </c>
      <c r="R228" s="6">
        <f>INDEX(new_issue_data!EC:EC,MATCH('P&amp;L'!$A228,new_issue_data!$A:$A,0))</f>
        <v>2.262</v>
      </c>
      <c r="S228" s="6">
        <f>INDEX(new_issue_data!ED:ED,MATCH('P&amp;L'!$A228,new_issue_data!$A:$A,0))</f>
        <v>150.91220000000001</v>
      </c>
      <c r="T228" s="6">
        <f>INDEX(new_issue_data!EE:EE,MATCH('P&amp;L'!$A228,new_issue_data!$A:$A,0))</f>
        <v>5.9122000000000003</v>
      </c>
      <c r="U228" s="6">
        <f>INDEX(new_issue_data!EF:EF,MATCH('P&amp;L'!$A228,new_issue_data!$A:$A,0))</f>
        <v>100.20099999999999</v>
      </c>
      <c r="V228" s="6">
        <f>INDEX(new_issue_data!EG:EG,MATCH('P&amp;L'!$A228,new_issue_data!$A:$A,0))</f>
        <v>2.2280000000000002</v>
      </c>
      <c r="W228" s="6">
        <f>INDEX(new_issue_data!EH:EH,MATCH('P&amp;L'!$A228,new_issue_data!$A:$A,0))</f>
        <v>148.99340000000001</v>
      </c>
      <c r="X228" s="6">
        <f>INDEX(new_issue_data!EI:EI,MATCH('P&amp;L'!$A228,new_issue_data!$A:$A,0))</f>
        <v>3.9933999999999998</v>
      </c>
      <c r="Y228" s="6">
        <f>INDEX(new_issue_data!EJ:EJ,MATCH('P&amp;L'!$A228,new_issue_data!$A:$A,0))</f>
        <v>99.95</v>
      </c>
      <c r="Z228" s="6">
        <f>INDEX(new_issue_data!EK:EK,MATCH('P&amp;L'!$A228,new_issue_data!$A:$A,0))</f>
        <v>2.2549999999999999</v>
      </c>
      <c r="AA228" s="6">
        <f>INDEX(new_issue_data!EL:EL,MATCH('P&amp;L'!$A228,new_issue_data!$A:$A,0))</f>
        <v>154.64930000000001</v>
      </c>
      <c r="AB228" s="6">
        <f>INDEX(new_issue_data!EM:EM,MATCH('P&amp;L'!$A228,new_issue_data!$A:$A,0))</f>
        <v>9.6493000000000002</v>
      </c>
      <c r="AC228" s="6">
        <f>INDEX(new_issue_data!EN:EN,MATCH('P&amp;L'!$A228,new_issue_data!$A:$A,0))</f>
        <v>99.95</v>
      </c>
      <c r="AD228" s="6">
        <f>INDEX(new_issue_data!EO:EO,MATCH('P&amp;L'!$A228,new_issue_data!$A:$A,0))</f>
        <v>2.2549999999999999</v>
      </c>
      <c r="AE228" s="6">
        <f>INDEX(new_issue_data!EP:EP,MATCH('P&amp;L'!$A228,new_issue_data!$A:$A,0))</f>
        <v>156.12639999999999</v>
      </c>
      <c r="AF228" s="6">
        <f>INDEX(new_issue_data!EQ:EQ,MATCH('P&amp;L'!$A228,new_issue_data!$A:$A,0))</f>
        <v>11.1264</v>
      </c>
      <c r="AG228" s="6">
        <f>INDEX(new_issue_data!ER:ER,MATCH('P&amp;L'!$A228,new_issue_data!$A:$A,0))</f>
        <v>100.06399999999999</v>
      </c>
      <c r="AH228" s="6">
        <f>INDEX(new_issue_data!ES:ES,MATCH('P&amp;L'!$A228,new_issue_data!$A:$A,0))</f>
        <v>2.2429999999999999</v>
      </c>
      <c r="AI228" s="6">
        <f>INDEX(new_issue_data!ET:ET,MATCH('P&amp;L'!$A228,new_issue_data!$A:$A,0))</f>
        <v>153.44479999999999</v>
      </c>
      <c r="AJ228" s="6">
        <f>INDEX(new_issue_data!EU:EU,MATCH('P&amp;L'!$A228,new_issue_data!$A:$A,0))</f>
        <v>8.4448000000000008</v>
      </c>
      <c r="AK228" s="6">
        <f>INDEX(new_issue_data!EV:EV,MATCH('P&amp;L'!$A228,new_issue_data!$A:$A,0))</f>
        <v>100.467</v>
      </c>
      <c r="AL228" s="6">
        <f>INDEX(new_issue_data!EW:EW,MATCH('P&amp;L'!$A228,new_issue_data!$A:$A,0))</f>
        <v>2.1989999999999998</v>
      </c>
      <c r="AM228" s="6">
        <f>INDEX(new_issue_data!EX:EX,MATCH('P&amp;L'!$A228,new_issue_data!$A:$A,0))</f>
        <v>148.71340000000001</v>
      </c>
      <c r="AN228" s="6">
        <f>INDEX(new_issue_data!EY:EY,MATCH('P&amp;L'!$A228,new_issue_data!$A:$A,0))</f>
        <v>3.7134</v>
      </c>
      <c r="AO228" s="6">
        <f>INDEX(new_issue_data!EZ:EZ,MATCH('P&amp;L'!$A228,new_issue_data!$A:$A,0))</f>
        <v>100.21899999999999</v>
      </c>
      <c r="AP228" s="6">
        <f>INDEX(new_issue_data!FA:FA,MATCH('P&amp;L'!$A228,new_issue_data!$A:$A,0))</f>
        <v>2.226</v>
      </c>
      <c r="AQ228" s="6">
        <f>INDEX(new_issue_data!FB:FB,MATCH('P&amp;L'!$A228,new_issue_data!$A:$A,0))</f>
        <v>154.6994</v>
      </c>
      <c r="AR228" s="6">
        <f>INDEX(new_issue_data!FC:FC,MATCH('P&amp;L'!$A228,new_issue_data!$A:$A,0))</f>
        <v>9.6994000000000007</v>
      </c>
      <c r="AS228" s="6">
        <f>INDEX(new_issue_data!FD:FD,MATCH('P&amp;L'!$A228,new_issue_data!$A:$A,0))</f>
        <v>100.017</v>
      </c>
      <c r="AT228" s="6">
        <f>INDEX(new_issue_data!FE:FE,MATCH('P&amp;L'!$A228,new_issue_data!$A:$A,0))</f>
        <v>2.2480000000000002</v>
      </c>
      <c r="AU228" s="6">
        <f>INDEX(new_issue_data!FF:FF,MATCH('P&amp;L'!$A228,new_issue_data!$A:$A,0))</f>
        <v>156.23779999999999</v>
      </c>
      <c r="AV228" s="6">
        <f>INDEX(new_issue_data!FG:FG,MATCH('P&amp;L'!$A228,new_issue_data!$A:$A,0))</f>
        <v>11.2378</v>
      </c>
      <c r="BA228" s="1">
        <f t="shared" si="15"/>
        <v>27556599.999999996</v>
      </c>
      <c r="BB228" s="1">
        <f t="shared" si="16"/>
        <v>69780800</v>
      </c>
      <c r="BD228">
        <f>IF(AND(B228&gt;=$AY$5,B228&lt;=$AY$6),1,IF(AND(B228&gt;=$AY$8,B228&lt;=$AY$9),-1,0))</f>
        <v>0</v>
      </c>
      <c r="BE228" s="1">
        <f t="shared" si="17"/>
        <v>2885400.0000000033</v>
      </c>
      <c r="BF228" s="1">
        <f t="shared" si="18"/>
        <v>12912199.999999993</v>
      </c>
      <c r="BH228" s="1">
        <f>BA228-BA227</f>
        <v>-46600</v>
      </c>
      <c r="BI228" s="1">
        <f>BE228-BE227</f>
        <v>0</v>
      </c>
      <c r="BK228" s="1">
        <f>BB228-BB227</f>
        <v>18700</v>
      </c>
      <c r="BL228" s="1">
        <f t="shared" si="19"/>
        <v>0</v>
      </c>
    </row>
    <row r="229" spans="1:64" x14ac:dyDescent="0.35">
      <c r="A229">
        <v>139</v>
      </c>
      <c r="B229">
        <v>2.543643073231685</v>
      </c>
      <c r="C229" s="13" t="str">
        <f>INDEX(new_issue_data!B:B,MATCH('P&amp;L'!$A229,new_issue_data!$A:$A,0))</f>
        <v>06/04/2020</v>
      </c>
      <c r="D229" s="11">
        <f>INDEX(new_issue_data!AR:AR,MATCH('P&amp;L'!$A229,new_issue_data!$A:$A,0))</f>
        <v>99.727000000000004</v>
      </c>
      <c r="E229" s="6">
        <f>INDEX(new_issue_data!DP:DP,MATCH('P&amp;L'!$A229,new_issue_data!$A:$A,0))</f>
        <v>100.78400000000001</v>
      </c>
      <c r="F229" s="6">
        <f>INDEX(new_issue_data!DQ:DQ,MATCH('P&amp;L'!$A229,new_issue_data!$A:$A,0))</f>
        <v>1.712</v>
      </c>
      <c r="G229" s="6">
        <f>INDEX(new_issue_data!DR:DR,MATCH('P&amp;L'!$A229,new_issue_data!$A:$A,0))</f>
        <v>88.660399999999996</v>
      </c>
      <c r="H229" s="6">
        <f>INDEX(new_issue_data!DS:DS,MATCH('P&amp;L'!$A229,new_issue_data!$A:$A,0))</f>
        <v>-13.339600000000001</v>
      </c>
      <c r="I229" s="6">
        <f>INDEX(new_issue_data!DT:DT,MATCH('P&amp;L'!$A229,new_issue_data!$A:$A,0))</f>
        <v>100.697</v>
      </c>
      <c r="J229" s="6">
        <f>INDEX(new_issue_data!DU:DU,MATCH('P&amp;L'!$A229,new_issue_data!$A:$A,0))</f>
        <v>1.722</v>
      </c>
      <c r="K229" s="6">
        <f>INDEX(new_issue_data!DV:DV,MATCH('P&amp;L'!$A229,new_issue_data!$A:$A,0))</f>
        <v>99.565200000000004</v>
      </c>
      <c r="L229" s="6">
        <f>INDEX(new_issue_data!DW:DW,MATCH('P&amp;L'!$A229,new_issue_data!$A:$A,0))</f>
        <v>-2.4348000000000001</v>
      </c>
      <c r="M229" s="6">
        <f>INDEX(new_issue_data!DX:DX,MATCH('P&amp;L'!$A229,new_issue_data!$A:$A,0))</f>
        <v>100.518</v>
      </c>
      <c r="N229" s="6">
        <f>INDEX(new_issue_data!DY:DY,MATCH('P&amp;L'!$A229,new_issue_data!$A:$A,0))</f>
        <v>1.742</v>
      </c>
      <c r="O229" s="6">
        <f>INDEX(new_issue_data!DZ:DZ,MATCH('P&amp;L'!$A229,new_issue_data!$A:$A,0))</f>
        <v>107.29640000000001</v>
      </c>
      <c r="P229" s="6">
        <f>INDEX(new_issue_data!EA:EA,MATCH('P&amp;L'!$A229,new_issue_data!$A:$A,0))</f>
        <v>5.2964000000000002</v>
      </c>
      <c r="Q229" s="6">
        <f>INDEX(new_issue_data!EB:EB,MATCH('P&amp;L'!$A229,new_issue_data!$A:$A,0))</f>
        <v>100.795</v>
      </c>
      <c r="R229" s="6">
        <f>INDEX(new_issue_data!EC:EC,MATCH('P&amp;L'!$A229,new_issue_data!$A:$A,0))</f>
        <v>1.7110000000000001</v>
      </c>
      <c r="S229" s="6">
        <f>INDEX(new_issue_data!ED:ED,MATCH('P&amp;L'!$A229,new_issue_data!$A:$A,0))</f>
        <v>100.75490000000001</v>
      </c>
      <c r="T229" s="6">
        <f>INDEX(new_issue_data!EE:EE,MATCH('P&amp;L'!$A229,new_issue_data!$A:$A,0))</f>
        <v>-1.2451000000000001</v>
      </c>
      <c r="U229" s="6">
        <f>INDEX(new_issue_data!EF:EF,MATCH('P&amp;L'!$A229,new_issue_data!$A:$A,0))</f>
        <v>100.357</v>
      </c>
      <c r="V229" s="6">
        <f>INDEX(new_issue_data!EG:EG,MATCH('P&amp;L'!$A229,new_issue_data!$A:$A,0))</f>
        <v>1.76</v>
      </c>
      <c r="W229" s="6">
        <f>INDEX(new_issue_data!EH:EH,MATCH('P&amp;L'!$A229,new_issue_data!$A:$A,0))</f>
        <v>103.8454</v>
      </c>
      <c r="X229" s="6">
        <f>INDEX(new_issue_data!EI:EI,MATCH('P&amp;L'!$A229,new_issue_data!$A:$A,0))</f>
        <v>1.8453999999999999</v>
      </c>
      <c r="Y229" s="6">
        <f>INDEX(new_issue_data!EJ:EJ,MATCH('P&amp;L'!$A229,new_issue_data!$A:$A,0))</f>
        <v>100.857</v>
      </c>
      <c r="Z229" s="6">
        <f>INDEX(new_issue_data!EK:EK,MATCH('P&amp;L'!$A229,new_issue_data!$A:$A,0))</f>
        <v>1.704</v>
      </c>
      <c r="AA229" s="6">
        <f>INDEX(new_issue_data!EL:EL,MATCH('P&amp;L'!$A229,new_issue_data!$A:$A,0))</f>
        <v>95.112200000000001</v>
      </c>
      <c r="AB229" s="6">
        <f>INDEX(new_issue_data!EM:EM,MATCH('P&amp;L'!$A229,new_issue_data!$A:$A,0))</f>
        <v>-6.8878000000000004</v>
      </c>
      <c r="AC229" s="6">
        <f>INDEX(new_issue_data!EN:EN,MATCH('P&amp;L'!$A229,new_issue_data!$A:$A,0))</f>
        <v>100.857</v>
      </c>
      <c r="AD229" s="6">
        <f>INDEX(new_issue_data!EO:EO,MATCH('P&amp;L'!$A229,new_issue_data!$A:$A,0))</f>
        <v>1.704</v>
      </c>
      <c r="AE229" s="6">
        <f>INDEX(new_issue_data!EP:EP,MATCH('P&amp;L'!$A229,new_issue_data!$A:$A,0))</f>
        <v>96.593400000000003</v>
      </c>
      <c r="AF229" s="6">
        <f>INDEX(new_issue_data!EQ:EQ,MATCH('P&amp;L'!$A229,new_issue_data!$A:$A,0))</f>
        <v>-5.4066000000000001</v>
      </c>
      <c r="AG229" s="6">
        <f>INDEX(new_issue_data!ER:ER,MATCH('P&amp;L'!$A229,new_issue_data!$A:$A,0))</f>
        <v>100.749</v>
      </c>
      <c r="AH229" s="6">
        <f>INDEX(new_issue_data!ES:ES,MATCH('P&amp;L'!$A229,new_issue_data!$A:$A,0))</f>
        <v>1.716</v>
      </c>
      <c r="AI229" s="6">
        <f>INDEX(new_issue_data!ET:ET,MATCH('P&amp;L'!$A229,new_issue_data!$A:$A,0))</f>
        <v>100.74930000000001</v>
      </c>
      <c r="AJ229" s="6">
        <f>INDEX(new_issue_data!EU:EU,MATCH('P&amp;L'!$A229,new_issue_data!$A:$A,0))</f>
        <v>-1.2506999999999999</v>
      </c>
      <c r="AK229" s="6">
        <f>INDEX(new_issue_data!EV:EV,MATCH('P&amp;L'!$A229,new_issue_data!$A:$A,0))</f>
        <v>101.197</v>
      </c>
      <c r="AL229" s="6">
        <f>INDEX(new_issue_data!EW:EW,MATCH('P&amp;L'!$A229,new_issue_data!$A:$A,0))</f>
        <v>1.6659999999999999</v>
      </c>
      <c r="AM229" s="6">
        <f>INDEX(new_issue_data!EX:EX,MATCH('P&amp;L'!$A229,new_issue_data!$A:$A,0))</f>
        <v>97.226399999999998</v>
      </c>
      <c r="AN229" s="6">
        <f>INDEX(new_issue_data!EY:EY,MATCH('P&amp;L'!$A229,new_issue_data!$A:$A,0))</f>
        <v>-4.7736000000000001</v>
      </c>
      <c r="AO229" s="6">
        <f>INDEX(new_issue_data!EZ:EZ,MATCH('P&amp;L'!$A229,new_issue_data!$A:$A,0))</f>
        <v>101.306</v>
      </c>
      <c r="AP229" s="6">
        <f>INDEX(new_issue_data!FA:FA,MATCH('P&amp;L'!$A229,new_issue_data!$A:$A,0))</f>
        <v>1.6539999999999999</v>
      </c>
      <c r="AQ229" s="6">
        <f>INDEX(new_issue_data!FB:FB,MATCH('P&amp;L'!$A229,new_issue_data!$A:$A,0))</f>
        <v>94.544799999999995</v>
      </c>
      <c r="AR229" s="6">
        <f>INDEX(new_issue_data!FC:FC,MATCH('P&amp;L'!$A229,new_issue_data!$A:$A,0))</f>
        <v>-7.4551999999999996</v>
      </c>
      <c r="AS229" s="6">
        <f>INDEX(new_issue_data!FD:FD,MATCH('P&amp;L'!$A229,new_issue_data!$A:$A,0))</f>
        <v>101.65900000000001</v>
      </c>
      <c r="AT229" s="6">
        <f>INDEX(new_issue_data!FE:FE,MATCH('P&amp;L'!$A229,new_issue_data!$A:$A,0))</f>
        <v>1.615</v>
      </c>
      <c r="AU229" s="6">
        <f>INDEX(new_issue_data!FF:FF,MATCH('P&amp;L'!$A229,new_issue_data!$A:$A,0))</f>
        <v>90.313400000000001</v>
      </c>
      <c r="AV229" s="6">
        <f>INDEX(new_issue_data!FG:FG,MATCH('P&amp;L'!$A229,new_issue_data!$A:$A,0))</f>
        <v>-11.6866</v>
      </c>
      <c r="BA229" s="1">
        <f t="shared" si="15"/>
        <v>27662299.999999996</v>
      </c>
      <c r="BB229" s="1">
        <f t="shared" si="16"/>
        <v>69974000</v>
      </c>
      <c r="BD229">
        <f>IF(AND(B229&gt;=$AY$5,B229&lt;=$AY$6),1,IF(AND(B229&gt;=$AY$8,B229&lt;=$AY$9),-1,0))</f>
        <v>0</v>
      </c>
      <c r="BE229" s="1">
        <f t="shared" si="17"/>
        <v>2885400.0000000033</v>
      </c>
      <c r="BF229" s="1">
        <f t="shared" si="18"/>
        <v>12912199.999999993</v>
      </c>
      <c r="BH229" s="1">
        <f>BA229-BA228</f>
        <v>105700</v>
      </c>
      <c r="BI229" s="1">
        <f>BE229-BE228</f>
        <v>0</v>
      </c>
      <c r="BK229" s="1">
        <f>BB229-BB228</f>
        <v>193200</v>
      </c>
      <c r="BL229" s="1">
        <f t="shared" si="19"/>
        <v>0</v>
      </c>
    </row>
    <row r="230" spans="1:64" x14ac:dyDescent="0.35">
      <c r="A230">
        <v>140</v>
      </c>
      <c r="B230">
        <v>-3.11324840595959</v>
      </c>
      <c r="C230" s="13" t="str">
        <f>INDEX(new_issue_data!B:B,MATCH('P&amp;L'!$A230,new_issue_data!$A:$A,0))</f>
        <v>06/04/2020</v>
      </c>
      <c r="D230" s="11">
        <f>INDEX(new_issue_data!AR:AR,MATCH('P&amp;L'!$A230,new_issue_data!$A:$A,0))</f>
        <v>99.941000000000003</v>
      </c>
      <c r="E230" s="6">
        <f>INDEX(new_issue_data!DP:DP,MATCH('P&amp;L'!$A230,new_issue_data!$A:$A,0))</f>
        <v>100.032</v>
      </c>
      <c r="F230" s="6">
        <f>INDEX(new_issue_data!DQ:DQ,MATCH('P&amp;L'!$A230,new_issue_data!$A:$A,0))</f>
        <v>0.83899999999999997</v>
      </c>
      <c r="G230" s="6">
        <f>INDEX(new_issue_data!DR:DR,MATCH('P&amp;L'!$A230,new_issue_data!$A:$A,0))</f>
        <v>55.603099999999998</v>
      </c>
      <c r="H230" s="6">
        <f>INDEX(new_issue_data!DS:DS,MATCH('P&amp;L'!$A230,new_issue_data!$A:$A,0))</f>
        <v>-6.3968999999999996</v>
      </c>
      <c r="I230" s="6">
        <f>INDEX(new_issue_data!DT:DT,MATCH('P&amp;L'!$A230,new_issue_data!$A:$A,0))</f>
        <v>100.137</v>
      </c>
      <c r="J230" s="6">
        <f>INDEX(new_issue_data!DU:DU,MATCH('P&amp;L'!$A230,new_issue_data!$A:$A,0))</f>
        <v>0.80400000000000005</v>
      </c>
      <c r="K230" s="6">
        <f>INDEX(new_issue_data!DV:DV,MATCH('P&amp;L'!$A230,new_issue_data!$A:$A,0))</f>
        <v>52.088500000000003</v>
      </c>
      <c r="L230" s="6">
        <f>INDEX(new_issue_data!DW:DW,MATCH('P&amp;L'!$A230,new_issue_data!$A:$A,0))</f>
        <v>-9.9115000000000002</v>
      </c>
      <c r="M230" s="6">
        <f>INDEX(new_issue_data!DX:DX,MATCH('P&amp;L'!$A230,new_issue_data!$A:$A,0))</f>
        <v>100.039</v>
      </c>
      <c r="N230" s="6">
        <f>INDEX(new_issue_data!DY:DY,MATCH('P&amp;L'!$A230,new_issue_data!$A:$A,0))</f>
        <v>0.83699999999999997</v>
      </c>
      <c r="O230" s="6">
        <f>INDEX(new_issue_data!DZ:DZ,MATCH('P&amp;L'!$A230,new_issue_data!$A:$A,0))</f>
        <v>58.331000000000003</v>
      </c>
      <c r="P230" s="6">
        <f>INDEX(new_issue_data!EA:EA,MATCH('P&amp;L'!$A230,new_issue_data!$A:$A,0))</f>
        <v>-3.669</v>
      </c>
      <c r="Q230" s="6">
        <f>INDEX(new_issue_data!EB:EB,MATCH('P&amp;L'!$A230,new_issue_data!$A:$A,0))</f>
        <v>100.131</v>
      </c>
      <c r="R230" s="6">
        <f>INDEX(new_issue_data!EC:EC,MATCH('P&amp;L'!$A230,new_issue_data!$A:$A,0))</f>
        <v>0.80500000000000005</v>
      </c>
      <c r="S230" s="6">
        <f>INDEX(new_issue_data!ED:ED,MATCH('P&amp;L'!$A230,new_issue_data!$A:$A,0))</f>
        <v>61.566699999999997</v>
      </c>
      <c r="T230" s="6">
        <f>INDEX(new_issue_data!EE:EE,MATCH('P&amp;L'!$A230,new_issue_data!$A:$A,0))</f>
        <v>-0.43330000000000002</v>
      </c>
      <c r="U230" s="6">
        <f>INDEX(new_issue_data!EF:EF,MATCH('P&amp;L'!$A230,new_issue_data!$A:$A,0))</f>
        <v>100.11</v>
      </c>
      <c r="V230" s="6">
        <f>INDEX(new_issue_data!EG:EG,MATCH('P&amp;L'!$A230,new_issue_data!$A:$A,0))</f>
        <v>0.81200000000000006</v>
      </c>
      <c r="W230" s="6">
        <f>INDEX(new_issue_data!EH:EH,MATCH('P&amp;L'!$A230,new_issue_data!$A:$A,0))</f>
        <v>59.286999999999999</v>
      </c>
      <c r="X230" s="6">
        <f>INDEX(new_issue_data!EI:EI,MATCH('P&amp;L'!$A230,new_issue_data!$A:$A,0))</f>
        <v>-2.7130000000000001</v>
      </c>
      <c r="Y230" s="6">
        <f>INDEX(new_issue_data!EJ:EJ,MATCH('P&amp;L'!$A230,new_issue_data!$A:$A,0))</f>
        <v>100.28</v>
      </c>
      <c r="Z230" s="6">
        <f>INDEX(new_issue_data!EK:EK,MATCH('P&amp;L'!$A230,new_issue_data!$A:$A,0))</f>
        <v>0.755</v>
      </c>
      <c r="AA230" s="6">
        <f>INDEX(new_issue_data!EL:EL,MATCH('P&amp;L'!$A230,new_issue_data!$A:$A,0))</f>
        <v>54.117600000000003</v>
      </c>
      <c r="AB230" s="6">
        <f>INDEX(new_issue_data!EM:EM,MATCH('P&amp;L'!$A230,new_issue_data!$A:$A,0))</f>
        <v>-7.8823999999999996</v>
      </c>
      <c r="AC230" s="6">
        <f>INDEX(new_issue_data!EN:EN,MATCH('P&amp;L'!$A230,new_issue_data!$A:$A,0))</f>
        <v>100.32599999999999</v>
      </c>
      <c r="AD230" s="6">
        <f>INDEX(new_issue_data!EO:EO,MATCH('P&amp;L'!$A230,new_issue_data!$A:$A,0))</f>
        <v>0.73899999999999999</v>
      </c>
      <c r="AE230" s="6">
        <f>INDEX(new_issue_data!EP:EP,MATCH('P&amp;L'!$A230,new_issue_data!$A:$A,0))</f>
        <v>51.969499999999996</v>
      </c>
      <c r="AF230" s="6">
        <f>INDEX(new_issue_data!EQ:EQ,MATCH('P&amp;L'!$A230,new_issue_data!$A:$A,0))</f>
        <v>-10.0305</v>
      </c>
      <c r="AG230" s="6">
        <f>INDEX(new_issue_data!ER:ER,MATCH('P&amp;L'!$A230,new_issue_data!$A:$A,0))</f>
        <v>100.261</v>
      </c>
      <c r="AH230" s="6">
        <f>INDEX(new_issue_data!ES:ES,MATCH('P&amp;L'!$A230,new_issue_data!$A:$A,0))</f>
        <v>0.76100000000000001</v>
      </c>
      <c r="AI230" s="6">
        <f>INDEX(new_issue_data!ET:ET,MATCH('P&amp;L'!$A230,new_issue_data!$A:$A,0))</f>
        <v>53.890599999999999</v>
      </c>
      <c r="AJ230" s="6">
        <f>INDEX(new_issue_data!EU:EU,MATCH('P&amp;L'!$A230,new_issue_data!$A:$A,0))</f>
        <v>-8.1094000000000008</v>
      </c>
      <c r="AK230" s="6">
        <f>INDEX(new_issue_data!EV:EV,MATCH('P&amp;L'!$A230,new_issue_data!$A:$A,0))</f>
        <v>100.268</v>
      </c>
      <c r="AL230" s="6">
        <f>INDEX(new_issue_data!EW:EW,MATCH('P&amp;L'!$A230,new_issue_data!$A:$A,0))</f>
        <v>0.75800000000000001</v>
      </c>
      <c r="AM230" s="6">
        <f>INDEX(new_issue_data!EX:EX,MATCH('P&amp;L'!$A230,new_issue_data!$A:$A,0))</f>
        <v>54.122500000000002</v>
      </c>
      <c r="AN230" s="6">
        <f>INDEX(new_issue_data!EY:EY,MATCH('P&amp;L'!$A230,new_issue_data!$A:$A,0))</f>
        <v>-7.8775000000000004</v>
      </c>
      <c r="AO230" s="6">
        <f>INDEX(new_issue_data!EZ:EZ,MATCH('P&amp;L'!$A230,new_issue_data!$A:$A,0))</f>
        <v>100.26300000000001</v>
      </c>
      <c r="AP230" s="6">
        <f>INDEX(new_issue_data!FA:FA,MATCH('P&amp;L'!$A230,new_issue_data!$A:$A,0))</f>
        <v>0.76</v>
      </c>
      <c r="AQ230" s="6">
        <f>INDEX(new_issue_data!FB:FB,MATCH('P&amp;L'!$A230,new_issue_data!$A:$A,0))</f>
        <v>54.296700000000001</v>
      </c>
      <c r="AR230" s="6">
        <f>INDEX(new_issue_data!FC:FC,MATCH('P&amp;L'!$A230,new_issue_data!$A:$A,0))</f>
        <v>-7.7032999999999996</v>
      </c>
      <c r="AS230" s="6">
        <f>INDEX(new_issue_data!FD:FD,MATCH('P&amp;L'!$A230,new_issue_data!$A:$A,0))</f>
        <v>100.322</v>
      </c>
      <c r="AT230" s="6">
        <f>INDEX(new_issue_data!FE:FE,MATCH('P&amp;L'!$A230,new_issue_data!$A:$A,0))</f>
        <v>0.74</v>
      </c>
      <c r="AU230" s="6">
        <f>INDEX(new_issue_data!FF:FF,MATCH('P&amp;L'!$A230,new_issue_data!$A:$A,0))</f>
        <v>52.830599999999997</v>
      </c>
      <c r="AV230" s="6">
        <f>INDEX(new_issue_data!FG:FG,MATCH('P&amp;L'!$A230,new_issue_data!$A:$A,0))</f>
        <v>-9.1693999999999996</v>
      </c>
      <c r="BA230" s="1">
        <f t="shared" si="15"/>
        <v>27671399.999999996</v>
      </c>
      <c r="BB230" s="1">
        <f t="shared" si="16"/>
        <v>70012100</v>
      </c>
      <c r="BD230">
        <f>IF(AND(B230&gt;=$AY$5,B230&lt;=$AY$6),1,IF(AND(B230&gt;=$AY$8,B230&lt;=$AY$9),-1,0))</f>
        <v>0</v>
      </c>
      <c r="BE230" s="1">
        <f t="shared" si="17"/>
        <v>2885400.0000000033</v>
      </c>
      <c r="BF230" s="1">
        <f t="shared" si="18"/>
        <v>12912199.999999993</v>
      </c>
      <c r="BH230" s="1">
        <f>BA230-BA229</f>
        <v>9100</v>
      </c>
      <c r="BI230" s="1">
        <f>BE230-BE229</f>
        <v>0</v>
      </c>
      <c r="BK230" s="1">
        <f>BB230-BB229</f>
        <v>38100</v>
      </c>
      <c r="BL230" s="1">
        <f t="shared" si="19"/>
        <v>0</v>
      </c>
    </row>
    <row r="231" spans="1:64" x14ac:dyDescent="0.35">
      <c r="A231">
        <v>141</v>
      </c>
      <c r="B231">
        <v>-3.1357425979114675</v>
      </c>
      <c r="C231" s="13" t="str">
        <f>INDEX(new_issue_data!B:B,MATCH('P&amp;L'!$A231,new_issue_data!$A:$A,0))</f>
        <v>06/04/2020</v>
      </c>
      <c r="D231" s="11">
        <f>INDEX(new_issue_data!AR:AR,MATCH('P&amp;L'!$A231,new_issue_data!$A:$A,0))</f>
        <v>99.778000000000006</v>
      </c>
      <c r="E231" s="6">
        <f>INDEX(new_issue_data!DP:DP,MATCH('P&amp;L'!$A231,new_issue_data!$A:$A,0))</f>
        <v>100.22199999999999</v>
      </c>
      <c r="F231" s="6">
        <f>INDEX(new_issue_data!DQ:DQ,MATCH('P&amp;L'!$A231,new_issue_data!$A:$A,0))</f>
        <v>1.254</v>
      </c>
      <c r="G231" s="6">
        <f>INDEX(new_issue_data!DR:DR,MATCH('P&amp;L'!$A231,new_issue_data!$A:$A,0))</f>
        <v>85.302300000000002</v>
      </c>
      <c r="H231" s="6">
        <f>INDEX(new_issue_data!DS:DS,MATCH('P&amp;L'!$A231,new_issue_data!$A:$A,0))</f>
        <v>-9.6976999999999993</v>
      </c>
      <c r="I231" s="6">
        <f>INDEX(new_issue_data!DT:DT,MATCH('P&amp;L'!$A231,new_issue_data!$A:$A,0))</f>
        <v>100.15900000000001</v>
      </c>
      <c r="J231" s="6">
        <f>INDEX(new_issue_data!DU:DU,MATCH('P&amp;L'!$A231,new_issue_data!$A:$A,0))</f>
        <v>1.2669999999999999</v>
      </c>
      <c r="K231" s="6">
        <f>INDEX(new_issue_data!DV:DV,MATCH('P&amp;L'!$A231,new_issue_data!$A:$A,0))</f>
        <v>95.195999999999998</v>
      </c>
      <c r="L231" s="6">
        <f>INDEX(new_issue_data!DW:DW,MATCH('P&amp;L'!$A231,new_issue_data!$A:$A,0))</f>
        <v>0.19600000000000001</v>
      </c>
      <c r="M231" s="6">
        <f>INDEX(new_issue_data!DX:DX,MATCH('P&amp;L'!$A231,new_issue_data!$A:$A,0))</f>
        <v>100.419</v>
      </c>
      <c r="N231" s="6">
        <f>INDEX(new_issue_data!DY:DY,MATCH('P&amp;L'!$A231,new_issue_data!$A:$A,0))</f>
        <v>1.2130000000000001</v>
      </c>
      <c r="O231" s="6">
        <f>INDEX(new_issue_data!DZ:DZ,MATCH('P&amp;L'!$A231,new_issue_data!$A:$A,0))</f>
        <v>88.9893</v>
      </c>
      <c r="P231" s="6">
        <f>INDEX(new_issue_data!EA:EA,MATCH('P&amp;L'!$A231,new_issue_data!$A:$A,0))</f>
        <v>-6.0106999999999999</v>
      </c>
      <c r="Q231" s="6">
        <f>INDEX(new_issue_data!EB:EB,MATCH('P&amp;L'!$A231,new_issue_data!$A:$A,0))</f>
        <v>100.617</v>
      </c>
      <c r="R231" s="6">
        <f>INDEX(new_issue_data!EC:EC,MATCH('P&amp;L'!$A231,new_issue_data!$A:$A,0))</f>
        <v>1.1719999999999999</v>
      </c>
      <c r="S231" s="6">
        <f>INDEX(new_issue_data!ED:ED,MATCH('P&amp;L'!$A231,new_issue_data!$A:$A,0))</f>
        <v>84.407200000000003</v>
      </c>
      <c r="T231" s="6">
        <f>INDEX(new_issue_data!EE:EE,MATCH('P&amp;L'!$A231,new_issue_data!$A:$A,0))</f>
        <v>-10.5928</v>
      </c>
      <c r="U231" s="6">
        <f>INDEX(new_issue_data!EF:EF,MATCH('P&amp;L'!$A231,new_issue_data!$A:$A,0))</f>
        <v>100.72799999999999</v>
      </c>
      <c r="V231" s="6">
        <f>INDEX(new_issue_data!EG:EG,MATCH('P&amp;L'!$A231,new_issue_data!$A:$A,0))</f>
        <v>1.149</v>
      </c>
      <c r="W231" s="6">
        <f>INDEX(new_issue_data!EH:EH,MATCH('P&amp;L'!$A231,new_issue_data!$A:$A,0))</f>
        <v>80.667199999999994</v>
      </c>
      <c r="X231" s="6">
        <f>INDEX(new_issue_data!EI:EI,MATCH('P&amp;L'!$A231,new_issue_data!$A:$A,0))</f>
        <v>-14.332800000000001</v>
      </c>
      <c r="Y231" s="6">
        <f>INDEX(new_issue_data!EJ:EJ,MATCH('P&amp;L'!$A231,new_issue_data!$A:$A,0))</f>
        <v>100.43300000000001</v>
      </c>
      <c r="Z231" s="6">
        <f>INDEX(new_issue_data!EK:EK,MATCH('P&amp;L'!$A231,new_issue_data!$A:$A,0))</f>
        <v>1.21</v>
      </c>
      <c r="AA231" s="6">
        <f>INDEX(new_issue_data!EL:EL,MATCH('P&amp;L'!$A231,new_issue_data!$A:$A,0))</f>
        <v>86.6023</v>
      </c>
      <c r="AB231" s="6">
        <f>INDEX(new_issue_data!EM:EM,MATCH('P&amp;L'!$A231,new_issue_data!$A:$A,0))</f>
        <v>-8.3977000000000004</v>
      </c>
      <c r="AC231" s="6">
        <f>INDEX(new_issue_data!EN:EN,MATCH('P&amp;L'!$A231,new_issue_data!$A:$A,0))</f>
        <v>100.43300000000001</v>
      </c>
      <c r="AD231" s="6">
        <f>INDEX(new_issue_data!EO:EO,MATCH('P&amp;L'!$A231,new_issue_data!$A:$A,0))</f>
        <v>1.21</v>
      </c>
      <c r="AE231" s="6">
        <f>INDEX(new_issue_data!EP:EP,MATCH('P&amp;L'!$A231,new_issue_data!$A:$A,0))</f>
        <v>86.597200000000001</v>
      </c>
      <c r="AF231" s="6">
        <f>INDEX(new_issue_data!EQ:EQ,MATCH('P&amp;L'!$A231,new_issue_data!$A:$A,0))</f>
        <v>-8.4027999999999992</v>
      </c>
      <c r="AG231" s="6">
        <f>INDEX(new_issue_data!ER:ER,MATCH('P&amp;L'!$A231,new_issue_data!$A:$A,0))</f>
        <v>100.63</v>
      </c>
      <c r="AH231" s="6">
        <f>INDEX(new_issue_data!ES:ES,MATCH('P&amp;L'!$A231,new_issue_data!$A:$A,0))</f>
        <v>1.169</v>
      </c>
      <c r="AI231" s="6">
        <f>INDEX(new_issue_data!ET:ET,MATCH('P&amp;L'!$A231,new_issue_data!$A:$A,0))</f>
        <v>83.601699999999994</v>
      </c>
      <c r="AJ231" s="6">
        <f>INDEX(new_issue_data!EU:EU,MATCH('P&amp;L'!$A231,new_issue_data!$A:$A,0))</f>
        <v>-11.398300000000001</v>
      </c>
      <c r="AK231" s="6">
        <f>INDEX(new_issue_data!EV:EV,MATCH('P&amp;L'!$A231,new_issue_data!$A:$A,0))</f>
        <v>100.596</v>
      </c>
      <c r="AL231" s="6">
        <f>INDEX(new_issue_data!EW:EW,MATCH('P&amp;L'!$A231,new_issue_data!$A:$A,0))</f>
        <v>1.1759999999999999</v>
      </c>
      <c r="AM231" s="6">
        <f>INDEX(new_issue_data!EX:EX,MATCH('P&amp;L'!$A231,new_issue_data!$A:$A,0))</f>
        <v>84.937200000000004</v>
      </c>
      <c r="AN231" s="6">
        <f>INDEX(new_issue_data!EY:EY,MATCH('P&amp;L'!$A231,new_issue_data!$A:$A,0))</f>
        <v>-10.062799999999999</v>
      </c>
      <c r="AO231" s="6">
        <f>INDEX(new_issue_data!EZ:EZ,MATCH('P&amp;L'!$A231,new_issue_data!$A:$A,0))</f>
        <v>100.639</v>
      </c>
      <c r="AP231" s="6">
        <f>INDEX(new_issue_data!FA:FA,MATCH('P&amp;L'!$A231,new_issue_data!$A:$A,0))</f>
        <v>1.167</v>
      </c>
      <c r="AQ231" s="6">
        <f>INDEX(new_issue_data!FB:FB,MATCH('P&amp;L'!$A231,new_issue_data!$A:$A,0))</f>
        <v>82.751999999999995</v>
      </c>
      <c r="AR231" s="6">
        <f>INDEX(new_issue_data!FC:FC,MATCH('P&amp;L'!$A231,new_issue_data!$A:$A,0))</f>
        <v>-12.247999999999999</v>
      </c>
      <c r="AS231" s="6">
        <f>INDEX(new_issue_data!FD:FD,MATCH('P&amp;L'!$A231,new_issue_data!$A:$A,0))</f>
        <v>100.50700000000001</v>
      </c>
      <c r="AT231" s="6">
        <f>INDEX(new_issue_data!FE:FE,MATCH('P&amp;L'!$A231,new_issue_data!$A:$A,0))</f>
        <v>1.194</v>
      </c>
      <c r="AU231" s="6">
        <f>INDEX(new_issue_data!FF:FF,MATCH('P&amp;L'!$A231,new_issue_data!$A:$A,0))</f>
        <v>86.408500000000004</v>
      </c>
      <c r="AV231" s="6">
        <f>INDEX(new_issue_data!FG:FG,MATCH('P&amp;L'!$A231,new_issue_data!$A:$A,0))</f>
        <v>-8.5914999999999999</v>
      </c>
      <c r="BA231" s="1">
        <f t="shared" si="15"/>
        <v>27715799.999999993</v>
      </c>
      <c r="BB231" s="1">
        <f t="shared" si="16"/>
        <v>70085000</v>
      </c>
      <c r="BD231">
        <f>IF(AND(B231&gt;=$AY$5,B231&lt;=$AY$6),1,IF(AND(B231&gt;=$AY$8,B231&lt;=$AY$9),-1,0))</f>
        <v>0</v>
      </c>
      <c r="BE231" s="1">
        <f t="shared" si="17"/>
        <v>2885400.0000000033</v>
      </c>
      <c r="BF231" s="1">
        <f t="shared" si="18"/>
        <v>12912199.999999993</v>
      </c>
      <c r="BH231" s="1">
        <f>BA231-BA230</f>
        <v>44399.999999996275</v>
      </c>
      <c r="BI231" s="1">
        <f>BE231-BE230</f>
        <v>0</v>
      </c>
      <c r="BK231" s="1">
        <f>BB231-BB230</f>
        <v>72900</v>
      </c>
      <c r="BL231" s="1">
        <f t="shared" si="19"/>
        <v>0</v>
      </c>
    </row>
    <row r="232" spans="1:64" x14ac:dyDescent="0.35">
      <c r="A232">
        <v>119</v>
      </c>
      <c r="B232">
        <v>-68.988480054172754</v>
      </c>
      <c r="C232" s="13" t="str">
        <f>INDEX(new_issue_data!B:B,MATCH('P&amp;L'!$A232,new_issue_data!$A:$A,0))</f>
        <v>06/08/2020</v>
      </c>
      <c r="D232" s="11">
        <f>INDEX(new_issue_data!AR:AR,MATCH('P&amp;L'!$A232,new_issue_data!$A:$A,0))</f>
        <v>105.074</v>
      </c>
      <c r="E232" s="6">
        <f>INDEX(new_issue_data!DP:DP,MATCH('P&amp;L'!$A232,new_issue_data!$A:$A,0))</f>
        <v>103.911</v>
      </c>
      <c r="F232" s="6">
        <f>INDEX(new_issue_data!DQ:DQ,MATCH('P&amp;L'!$A232,new_issue_data!$A:$A,0))</f>
        <v>3.91</v>
      </c>
      <c r="G232" s="6">
        <f>INDEX(new_issue_data!DR:DR,MATCH('P&amp;L'!$A232,new_issue_data!$A:$A,0))</f>
        <v>325.5335</v>
      </c>
      <c r="H232" s="6">
        <f>INDEX(new_issue_data!DS:DS,MATCH('P&amp;L'!$A232,new_issue_data!$A:$A,0))</f>
        <v>35.533499999999997</v>
      </c>
      <c r="I232" s="6">
        <f>INDEX(new_issue_data!DT:DT,MATCH('P&amp;L'!$A232,new_issue_data!$A:$A,0))</f>
        <v>105.727</v>
      </c>
      <c r="J232" s="6">
        <f>INDEX(new_issue_data!DU:DU,MATCH('P&amp;L'!$A232,new_issue_data!$A:$A,0))</f>
        <v>3.69</v>
      </c>
      <c r="K232" s="6">
        <f>INDEX(new_issue_data!DV:DV,MATCH('P&amp;L'!$A232,new_issue_data!$A:$A,0))</f>
        <v>300.34480000000002</v>
      </c>
      <c r="L232" s="6">
        <f>INDEX(new_issue_data!DW:DW,MATCH('P&amp;L'!$A232,new_issue_data!$A:$A,0))</f>
        <v>10.344799999999999</v>
      </c>
      <c r="M232" s="6">
        <f>INDEX(new_issue_data!DX:DX,MATCH('P&amp;L'!$A232,new_issue_data!$A:$A,0))</f>
        <v>104.73</v>
      </c>
      <c r="N232" s="6">
        <f>INDEX(new_issue_data!DY:DY,MATCH('P&amp;L'!$A232,new_issue_data!$A:$A,0))</f>
        <v>3.81</v>
      </c>
      <c r="O232" s="6">
        <f>INDEX(new_issue_data!DZ:DZ,MATCH('P&amp;L'!$A232,new_issue_data!$A:$A,0))</f>
        <v>310.5951</v>
      </c>
      <c r="P232" s="6">
        <f>INDEX(new_issue_data!EA:EA,MATCH('P&amp;L'!$A232,new_issue_data!$A:$A,0))</f>
        <v>20.595099999999999</v>
      </c>
      <c r="Q232" s="6">
        <f>INDEX(new_issue_data!EB:EB,MATCH('P&amp;L'!$A232,new_issue_data!$A:$A,0))</f>
        <v>104.029</v>
      </c>
      <c r="R232" s="6">
        <f>INDEX(new_issue_data!EC:EC,MATCH('P&amp;L'!$A232,new_issue_data!$A:$A,0))</f>
        <v>3.895</v>
      </c>
      <c r="S232" s="6">
        <f>INDEX(new_issue_data!ED:ED,MATCH('P&amp;L'!$A232,new_issue_data!$A:$A,0))</f>
        <v>316.21030000000002</v>
      </c>
      <c r="T232" s="6">
        <f>INDEX(new_issue_data!EE:EE,MATCH('P&amp;L'!$A232,new_issue_data!$A:$A,0))</f>
        <v>26.2103</v>
      </c>
      <c r="U232" s="6">
        <f>INDEX(new_issue_data!EF:EF,MATCH('P&amp;L'!$A232,new_issue_data!$A:$A,0))</f>
        <v>104.633</v>
      </c>
      <c r="V232" s="6">
        <f>INDEX(new_issue_data!EG:EG,MATCH('P&amp;L'!$A232,new_issue_data!$A:$A,0))</f>
        <v>3.8210000000000002</v>
      </c>
      <c r="W232" s="6">
        <f>INDEX(new_issue_data!EH:EH,MATCH('P&amp;L'!$A232,new_issue_data!$A:$A,0))</f>
        <v>310.44659999999999</v>
      </c>
      <c r="X232" s="6">
        <f>INDEX(new_issue_data!EI:EI,MATCH('P&amp;L'!$A232,new_issue_data!$A:$A,0))</f>
        <v>20.4466</v>
      </c>
      <c r="Y232" s="6">
        <f>INDEX(new_issue_data!EJ:EJ,MATCH('P&amp;L'!$A232,new_issue_data!$A:$A,0))</f>
        <v>104.39700000000001</v>
      </c>
      <c r="Z232" s="6">
        <f>INDEX(new_issue_data!EK:EK,MATCH('P&amp;L'!$A232,new_issue_data!$A:$A,0))</f>
        <v>3.85</v>
      </c>
      <c r="AA232" s="6">
        <f>INDEX(new_issue_data!EL:EL,MATCH('P&amp;L'!$A232,new_issue_data!$A:$A,0))</f>
        <v>316.31189999999998</v>
      </c>
      <c r="AB232" s="6">
        <f>INDEX(new_issue_data!EM:EM,MATCH('P&amp;L'!$A232,new_issue_data!$A:$A,0))</f>
        <v>26.311900000000001</v>
      </c>
      <c r="AC232" s="6">
        <f>INDEX(new_issue_data!EN:EN,MATCH('P&amp;L'!$A232,new_issue_data!$A:$A,0))</f>
        <v>104.286</v>
      </c>
      <c r="AD232" s="6">
        <f>INDEX(new_issue_data!EO:EO,MATCH('P&amp;L'!$A232,new_issue_data!$A:$A,0))</f>
        <v>3.863</v>
      </c>
      <c r="AE232" s="6">
        <f>INDEX(new_issue_data!EP:EP,MATCH('P&amp;L'!$A232,new_issue_data!$A:$A,0))</f>
        <v>319.08330000000001</v>
      </c>
      <c r="AF232" s="6">
        <f>INDEX(new_issue_data!EQ:EQ,MATCH('P&amp;L'!$A232,new_issue_data!$A:$A,0))</f>
        <v>29.083300000000001</v>
      </c>
      <c r="AG232" s="6">
        <f>INDEX(new_issue_data!ER:ER,MATCH('P&amp;L'!$A232,new_issue_data!$A:$A,0))</f>
        <v>103.366</v>
      </c>
      <c r="AH232" s="6">
        <f>INDEX(new_issue_data!ES:ES,MATCH('P&amp;L'!$A232,new_issue_data!$A:$A,0))</f>
        <v>3.976</v>
      </c>
      <c r="AI232" s="6">
        <f>INDEX(new_issue_data!ET:ET,MATCH('P&amp;L'!$A232,new_issue_data!$A:$A,0))</f>
        <v>328.95490000000001</v>
      </c>
      <c r="AJ232" s="6">
        <f>INDEX(new_issue_data!EU:EU,MATCH('P&amp;L'!$A232,new_issue_data!$A:$A,0))</f>
        <v>38.954900000000002</v>
      </c>
      <c r="AK232" s="6">
        <f>INDEX(new_issue_data!EV:EV,MATCH('P&amp;L'!$A232,new_issue_data!$A:$A,0))</f>
        <v>102.91800000000001</v>
      </c>
      <c r="AL232" s="6">
        <f>INDEX(new_issue_data!EW:EW,MATCH('P&amp;L'!$A232,new_issue_data!$A:$A,0))</f>
        <v>4.0309999999999997</v>
      </c>
      <c r="AM232" s="6">
        <f>INDEX(new_issue_data!EX:EX,MATCH('P&amp;L'!$A232,new_issue_data!$A:$A,0))</f>
        <v>334.15449999999998</v>
      </c>
      <c r="AN232" s="6">
        <f>INDEX(new_issue_data!EY:EY,MATCH('P&amp;L'!$A232,new_issue_data!$A:$A,0))</f>
        <v>44.154499999999999</v>
      </c>
      <c r="AO232" s="6">
        <f>INDEX(new_issue_data!EZ:EZ,MATCH('P&amp;L'!$A232,new_issue_data!$A:$A,0))</f>
        <v>103.577</v>
      </c>
      <c r="AP232" s="6">
        <f>INDEX(new_issue_data!FA:FA,MATCH('P&amp;L'!$A232,new_issue_data!$A:$A,0))</f>
        <v>3.95</v>
      </c>
      <c r="AQ232" s="6">
        <f>INDEX(new_issue_data!FB:FB,MATCH('P&amp;L'!$A232,new_issue_data!$A:$A,0))</f>
        <v>329.45749999999998</v>
      </c>
      <c r="AR232" s="6">
        <f>INDEX(new_issue_data!FC:FC,MATCH('P&amp;L'!$A232,new_issue_data!$A:$A,0))</f>
        <v>39.457500000000003</v>
      </c>
      <c r="AS232" s="6">
        <f>INDEX(new_issue_data!FD:FD,MATCH('P&amp;L'!$A232,new_issue_data!$A:$A,0))</f>
        <v>104.126</v>
      </c>
      <c r="AT232" s="6">
        <f>INDEX(new_issue_data!FE:FE,MATCH('P&amp;L'!$A232,new_issue_data!$A:$A,0))</f>
        <v>3.8820000000000001</v>
      </c>
      <c r="AU232" s="6">
        <f>INDEX(new_issue_data!FF:FF,MATCH('P&amp;L'!$A232,new_issue_data!$A:$A,0))</f>
        <v>321.92009999999999</v>
      </c>
      <c r="AV232" s="6">
        <f>INDEX(new_issue_data!FG:FG,MATCH('P&amp;L'!$A232,new_issue_data!$A:$A,0))</f>
        <v>31.920100000000001</v>
      </c>
      <c r="BA232" s="1">
        <f t="shared" si="15"/>
        <v>27599499.999999993</v>
      </c>
      <c r="BB232" s="1">
        <f t="shared" si="16"/>
        <v>69990200</v>
      </c>
      <c r="BD232">
        <f>IF(AND(B232&gt;=$AY$5,B232&lt;=$AY$6),1,IF(AND(B232&gt;=$AY$8,B232&lt;=$AY$9),-1,0))</f>
        <v>1</v>
      </c>
      <c r="BE232" s="1">
        <f t="shared" si="17"/>
        <v>2769100.0000000028</v>
      </c>
      <c r="BF232" s="1">
        <f t="shared" si="18"/>
        <v>12817399.999999993</v>
      </c>
      <c r="BH232" s="1">
        <f>BA232-BA231</f>
        <v>-116300</v>
      </c>
      <c r="BI232" s="1">
        <f>BE232-BE231</f>
        <v>-116300.00000000047</v>
      </c>
      <c r="BK232" s="1">
        <f>BB232-BB231</f>
        <v>-94800</v>
      </c>
      <c r="BL232" s="1">
        <f t="shared" si="19"/>
        <v>-94800</v>
      </c>
    </row>
    <row r="233" spans="1:64" x14ac:dyDescent="0.35">
      <c r="A233">
        <v>113</v>
      </c>
      <c r="B233">
        <v>-9.7247754542994951</v>
      </c>
      <c r="C233" s="13" t="str">
        <f>INDEX(new_issue_data!B:B,MATCH('P&amp;L'!$A233,new_issue_data!$A:$A,0))</f>
        <v>06/08/2020</v>
      </c>
      <c r="D233" s="11">
        <f>INDEX(new_issue_data!AR:AR,MATCH('P&amp;L'!$A233,new_issue_data!$A:$A,0))</f>
        <v>99.775999999999996</v>
      </c>
      <c r="E233" s="6">
        <f>INDEX(new_issue_data!DP:DP,MATCH('P&amp;L'!$A233,new_issue_data!$A:$A,0))</f>
        <v>101.664</v>
      </c>
      <c r="F233" s="6">
        <f>INDEX(new_issue_data!DQ:DQ,MATCH('P&amp;L'!$A233,new_issue_data!$A:$A,0))</f>
        <v>3.8450000000000002</v>
      </c>
      <c r="G233" s="6">
        <f>INDEX(new_issue_data!DR:DR,MATCH('P&amp;L'!$A233,new_issue_data!$A:$A,0))</f>
        <v>296.97519999999997</v>
      </c>
      <c r="H233" s="6">
        <f>INDEX(new_issue_data!DS:DS,MATCH('P&amp;L'!$A233,new_issue_data!$A:$A,0))</f>
        <v>-23.024799999999999</v>
      </c>
      <c r="I233" s="6">
        <f>INDEX(new_issue_data!DT:DT,MATCH('P&amp;L'!$A233,new_issue_data!$A:$A,0))</f>
        <v>101.017</v>
      </c>
      <c r="J233" s="6">
        <f>INDEX(new_issue_data!DU:DU,MATCH('P&amp;L'!$A233,new_issue_data!$A:$A,0))</f>
        <v>3.9239999999999999</v>
      </c>
      <c r="K233" s="6">
        <f>INDEX(new_issue_data!DV:DV,MATCH('P&amp;L'!$A233,new_issue_data!$A:$A,0))</f>
        <v>309.86040000000003</v>
      </c>
      <c r="L233" s="6">
        <f>INDEX(new_issue_data!DW:DW,MATCH('P&amp;L'!$A233,new_issue_data!$A:$A,0))</f>
        <v>-10.1396</v>
      </c>
      <c r="M233" s="6">
        <f>INDEX(new_issue_data!DX:DX,MATCH('P&amp;L'!$A233,new_issue_data!$A:$A,0))</f>
        <v>101.21599999999999</v>
      </c>
      <c r="N233" s="6">
        <f>INDEX(new_issue_data!DY:DY,MATCH('P&amp;L'!$A233,new_issue_data!$A:$A,0))</f>
        <v>3.899</v>
      </c>
      <c r="O233" s="6">
        <f>INDEX(new_issue_data!DZ:DZ,MATCH('P&amp;L'!$A233,new_issue_data!$A:$A,0))</f>
        <v>317.26519999999999</v>
      </c>
      <c r="P233" s="6">
        <f>INDEX(new_issue_data!EA:EA,MATCH('P&amp;L'!$A233,new_issue_data!$A:$A,0))</f>
        <v>-2.7347999999999999</v>
      </c>
      <c r="Q233" s="6">
        <f>INDEX(new_issue_data!EB:EB,MATCH('P&amp;L'!$A233,new_issue_data!$A:$A,0))</f>
        <v>100.98399999999999</v>
      </c>
      <c r="R233" s="6">
        <f>INDEX(new_issue_data!EC:EC,MATCH('P&amp;L'!$A233,new_issue_data!$A:$A,0))</f>
        <v>3.9279999999999999</v>
      </c>
      <c r="S233" s="6">
        <f>INDEX(new_issue_data!ED:ED,MATCH('P&amp;L'!$A233,new_issue_data!$A:$A,0))</f>
        <v>325.89640000000003</v>
      </c>
      <c r="T233" s="6">
        <f>INDEX(new_issue_data!EE:EE,MATCH('P&amp;L'!$A233,new_issue_data!$A:$A,0))</f>
        <v>5.8963999999999999</v>
      </c>
      <c r="U233" s="6">
        <f>INDEX(new_issue_data!EF:EF,MATCH('P&amp;L'!$A233,new_issue_data!$A:$A,0))</f>
        <v>102.43</v>
      </c>
      <c r="V233" s="6">
        <f>INDEX(new_issue_data!EG:EG,MATCH('P&amp;L'!$A233,new_issue_data!$A:$A,0))</f>
        <v>3.7509999999999999</v>
      </c>
      <c r="W233" s="6">
        <f>INDEX(new_issue_data!EH:EH,MATCH('P&amp;L'!$A233,new_issue_data!$A:$A,0))</f>
        <v>304.75490000000002</v>
      </c>
      <c r="X233" s="6">
        <f>INDEX(new_issue_data!EI:EI,MATCH('P&amp;L'!$A233,new_issue_data!$A:$A,0))</f>
        <v>-15.245100000000001</v>
      </c>
      <c r="Y233" s="6">
        <f>INDEX(new_issue_data!EJ:EJ,MATCH('P&amp;L'!$A233,new_issue_data!$A:$A,0))</f>
        <v>102.592</v>
      </c>
      <c r="Z233" s="6">
        <f>INDEX(new_issue_data!EK:EK,MATCH('P&amp;L'!$A233,new_issue_data!$A:$A,0))</f>
        <v>3.7309999999999999</v>
      </c>
      <c r="AA233" s="6">
        <f>INDEX(new_issue_data!EL:EL,MATCH('P&amp;L'!$A233,new_issue_data!$A:$A,0))</f>
        <v>300.94540000000001</v>
      </c>
      <c r="AB233" s="6">
        <f>INDEX(new_issue_data!EM:EM,MATCH('P&amp;L'!$A233,new_issue_data!$A:$A,0))</f>
        <v>-19.054600000000001</v>
      </c>
      <c r="AC233" s="6">
        <f>INDEX(new_issue_data!EN:EN,MATCH('P&amp;L'!$A233,new_issue_data!$A:$A,0))</f>
        <v>102.68300000000001</v>
      </c>
      <c r="AD233" s="6">
        <f>INDEX(new_issue_data!EO:EO,MATCH('P&amp;L'!$A233,new_issue_data!$A:$A,0))</f>
        <v>3.72</v>
      </c>
      <c r="AE233" s="6">
        <f>INDEX(new_issue_data!EP:EP,MATCH('P&amp;L'!$A233,new_issue_data!$A:$A,0))</f>
        <v>296.7122</v>
      </c>
      <c r="AF233" s="6">
        <f>INDEX(new_issue_data!EQ:EQ,MATCH('P&amp;L'!$A233,new_issue_data!$A:$A,0))</f>
        <v>-23.287800000000001</v>
      </c>
      <c r="AG233" s="6">
        <f>INDEX(new_issue_data!ER:ER,MATCH('P&amp;L'!$A233,new_issue_data!$A:$A,0))</f>
        <v>102.65</v>
      </c>
      <c r="AH233" s="6">
        <f>INDEX(new_issue_data!ES:ES,MATCH('P&amp;L'!$A233,new_issue_data!$A:$A,0))</f>
        <v>3.7240000000000002</v>
      </c>
      <c r="AI233" s="6">
        <f>INDEX(new_issue_data!ET:ET,MATCH('P&amp;L'!$A233,new_issue_data!$A:$A,0))</f>
        <v>298.59339999999997</v>
      </c>
      <c r="AJ233" s="6">
        <f>INDEX(new_issue_data!EU:EU,MATCH('P&amp;L'!$A233,new_issue_data!$A:$A,0))</f>
        <v>-21.406600000000001</v>
      </c>
      <c r="AK233" s="6">
        <f>INDEX(new_issue_data!EV:EV,MATCH('P&amp;L'!$A233,new_issue_data!$A:$A,0))</f>
        <v>102.5</v>
      </c>
      <c r="AL233" s="6">
        <f>INDEX(new_issue_data!EW:EW,MATCH('P&amp;L'!$A233,new_issue_data!$A:$A,0))</f>
        <v>3.742</v>
      </c>
      <c r="AM233" s="6">
        <f>INDEX(new_issue_data!EX:EX,MATCH('P&amp;L'!$A233,new_issue_data!$A:$A,0))</f>
        <v>303.34930000000003</v>
      </c>
      <c r="AN233" s="6">
        <f>INDEX(new_issue_data!EY:EY,MATCH('P&amp;L'!$A233,new_issue_data!$A:$A,0))</f>
        <v>-16.650700000000001</v>
      </c>
      <c r="AO233" s="6">
        <f>INDEX(new_issue_data!EZ:EZ,MATCH('P&amp;L'!$A233,new_issue_data!$A:$A,0))</f>
        <v>102.5</v>
      </c>
      <c r="AP233" s="6">
        <f>INDEX(new_issue_data!FA:FA,MATCH('P&amp;L'!$A233,new_issue_data!$A:$A,0))</f>
        <v>3.742</v>
      </c>
      <c r="AQ233" s="6">
        <f>INDEX(new_issue_data!FB:FB,MATCH('P&amp;L'!$A233,new_issue_data!$A:$A,0))</f>
        <v>304.82639999999998</v>
      </c>
      <c r="AR233" s="6">
        <f>INDEX(new_issue_data!FC:FC,MATCH('P&amp;L'!$A233,new_issue_data!$A:$A,0))</f>
        <v>-15.1736</v>
      </c>
      <c r="AS233" s="6">
        <f>INDEX(new_issue_data!FD:FD,MATCH('P&amp;L'!$A233,new_issue_data!$A:$A,0))</f>
        <v>102.187</v>
      </c>
      <c r="AT233" s="6">
        <f>INDEX(new_issue_data!FE:FE,MATCH('P&amp;L'!$A233,new_issue_data!$A:$A,0))</f>
        <v>3.78</v>
      </c>
      <c r="AU233" s="6">
        <f>INDEX(new_issue_data!FF:FF,MATCH('P&amp;L'!$A233,new_issue_data!$A:$A,0))</f>
        <v>307.14479999999998</v>
      </c>
      <c r="AV233" s="6">
        <f>INDEX(new_issue_data!FG:FG,MATCH('P&amp;L'!$A233,new_issue_data!$A:$A,0))</f>
        <v>-12.8552</v>
      </c>
      <c r="BA233" s="1">
        <f t="shared" si="15"/>
        <v>27788299.999999993</v>
      </c>
      <c r="BB233" s="1">
        <f t="shared" si="16"/>
        <v>70231300</v>
      </c>
      <c r="BD233">
        <f>IF(AND(B233&gt;=$AY$5,B233&lt;=$AY$6),1,IF(AND(B233&gt;=$AY$8,B233&lt;=$AY$9),-1,0))</f>
        <v>0</v>
      </c>
      <c r="BE233" s="1">
        <f t="shared" si="17"/>
        <v>2769100.0000000028</v>
      </c>
      <c r="BF233" s="1">
        <f t="shared" si="18"/>
        <v>12817399.999999993</v>
      </c>
      <c r="BH233" s="1">
        <f>BA233-BA232</f>
        <v>188800</v>
      </c>
      <c r="BI233" s="1">
        <f>BE233-BE232</f>
        <v>0</v>
      </c>
      <c r="BK233" s="1">
        <f>BB233-BB232</f>
        <v>241100</v>
      </c>
      <c r="BL233" s="1">
        <f t="shared" si="19"/>
        <v>0</v>
      </c>
    </row>
    <row r="234" spans="1:64" x14ac:dyDescent="0.35">
      <c r="A234">
        <v>114</v>
      </c>
      <c r="B234">
        <v>4.7908690717813851</v>
      </c>
      <c r="C234" s="13" t="str">
        <f>INDEX(new_issue_data!B:B,MATCH('P&amp;L'!$A234,new_issue_data!$A:$A,0))</f>
        <v>06/08/2020</v>
      </c>
      <c r="D234" s="11">
        <f>INDEX(new_issue_data!AR:AR,MATCH('P&amp;L'!$A234,new_issue_data!$A:$A,0))</f>
        <v>99.77</v>
      </c>
      <c r="E234" s="6">
        <f>INDEX(new_issue_data!DP:DP,MATCH('P&amp;L'!$A234,new_issue_data!$A:$A,0))</f>
        <v>99.698999999999998</v>
      </c>
      <c r="F234" s="6">
        <f>INDEX(new_issue_data!DQ:DQ,MATCH('P&amp;L'!$A234,new_issue_data!$A:$A,0))</f>
        <v>1.3120000000000001</v>
      </c>
      <c r="G234" s="6">
        <f>INDEX(new_issue_data!DR:DR,MATCH('P&amp;L'!$A234,new_issue_data!$A:$A,0))</f>
        <v>97.901700000000005</v>
      </c>
      <c r="H234" s="6">
        <f>INDEX(new_issue_data!DS:DS,MATCH('P&amp;L'!$A234,new_issue_data!$A:$A,0))</f>
        <v>12.9017</v>
      </c>
      <c r="I234" s="6">
        <f>INDEX(new_issue_data!DT:DT,MATCH('P&amp;L'!$A234,new_issue_data!$A:$A,0))</f>
        <v>99.594999999999999</v>
      </c>
      <c r="J234" s="6">
        <f>INDEX(new_issue_data!DU:DU,MATCH('P&amp;L'!$A234,new_issue_data!$A:$A,0))</f>
        <v>1.333</v>
      </c>
      <c r="K234" s="6">
        <f>INDEX(new_issue_data!DV:DV,MATCH('P&amp;L'!$A234,new_issue_data!$A:$A,0))</f>
        <v>100.63720000000001</v>
      </c>
      <c r="L234" s="6">
        <f>INDEX(new_issue_data!DW:DW,MATCH('P&amp;L'!$A234,new_issue_data!$A:$A,0))</f>
        <v>15.6372</v>
      </c>
      <c r="M234" s="6">
        <f>INDEX(new_issue_data!DX:DX,MATCH('P&amp;L'!$A234,new_issue_data!$A:$A,0))</f>
        <v>99.697999999999993</v>
      </c>
      <c r="N234" s="6">
        <f>INDEX(new_issue_data!DY:DY,MATCH('P&amp;L'!$A234,new_issue_data!$A:$A,0))</f>
        <v>1.3120000000000001</v>
      </c>
      <c r="O234" s="6">
        <f>INDEX(new_issue_data!DZ:DZ,MATCH('P&amp;L'!$A234,new_issue_data!$A:$A,0))</f>
        <v>97.251999999999995</v>
      </c>
      <c r="P234" s="6">
        <f>INDEX(new_issue_data!EA:EA,MATCH('P&amp;L'!$A234,new_issue_data!$A:$A,0))</f>
        <v>12.252000000000001</v>
      </c>
      <c r="Q234" s="6">
        <f>INDEX(new_issue_data!EB:EB,MATCH('P&amp;L'!$A234,new_issue_data!$A:$A,0))</f>
        <v>99.760999999999996</v>
      </c>
      <c r="R234" s="6">
        <f>INDEX(new_issue_data!EC:EC,MATCH('P&amp;L'!$A234,new_issue_data!$A:$A,0))</f>
        <v>1.2989999999999999</v>
      </c>
      <c r="S234" s="6">
        <f>INDEX(new_issue_data!ED:ED,MATCH('P&amp;L'!$A234,new_issue_data!$A:$A,0))</f>
        <v>96.908500000000004</v>
      </c>
      <c r="T234" s="6">
        <f>INDEX(new_issue_data!EE:EE,MATCH('P&amp;L'!$A234,new_issue_data!$A:$A,0))</f>
        <v>11.9085</v>
      </c>
      <c r="U234" s="6">
        <f>INDEX(new_issue_data!EF:EF,MATCH('P&amp;L'!$A234,new_issue_data!$A:$A,0))</f>
        <v>99.897000000000006</v>
      </c>
      <c r="V234" s="6">
        <f>INDEX(new_issue_data!EG:EG,MATCH('P&amp;L'!$A234,new_issue_data!$A:$A,0))</f>
        <v>1.2709999999999999</v>
      </c>
      <c r="W234" s="6">
        <f>INDEX(new_issue_data!EH:EH,MATCH('P&amp;L'!$A234,new_issue_data!$A:$A,0))</f>
        <v>95.545900000000003</v>
      </c>
      <c r="X234" s="6">
        <f>INDEX(new_issue_data!EI:EI,MATCH('P&amp;L'!$A234,new_issue_data!$A:$A,0))</f>
        <v>10.5459</v>
      </c>
      <c r="Y234" s="6">
        <f>INDEX(new_issue_data!EJ:EJ,MATCH('P&amp;L'!$A234,new_issue_data!$A:$A,0))</f>
        <v>99.8</v>
      </c>
      <c r="Z234" s="6">
        <f>INDEX(new_issue_data!EK:EK,MATCH('P&amp;L'!$A234,new_issue_data!$A:$A,0))</f>
        <v>1.2909999999999999</v>
      </c>
      <c r="AA234" s="6">
        <f>INDEX(new_issue_data!EL:EL,MATCH('P&amp;L'!$A234,new_issue_data!$A:$A,0))</f>
        <v>97.214100000000002</v>
      </c>
      <c r="AB234" s="6">
        <f>INDEX(new_issue_data!EM:EM,MATCH('P&amp;L'!$A234,new_issue_data!$A:$A,0))</f>
        <v>12.2141</v>
      </c>
      <c r="AC234" s="6">
        <f>INDEX(new_issue_data!EN:EN,MATCH('P&amp;L'!$A234,new_issue_data!$A:$A,0))</f>
        <v>100.47499999999999</v>
      </c>
      <c r="AD234" s="6">
        <f>INDEX(new_issue_data!EO:EO,MATCH('P&amp;L'!$A234,new_issue_data!$A:$A,0))</f>
        <v>1.151</v>
      </c>
      <c r="AE234" s="6">
        <f>INDEX(new_issue_data!EP:EP,MATCH('P&amp;L'!$A234,new_issue_data!$A:$A,0))</f>
        <v>86.097700000000003</v>
      </c>
      <c r="AF234" s="6">
        <f>INDEX(new_issue_data!EQ:EQ,MATCH('P&amp;L'!$A234,new_issue_data!$A:$A,0))</f>
        <v>1.0976999999999999</v>
      </c>
      <c r="AG234" s="6">
        <f>INDEX(new_issue_data!ER:ER,MATCH('P&amp;L'!$A234,new_issue_data!$A:$A,0))</f>
        <v>100.003</v>
      </c>
      <c r="AH234" s="6">
        <f>INDEX(new_issue_data!ES:ES,MATCH('P&amp;L'!$A234,new_issue_data!$A:$A,0))</f>
        <v>1.2490000000000001</v>
      </c>
      <c r="AI234" s="6">
        <f>INDEX(new_issue_data!ET:ET,MATCH('P&amp;L'!$A234,new_issue_data!$A:$A,0))</f>
        <v>98.779700000000005</v>
      </c>
      <c r="AJ234" s="6">
        <f>INDEX(new_issue_data!EU:EU,MATCH('P&amp;L'!$A234,new_issue_data!$A:$A,0))</f>
        <v>13.7797</v>
      </c>
      <c r="AK234" s="6">
        <f>INDEX(new_issue_data!EV:EV,MATCH('P&amp;L'!$A234,new_issue_data!$A:$A,0))</f>
        <v>100.003</v>
      </c>
      <c r="AL234" s="6">
        <f>INDEX(new_issue_data!EW:EW,MATCH('P&amp;L'!$A234,new_issue_data!$A:$A,0))</f>
        <v>1.2490000000000001</v>
      </c>
      <c r="AM234" s="6">
        <f>INDEX(new_issue_data!EX:EX,MATCH('P&amp;L'!$A234,new_issue_data!$A:$A,0))</f>
        <v>96.695300000000003</v>
      </c>
      <c r="AN234" s="6">
        <f>INDEX(new_issue_data!EY:EY,MATCH('P&amp;L'!$A234,new_issue_data!$A:$A,0))</f>
        <v>11.6953</v>
      </c>
      <c r="AO234" s="6">
        <f>INDEX(new_issue_data!EZ:EZ,MATCH('P&amp;L'!$A234,new_issue_data!$A:$A,0))</f>
        <v>100.003</v>
      </c>
      <c r="AP234" s="6">
        <f>INDEX(new_issue_data!FA:FA,MATCH('P&amp;L'!$A234,new_issue_data!$A:$A,0))</f>
        <v>1.2490000000000001</v>
      </c>
      <c r="AQ234" s="6">
        <f>INDEX(new_issue_data!FB:FB,MATCH('P&amp;L'!$A234,new_issue_data!$A:$A,0))</f>
        <v>96.6935</v>
      </c>
      <c r="AR234" s="6">
        <f>INDEX(new_issue_data!FC:FC,MATCH('P&amp;L'!$A234,new_issue_data!$A:$A,0))</f>
        <v>11.6935</v>
      </c>
      <c r="AS234" s="6">
        <f>INDEX(new_issue_data!FD:FD,MATCH('P&amp;L'!$A234,new_issue_data!$A:$A,0))</f>
        <v>100.003</v>
      </c>
      <c r="AT234" s="6">
        <f>INDEX(new_issue_data!FE:FE,MATCH('P&amp;L'!$A234,new_issue_data!$A:$A,0))</f>
        <v>1.2490000000000001</v>
      </c>
      <c r="AU234" s="6">
        <f>INDEX(new_issue_data!FF:FF,MATCH('P&amp;L'!$A234,new_issue_data!$A:$A,0))</f>
        <v>96.688199999999995</v>
      </c>
      <c r="AV234" s="6">
        <f>INDEX(new_issue_data!FG:FG,MATCH('P&amp;L'!$A234,new_issue_data!$A:$A,0))</f>
        <v>11.6882</v>
      </c>
      <c r="BA234" s="1">
        <f t="shared" si="15"/>
        <v>27781199.999999993</v>
      </c>
      <c r="BB234" s="1">
        <f t="shared" si="16"/>
        <v>70254600</v>
      </c>
      <c r="BD234">
        <f>IF(AND(B234&gt;=$AY$5,B234&lt;=$AY$6),1,IF(AND(B234&gt;=$AY$8,B234&lt;=$AY$9),-1,0))</f>
        <v>0</v>
      </c>
      <c r="BE234" s="1">
        <f t="shared" si="17"/>
        <v>2769100.0000000028</v>
      </c>
      <c r="BF234" s="1">
        <f t="shared" si="18"/>
        <v>12817399.999999993</v>
      </c>
      <c r="BH234" s="1">
        <f>BA234-BA233</f>
        <v>-7100</v>
      </c>
      <c r="BI234" s="1">
        <f>BE234-BE233</f>
        <v>0</v>
      </c>
      <c r="BK234" s="1">
        <f>BB234-BB233</f>
        <v>23300</v>
      </c>
      <c r="BL234" s="1">
        <f t="shared" si="19"/>
        <v>0</v>
      </c>
    </row>
    <row r="235" spans="1:64" x14ac:dyDescent="0.35">
      <c r="A235">
        <v>115</v>
      </c>
      <c r="B235">
        <v>1.576675112292325</v>
      </c>
      <c r="C235" s="13" t="str">
        <f>INDEX(new_issue_data!B:B,MATCH('P&amp;L'!$A235,new_issue_data!$A:$A,0))</f>
        <v>06/08/2020</v>
      </c>
      <c r="D235" s="11">
        <f>INDEX(new_issue_data!AR:AR,MATCH('P&amp;L'!$A235,new_issue_data!$A:$A,0))</f>
        <v>99.748999999999995</v>
      </c>
      <c r="E235" s="6">
        <f>INDEX(new_issue_data!DP:DP,MATCH('P&amp;L'!$A235,new_issue_data!$A:$A,0))</f>
        <v>100.142</v>
      </c>
      <c r="F235" s="6">
        <f>INDEX(new_issue_data!DQ:DQ,MATCH('P&amp;L'!$A235,new_issue_data!$A:$A,0))</f>
        <v>1.778</v>
      </c>
      <c r="G235" s="6">
        <f>INDEX(new_issue_data!DR:DR,MATCH('P&amp;L'!$A235,new_issue_data!$A:$A,0))</f>
        <v>124.3558</v>
      </c>
      <c r="H235" s="6">
        <f>INDEX(new_issue_data!DS:DS,MATCH('P&amp;L'!$A235,new_issue_data!$A:$A,0))</f>
        <v>9.3558000000000003</v>
      </c>
      <c r="I235" s="6">
        <f>INDEX(new_issue_data!DT:DT,MATCH('P&amp;L'!$A235,new_issue_data!$A:$A,0))</f>
        <v>99.820999999999998</v>
      </c>
      <c r="J235" s="6">
        <f>INDEX(new_issue_data!DU:DU,MATCH('P&amp;L'!$A235,new_issue_data!$A:$A,0))</f>
        <v>1.827</v>
      </c>
      <c r="K235" s="6">
        <f>INDEX(new_issue_data!DV:DV,MATCH('P&amp;L'!$A235,new_issue_data!$A:$A,0))</f>
        <v>130.17429999999999</v>
      </c>
      <c r="L235" s="6">
        <f>INDEX(new_issue_data!DW:DW,MATCH('P&amp;L'!$A235,new_issue_data!$A:$A,0))</f>
        <v>15.174300000000001</v>
      </c>
      <c r="M235" s="6">
        <f>INDEX(new_issue_data!DX:DX,MATCH('P&amp;L'!$A235,new_issue_data!$A:$A,0))</f>
        <v>99.873999999999995</v>
      </c>
      <c r="N235" s="6">
        <f>INDEX(new_issue_data!DY:DY,MATCH('P&amp;L'!$A235,new_issue_data!$A:$A,0))</f>
        <v>1.819</v>
      </c>
      <c r="O235" s="6">
        <f>INDEX(new_issue_data!DZ:DZ,MATCH('P&amp;L'!$A235,new_issue_data!$A:$A,0))</f>
        <v>127.99290000000001</v>
      </c>
      <c r="P235" s="6">
        <f>INDEX(new_issue_data!EA:EA,MATCH('P&amp;L'!$A235,new_issue_data!$A:$A,0))</f>
        <v>12.992900000000001</v>
      </c>
      <c r="Q235" s="6">
        <f>INDEX(new_issue_data!EB:EB,MATCH('P&amp;L'!$A235,new_issue_data!$A:$A,0))</f>
        <v>99.873999999999995</v>
      </c>
      <c r="R235" s="6">
        <f>INDEX(new_issue_data!EC:EC,MATCH('P&amp;L'!$A235,new_issue_data!$A:$A,0))</f>
        <v>1.819</v>
      </c>
      <c r="S235" s="6">
        <f>INDEX(new_issue_data!ED:ED,MATCH('P&amp;L'!$A235,new_issue_data!$A:$A,0))</f>
        <v>128.2216</v>
      </c>
      <c r="T235" s="6">
        <f>INDEX(new_issue_data!EE:EE,MATCH('P&amp;L'!$A235,new_issue_data!$A:$A,0))</f>
        <v>13.2216</v>
      </c>
      <c r="U235" s="6">
        <f>INDEX(new_issue_data!EF:EF,MATCH('P&amp;L'!$A235,new_issue_data!$A:$A,0))</f>
        <v>100.181</v>
      </c>
      <c r="V235" s="6">
        <f>INDEX(new_issue_data!EG:EG,MATCH('P&amp;L'!$A235,new_issue_data!$A:$A,0))</f>
        <v>1.772</v>
      </c>
      <c r="W235" s="6">
        <f>INDEX(new_issue_data!EH:EH,MATCH('P&amp;L'!$A235,new_issue_data!$A:$A,0))</f>
        <v>125.8216</v>
      </c>
      <c r="X235" s="6">
        <f>INDEX(new_issue_data!EI:EI,MATCH('P&amp;L'!$A235,new_issue_data!$A:$A,0))</f>
        <v>10.8216</v>
      </c>
      <c r="Y235" s="6">
        <f>INDEX(new_issue_data!EJ:EJ,MATCH('P&amp;L'!$A235,new_issue_data!$A:$A,0))</f>
        <v>100.181</v>
      </c>
      <c r="Z235" s="6">
        <f>INDEX(new_issue_data!EK:EK,MATCH('P&amp;L'!$A235,new_issue_data!$A:$A,0))</f>
        <v>1.772</v>
      </c>
      <c r="AA235" s="6">
        <f>INDEX(new_issue_data!EL:EL,MATCH('P&amp;L'!$A235,new_issue_data!$A:$A,0))</f>
        <v>125.3595</v>
      </c>
      <c r="AB235" s="6">
        <f>INDEX(new_issue_data!EM:EM,MATCH('P&amp;L'!$A235,new_issue_data!$A:$A,0))</f>
        <v>10.359500000000001</v>
      </c>
      <c r="AC235" s="6">
        <f>INDEX(new_issue_data!EN:EN,MATCH('P&amp;L'!$A235,new_issue_data!$A:$A,0))</f>
        <v>100.074</v>
      </c>
      <c r="AD235" s="6">
        <f>INDEX(new_issue_data!EO:EO,MATCH('P&amp;L'!$A235,new_issue_data!$A:$A,0))</f>
        <v>1.7889999999999999</v>
      </c>
      <c r="AE235" s="6">
        <f>INDEX(new_issue_data!EP:EP,MATCH('P&amp;L'!$A235,new_issue_data!$A:$A,0))</f>
        <v>130.73990000000001</v>
      </c>
      <c r="AF235" s="6">
        <f>INDEX(new_issue_data!EQ:EQ,MATCH('P&amp;L'!$A235,new_issue_data!$A:$A,0))</f>
        <v>15.7399</v>
      </c>
      <c r="AG235" s="6">
        <f>INDEX(new_issue_data!ER:ER,MATCH('P&amp;L'!$A235,new_issue_data!$A:$A,0))</f>
        <v>100.074</v>
      </c>
      <c r="AH235" s="6">
        <f>INDEX(new_issue_data!ES:ES,MATCH('P&amp;L'!$A235,new_issue_data!$A:$A,0))</f>
        <v>1.7889999999999999</v>
      </c>
      <c r="AI235" s="6">
        <f>INDEX(new_issue_data!ET:ET,MATCH('P&amp;L'!$A235,new_issue_data!$A:$A,0))</f>
        <v>132.8073</v>
      </c>
      <c r="AJ235" s="6">
        <f>INDEX(new_issue_data!EU:EU,MATCH('P&amp;L'!$A235,new_issue_data!$A:$A,0))</f>
        <v>17.807300000000001</v>
      </c>
      <c r="AK235" s="6">
        <f>INDEX(new_issue_data!EV:EV,MATCH('P&amp;L'!$A235,new_issue_data!$A:$A,0))</f>
        <v>100.074</v>
      </c>
      <c r="AL235" s="6">
        <f>INDEX(new_issue_data!EW:EW,MATCH('P&amp;L'!$A235,new_issue_data!$A:$A,0))</f>
        <v>1.7889999999999999</v>
      </c>
      <c r="AM235" s="6">
        <f>INDEX(new_issue_data!EX:EX,MATCH('P&amp;L'!$A235,new_issue_data!$A:$A,0))</f>
        <v>129.59119999999999</v>
      </c>
      <c r="AN235" s="6">
        <f>INDEX(new_issue_data!EY:EY,MATCH('P&amp;L'!$A235,new_issue_data!$A:$A,0))</f>
        <v>14.591200000000001</v>
      </c>
      <c r="AO235" s="6">
        <f>INDEX(new_issue_data!EZ:EZ,MATCH('P&amp;L'!$A235,new_issue_data!$A:$A,0))</f>
        <v>100.074</v>
      </c>
      <c r="AP235" s="6">
        <f>INDEX(new_issue_data!FA:FA,MATCH('P&amp;L'!$A235,new_issue_data!$A:$A,0))</f>
        <v>1.7889999999999999</v>
      </c>
      <c r="AQ235" s="6">
        <f>INDEX(new_issue_data!FB:FB,MATCH('P&amp;L'!$A235,new_issue_data!$A:$A,0))</f>
        <v>129.5915</v>
      </c>
      <c r="AR235" s="6">
        <f>INDEX(new_issue_data!FC:FC,MATCH('P&amp;L'!$A235,new_issue_data!$A:$A,0))</f>
        <v>14.5915</v>
      </c>
      <c r="AS235" s="6">
        <f>INDEX(new_issue_data!FD:FD,MATCH('P&amp;L'!$A235,new_issue_data!$A:$A,0))</f>
        <v>100.074</v>
      </c>
      <c r="AT235" s="6">
        <f>INDEX(new_issue_data!FE:FE,MATCH('P&amp;L'!$A235,new_issue_data!$A:$A,0))</f>
        <v>1.7889999999999999</v>
      </c>
      <c r="AU235" s="6">
        <f>INDEX(new_issue_data!FF:FF,MATCH('P&amp;L'!$A235,new_issue_data!$A:$A,0))</f>
        <v>129.5924</v>
      </c>
      <c r="AV235" s="6">
        <f>INDEX(new_issue_data!FG:FG,MATCH('P&amp;L'!$A235,new_issue_data!$A:$A,0))</f>
        <v>14.5924</v>
      </c>
      <c r="BA235" s="1">
        <f t="shared" si="15"/>
        <v>27820499.999999993</v>
      </c>
      <c r="BB235" s="1">
        <f t="shared" si="16"/>
        <v>70287100</v>
      </c>
      <c r="BD235">
        <f>IF(AND(B235&gt;=$AY$5,B235&lt;=$AY$6),1,IF(AND(B235&gt;=$AY$8,B235&lt;=$AY$9),-1,0))</f>
        <v>0</v>
      </c>
      <c r="BE235" s="1">
        <f t="shared" si="17"/>
        <v>2769100.0000000028</v>
      </c>
      <c r="BF235" s="1">
        <f t="shared" si="18"/>
        <v>12817399.999999993</v>
      </c>
      <c r="BH235" s="1">
        <f>BA235-BA234</f>
        <v>39300</v>
      </c>
      <c r="BI235" s="1">
        <f>BE235-BE234</f>
        <v>0</v>
      </c>
      <c r="BK235" s="1">
        <f>BB235-BB234</f>
        <v>32500</v>
      </c>
      <c r="BL235" s="1">
        <f t="shared" si="19"/>
        <v>0</v>
      </c>
    </row>
    <row r="236" spans="1:64" x14ac:dyDescent="0.35">
      <c r="A236">
        <v>116</v>
      </c>
      <c r="B236">
        <v>4.1048390214673498</v>
      </c>
      <c r="C236" s="13" t="str">
        <f>INDEX(new_issue_data!B:B,MATCH('P&amp;L'!$A236,new_issue_data!$A:$A,0))</f>
        <v>06/08/2020</v>
      </c>
      <c r="D236" s="11">
        <f>INDEX(new_issue_data!AR:AR,MATCH('P&amp;L'!$A236,new_issue_data!$A:$A,0))</f>
        <v>99.710999999999999</v>
      </c>
      <c r="E236" s="6">
        <f>INDEX(new_issue_data!DP:DP,MATCH('P&amp;L'!$A236,new_issue_data!$A:$A,0))</f>
        <v>99.623000000000005</v>
      </c>
      <c r="F236" s="6">
        <f>INDEX(new_issue_data!DQ:DQ,MATCH('P&amp;L'!$A236,new_issue_data!$A:$A,0))</f>
        <v>2.1920000000000002</v>
      </c>
      <c r="G236" s="6">
        <f>INDEX(new_issue_data!DR:DR,MATCH('P&amp;L'!$A236,new_issue_data!$A:$A,0))</f>
        <v>148.3493</v>
      </c>
      <c r="H236" s="6">
        <f>INDEX(new_issue_data!DS:DS,MATCH('P&amp;L'!$A236,new_issue_data!$A:$A,0))</f>
        <v>18.349299999999999</v>
      </c>
      <c r="I236" s="6">
        <f>INDEX(new_issue_data!DT:DT,MATCH('P&amp;L'!$A236,new_issue_data!$A:$A,0))</f>
        <v>99.352999999999994</v>
      </c>
      <c r="J236" s="6">
        <f>INDEX(new_issue_data!DU:DU,MATCH('P&amp;L'!$A236,new_issue_data!$A:$A,0))</f>
        <v>2.222</v>
      </c>
      <c r="K236" s="6">
        <f>INDEX(new_issue_data!DV:DV,MATCH('P&amp;L'!$A236,new_issue_data!$A:$A,0))</f>
        <v>152.82640000000001</v>
      </c>
      <c r="L236" s="6">
        <f>INDEX(new_issue_data!DW:DW,MATCH('P&amp;L'!$A236,new_issue_data!$A:$A,0))</f>
        <v>22.8264</v>
      </c>
      <c r="M236" s="6">
        <f>INDEX(new_issue_data!DX:DX,MATCH('P&amp;L'!$A236,new_issue_data!$A:$A,0))</f>
        <v>99.245999999999995</v>
      </c>
      <c r="N236" s="6">
        <f>INDEX(new_issue_data!DY:DY,MATCH('P&amp;L'!$A236,new_issue_data!$A:$A,0))</f>
        <v>2.234</v>
      </c>
      <c r="O236" s="6">
        <f>INDEX(new_issue_data!DZ:DZ,MATCH('P&amp;L'!$A236,new_issue_data!$A:$A,0))</f>
        <v>152.54480000000001</v>
      </c>
      <c r="P236" s="6">
        <f>INDEX(new_issue_data!EA:EA,MATCH('P&amp;L'!$A236,new_issue_data!$A:$A,0))</f>
        <v>22.544799999999999</v>
      </c>
      <c r="Q236" s="6">
        <f>INDEX(new_issue_data!EB:EB,MATCH('P&amp;L'!$A236,new_issue_data!$A:$A,0))</f>
        <v>98.962000000000003</v>
      </c>
      <c r="R236" s="6">
        <f>INDEX(new_issue_data!EC:EC,MATCH('P&amp;L'!$A236,new_issue_data!$A:$A,0))</f>
        <v>2.266</v>
      </c>
      <c r="S236" s="6">
        <f>INDEX(new_issue_data!ED:ED,MATCH('P&amp;L'!$A236,new_issue_data!$A:$A,0))</f>
        <v>155.4134</v>
      </c>
      <c r="T236" s="6">
        <f>INDEX(new_issue_data!EE:EE,MATCH('P&amp;L'!$A236,new_issue_data!$A:$A,0))</f>
        <v>25.413399999999999</v>
      </c>
      <c r="U236" s="6">
        <f>INDEX(new_issue_data!EF:EF,MATCH('P&amp;L'!$A236,new_issue_data!$A:$A,0))</f>
        <v>99.114000000000004</v>
      </c>
      <c r="V236" s="6">
        <f>INDEX(new_issue_data!EG:EG,MATCH('P&amp;L'!$A236,new_issue_data!$A:$A,0))</f>
        <v>2.2490000000000001</v>
      </c>
      <c r="W236" s="6">
        <f>INDEX(new_issue_data!EH:EH,MATCH('P&amp;L'!$A236,new_issue_data!$A:$A,0))</f>
        <v>156.99940000000001</v>
      </c>
      <c r="X236" s="6">
        <f>INDEX(new_issue_data!EI:EI,MATCH('P&amp;L'!$A236,new_issue_data!$A:$A,0))</f>
        <v>26.999400000000001</v>
      </c>
      <c r="Y236" s="6">
        <f>INDEX(new_issue_data!EJ:EJ,MATCH('P&amp;L'!$A236,new_issue_data!$A:$A,0))</f>
        <v>99.31</v>
      </c>
      <c r="Z236" s="6">
        <f>INDEX(new_issue_data!EK:EK,MATCH('P&amp;L'!$A236,new_issue_data!$A:$A,0))</f>
        <v>2.2269999999999999</v>
      </c>
      <c r="AA236" s="6">
        <f>INDEX(new_issue_data!EL:EL,MATCH('P&amp;L'!$A236,new_issue_data!$A:$A,0))</f>
        <v>154.1378</v>
      </c>
      <c r="AB236" s="6">
        <f>INDEX(new_issue_data!EM:EM,MATCH('P&amp;L'!$A236,new_issue_data!$A:$A,0))</f>
        <v>24.137799999999999</v>
      </c>
      <c r="AC236" s="6">
        <f>INDEX(new_issue_data!EN:EN,MATCH('P&amp;L'!$A236,new_issue_data!$A:$A,0))</f>
        <v>99.256</v>
      </c>
      <c r="AD236" s="6">
        <f>INDEX(new_issue_data!EO:EO,MATCH('P&amp;L'!$A236,new_issue_data!$A:$A,0))</f>
        <v>2.2330000000000001</v>
      </c>
      <c r="AE236" s="6">
        <f>INDEX(new_issue_data!EP:EP,MATCH('P&amp;L'!$A236,new_issue_data!$A:$A,0))</f>
        <v>159.16550000000001</v>
      </c>
      <c r="AF236" s="6">
        <f>INDEX(new_issue_data!EQ:EQ,MATCH('P&amp;L'!$A236,new_issue_data!$A:$A,0))</f>
        <v>29.165500000000002</v>
      </c>
      <c r="AG236" s="6">
        <f>INDEX(new_issue_data!ER:ER,MATCH('P&amp;L'!$A236,new_issue_data!$A:$A,0))</f>
        <v>99.426000000000002</v>
      </c>
      <c r="AH236" s="6">
        <f>INDEX(new_issue_data!ES:ES,MATCH('P&amp;L'!$A236,new_issue_data!$A:$A,0))</f>
        <v>2.214</v>
      </c>
      <c r="AI236" s="6">
        <f>INDEX(new_issue_data!ET:ET,MATCH('P&amp;L'!$A236,new_issue_data!$A:$A,0))</f>
        <v>159.0641</v>
      </c>
      <c r="AJ236" s="6">
        <f>INDEX(new_issue_data!EU:EU,MATCH('P&amp;L'!$A236,new_issue_data!$A:$A,0))</f>
        <v>29.0641</v>
      </c>
      <c r="AK236" s="6">
        <f>INDEX(new_issue_data!EV:EV,MATCH('P&amp;L'!$A236,new_issue_data!$A:$A,0))</f>
        <v>100.07</v>
      </c>
      <c r="AL236" s="6">
        <f>INDEX(new_issue_data!EW:EW,MATCH('P&amp;L'!$A236,new_issue_data!$A:$A,0))</f>
        <v>2.1419999999999999</v>
      </c>
      <c r="AM236" s="6">
        <f>INDEX(new_issue_data!EX:EX,MATCH('P&amp;L'!$A236,new_issue_data!$A:$A,0))</f>
        <v>147.27670000000001</v>
      </c>
      <c r="AN236" s="6">
        <f>INDEX(new_issue_data!EY:EY,MATCH('P&amp;L'!$A236,new_issue_data!$A:$A,0))</f>
        <v>17.276700000000002</v>
      </c>
      <c r="AO236" s="6">
        <f>INDEX(new_issue_data!EZ:EZ,MATCH('P&amp;L'!$A236,new_issue_data!$A:$A,0))</f>
        <v>100.07</v>
      </c>
      <c r="AP236" s="6">
        <f>INDEX(new_issue_data!FA:FA,MATCH('P&amp;L'!$A236,new_issue_data!$A:$A,0))</f>
        <v>2.1419999999999999</v>
      </c>
      <c r="AQ236" s="6">
        <f>INDEX(new_issue_data!FB:FB,MATCH('P&amp;L'!$A236,new_issue_data!$A:$A,0))</f>
        <v>147.27549999999999</v>
      </c>
      <c r="AR236" s="6">
        <f>INDEX(new_issue_data!FC:FC,MATCH('P&amp;L'!$A236,new_issue_data!$A:$A,0))</f>
        <v>17.275500000000001</v>
      </c>
      <c r="AS236" s="6">
        <f>INDEX(new_issue_data!FD:FD,MATCH('P&amp;L'!$A236,new_issue_data!$A:$A,0))</f>
        <v>100.07</v>
      </c>
      <c r="AT236" s="6">
        <f>INDEX(new_issue_data!FE:FE,MATCH('P&amp;L'!$A236,new_issue_data!$A:$A,0))</f>
        <v>2.1419999999999999</v>
      </c>
      <c r="AU236" s="6">
        <f>INDEX(new_issue_data!FF:FF,MATCH('P&amp;L'!$A236,new_issue_data!$A:$A,0))</f>
        <v>147.27199999999999</v>
      </c>
      <c r="AV236" s="6">
        <f>INDEX(new_issue_data!FG:FG,MATCH('P&amp;L'!$A236,new_issue_data!$A:$A,0))</f>
        <v>17.271999999999998</v>
      </c>
      <c r="BA236" s="1">
        <f t="shared" si="15"/>
        <v>27811699.999999993</v>
      </c>
      <c r="BB236" s="1">
        <f t="shared" si="16"/>
        <v>70323000</v>
      </c>
      <c r="BD236">
        <f>IF(AND(B236&gt;=$AY$5,B236&lt;=$AY$6),1,IF(AND(B236&gt;=$AY$8,B236&lt;=$AY$9),-1,0))</f>
        <v>0</v>
      </c>
      <c r="BE236" s="1">
        <f t="shared" si="17"/>
        <v>2769100.0000000028</v>
      </c>
      <c r="BF236" s="1">
        <f t="shared" si="18"/>
        <v>12817399.999999993</v>
      </c>
      <c r="BH236" s="1">
        <f>BA236-BA235</f>
        <v>-8800</v>
      </c>
      <c r="BI236" s="1">
        <f>BE236-BE235</f>
        <v>0</v>
      </c>
      <c r="BK236" s="1">
        <f>BB236-BB235</f>
        <v>35900</v>
      </c>
      <c r="BL236" s="1">
        <f t="shared" si="19"/>
        <v>0</v>
      </c>
    </row>
    <row r="237" spans="1:64" x14ac:dyDescent="0.35">
      <c r="A237">
        <v>117</v>
      </c>
      <c r="B237">
        <v>5.2935404592341975</v>
      </c>
      <c r="C237" s="13" t="str">
        <f>INDEX(new_issue_data!B:B,MATCH('P&amp;L'!$A237,new_issue_data!$A:$A,0))</f>
        <v>06/08/2020</v>
      </c>
      <c r="D237" s="11">
        <f>INDEX(new_issue_data!AR:AR,MATCH('P&amp;L'!$A237,new_issue_data!$A:$A,0))</f>
        <v>98.263999999999996</v>
      </c>
      <c r="E237" s="6">
        <f>INDEX(new_issue_data!DP:DP,MATCH('P&amp;L'!$A237,new_issue_data!$A:$A,0))</f>
        <v>98.064999999999998</v>
      </c>
      <c r="F237" s="6">
        <f>INDEX(new_issue_data!DQ:DQ,MATCH('P&amp;L'!$A237,new_issue_data!$A:$A,0))</f>
        <v>3.0990000000000002</v>
      </c>
      <c r="G237" s="6">
        <f>INDEX(new_issue_data!DR:DR,MATCH('P&amp;L'!$A237,new_issue_data!$A:$A,0))</f>
        <v>163.21940000000001</v>
      </c>
      <c r="H237" s="6">
        <f>INDEX(new_issue_data!DS:DS,MATCH('P&amp;L'!$A237,new_issue_data!$A:$A,0))</f>
        <v>18.2194</v>
      </c>
      <c r="I237" s="6">
        <f>INDEX(new_issue_data!DT:DT,MATCH('P&amp;L'!$A237,new_issue_data!$A:$A,0))</f>
        <v>97.078999999999994</v>
      </c>
      <c r="J237" s="6">
        <f>INDEX(new_issue_data!DU:DU,MATCH('P&amp;L'!$A237,new_issue_data!$A:$A,0))</f>
        <v>3.1509999999999998</v>
      </c>
      <c r="K237" s="6">
        <f>INDEX(new_issue_data!DV:DV,MATCH('P&amp;L'!$A237,new_issue_data!$A:$A,0))</f>
        <v>170.66139999999999</v>
      </c>
      <c r="L237" s="6">
        <f>INDEX(new_issue_data!DW:DW,MATCH('P&amp;L'!$A237,new_issue_data!$A:$A,0))</f>
        <v>25.6614</v>
      </c>
      <c r="M237" s="6">
        <f>INDEX(new_issue_data!DX:DX,MATCH('P&amp;L'!$A237,new_issue_data!$A:$A,0))</f>
        <v>96.703000000000003</v>
      </c>
      <c r="N237" s="6">
        <f>INDEX(new_issue_data!DY:DY,MATCH('P&amp;L'!$A237,new_issue_data!$A:$A,0))</f>
        <v>3.1709999999999998</v>
      </c>
      <c r="O237" s="6">
        <f>INDEX(new_issue_data!DZ:DZ,MATCH('P&amp;L'!$A237,new_issue_data!$A:$A,0))</f>
        <v>171.94059999999999</v>
      </c>
      <c r="P237" s="6">
        <f>INDEX(new_issue_data!EA:EA,MATCH('P&amp;L'!$A237,new_issue_data!$A:$A,0))</f>
        <v>26.9406</v>
      </c>
      <c r="Q237" s="6">
        <f>INDEX(new_issue_data!EB:EB,MATCH('P&amp;L'!$A237,new_issue_data!$A:$A,0))</f>
        <v>96.703000000000003</v>
      </c>
      <c r="R237" s="6">
        <f>INDEX(new_issue_data!EC:EC,MATCH('P&amp;L'!$A237,new_issue_data!$A:$A,0))</f>
        <v>3.1709999999999998</v>
      </c>
      <c r="S237" s="6">
        <f>INDEX(new_issue_data!ED:ED,MATCH('P&amp;L'!$A237,new_issue_data!$A:$A,0))</f>
        <v>169.0925</v>
      </c>
      <c r="T237" s="6">
        <f>INDEX(new_issue_data!EE:EE,MATCH('P&amp;L'!$A237,new_issue_data!$A:$A,0))</f>
        <v>24.092500000000001</v>
      </c>
      <c r="U237" s="6">
        <f>INDEX(new_issue_data!EF:EF,MATCH('P&amp;L'!$A237,new_issue_data!$A:$A,0))</f>
        <v>97.73</v>
      </c>
      <c r="V237" s="6">
        <f>INDEX(new_issue_data!EG:EG,MATCH('P&amp;L'!$A237,new_issue_data!$A:$A,0))</f>
        <v>3.117</v>
      </c>
      <c r="W237" s="6">
        <f>INDEX(new_issue_data!EH:EH,MATCH('P&amp;L'!$A237,new_issue_data!$A:$A,0))</f>
        <v>169.91759999999999</v>
      </c>
      <c r="X237" s="6">
        <f>INDEX(new_issue_data!EI:EI,MATCH('P&amp;L'!$A237,new_issue_data!$A:$A,0))</f>
        <v>24.9176</v>
      </c>
      <c r="Y237" s="6">
        <f>INDEX(new_issue_data!EJ:EJ,MATCH('P&amp;L'!$A237,new_issue_data!$A:$A,0))</f>
        <v>98.302000000000007</v>
      </c>
      <c r="Z237" s="6">
        <f>INDEX(new_issue_data!EK:EK,MATCH('P&amp;L'!$A237,new_issue_data!$A:$A,0))</f>
        <v>3.0870000000000002</v>
      </c>
      <c r="AA237" s="6">
        <f>INDEX(new_issue_data!EL:EL,MATCH('P&amp;L'!$A237,new_issue_data!$A:$A,0))</f>
        <v>166.45</v>
      </c>
      <c r="AB237" s="6">
        <f>INDEX(new_issue_data!EM:EM,MATCH('P&amp;L'!$A237,new_issue_data!$A:$A,0))</f>
        <v>21.45</v>
      </c>
      <c r="AC237" s="6">
        <f>INDEX(new_issue_data!EN:EN,MATCH('P&amp;L'!$A237,new_issue_data!$A:$A,0))</f>
        <v>97.960999999999999</v>
      </c>
      <c r="AD237" s="6">
        <f>INDEX(new_issue_data!EO:EO,MATCH('P&amp;L'!$A237,new_issue_data!$A:$A,0))</f>
        <v>3.105</v>
      </c>
      <c r="AE237" s="6">
        <f>INDEX(new_issue_data!EP:EP,MATCH('P&amp;L'!$A237,new_issue_data!$A:$A,0))</f>
        <v>174.73500000000001</v>
      </c>
      <c r="AF237" s="6">
        <f>INDEX(new_issue_data!EQ:EQ,MATCH('P&amp;L'!$A237,new_issue_data!$A:$A,0))</f>
        <v>29.734999999999999</v>
      </c>
      <c r="AG237" s="6">
        <f>INDEX(new_issue_data!ER:ER,MATCH('P&amp;L'!$A237,new_issue_data!$A:$A,0))</f>
        <v>99.076999999999998</v>
      </c>
      <c r="AH237" s="6">
        <f>INDEX(new_issue_data!ES:ES,MATCH('P&amp;L'!$A237,new_issue_data!$A:$A,0))</f>
        <v>3.0470000000000002</v>
      </c>
      <c r="AI237" s="6">
        <f>INDEX(new_issue_data!ET:ET,MATCH('P&amp;L'!$A237,new_issue_data!$A:$A,0))</f>
        <v>168.58580000000001</v>
      </c>
      <c r="AJ237" s="6">
        <f>INDEX(new_issue_data!EU:EU,MATCH('P&amp;L'!$A237,new_issue_data!$A:$A,0))</f>
        <v>23.585799999999999</v>
      </c>
      <c r="AK237" s="6">
        <f>INDEX(new_issue_data!EV:EV,MATCH('P&amp;L'!$A237,new_issue_data!$A:$A,0))</f>
        <v>99.076999999999998</v>
      </c>
      <c r="AL237" s="6">
        <f>INDEX(new_issue_data!EW:EW,MATCH('P&amp;L'!$A237,new_issue_data!$A:$A,0))</f>
        <v>3.0470000000000002</v>
      </c>
      <c r="AM237" s="6">
        <f>INDEX(new_issue_data!EX:EX,MATCH('P&amp;L'!$A237,new_issue_data!$A:$A,0))</f>
        <v>163.18100000000001</v>
      </c>
      <c r="AN237" s="6">
        <f>INDEX(new_issue_data!EY:EY,MATCH('P&amp;L'!$A237,new_issue_data!$A:$A,0))</f>
        <v>18.181000000000001</v>
      </c>
      <c r="AO237" s="6">
        <f>INDEX(new_issue_data!EZ:EZ,MATCH('P&amp;L'!$A237,new_issue_data!$A:$A,0))</f>
        <v>99.076999999999998</v>
      </c>
      <c r="AP237" s="6">
        <f>INDEX(new_issue_data!FA:FA,MATCH('P&amp;L'!$A237,new_issue_data!$A:$A,0))</f>
        <v>3.0470000000000002</v>
      </c>
      <c r="AQ237" s="6">
        <f>INDEX(new_issue_data!FB:FB,MATCH('P&amp;L'!$A237,new_issue_data!$A:$A,0))</f>
        <v>163.185</v>
      </c>
      <c r="AR237" s="6">
        <f>INDEX(new_issue_data!FC:FC,MATCH('P&amp;L'!$A237,new_issue_data!$A:$A,0))</f>
        <v>18.184999999999999</v>
      </c>
      <c r="AS237" s="6">
        <f>INDEX(new_issue_data!FD:FD,MATCH('P&amp;L'!$A237,new_issue_data!$A:$A,0))</f>
        <v>99.076999999999998</v>
      </c>
      <c r="AT237" s="6">
        <f>INDEX(new_issue_data!FE:FE,MATCH('P&amp;L'!$A237,new_issue_data!$A:$A,0))</f>
        <v>3.0470000000000002</v>
      </c>
      <c r="AU237" s="6">
        <f>INDEX(new_issue_data!FF:FF,MATCH('P&amp;L'!$A237,new_issue_data!$A:$A,0))</f>
        <v>163.197</v>
      </c>
      <c r="AV237" s="6">
        <f>INDEX(new_issue_data!FG:FG,MATCH('P&amp;L'!$A237,new_issue_data!$A:$A,0))</f>
        <v>18.196999999999999</v>
      </c>
      <c r="BA237" s="1">
        <f t="shared" si="15"/>
        <v>27791799.999999993</v>
      </c>
      <c r="BB237" s="1">
        <f t="shared" si="16"/>
        <v>70404300</v>
      </c>
      <c r="BD237">
        <f>IF(AND(B237&gt;=$AY$5,B237&lt;=$AY$6),1,IF(AND(B237&gt;=$AY$8,B237&lt;=$AY$9),-1,0))</f>
        <v>0</v>
      </c>
      <c r="BE237" s="1">
        <f t="shared" si="17"/>
        <v>2769100.0000000028</v>
      </c>
      <c r="BF237" s="1">
        <f t="shared" si="18"/>
        <v>12817399.999999993</v>
      </c>
      <c r="BH237" s="1">
        <f>BA237-BA236</f>
        <v>-19900</v>
      </c>
      <c r="BI237" s="1">
        <f>BE237-BE236</f>
        <v>0</v>
      </c>
      <c r="BK237" s="1">
        <f>BB237-BB236</f>
        <v>81300</v>
      </c>
      <c r="BL237" s="1">
        <f t="shared" si="19"/>
        <v>0</v>
      </c>
    </row>
    <row r="238" spans="1:64" x14ac:dyDescent="0.35">
      <c r="A238">
        <v>118</v>
      </c>
      <c r="B238">
        <v>-62.964751333868179</v>
      </c>
      <c r="C238" s="13" t="str">
        <f>INDEX(new_issue_data!B:B,MATCH('P&amp;L'!$A238,new_issue_data!$A:$A,0))</f>
        <v>06/08/2020</v>
      </c>
      <c r="D238" s="11">
        <f>INDEX(new_issue_data!AR:AR,MATCH('P&amp;L'!$A238,new_issue_data!$A:$A,0))</f>
        <v>100.176</v>
      </c>
      <c r="E238" s="6">
        <f>INDEX(new_issue_data!DP:DP,MATCH('P&amp;L'!$A238,new_issue_data!$A:$A,0))</f>
        <v>101.169</v>
      </c>
      <c r="F238" s="6">
        <f>INDEX(new_issue_data!DQ:DQ,MATCH('P&amp;L'!$A238,new_issue_data!$A:$A,0))</f>
        <v>4.2789999999999999</v>
      </c>
      <c r="G238" s="6">
        <f>INDEX(new_issue_data!DR:DR,MATCH('P&amp;L'!$A238,new_issue_data!$A:$A,0))</f>
        <v>289.3134</v>
      </c>
      <c r="H238" s="6">
        <f>INDEX(new_issue_data!DS:DS,MATCH('P&amp;L'!$A238,new_issue_data!$A:$A,0))</f>
        <v>19.313400000000001</v>
      </c>
      <c r="I238" s="6">
        <f>INDEX(new_issue_data!DT:DT,MATCH('P&amp;L'!$A238,new_issue_data!$A:$A,0))</f>
        <v>102.59699999999999</v>
      </c>
      <c r="J238" s="6">
        <f>INDEX(new_issue_data!DU:DU,MATCH('P&amp;L'!$A238,new_issue_data!$A:$A,0))</f>
        <v>4.1950000000000003</v>
      </c>
      <c r="K238" s="6">
        <f>INDEX(new_issue_data!DV:DV,MATCH('P&amp;L'!$A238,new_issue_data!$A:$A,0))</f>
        <v>275.40379999999999</v>
      </c>
      <c r="L238" s="6">
        <f>INDEX(new_issue_data!DW:DW,MATCH('P&amp;L'!$A238,new_issue_data!$A:$A,0))</f>
        <v>5.4038000000000004</v>
      </c>
      <c r="M238" s="6">
        <f>INDEX(new_issue_data!DX:DX,MATCH('P&amp;L'!$A238,new_issue_data!$A:$A,0))</f>
        <v>99.224000000000004</v>
      </c>
      <c r="N238" s="6">
        <f>INDEX(new_issue_data!DY:DY,MATCH('P&amp;L'!$A238,new_issue_data!$A:$A,0))</f>
        <v>4.3970000000000002</v>
      </c>
      <c r="O238" s="6">
        <f>INDEX(new_issue_data!DZ:DZ,MATCH('P&amp;L'!$A238,new_issue_data!$A:$A,0))</f>
        <v>295.20490000000001</v>
      </c>
      <c r="P238" s="6">
        <f>INDEX(new_issue_data!EA:EA,MATCH('P&amp;L'!$A238,new_issue_data!$A:$A,0))</f>
        <v>25.204899999999999</v>
      </c>
      <c r="Q238" s="6">
        <f>INDEX(new_issue_data!EB:EB,MATCH('P&amp;L'!$A238,new_issue_data!$A:$A,0))</f>
        <v>98.855000000000004</v>
      </c>
      <c r="R238" s="6">
        <f>INDEX(new_issue_data!EC:EC,MATCH('P&amp;L'!$A238,new_issue_data!$A:$A,0))</f>
        <v>4.4189999999999996</v>
      </c>
      <c r="S238" s="6">
        <f>INDEX(new_issue_data!ED:ED,MATCH('P&amp;L'!$A238,new_issue_data!$A:$A,0))</f>
        <v>289.14850000000001</v>
      </c>
      <c r="T238" s="6">
        <f>INDEX(new_issue_data!EE:EE,MATCH('P&amp;L'!$A238,new_issue_data!$A:$A,0))</f>
        <v>19.148499999999999</v>
      </c>
      <c r="U238" s="6">
        <f>INDEX(new_issue_data!EF:EF,MATCH('P&amp;L'!$A238,new_issue_data!$A:$A,0))</f>
        <v>99.465999999999994</v>
      </c>
      <c r="V238" s="6">
        <f>INDEX(new_issue_data!EG:EG,MATCH('P&amp;L'!$A238,new_issue_data!$A:$A,0))</f>
        <v>4.3819999999999997</v>
      </c>
      <c r="W238" s="6">
        <f>INDEX(new_issue_data!EH:EH,MATCH('P&amp;L'!$A238,new_issue_data!$A:$A,0))</f>
        <v>286.81459999999998</v>
      </c>
      <c r="X238" s="6">
        <f>INDEX(new_issue_data!EI:EI,MATCH('P&amp;L'!$A238,new_issue_data!$A:$A,0))</f>
        <v>16.814599999999999</v>
      </c>
      <c r="Y238" s="6">
        <f>INDEX(new_issue_data!EJ:EJ,MATCH('P&amp;L'!$A238,new_issue_data!$A:$A,0))</f>
        <v>99.596000000000004</v>
      </c>
      <c r="Z238" s="6">
        <f>INDEX(new_issue_data!EK:EK,MATCH('P&amp;L'!$A238,new_issue_data!$A:$A,0))</f>
        <v>4.3739999999999997</v>
      </c>
      <c r="AA238" s="6">
        <f>INDEX(new_issue_data!EL:EL,MATCH('P&amp;L'!$A238,new_issue_data!$A:$A,0))</f>
        <v>290.90109999999999</v>
      </c>
      <c r="AB238" s="6">
        <f>INDEX(new_issue_data!EM:EM,MATCH('P&amp;L'!$A238,new_issue_data!$A:$A,0))</f>
        <v>20.9011</v>
      </c>
      <c r="AC238" s="6">
        <f>INDEX(new_issue_data!EN:EN,MATCH('P&amp;L'!$A238,new_issue_data!$A:$A,0))</f>
        <v>99.183000000000007</v>
      </c>
      <c r="AD238" s="6">
        <f>INDEX(new_issue_data!EO:EO,MATCH('P&amp;L'!$A238,new_issue_data!$A:$A,0))</f>
        <v>4.399</v>
      </c>
      <c r="AE238" s="6">
        <f>INDEX(new_issue_data!EP:EP,MATCH('P&amp;L'!$A238,new_issue_data!$A:$A,0))</f>
        <v>295.73160000000001</v>
      </c>
      <c r="AF238" s="6">
        <f>INDEX(new_issue_data!EQ:EQ,MATCH('P&amp;L'!$A238,new_issue_data!$A:$A,0))</f>
        <v>25.7316</v>
      </c>
      <c r="AG238" s="6">
        <f>INDEX(new_issue_data!ER:ER,MATCH('P&amp;L'!$A238,new_issue_data!$A:$A,0))</f>
        <v>97.849000000000004</v>
      </c>
      <c r="AH238" s="6">
        <f>INDEX(new_issue_data!ES:ES,MATCH('P&amp;L'!$A238,new_issue_data!$A:$A,0))</f>
        <v>4.4809999999999999</v>
      </c>
      <c r="AI238" s="6">
        <f>INDEX(new_issue_data!ET:ET,MATCH('P&amp;L'!$A238,new_issue_data!$A:$A,0))</f>
        <v>303.12560000000002</v>
      </c>
      <c r="AJ238" s="6">
        <f>INDEX(new_issue_data!EU:EU,MATCH('P&amp;L'!$A238,new_issue_data!$A:$A,0))</f>
        <v>33.125599999999999</v>
      </c>
      <c r="AK238" s="6">
        <f>INDEX(new_issue_data!EV:EV,MATCH('P&amp;L'!$A238,new_issue_data!$A:$A,0))</f>
        <v>98.043000000000006</v>
      </c>
      <c r="AL238" s="6">
        <f>INDEX(new_issue_data!EW:EW,MATCH('P&amp;L'!$A238,new_issue_data!$A:$A,0))</f>
        <v>4.4690000000000003</v>
      </c>
      <c r="AM238" s="6">
        <f>INDEX(new_issue_data!EX:EX,MATCH('P&amp;L'!$A238,new_issue_data!$A:$A,0))</f>
        <v>299.25139999999999</v>
      </c>
      <c r="AN238" s="6">
        <f>INDEX(new_issue_data!EY:EY,MATCH('P&amp;L'!$A238,new_issue_data!$A:$A,0))</f>
        <v>29.2514</v>
      </c>
      <c r="AO238" s="6">
        <f>INDEX(new_issue_data!EZ:EZ,MATCH('P&amp;L'!$A238,new_issue_data!$A:$A,0))</f>
        <v>98.611000000000004</v>
      </c>
      <c r="AP238" s="6">
        <f>INDEX(new_issue_data!FA:FA,MATCH('P&amp;L'!$A238,new_issue_data!$A:$A,0))</f>
        <v>4.4340000000000002</v>
      </c>
      <c r="AQ238" s="6">
        <f>INDEX(new_issue_data!FB:FB,MATCH('P&amp;L'!$A238,new_issue_data!$A:$A,0))</f>
        <v>301.96370000000002</v>
      </c>
      <c r="AR238" s="6">
        <f>INDEX(new_issue_data!FC:FC,MATCH('P&amp;L'!$A238,new_issue_data!$A:$A,0))</f>
        <v>31.963699999999999</v>
      </c>
      <c r="AS238" s="6">
        <f>INDEX(new_issue_data!FD:FD,MATCH('P&amp;L'!$A238,new_issue_data!$A:$A,0))</f>
        <v>98.399000000000001</v>
      </c>
      <c r="AT238" s="6">
        <f>INDEX(new_issue_data!FE:FE,MATCH('P&amp;L'!$A238,new_issue_data!$A:$A,0))</f>
        <v>4.4470000000000001</v>
      </c>
      <c r="AU238" s="6">
        <f>INDEX(new_issue_data!FF:FF,MATCH('P&amp;L'!$A238,new_issue_data!$A:$A,0))</f>
        <v>302.82220000000001</v>
      </c>
      <c r="AV238" s="6">
        <f>INDEX(new_issue_data!FG:FG,MATCH('P&amp;L'!$A238,new_issue_data!$A:$A,0))</f>
        <v>32.822200000000002</v>
      </c>
      <c r="BA238" s="1">
        <f t="shared" si="15"/>
        <v>27891099.999999993</v>
      </c>
      <c r="BB238" s="1">
        <f t="shared" si="16"/>
        <v>70226600</v>
      </c>
      <c r="BD238">
        <f>IF(AND(B238&gt;=$AY$5,B238&lt;=$AY$6),1,IF(AND(B238&gt;=$AY$8,B238&lt;=$AY$9),-1,0))</f>
        <v>1</v>
      </c>
      <c r="BE238" s="1">
        <f t="shared" si="17"/>
        <v>2868400.0000000028</v>
      </c>
      <c r="BF238" s="1">
        <f t="shared" si="18"/>
        <v>12639699.999999993</v>
      </c>
      <c r="BH238" s="1">
        <f>BA238-BA237</f>
        <v>99300</v>
      </c>
      <c r="BI238" s="1">
        <f>BE238-BE237</f>
        <v>99300</v>
      </c>
      <c r="BK238" s="1">
        <f>BB238-BB237</f>
        <v>-177700</v>
      </c>
      <c r="BL238" s="1">
        <f t="shared" si="19"/>
        <v>-177700</v>
      </c>
    </row>
    <row r="239" spans="1:64" x14ac:dyDescent="0.35">
      <c r="A239">
        <v>121</v>
      </c>
      <c r="B239">
        <v>2.9662384403303301</v>
      </c>
      <c r="C239" s="13" t="str">
        <f>INDEX(new_issue_data!B:B,MATCH('P&amp;L'!$A239,new_issue_data!$A:$A,0))</f>
        <v>06/08/2020</v>
      </c>
      <c r="D239" s="11">
        <f>INDEX(new_issue_data!AR:AR,MATCH('P&amp;L'!$A239,new_issue_data!$A:$A,0))</f>
        <v>99.793999999999997</v>
      </c>
      <c r="E239" s="6" t="str">
        <f>INDEX(new_issue_data!DP:DP,MATCH('P&amp;L'!$A239,new_issue_data!$A:$A,0))</f>
        <v>#N/A N/A</v>
      </c>
      <c r="F239" s="6" t="str">
        <f>INDEX(new_issue_data!DQ:DQ,MATCH('P&amp;L'!$A239,new_issue_data!$A:$A,0))</f>
        <v>#N/A N/A</v>
      </c>
      <c r="G239" s="6" t="str">
        <f>INDEX(new_issue_data!DR:DR,MATCH('P&amp;L'!$A239,new_issue_data!$A:$A,0))</f>
        <v>#N/A Invalid Override</v>
      </c>
      <c r="H239" s="6" t="e">
        <f>INDEX(new_issue_data!DS:DS,MATCH('P&amp;L'!$A239,new_issue_data!$A:$A,0))</f>
        <v>#VALUE!</v>
      </c>
      <c r="I239" s="6">
        <f>INDEX(new_issue_data!DT:DT,MATCH('P&amp;L'!$A239,new_issue_data!$A:$A,0))</f>
        <v>99.051000000000002</v>
      </c>
      <c r="J239" s="6">
        <f>INDEX(new_issue_data!DU:DU,MATCH('P&amp;L'!$A239,new_issue_data!$A:$A,0))</f>
        <v>3.9140000000000001</v>
      </c>
      <c r="K239" s="6">
        <f>INDEX(new_issue_data!DV:DV,MATCH('P&amp;L'!$A239,new_issue_data!$A:$A,0))</f>
        <v>318.76519999999999</v>
      </c>
      <c r="L239" s="6">
        <f>INDEX(new_issue_data!DW:DW,MATCH('P&amp;L'!$A239,new_issue_data!$A:$A,0))</f>
        <v>23.7652</v>
      </c>
      <c r="M239" s="6">
        <f>INDEX(new_issue_data!DX:DX,MATCH('P&amp;L'!$A239,new_issue_data!$A:$A,0))</f>
        <v>98.986000000000004</v>
      </c>
      <c r="N239" s="6">
        <f>INDEX(new_issue_data!DY:DY,MATCH('P&amp;L'!$A239,new_issue_data!$A:$A,0))</f>
        <v>3.9220000000000002</v>
      </c>
      <c r="O239" s="6">
        <f>INDEX(new_issue_data!DZ:DZ,MATCH('P&amp;L'!$A239,new_issue_data!$A:$A,0))</f>
        <v>325.29640000000001</v>
      </c>
      <c r="P239" s="6">
        <f>INDEX(new_issue_data!EA:EA,MATCH('P&amp;L'!$A239,new_issue_data!$A:$A,0))</f>
        <v>30.296399999999998</v>
      </c>
      <c r="Q239" s="6">
        <f>INDEX(new_issue_data!EB:EB,MATCH('P&amp;L'!$A239,new_issue_data!$A:$A,0))</f>
        <v>100.35299999999999</v>
      </c>
      <c r="R239" s="6">
        <f>INDEX(new_issue_data!EC:EC,MATCH('P&amp;L'!$A239,new_issue_data!$A:$A,0))</f>
        <v>3.758</v>
      </c>
      <c r="S239" s="6">
        <f>INDEX(new_issue_data!ED:ED,MATCH('P&amp;L'!$A239,new_issue_data!$A:$A,0))</f>
        <v>305.45490000000001</v>
      </c>
      <c r="T239" s="6">
        <f>INDEX(new_issue_data!EE:EE,MATCH('P&amp;L'!$A239,new_issue_data!$A:$A,0))</f>
        <v>10.4549</v>
      </c>
      <c r="U239" s="6">
        <f>INDEX(new_issue_data!EF:EF,MATCH('P&amp;L'!$A239,new_issue_data!$A:$A,0))</f>
        <v>100.441</v>
      </c>
      <c r="V239" s="6">
        <f>INDEX(new_issue_data!EG:EG,MATCH('P&amp;L'!$A239,new_issue_data!$A:$A,0))</f>
        <v>3.7469999999999999</v>
      </c>
      <c r="W239" s="6">
        <f>INDEX(new_issue_data!EH:EH,MATCH('P&amp;L'!$A239,new_issue_data!$A:$A,0))</f>
        <v>302.54539999999997</v>
      </c>
      <c r="X239" s="6">
        <f>INDEX(new_issue_data!EI:EI,MATCH('P&amp;L'!$A239,new_issue_data!$A:$A,0))</f>
        <v>7.5453999999999999</v>
      </c>
      <c r="Y239" s="6">
        <f>INDEX(new_issue_data!EJ:EJ,MATCH('P&amp;L'!$A239,new_issue_data!$A:$A,0))</f>
        <v>100.18</v>
      </c>
      <c r="Z239" s="6">
        <f>INDEX(new_issue_data!EK:EK,MATCH('P&amp;L'!$A239,new_issue_data!$A:$A,0))</f>
        <v>3.7789999999999999</v>
      </c>
      <c r="AA239" s="6">
        <f>INDEX(new_issue_data!EL:EL,MATCH('P&amp;L'!$A239,new_issue_data!$A:$A,0))</f>
        <v>302.61219999999997</v>
      </c>
      <c r="AB239" s="6">
        <f>INDEX(new_issue_data!EM:EM,MATCH('P&amp;L'!$A239,new_issue_data!$A:$A,0))</f>
        <v>7.6121999999999996</v>
      </c>
      <c r="AC239" s="6">
        <f>INDEX(new_issue_data!EN:EN,MATCH('P&amp;L'!$A239,new_issue_data!$A:$A,0))</f>
        <v>100.126</v>
      </c>
      <c r="AD239" s="6">
        <f>INDEX(new_issue_data!EO:EO,MATCH('P&amp;L'!$A239,new_issue_data!$A:$A,0))</f>
        <v>3.7850000000000001</v>
      </c>
      <c r="AE239" s="6">
        <f>INDEX(new_issue_data!EP:EP,MATCH('P&amp;L'!$A239,new_issue_data!$A:$A,0))</f>
        <v>304.6934</v>
      </c>
      <c r="AF239" s="6">
        <f>INDEX(new_issue_data!EQ:EQ,MATCH('P&amp;L'!$A239,new_issue_data!$A:$A,0))</f>
        <v>9.6934000000000005</v>
      </c>
      <c r="AG239" s="6">
        <f>INDEX(new_issue_data!ER:ER,MATCH('P&amp;L'!$A239,new_issue_data!$A:$A,0))</f>
        <v>99.510999999999996</v>
      </c>
      <c r="AH239" s="6">
        <f>INDEX(new_issue_data!ES:ES,MATCH('P&amp;L'!$A239,new_issue_data!$A:$A,0))</f>
        <v>3.859</v>
      </c>
      <c r="AI239" s="6">
        <f>INDEX(new_issue_data!ET:ET,MATCH('P&amp;L'!$A239,new_issue_data!$A:$A,0))</f>
        <v>315.04930000000002</v>
      </c>
      <c r="AJ239" s="6">
        <f>INDEX(new_issue_data!EU:EU,MATCH('P&amp;L'!$A239,new_issue_data!$A:$A,0))</f>
        <v>20.049299999999999</v>
      </c>
      <c r="AK239" s="6">
        <f>INDEX(new_issue_data!EV:EV,MATCH('P&amp;L'!$A239,new_issue_data!$A:$A,0))</f>
        <v>99.058000000000007</v>
      </c>
      <c r="AL239" s="6">
        <f>INDEX(new_issue_data!EW:EW,MATCH('P&amp;L'!$A239,new_issue_data!$A:$A,0))</f>
        <v>3.9129999999999998</v>
      </c>
      <c r="AM239" s="6">
        <f>INDEX(new_issue_data!EX:EX,MATCH('P&amp;L'!$A239,new_issue_data!$A:$A,0))</f>
        <v>321.9264</v>
      </c>
      <c r="AN239" s="6">
        <f>INDEX(new_issue_data!EY:EY,MATCH('P&amp;L'!$A239,new_issue_data!$A:$A,0))</f>
        <v>26.926400000000001</v>
      </c>
      <c r="AO239" s="6">
        <f>INDEX(new_issue_data!EZ:EZ,MATCH('P&amp;L'!$A239,new_issue_data!$A:$A,0))</f>
        <v>98.850999999999999</v>
      </c>
      <c r="AP239" s="6">
        <f>INDEX(new_issue_data!FA:FA,MATCH('P&amp;L'!$A239,new_issue_data!$A:$A,0))</f>
        <v>3.9380000000000002</v>
      </c>
      <c r="AQ239" s="6">
        <f>INDEX(new_issue_data!FB:FB,MATCH('P&amp;L'!$A239,new_issue_data!$A:$A,0))</f>
        <v>322.94479999999999</v>
      </c>
      <c r="AR239" s="6">
        <f>INDEX(new_issue_data!FC:FC,MATCH('P&amp;L'!$A239,new_issue_data!$A:$A,0))</f>
        <v>27.944800000000001</v>
      </c>
      <c r="AS239" s="6">
        <f>INDEX(new_issue_data!FD:FD,MATCH('P&amp;L'!$A239,new_issue_data!$A:$A,0))</f>
        <v>98.363</v>
      </c>
      <c r="AT239" s="6">
        <f>INDEX(new_issue_data!FE:FE,MATCH('P&amp;L'!$A239,new_issue_data!$A:$A,0))</f>
        <v>3.9969999999999999</v>
      </c>
      <c r="AU239" s="6">
        <f>INDEX(new_issue_data!FF:FF,MATCH('P&amp;L'!$A239,new_issue_data!$A:$A,0))</f>
        <v>328.51339999999999</v>
      </c>
      <c r="AV239" s="6">
        <f>INDEX(new_issue_data!FG:FG,MATCH('P&amp;L'!$A239,new_issue_data!$A:$A,0))</f>
        <v>33.513399999999997</v>
      </c>
      <c r="BA239" s="1">
        <f t="shared" si="15"/>
        <v>27891099.999999993</v>
      </c>
      <c r="BB239" s="1">
        <f t="shared" si="16"/>
        <v>70083500</v>
      </c>
      <c r="BD239">
        <f>IF(AND(B239&gt;=$AY$5,B239&lt;=$AY$6),1,IF(AND(B239&gt;=$AY$8,B239&lt;=$AY$9),-1,0))</f>
        <v>0</v>
      </c>
      <c r="BE239" s="1">
        <f t="shared" si="17"/>
        <v>2868400.0000000028</v>
      </c>
      <c r="BF239" s="1">
        <f t="shared" si="18"/>
        <v>12639699.999999993</v>
      </c>
      <c r="BH239" s="1">
        <f>BA239-BA238</f>
        <v>0</v>
      </c>
      <c r="BI239" s="1">
        <f>BE239-BE238</f>
        <v>0</v>
      </c>
      <c r="BK239" s="1">
        <f>BB239-BB238</f>
        <v>-143100</v>
      </c>
      <c r="BL239" s="1">
        <f t="shared" si="19"/>
        <v>0</v>
      </c>
    </row>
    <row r="240" spans="1:64" x14ac:dyDescent="0.35">
      <c r="A240">
        <v>120</v>
      </c>
      <c r="B240">
        <v>28.304879697744099</v>
      </c>
      <c r="C240" s="13" t="str">
        <f>INDEX(new_issue_data!B:B,MATCH('P&amp;L'!$A240,new_issue_data!$A:$A,0))</f>
        <v>06/08/2020</v>
      </c>
      <c r="D240" s="11">
        <f>INDEX(new_issue_data!AR:AR,MATCH('P&amp;L'!$A240,new_issue_data!$A:$A,0))</f>
        <v>99.569000000000003</v>
      </c>
      <c r="E240" s="6">
        <f>INDEX(new_issue_data!DP:DP,MATCH('P&amp;L'!$A240,new_issue_data!$A:$A,0))</f>
        <v>100.176</v>
      </c>
      <c r="F240" s="6">
        <f>INDEX(new_issue_data!DQ:DQ,MATCH('P&amp;L'!$A240,new_issue_data!$A:$A,0))</f>
        <v>2.4300000000000002</v>
      </c>
      <c r="G240" s="6">
        <f>INDEX(new_issue_data!DR:DR,MATCH('P&amp;L'!$A240,new_issue_data!$A:$A,0))</f>
        <v>176.09639999999999</v>
      </c>
      <c r="H240" s="6">
        <f>INDEX(new_issue_data!DS:DS,MATCH('P&amp;L'!$A240,new_issue_data!$A:$A,0))</f>
        <v>13.596399999999999</v>
      </c>
      <c r="I240" s="6">
        <f>INDEX(new_issue_data!DT:DT,MATCH('P&amp;L'!$A240,new_issue_data!$A:$A,0))</f>
        <v>100.931</v>
      </c>
      <c r="J240" s="6">
        <f>INDEX(new_issue_data!DU:DU,MATCH('P&amp;L'!$A240,new_issue_data!$A:$A,0))</f>
        <v>2.343</v>
      </c>
      <c r="K240" s="6">
        <f>INDEX(new_issue_data!DV:DV,MATCH('P&amp;L'!$A240,new_issue_data!$A:$A,0))</f>
        <v>163.95490000000001</v>
      </c>
      <c r="L240" s="6">
        <f>INDEX(new_issue_data!DW:DW,MATCH('P&amp;L'!$A240,new_issue_data!$A:$A,0))</f>
        <v>1.4549000000000001</v>
      </c>
      <c r="M240" s="6">
        <f>INDEX(new_issue_data!DX:DX,MATCH('P&amp;L'!$A240,new_issue_data!$A:$A,0))</f>
        <v>100.581</v>
      </c>
      <c r="N240" s="6">
        <f>INDEX(new_issue_data!DY:DY,MATCH('P&amp;L'!$A240,new_issue_data!$A:$A,0))</f>
        <v>2.383</v>
      </c>
      <c r="O240" s="6">
        <f>INDEX(new_issue_data!DZ:DZ,MATCH('P&amp;L'!$A240,new_issue_data!$A:$A,0))</f>
        <v>166.1454</v>
      </c>
      <c r="P240" s="6">
        <f>INDEX(new_issue_data!EA:EA,MATCH('P&amp;L'!$A240,new_issue_data!$A:$A,0))</f>
        <v>3.6454</v>
      </c>
      <c r="Q240" s="6">
        <f>INDEX(new_issue_data!EB:EB,MATCH('P&amp;L'!$A240,new_issue_data!$A:$A,0))</f>
        <v>100.703</v>
      </c>
      <c r="R240" s="6">
        <f>INDEX(new_issue_data!EC:EC,MATCH('P&amp;L'!$A240,new_issue_data!$A:$A,0))</f>
        <v>2.3690000000000002</v>
      </c>
      <c r="S240" s="6">
        <f>INDEX(new_issue_data!ED:ED,MATCH('P&amp;L'!$A240,new_issue_data!$A:$A,0))</f>
        <v>161.6122</v>
      </c>
      <c r="T240" s="6">
        <f>INDEX(new_issue_data!EE:EE,MATCH('P&amp;L'!$A240,new_issue_data!$A:$A,0))</f>
        <v>-0.88780000000000003</v>
      </c>
      <c r="U240" s="6">
        <f>INDEX(new_issue_data!EF:EF,MATCH('P&amp;L'!$A240,new_issue_data!$A:$A,0))</f>
        <v>101.04</v>
      </c>
      <c r="V240" s="6">
        <f>INDEX(new_issue_data!EG:EG,MATCH('P&amp;L'!$A240,new_issue_data!$A:$A,0))</f>
        <v>2.33</v>
      </c>
      <c r="W240" s="6">
        <f>INDEX(new_issue_data!EH:EH,MATCH('P&amp;L'!$A240,new_issue_data!$A:$A,0))</f>
        <v>159.1934</v>
      </c>
      <c r="X240" s="6">
        <f>INDEX(new_issue_data!EI:EI,MATCH('P&amp;L'!$A240,new_issue_data!$A:$A,0))</f>
        <v>-3.3066</v>
      </c>
      <c r="Y240" s="6">
        <f>INDEX(new_issue_data!EJ:EJ,MATCH('P&amp;L'!$A240,new_issue_data!$A:$A,0))</f>
        <v>101.56</v>
      </c>
      <c r="Z240" s="6">
        <f>INDEX(new_issue_data!EK:EK,MATCH('P&amp;L'!$A240,new_issue_data!$A:$A,0))</f>
        <v>2.27</v>
      </c>
      <c r="AA240" s="6">
        <f>INDEX(new_issue_data!EL:EL,MATCH('P&amp;L'!$A240,new_issue_data!$A:$A,0))</f>
        <v>156.14930000000001</v>
      </c>
      <c r="AB240" s="6">
        <f>INDEX(new_issue_data!EM:EM,MATCH('P&amp;L'!$A240,new_issue_data!$A:$A,0))</f>
        <v>-6.3506999999999998</v>
      </c>
      <c r="AC240" s="6">
        <f>INDEX(new_issue_data!EN:EN,MATCH('P&amp;L'!$A240,new_issue_data!$A:$A,0))</f>
        <v>101.301</v>
      </c>
      <c r="AD240" s="6">
        <f>INDEX(new_issue_data!EO:EO,MATCH('P&amp;L'!$A240,new_issue_data!$A:$A,0))</f>
        <v>2.2999999999999998</v>
      </c>
      <c r="AE240" s="6">
        <f>INDEX(new_issue_data!EP:EP,MATCH('P&amp;L'!$A240,new_issue_data!$A:$A,0))</f>
        <v>160.62639999999999</v>
      </c>
      <c r="AF240" s="6">
        <f>INDEX(new_issue_data!EQ:EQ,MATCH('P&amp;L'!$A240,new_issue_data!$A:$A,0))</f>
        <v>-1.8735999999999999</v>
      </c>
      <c r="AG240" s="6">
        <f>INDEX(new_issue_data!ER:ER,MATCH('P&amp;L'!$A240,new_issue_data!$A:$A,0))</f>
        <v>101.616</v>
      </c>
      <c r="AH240" s="6">
        <f>INDEX(new_issue_data!ES:ES,MATCH('P&amp;L'!$A240,new_issue_data!$A:$A,0))</f>
        <v>2.2639999999999998</v>
      </c>
      <c r="AI240" s="6">
        <f>INDEX(new_issue_data!ET:ET,MATCH('P&amp;L'!$A240,new_issue_data!$A:$A,0))</f>
        <v>155.54480000000001</v>
      </c>
      <c r="AJ240" s="6">
        <f>INDEX(new_issue_data!EU:EU,MATCH('P&amp;L'!$A240,new_issue_data!$A:$A,0))</f>
        <v>-6.9551999999999996</v>
      </c>
      <c r="AK240" s="6">
        <f>INDEX(new_issue_data!EV:EV,MATCH('P&amp;L'!$A240,new_issue_data!$A:$A,0))</f>
        <v>101.93899999999999</v>
      </c>
      <c r="AL240" s="6">
        <f>INDEX(new_issue_data!EW:EW,MATCH('P&amp;L'!$A240,new_issue_data!$A:$A,0))</f>
        <v>2.2269999999999999</v>
      </c>
      <c r="AM240" s="6">
        <f>INDEX(new_issue_data!EX:EX,MATCH('P&amp;L'!$A240,new_issue_data!$A:$A,0))</f>
        <v>151.51339999999999</v>
      </c>
      <c r="AN240" s="6">
        <f>INDEX(new_issue_data!EY:EY,MATCH('P&amp;L'!$A240,new_issue_data!$A:$A,0))</f>
        <v>-10.986599999999999</v>
      </c>
      <c r="AO240" s="6">
        <f>INDEX(new_issue_data!EZ:EZ,MATCH('P&amp;L'!$A240,new_issue_data!$A:$A,0))</f>
        <v>102.149</v>
      </c>
      <c r="AP240" s="6">
        <f>INDEX(new_issue_data!FA:FA,MATCH('P&amp;L'!$A240,new_issue_data!$A:$A,0))</f>
        <v>2.2029999999999998</v>
      </c>
      <c r="AQ240" s="6">
        <f>INDEX(new_issue_data!FB:FB,MATCH('P&amp;L'!$A240,new_issue_data!$A:$A,0))</f>
        <v>152.39940000000001</v>
      </c>
      <c r="AR240" s="6">
        <f>INDEX(new_issue_data!FC:FC,MATCH('P&amp;L'!$A240,new_issue_data!$A:$A,0))</f>
        <v>-10.1006</v>
      </c>
      <c r="AS240" s="6">
        <f>INDEX(new_issue_data!FD:FD,MATCH('P&amp;L'!$A240,new_issue_data!$A:$A,0))</f>
        <v>101.938</v>
      </c>
      <c r="AT240" s="6">
        <f>INDEX(new_issue_data!FE:FE,MATCH('P&amp;L'!$A240,new_issue_data!$A:$A,0))</f>
        <v>2.2269999999999999</v>
      </c>
      <c r="AU240" s="6">
        <f>INDEX(new_issue_data!FF:FF,MATCH('P&amp;L'!$A240,new_issue_data!$A:$A,0))</f>
        <v>154.1378</v>
      </c>
      <c r="AV240" s="6">
        <f>INDEX(new_issue_data!FG:FG,MATCH('P&amp;L'!$A240,new_issue_data!$A:$A,0))</f>
        <v>-8.3621999999999996</v>
      </c>
      <c r="BA240" s="1">
        <f t="shared" si="15"/>
        <v>27951799.999999993</v>
      </c>
      <c r="BB240" s="1">
        <f t="shared" si="16"/>
        <v>70320400</v>
      </c>
      <c r="BD240">
        <f>IF(AND(B240&gt;=$AY$5,B240&lt;=$AY$6),1,IF(AND(B240&gt;=$AY$8,B240&lt;=$AY$9),-1,0))</f>
        <v>0</v>
      </c>
      <c r="BE240" s="1">
        <f t="shared" si="17"/>
        <v>2868400.0000000028</v>
      </c>
      <c r="BF240" s="1">
        <f t="shared" si="18"/>
        <v>12639699.999999993</v>
      </c>
      <c r="BH240" s="1">
        <f>BA240-BA239</f>
        <v>60700</v>
      </c>
      <c r="BI240" s="1">
        <f>BE240-BE239</f>
        <v>0</v>
      </c>
      <c r="BK240" s="1">
        <f>BB240-BB239</f>
        <v>236900</v>
      </c>
      <c r="BL240" s="1">
        <f t="shared" si="19"/>
        <v>0</v>
      </c>
    </row>
    <row r="241" spans="1:64" x14ac:dyDescent="0.35">
      <c r="A241">
        <v>123</v>
      </c>
      <c r="B241">
        <v>-9.6181594472903864E-2</v>
      </c>
      <c r="C241" s="13" t="str">
        <f>INDEX(new_issue_data!B:B,MATCH('P&amp;L'!$A241,new_issue_data!$A:$A,0))</f>
        <v>06/08/2020</v>
      </c>
      <c r="D241" s="11">
        <f>INDEX(new_issue_data!AR:AR,MATCH('P&amp;L'!$A241,new_issue_data!$A:$A,0))</f>
        <v>100</v>
      </c>
      <c r="E241" s="6">
        <f>INDEX(new_issue_data!DP:DP,MATCH('P&amp;L'!$A241,new_issue_data!$A:$A,0))</f>
        <v>100.342</v>
      </c>
      <c r="F241" s="6">
        <f>INDEX(new_issue_data!DQ:DQ,MATCH('P&amp;L'!$A241,new_issue_data!$A:$A,0))</f>
        <v>1.1519999999999999</v>
      </c>
      <c r="G241" s="6">
        <f>INDEX(new_issue_data!DR:DR,MATCH('P&amp;L'!$A241,new_issue_data!$A:$A,0))</f>
        <v>95.504599999999996</v>
      </c>
      <c r="H241" s="6">
        <f>INDEX(new_issue_data!DS:DS,MATCH('P&amp;L'!$A241,new_issue_data!$A:$A,0))</f>
        <v>-14.4954</v>
      </c>
      <c r="I241" s="6">
        <f>INDEX(new_issue_data!DT:DT,MATCH('P&amp;L'!$A241,new_issue_data!$A:$A,0))</f>
        <v>100.355</v>
      </c>
      <c r="J241" s="6">
        <f>INDEX(new_issue_data!DU:DU,MATCH('P&amp;L'!$A241,new_issue_data!$A:$A,0))</f>
        <v>1.145</v>
      </c>
      <c r="K241" s="6">
        <f>INDEX(new_issue_data!DV:DV,MATCH('P&amp;L'!$A241,new_issue_data!$A:$A,0))</f>
        <v>95.195099999999996</v>
      </c>
      <c r="L241" s="6">
        <f>INDEX(new_issue_data!DW:DW,MATCH('P&amp;L'!$A241,new_issue_data!$A:$A,0))</f>
        <v>-14.8049</v>
      </c>
      <c r="M241" s="6">
        <f>INDEX(new_issue_data!DX:DX,MATCH('P&amp;L'!$A241,new_issue_data!$A:$A,0))</f>
        <v>100.351</v>
      </c>
      <c r="N241" s="6">
        <f>INDEX(new_issue_data!DY:DY,MATCH('P&amp;L'!$A241,new_issue_data!$A:$A,0))</f>
        <v>1.147</v>
      </c>
      <c r="O241" s="6">
        <f>INDEX(new_issue_data!DZ:DZ,MATCH('P&amp;L'!$A241,new_issue_data!$A:$A,0))</f>
        <v>95.786699999999996</v>
      </c>
      <c r="P241" s="6">
        <f>INDEX(new_issue_data!EA:EA,MATCH('P&amp;L'!$A241,new_issue_data!$A:$A,0))</f>
        <v>-14.2133</v>
      </c>
      <c r="Q241" s="6">
        <f>INDEX(new_issue_data!EB:EB,MATCH('P&amp;L'!$A241,new_issue_data!$A:$A,0))</f>
        <v>100.342</v>
      </c>
      <c r="R241" s="6">
        <f>INDEX(new_issue_data!EC:EC,MATCH('P&amp;L'!$A241,new_issue_data!$A:$A,0))</f>
        <v>1.151</v>
      </c>
      <c r="S241" s="6">
        <f>INDEX(new_issue_data!ED:ED,MATCH('P&amp;L'!$A241,new_issue_data!$A:$A,0))</f>
        <v>95.173400000000001</v>
      </c>
      <c r="T241" s="6">
        <f>INDEX(new_issue_data!EE:EE,MATCH('P&amp;L'!$A241,new_issue_data!$A:$A,0))</f>
        <v>-14.826599999999999</v>
      </c>
      <c r="U241" s="6">
        <f>INDEX(new_issue_data!EF:EF,MATCH('P&amp;L'!$A241,new_issue_data!$A:$A,0))</f>
        <v>100.366</v>
      </c>
      <c r="V241" s="6">
        <f>INDEX(new_issue_data!EG:EG,MATCH('P&amp;L'!$A241,new_issue_data!$A:$A,0))</f>
        <v>1.1379999999999999</v>
      </c>
      <c r="W241" s="6">
        <f>INDEX(new_issue_data!EH:EH,MATCH('P&amp;L'!$A241,new_issue_data!$A:$A,0))</f>
        <v>94.265199999999993</v>
      </c>
      <c r="X241" s="6">
        <f>INDEX(new_issue_data!EI:EI,MATCH('P&amp;L'!$A241,new_issue_data!$A:$A,0))</f>
        <v>-15.7348</v>
      </c>
      <c r="Y241" s="6">
        <f>INDEX(new_issue_data!EJ:EJ,MATCH('P&amp;L'!$A241,new_issue_data!$A:$A,0))</f>
        <v>100.405</v>
      </c>
      <c r="Z241" s="6">
        <f>INDEX(new_issue_data!EK:EK,MATCH('P&amp;L'!$A241,new_issue_data!$A:$A,0))</f>
        <v>1.1180000000000001</v>
      </c>
      <c r="AA241" s="6">
        <f>INDEX(new_issue_data!EL:EL,MATCH('P&amp;L'!$A241,new_issue_data!$A:$A,0))</f>
        <v>92.437700000000007</v>
      </c>
      <c r="AB241" s="6">
        <f>INDEX(new_issue_data!EM:EM,MATCH('P&amp;L'!$A241,new_issue_data!$A:$A,0))</f>
        <v>-17.5623</v>
      </c>
      <c r="AC241" s="6">
        <f>INDEX(new_issue_data!EN:EN,MATCH('P&amp;L'!$A241,new_issue_data!$A:$A,0))</f>
        <v>100.422</v>
      </c>
      <c r="AD241" s="6">
        <f>INDEX(new_issue_data!EO:EO,MATCH('P&amp;L'!$A241,new_issue_data!$A:$A,0))</f>
        <v>1.109</v>
      </c>
      <c r="AE241" s="6">
        <f>INDEX(new_issue_data!EP:EP,MATCH('P&amp;L'!$A241,new_issue_data!$A:$A,0))</f>
        <v>92.3369</v>
      </c>
      <c r="AF241" s="6">
        <f>INDEX(new_issue_data!EQ:EQ,MATCH('P&amp;L'!$A241,new_issue_data!$A:$A,0))</f>
        <v>-17.6631</v>
      </c>
      <c r="AG241" s="6">
        <f>INDEX(new_issue_data!ER:ER,MATCH('P&amp;L'!$A241,new_issue_data!$A:$A,0))</f>
        <v>100.40600000000001</v>
      </c>
      <c r="AH241" s="6">
        <f>INDEX(new_issue_data!ES:ES,MATCH('P&amp;L'!$A241,new_issue_data!$A:$A,0))</f>
        <v>1.117</v>
      </c>
      <c r="AI241" s="6">
        <f>INDEX(new_issue_data!ET:ET,MATCH('P&amp;L'!$A241,new_issue_data!$A:$A,0))</f>
        <v>92.520600000000002</v>
      </c>
      <c r="AJ241" s="6">
        <f>INDEX(new_issue_data!EU:EU,MATCH('P&amp;L'!$A241,new_issue_data!$A:$A,0))</f>
        <v>-17.479399999999998</v>
      </c>
      <c r="AK241" s="6">
        <f>INDEX(new_issue_data!EV:EV,MATCH('P&amp;L'!$A241,new_issue_data!$A:$A,0))</f>
        <v>100.447</v>
      </c>
      <c r="AL241" s="6">
        <f>INDEX(new_issue_data!EW:EW,MATCH('P&amp;L'!$A241,new_issue_data!$A:$A,0))</f>
        <v>1.095</v>
      </c>
      <c r="AM241" s="6">
        <f>INDEX(new_issue_data!EX:EX,MATCH('P&amp;L'!$A241,new_issue_data!$A:$A,0))</f>
        <v>90.919799999999995</v>
      </c>
      <c r="AN241" s="6">
        <f>INDEX(new_issue_data!EY:EY,MATCH('P&amp;L'!$A241,new_issue_data!$A:$A,0))</f>
        <v>-19.080200000000001</v>
      </c>
      <c r="AO241" s="6">
        <f>INDEX(new_issue_data!EZ:EZ,MATCH('P&amp;L'!$A241,new_issue_data!$A:$A,0))</f>
        <v>100.38200000000001</v>
      </c>
      <c r="AP241" s="6">
        <f>INDEX(new_issue_data!FA:FA,MATCH('P&amp;L'!$A241,new_issue_data!$A:$A,0))</f>
        <v>1.1279999999999999</v>
      </c>
      <c r="AQ241" s="6">
        <f>INDEX(new_issue_data!FB:FB,MATCH('P&amp;L'!$A241,new_issue_data!$A:$A,0))</f>
        <v>94.414500000000004</v>
      </c>
      <c r="AR241" s="6">
        <f>INDEX(new_issue_data!FC:FC,MATCH('P&amp;L'!$A241,new_issue_data!$A:$A,0))</f>
        <v>-15.5855</v>
      </c>
      <c r="AS241" s="6">
        <f>INDEX(new_issue_data!FD:FD,MATCH('P&amp;L'!$A241,new_issue_data!$A:$A,0))</f>
        <v>100.52</v>
      </c>
      <c r="AT241" s="6">
        <f>INDEX(new_issue_data!FE:FE,MATCH('P&amp;L'!$A241,new_issue_data!$A:$A,0))</f>
        <v>1.0569999999999999</v>
      </c>
      <c r="AU241" s="6">
        <f>INDEX(new_issue_data!FF:FF,MATCH('P&amp;L'!$A241,new_issue_data!$A:$A,0))</f>
        <v>87.493600000000001</v>
      </c>
      <c r="AV241" s="6">
        <f>INDEX(new_issue_data!FG:FG,MATCH('P&amp;L'!$A241,new_issue_data!$A:$A,0))</f>
        <v>-22.506399999999999</v>
      </c>
      <c r="BA241" s="1">
        <f t="shared" si="15"/>
        <v>27985999.999999993</v>
      </c>
      <c r="BB241" s="1">
        <f t="shared" si="16"/>
        <v>70372400</v>
      </c>
      <c r="BD241">
        <f>IF(AND(B241&gt;=$AY$5,B241&lt;=$AY$6),1,IF(AND(B241&gt;=$AY$8,B241&lt;=$AY$9),-1,0))</f>
        <v>0</v>
      </c>
      <c r="BE241" s="1">
        <f t="shared" si="17"/>
        <v>2868400.0000000028</v>
      </c>
      <c r="BF241" s="1">
        <f t="shared" si="18"/>
        <v>12639699.999999993</v>
      </c>
      <c r="BH241" s="1">
        <f>BA241-BA240</f>
        <v>34200</v>
      </c>
      <c r="BI241" s="1">
        <f>BE241-BE240</f>
        <v>0</v>
      </c>
      <c r="BK241" s="1">
        <f>BB241-BB240</f>
        <v>52000</v>
      </c>
      <c r="BL241" s="1">
        <f t="shared" si="19"/>
        <v>0</v>
      </c>
    </row>
    <row r="242" spans="1:64" x14ac:dyDescent="0.35">
      <c r="A242">
        <v>131</v>
      </c>
      <c r="B242">
        <v>15.12138359674643</v>
      </c>
      <c r="C242" s="13" t="str">
        <f>INDEX(new_issue_data!B:B,MATCH('P&amp;L'!$A242,new_issue_data!$A:$A,0))</f>
        <v>06/08/2020</v>
      </c>
      <c r="D242" s="11">
        <f>INDEX(new_issue_data!AR:AR,MATCH('P&amp;L'!$A242,new_issue_data!$A:$A,0))</f>
        <v>99.863</v>
      </c>
      <c r="E242" s="6">
        <f>INDEX(new_issue_data!DP:DP,MATCH('P&amp;L'!$A242,new_issue_data!$A:$A,0))</f>
        <v>99.872</v>
      </c>
      <c r="F242" s="6">
        <f>INDEX(new_issue_data!DQ:DQ,MATCH('P&amp;L'!$A242,new_issue_data!$A:$A,0))</f>
        <v>1.764</v>
      </c>
      <c r="G242" s="6">
        <f>INDEX(new_issue_data!DR:DR,MATCH('P&amp;L'!$A242,new_issue_data!$A:$A,0))</f>
        <v>93.860399999999998</v>
      </c>
      <c r="H242" s="6">
        <f>INDEX(new_issue_data!DS:DS,MATCH('P&amp;L'!$A242,new_issue_data!$A:$A,0))</f>
        <v>3.8603999999999998</v>
      </c>
      <c r="I242" s="6">
        <f>INDEX(new_issue_data!DT:DT,MATCH('P&amp;L'!$A242,new_issue_data!$A:$A,0))</f>
        <v>99.872</v>
      </c>
      <c r="J242" s="6">
        <f>INDEX(new_issue_data!DU:DU,MATCH('P&amp;L'!$A242,new_issue_data!$A:$A,0))</f>
        <v>1.764</v>
      </c>
      <c r="K242" s="6">
        <f>INDEX(new_issue_data!DV:DV,MATCH('P&amp;L'!$A242,new_issue_data!$A:$A,0))</f>
        <v>103.76519999999999</v>
      </c>
      <c r="L242" s="6">
        <f>INDEX(new_issue_data!DW:DW,MATCH('P&amp;L'!$A242,new_issue_data!$A:$A,0))</f>
        <v>13.7652</v>
      </c>
      <c r="M242" s="6">
        <f>INDEX(new_issue_data!DX:DX,MATCH('P&amp;L'!$A242,new_issue_data!$A:$A,0))</f>
        <v>99.872</v>
      </c>
      <c r="N242" s="6">
        <f>INDEX(new_issue_data!DY:DY,MATCH('P&amp;L'!$A242,new_issue_data!$A:$A,0))</f>
        <v>1.764</v>
      </c>
      <c r="O242" s="6">
        <f>INDEX(new_issue_data!DZ:DZ,MATCH('P&amp;L'!$A242,new_issue_data!$A:$A,0))</f>
        <v>109.49639999999999</v>
      </c>
      <c r="P242" s="6">
        <f>INDEX(new_issue_data!EA:EA,MATCH('P&amp;L'!$A242,new_issue_data!$A:$A,0))</f>
        <v>19.496400000000001</v>
      </c>
      <c r="Q242" s="6">
        <f>INDEX(new_issue_data!EB:EB,MATCH('P&amp;L'!$A242,new_issue_data!$A:$A,0))</f>
        <v>100.60899999999999</v>
      </c>
      <c r="R242" s="6">
        <f>INDEX(new_issue_data!EC:EC,MATCH('P&amp;L'!$A242,new_issue_data!$A:$A,0))</f>
        <v>1.6819999999999999</v>
      </c>
      <c r="S242" s="6">
        <f>INDEX(new_issue_data!ED:ED,MATCH('P&amp;L'!$A242,new_issue_data!$A:$A,0))</f>
        <v>97.854900000000001</v>
      </c>
      <c r="T242" s="6">
        <f>INDEX(new_issue_data!EE:EE,MATCH('P&amp;L'!$A242,new_issue_data!$A:$A,0))</f>
        <v>7.8548999999999998</v>
      </c>
      <c r="U242" s="6">
        <f>INDEX(new_issue_data!EF:EF,MATCH('P&amp;L'!$A242,new_issue_data!$A:$A,0))</f>
        <v>100.709</v>
      </c>
      <c r="V242" s="6">
        <f>INDEX(new_issue_data!EG:EG,MATCH('P&amp;L'!$A242,new_issue_data!$A:$A,0))</f>
        <v>1.671</v>
      </c>
      <c r="W242" s="6">
        <f>INDEX(new_issue_data!EH:EH,MATCH('P&amp;L'!$A242,new_issue_data!$A:$A,0))</f>
        <v>94.945400000000006</v>
      </c>
      <c r="X242" s="6">
        <f>INDEX(new_issue_data!EI:EI,MATCH('P&amp;L'!$A242,new_issue_data!$A:$A,0))</f>
        <v>4.9454000000000002</v>
      </c>
      <c r="Y242" s="6">
        <f>INDEX(new_issue_data!EJ:EJ,MATCH('P&amp;L'!$A242,new_issue_data!$A:$A,0))</f>
        <v>100.521</v>
      </c>
      <c r="Z242" s="6">
        <f>INDEX(new_issue_data!EK:EK,MATCH('P&amp;L'!$A242,new_issue_data!$A:$A,0))</f>
        <v>1.6919999999999999</v>
      </c>
      <c r="AA242" s="6">
        <f>INDEX(new_issue_data!EL:EL,MATCH('P&amp;L'!$A242,new_issue_data!$A:$A,0))</f>
        <v>93.912199999999999</v>
      </c>
      <c r="AB242" s="6">
        <f>INDEX(new_issue_data!EM:EM,MATCH('P&amp;L'!$A242,new_issue_data!$A:$A,0))</f>
        <v>3.9121999999999999</v>
      </c>
      <c r="AC242" s="6">
        <f>INDEX(new_issue_data!EN:EN,MATCH('P&amp;L'!$A242,new_issue_data!$A:$A,0))</f>
        <v>100.66500000000001</v>
      </c>
      <c r="AD242" s="6">
        <f>INDEX(new_issue_data!EO:EO,MATCH('P&amp;L'!$A242,new_issue_data!$A:$A,0))</f>
        <v>1.6759999999999999</v>
      </c>
      <c r="AE242" s="6">
        <f>INDEX(new_issue_data!EP:EP,MATCH('P&amp;L'!$A242,new_issue_data!$A:$A,0))</f>
        <v>93.793400000000005</v>
      </c>
      <c r="AF242" s="6">
        <f>INDEX(new_issue_data!EQ:EQ,MATCH('P&amp;L'!$A242,new_issue_data!$A:$A,0))</f>
        <v>3.7934000000000001</v>
      </c>
      <c r="AG242" s="6">
        <f>INDEX(new_issue_data!ER:ER,MATCH('P&amp;L'!$A242,new_issue_data!$A:$A,0))</f>
        <v>100.711</v>
      </c>
      <c r="AH242" s="6">
        <f>INDEX(new_issue_data!ES:ES,MATCH('P&amp;L'!$A242,new_issue_data!$A:$A,0))</f>
        <v>1.671</v>
      </c>
      <c r="AI242" s="6">
        <f>INDEX(new_issue_data!ET:ET,MATCH('P&amp;L'!$A242,new_issue_data!$A:$A,0))</f>
        <v>96.249300000000005</v>
      </c>
      <c r="AJ242" s="6">
        <f>INDEX(new_issue_data!EU:EU,MATCH('P&amp;L'!$A242,new_issue_data!$A:$A,0))</f>
        <v>6.2492999999999999</v>
      </c>
      <c r="AK242" s="6">
        <f>INDEX(new_issue_data!EV:EV,MATCH('P&amp;L'!$A242,new_issue_data!$A:$A,0))</f>
        <v>100.711</v>
      </c>
      <c r="AL242" s="6">
        <f>INDEX(new_issue_data!EW:EW,MATCH('P&amp;L'!$A242,new_issue_data!$A:$A,0))</f>
        <v>1.671</v>
      </c>
      <c r="AM242" s="6">
        <f>INDEX(new_issue_data!EX:EX,MATCH('P&amp;L'!$A242,new_issue_data!$A:$A,0))</f>
        <v>97.726399999999998</v>
      </c>
      <c r="AN242" s="6">
        <f>INDEX(new_issue_data!EY:EY,MATCH('P&amp;L'!$A242,new_issue_data!$A:$A,0))</f>
        <v>7.7263999999999999</v>
      </c>
      <c r="AO242" s="6">
        <f>INDEX(new_issue_data!EZ:EZ,MATCH('P&amp;L'!$A242,new_issue_data!$A:$A,0))</f>
        <v>100.711</v>
      </c>
      <c r="AP242" s="6">
        <f>INDEX(new_issue_data!FA:FA,MATCH('P&amp;L'!$A242,new_issue_data!$A:$A,0))</f>
        <v>1.671</v>
      </c>
      <c r="AQ242" s="6">
        <f>INDEX(new_issue_data!FB:FB,MATCH('P&amp;L'!$A242,new_issue_data!$A:$A,0))</f>
        <v>96.244799999999998</v>
      </c>
      <c r="AR242" s="6">
        <f>INDEX(new_issue_data!FC:FC,MATCH('P&amp;L'!$A242,new_issue_data!$A:$A,0))</f>
        <v>6.2447999999999997</v>
      </c>
      <c r="AS242" s="6">
        <f>INDEX(new_issue_data!FD:FD,MATCH('P&amp;L'!$A242,new_issue_data!$A:$A,0))</f>
        <v>100.711</v>
      </c>
      <c r="AT242" s="6">
        <f>INDEX(new_issue_data!FE:FE,MATCH('P&amp;L'!$A242,new_issue_data!$A:$A,0))</f>
        <v>1.671</v>
      </c>
      <c r="AU242" s="6">
        <f>INDEX(new_issue_data!FF:FF,MATCH('P&amp;L'!$A242,new_issue_data!$A:$A,0))</f>
        <v>95.913399999999996</v>
      </c>
      <c r="AV242" s="6">
        <f>INDEX(new_issue_data!FG:FG,MATCH('P&amp;L'!$A242,new_issue_data!$A:$A,0))</f>
        <v>5.9134000000000002</v>
      </c>
      <c r="BA242" s="1">
        <f t="shared" ref="BA242:BA305" si="20">IFERROR((E242/100-$D242/100)*$AY$3+BA241,BA241)</f>
        <v>27986899.999999993</v>
      </c>
      <c r="BB242" s="1">
        <f t="shared" ref="BB242:BB305" si="21">IFERROR((AS242/100-$D242/100)*$AY$3+BB241,BB241)</f>
        <v>70457200</v>
      </c>
      <c r="BD242">
        <f t="shared" ref="BD242:BD305" si="22">IF(AND(B242&gt;=$AY$5,B242&lt;=$AY$6),1,IF(AND(B242&gt;=$AY$8,B242&lt;=$AY$9),-1,0))</f>
        <v>0</v>
      </c>
      <c r="BE242" s="1">
        <f t="shared" ref="BE242:BE305" si="23">IFERROR((E242/100-$D242/100)*$AY$3*$BD242+BE241,BE241)</f>
        <v>2868400.0000000028</v>
      </c>
      <c r="BF242" s="1">
        <f t="shared" ref="BF242:BF305" si="24">IFERROR((AS242/100-$D242/100)*$AY$3*$BD242+BF241,BF241)</f>
        <v>12639699.999999993</v>
      </c>
      <c r="BH242" s="1">
        <f t="shared" ref="BH242:BH305" si="25">BA242-BA241</f>
        <v>900</v>
      </c>
      <c r="BI242" s="1">
        <f t="shared" ref="BI242:BI305" si="26">BE242-BE241</f>
        <v>0</v>
      </c>
      <c r="BK242" s="1">
        <f t="shared" ref="BK242:BK305" si="27">BB242-BB241</f>
        <v>84800</v>
      </c>
      <c r="BL242" s="1">
        <f t="shared" ref="BL242:BL305" si="28">BF242-BF241</f>
        <v>0</v>
      </c>
    </row>
    <row r="243" spans="1:64" x14ac:dyDescent="0.35">
      <c r="A243">
        <v>124</v>
      </c>
      <c r="B243">
        <v>-29.382784903432139</v>
      </c>
      <c r="C243" s="13" t="e">
        <f>INDEX(new_issue_data!B:B,MATCH('P&amp;L'!$A243,new_issue_data!$A:$A,0))</f>
        <v>#N/A</v>
      </c>
      <c r="D243" s="11" t="e">
        <f>INDEX(new_issue_data!AR:AR,MATCH('P&amp;L'!$A243,new_issue_data!$A:$A,0))</f>
        <v>#N/A</v>
      </c>
      <c r="E243" s="6" t="e">
        <f>INDEX(new_issue_data!DP:DP,MATCH('P&amp;L'!$A243,new_issue_data!$A:$A,0))</f>
        <v>#N/A</v>
      </c>
      <c r="F243" s="6" t="e">
        <f>INDEX(new_issue_data!DQ:DQ,MATCH('P&amp;L'!$A243,new_issue_data!$A:$A,0))</f>
        <v>#N/A</v>
      </c>
      <c r="G243" s="6" t="e">
        <f>INDEX(new_issue_data!DR:DR,MATCH('P&amp;L'!$A243,new_issue_data!$A:$A,0))</f>
        <v>#N/A</v>
      </c>
      <c r="H243" s="6" t="e">
        <f>INDEX(new_issue_data!DS:DS,MATCH('P&amp;L'!$A243,new_issue_data!$A:$A,0))</f>
        <v>#N/A</v>
      </c>
      <c r="I243" s="6" t="e">
        <f>INDEX(new_issue_data!DT:DT,MATCH('P&amp;L'!$A243,new_issue_data!$A:$A,0))</f>
        <v>#N/A</v>
      </c>
      <c r="J243" s="6" t="e">
        <f>INDEX(new_issue_data!DU:DU,MATCH('P&amp;L'!$A243,new_issue_data!$A:$A,0))</f>
        <v>#N/A</v>
      </c>
      <c r="K243" s="6" t="e">
        <f>INDEX(new_issue_data!DV:DV,MATCH('P&amp;L'!$A243,new_issue_data!$A:$A,0))</f>
        <v>#N/A</v>
      </c>
      <c r="L243" s="6" t="e">
        <f>INDEX(new_issue_data!DW:DW,MATCH('P&amp;L'!$A243,new_issue_data!$A:$A,0))</f>
        <v>#N/A</v>
      </c>
      <c r="M243" s="6" t="e">
        <f>INDEX(new_issue_data!DX:DX,MATCH('P&amp;L'!$A243,new_issue_data!$A:$A,0))</f>
        <v>#N/A</v>
      </c>
      <c r="N243" s="6" t="e">
        <f>INDEX(new_issue_data!DY:DY,MATCH('P&amp;L'!$A243,new_issue_data!$A:$A,0))</f>
        <v>#N/A</v>
      </c>
      <c r="O243" s="6" t="e">
        <f>INDEX(new_issue_data!DZ:DZ,MATCH('P&amp;L'!$A243,new_issue_data!$A:$A,0))</f>
        <v>#N/A</v>
      </c>
      <c r="P243" s="6" t="e">
        <f>INDEX(new_issue_data!EA:EA,MATCH('P&amp;L'!$A243,new_issue_data!$A:$A,0))</f>
        <v>#N/A</v>
      </c>
      <c r="Q243" s="6" t="e">
        <f>INDEX(new_issue_data!EB:EB,MATCH('P&amp;L'!$A243,new_issue_data!$A:$A,0))</f>
        <v>#N/A</v>
      </c>
      <c r="R243" s="6" t="e">
        <f>INDEX(new_issue_data!EC:EC,MATCH('P&amp;L'!$A243,new_issue_data!$A:$A,0))</f>
        <v>#N/A</v>
      </c>
      <c r="S243" s="6" t="e">
        <f>INDEX(new_issue_data!ED:ED,MATCH('P&amp;L'!$A243,new_issue_data!$A:$A,0))</f>
        <v>#N/A</v>
      </c>
      <c r="T243" s="6" t="e">
        <f>INDEX(new_issue_data!EE:EE,MATCH('P&amp;L'!$A243,new_issue_data!$A:$A,0))</f>
        <v>#N/A</v>
      </c>
      <c r="U243" s="6" t="e">
        <f>INDEX(new_issue_data!EF:EF,MATCH('P&amp;L'!$A243,new_issue_data!$A:$A,0))</f>
        <v>#N/A</v>
      </c>
      <c r="V243" s="6" t="e">
        <f>INDEX(new_issue_data!EG:EG,MATCH('P&amp;L'!$A243,new_issue_data!$A:$A,0))</f>
        <v>#N/A</v>
      </c>
      <c r="W243" s="6" t="e">
        <f>INDEX(new_issue_data!EH:EH,MATCH('P&amp;L'!$A243,new_issue_data!$A:$A,0))</f>
        <v>#N/A</v>
      </c>
      <c r="X243" s="6" t="e">
        <f>INDEX(new_issue_data!EI:EI,MATCH('P&amp;L'!$A243,new_issue_data!$A:$A,0))</f>
        <v>#N/A</v>
      </c>
      <c r="Y243" s="6" t="e">
        <f>INDEX(new_issue_data!EJ:EJ,MATCH('P&amp;L'!$A243,new_issue_data!$A:$A,0))</f>
        <v>#N/A</v>
      </c>
      <c r="Z243" s="6" t="e">
        <f>INDEX(new_issue_data!EK:EK,MATCH('P&amp;L'!$A243,new_issue_data!$A:$A,0))</f>
        <v>#N/A</v>
      </c>
      <c r="AA243" s="6" t="e">
        <f>INDEX(new_issue_data!EL:EL,MATCH('P&amp;L'!$A243,new_issue_data!$A:$A,0))</f>
        <v>#N/A</v>
      </c>
      <c r="AB243" s="6" t="e">
        <f>INDEX(new_issue_data!EM:EM,MATCH('P&amp;L'!$A243,new_issue_data!$A:$A,0))</f>
        <v>#N/A</v>
      </c>
      <c r="AC243" s="6" t="e">
        <f>INDEX(new_issue_data!EN:EN,MATCH('P&amp;L'!$A243,new_issue_data!$A:$A,0))</f>
        <v>#N/A</v>
      </c>
      <c r="AD243" s="6" t="e">
        <f>INDEX(new_issue_data!EO:EO,MATCH('P&amp;L'!$A243,new_issue_data!$A:$A,0))</f>
        <v>#N/A</v>
      </c>
      <c r="AE243" s="6" t="e">
        <f>INDEX(new_issue_data!EP:EP,MATCH('P&amp;L'!$A243,new_issue_data!$A:$A,0))</f>
        <v>#N/A</v>
      </c>
      <c r="AF243" s="6" t="e">
        <f>INDEX(new_issue_data!EQ:EQ,MATCH('P&amp;L'!$A243,new_issue_data!$A:$A,0))</f>
        <v>#N/A</v>
      </c>
      <c r="AG243" s="6" t="e">
        <f>INDEX(new_issue_data!ER:ER,MATCH('P&amp;L'!$A243,new_issue_data!$A:$A,0))</f>
        <v>#N/A</v>
      </c>
      <c r="AH243" s="6" t="e">
        <f>INDEX(new_issue_data!ES:ES,MATCH('P&amp;L'!$A243,new_issue_data!$A:$A,0))</f>
        <v>#N/A</v>
      </c>
      <c r="AI243" s="6" t="e">
        <f>INDEX(new_issue_data!ET:ET,MATCH('P&amp;L'!$A243,new_issue_data!$A:$A,0))</f>
        <v>#N/A</v>
      </c>
      <c r="AJ243" s="6" t="e">
        <f>INDEX(new_issue_data!EU:EU,MATCH('P&amp;L'!$A243,new_issue_data!$A:$A,0))</f>
        <v>#N/A</v>
      </c>
      <c r="AK243" s="6" t="e">
        <f>INDEX(new_issue_data!EV:EV,MATCH('P&amp;L'!$A243,new_issue_data!$A:$A,0))</f>
        <v>#N/A</v>
      </c>
      <c r="AL243" s="6" t="e">
        <f>INDEX(new_issue_data!EW:EW,MATCH('P&amp;L'!$A243,new_issue_data!$A:$A,0))</f>
        <v>#N/A</v>
      </c>
      <c r="AM243" s="6" t="e">
        <f>INDEX(new_issue_data!EX:EX,MATCH('P&amp;L'!$A243,new_issue_data!$A:$A,0))</f>
        <v>#N/A</v>
      </c>
      <c r="AN243" s="6" t="e">
        <f>INDEX(new_issue_data!EY:EY,MATCH('P&amp;L'!$A243,new_issue_data!$A:$A,0))</f>
        <v>#N/A</v>
      </c>
      <c r="AO243" s="6" t="e">
        <f>INDEX(new_issue_data!EZ:EZ,MATCH('P&amp;L'!$A243,new_issue_data!$A:$A,0))</f>
        <v>#N/A</v>
      </c>
      <c r="AP243" s="6" t="e">
        <f>INDEX(new_issue_data!FA:FA,MATCH('P&amp;L'!$A243,new_issue_data!$A:$A,0))</f>
        <v>#N/A</v>
      </c>
      <c r="AQ243" s="6" t="e">
        <f>INDEX(new_issue_data!FB:FB,MATCH('P&amp;L'!$A243,new_issue_data!$A:$A,0))</f>
        <v>#N/A</v>
      </c>
      <c r="AR243" s="6" t="e">
        <f>INDEX(new_issue_data!FC:FC,MATCH('P&amp;L'!$A243,new_issue_data!$A:$A,0))</f>
        <v>#N/A</v>
      </c>
      <c r="AS243" s="6" t="e">
        <f>INDEX(new_issue_data!FD:FD,MATCH('P&amp;L'!$A243,new_issue_data!$A:$A,0))</f>
        <v>#N/A</v>
      </c>
      <c r="AT243" s="6" t="e">
        <f>INDEX(new_issue_data!FE:FE,MATCH('P&amp;L'!$A243,new_issue_data!$A:$A,0))</f>
        <v>#N/A</v>
      </c>
      <c r="AU243" s="6" t="e">
        <f>INDEX(new_issue_data!FF:FF,MATCH('P&amp;L'!$A243,new_issue_data!$A:$A,0))</f>
        <v>#N/A</v>
      </c>
      <c r="AV243" s="6" t="e">
        <f>INDEX(new_issue_data!FG:FG,MATCH('P&amp;L'!$A243,new_issue_data!$A:$A,0))</f>
        <v>#N/A</v>
      </c>
      <c r="BA243" s="1">
        <f t="shared" si="20"/>
        <v>27986899.999999993</v>
      </c>
      <c r="BB243" s="1">
        <f t="shared" si="21"/>
        <v>70457200</v>
      </c>
      <c r="BD243">
        <f t="shared" si="22"/>
        <v>1</v>
      </c>
      <c r="BE243" s="1">
        <f t="shared" si="23"/>
        <v>2868400.0000000028</v>
      </c>
      <c r="BF243" s="1">
        <f t="shared" si="24"/>
        <v>12639699.999999993</v>
      </c>
      <c r="BH243" s="1">
        <f t="shared" si="25"/>
        <v>0</v>
      </c>
      <c r="BI243" s="1">
        <f t="shared" si="26"/>
        <v>0</v>
      </c>
      <c r="BK243" s="1">
        <f t="shared" si="27"/>
        <v>0</v>
      </c>
      <c r="BL243" s="1">
        <f t="shared" si="28"/>
        <v>0</v>
      </c>
    </row>
    <row r="244" spans="1:64" x14ac:dyDescent="0.35">
      <c r="A244">
        <v>125</v>
      </c>
      <c r="B244">
        <v>5.7978992934203095</v>
      </c>
      <c r="C244" s="13" t="str">
        <f>INDEX(new_issue_data!B:B,MATCH('P&amp;L'!$A244,new_issue_data!$A:$A,0))</f>
        <v>06/08/2020</v>
      </c>
      <c r="D244" s="11">
        <f>INDEX(new_issue_data!AR:AR,MATCH('P&amp;L'!$A244,new_issue_data!$A:$A,0))</f>
        <v>103.432</v>
      </c>
      <c r="E244" s="6">
        <f>INDEX(new_issue_data!DP:DP,MATCH('P&amp;L'!$A244,new_issue_data!$A:$A,0))</f>
        <v>102.955</v>
      </c>
      <c r="F244" s="6">
        <f>INDEX(new_issue_data!DQ:DQ,MATCH('P&amp;L'!$A244,new_issue_data!$A:$A,0))</f>
        <v>1.244</v>
      </c>
      <c r="G244" s="6">
        <f>INDEX(new_issue_data!DR:DR,MATCH('P&amp;L'!$A244,new_issue_data!$A:$A,0))</f>
        <v>94.003299999999996</v>
      </c>
      <c r="H244" s="6">
        <f>INDEX(new_issue_data!DS:DS,MATCH('P&amp;L'!$A244,new_issue_data!$A:$A,0))</f>
        <v>24.003299999999999</v>
      </c>
      <c r="I244" s="6">
        <f>INDEX(new_issue_data!DT:DT,MATCH('P&amp;L'!$A244,new_issue_data!$A:$A,0))</f>
        <v>103.327</v>
      </c>
      <c r="J244" s="6">
        <f>INDEX(new_issue_data!DU:DU,MATCH('P&amp;L'!$A244,new_issue_data!$A:$A,0))</f>
        <v>1.1619999999999999</v>
      </c>
      <c r="K244" s="6">
        <f>INDEX(new_issue_data!DV:DV,MATCH('P&amp;L'!$A244,new_issue_data!$A:$A,0))</f>
        <v>85.358599999999996</v>
      </c>
      <c r="L244" s="6">
        <f>INDEX(new_issue_data!DW:DW,MATCH('P&amp;L'!$A244,new_issue_data!$A:$A,0))</f>
        <v>15.358599999999999</v>
      </c>
      <c r="M244" s="6">
        <f>INDEX(new_issue_data!DX:DX,MATCH('P&amp;L'!$A244,new_issue_data!$A:$A,0))</f>
        <v>103.654</v>
      </c>
      <c r="N244" s="6">
        <f>INDEX(new_issue_data!DY:DY,MATCH('P&amp;L'!$A244,new_issue_data!$A:$A,0))</f>
        <v>1.091</v>
      </c>
      <c r="O244" s="6">
        <f>INDEX(new_issue_data!DZ:DZ,MATCH('P&amp;L'!$A244,new_issue_data!$A:$A,0))</f>
        <v>76.828699999999998</v>
      </c>
      <c r="P244" s="6">
        <f>INDEX(new_issue_data!EA:EA,MATCH('P&amp;L'!$A244,new_issue_data!$A:$A,0))</f>
        <v>6.8287000000000004</v>
      </c>
      <c r="Q244" s="6">
        <f>INDEX(new_issue_data!EB:EB,MATCH('P&amp;L'!$A244,new_issue_data!$A:$A,0))</f>
        <v>103.468</v>
      </c>
      <c r="R244" s="6">
        <f>INDEX(new_issue_data!EC:EC,MATCH('P&amp;L'!$A244,new_issue_data!$A:$A,0))</f>
        <v>1.1299999999999999</v>
      </c>
      <c r="S244" s="6">
        <f>INDEX(new_issue_data!ED:ED,MATCH('P&amp;L'!$A244,new_issue_data!$A:$A,0))</f>
        <v>80.609899999999996</v>
      </c>
      <c r="T244" s="6">
        <f>INDEX(new_issue_data!EE:EE,MATCH('P&amp;L'!$A244,new_issue_data!$A:$A,0))</f>
        <v>10.6099</v>
      </c>
      <c r="U244" s="6">
        <f>INDEX(new_issue_data!EF:EF,MATCH('P&amp;L'!$A244,new_issue_data!$A:$A,0))</f>
        <v>103.468</v>
      </c>
      <c r="V244" s="6">
        <f>INDEX(new_issue_data!EG:EG,MATCH('P&amp;L'!$A244,new_issue_data!$A:$A,0))</f>
        <v>1.1299999999999999</v>
      </c>
      <c r="W244" s="6">
        <f>INDEX(new_issue_data!EH:EH,MATCH('P&amp;L'!$A244,new_issue_data!$A:$A,0))</f>
        <v>80.490899999999996</v>
      </c>
      <c r="X244" s="6">
        <f>INDEX(new_issue_data!EI:EI,MATCH('P&amp;L'!$A244,new_issue_data!$A:$A,0))</f>
        <v>10.4909</v>
      </c>
      <c r="Y244" s="6">
        <f>INDEX(new_issue_data!EJ:EJ,MATCH('P&amp;L'!$A244,new_issue_data!$A:$A,0))</f>
        <v>103.468</v>
      </c>
      <c r="Z244" s="6">
        <f>INDEX(new_issue_data!EK:EK,MATCH('P&amp;L'!$A244,new_issue_data!$A:$A,0))</f>
        <v>1.1299999999999999</v>
      </c>
      <c r="AA244" s="6">
        <f>INDEX(new_issue_data!EL:EL,MATCH('P&amp;L'!$A244,new_issue_data!$A:$A,0))</f>
        <v>81.777900000000002</v>
      </c>
      <c r="AB244" s="6">
        <f>INDEX(new_issue_data!EM:EM,MATCH('P&amp;L'!$A244,new_issue_data!$A:$A,0))</f>
        <v>11.777900000000001</v>
      </c>
      <c r="AC244" s="6">
        <f>INDEX(new_issue_data!EN:EN,MATCH('P&amp;L'!$A244,new_issue_data!$A:$A,0))</f>
        <v>103.468</v>
      </c>
      <c r="AD244" s="6">
        <f>INDEX(new_issue_data!EO:EO,MATCH('P&amp;L'!$A244,new_issue_data!$A:$A,0))</f>
        <v>1.1299999999999999</v>
      </c>
      <c r="AE244" s="6">
        <f>INDEX(new_issue_data!EP:EP,MATCH('P&amp;L'!$A244,new_issue_data!$A:$A,0))</f>
        <v>82.316500000000005</v>
      </c>
      <c r="AF244" s="6">
        <f>INDEX(new_issue_data!EQ:EQ,MATCH('P&amp;L'!$A244,new_issue_data!$A:$A,0))</f>
        <v>12.3165</v>
      </c>
      <c r="AG244" s="6">
        <f>INDEX(new_issue_data!ER:ER,MATCH('P&amp;L'!$A244,new_issue_data!$A:$A,0))</f>
        <v>103.258</v>
      </c>
      <c r="AH244" s="6">
        <f>INDEX(new_issue_data!ES:ES,MATCH('P&amp;L'!$A244,new_issue_data!$A:$A,0))</f>
        <v>1.1739999999999999</v>
      </c>
      <c r="AI244" s="6">
        <f>INDEX(new_issue_data!ET:ET,MATCH('P&amp;L'!$A244,new_issue_data!$A:$A,0))</f>
        <v>85.445300000000003</v>
      </c>
      <c r="AJ244" s="6">
        <f>INDEX(new_issue_data!EU:EU,MATCH('P&amp;L'!$A244,new_issue_data!$A:$A,0))</f>
        <v>15.4453</v>
      </c>
      <c r="AK244" s="6">
        <f>INDEX(new_issue_data!EV:EV,MATCH('P&amp;L'!$A244,new_issue_data!$A:$A,0))</f>
        <v>103.20699999999999</v>
      </c>
      <c r="AL244" s="6">
        <f>INDEX(new_issue_data!EW:EW,MATCH('P&amp;L'!$A244,new_issue_data!$A:$A,0))</f>
        <v>1.1839999999999999</v>
      </c>
      <c r="AM244" s="6">
        <f>INDEX(new_issue_data!EX:EX,MATCH('P&amp;L'!$A244,new_issue_data!$A:$A,0))</f>
        <v>87.479900000000001</v>
      </c>
      <c r="AN244" s="6">
        <f>INDEX(new_issue_data!EY:EY,MATCH('P&amp;L'!$A244,new_issue_data!$A:$A,0))</f>
        <v>17.479900000000001</v>
      </c>
      <c r="AO244" s="6">
        <f>INDEX(new_issue_data!EZ:EZ,MATCH('P&amp;L'!$A244,new_issue_data!$A:$A,0))</f>
        <v>103.20699999999999</v>
      </c>
      <c r="AP244" s="6">
        <f>INDEX(new_issue_data!FA:FA,MATCH('P&amp;L'!$A244,new_issue_data!$A:$A,0))</f>
        <v>1.1839999999999999</v>
      </c>
      <c r="AQ244" s="6">
        <f>INDEX(new_issue_data!FB:FB,MATCH('P&amp;L'!$A244,new_issue_data!$A:$A,0))</f>
        <v>88.513000000000005</v>
      </c>
      <c r="AR244" s="6">
        <f>INDEX(new_issue_data!FC:FC,MATCH('P&amp;L'!$A244,new_issue_data!$A:$A,0))</f>
        <v>18.513000000000002</v>
      </c>
      <c r="AS244" s="6">
        <f>INDEX(new_issue_data!FD:FD,MATCH('P&amp;L'!$A244,new_issue_data!$A:$A,0))</f>
        <v>103.331</v>
      </c>
      <c r="AT244" s="6">
        <f>INDEX(new_issue_data!FE:FE,MATCH('P&amp;L'!$A244,new_issue_data!$A:$A,0))</f>
        <v>1.1559999999999999</v>
      </c>
      <c r="AU244" s="6">
        <f>INDEX(new_issue_data!FF:FF,MATCH('P&amp;L'!$A244,new_issue_data!$A:$A,0))</f>
        <v>85.358800000000002</v>
      </c>
      <c r="AV244" s="6">
        <f>INDEX(new_issue_data!FG:FG,MATCH('P&amp;L'!$A244,new_issue_data!$A:$A,0))</f>
        <v>15.3588</v>
      </c>
      <c r="BA244" s="1">
        <f t="shared" si="20"/>
        <v>27939199.999999993</v>
      </c>
      <c r="BB244" s="1">
        <f t="shared" si="21"/>
        <v>70447100</v>
      </c>
      <c r="BD244">
        <f t="shared" si="22"/>
        <v>0</v>
      </c>
      <c r="BE244" s="1">
        <f t="shared" si="23"/>
        <v>2868400.0000000028</v>
      </c>
      <c r="BF244" s="1">
        <f t="shared" si="24"/>
        <v>12639699.999999993</v>
      </c>
      <c r="BH244" s="1">
        <f t="shared" si="25"/>
        <v>-47700</v>
      </c>
      <c r="BI244" s="1">
        <f t="shared" si="26"/>
        <v>0</v>
      </c>
      <c r="BK244" s="1">
        <f t="shared" si="27"/>
        <v>-10100</v>
      </c>
      <c r="BL244" s="1">
        <f t="shared" si="28"/>
        <v>0</v>
      </c>
    </row>
    <row r="245" spans="1:64" x14ac:dyDescent="0.35">
      <c r="A245">
        <v>126</v>
      </c>
      <c r="B245">
        <v>-0.12678792022610741</v>
      </c>
      <c r="C245" s="13" t="str">
        <f>INDEX(new_issue_data!B:B,MATCH('P&amp;L'!$A245,new_issue_data!$A:$A,0))</f>
        <v>06/08/2020</v>
      </c>
      <c r="D245" s="11">
        <f>INDEX(new_issue_data!AR:AR,MATCH('P&amp;L'!$A245,new_issue_data!$A:$A,0))</f>
        <v>103.176</v>
      </c>
      <c r="E245" s="6">
        <f>INDEX(new_issue_data!DP:DP,MATCH('P&amp;L'!$A245,new_issue_data!$A:$A,0))</f>
        <v>104.154</v>
      </c>
      <c r="F245" s="6">
        <f>INDEX(new_issue_data!DQ:DQ,MATCH('P&amp;L'!$A245,new_issue_data!$A:$A,0))</f>
        <v>2.2120000000000002</v>
      </c>
      <c r="G245" s="6">
        <f>INDEX(new_issue_data!DR:DR,MATCH('P&amp;L'!$A245,new_issue_data!$A:$A,0))</f>
        <v>155.73349999999999</v>
      </c>
      <c r="H245" s="6">
        <f>INDEX(new_issue_data!DS:DS,MATCH('P&amp;L'!$A245,new_issue_data!$A:$A,0))</f>
        <v>10.733499999999999</v>
      </c>
      <c r="I245" s="6">
        <f>INDEX(new_issue_data!DT:DT,MATCH('P&amp;L'!$A245,new_issue_data!$A:$A,0))</f>
        <v>104.14</v>
      </c>
      <c r="J245" s="6">
        <f>INDEX(new_issue_data!DU:DU,MATCH('P&amp;L'!$A245,new_issue_data!$A:$A,0))</f>
        <v>2.2130000000000001</v>
      </c>
      <c r="K245" s="6">
        <f>INDEX(new_issue_data!DV:DV,MATCH('P&amp;L'!$A245,new_issue_data!$A:$A,0))</f>
        <v>152.6448</v>
      </c>
      <c r="L245" s="6">
        <f>INDEX(new_issue_data!DW:DW,MATCH('P&amp;L'!$A245,new_issue_data!$A:$A,0))</f>
        <v>7.6448</v>
      </c>
      <c r="M245" s="6">
        <f>INDEX(new_issue_data!DX:DX,MATCH('P&amp;L'!$A245,new_issue_data!$A:$A,0))</f>
        <v>104.14</v>
      </c>
      <c r="N245" s="6">
        <f>INDEX(new_issue_data!DY:DY,MATCH('P&amp;L'!$A245,new_issue_data!$A:$A,0))</f>
        <v>2.2130000000000001</v>
      </c>
      <c r="O245" s="6">
        <f>INDEX(new_issue_data!DZ:DZ,MATCH('P&amp;L'!$A245,new_issue_data!$A:$A,0))</f>
        <v>150.89510000000001</v>
      </c>
      <c r="P245" s="6">
        <f>INDEX(new_issue_data!EA:EA,MATCH('P&amp;L'!$A245,new_issue_data!$A:$A,0))</f>
        <v>5.8951000000000002</v>
      </c>
      <c r="Q245" s="6">
        <f>INDEX(new_issue_data!EB:EB,MATCH('P&amp;L'!$A245,new_issue_data!$A:$A,0))</f>
        <v>103.818</v>
      </c>
      <c r="R245" s="6">
        <f>INDEX(new_issue_data!EC:EC,MATCH('P&amp;L'!$A245,new_issue_data!$A:$A,0))</f>
        <v>2.25</v>
      </c>
      <c r="S245" s="6">
        <f>INDEX(new_issue_data!ED:ED,MATCH('P&amp;L'!$A245,new_issue_data!$A:$A,0))</f>
        <v>151.71029999999999</v>
      </c>
      <c r="T245" s="6">
        <f>INDEX(new_issue_data!EE:EE,MATCH('P&amp;L'!$A245,new_issue_data!$A:$A,0))</f>
        <v>6.7103000000000002</v>
      </c>
      <c r="U245" s="6">
        <f>INDEX(new_issue_data!EF:EF,MATCH('P&amp;L'!$A245,new_issue_data!$A:$A,0))</f>
        <v>103.818</v>
      </c>
      <c r="V245" s="6">
        <f>INDEX(new_issue_data!EG:EG,MATCH('P&amp;L'!$A245,new_issue_data!$A:$A,0))</f>
        <v>2.25</v>
      </c>
      <c r="W245" s="6">
        <f>INDEX(new_issue_data!EH:EH,MATCH('P&amp;L'!$A245,new_issue_data!$A:$A,0))</f>
        <v>153.3466</v>
      </c>
      <c r="X245" s="6">
        <f>INDEX(new_issue_data!EI:EI,MATCH('P&amp;L'!$A245,new_issue_data!$A:$A,0))</f>
        <v>8.3466000000000005</v>
      </c>
      <c r="Y245" s="6">
        <f>INDEX(new_issue_data!EJ:EJ,MATCH('P&amp;L'!$A245,new_issue_data!$A:$A,0))</f>
        <v>103.818</v>
      </c>
      <c r="Z245" s="6">
        <f>INDEX(new_issue_data!EK:EK,MATCH('P&amp;L'!$A245,new_issue_data!$A:$A,0))</f>
        <v>2.25</v>
      </c>
      <c r="AA245" s="6">
        <f>INDEX(new_issue_data!EL:EL,MATCH('P&amp;L'!$A245,new_issue_data!$A:$A,0))</f>
        <v>156.31190000000001</v>
      </c>
      <c r="AB245" s="6">
        <f>INDEX(new_issue_data!EM:EM,MATCH('P&amp;L'!$A245,new_issue_data!$A:$A,0))</f>
        <v>11.3119</v>
      </c>
      <c r="AC245" s="6">
        <f>INDEX(new_issue_data!EN:EN,MATCH('P&amp;L'!$A245,new_issue_data!$A:$A,0))</f>
        <v>104.598</v>
      </c>
      <c r="AD245" s="6">
        <f>INDEX(new_issue_data!EO:EO,MATCH('P&amp;L'!$A245,new_issue_data!$A:$A,0))</f>
        <v>2.16</v>
      </c>
      <c r="AE245" s="6">
        <f>INDEX(new_issue_data!EP:EP,MATCH('P&amp;L'!$A245,new_issue_data!$A:$A,0))</f>
        <v>148.7833</v>
      </c>
      <c r="AF245" s="6">
        <f>INDEX(new_issue_data!EQ:EQ,MATCH('P&amp;L'!$A245,new_issue_data!$A:$A,0))</f>
        <v>3.7833000000000001</v>
      </c>
      <c r="AG245" s="6">
        <f>INDEX(new_issue_data!ER:ER,MATCH('P&amp;L'!$A245,new_issue_data!$A:$A,0))</f>
        <v>104.85899999999999</v>
      </c>
      <c r="AH245" s="6">
        <f>INDEX(new_issue_data!ES:ES,MATCH('P&amp;L'!$A245,new_issue_data!$A:$A,0))</f>
        <v>2.13</v>
      </c>
      <c r="AI245" s="6">
        <f>INDEX(new_issue_data!ET:ET,MATCH('P&amp;L'!$A245,new_issue_data!$A:$A,0))</f>
        <v>144.35489999999999</v>
      </c>
      <c r="AJ245" s="6">
        <f>INDEX(new_issue_data!EU:EU,MATCH('P&amp;L'!$A245,new_issue_data!$A:$A,0))</f>
        <v>-0.64510000000000001</v>
      </c>
      <c r="AK245" s="6">
        <f>INDEX(new_issue_data!EV:EV,MATCH('P&amp;L'!$A245,new_issue_data!$A:$A,0))</f>
        <v>104.593</v>
      </c>
      <c r="AL245" s="6">
        <f>INDEX(new_issue_data!EW:EW,MATCH('P&amp;L'!$A245,new_issue_data!$A:$A,0))</f>
        <v>2.16</v>
      </c>
      <c r="AM245" s="6">
        <f>INDEX(new_issue_data!EX:EX,MATCH('P&amp;L'!$A245,new_issue_data!$A:$A,0))</f>
        <v>147.05449999999999</v>
      </c>
      <c r="AN245" s="6">
        <f>INDEX(new_issue_data!EY:EY,MATCH('P&amp;L'!$A245,new_issue_data!$A:$A,0))</f>
        <v>2.0545</v>
      </c>
      <c r="AO245" s="6">
        <f>INDEX(new_issue_data!EZ:EZ,MATCH('P&amp;L'!$A245,new_issue_data!$A:$A,0))</f>
        <v>105.28400000000001</v>
      </c>
      <c r="AP245" s="6">
        <f>INDEX(new_issue_data!FA:FA,MATCH('P&amp;L'!$A245,new_issue_data!$A:$A,0))</f>
        <v>2.081</v>
      </c>
      <c r="AQ245" s="6">
        <f>INDEX(new_issue_data!FB:FB,MATCH('P&amp;L'!$A245,new_issue_data!$A:$A,0))</f>
        <v>142.5575</v>
      </c>
      <c r="AR245" s="6">
        <f>INDEX(new_issue_data!FC:FC,MATCH('P&amp;L'!$A245,new_issue_data!$A:$A,0))</f>
        <v>-2.4424999999999999</v>
      </c>
      <c r="AS245" s="6">
        <f>INDEX(new_issue_data!FD:FD,MATCH('P&amp;L'!$A245,new_issue_data!$A:$A,0))</f>
        <v>105.63500000000001</v>
      </c>
      <c r="AT245" s="6">
        <f>INDEX(new_issue_data!FE:FE,MATCH('P&amp;L'!$A245,new_issue_data!$A:$A,0))</f>
        <v>2.0409999999999999</v>
      </c>
      <c r="AU245" s="6">
        <f>INDEX(new_issue_data!FF:FF,MATCH('P&amp;L'!$A245,new_issue_data!$A:$A,0))</f>
        <v>137.8201</v>
      </c>
      <c r="AV245" s="6">
        <f>INDEX(new_issue_data!FG:FG,MATCH('P&amp;L'!$A245,new_issue_data!$A:$A,0))</f>
        <v>-7.1798999999999999</v>
      </c>
      <c r="BA245" s="1">
        <f t="shared" si="20"/>
        <v>28036999.999999993</v>
      </c>
      <c r="BB245" s="1">
        <f t="shared" si="21"/>
        <v>70693000</v>
      </c>
      <c r="BD245">
        <f t="shared" si="22"/>
        <v>0</v>
      </c>
      <c r="BE245" s="1">
        <f t="shared" si="23"/>
        <v>2868400.0000000028</v>
      </c>
      <c r="BF245" s="1">
        <f t="shared" si="24"/>
        <v>12639699.999999993</v>
      </c>
      <c r="BH245" s="1">
        <f t="shared" si="25"/>
        <v>97800</v>
      </c>
      <c r="BI245" s="1">
        <f t="shared" si="26"/>
        <v>0</v>
      </c>
      <c r="BK245" s="1">
        <f t="shared" si="27"/>
        <v>245900</v>
      </c>
      <c r="BL245" s="1">
        <f t="shared" si="28"/>
        <v>0</v>
      </c>
    </row>
    <row r="246" spans="1:64" x14ac:dyDescent="0.35">
      <c r="A246">
        <v>127</v>
      </c>
      <c r="B246">
        <v>2.9490282429811998</v>
      </c>
      <c r="C246" s="13" t="str">
        <f>INDEX(new_issue_data!B:B,MATCH('P&amp;L'!$A246,new_issue_data!$A:$A,0))</f>
        <v>06/08/2020</v>
      </c>
      <c r="D246" s="11">
        <f>INDEX(new_issue_data!AR:AR,MATCH('P&amp;L'!$A246,new_issue_data!$A:$A,0))</f>
        <v>98.117999999999995</v>
      </c>
      <c r="E246" s="6">
        <f>INDEX(new_issue_data!DP:DP,MATCH('P&amp;L'!$A246,new_issue_data!$A:$A,0))</f>
        <v>99.873999999999995</v>
      </c>
      <c r="F246" s="6">
        <f>INDEX(new_issue_data!DQ:DQ,MATCH('P&amp;L'!$A246,new_issue_data!$A:$A,0))</f>
        <v>2.6059999999999999</v>
      </c>
      <c r="G246" s="6">
        <f>INDEX(new_issue_data!DR:DR,MATCH('P&amp;L'!$A246,new_issue_data!$A:$A,0))</f>
        <v>121.9319</v>
      </c>
      <c r="H246" s="6">
        <f>INDEX(new_issue_data!DS:DS,MATCH('P&amp;L'!$A246,new_issue_data!$A:$A,0))</f>
        <v>16.931899999999999</v>
      </c>
      <c r="I246" s="6">
        <f>INDEX(new_issue_data!DT:DT,MATCH('P&amp;L'!$A246,new_issue_data!$A:$A,0))</f>
        <v>101.012</v>
      </c>
      <c r="J246" s="6">
        <f>INDEX(new_issue_data!DU:DU,MATCH('P&amp;L'!$A246,new_issue_data!$A:$A,0))</f>
        <v>2.552</v>
      </c>
      <c r="K246" s="6">
        <f>INDEX(new_issue_data!DV:DV,MATCH('P&amp;L'!$A246,new_issue_data!$A:$A,0))</f>
        <v>110.97580000000001</v>
      </c>
      <c r="L246" s="6">
        <f>INDEX(new_issue_data!DW:DW,MATCH('P&amp;L'!$A246,new_issue_data!$A:$A,0))</f>
        <v>5.9757999999999996</v>
      </c>
      <c r="M246" s="6">
        <f>INDEX(new_issue_data!DX:DX,MATCH('P&amp;L'!$A246,new_issue_data!$A:$A,0))</f>
        <v>100.48399999999999</v>
      </c>
      <c r="N246" s="6">
        <f>INDEX(new_issue_data!DY:DY,MATCH('P&amp;L'!$A246,new_issue_data!$A:$A,0))</f>
        <v>2.577</v>
      </c>
      <c r="O246" s="6">
        <f>INDEX(new_issue_data!DZ:DZ,MATCH('P&amp;L'!$A246,new_issue_data!$A:$A,0))</f>
        <v>113.05759999999999</v>
      </c>
      <c r="P246" s="6">
        <f>INDEX(new_issue_data!EA:EA,MATCH('P&amp;L'!$A246,new_issue_data!$A:$A,0))</f>
        <v>8.0576000000000008</v>
      </c>
      <c r="Q246" s="6">
        <f>INDEX(new_issue_data!EB:EB,MATCH('P&amp;L'!$A246,new_issue_data!$A:$A,0))</f>
        <v>100.48399999999999</v>
      </c>
      <c r="R246" s="6">
        <f>INDEX(new_issue_data!EC:EC,MATCH('P&amp;L'!$A246,new_issue_data!$A:$A,0))</f>
        <v>2.577</v>
      </c>
      <c r="S246" s="6">
        <f>INDEX(new_issue_data!ED:ED,MATCH('P&amp;L'!$A246,new_issue_data!$A:$A,0))</f>
        <v>104.82599999999999</v>
      </c>
      <c r="T246" s="6">
        <f>INDEX(new_issue_data!EE:EE,MATCH('P&amp;L'!$A246,new_issue_data!$A:$A,0))</f>
        <v>-0.17399999999999999</v>
      </c>
      <c r="U246" s="6">
        <f>INDEX(new_issue_data!EF:EF,MATCH('P&amp;L'!$A246,new_issue_data!$A:$A,0))</f>
        <v>101.331</v>
      </c>
      <c r="V246" s="6">
        <f>INDEX(new_issue_data!EG:EG,MATCH('P&amp;L'!$A246,new_issue_data!$A:$A,0))</f>
        <v>2.5369999999999999</v>
      </c>
      <c r="W246" s="6">
        <f>INDEX(new_issue_data!EH:EH,MATCH('P&amp;L'!$A246,new_issue_data!$A:$A,0))</f>
        <v>102.1842</v>
      </c>
      <c r="X246" s="6">
        <f>INDEX(new_issue_data!EI:EI,MATCH('P&amp;L'!$A246,new_issue_data!$A:$A,0))</f>
        <v>-2.8157999999999999</v>
      </c>
      <c r="Y246" s="6">
        <f>INDEX(new_issue_data!EJ:EJ,MATCH('P&amp;L'!$A246,new_issue_data!$A:$A,0))</f>
        <v>101</v>
      </c>
      <c r="Z246" s="6">
        <f>INDEX(new_issue_data!EK:EK,MATCH('P&amp;L'!$A246,new_issue_data!$A:$A,0))</f>
        <v>2.5529999999999999</v>
      </c>
      <c r="AA246" s="6">
        <f>INDEX(new_issue_data!EL:EL,MATCH('P&amp;L'!$A246,new_issue_data!$A:$A,0))</f>
        <v>108.6194</v>
      </c>
      <c r="AB246" s="6">
        <f>INDEX(new_issue_data!EM:EM,MATCH('P&amp;L'!$A246,new_issue_data!$A:$A,0))</f>
        <v>3.6194000000000002</v>
      </c>
      <c r="AC246" s="6">
        <f>INDEX(new_issue_data!EN:EN,MATCH('P&amp;L'!$A246,new_issue_data!$A:$A,0))</f>
        <v>101</v>
      </c>
      <c r="AD246" s="6">
        <f>INDEX(new_issue_data!EO:EO,MATCH('P&amp;L'!$A246,new_issue_data!$A:$A,0))</f>
        <v>2.5529999999999999</v>
      </c>
      <c r="AE246" s="6">
        <f>INDEX(new_issue_data!EP:EP,MATCH('P&amp;L'!$A246,new_issue_data!$A:$A,0))</f>
        <v>110.8614</v>
      </c>
      <c r="AF246" s="6">
        <f>INDEX(new_issue_data!EQ:EQ,MATCH('P&amp;L'!$A246,new_issue_data!$A:$A,0))</f>
        <v>5.8613999999999997</v>
      </c>
      <c r="AG246" s="6">
        <f>INDEX(new_issue_data!ER:ER,MATCH('P&amp;L'!$A246,new_issue_data!$A:$A,0))</f>
        <v>101.033</v>
      </c>
      <c r="AH246" s="6">
        <f>INDEX(new_issue_data!ES:ES,MATCH('P&amp;L'!$A246,new_issue_data!$A:$A,0))</f>
        <v>2.5510000000000002</v>
      </c>
      <c r="AI246" s="6">
        <f>INDEX(new_issue_data!ET:ET,MATCH('P&amp;L'!$A246,new_issue_data!$A:$A,0))</f>
        <v>109.9406</v>
      </c>
      <c r="AJ246" s="6">
        <f>INDEX(new_issue_data!EU:EU,MATCH('P&amp;L'!$A246,new_issue_data!$A:$A,0))</f>
        <v>4.9405999999999999</v>
      </c>
      <c r="AK246" s="6">
        <f>INDEX(new_issue_data!EV:EV,MATCH('P&amp;L'!$A246,new_issue_data!$A:$A,0))</f>
        <v>100.441</v>
      </c>
      <c r="AL246" s="6">
        <f>INDEX(new_issue_data!EW:EW,MATCH('P&amp;L'!$A246,new_issue_data!$A:$A,0))</f>
        <v>2.5790000000000002</v>
      </c>
      <c r="AM246" s="6">
        <f>INDEX(new_issue_data!EX:EX,MATCH('P&amp;L'!$A246,new_issue_data!$A:$A,0))</f>
        <v>109.8925</v>
      </c>
      <c r="AN246" s="6">
        <f>INDEX(new_issue_data!EY:EY,MATCH('P&amp;L'!$A246,new_issue_data!$A:$A,0))</f>
        <v>4.8925000000000001</v>
      </c>
      <c r="AO246" s="6">
        <f>INDEX(new_issue_data!EZ:EZ,MATCH('P&amp;L'!$A246,new_issue_data!$A:$A,0))</f>
        <v>100.441</v>
      </c>
      <c r="AP246" s="6">
        <f>INDEX(new_issue_data!FA:FA,MATCH('P&amp;L'!$A246,new_issue_data!$A:$A,0))</f>
        <v>2.5790000000000002</v>
      </c>
      <c r="AQ246" s="6">
        <f>INDEX(new_issue_data!FB:FB,MATCH('P&amp;L'!$A246,new_issue_data!$A:$A,0))</f>
        <v>116.1176</v>
      </c>
      <c r="AR246" s="6">
        <f>INDEX(new_issue_data!FC:FC,MATCH('P&amp;L'!$A246,new_issue_data!$A:$A,0))</f>
        <v>11.117599999999999</v>
      </c>
      <c r="AS246" s="6">
        <f>INDEX(new_issue_data!FD:FD,MATCH('P&amp;L'!$A246,new_issue_data!$A:$A,0))</f>
        <v>101.327</v>
      </c>
      <c r="AT246" s="6">
        <f>INDEX(new_issue_data!FE:FE,MATCH('P&amp;L'!$A246,new_issue_data!$A:$A,0))</f>
        <v>2.5369999999999999</v>
      </c>
      <c r="AU246" s="6">
        <f>INDEX(new_issue_data!FF:FF,MATCH('P&amp;L'!$A246,new_issue_data!$A:$A,0))</f>
        <v>111.45</v>
      </c>
      <c r="AV246" s="6">
        <f>INDEX(new_issue_data!FG:FG,MATCH('P&amp;L'!$A246,new_issue_data!$A:$A,0))</f>
        <v>6.45</v>
      </c>
      <c r="BA246" s="1">
        <f t="shared" si="20"/>
        <v>28212599.999999993</v>
      </c>
      <c r="BB246" s="1">
        <f t="shared" si="21"/>
        <v>71013900</v>
      </c>
      <c r="BD246">
        <f t="shared" si="22"/>
        <v>0</v>
      </c>
      <c r="BE246" s="1">
        <f t="shared" si="23"/>
        <v>2868400.0000000028</v>
      </c>
      <c r="BF246" s="1">
        <f t="shared" si="24"/>
        <v>12639699.999999993</v>
      </c>
      <c r="BH246" s="1">
        <f t="shared" si="25"/>
        <v>175600</v>
      </c>
      <c r="BI246" s="1">
        <f t="shared" si="26"/>
        <v>0</v>
      </c>
      <c r="BK246" s="1">
        <f t="shared" si="27"/>
        <v>320900</v>
      </c>
      <c r="BL246" s="1">
        <f t="shared" si="28"/>
        <v>0</v>
      </c>
    </row>
    <row r="247" spans="1:64" x14ac:dyDescent="0.35">
      <c r="A247">
        <v>128</v>
      </c>
      <c r="B247">
        <v>12.065996353089805</v>
      </c>
      <c r="C247" s="13" t="str">
        <f>INDEX(new_issue_data!B:B,MATCH('P&amp;L'!$A247,new_issue_data!$A:$A,0))</f>
        <v>06/08/2020</v>
      </c>
      <c r="D247" s="11">
        <f>INDEX(new_issue_data!AR:AR,MATCH('P&amp;L'!$A247,new_issue_data!$A:$A,0))</f>
        <v>111.947</v>
      </c>
      <c r="E247" s="6">
        <f>INDEX(new_issue_data!DP:DP,MATCH('P&amp;L'!$A247,new_issue_data!$A:$A,0))</f>
        <v>111.577</v>
      </c>
      <c r="F247" s="6">
        <f>INDEX(new_issue_data!DQ:DQ,MATCH('P&amp;L'!$A247,new_issue_data!$A:$A,0))</f>
        <v>1.323</v>
      </c>
      <c r="G247" s="6">
        <f>INDEX(new_issue_data!DR:DR,MATCH('P&amp;L'!$A247,new_issue_data!$A:$A,0))</f>
        <v>87.729100000000003</v>
      </c>
      <c r="H247" s="6">
        <f>INDEX(new_issue_data!DS:DS,MATCH('P&amp;L'!$A247,new_issue_data!$A:$A,0))</f>
        <v>7.7290999999999999</v>
      </c>
      <c r="I247" s="6">
        <f>INDEX(new_issue_data!DT:DT,MATCH('P&amp;L'!$A247,new_issue_data!$A:$A,0))</f>
        <v>110.221</v>
      </c>
      <c r="J247" s="6">
        <f>INDEX(new_issue_data!DU:DU,MATCH('P&amp;L'!$A247,new_issue_data!$A:$A,0))</f>
        <v>1.599</v>
      </c>
      <c r="K247" s="6">
        <f>INDEX(new_issue_data!DV:DV,MATCH('P&amp;L'!$A247,new_issue_data!$A:$A,0))</f>
        <v>120.2564</v>
      </c>
      <c r="L247" s="6">
        <f>INDEX(new_issue_data!DW:DW,MATCH('P&amp;L'!$A247,new_issue_data!$A:$A,0))</f>
        <v>40.256399999999999</v>
      </c>
      <c r="M247" s="6">
        <f>INDEX(new_issue_data!DX:DX,MATCH('P&amp;L'!$A247,new_issue_data!$A:$A,0))</f>
        <v>110.221</v>
      </c>
      <c r="N247" s="6">
        <f>INDEX(new_issue_data!DY:DY,MATCH('P&amp;L'!$A247,new_issue_data!$A:$A,0))</f>
        <v>1.599</v>
      </c>
      <c r="O247" s="6">
        <f>INDEX(new_issue_data!DZ:DZ,MATCH('P&amp;L'!$A247,new_issue_data!$A:$A,0))</f>
        <v>129.09829999999999</v>
      </c>
      <c r="P247" s="6">
        <f>INDEX(new_issue_data!EA:EA,MATCH('P&amp;L'!$A247,new_issue_data!$A:$A,0))</f>
        <v>49.098300000000002</v>
      </c>
      <c r="Q247" s="6">
        <f>INDEX(new_issue_data!EB:EB,MATCH('P&amp;L'!$A247,new_issue_data!$A:$A,0))</f>
        <v>110.063</v>
      </c>
      <c r="R247" s="6">
        <f>INDEX(new_issue_data!EC:EC,MATCH('P&amp;L'!$A247,new_issue_data!$A:$A,0))</f>
        <v>1.63</v>
      </c>
      <c r="S247" s="6">
        <f>INDEX(new_issue_data!ED:ED,MATCH('P&amp;L'!$A247,new_issue_data!$A:$A,0))</f>
        <v>131.0856</v>
      </c>
      <c r="T247" s="6">
        <f>INDEX(new_issue_data!EE:EE,MATCH('P&amp;L'!$A247,new_issue_data!$A:$A,0))</f>
        <v>51.085599999999999</v>
      </c>
      <c r="U247" s="6">
        <f>INDEX(new_issue_data!EF:EF,MATCH('P&amp;L'!$A247,new_issue_data!$A:$A,0))</f>
        <v>110.902</v>
      </c>
      <c r="V247" s="6">
        <f>INDEX(new_issue_data!EG:EG,MATCH('P&amp;L'!$A247,new_issue_data!$A:$A,0))</f>
        <v>1.454</v>
      </c>
      <c r="W247" s="6">
        <f>INDEX(new_issue_data!EH:EH,MATCH('P&amp;L'!$A247,new_issue_data!$A:$A,0))</f>
        <v>113.00320000000001</v>
      </c>
      <c r="X247" s="6">
        <f>INDEX(new_issue_data!EI:EI,MATCH('P&amp;L'!$A247,new_issue_data!$A:$A,0))</f>
        <v>33.0032</v>
      </c>
      <c r="Y247" s="6">
        <f>INDEX(new_issue_data!EJ:EJ,MATCH('P&amp;L'!$A247,new_issue_data!$A:$A,0))</f>
        <v>111.176</v>
      </c>
      <c r="Z247" s="6">
        <f>INDEX(new_issue_data!EK:EK,MATCH('P&amp;L'!$A247,new_issue_data!$A:$A,0))</f>
        <v>1.3959999999999999</v>
      </c>
      <c r="AA247" s="6">
        <f>INDEX(new_issue_data!EL:EL,MATCH('P&amp;L'!$A247,new_issue_data!$A:$A,0))</f>
        <v>105.7383</v>
      </c>
      <c r="AB247" s="6">
        <f>INDEX(new_issue_data!EM:EM,MATCH('P&amp;L'!$A247,new_issue_data!$A:$A,0))</f>
        <v>25.738299999999999</v>
      </c>
      <c r="AC247" s="6">
        <f>INDEX(new_issue_data!EN:EN,MATCH('P&amp;L'!$A247,new_issue_data!$A:$A,0))</f>
        <v>111.254</v>
      </c>
      <c r="AD247" s="6">
        <f>INDEX(new_issue_data!EO:EO,MATCH('P&amp;L'!$A247,new_issue_data!$A:$A,0))</f>
        <v>1.3759999999999999</v>
      </c>
      <c r="AE247" s="6">
        <f>INDEX(new_issue_data!EP:EP,MATCH('P&amp;L'!$A247,new_issue_data!$A:$A,0))</f>
        <v>103.7474</v>
      </c>
      <c r="AF247" s="6">
        <f>INDEX(new_issue_data!EQ:EQ,MATCH('P&amp;L'!$A247,new_issue_data!$A:$A,0))</f>
        <v>23.747399999999999</v>
      </c>
      <c r="AG247" s="6">
        <f>INDEX(new_issue_data!ER:ER,MATCH('P&amp;L'!$A247,new_issue_data!$A:$A,0))</f>
        <v>111.381</v>
      </c>
      <c r="AH247" s="6">
        <f>INDEX(new_issue_data!ES:ES,MATCH('P&amp;L'!$A247,new_issue_data!$A:$A,0))</f>
        <v>1.3480000000000001</v>
      </c>
      <c r="AI247" s="6">
        <f>INDEX(new_issue_data!ET:ET,MATCH('P&amp;L'!$A247,new_issue_data!$A:$A,0))</f>
        <v>100.79259999999999</v>
      </c>
      <c r="AJ247" s="6">
        <f>INDEX(new_issue_data!EU:EU,MATCH('P&amp;L'!$A247,new_issue_data!$A:$A,0))</f>
        <v>20.7926</v>
      </c>
      <c r="AK247" s="6">
        <f>INDEX(new_issue_data!EV:EV,MATCH('P&amp;L'!$A247,new_issue_data!$A:$A,0))</f>
        <v>111.53100000000001</v>
      </c>
      <c r="AL247" s="6">
        <f>INDEX(new_issue_data!EW:EW,MATCH('P&amp;L'!$A247,new_issue_data!$A:$A,0))</f>
        <v>1.3160000000000001</v>
      </c>
      <c r="AM247" s="6">
        <f>INDEX(new_issue_data!EX:EX,MATCH('P&amp;L'!$A247,new_issue_data!$A:$A,0))</f>
        <v>98.442599999999999</v>
      </c>
      <c r="AN247" s="6">
        <f>INDEX(new_issue_data!EY:EY,MATCH('P&amp;L'!$A247,new_issue_data!$A:$A,0))</f>
        <v>18.442599999999999</v>
      </c>
      <c r="AO247" s="6">
        <f>INDEX(new_issue_data!EZ:EZ,MATCH('P&amp;L'!$A247,new_issue_data!$A:$A,0))</f>
        <v>111.25700000000001</v>
      </c>
      <c r="AP247" s="6">
        <f>INDEX(new_issue_data!FA:FA,MATCH('P&amp;L'!$A247,new_issue_data!$A:$A,0))</f>
        <v>1.371</v>
      </c>
      <c r="AQ247" s="6">
        <f>INDEX(new_issue_data!FB:FB,MATCH('P&amp;L'!$A247,new_issue_data!$A:$A,0))</f>
        <v>104.773</v>
      </c>
      <c r="AR247" s="6">
        <f>INDEX(new_issue_data!FC:FC,MATCH('P&amp;L'!$A247,new_issue_data!$A:$A,0))</f>
        <v>24.773</v>
      </c>
      <c r="AS247" s="6">
        <f>INDEX(new_issue_data!FD:FD,MATCH('P&amp;L'!$A247,new_issue_data!$A:$A,0))</f>
        <v>110.985</v>
      </c>
      <c r="AT247" s="6">
        <f>INDEX(new_issue_data!FE:FE,MATCH('P&amp;L'!$A247,new_issue_data!$A:$A,0))</f>
        <v>1.4259999999999999</v>
      </c>
      <c r="AU247" s="6">
        <f>INDEX(new_issue_data!FF:FF,MATCH('P&amp;L'!$A247,new_issue_data!$A:$A,0))</f>
        <v>109.133</v>
      </c>
      <c r="AV247" s="6">
        <f>INDEX(new_issue_data!FG:FG,MATCH('P&amp;L'!$A247,new_issue_data!$A:$A,0))</f>
        <v>29.132999999999999</v>
      </c>
      <c r="BA247" s="1">
        <f t="shared" si="20"/>
        <v>28175599.999999993</v>
      </c>
      <c r="BB247" s="1">
        <f t="shared" si="21"/>
        <v>70917700</v>
      </c>
      <c r="BD247">
        <f t="shared" si="22"/>
        <v>0</v>
      </c>
      <c r="BE247" s="1">
        <f t="shared" si="23"/>
        <v>2868400.0000000028</v>
      </c>
      <c r="BF247" s="1">
        <f t="shared" si="24"/>
        <v>12639699.999999993</v>
      </c>
      <c r="BH247" s="1">
        <f t="shared" si="25"/>
        <v>-37000</v>
      </c>
      <c r="BI247" s="1">
        <f t="shared" si="26"/>
        <v>0</v>
      </c>
      <c r="BK247" s="1">
        <f t="shared" si="27"/>
        <v>-96200</v>
      </c>
      <c r="BL247" s="1">
        <f t="shared" si="28"/>
        <v>0</v>
      </c>
    </row>
    <row r="248" spans="1:64" x14ac:dyDescent="0.35">
      <c r="A248">
        <v>129</v>
      </c>
      <c r="B248">
        <v>0.6786067453715201</v>
      </c>
      <c r="C248" s="13" t="str">
        <f>INDEX(new_issue_data!B:B,MATCH('P&amp;L'!$A248,new_issue_data!$A:$A,0))</f>
        <v>06/08/2020</v>
      </c>
      <c r="D248" s="11">
        <f>INDEX(new_issue_data!AR:AR,MATCH('P&amp;L'!$A248,new_issue_data!$A:$A,0))</f>
        <v>99.700999999999993</v>
      </c>
      <c r="E248" s="6">
        <f>INDEX(new_issue_data!DP:DP,MATCH('P&amp;L'!$A248,new_issue_data!$A:$A,0))</f>
        <v>98.320999999999998</v>
      </c>
      <c r="F248" s="6">
        <f>INDEX(new_issue_data!DQ:DQ,MATCH('P&amp;L'!$A248,new_issue_data!$A:$A,0))</f>
        <v>2.331</v>
      </c>
      <c r="G248" s="6">
        <f>INDEX(new_issue_data!DR:DR,MATCH('P&amp;L'!$A248,new_issue_data!$A:$A,0))</f>
        <v>145.5752</v>
      </c>
      <c r="H248" s="6">
        <f>INDEX(new_issue_data!DS:DS,MATCH('P&amp;L'!$A248,new_issue_data!$A:$A,0))</f>
        <v>15.575200000000001</v>
      </c>
      <c r="I248" s="6">
        <f>INDEX(new_issue_data!DT:DT,MATCH('P&amp;L'!$A248,new_issue_data!$A:$A,0))</f>
        <v>98.02</v>
      </c>
      <c r="J248" s="6">
        <f>INDEX(new_issue_data!DU:DU,MATCH('P&amp;L'!$A248,new_issue_data!$A:$A,0))</f>
        <v>2.3639999999999999</v>
      </c>
      <c r="K248" s="6">
        <f>INDEX(new_issue_data!DV:DV,MATCH('P&amp;L'!$A248,new_issue_data!$A:$A,0))</f>
        <v>153.8604</v>
      </c>
      <c r="L248" s="6">
        <f>INDEX(new_issue_data!DW:DW,MATCH('P&amp;L'!$A248,new_issue_data!$A:$A,0))</f>
        <v>23.860399999999998</v>
      </c>
      <c r="M248" s="6">
        <f>INDEX(new_issue_data!DX:DX,MATCH('P&amp;L'!$A248,new_issue_data!$A:$A,0))</f>
        <v>98.36</v>
      </c>
      <c r="N248" s="6">
        <f>INDEX(new_issue_data!DY:DY,MATCH('P&amp;L'!$A248,new_issue_data!$A:$A,0))</f>
        <v>2.327</v>
      </c>
      <c r="O248" s="6">
        <f>INDEX(new_issue_data!DZ:DZ,MATCH('P&amp;L'!$A248,new_issue_data!$A:$A,0))</f>
        <v>160.0652</v>
      </c>
      <c r="P248" s="6">
        <f>INDEX(new_issue_data!EA:EA,MATCH('P&amp;L'!$A248,new_issue_data!$A:$A,0))</f>
        <v>30.065200000000001</v>
      </c>
      <c r="Q248" s="6">
        <f>INDEX(new_issue_data!EB:EB,MATCH('P&amp;L'!$A248,new_issue_data!$A:$A,0))</f>
        <v>98.774000000000001</v>
      </c>
      <c r="R248" s="6">
        <f>INDEX(new_issue_data!EC:EC,MATCH('P&amp;L'!$A248,new_issue_data!$A:$A,0))</f>
        <v>2.282</v>
      </c>
      <c r="S248" s="6">
        <f>INDEX(new_issue_data!ED:ED,MATCH('P&amp;L'!$A248,new_issue_data!$A:$A,0))</f>
        <v>161.29640000000001</v>
      </c>
      <c r="T248" s="6">
        <f>INDEX(new_issue_data!EE:EE,MATCH('P&amp;L'!$A248,new_issue_data!$A:$A,0))</f>
        <v>31.296399999999998</v>
      </c>
      <c r="U248" s="6">
        <f>INDEX(new_issue_data!EF:EF,MATCH('P&amp;L'!$A248,new_issue_data!$A:$A,0))</f>
        <v>99.106999999999999</v>
      </c>
      <c r="V248" s="6">
        <f>INDEX(new_issue_data!EG:EG,MATCH('P&amp;L'!$A248,new_issue_data!$A:$A,0))</f>
        <v>2.246</v>
      </c>
      <c r="W248" s="6">
        <f>INDEX(new_issue_data!EH:EH,MATCH('P&amp;L'!$A248,new_issue_data!$A:$A,0))</f>
        <v>154.25489999999999</v>
      </c>
      <c r="X248" s="6">
        <f>INDEX(new_issue_data!EI:EI,MATCH('P&amp;L'!$A248,new_issue_data!$A:$A,0))</f>
        <v>24.254899999999999</v>
      </c>
      <c r="Y248" s="6">
        <f>INDEX(new_issue_data!EJ:EJ,MATCH('P&amp;L'!$A248,new_issue_data!$A:$A,0))</f>
        <v>99.495999999999995</v>
      </c>
      <c r="Z248" s="6">
        <f>INDEX(new_issue_data!EK:EK,MATCH('P&amp;L'!$A248,new_issue_data!$A:$A,0))</f>
        <v>2.2040000000000002</v>
      </c>
      <c r="AA248" s="6">
        <f>INDEX(new_issue_data!EL:EL,MATCH('P&amp;L'!$A248,new_issue_data!$A:$A,0))</f>
        <v>148.24539999999999</v>
      </c>
      <c r="AB248" s="6">
        <f>INDEX(new_issue_data!EM:EM,MATCH('P&amp;L'!$A248,new_issue_data!$A:$A,0))</f>
        <v>18.2454</v>
      </c>
      <c r="AC248" s="6">
        <f>INDEX(new_issue_data!EN:EN,MATCH('P&amp;L'!$A248,new_issue_data!$A:$A,0))</f>
        <v>98.986999999999995</v>
      </c>
      <c r="AD248" s="6">
        <f>INDEX(new_issue_data!EO:EO,MATCH('P&amp;L'!$A248,new_issue_data!$A:$A,0))</f>
        <v>2.2589999999999999</v>
      </c>
      <c r="AE248" s="6">
        <f>INDEX(new_issue_data!EP:EP,MATCH('P&amp;L'!$A248,new_issue_data!$A:$A,0))</f>
        <v>150.6122</v>
      </c>
      <c r="AF248" s="6">
        <f>INDEX(new_issue_data!EQ:EQ,MATCH('P&amp;L'!$A248,new_issue_data!$A:$A,0))</f>
        <v>20.612200000000001</v>
      </c>
      <c r="AG248" s="6">
        <f>INDEX(new_issue_data!ER:ER,MATCH('P&amp;L'!$A248,new_issue_data!$A:$A,0))</f>
        <v>99.024000000000001</v>
      </c>
      <c r="AH248" s="6">
        <f>INDEX(new_issue_data!ES:ES,MATCH('P&amp;L'!$A248,new_issue_data!$A:$A,0))</f>
        <v>2.2549999999999999</v>
      </c>
      <c r="AI248" s="6">
        <f>INDEX(new_issue_data!ET:ET,MATCH('P&amp;L'!$A248,new_issue_data!$A:$A,0))</f>
        <v>151.6934</v>
      </c>
      <c r="AJ248" s="6">
        <f>INDEX(new_issue_data!EU:EU,MATCH('P&amp;L'!$A248,new_issue_data!$A:$A,0))</f>
        <v>21.6934</v>
      </c>
      <c r="AK248" s="6">
        <f>INDEX(new_issue_data!EV:EV,MATCH('P&amp;L'!$A248,new_issue_data!$A:$A,0))</f>
        <v>99.024000000000001</v>
      </c>
      <c r="AL248" s="6">
        <f>INDEX(new_issue_data!EW:EW,MATCH('P&amp;L'!$A248,new_issue_data!$A:$A,0))</f>
        <v>2.2549999999999999</v>
      </c>
      <c r="AM248" s="6">
        <f>INDEX(new_issue_data!EX:EX,MATCH('P&amp;L'!$A248,new_issue_data!$A:$A,0))</f>
        <v>154.64930000000001</v>
      </c>
      <c r="AN248" s="6">
        <f>INDEX(new_issue_data!EY:EY,MATCH('P&amp;L'!$A248,new_issue_data!$A:$A,0))</f>
        <v>24.6493</v>
      </c>
      <c r="AO248" s="6">
        <f>INDEX(new_issue_data!EZ:EZ,MATCH('P&amp;L'!$A248,new_issue_data!$A:$A,0))</f>
        <v>98.978999999999999</v>
      </c>
      <c r="AP248" s="6">
        <f>INDEX(new_issue_data!FA:FA,MATCH('P&amp;L'!$A248,new_issue_data!$A:$A,0))</f>
        <v>2.2599999999999998</v>
      </c>
      <c r="AQ248" s="6">
        <f>INDEX(new_issue_data!FB:FB,MATCH('P&amp;L'!$A248,new_issue_data!$A:$A,0))</f>
        <v>156.62639999999999</v>
      </c>
      <c r="AR248" s="6">
        <f>INDEX(new_issue_data!FC:FC,MATCH('P&amp;L'!$A248,new_issue_data!$A:$A,0))</f>
        <v>26.6264</v>
      </c>
      <c r="AS248" s="6">
        <f>INDEX(new_issue_data!FD:FD,MATCH('P&amp;L'!$A248,new_issue_data!$A:$A,0))</f>
        <v>97.988</v>
      </c>
      <c r="AT248" s="6">
        <f>INDEX(new_issue_data!FE:FE,MATCH('P&amp;L'!$A248,new_issue_data!$A:$A,0))</f>
        <v>2.3679999999999999</v>
      </c>
      <c r="AU248" s="6">
        <f>INDEX(new_issue_data!FF:FF,MATCH('P&amp;L'!$A248,new_issue_data!$A:$A,0))</f>
        <v>165.94479999999999</v>
      </c>
      <c r="AV248" s="6">
        <f>INDEX(new_issue_data!FG:FG,MATCH('P&amp;L'!$A248,new_issue_data!$A:$A,0))</f>
        <v>35.944800000000001</v>
      </c>
      <c r="BA248" s="1">
        <f t="shared" si="20"/>
        <v>28037599.999999993</v>
      </c>
      <c r="BB248" s="1">
        <f t="shared" si="21"/>
        <v>70746400</v>
      </c>
      <c r="BD248">
        <f t="shared" si="22"/>
        <v>0</v>
      </c>
      <c r="BE248" s="1">
        <f t="shared" si="23"/>
        <v>2868400.0000000028</v>
      </c>
      <c r="BF248" s="1">
        <f t="shared" si="24"/>
        <v>12639699.999999993</v>
      </c>
      <c r="BH248" s="1">
        <f t="shared" si="25"/>
        <v>-138000</v>
      </c>
      <c r="BI248" s="1">
        <f t="shared" si="26"/>
        <v>0</v>
      </c>
      <c r="BK248" s="1">
        <f t="shared" si="27"/>
        <v>-171300</v>
      </c>
      <c r="BL248" s="1">
        <f t="shared" si="28"/>
        <v>0</v>
      </c>
    </row>
    <row r="249" spans="1:64" x14ac:dyDescent="0.35">
      <c r="A249">
        <v>130</v>
      </c>
      <c r="B249">
        <v>2.3785564332244227</v>
      </c>
      <c r="C249" s="13" t="str">
        <f>INDEX(new_issue_data!B:B,MATCH('P&amp;L'!$A249,new_issue_data!$A:$A,0))</f>
        <v>06/08/2020</v>
      </c>
      <c r="D249" s="11">
        <f>INDEX(new_issue_data!AR:AR,MATCH('P&amp;L'!$A249,new_issue_data!$A:$A,0))</f>
        <v>98.876999999999995</v>
      </c>
      <c r="E249" s="6">
        <f>INDEX(new_issue_data!DP:DP,MATCH('P&amp;L'!$A249,new_issue_data!$A:$A,0))</f>
        <v>100.08</v>
      </c>
      <c r="F249" s="6">
        <f>INDEX(new_issue_data!DQ:DQ,MATCH('P&amp;L'!$A249,new_issue_data!$A:$A,0))</f>
        <v>1.9910000000000001</v>
      </c>
      <c r="G249" s="6">
        <f>INDEX(new_issue_data!DR:DR,MATCH('P&amp;L'!$A249,new_issue_data!$A:$A,0))</f>
        <v>128.24930000000001</v>
      </c>
      <c r="H249" s="6">
        <f>INDEX(new_issue_data!DS:DS,MATCH('P&amp;L'!$A249,new_issue_data!$A:$A,0))</f>
        <v>3.2492999999999999</v>
      </c>
      <c r="I249" s="6">
        <f>INDEX(new_issue_data!DT:DT,MATCH('P&amp;L'!$A249,new_issue_data!$A:$A,0))</f>
        <v>99.918000000000006</v>
      </c>
      <c r="J249" s="6">
        <f>INDEX(new_issue_data!DU:DU,MATCH('P&amp;L'!$A249,new_issue_data!$A:$A,0))</f>
        <v>2.0089999999999999</v>
      </c>
      <c r="K249" s="6">
        <f>INDEX(new_issue_data!DV:DV,MATCH('P&amp;L'!$A249,new_issue_data!$A:$A,0))</f>
        <v>131.5264</v>
      </c>
      <c r="L249" s="6">
        <f>INDEX(new_issue_data!DW:DW,MATCH('P&amp;L'!$A249,new_issue_data!$A:$A,0))</f>
        <v>6.5263999999999998</v>
      </c>
      <c r="M249" s="6">
        <f>INDEX(new_issue_data!DX:DX,MATCH('P&amp;L'!$A249,new_issue_data!$A:$A,0))</f>
        <v>99.864000000000004</v>
      </c>
      <c r="N249" s="6">
        <f>INDEX(new_issue_data!DY:DY,MATCH('P&amp;L'!$A249,new_issue_data!$A:$A,0))</f>
        <v>2.0150000000000001</v>
      </c>
      <c r="O249" s="6">
        <f>INDEX(new_issue_data!DZ:DZ,MATCH('P&amp;L'!$A249,new_issue_data!$A:$A,0))</f>
        <v>130.6448</v>
      </c>
      <c r="P249" s="6">
        <f>INDEX(new_issue_data!EA:EA,MATCH('P&amp;L'!$A249,new_issue_data!$A:$A,0))</f>
        <v>5.6448</v>
      </c>
      <c r="Q249" s="6">
        <f>INDEX(new_issue_data!EB:EB,MATCH('P&amp;L'!$A249,new_issue_data!$A:$A,0))</f>
        <v>99.864000000000004</v>
      </c>
      <c r="R249" s="6">
        <f>INDEX(new_issue_data!EC:EC,MATCH('P&amp;L'!$A249,new_issue_data!$A:$A,0))</f>
        <v>2.0150000000000001</v>
      </c>
      <c r="S249" s="6">
        <f>INDEX(new_issue_data!ED:ED,MATCH('P&amp;L'!$A249,new_issue_data!$A:$A,0))</f>
        <v>130.3134</v>
      </c>
      <c r="T249" s="6">
        <f>INDEX(new_issue_data!EE:EE,MATCH('P&amp;L'!$A249,new_issue_data!$A:$A,0))</f>
        <v>5.3133999999999997</v>
      </c>
      <c r="U249" s="6">
        <f>INDEX(new_issue_data!EF:EF,MATCH('P&amp;L'!$A249,new_issue_data!$A:$A,0))</f>
        <v>100.372</v>
      </c>
      <c r="V249" s="6">
        <f>INDEX(new_issue_data!EG:EG,MATCH('P&amp;L'!$A249,new_issue_data!$A:$A,0))</f>
        <v>1.958</v>
      </c>
      <c r="W249" s="6">
        <f>INDEX(new_issue_data!EH:EH,MATCH('P&amp;L'!$A249,new_issue_data!$A:$A,0))</f>
        <v>127.8994</v>
      </c>
      <c r="X249" s="6">
        <f>INDEX(new_issue_data!EI:EI,MATCH('P&amp;L'!$A249,new_issue_data!$A:$A,0))</f>
        <v>2.8994</v>
      </c>
      <c r="Y249" s="6">
        <f>INDEX(new_issue_data!EJ:EJ,MATCH('P&amp;L'!$A249,new_issue_data!$A:$A,0))</f>
        <v>100.372</v>
      </c>
      <c r="Z249" s="6">
        <f>INDEX(new_issue_data!EK:EK,MATCH('P&amp;L'!$A249,new_issue_data!$A:$A,0))</f>
        <v>1.958</v>
      </c>
      <c r="AA249" s="6">
        <f>INDEX(new_issue_data!EL:EL,MATCH('P&amp;L'!$A249,new_issue_data!$A:$A,0))</f>
        <v>127.23779999999999</v>
      </c>
      <c r="AB249" s="6">
        <f>INDEX(new_issue_data!EM:EM,MATCH('P&amp;L'!$A249,new_issue_data!$A:$A,0))</f>
        <v>2.2378</v>
      </c>
      <c r="AC249" s="6">
        <f>INDEX(new_issue_data!EN:EN,MATCH('P&amp;L'!$A249,new_issue_data!$A:$A,0))</f>
        <v>100.071</v>
      </c>
      <c r="AD249" s="6">
        <f>INDEX(new_issue_data!EO:EO,MATCH('P&amp;L'!$A249,new_issue_data!$A:$A,0))</f>
        <v>1.992</v>
      </c>
      <c r="AE249" s="6">
        <f>INDEX(new_issue_data!EP:EP,MATCH('P&amp;L'!$A249,new_issue_data!$A:$A,0))</f>
        <v>135.06549999999999</v>
      </c>
      <c r="AF249" s="6">
        <f>INDEX(new_issue_data!EQ:EQ,MATCH('P&amp;L'!$A249,new_issue_data!$A:$A,0))</f>
        <v>10.0655</v>
      </c>
      <c r="AG249" s="6">
        <f>INDEX(new_issue_data!ER:ER,MATCH('P&amp;L'!$A249,new_issue_data!$A:$A,0))</f>
        <v>100.38</v>
      </c>
      <c r="AH249" s="6">
        <f>INDEX(new_issue_data!ES:ES,MATCH('P&amp;L'!$A249,new_issue_data!$A:$A,0))</f>
        <v>1.9570000000000001</v>
      </c>
      <c r="AI249" s="6">
        <f>INDEX(new_issue_data!ET:ET,MATCH('P&amp;L'!$A249,new_issue_data!$A:$A,0))</f>
        <v>133.36410000000001</v>
      </c>
      <c r="AJ249" s="6">
        <f>INDEX(new_issue_data!EU:EU,MATCH('P&amp;L'!$A249,new_issue_data!$A:$A,0))</f>
        <v>8.3641000000000005</v>
      </c>
      <c r="AK249" s="6">
        <f>INDEX(new_issue_data!EV:EV,MATCH('P&amp;L'!$A249,new_issue_data!$A:$A,0))</f>
        <v>101.179</v>
      </c>
      <c r="AL249" s="6">
        <f>INDEX(new_issue_data!EW:EW,MATCH('P&amp;L'!$A249,new_issue_data!$A:$A,0))</f>
        <v>1.867</v>
      </c>
      <c r="AM249" s="6">
        <f>INDEX(new_issue_data!EX:EX,MATCH('P&amp;L'!$A249,new_issue_data!$A:$A,0))</f>
        <v>119.77670000000001</v>
      </c>
      <c r="AN249" s="6">
        <f>INDEX(new_issue_data!EY:EY,MATCH('P&amp;L'!$A249,new_issue_data!$A:$A,0))</f>
        <v>-5.2233000000000001</v>
      </c>
      <c r="AO249" s="6">
        <f>INDEX(new_issue_data!EZ:EZ,MATCH('P&amp;L'!$A249,new_issue_data!$A:$A,0))</f>
        <v>101.179</v>
      </c>
      <c r="AP249" s="6">
        <f>INDEX(new_issue_data!FA:FA,MATCH('P&amp;L'!$A249,new_issue_data!$A:$A,0))</f>
        <v>1.867</v>
      </c>
      <c r="AQ249" s="6">
        <f>INDEX(new_issue_data!FB:FB,MATCH('P&amp;L'!$A249,new_issue_data!$A:$A,0))</f>
        <v>119.77549999999999</v>
      </c>
      <c r="AR249" s="6">
        <f>INDEX(new_issue_data!FC:FC,MATCH('P&amp;L'!$A249,new_issue_data!$A:$A,0))</f>
        <v>-5.2244999999999999</v>
      </c>
      <c r="AS249" s="6">
        <f>INDEX(new_issue_data!FD:FD,MATCH('P&amp;L'!$A249,new_issue_data!$A:$A,0))</f>
        <v>101.179</v>
      </c>
      <c r="AT249" s="6">
        <f>INDEX(new_issue_data!FE:FE,MATCH('P&amp;L'!$A249,new_issue_data!$A:$A,0))</f>
        <v>1.867</v>
      </c>
      <c r="AU249" s="6">
        <f>INDEX(new_issue_data!FF:FF,MATCH('P&amp;L'!$A249,new_issue_data!$A:$A,0))</f>
        <v>119.77200000000001</v>
      </c>
      <c r="AV249" s="6">
        <f>INDEX(new_issue_data!FG:FG,MATCH('P&amp;L'!$A249,new_issue_data!$A:$A,0))</f>
        <v>-5.2279999999999998</v>
      </c>
      <c r="BA249" s="1">
        <f t="shared" si="20"/>
        <v>28157899.999999993</v>
      </c>
      <c r="BB249" s="1">
        <f t="shared" si="21"/>
        <v>70976600</v>
      </c>
      <c r="BD249">
        <f t="shared" si="22"/>
        <v>0</v>
      </c>
      <c r="BE249" s="1">
        <f t="shared" si="23"/>
        <v>2868400.0000000028</v>
      </c>
      <c r="BF249" s="1">
        <f t="shared" si="24"/>
        <v>12639699.999999993</v>
      </c>
      <c r="BH249" s="1">
        <f t="shared" si="25"/>
        <v>120300</v>
      </c>
      <c r="BI249" s="1">
        <f t="shared" si="26"/>
        <v>0</v>
      </c>
      <c r="BK249" s="1">
        <f t="shared" si="27"/>
        <v>230200</v>
      </c>
      <c r="BL249" s="1">
        <f t="shared" si="28"/>
        <v>0</v>
      </c>
    </row>
    <row r="250" spans="1:64" x14ac:dyDescent="0.35">
      <c r="A250">
        <v>122</v>
      </c>
      <c r="B250">
        <v>-2.8936863145035554</v>
      </c>
      <c r="C250" s="13" t="str">
        <f>INDEX(new_issue_data!B:B,MATCH('P&amp;L'!$A250,new_issue_data!$A:$A,0))</f>
        <v>06/08/2020</v>
      </c>
      <c r="D250" s="11">
        <f>INDEX(new_issue_data!AR:AR,MATCH('P&amp;L'!$A250,new_issue_data!$A:$A,0))</f>
        <v>99.694999999999993</v>
      </c>
      <c r="E250" s="6">
        <f>INDEX(new_issue_data!DP:DP,MATCH('P&amp;L'!$A250,new_issue_data!$A:$A,0))</f>
        <v>99.465000000000003</v>
      </c>
      <c r="F250" s="6">
        <f>INDEX(new_issue_data!DQ:DQ,MATCH('P&amp;L'!$A250,new_issue_data!$A:$A,0))</f>
        <v>1.236</v>
      </c>
      <c r="G250" s="6">
        <f>INDEX(new_issue_data!DR:DR,MATCH('P&amp;L'!$A250,new_issue_data!$A:$A,0))</f>
        <v>91.289299999999997</v>
      </c>
      <c r="H250" s="6">
        <f>INDEX(new_issue_data!DS:DS,MATCH('P&amp;L'!$A250,new_issue_data!$A:$A,0))</f>
        <v>16.289300000000001</v>
      </c>
      <c r="I250" s="6">
        <f>INDEX(new_issue_data!DT:DT,MATCH('P&amp;L'!$A250,new_issue_data!$A:$A,0))</f>
        <v>99.462999999999994</v>
      </c>
      <c r="J250" s="6">
        <f>INDEX(new_issue_data!DU:DU,MATCH('P&amp;L'!$A250,new_issue_data!$A:$A,0))</f>
        <v>1.236</v>
      </c>
      <c r="K250" s="6">
        <f>INDEX(new_issue_data!DV:DV,MATCH('P&amp;L'!$A250,new_issue_data!$A:$A,0))</f>
        <v>90.807199999999995</v>
      </c>
      <c r="L250" s="6">
        <f>INDEX(new_issue_data!DW:DW,MATCH('P&amp;L'!$A250,new_issue_data!$A:$A,0))</f>
        <v>15.8072</v>
      </c>
      <c r="M250" s="6">
        <f>INDEX(new_issue_data!DX:DX,MATCH('P&amp;L'!$A250,new_issue_data!$A:$A,0))</f>
        <v>99.52</v>
      </c>
      <c r="N250" s="6">
        <f>INDEX(new_issue_data!DY:DY,MATCH('P&amp;L'!$A250,new_issue_data!$A:$A,0))</f>
        <v>1.224</v>
      </c>
      <c r="O250" s="6">
        <f>INDEX(new_issue_data!DZ:DZ,MATCH('P&amp;L'!$A250,new_issue_data!$A:$A,0))</f>
        <v>88.167199999999994</v>
      </c>
      <c r="P250" s="6">
        <f>INDEX(new_issue_data!EA:EA,MATCH('P&amp;L'!$A250,new_issue_data!$A:$A,0))</f>
        <v>13.167199999999999</v>
      </c>
      <c r="Q250" s="6">
        <f>INDEX(new_issue_data!EB:EB,MATCH('P&amp;L'!$A250,new_issue_data!$A:$A,0))</f>
        <v>99.576999999999998</v>
      </c>
      <c r="R250" s="6">
        <f>INDEX(new_issue_data!EC:EC,MATCH('P&amp;L'!$A250,new_issue_data!$A:$A,0))</f>
        <v>1.2130000000000001</v>
      </c>
      <c r="S250" s="6">
        <f>INDEX(new_issue_data!ED:ED,MATCH('P&amp;L'!$A250,new_issue_data!$A:$A,0))</f>
        <v>86.902299999999997</v>
      </c>
      <c r="T250" s="6">
        <f>INDEX(new_issue_data!EE:EE,MATCH('P&amp;L'!$A250,new_issue_data!$A:$A,0))</f>
        <v>11.9023</v>
      </c>
      <c r="U250" s="6">
        <f>INDEX(new_issue_data!EF:EF,MATCH('P&amp;L'!$A250,new_issue_data!$A:$A,0))</f>
        <v>99.447999999999993</v>
      </c>
      <c r="V250" s="6">
        <f>INDEX(new_issue_data!EG:EG,MATCH('P&amp;L'!$A250,new_issue_data!$A:$A,0))</f>
        <v>1.24</v>
      </c>
      <c r="W250" s="6">
        <f>INDEX(new_issue_data!EH:EH,MATCH('P&amp;L'!$A250,new_issue_data!$A:$A,0))</f>
        <v>89.597200000000001</v>
      </c>
      <c r="X250" s="6">
        <f>INDEX(new_issue_data!EI:EI,MATCH('P&amp;L'!$A250,new_issue_data!$A:$A,0))</f>
        <v>14.597200000000001</v>
      </c>
      <c r="Y250" s="6">
        <f>INDEX(new_issue_data!EJ:EJ,MATCH('P&amp;L'!$A250,new_issue_data!$A:$A,0))</f>
        <v>99.43</v>
      </c>
      <c r="Z250" s="6">
        <f>INDEX(new_issue_data!EK:EK,MATCH('P&amp;L'!$A250,new_issue_data!$A:$A,0))</f>
        <v>1.2430000000000001</v>
      </c>
      <c r="AA250" s="6">
        <f>INDEX(new_issue_data!EL:EL,MATCH('P&amp;L'!$A250,new_issue_data!$A:$A,0))</f>
        <v>91.0017</v>
      </c>
      <c r="AB250" s="6">
        <f>INDEX(new_issue_data!EM:EM,MATCH('P&amp;L'!$A250,new_issue_data!$A:$A,0))</f>
        <v>16.0017</v>
      </c>
      <c r="AC250" s="6">
        <f>INDEX(new_issue_data!EN:EN,MATCH('P&amp;L'!$A250,new_issue_data!$A:$A,0))</f>
        <v>99.665999999999997</v>
      </c>
      <c r="AD250" s="6">
        <f>INDEX(new_issue_data!EO:EO,MATCH('P&amp;L'!$A250,new_issue_data!$A:$A,0))</f>
        <v>1.194</v>
      </c>
      <c r="AE250" s="6">
        <f>INDEX(new_issue_data!EP:EP,MATCH('P&amp;L'!$A250,new_issue_data!$A:$A,0))</f>
        <v>86.737200000000001</v>
      </c>
      <c r="AF250" s="6">
        <f>INDEX(new_issue_data!EQ:EQ,MATCH('P&amp;L'!$A250,new_issue_data!$A:$A,0))</f>
        <v>11.7372</v>
      </c>
      <c r="AG250" s="6">
        <f>INDEX(new_issue_data!ER:ER,MATCH('P&amp;L'!$A250,new_issue_data!$A:$A,0))</f>
        <v>99.676000000000002</v>
      </c>
      <c r="AH250" s="6">
        <f>INDEX(new_issue_data!ES:ES,MATCH('P&amp;L'!$A250,new_issue_data!$A:$A,0))</f>
        <v>1.1919999999999999</v>
      </c>
      <c r="AI250" s="6">
        <f>INDEX(new_issue_data!ET:ET,MATCH('P&amp;L'!$A250,new_issue_data!$A:$A,0))</f>
        <v>85.251999999999995</v>
      </c>
      <c r="AJ250" s="6">
        <f>INDEX(new_issue_data!EU:EU,MATCH('P&amp;L'!$A250,new_issue_data!$A:$A,0))</f>
        <v>10.252000000000001</v>
      </c>
      <c r="AK250" s="6">
        <f>INDEX(new_issue_data!EV:EV,MATCH('P&amp;L'!$A250,new_issue_data!$A:$A,0))</f>
        <v>99.647000000000006</v>
      </c>
      <c r="AL250" s="6">
        <f>INDEX(new_issue_data!EW:EW,MATCH('P&amp;L'!$A250,new_issue_data!$A:$A,0))</f>
        <v>1.198</v>
      </c>
      <c r="AM250" s="6">
        <f>INDEX(new_issue_data!EX:EX,MATCH('P&amp;L'!$A250,new_issue_data!$A:$A,0))</f>
        <v>86.808499999999995</v>
      </c>
      <c r="AN250" s="6">
        <f>INDEX(new_issue_data!EY:EY,MATCH('P&amp;L'!$A250,new_issue_data!$A:$A,0))</f>
        <v>11.8085</v>
      </c>
      <c r="AO250" s="6">
        <f>INDEX(new_issue_data!EZ:EZ,MATCH('P&amp;L'!$A250,new_issue_data!$A:$A,0))</f>
        <v>99.808999999999997</v>
      </c>
      <c r="AP250" s="6">
        <f>INDEX(new_issue_data!FA:FA,MATCH('P&amp;L'!$A250,new_issue_data!$A:$A,0))</f>
        <v>1.165</v>
      </c>
      <c r="AQ250" s="6">
        <f>INDEX(new_issue_data!FB:FB,MATCH('P&amp;L'!$A250,new_issue_data!$A:$A,0))</f>
        <v>84.945899999999995</v>
      </c>
      <c r="AR250" s="6">
        <f>INDEX(new_issue_data!FC:FC,MATCH('P&amp;L'!$A250,new_issue_data!$A:$A,0))</f>
        <v>9.9459</v>
      </c>
      <c r="AS250" s="6">
        <f>INDEX(new_issue_data!FD:FD,MATCH('P&amp;L'!$A250,new_issue_data!$A:$A,0))</f>
        <v>99.804000000000002</v>
      </c>
      <c r="AT250" s="6">
        <f>INDEX(new_issue_data!FE:FE,MATCH('P&amp;L'!$A250,new_issue_data!$A:$A,0))</f>
        <v>1.1659999999999999</v>
      </c>
      <c r="AU250" s="6">
        <f>INDEX(new_issue_data!FF:FF,MATCH('P&amp;L'!$A250,new_issue_data!$A:$A,0))</f>
        <v>84.714100000000002</v>
      </c>
      <c r="AV250" s="6">
        <f>INDEX(new_issue_data!FG:FG,MATCH('P&amp;L'!$A250,new_issue_data!$A:$A,0))</f>
        <v>9.7141000000000002</v>
      </c>
      <c r="BA250" s="1">
        <f t="shared" si="20"/>
        <v>28134899.999999993</v>
      </c>
      <c r="BB250" s="1">
        <f t="shared" si="21"/>
        <v>70987500</v>
      </c>
      <c r="BD250">
        <f t="shared" si="22"/>
        <v>0</v>
      </c>
      <c r="BE250" s="1">
        <f t="shared" si="23"/>
        <v>2868400.0000000028</v>
      </c>
      <c r="BF250" s="1">
        <f t="shared" si="24"/>
        <v>12639699.999999993</v>
      </c>
      <c r="BH250" s="1">
        <f t="shared" si="25"/>
        <v>-23000</v>
      </c>
      <c r="BI250" s="1">
        <f t="shared" si="26"/>
        <v>0</v>
      </c>
      <c r="BK250" s="1">
        <f t="shared" si="27"/>
        <v>10900</v>
      </c>
      <c r="BL250" s="1">
        <f t="shared" si="28"/>
        <v>0</v>
      </c>
    </row>
    <row r="251" spans="1:64" x14ac:dyDescent="0.35">
      <c r="A251">
        <v>103</v>
      </c>
      <c r="B251">
        <v>-34.542926704306019</v>
      </c>
      <c r="C251" s="13" t="e">
        <f>INDEX(new_issue_data!B:B,MATCH('P&amp;L'!$A251,new_issue_data!$A:$A,0))</f>
        <v>#N/A</v>
      </c>
      <c r="D251" s="11" t="e">
        <f>INDEX(new_issue_data!AR:AR,MATCH('P&amp;L'!$A251,new_issue_data!$A:$A,0))</f>
        <v>#N/A</v>
      </c>
      <c r="E251" s="6" t="e">
        <f>INDEX(new_issue_data!DP:DP,MATCH('P&amp;L'!$A251,new_issue_data!$A:$A,0))</f>
        <v>#N/A</v>
      </c>
      <c r="F251" s="6" t="e">
        <f>INDEX(new_issue_data!DQ:DQ,MATCH('P&amp;L'!$A251,new_issue_data!$A:$A,0))</f>
        <v>#N/A</v>
      </c>
      <c r="G251" s="6" t="e">
        <f>INDEX(new_issue_data!DR:DR,MATCH('P&amp;L'!$A251,new_issue_data!$A:$A,0))</f>
        <v>#N/A</v>
      </c>
      <c r="H251" s="6" t="e">
        <f>INDEX(new_issue_data!DS:DS,MATCH('P&amp;L'!$A251,new_issue_data!$A:$A,0))</f>
        <v>#N/A</v>
      </c>
      <c r="I251" s="6" t="e">
        <f>INDEX(new_issue_data!DT:DT,MATCH('P&amp;L'!$A251,new_issue_data!$A:$A,0))</f>
        <v>#N/A</v>
      </c>
      <c r="J251" s="6" t="e">
        <f>INDEX(new_issue_data!DU:DU,MATCH('P&amp;L'!$A251,new_issue_data!$A:$A,0))</f>
        <v>#N/A</v>
      </c>
      <c r="K251" s="6" t="e">
        <f>INDEX(new_issue_data!DV:DV,MATCH('P&amp;L'!$A251,new_issue_data!$A:$A,0))</f>
        <v>#N/A</v>
      </c>
      <c r="L251" s="6" t="e">
        <f>INDEX(new_issue_data!DW:DW,MATCH('P&amp;L'!$A251,new_issue_data!$A:$A,0))</f>
        <v>#N/A</v>
      </c>
      <c r="M251" s="6" t="e">
        <f>INDEX(new_issue_data!DX:DX,MATCH('P&amp;L'!$A251,new_issue_data!$A:$A,0))</f>
        <v>#N/A</v>
      </c>
      <c r="N251" s="6" t="e">
        <f>INDEX(new_issue_data!DY:DY,MATCH('P&amp;L'!$A251,new_issue_data!$A:$A,0))</f>
        <v>#N/A</v>
      </c>
      <c r="O251" s="6" t="e">
        <f>INDEX(new_issue_data!DZ:DZ,MATCH('P&amp;L'!$A251,new_issue_data!$A:$A,0))</f>
        <v>#N/A</v>
      </c>
      <c r="P251" s="6" t="e">
        <f>INDEX(new_issue_data!EA:EA,MATCH('P&amp;L'!$A251,new_issue_data!$A:$A,0))</f>
        <v>#N/A</v>
      </c>
      <c r="Q251" s="6" t="e">
        <f>INDEX(new_issue_data!EB:EB,MATCH('P&amp;L'!$A251,new_issue_data!$A:$A,0))</f>
        <v>#N/A</v>
      </c>
      <c r="R251" s="6" t="e">
        <f>INDEX(new_issue_data!EC:EC,MATCH('P&amp;L'!$A251,new_issue_data!$A:$A,0))</f>
        <v>#N/A</v>
      </c>
      <c r="S251" s="6" t="e">
        <f>INDEX(new_issue_data!ED:ED,MATCH('P&amp;L'!$A251,new_issue_data!$A:$A,0))</f>
        <v>#N/A</v>
      </c>
      <c r="T251" s="6" t="e">
        <f>INDEX(new_issue_data!EE:EE,MATCH('P&amp;L'!$A251,new_issue_data!$A:$A,0))</f>
        <v>#N/A</v>
      </c>
      <c r="U251" s="6" t="e">
        <f>INDEX(new_issue_data!EF:EF,MATCH('P&amp;L'!$A251,new_issue_data!$A:$A,0))</f>
        <v>#N/A</v>
      </c>
      <c r="V251" s="6" t="e">
        <f>INDEX(new_issue_data!EG:EG,MATCH('P&amp;L'!$A251,new_issue_data!$A:$A,0))</f>
        <v>#N/A</v>
      </c>
      <c r="W251" s="6" t="e">
        <f>INDEX(new_issue_data!EH:EH,MATCH('P&amp;L'!$A251,new_issue_data!$A:$A,0))</f>
        <v>#N/A</v>
      </c>
      <c r="X251" s="6" t="e">
        <f>INDEX(new_issue_data!EI:EI,MATCH('P&amp;L'!$A251,new_issue_data!$A:$A,0))</f>
        <v>#N/A</v>
      </c>
      <c r="Y251" s="6" t="e">
        <f>INDEX(new_issue_data!EJ:EJ,MATCH('P&amp;L'!$A251,new_issue_data!$A:$A,0))</f>
        <v>#N/A</v>
      </c>
      <c r="Z251" s="6" t="e">
        <f>INDEX(new_issue_data!EK:EK,MATCH('P&amp;L'!$A251,new_issue_data!$A:$A,0))</f>
        <v>#N/A</v>
      </c>
      <c r="AA251" s="6" t="e">
        <f>INDEX(new_issue_data!EL:EL,MATCH('P&amp;L'!$A251,new_issue_data!$A:$A,0))</f>
        <v>#N/A</v>
      </c>
      <c r="AB251" s="6" t="e">
        <f>INDEX(new_issue_data!EM:EM,MATCH('P&amp;L'!$A251,new_issue_data!$A:$A,0))</f>
        <v>#N/A</v>
      </c>
      <c r="AC251" s="6" t="e">
        <f>INDEX(new_issue_data!EN:EN,MATCH('P&amp;L'!$A251,new_issue_data!$A:$A,0))</f>
        <v>#N/A</v>
      </c>
      <c r="AD251" s="6" t="e">
        <f>INDEX(new_issue_data!EO:EO,MATCH('P&amp;L'!$A251,new_issue_data!$A:$A,0))</f>
        <v>#N/A</v>
      </c>
      <c r="AE251" s="6" t="e">
        <f>INDEX(new_issue_data!EP:EP,MATCH('P&amp;L'!$A251,new_issue_data!$A:$A,0))</f>
        <v>#N/A</v>
      </c>
      <c r="AF251" s="6" t="e">
        <f>INDEX(new_issue_data!EQ:EQ,MATCH('P&amp;L'!$A251,new_issue_data!$A:$A,0))</f>
        <v>#N/A</v>
      </c>
      <c r="AG251" s="6" t="e">
        <f>INDEX(new_issue_data!ER:ER,MATCH('P&amp;L'!$A251,new_issue_data!$A:$A,0))</f>
        <v>#N/A</v>
      </c>
      <c r="AH251" s="6" t="e">
        <f>INDEX(new_issue_data!ES:ES,MATCH('P&amp;L'!$A251,new_issue_data!$A:$A,0))</f>
        <v>#N/A</v>
      </c>
      <c r="AI251" s="6" t="e">
        <f>INDEX(new_issue_data!ET:ET,MATCH('P&amp;L'!$A251,new_issue_data!$A:$A,0))</f>
        <v>#N/A</v>
      </c>
      <c r="AJ251" s="6" t="e">
        <f>INDEX(new_issue_data!EU:EU,MATCH('P&amp;L'!$A251,new_issue_data!$A:$A,0))</f>
        <v>#N/A</v>
      </c>
      <c r="AK251" s="6" t="e">
        <f>INDEX(new_issue_data!EV:EV,MATCH('P&amp;L'!$A251,new_issue_data!$A:$A,0))</f>
        <v>#N/A</v>
      </c>
      <c r="AL251" s="6" t="e">
        <f>INDEX(new_issue_data!EW:EW,MATCH('P&amp;L'!$A251,new_issue_data!$A:$A,0))</f>
        <v>#N/A</v>
      </c>
      <c r="AM251" s="6" t="e">
        <f>INDEX(new_issue_data!EX:EX,MATCH('P&amp;L'!$A251,new_issue_data!$A:$A,0))</f>
        <v>#N/A</v>
      </c>
      <c r="AN251" s="6" t="e">
        <f>INDEX(new_issue_data!EY:EY,MATCH('P&amp;L'!$A251,new_issue_data!$A:$A,0))</f>
        <v>#N/A</v>
      </c>
      <c r="AO251" s="6" t="e">
        <f>INDEX(new_issue_data!EZ:EZ,MATCH('P&amp;L'!$A251,new_issue_data!$A:$A,0))</f>
        <v>#N/A</v>
      </c>
      <c r="AP251" s="6" t="e">
        <f>INDEX(new_issue_data!FA:FA,MATCH('P&amp;L'!$A251,new_issue_data!$A:$A,0))</f>
        <v>#N/A</v>
      </c>
      <c r="AQ251" s="6" t="e">
        <f>INDEX(new_issue_data!FB:FB,MATCH('P&amp;L'!$A251,new_issue_data!$A:$A,0))</f>
        <v>#N/A</v>
      </c>
      <c r="AR251" s="6" t="e">
        <f>INDEX(new_issue_data!FC:FC,MATCH('P&amp;L'!$A251,new_issue_data!$A:$A,0))</f>
        <v>#N/A</v>
      </c>
      <c r="AS251" s="6" t="e">
        <f>INDEX(new_issue_data!FD:FD,MATCH('P&amp;L'!$A251,new_issue_data!$A:$A,0))</f>
        <v>#N/A</v>
      </c>
      <c r="AT251" s="6" t="e">
        <f>INDEX(new_issue_data!FE:FE,MATCH('P&amp;L'!$A251,new_issue_data!$A:$A,0))</f>
        <v>#N/A</v>
      </c>
      <c r="AU251" s="6" t="e">
        <f>INDEX(new_issue_data!FF:FF,MATCH('P&amp;L'!$A251,new_issue_data!$A:$A,0))</f>
        <v>#N/A</v>
      </c>
      <c r="AV251" s="6" t="e">
        <f>INDEX(new_issue_data!FG:FG,MATCH('P&amp;L'!$A251,new_issue_data!$A:$A,0))</f>
        <v>#N/A</v>
      </c>
      <c r="BA251" s="1">
        <f t="shared" si="20"/>
        <v>28134899.999999993</v>
      </c>
      <c r="BB251" s="1">
        <f t="shared" si="21"/>
        <v>70987500</v>
      </c>
      <c r="BD251">
        <f t="shared" si="22"/>
        <v>1</v>
      </c>
      <c r="BE251" s="1">
        <f t="shared" si="23"/>
        <v>2868400.0000000028</v>
      </c>
      <c r="BF251" s="1">
        <f t="shared" si="24"/>
        <v>12639699.999999993</v>
      </c>
      <c r="BH251" s="1">
        <f t="shared" si="25"/>
        <v>0</v>
      </c>
      <c r="BI251" s="1">
        <f t="shared" si="26"/>
        <v>0</v>
      </c>
      <c r="BK251" s="1">
        <f t="shared" si="27"/>
        <v>0</v>
      </c>
      <c r="BL251" s="1">
        <f t="shared" si="28"/>
        <v>0</v>
      </c>
    </row>
    <row r="252" spans="1:64" x14ac:dyDescent="0.35">
      <c r="A252">
        <v>104</v>
      </c>
      <c r="B252">
        <v>-11.168143621201624</v>
      </c>
      <c r="C252" s="13" t="str">
        <f>INDEX(new_issue_data!B:B,MATCH('P&amp;L'!$A252,new_issue_data!$A:$A,0))</f>
        <v>06/09/2020</v>
      </c>
      <c r="D252" s="11">
        <f>INDEX(new_issue_data!AR:AR,MATCH('P&amp;L'!$A252,new_issue_data!$A:$A,0))</f>
        <v>99.756</v>
      </c>
      <c r="E252" s="6">
        <f>INDEX(new_issue_data!DP:DP,MATCH('P&amp;L'!$A252,new_issue_data!$A:$A,0))</f>
        <v>101.021</v>
      </c>
      <c r="F252" s="6">
        <f>INDEX(new_issue_data!DQ:DQ,MATCH('P&amp;L'!$A252,new_issue_data!$A:$A,0))</f>
        <v>3.2770000000000001</v>
      </c>
      <c r="G252" s="6">
        <f>INDEX(new_issue_data!DR:DR,MATCH('P&amp;L'!$A252,new_issue_data!$A:$A,0))</f>
        <v>255.0652</v>
      </c>
      <c r="H252" s="6">
        <f>INDEX(new_issue_data!DS:DS,MATCH('P&amp;L'!$A252,new_issue_data!$A:$A,0))</f>
        <v>-4.9348000000000001</v>
      </c>
      <c r="I252" s="6">
        <f>INDEX(new_issue_data!DT:DT,MATCH('P&amp;L'!$A252,new_issue_data!$A:$A,0))</f>
        <v>101.56399999999999</v>
      </c>
      <c r="J252" s="6">
        <f>INDEX(new_issue_data!DU:DU,MATCH('P&amp;L'!$A252,new_issue_data!$A:$A,0))</f>
        <v>3.2120000000000002</v>
      </c>
      <c r="K252" s="6">
        <f>INDEX(new_issue_data!DV:DV,MATCH('P&amp;L'!$A252,new_issue_data!$A:$A,0))</f>
        <v>254.29640000000001</v>
      </c>
      <c r="L252" s="6">
        <f>INDEX(new_issue_data!DW:DW,MATCH('P&amp;L'!$A252,new_issue_data!$A:$A,0))</f>
        <v>-5.7035999999999998</v>
      </c>
      <c r="M252" s="6">
        <f>INDEX(new_issue_data!DX:DX,MATCH('P&amp;L'!$A252,new_issue_data!$A:$A,0))</f>
        <v>101.54</v>
      </c>
      <c r="N252" s="6">
        <f>INDEX(new_issue_data!DY:DY,MATCH('P&amp;L'!$A252,new_issue_data!$A:$A,0))</f>
        <v>3.2149999999999999</v>
      </c>
      <c r="O252" s="6">
        <f>INDEX(new_issue_data!DZ:DZ,MATCH('P&amp;L'!$A252,new_issue_data!$A:$A,0))</f>
        <v>251.1549</v>
      </c>
      <c r="P252" s="6">
        <f>INDEX(new_issue_data!EA:EA,MATCH('P&amp;L'!$A252,new_issue_data!$A:$A,0))</f>
        <v>-8.8451000000000004</v>
      </c>
      <c r="Q252" s="6">
        <f>INDEX(new_issue_data!EB:EB,MATCH('P&amp;L'!$A252,new_issue_data!$A:$A,0))</f>
        <v>101.705</v>
      </c>
      <c r="R252" s="6">
        <f>INDEX(new_issue_data!EC:EC,MATCH('P&amp;L'!$A252,new_issue_data!$A:$A,0))</f>
        <v>3.1949999999999998</v>
      </c>
      <c r="S252" s="6">
        <f>INDEX(new_issue_data!ED:ED,MATCH('P&amp;L'!$A252,new_issue_data!$A:$A,0))</f>
        <v>247.34540000000001</v>
      </c>
      <c r="T252" s="6">
        <f>INDEX(new_issue_data!EE:EE,MATCH('P&amp;L'!$A252,new_issue_data!$A:$A,0))</f>
        <v>-12.6546</v>
      </c>
      <c r="U252" s="6">
        <f>INDEX(new_issue_data!EF:EF,MATCH('P&amp;L'!$A252,new_issue_data!$A:$A,0))</f>
        <v>102.64</v>
      </c>
      <c r="V252" s="6">
        <f>INDEX(new_issue_data!EG:EG,MATCH('P&amp;L'!$A252,new_issue_data!$A:$A,0))</f>
        <v>3.0840000000000001</v>
      </c>
      <c r="W252" s="6">
        <f>INDEX(new_issue_data!EH:EH,MATCH('P&amp;L'!$A252,new_issue_data!$A:$A,0))</f>
        <v>233.1122</v>
      </c>
      <c r="X252" s="6">
        <f>INDEX(new_issue_data!EI:EI,MATCH('P&amp;L'!$A252,new_issue_data!$A:$A,0))</f>
        <v>-26.887799999999999</v>
      </c>
      <c r="Y252" s="6">
        <f>INDEX(new_issue_data!EJ:EJ,MATCH('P&amp;L'!$A252,new_issue_data!$A:$A,0))</f>
        <v>103.32899999999999</v>
      </c>
      <c r="Z252" s="6">
        <f>INDEX(new_issue_data!EK:EK,MATCH('P&amp;L'!$A252,new_issue_data!$A:$A,0))</f>
        <v>3.0030000000000001</v>
      </c>
      <c r="AA252" s="6">
        <f>INDEX(new_issue_data!EL:EL,MATCH('P&amp;L'!$A252,new_issue_data!$A:$A,0))</f>
        <v>226.49340000000001</v>
      </c>
      <c r="AB252" s="6">
        <f>INDEX(new_issue_data!EM:EM,MATCH('P&amp;L'!$A252,new_issue_data!$A:$A,0))</f>
        <v>-33.506599999999999</v>
      </c>
      <c r="AC252" s="6">
        <f>INDEX(new_issue_data!EN:EN,MATCH('P&amp;L'!$A252,new_issue_data!$A:$A,0))</f>
        <v>103.32899999999999</v>
      </c>
      <c r="AD252" s="6">
        <f>INDEX(new_issue_data!EO:EO,MATCH('P&amp;L'!$A252,new_issue_data!$A:$A,0))</f>
        <v>3.0030000000000001</v>
      </c>
      <c r="AE252" s="6">
        <f>INDEX(new_issue_data!EP:EP,MATCH('P&amp;L'!$A252,new_issue_data!$A:$A,0))</f>
        <v>229.44929999999999</v>
      </c>
      <c r="AF252" s="6">
        <f>INDEX(new_issue_data!EQ:EQ,MATCH('P&amp;L'!$A252,new_issue_data!$A:$A,0))</f>
        <v>-30.550699999999999</v>
      </c>
      <c r="AG252" s="6">
        <f>INDEX(new_issue_data!ER:ER,MATCH('P&amp;L'!$A252,new_issue_data!$A:$A,0))</f>
        <v>102.571</v>
      </c>
      <c r="AH252" s="6">
        <f>INDEX(new_issue_data!ES:ES,MATCH('P&amp;L'!$A252,new_issue_data!$A:$A,0))</f>
        <v>3.0920000000000001</v>
      </c>
      <c r="AI252" s="6">
        <f>INDEX(new_issue_data!ET:ET,MATCH('P&amp;L'!$A252,new_issue_data!$A:$A,0))</f>
        <v>239.82640000000001</v>
      </c>
      <c r="AJ252" s="6">
        <f>INDEX(new_issue_data!EU:EU,MATCH('P&amp;L'!$A252,new_issue_data!$A:$A,0))</f>
        <v>-20.1736</v>
      </c>
      <c r="AK252" s="6">
        <f>INDEX(new_issue_data!EV:EV,MATCH('P&amp;L'!$A252,new_issue_data!$A:$A,0))</f>
        <v>102.96</v>
      </c>
      <c r="AL252" s="6">
        <f>INDEX(new_issue_data!EW:EW,MATCH('P&amp;L'!$A252,new_issue_data!$A:$A,0))</f>
        <v>3.0459999999999998</v>
      </c>
      <c r="AM252" s="6">
        <f>INDEX(new_issue_data!EX:EX,MATCH('P&amp;L'!$A252,new_issue_data!$A:$A,0))</f>
        <v>233.7448</v>
      </c>
      <c r="AN252" s="6">
        <f>INDEX(new_issue_data!EY:EY,MATCH('P&amp;L'!$A252,new_issue_data!$A:$A,0))</f>
        <v>-26.255199999999999</v>
      </c>
      <c r="AO252" s="6">
        <f>INDEX(new_issue_data!EZ:EZ,MATCH('P&amp;L'!$A252,new_issue_data!$A:$A,0))</f>
        <v>102.96</v>
      </c>
      <c r="AP252" s="6">
        <f>INDEX(new_issue_data!FA:FA,MATCH('P&amp;L'!$A252,new_issue_data!$A:$A,0))</f>
        <v>3.0459999999999998</v>
      </c>
      <c r="AQ252" s="6">
        <f>INDEX(new_issue_data!FB:FB,MATCH('P&amp;L'!$A252,new_issue_data!$A:$A,0))</f>
        <v>233.4134</v>
      </c>
      <c r="AR252" s="6">
        <f>INDEX(new_issue_data!FC:FC,MATCH('P&amp;L'!$A252,new_issue_data!$A:$A,0))</f>
        <v>-26.586600000000001</v>
      </c>
      <c r="AS252" s="6">
        <f>INDEX(new_issue_data!FD:FD,MATCH('P&amp;L'!$A252,new_issue_data!$A:$A,0))</f>
        <v>103.93899999999999</v>
      </c>
      <c r="AT252" s="6">
        <f>INDEX(new_issue_data!FE:FE,MATCH('P&amp;L'!$A252,new_issue_data!$A:$A,0))</f>
        <v>2.931</v>
      </c>
      <c r="AU252" s="6">
        <f>INDEX(new_issue_data!FF:FF,MATCH('P&amp;L'!$A252,new_issue_data!$A:$A,0))</f>
        <v>225.1994</v>
      </c>
      <c r="AV252" s="6">
        <f>INDEX(new_issue_data!FG:FG,MATCH('P&amp;L'!$A252,new_issue_data!$A:$A,0))</f>
        <v>-34.800600000000003</v>
      </c>
      <c r="BA252" s="1">
        <f t="shared" si="20"/>
        <v>28261399.999999993</v>
      </c>
      <c r="BB252" s="1">
        <f t="shared" si="21"/>
        <v>71405800</v>
      </c>
      <c r="BD252">
        <f t="shared" si="22"/>
        <v>1</v>
      </c>
      <c r="BE252" s="1">
        <f t="shared" si="23"/>
        <v>2994900.0000000033</v>
      </c>
      <c r="BF252" s="1">
        <f t="shared" si="24"/>
        <v>13057999.999999993</v>
      </c>
      <c r="BH252" s="1">
        <f t="shared" si="25"/>
        <v>126500</v>
      </c>
      <c r="BI252" s="1">
        <f t="shared" si="26"/>
        <v>126500.00000000047</v>
      </c>
      <c r="BK252" s="1">
        <f t="shared" si="27"/>
        <v>418300</v>
      </c>
      <c r="BL252" s="1">
        <f t="shared" si="28"/>
        <v>418300</v>
      </c>
    </row>
    <row r="253" spans="1:64" x14ac:dyDescent="0.35">
      <c r="A253">
        <v>105</v>
      </c>
      <c r="B253">
        <v>-4.6439970465874598</v>
      </c>
      <c r="C253" s="13" t="str">
        <f>INDEX(new_issue_data!B:B,MATCH('P&amp;L'!$A253,new_issue_data!$A:$A,0))</f>
        <v>06/09/2020</v>
      </c>
      <c r="D253" s="11">
        <f>INDEX(new_issue_data!AR:AR,MATCH('P&amp;L'!$A253,new_issue_data!$A:$A,0))</f>
        <v>99.516999999999996</v>
      </c>
      <c r="E253" s="6">
        <f>INDEX(new_issue_data!DP:DP,MATCH('P&amp;L'!$A253,new_issue_data!$A:$A,0))</f>
        <v>99.463999999999999</v>
      </c>
      <c r="F253" s="6">
        <f>INDEX(new_issue_data!DQ:DQ,MATCH('P&amp;L'!$A253,new_issue_data!$A:$A,0))</f>
        <v>2.1850000000000001</v>
      </c>
      <c r="G253" s="6">
        <f>INDEX(new_issue_data!DR:DR,MATCH('P&amp;L'!$A253,new_issue_data!$A:$A,0))</f>
        <v>145.86519999999999</v>
      </c>
      <c r="H253" s="6">
        <f>INDEX(new_issue_data!DS:DS,MATCH('P&amp;L'!$A253,new_issue_data!$A:$A,0))</f>
        <v>10.8652</v>
      </c>
      <c r="I253" s="6">
        <f>INDEX(new_issue_data!DT:DT,MATCH('P&amp;L'!$A253,new_issue_data!$A:$A,0))</f>
        <v>99.5</v>
      </c>
      <c r="J253" s="6">
        <f>INDEX(new_issue_data!DU:DU,MATCH('P&amp;L'!$A253,new_issue_data!$A:$A,0))</f>
        <v>2.181</v>
      </c>
      <c r="K253" s="6">
        <f>INDEX(new_issue_data!DV:DV,MATCH('P&amp;L'!$A253,new_issue_data!$A:$A,0))</f>
        <v>151.19640000000001</v>
      </c>
      <c r="L253" s="6">
        <f>INDEX(new_issue_data!DW:DW,MATCH('P&amp;L'!$A253,new_issue_data!$A:$A,0))</f>
        <v>16.196400000000001</v>
      </c>
      <c r="M253" s="6">
        <f>INDEX(new_issue_data!DX:DX,MATCH('P&amp;L'!$A253,new_issue_data!$A:$A,0))</f>
        <v>100.167</v>
      </c>
      <c r="N253" s="6">
        <f>INDEX(new_issue_data!DY:DY,MATCH('P&amp;L'!$A253,new_issue_data!$A:$A,0))</f>
        <v>2.1059999999999999</v>
      </c>
      <c r="O253" s="6">
        <f>INDEX(new_issue_data!DZ:DZ,MATCH('P&amp;L'!$A253,new_issue_data!$A:$A,0))</f>
        <v>140.25489999999999</v>
      </c>
      <c r="P253" s="6">
        <f>INDEX(new_issue_data!EA:EA,MATCH('P&amp;L'!$A253,new_issue_data!$A:$A,0))</f>
        <v>5.2549000000000001</v>
      </c>
      <c r="Q253" s="6">
        <f>INDEX(new_issue_data!EB:EB,MATCH('P&amp;L'!$A253,new_issue_data!$A:$A,0))</f>
        <v>100.325</v>
      </c>
      <c r="R253" s="6">
        <f>INDEX(new_issue_data!EC:EC,MATCH('P&amp;L'!$A253,new_issue_data!$A:$A,0))</f>
        <v>2.0880000000000001</v>
      </c>
      <c r="S253" s="6">
        <f>INDEX(new_issue_data!ED:ED,MATCH('P&amp;L'!$A253,new_issue_data!$A:$A,0))</f>
        <v>136.6454</v>
      </c>
      <c r="T253" s="6">
        <f>INDEX(new_issue_data!EE:EE,MATCH('P&amp;L'!$A253,new_issue_data!$A:$A,0))</f>
        <v>1.6454</v>
      </c>
      <c r="U253" s="6">
        <f>INDEX(new_issue_data!EF:EF,MATCH('P&amp;L'!$A253,new_issue_data!$A:$A,0))</f>
        <v>100.325</v>
      </c>
      <c r="V253" s="6">
        <f>INDEX(new_issue_data!EG:EG,MATCH('P&amp;L'!$A253,new_issue_data!$A:$A,0))</f>
        <v>2.0880000000000001</v>
      </c>
      <c r="W253" s="6">
        <f>INDEX(new_issue_data!EH:EH,MATCH('P&amp;L'!$A253,new_issue_data!$A:$A,0))</f>
        <v>133.51220000000001</v>
      </c>
      <c r="X253" s="6">
        <f>INDEX(new_issue_data!EI:EI,MATCH('P&amp;L'!$A253,new_issue_data!$A:$A,0))</f>
        <v>-1.4878</v>
      </c>
      <c r="Y253" s="6">
        <f>INDEX(new_issue_data!EJ:EJ,MATCH('P&amp;L'!$A253,new_issue_data!$A:$A,0))</f>
        <v>100.58799999999999</v>
      </c>
      <c r="Z253" s="6">
        <f>INDEX(new_issue_data!EK:EK,MATCH('P&amp;L'!$A253,new_issue_data!$A:$A,0))</f>
        <v>2.0579999999999998</v>
      </c>
      <c r="AA253" s="6">
        <f>INDEX(new_issue_data!EL:EL,MATCH('P&amp;L'!$A253,new_issue_data!$A:$A,0))</f>
        <v>131.99340000000001</v>
      </c>
      <c r="AB253" s="6">
        <f>INDEX(new_issue_data!EM:EM,MATCH('P&amp;L'!$A253,new_issue_data!$A:$A,0))</f>
        <v>-3.0066000000000002</v>
      </c>
      <c r="AC253" s="6">
        <f>INDEX(new_issue_data!EN:EN,MATCH('P&amp;L'!$A253,new_issue_data!$A:$A,0))</f>
        <v>100.667</v>
      </c>
      <c r="AD253" s="6">
        <f>INDEX(new_issue_data!EO:EO,MATCH('P&amp;L'!$A253,new_issue_data!$A:$A,0))</f>
        <v>2.0489999999999999</v>
      </c>
      <c r="AE253" s="6">
        <f>INDEX(new_issue_data!EP:EP,MATCH('P&amp;L'!$A253,new_issue_data!$A:$A,0))</f>
        <v>134.04929999999999</v>
      </c>
      <c r="AF253" s="6">
        <f>INDEX(new_issue_data!EQ:EQ,MATCH('P&amp;L'!$A253,new_issue_data!$A:$A,0))</f>
        <v>-0.95069999999999999</v>
      </c>
      <c r="AG253" s="6">
        <f>INDEX(new_issue_data!ER:ER,MATCH('P&amp;L'!$A253,new_issue_data!$A:$A,0))</f>
        <v>100.28100000000001</v>
      </c>
      <c r="AH253" s="6">
        <f>INDEX(new_issue_data!ES:ES,MATCH('P&amp;L'!$A253,new_issue_data!$A:$A,0))</f>
        <v>2.093</v>
      </c>
      <c r="AI253" s="6">
        <f>INDEX(new_issue_data!ET:ET,MATCH('P&amp;L'!$A253,new_issue_data!$A:$A,0))</f>
        <v>139.9264</v>
      </c>
      <c r="AJ253" s="6">
        <f>INDEX(new_issue_data!EU:EU,MATCH('P&amp;L'!$A253,new_issue_data!$A:$A,0))</f>
        <v>4.9264000000000001</v>
      </c>
      <c r="AK253" s="6">
        <f>INDEX(new_issue_data!EV:EV,MATCH('P&amp;L'!$A253,new_issue_data!$A:$A,0))</f>
        <v>100.28100000000001</v>
      </c>
      <c r="AL253" s="6">
        <f>INDEX(new_issue_data!EW:EW,MATCH('P&amp;L'!$A253,new_issue_data!$A:$A,0))</f>
        <v>2.093</v>
      </c>
      <c r="AM253" s="6">
        <f>INDEX(new_issue_data!EX:EX,MATCH('P&amp;L'!$A253,new_issue_data!$A:$A,0))</f>
        <v>138.44479999999999</v>
      </c>
      <c r="AN253" s="6">
        <f>INDEX(new_issue_data!EY:EY,MATCH('P&amp;L'!$A253,new_issue_data!$A:$A,0))</f>
        <v>3.4447999999999999</v>
      </c>
      <c r="AO253" s="6">
        <f>INDEX(new_issue_data!EZ:EZ,MATCH('P&amp;L'!$A253,new_issue_data!$A:$A,0))</f>
        <v>100.28100000000001</v>
      </c>
      <c r="AP253" s="6">
        <f>INDEX(new_issue_data!FA:FA,MATCH('P&amp;L'!$A253,new_issue_data!$A:$A,0))</f>
        <v>2.093</v>
      </c>
      <c r="AQ253" s="6">
        <f>INDEX(new_issue_data!FB:FB,MATCH('P&amp;L'!$A253,new_issue_data!$A:$A,0))</f>
        <v>138.11340000000001</v>
      </c>
      <c r="AR253" s="6">
        <f>INDEX(new_issue_data!FC:FC,MATCH('P&amp;L'!$A253,new_issue_data!$A:$A,0))</f>
        <v>3.1133999999999999</v>
      </c>
      <c r="AS253" s="6">
        <f>INDEX(new_issue_data!FD:FD,MATCH('P&amp;L'!$A253,new_issue_data!$A:$A,0))</f>
        <v>100.28100000000001</v>
      </c>
      <c r="AT253" s="6">
        <f>INDEX(new_issue_data!FE:FE,MATCH('P&amp;L'!$A253,new_issue_data!$A:$A,0))</f>
        <v>2.093</v>
      </c>
      <c r="AU253" s="6">
        <f>INDEX(new_issue_data!FF:FF,MATCH('P&amp;L'!$A253,new_issue_data!$A:$A,0))</f>
        <v>141.39940000000001</v>
      </c>
      <c r="AV253" s="6">
        <f>INDEX(new_issue_data!FG:FG,MATCH('P&amp;L'!$A253,new_issue_data!$A:$A,0))</f>
        <v>6.3994</v>
      </c>
      <c r="BA253" s="1">
        <f t="shared" si="20"/>
        <v>28256099.999999993</v>
      </c>
      <c r="BB253" s="1">
        <f t="shared" si="21"/>
        <v>71482200</v>
      </c>
      <c r="BD253">
        <f t="shared" si="22"/>
        <v>0</v>
      </c>
      <c r="BE253" s="1">
        <f t="shared" si="23"/>
        <v>2994900.0000000033</v>
      </c>
      <c r="BF253" s="1">
        <f t="shared" si="24"/>
        <v>13057999.999999993</v>
      </c>
      <c r="BH253" s="1">
        <f t="shared" si="25"/>
        <v>-5300</v>
      </c>
      <c r="BI253" s="1">
        <f t="shared" si="26"/>
        <v>0</v>
      </c>
      <c r="BK253" s="1">
        <f t="shared" si="27"/>
        <v>76400</v>
      </c>
      <c r="BL253" s="1">
        <f t="shared" si="28"/>
        <v>0</v>
      </c>
    </row>
    <row r="254" spans="1:64" x14ac:dyDescent="0.35">
      <c r="A254">
        <v>106</v>
      </c>
      <c r="B254">
        <v>24.064123676057527</v>
      </c>
      <c r="C254" s="13" t="str">
        <f>INDEX(new_issue_data!B:B,MATCH('P&amp;L'!$A254,new_issue_data!$A:$A,0))</f>
        <v>06/09/2020</v>
      </c>
      <c r="D254" s="11">
        <f>INDEX(new_issue_data!AR:AR,MATCH('P&amp;L'!$A254,new_issue_data!$A:$A,0))</f>
        <v>99.587999999999994</v>
      </c>
      <c r="E254" s="6">
        <f>INDEX(new_issue_data!DP:DP,MATCH('P&amp;L'!$A254,new_issue_data!$A:$A,0))</f>
        <v>100.73099999999999</v>
      </c>
      <c r="F254" s="6">
        <f>INDEX(new_issue_data!DQ:DQ,MATCH('P&amp;L'!$A254,new_issue_data!$A:$A,0))</f>
        <v>3.2869999999999999</v>
      </c>
      <c r="G254" s="6">
        <f>INDEX(new_issue_data!DR:DR,MATCH('P&amp;L'!$A254,new_issue_data!$A:$A,0))</f>
        <v>256.0652</v>
      </c>
      <c r="H254" s="6">
        <f>INDEX(new_issue_data!DS:DS,MATCH('P&amp;L'!$A254,new_issue_data!$A:$A,0))</f>
        <v>-3.9348000000000001</v>
      </c>
      <c r="I254" s="6">
        <f>INDEX(new_issue_data!DT:DT,MATCH('P&amp;L'!$A254,new_issue_data!$A:$A,0))</f>
        <v>101.005</v>
      </c>
      <c r="J254" s="6">
        <f>INDEX(new_issue_data!DU:DU,MATCH('P&amp;L'!$A254,new_issue_data!$A:$A,0))</f>
        <v>3.254</v>
      </c>
      <c r="K254" s="6">
        <f>INDEX(new_issue_data!DV:DV,MATCH('P&amp;L'!$A254,new_issue_data!$A:$A,0))</f>
        <v>258.49639999999999</v>
      </c>
      <c r="L254" s="6">
        <f>INDEX(new_issue_data!DW:DW,MATCH('P&amp;L'!$A254,new_issue_data!$A:$A,0))</f>
        <v>-1.5036</v>
      </c>
      <c r="M254" s="6">
        <f>INDEX(new_issue_data!DX:DX,MATCH('P&amp;L'!$A254,new_issue_data!$A:$A,0))</f>
        <v>101.005</v>
      </c>
      <c r="N254" s="6">
        <f>INDEX(new_issue_data!DY:DY,MATCH('P&amp;L'!$A254,new_issue_data!$A:$A,0))</f>
        <v>3.254</v>
      </c>
      <c r="O254" s="6">
        <f>INDEX(new_issue_data!DZ:DZ,MATCH('P&amp;L'!$A254,new_issue_data!$A:$A,0))</f>
        <v>255.0549</v>
      </c>
      <c r="P254" s="6">
        <f>INDEX(new_issue_data!EA:EA,MATCH('P&amp;L'!$A254,new_issue_data!$A:$A,0))</f>
        <v>-4.9451000000000001</v>
      </c>
      <c r="Q254" s="6">
        <f>INDEX(new_issue_data!EB:EB,MATCH('P&amp;L'!$A254,new_issue_data!$A:$A,0))</f>
        <v>101.86799999999999</v>
      </c>
      <c r="R254" s="6">
        <f>INDEX(new_issue_data!EC:EC,MATCH('P&amp;L'!$A254,new_issue_data!$A:$A,0))</f>
        <v>3.1509999999999998</v>
      </c>
      <c r="S254" s="6">
        <f>INDEX(new_issue_data!ED:ED,MATCH('P&amp;L'!$A254,new_issue_data!$A:$A,0))</f>
        <v>242.94540000000001</v>
      </c>
      <c r="T254" s="6">
        <f>INDEX(new_issue_data!EE:EE,MATCH('P&amp;L'!$A254,new_issue_data!$A:$A,0))</f>
        <v>-17.054600000000001</v>
      </c>
      <c r="U254" s="6">
        <f>INDEX(new_issue_data!EF:EF,MATCH('P&amp;L'!$A254,new_issue_data!$A:$A,0))</f>
        <v>101.732</v>
      </c>
      <c r="V254" s="6">
        <f>INDEX(new_issue_data!EG:EG,MATCH('P&amp;L'!$A254,new_issue_data!$A:$A,0))</f>
        <v>3.1669999999999998</v>
      </c>
      <c r="W254" s="6">
        <f>INDEX(new_issue_data!EH:EH,MATCH('P&amp;L'!$A254,new_issue_data!$A:$A,0))</f>
        <v>241.41220000000001</v>
      </c>
      <c r="X254" s="6">
        <f>INDEX(new_issue_data!EI:EI,MATCH('P&amp;L'!$A254,new_issue_data!$A:$A,0))</f>
        <v>-18.587800000000001</v>
      </c>
      <c r="Y254" s="6">
        <f>INDEX(new_issue_data!EJ:EJ,MATCH('P&amp;L'!$A254,new_issue_data!$A:$A,0))</f>
        <v>102.253</v>
      </c>
      <c r="Z254" s="6">
        <f>INDEX(new_issue_data!EK:EK,MATCH('P&amp;L'!$A254,new_issue_data!$A:$A,0))</f>
        <v>3.105</v>
      </c>
      <c r="AA254" s="6">
        <f>INDEX(new_issue_data!EL:EL,MATCH('P&amp;L'!$A254,new_issue_data!$A:$A,0))</f>
        <v>236.6934</v>
      </c>
      <c r="AB254" s="6">
        <f>INDEX(new_issue_data!EM:EM,MATCH('P&amp;L'!$A254,new_issue_data!$A:$A,0))</f>
        <v>-23.3066</v>
      </c>
      <c r="AC254" s="6">
        <f>INDEX(new_issue_data!EN:EN,MATCH('P&amp;L'!$A254,new_issue_data!$A:$A,0))</f>
        <v>102.253</v>
      </c>
      <c r="AD254" s="6">
        <f>INDEX(new_issue_data!EO:EO,MATCH('P&amp;L'!$A254,new_issue_data!$A:$A,0))</f>
        <v>3.105</v>
      </c>
      <c r="AE254" s="6">
        <f>INDEX(new_issue_data!EP:EP,MATCH('P&amp;L'!$A254,new_issue_data!$A:$A,0))</f>
        <v>239.64930000000001</v>
      </c>
      <c r="AF254" s="6">
        <f>INDEX(new_issue_data!EQ:EQ,MATCH('P&amp;L'!$A254,new_issue_data!$A:$A,0))</f>
        <v>-20.3507</v>
      </c>
      <c r="AG254" s="6">
        <f>INDEX(new_issue_data!ER:ER,MATCH('P&amp;L'!$A254,new_issue_data!$A:$A,0))</f>
        <v>101.86499999999999</v>
      </c>
      <c r="AH254" s="6">
        <f>INDEX(new_issue_data!ES:ES,MATCH('P&amp;L'!$A254,new_issue_data!$A:$A,0))</f>
        <v>3.1509999999999998</v>
      </c>
      <c r="AI254" s="6">
        <f>INDEX(new_issue_data!ET:ET,MATCH('P&amp;L'!$A254,new_issue_data!$A:$A,0))</f>
        <v>245.72640000000001</v>
      </c>
      <c r="AJ254" s="6">
        <f>INDEX(new_issue_data!EU:EU,MATCH('P&amp;L'!$A254,new_issue_data!$A:$A,0))</f>
        <v>-14.2736</v>
      </c>
      <c r="AK254" s="6">
        <f>INDEX(new_issue_data!EV:EV,MATCH('P&amp;L'!$A254,new_issue_data!$A:$A,0))</f>
        <v>101.86499999999999</v>
      </c>
      <c r="AL254" s="6">
        <f>INDEX(new_issue_data!EW:EW,MATCH('P&amp;L'!$A254,new_issue_data!$A:$A,0))</f>
        <v>3.1509999999999998</v>
      </c>
      <c r="AM254" s="6">
        <f>INDEX(new_issue_data!EX:EX,MATCH('P&amp;L'!$A254,new_issue_data!$A:$A,0))</f>
        <v>244.2448</v>
      </c>
      <c r="AN254" s="6">
        <f>INDEX(new_issue_data!EY:EY,MATCH('P&amp;L'!$A254,new_issue_data!$A:$A,0))</f>
        <v>-15.7552</v>
      </c>
      <c r="AO254" s="6">
        <f>INDEX(new_issue_data!EZ:EZ,MATCH('P&amp;L'!$A254,new_issue_data!$A:$A,0))</f>
        <v>101.86499999999999</v>
      </c>
      <c r="AP254" s="6">
        <f>INDEX(new_issue_data!FA:FA,MATCH('P&amp;L'!$A254,new_issue_data!$A:$A,0))</f>
        <v>3.1509999999999998</v>
      </c>
      <c r="AQ254" s="6">
        <f>INDEX(new_issue_data!FB:FB,MATCH('P&amp;L'!$A254,new_issue_data!$A:$A,0))</f>
        <v>243.9134</v>
      </c>
      <c r="AR254" s="6">
        <f>INDEX(new_issue_data!FC:FC,MATCH('P&amp;L'!$A254,new_issue_data!$A:$A,0))</f>
        <v>-16.086600000000001</v>
      </c>
      <c r="AS254" s="6">
        <f>INDEX(new_issue_data!FD:FD,MATCH('P&amp;L'!$A254,new_issue_data!$A:$A,0))</f>
        <v>101.86499999999999</v>
      </c>
      <c r="AT254" s="6">
        <f>INDEX(new_issue_data!FE:FE,MATCH('P&amp;L'!$A254,new_issue_data!$A:$A,0))</f>
        <v>3.1509999999999998</v>
      </c>
      <c r="AU254" s="6">
        <f>INDEX(new_issue_data!FF:FF,MATCH('P&amp;L'!$A254,new_issue_data!$A:$A,0))</f>
        <v>247.1994</v>
      </c>
      <c r="AV254" s="6">
        <f>INDEX(new_issue_data!FG:FG,MATCH('P&amp;L'!$A254,new_issue_data!$A:$A,0))</f>
        <v>-12.800599999999999</v>
      </c>
      <c r="BA254" s="1">
        <f t="shared" si="20"/>
        <v>28370399.999999993</v>
      </c>
      <c r="BB254" s="1">
        <f t="shared" si="21"/>
        <v>71709900</v>
      </c>
      <c r="BD254">
        <f t="shared" si="22"/>
        <v>0</v>
      </c>
      <c r="BE254" s="1">
        <f t="shared" si="23"/>
        <v>2994900.0000000033</v>
      </c>
      <c r="BF254" s="1">
        <f t="shared" si="24"/>
        <v>13057999.999999993</v>
      </c>
      <c r="BH254" s="1">
        <f t="shared" si="25"/>
        <v>114300</v>
      </c>
      <c r="BI254" s="1">
        <f t="shared" si="26"/>
        <v>0</v>
      </c>
      <c r="BK254" s="1">
        <f t="shared" si="27"/>
        <v>227700</v>
      </c>
      <c r="BL254" s="1">
        <f t="shared" si="28"/>
        <v>0</v>
      </c>
    </row>
    <row r="255" spans="1:64" x14ac:dyDescent="0.35">
      <c r="A255">
        <v>110</v>
      </c>
      <c r="B255">
        <v>-9.6041352537123252</v>
      </c>
      <c r="C255" s="13" t="str">
        <f>INDEX(new_issue_data!B:B,MATCH('P&amp;L'!$A255,new_issue_data!$A:$A,0))</f>
        <v>06/09/2020</v>
      </c>
      <c r="D255" s="11">
        <f>INDEX(new_issue_data!AR:AR,MATCH('P&amp;L'!$A255,new_issue_data!$A:$A,0))</f>
        <v>99.769000000000005</v>
      </c>
      <c r="E255" s="6">
        <f>INDEX(new_issue_data!DP:DP,MATCH('P&amp;L'!$A255,new_issue_data!$A:$A,0))</f>
        <v>102.86</v>
      </c>
      <c r="F255" s="6">
        <f>INDEX(new_issue_data!DQ:DQ,MATCH('P&amp;L'!$A255,new_issue_data!$A:$A,0))</f>
        <v>1.5920000000000001</v>
      </c>
      <c r="G255" s="6">
        <f>INDEX(new_issue_data!DR:DR,MATCH('P&amp;L'!$A255,new_issue_data!$A:$A,0))</f>
        <v>124.96720000000001</v>
      </c>
      <c r="H255" s="6">
        <f>INDEX(new_issue_data!DS:DS,MATCH('P&amp;L'!$A255,new_issue_data!$A:$A,0))</f>
        <v>-60.032800000000002</v>
      </c>
      <c r="I255" s="6">
        <f>INDEX(new_issue_data!DT:DT,MATCH('P&amp;L'!$A255,new_issue_data!$A:$A,0))</f>
        <v>102.842</v>
      </c>
      <c r="J255" s="6">
        <f>INDEX(new_issue_data!DU:DU,MATCH('P&amp;L'!$A255,new_issue_data!$A:$A,0))</f>
        <v>1.595</v>
      </c>
      <c r="K255" s="6">
        <f>INDEX(new_issue_data!DV:DV,MATCH('P&amp;L'!$A255,new_issue_data!$A:$A,0))</f>
        <v>125.1023</v>
      </c>
      <c r="L255" s="6">
        <f>INDEX(new_issue_data!DW:DW,MATCH('P&amp;L'!$A255,new_issue_data!$A:$A,0))</f>
        <v>-59.8977</v>
      </c>
      <c r="M255" s="6">
        <f>INDEX(new_issue_data!DX:DX,MATCH('P&amp;L'!$A255,new_issue_data!$A:$A,0))</f>
        <v>103.152</v>
      </c>
      <c r="N255" s="6">
        <f>INDEX(new_issue_data!DY:DY,MATCH('P&amp;L'!$A255,new_issue_data!$A:$A,0))</f>
        <v>1.53</v>
      </c>
      <c r="O255" s="6">
        <f>INDEX(new_issue_data!DZ:DZ,MATCH('P&amp;L'!$A255,new_issue_data!$A:$A,0))</f>
        <v>118.5972</v>
      </c>
      <c r="P255" s="6">
        <f>INDEX(new_issue_data!EA:EA,MATCH('P&amp;L'!$A255,new_issue_data!$A:$A,0))</f>
        <v>-66.402799999999999</v>
      </c>
      <c r="Q255" s="6">
        <f>INDEX(new_issue_data!EB:EB,MATCH('P&amp;L'!$A255,new_issue_data!$A:$A,0))</f>
        <v>103.164</v>
      </c>
      <c r="R255" s="6">
        <f>INDEX(new_issue_data!EC:EC,MATCH('P&amp;L'!$A255,new_issue_data!$A:$A,0))</f>
        <v>1.5269999999999999</v>
      </c>
      <c r="S255" s="6">
        <f>INDEX(new_issue_data!ED:ED,MATCH('P&amp;L'!$A255,new_issue_data!$A:$A,0))</f>
        <v>119.40170000000001</v>
      </c>
      <c r="T255" s="6">
        <f>INDEX(new_issue_data!EE:EE,MATCH('P&amp;L'!$A255,new_issue_data!$A:$A,0))</f>
        <v>-65.598299999999995</v>
      </c>
      <c r="U255" s="6">
        <f>INDEX(new_issue_data!EF:EF,MATCH('P&amp;L'!$A255,new_issue_data!$A:$A,0))</f>
        <v>103.206</v>
      </c>
      <c r="V255" s="6">
        <f>INDEX(new_issue_data!EG:EG,MATCH('P&amp;L'!$A255,new_issue_data!$A:$A,0))</f>
        <v>1.518</v>
      </c>
      <c r="W255" s="6">
        <f>INDEX(new_issue_data!EH:EH,MATCH('P&amp;L'!$A255,new_issue_data!$A:$A,0))</f>
        <v>119.13720000000001</v>
      </c>
      <c r="X255" s="6">
        <f>INDEX(new_issue_data!EI:EI,MATCH('P&amp;L'!$A255,new_issue_data!$A:$A,0))</f>
        <v>-65.862799999999993</v>
      </c>
      <c r="Y255" s="6">
        <f>INDEX(new_issue_data!EJ:EJ,MATCH('P&amp;L'!$A255,new_issue_data!$A:$A,0))</f>
        <v>103.06100000000001</v>
      </c>
      <c r="Z255" s="6">
        <f>INDEX(new_issue_data!EK:EK,MATCH('P&amp;L'!$A255,new_issue_data!$A:$A,0))</f>
        <v>1.548</v>
      </c>
      <c r="AA255" s="6">
        <f>INDEX(new_issue_data!EL:EL,MATCH('P&amp;L'!$A255,new_issue_data!$A:$A,0))</f>
        <v>120.852</v>
      </c>
      <c r="AB255" s="6">
        <f>INDEX(new_issue_data!EM:EM,MATCH('P&amp;L'!$A255,new_issue_data!$A:$A,0))</f>
        <v>-64.147999999999996</v>
      </c>
      <c r="AC255" s="6">
        <f>INDEX(new_issue_data!EN:EN,MATCH('P&amp;L'!$A255,new_issue_data!$A:$A,0))</f>
        <v>103.039</v>
      </c>
      <c r="AD255" s="6">
        <f>INDEX(new_issue_data!EO:EO,MATCH('P&amp;L'!$A255,new_issue_data!$A:$A,0))</f>
        <v>1.5509999999999999</v>
      </c>
      <c r="AE255" s="6">
        <f>INDEX(new_issue_data!EP:EP,MATCH('P&amp;L'!$A255,new_issue_data!$A:$A,0))</f>
        <v>122.10850000000001</v>
      </c>
      <c r="AF255" s="6">
        <f>INDEX(new_issue_data!EQ:EQ,MATCH('P&amp;L'!$A255,new_issue_data!$A:$A,0))</f>
        <v>-62.891500000000001</v>
      </c>
      <c r="AG255" s="6">
        <f>INDEX(new_issue_data!ER:ER,MATCH('P&amp;L'!$A255,new_issue_data!$A:$A,0))</f>
        <v>102.792</v>
      </c>
      <c r="AH255" s="6">
        <f>INDEX(new_issue_data!ES:ES,MATCH('P&amp;L'!$A255,new_issue_data!$A:$A,0))</f>
        <v>1.603</v>
      </c>
      <c r="AI255" s="6">
        <f>INDEX(new_issue_data!ET:ET,MATCH('P&amp;L'!$A255,new_issue_data!$A:$A,0))</f>
        <v>128.74590000000001</v>
      </c>
      <c r="AJ255" s="6">
        <f>INDEX(new_issue_data!EU:EU,MATCH('P&amp;L'!$A255,new_issue_data!$A:$A,0))</f>
        <v>-56.254100000000001</v>
      </c>
      <c r="AK255" s="6">
        <f>INDEX(new_issue_data!EV:EV,MATCH('P&amp;L'!$A255,new_issue_data!$A:$A,0))</f>
        <v>103.271</v>
      </c>
      <c r="AL255" s="6">
        <f>INDEX(new_issue_data!EW:EW,MATCH('P&amp;L'!$A255,new_issue_data!$A:$A,0))</f>
        <v>1.502</v>
      </c>
      <c r="AM255" s="6">
        <f>INDEX(new_issue_data!EX:EX,MATCH('P&amp;L'!$A255,new_issue_data!$A:$A,0))</f>
        <v>118.3141</v>
      </c>
      <c r="AN255" s="6">
        <f>INDEX(new_issue_data!EY:EY,MATCH('P&amp;L'!$A255,new_issue_data!$A:$A,0))</f>
        <v>-66.685900000000004</v>
      </c>
      <c r="AO255" s="6">
        <f>INDEX(new_issue_data!EZ:EZ,MATCH('P&amp;L'!$A255,new_issue_data!$A:$A,0))</f>
        <v>103.355</v>
      </c>
      <c r="AP255" s="6">
        <f>INDEX(new_issue_data!FA:FA,MATCH('P&amp;L'!$A255,new_issue_data!$A:$A,0))</f>
        <v>1.484</v>
      </c>
      <c r="AQ255" s="6">
        <f>INDEX(new_issue_data!FB:FB,MATCH('P&amp;L'!$A255,new_issue_data!$A:$A,0))</f>
        <v>119.3977</v>
      </c>
      <c r="AR255" s="6">
        <f>INDEX(new_issue_data!FC:FC,MATCH('P&amp;L'!$A255,new_issue_data!$A:$A,0))</f>
        <v>-65.6023</v>
      </c>
      <c r="AS255" s="6">
        <f>INDEX(new_issue_data!FD:FD,MATCH('P&amp;L'!$A255,new_issue_data!$A:$A,0))</f>
        <v>103.286</v>
      </c>
      <c r="AT255" s="6">
        <f>INDEX(new_issue_data!FE:FE,MATCH('P&amp;L'!$A255,new_issue_data!$A:$A,0))</f>
        <v>1.4970000000000001</v>
      </c>
      <c r="AU255" s="6">
        <f>INDEX(new_issue_data!FF:FF,MATCH('P&amp;L'!$A255,new_issue_data!$A:$A,0))</f>
        <v>123.5797</v>
      </c>
      <c r="AV255" s="6">
        <f>INDEX(new_issue_data!FG:FG,MATCH('P&amp;L'!$A255,new_issue_data!$A:$A,0))</f>
        <v>-61.420299999999997</v>
      </c>
      <c r="BA255" s="1">
        <f t="shared" si="20"/>
        <v>28679499.999999993</v>
      </c>
      <c r="BB255" s="1">
        <f t="shared" si="21"/>
        <v>72061600</v>
      </c>
      <c r="BD255">
        <f t="shared" si="22"/>
        <v>0</v>
      </c>
      <c r="BE255" s="1">
        <f t="shared" si="23"/>
        <v>2994900.0000000033</v>
      </c>
      <c r="BF255" s="1">
        <f t="shared" si="24"/>
        <v>13057999.999999993</v>
      </c>
      <c r="BH255" s="1">
        <f t="shared" si="25"/>
        <v>309100</v>
      </c>
      <c r="BI255" s="1">
        <f t="shared" si="26"/>
        <v>0</v>
      </c>
      <c r="BK255" s="1">
        <f t="shared" si="27"/>
        <v>351700</v>
      </c>
      <c r="BL255" s="1">
        <f t="shared" si="28"/>
        <v>0</v>
      </c>
    </row>
    <row r="256" spans="1:64" x14ac:dyDescent="0.35">
      <c r="A256">
        <v>108</v>
      </c>
      <c r="B256">
        <v>-11.242994891767889</v>
      </c>
      <c r="C256" s="13" t="str">
        <f>INDEX(new_issue_data!B:B,MATCH('P&amp;L'!$A256,new_issue_data!$A:$A,0))</f>
        <v>06/09/2020</v>
      </c>
      <c r="D256" s="11">
        <f>INDEX(new_issue_data!AR:AR,MATCH('P&amp;L'!$A256,new_issue_data!$A:$A,0))</f>
        <v>99.141999999999996</v>
      </c>
      <c r="E256" s="6">
        <f>INDEX(new_issue_data!DP:DP,MATCH('P&amp;L'!$A256,new_issue_data!$A:$A,0))</f>
        <v>103.258</v>
      </c>
      <c r="F256" s="6">
        <f>INDEX(new_issue_data!DQ:DQ,MATCH('P&amp;L'!$A256,new_issue_data!$A:$A,0))</f>
        <v>3.4969999999999999</v>
      </c>
      <c r="G256" s="6">
        <f>INDEX(new_issue_data!DR:DR,MATCH('P&amp;L'!$A256,new_issue_data!$A:$A,0))</f>
        <v>267.16039999999998</v>
      </c>
      <c r="H256" s="6">
        <f>INDEX(new_issue_data!DS:DS,MATCH('P&amp;L'!$A256,new_issue_data!$A:$A,0))</f>
        <v>-47.839599999999997</v>
      </c>
      <c r="I256" s="6">
        <f>INDEX(new_issue_data!DT:DT,MATCH('P&amp;L'!$A256,new_issue_data!$A:$A,0))</f>
        <v>103.279</v>
      </c>
      <c r="J256" s="6">
        <f>INDEX(new_issue_data!DU:DU,MATCH('P&amp;L'!$A256,new_issue_data!$A:$A,0))</f>
        <v>3.4950000000000001</v>
      </c>
      <c r="K256" s="6">
        <f>INDEX(new_issue_data!DV:DV,MATCH('P&amp;L'!$A256,new_issue_data!$A:$A,0))</f>
        <v>276.86520000000002</v>
      </c>
      <c r="L256" s="6">
        <f>INDEX(new_issue_data!DW:DW,MATCH('P&amp;L'!$A256,new_issue_data!$A:$A,0))</f>
        <v>-38.134799999999998</v>
      </c>
      <c r="M256" s="6">
        <f>INDEX(new_issue_data!DX:DX,MATCH('P&amp;L'!$A256,new_issue_data!$A:$A,0))</f>
        <v>103.402</v>
      </c>
      <c r="N256" s="6">
        <f>INDEX(new_issue_data!DY:DY,MATCH('P&amp;L'!$A256,new_issue_data!$A:$A,0))</f>
        <v>3.4809999999999999</v>
      </c>
      <c r="O256" s="6">
        <f>INDEX(new_issue_data!DZ:DZ,MATCH('P&amp;L'!$A256,new_issue_data!$A:$A,0))</f>
        <v>281.19639999999998</v>
      </c>
      <c r="P256" s="6">
        <f>INDEX(new_issue_data!EA:EA,MATCH('P&amp;L'!$A256,new_issue_data!$A:$A,0))</f>
        <v>-33.803600000000003</v>
      </c>
      <c r="Q256" s="6">
        <f>INDEX(new_issue_data!EB:EB,MATCH('P&amp;L'!$A256,new_issue_data!$A:$A,0))</f>
        <v>103.402</v>
      </c>
      <c r="R256" s="6">
        <f>INDEX(new_issue_data!EC:EC,MATCH('P&amp;L'!$A256,new_issue_data!$A:$A,0))</f>
        <v>3.4809999999999999</v>
      </c>
      <c r="S256" s="6">
        <f>INDEX(new_issue_data!ED:ED,MATCH('P&amp;L'!$A256,new_issue_data!$A:$A,0))</f>
        <v>277.75490000000002</v>
      </c>
      <c r="T256" s="6">
        <f>INDEX(new_issue_data!EE:EE,MATCH('P&amp;L'!$A256,new_issue_data!$A:$A,0))</f>
        <v>-37.245100000000001</v>
      </c>
      <c r="U256" s="6">
        <f>INDEX(new_issue_data!EF:EF,MATCH('P&amp;L'!$A256,new_issue_data!$A:$A,0))</f>
        <v>104.642</v>
      </c>
      <c r="V256" s="6">
        <f>INDEX(new_issue_data!EG:EG,MATCH('P&amp;L'!$A256,new_issue_data!$A:$A,0))</f>
        <v>3.3410000000000002</v>
      </c>
      <c r="W256" s="6">
        <f>INDEX(new_issue_data!EH:EH,MATCH('P&amp;L'!$A256,new_issue_data!$A:$A,0))</f>
        <v>261.94540000000001</v>
      </c>
      <c r="X256" s="6">
        <f>INDEX(new_issue_data!EI:EI,MATCH('P&amp;L'!$A256,new_issue_data!$A:$A,0))</f>
        <v>-53.054600000000001</v>
      </c>
      <c r="Y256" s="6">
        <f>INDEX(new_issue_data!EJ:EJ,MATCH('P&amp;L'!$A256,new_issue_data!$A:$A,0))</f>
        <v>104.113</v>
      </c>
      <c r="Z256" s="6">
        <f>INDEX(new_issue_data!EK:EK,MATCH('P&amp;L'!$A256,new_issue_data!$A:$A,0))</f>
        <v>3.4</v>
      </c>
      <c r="AA256" s="6">
        <f>INDEX(new_issue_data!EL:EL,MATCH('P&amp;L'!$A256,new_issue_data!$A:$A,0))</f>
        <v>264.7122</v>
      </c>
      <c r="AB256" s="6">
        <f>INDEX(new_issue_data!EM:EM,MATCH('P&amp;L'!$A256,new_issue_data!$A:$A,0))</f>
        <v>-50.287799999999997</v>
      </c>
      <c r="AC256" s="6">
        <f>INDEX(new_issue_data!EN:EN,MATCH('P&amp;L'!$A256,new_issue_data!$A:$A,0))</f>
        <v>104.55</v>
      </c>
      <c r="AD256" s="6">
        <f>INDEX(new_issue_data!EO:EO,MATCH('P&amp;L'!$A256,new_issue_data!$A:$A,0))</f>
        <v>3.351</v>
      </c>
      <c r="AE256" s="6">
        <f>INDEX(new_issue_data!EP:EP,MATCH('P&amp;L'!$A256,new_issue_data!$A:$A,0))</f>
        <v>261.29340000000002</v>
      </c>
      <c r="AF256" s="6">
        <f>INDEX(new_issue_data!EQ:EQ,MATCH('P&amp;L'!$A256,new_issue_data!$A:$A,0))</f>
        <v>-53.706600000000002</v>
      </c>
      <c r="AG256" s="6">
        <f>INDEX(new_issue_data!ER:ER,MATCH('P&amp;L'!$A256,new_issue_data!$A:$A,0))</f>
        <v>104.61</v>
      </c>
      <c r="AH256" s="6">
        <f>INDEX(new_issue_data!ES:ES,MATCH('P&amp;L'!$A256,new_issue_data!$A:$A,0))</f>
        <v>3.3439999999999999</v>
      </c>
      <c r="AI256" s="6">
        <f>INDEX(new_issue_data!ET:ET,MATCH('P&amp;L'!$A256,new_issue_data!$A:$A,0))</f>
        <v>263.54930000000002</v>
      </c>
      <c r="AJ256" s="6">
        <f>INDEX(new_issue_data!EU:EU,MATCH('P&amp;L'!$A256,new_issue_data!$A:$A,0))</f>
        <v>-51.450699999999998</v>
      </c>
      <c r="AK256" s="6">
        <f>INDEX(new_issue_data!EV:EV,MATCH('P&amp;L'!$A256,new_issue_data!$A:$A,0))</f>
        <v>104.61</v>
      </c>
      <c r="AL256" s="6">
        <f>INDEX(new_issue_data!EW:EW,MATCH('P&amp;L'!$A256,new_issue_data!$A:$A,0))</f>
        <v>3.3439999999999999</v>
      </c>
      <c r="AM256" s="6">
        <f>INDEX(new_issue_data!EX:EX,MATCH('P&amp;L'!$A256,new_issue_data!$A:$A,0))</f>
        <v>265.02640000000002</v>
      </c>
      <c r="AN256" s="6">
        <f>INDEX(new_issue_data!EY:EY,MATCH('P&amp;L'!$A256,new_issue_data!$A:$A,0))</f>
        <v>-49.973599999999998</v>
      </c>
      <c r="AO256" s="6">
        <f>INDEX(new_issue_data!EZ:EZ,MATCH('P&amp;L'!$A256,new_issue_data!$A:$A,0))</f>
        <v>104.18899999999999</v>
      </c>
      <c r="AP256" s="6">
        <f>INDEX(new_issue_data!FA:FA,MATCH('P&amp;L'!$A256,new_issue_data!$A:$A,0))</f>
        <v>3.391</v>
      </c>
      <c r="AQ256" s="6">
        <f>INDEX(new_issue_data!FB:FB,MATCH('P&amp;L'!$A256,new_issue_data!$A:$A,0))</f>
        <v>268.2448</v>
      </c>
      <c r="AR256" s="6">
        <f>INDEX(new_issue_data!FC:FC,MATCH('P&amp;L'!$A256,new_issue_data!$A:$A,0))</f>
        <v>-46.755200000000002</v>
      </c>
      <c r="AS256" s="6">
        <f>INDEX(new_issue_data!FD:FD,MATCH('P&amp;L'!$A256,new_issue_data!$A:$A,0))</f>
        <v>104.899</v>
      </c>
      <c r="AT256" s="6">
        <f>INDEX(new_issue_data!FE:FE,MATCH('P&amp;L'!$A256,new_issue_data!$A:$A,0))</f>
        <v>3.3109999999999999</v>
      </c>
      <c r="AU256" s="6">
        <f>INDEX(new_issue_data!FF:FF,MATCH('P&amp;L'!$A256,new_issue_data!$A:$A,0))</f>
        <v>259.91340000000002</v>
      </c>
      <c r="AV256" s="6">
        <f>INDEX(new_issue_data!FG:FG,MATCH('P&amp;L'!$A256,new_issue_data!$A:$A,0))</f>
        <v>-55.086599999999997</v>
      </c>
      <c r="BA256" s="1">
        <f t="shared" si="20"/>
        <v>29091099.999999993</v>
      </c>
      <c r="BB256" s="1">
        <f t="shared" si="21"/>
        <v>72637300</v>
      </c>
      <c r="BD256">
        <f t="shared" si="22"/>
        <v>1</v>
      </c>
      <c r="BE256" s="1">
        <f t="shared" si="23"/>
        <v>3406500.0000000042</v>
      </c>
      <c r="BF256" s="1">
        <f t="shared" si="24"/>
        <v>13633699.999999994</v>
      </c>
      <c r="BH256" s="1">
        <f t="shared" si="25"/>
        <v>411600</v>
      </c>
      <c r="BI256" s="1">
        <f t="shared" si="26"/>
        <v>411600.00000000093</v>
      </c>
      <c r="BK256" s="1">
        <f t="shared" si="27"/>
        <v>575700</v>
      </c>
      <c r="BL256" s="1">
        <f t="shared" si="28"/>
        <v>575700.00000000186</v>
      </c>
    </row>
    <row r="257" spans="1:64" x14ac:dyDescent="0.35">
      <c r="A257">
        <v>109</v>
      </c>
      <c r="B257">
        <v>7.2116727883003646</v>
      </c>
      <c r="C257" s="13" t="str">
        <f>INDEX(new_issue_data!B:B,MATCH('P&amp;L'!$A257,new_issue_data!$A:$A,0))</f>
        <v>06/09/2020</v>
      </c>
      <c r="D257" s="11">
        <f>INDEX(new_issue_data!AR:AR,MATCH('P&amp;L'!$A257,new_issue_data!$A:$A,0))</f>
        <v>100</v>
      </c>
      <c r="E257" s="6">
        <f>INDEX(new_issue_data!DP:DP,MATCH('P&amp;L'!$A257,new_issue_data!$A:$A,0))</f>
        <v>101.15</v>
      </c>
      <c r="F257" s="6">
        <f>INDEX(new_issue_data!DQ:DQ,MATCH('P&amp;L'!$A257,new_issue_data!$A:$A,0))</f>
        <v>1.6659999999999999</v>
      </c>
      <c r="G257" s="6">
        <f>INDEX(new_issue_data!DR:DR,MATCH('P&amp;L'!$A257,new_issue_data!$A:$A,0))</f>
        <v>133.80719999999999</v>
      </c>
      <c r="H257" s="6">
        <f>INDEX(new_issue_data!DS:DS,MATCH('P&amp;L'!$A257,new_issue_data!$A:$A,0))</f>
        <v>-16.192799999999998</v>
      </c>
      <c r="I257" s="6">
        <f>INDEX(new_issue_data!DT:DT,MATCH('P&amp;L'!$A257,new_issue_data!$A:$A,0))</f>
        <v>101.376</v>
      </c>
      <c r="J257" s="6">
        <f>INDEX(new_issue_data!DU:DU,MATCH('P&amp;L'!$A257,new_issue_data!$A:$A,0))</f>
        <v>1.619</v>
      </c>
      <c r="K257" s="6">
        <f>INDEX(new_issue_data!DV:DV,MATCH('P&amp;L'!$A257,new_issue_data!$A:$A,0))</f>
        <v>127.66719999999999</v>
      </c>
      <c r="L257" s="6">
        <f>INDEX(new_issue_data!DW:DW,MATCH('P&amp;L'!$A257,new_issue_data!$A:$A,0))</f>
        <v>-22.332799999999999</v>
      </c>
      <c r="M257" s="6">
        <f>INDEX(new_issue_data!DX:DX,MATCH('P&amp;L'!$A257,new_issue_data!$A:$A,0))</f>
        <v>101.376</v>
      </c>
      <c r="N257" s="6">
        <f>INDEX(new_issue_data!DY:DY,MATCH('P&amp;L'!$A257,new_issue_data!$A:$A,0))</f>
        <v>1.619</v>
      </c>
      <c r="O257" s="6">
        <f>INDEX(new_issue_data!DZ:DZ,MATCH('P&amp;L'!$A257,new_issue_data!$A:$A,0))</f>
        <v>127.50230000000001</v>
      </c>
      <c r="P257" s="6">
        <f>INDEX(new_issue_data!EA:EA,MATCH('P&amp;L'!$A257,new_issue_data!$A:$A,0))</f>
        <v>-22.497699999999998</v>
      </c>
      <c r="Q257" s="6">
        <f>INDEX(new_issue_data!EB:EB,MATCH('P&amp;L'!$A257,new_issue_data!$A:$A,0))</f>
        <v>101.584</v>
      </c>
      <c r="R257" s="6">
        <f>INDEX(new_issue_data!EC:EC,MATCH('P&amp;L'!$A257,new_issue_data!$A:$A,0))</f>
        <v>1.575</v>
      </c>
      <c r="S257" s="6">
        <f>INDEX(new_issue_data!ED:ED,MATCH('P&amp;L'!$A257,new_issue_data!$A:$A,0))</f>
        <v>123.0972</v>
      </c>
      <c r="T257" s="6">
        <f>INDEX(new_issue_data!EE:EE,MATCH('P&amp;L'!$A257,new_issue_data!$A:$A,0))</f>
        <v>-26.902799999999999</v>
      </c>
      <c r="U257" s="6">
        <f>INDEX(new_issue_data!EF:EF,MATCH('P&amp;L'!$A257,new_issue_data!$A:$A,0))</f>
        <v>101.48</v>
      </c>
      <c r="V257" s="6">
        <f>INDEX(new_issue_data!EG:EG,MATCH('P&amp;L'!$A257,new_issue_data!$A:$A,0))</f>
        <v>1.5960000000000001</v>
      </c>
      <c r="W257" s="6">
        <f>INDEX(new_issue_data!EH:EH,MATCH('P&amp;L'!$A257,new_issue_data!$A:$A,0))</f>
        <v>126.3017</v>
      </c>
      <c r="X257" s="6">
        <f>INDEX(new_issue_data!EI:EI,MATCH('P&amp;L'!$A257,new_issue_data!$A:$A,0))</f>
        <v>-23.6983</v>
      </c>
      <c r="Y257" s="6">
        <f>INDEX(new_issue_data!EJ:EJ,MATCH('P&amp;L'!$A257,new_issue_data!$A:$A,0))</f>
        <v>101.371</v>
      </c>
      <c r="Z257" s="6">
        <f>INDEX(new_issue_data!EK:EK,MATCH('P&amp;L'!$A257,new_issue_data!$A:$A,0))</f>
        <v>1.619</v>
      </c>
      <c r="AA257" s="6">
        <f>INDEX(new_issue_data!EL:EL,MATCH('P&amp;L'!$A257,new_issue_data!$A:$A,0))</f>
        <v>129.2372</v>
      </c>
      <c r="AB257" s="6">
        <f>INDEX(new_issue_data!EM:EM,MATCH('P&amp;L'!$A257,new_issue_data!$A:$A,0))</f>
        <v>-20.762799999999999</v>
      </c>
      <c r="AC257" s="6">
        <f>INDEX(new_issue_data!EN:EN,MATCH('P&amp;L'!$A257,new_issue_data!$A:$A,0))</f>
        <v>101.31</v>
      </c>
      <c r="AD257" s="6">
        <f>INDEX(new_issue_data!EO:EO,MATCH('P&amp;L'!$A257,new_issue_data!$A:$A,0))</f>
        <v>1.6319999999999999</v>
      </c>
      <c r="AE257" s="6">
        <f>INDEX(new_issue_data!EP:EP,MATCH('P&amp;L'!$A257,new_issue_data!$A:$A,0))</f>
        <v>129.25200000000001</v>
      </c>
      <c r="AF257" s="6">
        <f>INDEX(new_issue_data!EQ:EQ,MATCH('P&amp;L'!$A257,new_issue_data!$A:$A,0))</f>
        <v>-20.748000000000001</v>
      </c>
      <c r="AG257" s="6">
        <f>INDEX(new_issue_data!ER:ER,MATCH('P&amp;L'!$A257,new_issue_data!$A:$A,0))</f>
        <v>101.282</v>
      </c>
      <c r="AH257" s="6">
        <f>INDEX(new_issue_data!ES:ES,MATCH('P&amp;L'!$A257,new_issue_data!$A:$A,0))</f>
        <v>1.637</v>
      </c>
      <c r="AI257" s="6">
        <f>INDEX(new_issue_data!ET:ET,MATCH('P&amp;L'!$A257,new_issue_data!$A:$A,0))</f>
        <v>130.70849999999999</v>
      </c>
      <c r="AJ257" s="6">
        <f>INDEX(new_issue_data!EU:EU,MATCH('P&amp;L'!$A257,new_issue_data!$A:$A,0))</f>
        <v>-19.291499999999999</v>
      </c>
      <c r="AK257" s="6">
        <f>INDEX(new_issue_data!EV:EV,MATCH('P&amp;L'!$A257,new_issue_data!$A:$A,0))</f>
        <v>101.343</v>
      </c>
      <c r="AL257" s="6">
        <f>INDEX(new_issue_data!EW:EW,MATCH('P&amp;L'!$A257,new_issue_data!$A:$A,0))</f>
        <v>1.6240000000000001</v>
      </c>
      <c r="AM257" s="6">
        <f>INDEX(new_issue_data!EX:EX,MATCH('P&amp;L'!$A257,new_issue_data!$A:$A,0))</f>
        <v>130.8459</v>
      </c>
      <c r="AN257" s="6">
        <f>INDEX(new_issue_data!EY:EY,MATCH('P&amp;L'!$A257,new_issue_data!$A:$A,0))</f>
        <v>-19.1541</v>
      </c>
      <c r="AO257" s="6">
        <f>INDEX(new_issue_data!EZ:EZ,MATCH('P&amp;L'!$A257,new_issue_data!$A:$A,0))</f>
        <v>101.41500000000001</v>
      </c>
      <c r="AP257" s="6">
        <f>INDEX(new_issue_data!FA:FA,MATCH('P&amp;L'!$A257,new_issue_data!$A:$A,0))</f>
        <v>1.609</v>
      </c>
      <c r="AQ257" s="6">
        <f>INDEX(new_issue_data!FB:FB,MATCH('P&amp;L'!$A257,new_issue_data!$A:$A,0))</f>
        <v>129.01410000000001</v>
      </c>
      <c r="AR257" s="6">
        <f>INDEX(new_issue_data!FC:FC,MATCH('P&amp;L'!$A257,new_issue_data!$A:$A,0))</f>
        <v>-20.985900000000001</v>
      </c>
      <c r="AS257" s="6">
        <f>INDEX(new_issue_data!FD:FD,MATCH('P&amp;L'!$A257,new_issue_data!$A:$A,0))</f>
        <v>101.39</v>
      </c>
      <c r="AT257" s="6">
        <f>INDEX(new_issue_data!FE:FE,MATCH('P&amp;L'!$A257,new_issue_data!$A:$A,0))</f>
        <v>1.6140000000000001</v>
      </c>
      <c r="AU257" s="6">
        <f>INDEX(new_issue_data!FF:FF,MATCH('P&amp;L'!$A257,new_issue_data!$A:$A,0))</f>
        <v>132.39769999999999</v>
      </c>
      <c r="AV257" s="6">
        <f>INDEX(new_issue_data!FG:FG,MATCH('P&amp;L'!$A257,new_issue_data!$A:$A,0))</f>
        <v>-17.6023</v>
      </c>
      <c r="BA257" s="1">
        <f t="shared" si="20"/>
        <v>29206099.999999993</v>
      </c>
      <c r="BB257" s="1">
        <f t="shared" si="21"/>
        <v>72776300</v>
      </c>
      <c r="BD257">
        <f t="shared" si="22"/>
        <v>0</v>
      </c>
      <c r="BE257" s="1">
        <f t="shared" si="23"/>
        <v>3406500.0000000042</v>
      </c>
      <c r="BF257" s="1">
        <f t="shared" si="24"/>
        <v>13633699.999999994</v>
      </c>
      <c r="BH257" s="1">
        <f t="shared" si="25"/>
        <v>115000</v>
      </c>
      <c r="BI257" s="1">
        <f t="shared" si="26"/>
        <v>0</v>
      </c>
      <c r="BK257" s="1">
        <f t="shared" si="27"/>
        <v>139000</v>
      </c>
      <c r="BL257" s="1">
        <f t="shared" si="28"/>
        <v>0</v>
      </c>
    </row>
    <row r="258" spans="1:64" x14ac:dyDescent="0.35">
      <c r="A258">
        <v>111</v>
      </c>
      <c r="B258">
        <v>-15.928633955989252</v>
      </c>
      <c r="C258" s="13" t="str">
        <f>INDEX(new_issue_data!B:B,MATCH('P&amp;L'!$A258,new_issue_data!$A:$A,0))</f>
        <v>06/09/2020</v>
      </c>
      <c r="D258" s="11">
        <f>INDEX(new_issue_data!AR:AR,MATCH('P&amp;L'!$A258,new_issue_data!$A:$A,0))</f>
        <v>99.718000000000004</v>
      </c>
      <c r="E258" s="6">
        <f>INDEX(new_issue_data!DP:DP,MATCH('P&amp;L'!$A258,new_issue_data!$A:$A,0))</f>
        <v>104.157</v>
      </c>
      <c r="F258" s="6">
        <f>INDEX(new_issue_data!DQ:DQ,MATCH('P&amp;L'!$A258,new_issue_data!$A:$A,0))</f>
        <v>2.3380000000000001</v>
      </c>
      <c r="G258" s="6">
        <f>INDEX(new_issue_data!DR:DR,MATCH('P&amp;L'!$A258,new_issue_data!$A:$A,0))</f>
        <v>178.52520000000001</v>
      </c>
      <c r="H258" s="6">
        <f>INDEX(new_issue_data!DS:DS,MATCH('P&amp;L'!$A258,new_issue_data!$A:$A,0))</f>
        <v>-61.474800000000002</v>
      </c>
      <c r="I258" s="6">
        <f>INDEX(new_issue_data!DT:DT,MATCH('P&amp;L'!$A258,new_issue_data!$A:$A,0))</f>
        <v>104.303</v>
      </c>
      <c r="J258" s="6">
        <f>INDEX(new_issue_data!DU:DU,MATCH('P&amp;L'!$A258,new_issue_data!$A:$A,0))</f>
        <v>2.3140000000000001</v>
      </c>
      <c r="K258" s="6">
        <f>INDEX(new_issue_data!DV:DV,MATCH('P&amp;L'!$A258,new_issue_data!$A:$A,0))</f>
        <v>174.97309999999999</v>
      </c>
      <c r="L258" s="6">
        <f>INDEX(new_issue_data!DW:DW,MATCH('P&amp;L'!$A258,new_issue_data!$A:$A,0))</f>
        <v>-65.026899999999998</v>
      </c>
      <c r="M258" s="6">
        <f>INDEX(new_issue_data!DX:DX,MATCH('P&amp;L'!$A258,new_issue_data!$A:$A,0))</f>
        <v>104.56699999999999</v>
      </c>
      <c r="N258" s="6">
        <f>INDEX(new_issue_data!DY:DY,MATCH('P&amp;L'!$A258,new_issue_data!$A:$A,0))</f>
        <v>2.2730000000000001</v>
      </c>
      <c r="O258" s="6">
        <f>INDEX(new_issue_data!DZ:DZ,MATCH('P&amp;L'!$A258,new_issue_data!$A:$A,0))</f>
        <v>171.7911</v>
      </c>
      <c r="P258" s="6">
        <f>INDEX(new_issue_data!EA:EA,MATCH('P&amp;L'!$A258,new_issue_data!$A:$A,0))</f>
        <v>-68.2089</v>
      </c>
      <c r="Q258" s="6">
        <f>INDEX(new_issue_data!EB:EB,MATCH('P&amp;L'!$A258,new_issue_data!$A:$A,0))</f>
        <v>104.30800000000001</v>
      </c>
      <c r="R258" s="6">
        <f>INDEX(new_issue_data!EC:EC,MATCH('P&amp;L'!$A258,new_issue_data!$A:$A,0))</f>
        <v>2.3130000000000002</v>
      </c>
      <c r="S258" s="6">
        <f>INDEX(new_issue_data!ED:ED,MATCH('P&amp;L'!$A258,new_issue_data!$A:$A,0))</f>
        <v>177.85579999999999</v>
      </c>
      <c r="T258" s="6">
        <f>INDEX(new_issue_data!EE:EE,MATCH('P&amp;L'!$A258,new_issue_data!$A:$A,0))</f>
        <v>-62.144199999999998</v>
      </c>
      <c r="U258" s="6">
        <f>INDEX(new_issue_data!EF:EF,MATCH('P&amp;L'!$A258,new_issue_data!$A:$A,0))</f>
        <v>104.604</v>
      </c>
      <c r="V258" s="6">
        <f>INDEX(new_issue_data!EG:EG,MATCH('P&amp;L'!$A258,new_issue_data!$A:$A,0))</f>
        <v>2.2669999999999999</v>
      </c>
      <c r="W258" s="6">
        <f>INDEX(new_issue_data!EH:EH,MATCH('P&amp;L'!$A258,new_issue_data!$A:$A,0))</f>
        <v>174.17429999999999</v>
      </c>
      <c r="X258" s="6">
        <f>INDEX(new_issue_data!EI:EI,MATCH('P&amp;L'!$A258,new_issue_data!$A:$A,0))</f>
        <v>-65.825699999999998</v>
      </c>
      <c r="Y258" s="6">
        <f>INDEX(new_issue_data!EJ:EJ,MATCH('P&amp;L'!$A258,new_issue_data!$A:$A,0))</f>
        <v>104.608</v>
      </c>
      <c r="Z258" s="6">
        <f>INDEX(new_issue_data!EK:EK,MATCH('P&amp;L'!$A258,new_issue_data!$A:$A,0))</f>
        <v>2.266</v>
      </c>
      <c r="AA258" s="6">
        <f>INDEX(new_issue_data!EL:EL,MATCH('P&amp;L'!$A258,new_issue_data!$A:$A,0))</f>
        <v>172.69290000000001</v>
      </c>
      <c r="AB258" s="6">
        <f>INDEX(new_issue_data!EM:EM,MATCH('P&amp;L'!$A258,new_issue_data!$A:$A,0))</f>
        <v>-67.307100000000005</v>
      </c>
      <c r="AC258" s="6">
        <f>INDEX(new_issue_data!EN:EN,MATCH('P&amp;L'!$A258,new_issue_data!$A:$A,0))</f>
        <v>104.49299999999999</v>
      </c>
      <c r="AD258" s="6">
        <f>INDEX(new_issue_data!EO:EO,MATCH('P&amp;L'!$A258,new_issue_data!$A:$A,0))</f>
        <v>2.2829999999999999</v>
      </c>
      <c r="AE258" s="6">
        <f>INDEX(new_issue_data!EP:EP,MATCH('P&amp;L'!$A258,new_issue_data!$A:$A,0))</f>
        <v>174.6216</v>
      </c>
      <c r="AF258" s="6">
        <f>INDEX(new_issue_data!EQ:EQ,MATCH('P&amp;L'!$A258,new_issue_data!$A:$A,0))</f>
        <v>-65.378399999999999</v>
      </c>
      <c r="AG258" s="6">
        <f>INDEX(new_issue_data!ER:ER,MATCH('P&amp;L'!$A258,new_issue_data!$A:$A,0))</f>
        <v>104.98699999999999</v>
      </c>
      <c r="AH258" s="6">
        <f>INDEX(new_issue_data!ES:ES,MATCH('P&amp;L'!$A258,new_issue_data!$A:$A,0))</f>
        <v>2.206</v>
      </c>
      <c r="AI258" s="6">
        <f>INDEX(new_issue_data!ET:ET,MATCH('P&amp;L'!$A258,new_issue_data!$A:$A,0))</f>
        <v>169.2216</v>
      </c>
      <c r="AJ258" s="6">
        <f>INDEX(new_issue_data!EU:EU,MATCH('P&amp;L'!$A258,new_issue_data!$A:$A,0))</f>
        <v>-70.778400000000005</v>
      </c>
      <c r="AK258" s="6">
        <f>INDEX(new_issue_data!EV:EV,MATCH('P&amp;L'!$A258,new_issue_data!$A:$A,0))</f>
        <v>104.914</v>
      </c>
      <c r="AL258" s="6">
        <f>INDEX(new_issue_data!EW:EW,MATCH('P&amp;L'!$A258,new_issue_data!$A:$A,0))</f>
        <v>2.2170000000000001</v>
      </c>
      <c r="AM258" s="6">
        <f>INDEX(new_issue_data!EX:EX,MATCH('P&amp;L'!$A258,new_issue_data!$A:$A,0))</f>
        <v>169.8595</v>
      </c>
      <c r="AN258" s="6">
        <f>INDEX(new_issue_data!EY:EY,MATCH('P&amp;L'!$A258,new_issue_data!$A:$A,0))</f>
        <v>-70.140500000000003</v>
      </c>
      <c r="AO258" s="6">
        <f>INDEX(new_issue_data!EZ:EZ,MATCH('P&amp;L'!$A258,new_issue_data!$A:$A,0))</f>
        <v>105.089</v>
      </c>
      <c r="AP258" s="6">
        <f>INDEX(new_issue_data!FA:FA,MATCH('P&amp;L'!$A258,new_issue_data!$A:$A,0))</f>
        <v>2.19</v>
      </c>
      <c r="AQ258" s="6">
        <f>INDEX(new_issue_data!FB:FB,MATCH('P&amp;L'!$A258,new_issue_data!$A:$A,0))</f>
        <v>170.8399</v>
      </c>
      <c r="AR258" s="6">
        <f>INDEX(new_issue_data!FC:FC,MATCH('P&amp;L'!$A258,new_issue_data!$A:$A,0))</f>
        <v>-69.1601</v>
      </c>
      <c r="AS258" s="6">
        <f>INDEX(new_issue_data!FD:FD,MATCH('P&amp;L'!$A258,new_issue_data!$A:$A,0))</f>
        <v>105.059</v>
      </c>
      <c r="AT258" s="6">
        <f>INDEX(new_issue_data!FE:FE,MATCH('P&amp;L'!$A258,new_issue_data!$A:$A,0))</f>
        <v>2.1930000000000001</v>
      </c>
      <c r="AU258" s="6">
        <f>INDEX(new_issue_data!FF:FF,MATCH('P&amp;L'!$A258,new_issue_data!$A:$A,0))</f>
        <v>173.2073</v>
      </c>
      <c r="AV258" s="6">
        <f>INDEX(new_issue_data!FG:FG,MATCH('P&amp;L'!$A258,new_issue_data!$A:$A,0))</f>
        <v>-66.792699999999996</v>
      </c>
      <c r="BA258" s="1">
        <f t="shared" si="20"/>
        <v>29649999.999999993</v>
      </c>
      <c r="BB258" s="1">
        <f t="shared" si="21"/>
        <v>73310400</v>
      </c>
      <c r="BD258">
        <f t="shared" si="22"/>
        <v>1</v>
      </c>
      <c r="BE258" s="1">
        <f t="shared" si="23"/>
        <v>3850400.0000000023</v>
      </c>
      <c r="BF258" s="1">
        <f t="shared" si="24"/>
        <v>14167799.999999993</v>
      </c>
      <c r="BH258" s="1">
        <f t="shared" si="25"/>
        <v>443900</v>
      </c>
      <c r="BI258" s="1">
        <f t="shared" si="26"/>
        <v>443899.99999999814</v>
      </c>
      <c r="BK258" s="1">
        <f t="shared" si="27"/>
        <v>534100</v>
      </c>
      <c r="BL258" s="1">
        <f t="shared" si="28"/>
        <v>534099.99999999814</v>
      </c>
    </row>
    <row r="259" spans="1:64" x14ac:dyDescent="0.35">
      <c r="A259">
        <v>112</v>
      </c>
      <c r="B259">
        <v>-18.409067983156199</v>
      </c>
      <c r="C259" s="13" t="str">
        <f>INDEX(new_issue_data!B:B,MATCH('P&amp;L'!$A259,new_issue_data!$A:$A,0))</f>
        <v>06/09/2020</v>
      </c>
      <c r="D259" s="11">
        <f>INDEX(new_issue_data!AR:AR,MATCH('P&amp;L'!$A259,new_issue_data!$A:$A,0))</f>
        <v>99.79</v>
      </c>
      <c r="E259" s="6">
        <f>INDEX(new_issue_data!DP:DP,MATCH('P&amp;L'!$A259,new_issue_data!$A:$A,0))</f>
        <v>102.809</v>
      </c>
      <c r="F259" s="6">
        <f>INDEX(new_issue_data!DQ:DQ,MATCH('P&amp;L'!$A259,new_issue_data!$A:$A,0))</f>
        <v>3.0649999999999999</v>
      </c>
      <c r="G259" s="6">
        <f>INDEX(new_issue_data!DR:DR,MATCH('P&amp;L'!$A259,new_issue_data!$A:$A,0))</f>
        <v>234.34540000000001</v>
      </c>
      <c r="H259" s="6">
        <f>INDEX(new_issue_data!DS:DS,MATCH('P&amp;L'!$A259,new_issue_data!$A:$A,0))</f>
        <v>-25.654599999999999</v>
      </c>
      <c r="I259" s="6">
        <f>INDEX(new_issue_data!DT:DT,MATCH('P&amp;L'!$A259,new_issue_data!$A:$A,0))</f>
        <v>102.685</v>
      </c>
      <c r="J259" s="6">
        <f>INDEX(new_issue_data!DU:DU,MATCH('P&amp;L'!$A259,new_issue_data!$A:$A,0))</f>
        <v>3.0790000000000002</v>
      </c>
      <c r="K259" s="6">
        <f>INDEX(new_issue_data!DV:DV,MATCH('P&amp;L'!$A259,new_issue_data!$A:$A,0))</f>
        <v>232.6122</v>
      </c>
      <c r="L259" s="6">
        <f>INDEX(new_issue_data!DW:DW,MATCH('P&amp;L'!$A259,new_issue_data!$A:$A,0))</f>
        <v>-27.387799999999999</v>
      </c>
      <c r="M259" s="6">
        <f>INDEX(new_issue_data!DX:DX,MATCH('P&amp;L'!$A259,new_issue_data!$A:$A,0))</f>
        <v>103.10899999999999</v>
      </c>
      <c r="N259" s="6">
        <f>INDEX(new_issue_data!DY:DY,MATCH('P&amp;L'!$A259,new_issue_data!$A:$A,0))</f>
        <v>3.0289999999999999</v>
      </c>
      <c r="O259" s="6">
        <f>INDEX(new_issue_data!DZ:DZ,MATCH('P&amp;L'!$A259,new_issue_data!$A:$A,0))</f>
        <v>229.0934</v>
      </c>
      <c r="P259" s="6">
        <f>INDEX(new_issue_data!EA:EA,MATCH('P&amp;L'!$A259,new_issue_data!$A:$A,0))</f>
        <v>-30.906600000000001</v>
      </c>
      <c r="Q259" s="6">
        <f>INDEX(new_issue_data!EB:EB,MATCH('P&amp;L'!$A259,new_issue_data!$A:$A,0))</f>
        <v>102.81100000000001</v>
      </c>
      <c r="R259" s="6">
        <f>INDEX(new_issue_data!EC:EC,MATCH('P&amp;L'!$A259,new_issue_data!$A:$A,0))</f>
        <v>3.0640000000000001</v>
      </c>
      <c r="S259" s="6">
        <f>INDEX(new_issue_data!ED:ED,MATCH('P&amp;L'!$A259,new_issue_data!$A:$A,0))</f>
        <v>235.54929999999999</v>
      </c>
      <c r="T259" s="6">
        <f>INDEX(new_issue_data!EE:EE,MATCH('P&amp;L'!$A259,new_issue_data!$A:$A,0))</f>
        <v>-24.450700000000001</v>
      </c>
      <c r="U259" s="6">
        <f>INDEX(new_issue_data!EF:EF,MATCH('P&amp;L'!$A259,new_issue_data!$A:$A,0))</f>
        <v>103.056</v>
      </c>
      <c r="V259" s="6">
        <f>INDEX(new_issue_data!EG:EG,MATCH('P&amp;L'!$A259,new_issue_data!$A:$A,0))</f>
        <v>3.0350000000000001</v>
      </c>
      <c r="W259" s="6">
        <f>INDEX(new_issue_data!EH:EH,MATCH('P&amp;L'!$A259,new_issue_data!$A:$A,0))</f>
        <v>234.12639999999999</v>
      </c>
      <c r="X259" s="6">
        <f>INDEX(new_issue_data!EI:EI,MATCH('P&amp;L'!$A259,new_issue_data!$A:$A,0))</f>
        <v>-25.8736</v>
      </c>
      <c r="Y259" s="6">
        <f>INDEX(new_issue_data!EJ:EJ,MATCH('P&amp;L'!$A259,new_issue_data!$A:$A,0))</f>
        <v>102.809</v>
      </c>
      <c r="Z259" s="6">
        <f>INDEX(new_issue_data!EK:EK,MATCH('P&amp;L'!$A259,new_issue_data!$A:$A,0))</f>
        <v>3.0640000000000001</v>
      </c>
      <c r="AA259" s="6">
        <f>INDEX(new_issue_data!EL:EL,MATCH('P&amp;L'!$A259,new_issue_data!$A:$A,0))</f>
        <v>235.54480000000001</v>
      </c>
      <c r="AB259" s="6">
        <f>INDEX(new_issue_data!EM:EM,MATCH('P&amp;L'!$A259,new_issue_data!$A:$A,0))</f>
        <v>-24.455200000000001</v>
      </c>
      <c r="AC259" s="6">
        <f>INDEX(new_issue_data!EN:EN,MATCH('P&amp;L'!$A259,new_issue_data!$A:$A,0))</f>
        <v>102.764</v>
      </c>
      <c r="AD259" s="6">
        <f>INDEX(new_issue_data!EO:EO,MATCH('P&amp;L'!$A259,new_issue_data!$A:$A,0))</f>
        <v>3.069</v>
      </c>
      <c r="AE259" s="6">
        <f>INDEX(new_issue_data!EP:EP,MATCH('P&amp;L'!$A259,new_issue_data!$A:$A,0))</f>
        <v>235.71340000000001</v>
      </c>
      <c r="AF259" s="6">
        <f>INDEX(new_issue_data!EQ:EQ,MATCH('P&amp;L'!$A259,new_issue_data!$A:$A,0))</f>
        <v>-24.2866</v>
      </c>
      <c r="AG259" s="6">
        <f>INDEX(new_issue_data!ER:ER,MATCH('P&amp;L'!$A259,new_issue_data!$A:$A,0))</f>
        <v>102.764</v>
      </c>
      <c r="AH259" s="6">
        <f>INDEX(new_issue_data!ES:ES,MATCH('P&amp;L'!$A259,new_issue_data!$A:$A,0))</f>
        <v>3.069</v>
      </c>
      <c r="AI259" s="6">
        <f>INDEX(new_issue_data!ET:ET,MATCH('P&amp;L'!$A259,new_issue_data!$A:$A,0))</f>
        <v>238.99940000000001</v>
      </c>
      <c r="AJ259" s="6">
        <f>INDEX(new_issue_data!EU:EU,MATCH('P&amp;L'!$A259,new_issue_data!$A:$A,0))</f>
        <v>-21.000599999999999</v>
      </c>
      <c r="AK259" s="6">
        <f>INDEX(new_issue_data!EV:EV,MATCH('P&amp;L'!$A259,new_issue_data!$A:$A,0))</f>
        <v>103.026</v>
      </c>
      <c r="AL259" s="6">
        <f>INDEX(new_issue_data!EW:EW,MATCH('P&amp;L'!$A259,new_issue_data!$A:$A,0))</f>
        <v>3.0379999999999998</v>
      </c>
      <c r="AM259" s="6">
        <f>INDEX(new_issue_data!EX:EX,MATCH('P&amp;L'!$A259,new_issue_data!$A:$A,0))</f>
        <v>235.23779999999999</v>
      </c>
      <c r="AN259" s="6">
        <f>INDEX(new_issue_data!EY:EY,MATCH('P&amp;L'!$A259,new_issue_data!$A:$A,0))</f>
        <v>-24.7622</v>
      </c>
      <c r="AO259" s="6">
        <f>INDEX(new_issue_data!EZ:EZ,MATCH('P&amp;L'!$A259,new_issue_data!$A:$A,0))</f>
        <v>103.256</v>
      </c>
      <c r="AP259" s="6">
        <f>INDEX(new_issue_data!FA:FA,MATCH('P&amp;L'!$A259,new_issue_data!$A:$A,0))</f>
        <v>3.0110000000000001</v>
      </c>
      <c r="AQ259" s="6">
        <f>INDEX(new_issue_data!FB:FB,MATCH('P&amp;L'!$A259,new_issue_data!$A:$A,0))</f>
        <v>236.96549999999999</v>
      </c>
      <c r="AR259" s="6">
        <f>INDEX(new_issue_data!FC:FC,MATCH('P&amp;L'!$A259,new_issue_data!$A:$A,0))</f>
        <v>-23.034500000000001</v>
      </c>
      <c r="AS259" s="6">
        <f>INDEX(new_issue_data!FD:FD,MATCH('P&amp;L'!$A259,new_issue_data!$A:$A,0))</f>
        <v>103.218</v>
      </c>
      <c r="AT259" s="6">
        <f>INDEX(new_issue_data!FE:FE,MATCH('P&amp;L'!$A259,new_issue_data!$A:$A,0))</f>
        <v>3.0150000000000001</v>
      </c>
      <c r="AU259" s="6">
        <f>INDEX(new_issue_data!FF:FF,MATCH('P&amp;L'!$A259,new_issue_data!$A:$A,0))</f>
        <v>239.16409999999999</v>
      </c>
      <c r="AV259" s="6">
        <f>INDEX(new_issue_data!FG:FG,MATCH('P&amp;L'!$A259,new_issue_data!$A:$A,0))</f>
        <v>-20.835899999999999</v>
      </c>
      <c r="BA259" s="1">
        <f t="shared" si="20"/>
        <v>29951899.999999993</v>
      </c>
      <c r="BB259" s="1">
        <f t="shared" si="21"/>
        <v>73653200</v>
      </c>
      <c r="BD259">
        <f t="shared" si="22"/>
        <v>1</v>
      </c>
      <c r="BE259" s="1">
        <f t="shared" si="23"/>
        <v>4152300.0000000019</v>
      </c>
      <c r="BF259" s="1">
        <f t="shared" si="24"/>
        <v>14510599.999999993</v>
      </c>
      <c r="BH259" s="1">
        <f t="shared" si="25"/>
        <v>301900</v>
      </c>
      <c r="BI259" s="1">
        <f t="shared" si="26"/>
        <v>301899.99999999953</v>
      </c>
      <c r="BK259" s="1">
        <f t="shared" si="27"/>
        <v>342800</v>
      </c>
      <c r="BL259" s="1">
        <f t="shared" si="28"/>
        <v>342800</v>
      </c>
    </row>
    <row r="260" spans="1:64" x14ac:dyDescent="0.35">
      <c r="A260">
        <v>107</v>
      </c>
      <c r="B260">
        <v>12.195029290874009</v>
      </c>
      <c r="C260" s="13" t="str">
        <f>INDEX(new_issue_data!B:B,MATCH('P&amp;L'!$A260,new_issue_data!$A:$A,0))</f>
        <v>06/09/2020</v>
      </c>
      <c r="D260" s="11">
        <f>INDEX(new_issue_data!AR:AR,MATCH('P&amp;L'!$A260,new_issue_data!$A:$A,0))</f>
        <v>99.125</v>
      </c>
      <c r="E260" s="6">
        <f>INDEX(new_issue_data!DP:DP,MATCH('P&amp;L'!$A260,new_issue_data!$A:$A,0))</f>
        <v>102.3</v>
      </c>
      <c r="F260" s="6">
        <f>INDEX(new_issue_data!DQ:DQ,MATCH('P&amp;L'!$A260,new_issue_data!$A:$A,0))</f>
        <v>2.6190000000000002</v>
      </c>
      <c r="G260" s="6">
        <f>INDEX(new_issue_data!DR:DR,MATCH('P&amp;L'!$A260,new_issue_data!$A:$A,0))</f>
        <v>192.5264</v>
      </c>
      <c r="H260" s="6">
        <f>INDEX(new_issue_data!DS:DS,MATCH('P&amp;L'!$A260,new_issue_data!$A:$A,0))</f>
        <v>-22.473600000000001</v>
      </c>
      <c r="I260" s="6">
        <f>INDEX(new_issue_data!DT:DT,MATCH('P&amp;L'!$A260,new_issue_data!$A:$A,0))</f>
        <v>102.3</v>
      </c>
      <c r="J260" s="6">
        <f>INDEX(new_issue_data!DU:DU,MATCH('P&amp;L'!$A260,new_issue_data!$A:$A,0))</f>
        <v>2.6190000000000002</v>
      </c>
      <c r="K260" s="6">
        <f>INDEX(new_issue_data!DV:DV,MATCH('P&amp;L'!$A260,new_issue_data!$A:$A,0))</f>
        <v>191.04480000000001</v>
      </c>
      <c r="L260" s="6">
        <f>INDEX(new_issue_data!DW:DW,MATCH('P&amp;L'!$A260,new_issue_data!$A:$A,0))</f>
        <v>-23.955200000000001</v>
      </c>
      <c r="M260" s="6">
        <f>INDEX(new_issue_data!DX:DX,MATCH('P&amp;L'!$A260,new_issue_data!$A:$A,0))</f>
        <v>102.464</v>
      </c>
      <c r="N260" s="6">
        <f>INDEX(new_issue_data!DY:DY,MATCH('P&amp;L'!$A260,new_issue_data!$A:$A,0))</f>
        <v>2.601</v>
      </c>
      <c r="O260" s="6">
        <f>INDEX(new_issue_data!DZ:DZ,MATCH('P&amp;L'!$A260,new_issue_data!$A:$A,0))</f>
        <v>188.9134</v>
      </c>
      <c r="P260" s="6">
        <f>INDEX(new_issue_data!EA:EA,MATCH('P&amp;L'!$A260,new_issue_data!$A:$A,0))</f>
        <v>-26.086600000000001</v>
      </c>
      <c r="Q260" s="6">
        <f>INDEX(new_issue_data!EB:EB,MATCH('P&amp;L'!$A260,new_issue_data!$A:$A,0))</f>
        <v>102.464</v>
      </c>
      <c r="R260" s="6">
        <f>INDEX(new_issue_data!EC:EC,MATCH('P&amp;L'!$A260,new_issue_data!$A:$A,0))</f>
        <v>2.601</v>
      </c>
      <c r="S260" s="6">
        <f>INDEX(new_issue_data!ED:ED,MATCH('P&amp;L'!$A260,new_issue_data!$A:$A,0))</f>
        <v>192.1994</v>
      </c>
      <c r="T260" s="6">
        <f>INDEX(new_issue_data!EE:EE,MATCH('P&amp;L'!$A260,new_issue_data!$A:$A,0))</f>
        <v>-22.800599999999999</v>
      </c>
      <c r="U260" s="6">
        <f>INDEX(new_issue_data!EF:EF,MATCH('P&amp;L'!$A260,new_issue_data!$A:$A,0))</f>
        <v>102.88200000000001</v>
      </c>
      <c r="V260" s="6">
        <f>INDEX(new_issue_data!EG:EG,MATCH('P&amp;L'!$A260,new_issue_data!$A:$A,0))</f>
        <v>2.5550000000000002</v>
      </c>
      <c r="W260" s="6">
        <f>INDEX(new_issue_data!EH:EH,MATCH('P&amp;L'!$A260,new_issue_data!$A:$A,0))</f>
        <v>186.93780000000001</v>
      </c>
      <c r="X260" s="6">
        <f>INDEX(new_issue_data!EI:EI,MATCH('P&amp;L'!$A260,new_issue_data!$A:$A,0))</f>
        <v>-28.062200000000001</v>
      </c>
      <c r="Y260" s="6">
        <f>INDEX(new_issue_data!EJ:EJ,MATCH('P&amp;L'!$A260,new_issue_data!$A:$A,0))</f>
        <v>102.91500000000001</v>
      </c>
      <c r="Z260" s="6">
        <f>INDEX(new_issue_data!EK:EK,MATCH('P&amp;L'!$A260,new_issue_data!$A:$A,0))</f>
        <v>2.5510000000000002</v>
      </c>
      <c r="AA260" s="6">
        <f>INDEX(new_issue_data!EL:EL,MATCH('P&amp;L'!$A260,new_issue_data!$A:$A,0))</f>
        <v>190.96549999999999</v>
      </c>
      <c r="AB260" s="6">
        <f>INDEX(new_issue_data!EM:EM,MATCH('P&amp;L'!$A260,new_issue_data!$A:$A,0))</f>
        <v>-24.034500000000001</v>
      </c>
      <c r="AC260" s="6">
        <f>INDEX(new_issue_data!EN:EN,MATCH('P&amp;L'!$A260,new_issue_data!$A:$A,0))</f>
        <v>103.471</v>
      </c>
      <c r="AD260" s="6">
        <f>INDEX(new_issue_data!EO:EO,MATCH('P&amp;L'!$A260,new_issue_data!$A:$A,0))</f>
        <v>2.4900000000000002</v>
      </c>
      <c r="AE260" s="6">
        <f>INDEX(new_issue_data!EP:EP,MATCH('P&amp;L'!$A260,new_issue_data!$A:$A,0))</f>
        <v>186.66409999999999</v>
      </c>
      <c r="AF260" s="6">
        <f>INDEX(new_issue_data!EQ:EQ,MATCH('P&amp;L'!$A260,new_issue_data!$A:$A,0))</f>
        <v>-28.335899999999999</v>
      </c>
      <c r="AG260" s="6">
        <f>INDEX(new_issue_data!ER:ER,MATCH('P&amp;L'!$A260,new_issue_data!$A:$A,0))</f>
        <v>103.471</v>
      </c>
      <c r="AH260" s="6">
        <f>INDEX(new_issue_data!ES:ES,MATCH('P&amp;L'!$A260,new_issue_data!$A:$A,0))</f>
        <v>2.4900000000000002</v>
      </c>
      <c r="AI260" s="6">
        <f>INDEX(new_issue_data!ET:ET,MATCH('P&amp;L'!$A260,new_issue_data!$A:$A,0))</f>
        <v>182.07669999999999</v>
      </c>
      <c r="AJ260" s="6">
        <f>INDEX(new_issue_data!EU:EU,MATCH('P&amp;L'!$A260,new_issue_data!$A:$A,0))</f>
        <v>-32.923299999999998</v>
      </c>
      <c r="AK260" s="6">
        <f>INDEX(new_issue_data!EV:EV,MATCH('P&amp;L'!$A260,new_issue_data!$A:$A,0))</f>
        <v>103.471</v>
      </c>
      <c r="AL260" s="6">
        <f>INDEX(new_issue_data!EW:EW,MATCH('P&amp;L'!$A260,new_issue_data!$A:$A,0))</f>
        <v>2.4900000000000002</v>
      </c>
      <c r="AM260" s="6">
        <f>INDEX(new_issue_data!EX:EX,MATCH('P&amp;L'!$A260,new_issue_data!$A:$A,0))</f>
        <v>182.07550000000001</v>
      </c>
      <c r="AN260" s="6">
        <f>INDEX(new_issue_data!EY:EY,MATCH('P&amp;L'!$A260,new_issue_data!$A:$A,0))</f>
        <v>-32.924500000000002</v>
      </c>
      <c r="AO260" s="6">
        <f>INDEX(new_issue_data!EZ:EZ,MATCH('P&amp;L'!$A260,new_issue_data!$A:$A,0))</f>
        <v>103.471</v>
      </c>
      <c r="AP260" s="6">
        <f>INDEX(new_issue_data!FA:FA,MATCH('P&amp;L'!$A260,new_issue_data!$A:$A,0))</f>
        <v>2.4900000000000002</v>
      </c>
      <c r="AQ260" s="6">
        <f>INDEX(new_issue_data!FB:FB,MATCH('P&amp;L'!$A260,new_issue_data!$A:$A,0))</f>
        <v>182.072</v>
      </c>
      <c r="AR260" s="6">
        <f>INDEX(new_issue_data!FC:FC,MATCH('P&amp;L'!$A260,new_issue_data!$A:$A,0))</f>
        <v>-32.927999999999997</v>
      </c>
      <c r="AS260" s="6">
        <f>INDEX(new_issue_data!FD:FD,MATCH('P&amp;L'!$A260,new_issue_data!$A:$A,0))</f>
        <v>103.471</v>
      </c>
      <c r="AT260" s="6">
        <f>INDEX(new_issue_data!FE:FE,MATCH('P&amp;L'!$A260,new_issue_data!$A:$A,0))</f>
        <v>2.4900000000000002</v>
      </c>
      <c r="AU260" s="6">
        <f>INDEX(new_issue_data!FF:FF,MATCH('P&amp;L'!$A260,new_issue_data!$A:$A,0))</f>
        <v>182.07079999999999</v>
      </c>
      <c r="AV260" s="6">
        <f>INDEX(new_issue_data!FG:FG,MATCH('P&amp;L'!$A260,new_issue_data!$A:$A,0))</f>
        <v>-32.929200000000002</v>
      </c>
      <c r="BA260" s="1">
        <f t="shared" si="20"/>
        <v>30269399.999999993</v>
      </c>
      <c r="BB260" s="1">
        <f t="shared" si="21"/>
        <v>74087800</v>
      </c>
      <c r="BD260">
        <f t="shared" si="22"/>
        <v>0</v>
      </c>
      <c r="BE260" s="1">
        <f t="shared" si="23"/>
        <v>4152300.0000000019</v>
      </c>
      <c r="BF260" s="1">
        <f t="shared" si="24"/>
        <v>14510599.999999993</v>
      </c>
      <c r="BH260" s="1">
        <f t="shared" si="25"/>
        <v>317500</v>
      </c>
      <c r="BI260" s="1">
        <f t="shared" si="26"/>
        <v>0</v>
      </c>
      <c r="BK260" s="1">
        <f t="shared" si="27"/>
        <v>434600</v>
      </c>
      <c r="BL260" s="1">
        <f t="shared" si="28"/>
        <v>0</v>
      </c>
    </row>
    <row r="261" spans="1:64" x14ac:dyDescent="0.35">
      <c r="A261">
        <v>95</v>
      </c>
      <c r="B261">
        <v>-39.735038664401863</v>
      </c>
      <c r="C261" s="13" t="e">
        <f>INDEX(new_issue_data!B:B,MATCH('P&amp;L'!$A261,new_issue_data!$A:$A,0))</f>
        <v>#N/A</v>
      </c>
      <c r="D261" s="11" t="e">
        <f>INDEX(new_issue_data!AR:AR,MATCH('P&amp;L'!$A261,new_issue_data!$A:$A,0))</f>
        <v>#N/A</v>
      </c>
      <c r="E261" s="6" t="e">
        <f>INDEX(new_issue_data!DP:DP,MATCH('P&amp;L'!$A261,new_issue_data!$A:$A,0))</f>
        <v>#N/A</v>
      </c>
      <c r="F261" s="6" t="e">
        <f>INDEX(new_issue_data!DQ:DQ,MATCH('P&amp;L'!$A261,new_issue_data!$A:$A,0))</f>
        <v>#N/A</v>
      </c>
      <c r="G261" s="6" t="e">
        <f>INDEX(new_issue_data!DR:DR,MATCH('P&amp;L'!$A261,new_issue_data!$A:$A,0))</f>
        <v>#N/A</v>
      </c>
      <c r="H261" s="6" t="e">
        <f>INDEX(new_issue_data!DS:DS,MATCH('P&amp;L'!$A261,new_issue_data!$A:$A,0))</f>
        <v>#N/A</v>
      </c>
      <c r="I261" s="6" t="e">
        <f>INDEX(new_issue_data!DT:DT,MATCH('P&amp;L'!$A261,new_issue_data!$A:$A,0))</f>
        <v>#N/A</v>
      </c>
      <c r="J261" s="6" t="e">
        <f>INDEX(new_issue_data!DU:DU,MATCH('P&amp;L'!$A261,new_issue_data!$A:$A,0))</f>
        <v>#N/A</v>
      </c>
      <c r="K261" s="6" t="e">
        <f>INDEX(new_issue_data!DV:DV,MATCH('P&amp;L'!$A261,new_issue_data!$A:$A,0))</f>
        <v>#N/A</v>
      </c>
      <c r="L261" s="6" t="e">
        <f>INDEX(new_issue_data!DW:DW,MATCH('P&amp;L'!$A261,new_issue_data!$A:$A,0))</f>
        <v>#N/A</v>
      </c>
      <c r="M261" s="6" t="e">
        <f>INDEX(new_issue_data!DX:DX,MATCH('P&amp;L'!$A261,new_issue_data!$A:$A,0))</f>
        <v>#N/A</v>
      </c>
      <c r="N261" s="6" t="e">
        <f>INDEX(new_issue_data!DY:DY,MATCH('P&amp;L'!$A261,new_issue_data!$A:$A,0))</f>
        <v>#N/A</v>
      </c>
      <c r="O261" s="6" t="e">
        <f>INDEX(new_issue_data!DZ:DZ,MATCH('P&amp;L'!$A261,new_issue_data!$A:$A,0))</f>
        <v>#N/A</v>
      </c>
      <c r="P261" s="6" t="e">
        <f>INDEX(new_issue_data!EA:EA,MATCH('P&amp;L'!$A261,new_issue_data!$A:$A,0))</f>
        <v>#N/A</v>
      </c>
      <c r="Q261" s="6" t="e">
        <f>INDEX(new_issue_data!EB:EB,MATCH('P&amp;L'!$A261,new_issue_data!$A:$A,0))</f>
        <v>#N/A</v>
      </c>
      <c r="R261" s="6" t="e">
        <f>INDEX(new_issue_data!EC:EC,MATCH('P&amp;L'!$A261,new_issue_data!$A:$A,0))</f>
        <v>#N/A</v>
      </c>
      <c r="S261" s="6" t="e">
        <f>INDEX(new_issue_data!ED:ED,MATCH('P&amp;L'!$A261,new_issue_data!$A:$A,0))</f>
        <v>#N/A</v>
      </c>
      <c r="T261" s="6" t="e">
        <f>INDEX(new_issue_data!EE:EE,MATCH('P&amp;L'!$A261,new_issue_data!$A:$A,0))</f>
        <v>#N/A</v>
      </c>
      <c r="U261" s="6" t="e">
        <f>INDEX(new_issue_data!EF:EF,MATCH('P&amp;L'!$A261,new_issue_data!$A:$A,0))</f>
        <v>#N/A</v>
      </c>
      <c r="V261" s="6" t="e">
        <f>INDEX(new_issue_data!EG:EG,MATCH('P&amp;L'!$A261,new_issue_data!$A:$A,0))</f>
        <v>#N/A</v>
      </c>
      <c r="W261" s="6" t="e">
        <f>INDEX(new_issue_data!EH:EH,MATCH('P&amp;L'!$A261,new_issue_data!$A:$A,0))</f>
        <v>#N/A</v>
      </c>
      <c r="X261" s="6" t="e">
        <f>INDEX(new_issue_data!EI:EI,MATCH('P&amp;L'!$A261,new_issue_data!$A:$A,0))</f>
        <v>#N/A</v>
      </c>
      <c r="Y261" s="6" t="e">
        <f>INDEX(new_issue_data!EJ:EJ,MATCH('P&amp;L'!$A261,new_issue_data!$A:$A,0))</f>
        <v>#N/A</v>
      </c>
      <c r="Z261" s="6" t="e">
        <f>INDEX(new_issue_data!EK:EK,MATCH('P&amp;L'!$A261,new_issue_data!$A:$A,0))</f>
        <v>#N/A</v>
      </c>
      <c r="AA261" s="6" t="e">
        <f>INDEX(new_issue_data!EL:EL,MATCH('P&amp;L'!$A261,new_issue_data!$A:$A,0))</f>
        <v>#N/A</v>
      </c>
      <c r="AB261" s="6" t="e">
        <f>INDEX(new_issue_data!EM:EM,MATCH('P&amp;L'!$A261,new_issue_data!$A:$A,0))</f>
        <v>#N/A</v>
      </c>
      <c r="AC261" s="6" t="e">
        <f>INDEX(new_issue_data!EN:EN,MATCH('P&amp;L'!$A261,new_issue_data!$A:$A,0))</f>
        <v>#N/A</v>
      </c>
      <c r="AD261" s="6" t="e">
        <f>INDEX(new_issue_data!EO:EO,MATCH('P&amp;L'!$A261,new_issue_data!$A:$A,0))</f>
        <v>#N/A</v>
      </c>
      <c r="AE261" s="6" t="e">
        <f>INDEX(new_issue_data!EP:EP,MATCH('P&amp;L'!$A261,new_issue_data!$A:$A,0))</f>
        <v>#N/A</v>
      </c>
      <c r="AF261" s="6" t="e">
        <f>INDEX(new_issue_data!EQ:EQ,MATCH('P&amp;L'!$A261,new_issue_data!$A:$A,0))</f>
        <v>#N/A</v>
      </c>
      <c r="AG261" s="6" t="e">
        <f>INDEX(new_issue_data!ER:ER,MATCH('P&amp;L'!$A261,new_issue_data!$A:$A,0))</f>
        <v>#N/A</v>
      </c>
      <c r="AH261" s="6" t="e">
        <f>INDEX(new_issue_data!ES:ES,MATCH('P&amp;L'!$A261,new_issue_data!$A:$A,0))</f>
        <v>#N/A</v>
      </c>
      <c r="AI261" s="6" t="e">
        <f>INDEX(new_issue_data!ET:ET,MATCH('P&amp;L'!$A261,new_issue_data!$A:$A,0))</f>
        <v>#N/A</v>
      </c>
      <c r="AJ261" s="6" t="e">
        <f>INDEX(new_issue_data!EU:EU,MATCH('P&amp;L'!$A261,new_issue_data!$A:$A,0))</f>
        <v>#N/A</v>
      </c>
      <c r="AK261" s="6" t="e">
        <f>INDEX(new_issue_data!EV:EV,MATCH('P&amp;L'!$A261,new_issue_data!$A:$A,0))</f>
        <v>#N/A</v>
      </c>
      <c r="AL261" s="6" t="e">
        <f>INDEX(new_issue_data!EW:EW,MATCH('P&amp;L'!$A261,new_issue_data!$A:$A,0))</f>
        <v>#N/A</v>
      </c>
      <c r="AM261" s="6" t="e">
        <f>INDEX(new_issue_data!EX:EX,MATCH('P&amp;L'!$A261,new_issue_data!$A:$A,0))</f>
        <v>#N/A</v>
      </c>
      <c r="AN261" s="6" t="e">
        <f>INDEX(new_issue_data!EY:EY,MATCH('P&amp;L'!$A261,new_issue_data!$A:$A,0))</f>
        <v>#N/A</v>
      </c>
      <c r="AO261" s="6" t="e">
        <f>INDEX(new_issue_data!EZ:EZ,MATCH('P&amp;L'!$A261,new_issue_data!$A:$A,0))</f>
        <v>#N/A</v>
      </c>
      <c r="AP261" s="6" t="e">
        <f>INDEX(new_issue_data!FA:FA,MATCH('P&amp;L'!$A261,new_issue_data!$A:$A,0))</f>
        <v>#N/A</v>
      </c>
      <c r="AQ261" s="6" t="e">
        <f>INDEX(new_issue_data!FB:FB,MATCH('P&amp;L'!$A261,new_issue_data!$A:$A,0))</f>
        <v>#N/A</v>
      </c>
      <c r="AR261" s="6" t="e">
        <f>INDEX(new_issue_data!FC:FC,MATCH('P&amp;L'!$A261,new_issue_data!$A:$A,0))</f>
        <v>#N/A</v>
      </c>
      <c r="AS261" s="6" t="e">
        <f>INDEX(new_issue_data!FD:FD,MATCH('P&amp;L'!$A261,new_issue_data!$A:$A,0))</f>
        <v>#N/A</v>
      </c>
      <c r="AT261" s="6" t="e">
        <f>INDEX(new_issue_data!FE:FE,MATCH('P&amp;L'!$A261,new_issue_data!$A:$A,0))</f>
        <v>#N/A</v>
      </c>
      <c r="AU261" s="6" t="e">
        <f>INDEX(new_issue_data!FF:FF,MATCH('P&amp;L'!$A261,new_issue_data!$A:$A,0))</f>
        <v>#N/A</v>
      </c>
      <c r="AV261" s="6" t="e">
        <f>INDEX(new_issue_data!FG:FG,MATCH('P&amp;L'!$A261,new_issue_data!$A:$A,0))</f>
        <v>#N/A</v>
      </c>
      <c r="BA261" s="1">
        <f t="shared" si="20"/>
        <v>30269399.999999993</v>
      </c>
      <c r="BB261" s="1">
        <f t="shared" si="21"/>
        <v>74087800</v>
      </c>
      <c r="BD261">
        <f t="shared" si="22"/>
        <v>1</v>
      </c>
      <c r="BE261" s="1">
        <f t="shared" si="23"/>
        <v>4152300.0000000019</v>
      </c>
      <c r="BF261" s="1">
        <f t="shared" si="24"/>
        <v>14510599.999999993</v>
      </c>
      <c r="BH261" s="1">
        <f t="shared" si="25"/>
        <v>0</v>
      </c>
      <c r="BI261" s="1">
        <f t="shared" si="26"/>
        <v>0</v>
      </c>
      <c r="BK261" s="1">
        <f t="shared" si="27"/>
        <v>0</v>
      </c>
      <c r="BL261" s="1">
        <f t="shared" si="28"/>
        <v>0</v>
      </c>
    </row>
    <row r="262" spans="1:64" x14ac:dyDescent="0.35">
      <c r="A262">
        <v>96</v>
      </c>
      <c r="B262">
        <v>0.39921318953598517</v>
      </c>
      <c r="C262" s="13" t="str">
        <f>INDEX(new_issue_data!B:B,MATCH('P&amp;L'!$A262,new_issue_data!$A:$A,0))</f>
        <v>06/10/2020</v>
      </c>
      <c r="D262" s="11">
        <f>INDEX(new_issue_data!AR:AR,MATCH('P&amp;L'!$A262,new_issue_data!$A:$A,0))</f>
        <v>99.459000000000003</v>
      </c>
      <c r="E262" s="6">
        <f>INDEX(new_issue_data!DP:DP,MATCH('P&amp;L'!$A262,new_issue_data!$A:$A,0))</f>
        <v>100.274</v>
      </c>
      <c r="F262" s="6">
        <f>INDEX(new_issue_data!DQ:DQ,MATCH('P&amp;L'!$A262,new_issue_data!$A:$A,0))</f>
        <v>2.69</v>
      </c>
      <c r="G262" s="6">
        <f>INDEX(new_issue_data!DR:DR,MATCH('P&amp;L'!$A262,new_issue_data!$A:$A,0))</f>
        <v>234.7672</v>
      </c>
      <c r="H262" s="6">
        <f>INDEX(new_issue_data!DS:DS,MATCH('P&amp;L'!$A262,new_issue_data!$A:$A,0))</f>
        <v>-15.232799999999999</v>
      </c>
      <c r="I262" s="6">
        <f>INDEX(new_issue_data!DT:DT,MATCH('P&amp;L'!$A262,new_issue_data!$A:$A,0))</f>
        <v>100.20699999999999</v>
      </c>
      <c r="J262" s="6">
        <f>INDEX(new_issue_data!DU:DU,MATCH('P&amp;L'!$A262,new_issue_data!$A:$A,0))</f>
        <v>2.7050000000000001</v>
      </c>
      <c r="K262" s="6">
        <f>INDEX(new_issue_data!DV:DV,MATCH('P&amp;L'!$A262,new_issue_data!$A:$A,0))</f>
        <v>236.10230000000001</v>
      </c>
      <c r="L262" s="6">
        <f>INDEX(new_issue_data!DW:DW,MATCH('P&amp;L'!$A262,new_issue_data!$A:$A,0))</f>
        <v>-13.8977</v>
      </c>
      <c r="M262" s="6">
        <f>INDEX(new_issue_data!DX:DX,MATCH('P&amp;L'!$A262,new_issue_data!$A:$A,0))</f>
        <v>100.31</v>
      </c>
      <c r="N262" s="6">
        <f>INDEX(new_issue_data!DY:DY,MATCH('P&amp;L'!$A262,new_issue_data!$A:$A,0))</f>
        <v>2.6819999999999999</v>
      </c>
      <c r="O262" s="6">
        <f>INDEX(new_issue_data!DZ:DZ,MATCH('P&amp;L'!$A262,new_issue_data!$A:$A,0))</f>
        <v>233.7972</v>
      </c>
      <c r="P262" s="6">
        <f>INDEX(new_issue_data!EA:EA,MATCH('P&amp;L'!$A262,new_issue_data!$A:$A,0))</f>
        <v>-16.2028</v>
      </c>
      <c r="Q262" s="6">
        <f>INDEX(new_issue_data!EB:EB,MATCH('P&amp;L'!$A262,new_issue_data!$A:$A,0))</f>
        <v>100.151</v>
      </c>
      <c r="R262" s="6">
        <f>INDEX(new_issue_data!EC:EC,MATCH('P&amp;L'!$A262,new_issue_data!$A:$A,0))</f>
        <v>2.7170000000000001</v>
      </c>
      <c r="S262" s="6">
        <f>INDEX(new_issue_data!ED:ED,MATCH('P&amp;L'!$A262,new_issue_data!$A:$A,0))</f>
        <v>238.40170000000001</v>
      </c>
      <c r="T262" s="6">
        <f>INDEX(new_issue_data!EE:EE,MATCH('P&amp;L'!$A262,new_issue_data!$A:$A,0))</f>
        <v>-11.5983</v>
      </c>
      <c r="U262" s="6">
        <f>INDEX(new_issue_data!EF:EF,MATCH('P&amp;L'!$A262,new_issue_data!$A:$A,0))</f>
        <v>100.277</v>
      </c>
      <c r="V262" s="6">
        <f>INDEX(new_issue_data!EG:EG,MATCH('P&amp;L'!$A262,new_issue_data!$A:$A,0))</f>
        <v>2.6890000000000001</v>
      </c>
      <c r="W262" s="6">
        <f>INDEX(new_issue_data!EH:EH,MATCH('P&amp;L'!$A262,new_issue_data!$A:$A,0))</f>
        <v>236.2372</v>
      </c>
      <c r="X262" s="6">
        <f>INDEX(new_issue_data!EI:EI,MATCH('P&amp;L'!$A262,new_issue_data!$A:$A,0))</f>
        <v>-13.7628</v>
      </c>
      <c r="Y262" s="6">
        <f>INDEX(new_issue_data!EJ:EJ,MATCH('P&amp;L'!$A262,new_issue_data!$A:$A,0))</f>
        <v>100.20699999999999</v>
      </c>
      <c r="Z262" s="6">
        <f>INDEX(new_issue_data!EK:EK,MATCH('P&amp;L'!$A262,new_issue_data!$A:$A,0))</f>
        <v>2.7050000000000001</v>
      </c>
      <c r="AA262" s="6">
        <f>INDEX(new_issue_data!EL:EL,MATCH('P&amp;L'!$A262,new_issue_data!$A:$A,0))</f>
        <v>236.55199999999999</v>
      </c>
      <c r="AB262" s="6">
        <f>INDEX(new_issue_data!EM:EM,MATCH('P&amp;L'!$A262,new_issue_data!$A:$A,0))</f>
        <v>-13.448</v>
      </c>
      <c r="AC262" s="6">
        <f>INDEX(new_issue_data!EN:EN,MATCH('P&amp;L'!$A262,new_issue_data!$A:$A,0))</f>
        <v>99.876000000000005</v>
      </c>
      <c r="AD262" s="6">
        <f>INDEX(new_issue_data!EO:EO,MATCH('P&amp;L'!$A262,new_issue_data!$A:$A,0))</f>
        <v>2.7770000000000001</v>
      </c>
      <c r="AE262" s="6">
        <f>INDEX(new_issue_data!EP:EP,MATCH('P&amp;L'!$A262,new_issue_data!$A:$A,0))</f>
        <v>244.70849999999999</v>
      </c>
      <c r="AF262" s="6">
        <f>INDEX(new_issue_data!EQ:EQ,MATCH('P&amp;L'!$A262,new_issue_data!$A:$A,0))</f>
        <v>-5.2915000000000001</v>
      </c>
      <c r="AG262" s="6">
        <f>INDEX(new_issue_data!ER:ER,MATCH('P&amp;L'!$A262,new_issue_data!$A:$A,0))</f>
        <v>99.933000000000007</v>
      </c>
      <c r="AH262" s="6">
        <f>INDEX(new_issue_data!ES:ES,MATCH('P&amp;L'!$A262,new_issue_data!$A:$A,0))</f>
        <v>2.7639999999999998</v>
      </c>
      <c r="AI262" s="6">
        <f>INDEX(new_issue_data!ET:ET,MATCH('P&amp;L'!$A262,new_issue_data!$A:$A,0))</f>
        <v>244.8459</v>
      </c>
      <c r="AJ262" s="6">
        <f>INDEX(new_issue_data!EU:EU,MATCH('P&amp;L'!$A262,new_issue_data!$A:$A,0))</f>
        <v>-5.1540999999999997</v>
      </c>
      <c r="AK262" s="6">
        <f>INDEX(new_issue_data!EV:EV,MATCH('P&amp;L'!$A262,new_issue_data!$A:$A,0))</f>
        <v>99.646000000000001</v>
      </c>
      <c r="AL262" s="6">
        <f>INDEX(new_issue_data!EW:EW,MATCH('P&amp;L'!$A262,new_issue_data!$A:$A,0))</f>
        <v>2.827</v>
      </c>
      <c r="AM262" s="6">
        <f>INDEX(new_issue_data!EX:EX,MATCH('P&amp;L'!$A262,new_issue_data!$A:$A,0))</f>
        <v>250.8141</v>
      </c>
      <c r="AN262" s="6">
        <f>INDEX(new_issue_data!EY:EY,MATCH('P&amp;L'!$A262,new_issue_data!$A:$A,0))</f>
        <v>0.81410000000000005</v>
      </c>
      <c r="AO262" s="6">
        <f>INDEX(new_issue_data!EZ:EZ,MATCH('P&amp;L'!$A262,new_issue_data!$A:$A,0))</f>
        <v>99.481999999999999</v>
      </c>
      <c r="AP262" s="6">
        <f>INDEX(new_issue_data!FA:FA,MATCH('P&amp;L'!$A262,new_issue_data!$A:$A,0))</f>
        <v>2.863</v>
      </c>
      <c r="AQ262" s="6">
        <f>INDEX(new_issue_data!FB:FB,MATCH('P&amp;L'!$A262,new_issue_data!$A:$A,0))</f>
        <v>257.29770000000002</v>
      </c>
      <c r="AR262" s="6">
        <f>INDEX(new_issue_data!FC:FC,MATCH('P&amp;L'!$A262,new_issue_data!$A:$A,0))</f>
        <v>7.2976999999999999</v>
      </c>
      <c r="AS262" s="6">
        <f>INDEX(new_issue_data!FD:FD,MATCH('P&amp;L'!$A262,new_issue_data!$A:$A,0))</f>
        <v>99.343000000000004</v>
      </c>
      <c r="AT262" s="6">
        <f>INDEX(new_issue_data!FE:FE,MATCH('P&amp;L'!$A262,new_issue_data!$A:$A,0))</f>
        <v>2.8929999999999998</v>
      </c>
      <c r="AU262" s="6">
        <f>INDEX(new_issue_data!FF:FF,MATCH('P&amp;L'!$A262,new_issue_data!$A:$A,0))</f>
        <v>263.17970000000003</v>
      </c>
      <c r="AV262" s="6">
        <f>INDEX(new_issue_data!FG:FG,MATCH('P&amp;L'!$A262,new_issue_data!$A:$A,0))</f>
        <v>13.1797</v>
      </c>
      <c r="BA262" s="1">
        <f t="shared" si="20"/>
        <v>30350899.999999993</v>
      </c>
      <c r="BB262" s="1">
        <f t="shared" si="21"/>
        <v>74076200</v>
      </c>
      <c r="BD262">
        <f t="shared" si="22"/>
        <v>0</v>
      </c>
      <c r="BE262" s="1">
        <f t="shared" si="23"/>
        <v>4152300.0000000019</v>
      </c>
      <c r="BF262" s="1">
        <f t="shared" si="24"/>
        <v>14510599.999999993</v>
      </c>
      <c r="BH262" s="1">
        <f t="shared" si="25"/>
        <v>81500</v>
      </c>
      <c r="BI262" s="1">
        <f t="shared" si="26"/>
        <v>0</v>
      </c>
      <c r="BK262" s="1">
        <f t="shared" si="27"/>
        <v>-11600</v>
      </c>
      <c r="BL262" s="1">
        <f t="shared" si="28"/>
        <v>0</v>
      </c>
    </row>
    <row r="263" spans="1:64" x14ac:dyDescent="0.35">
      <c r="A263">
        <v>97</v>
      </c>
      <c r="B263">
        <v>12.192882521063552</v>
      </c>
      <c r="C263" s="13" t="str">
        <f>INDEX(new_issue_data!B:B,MATCH('P&amp;L'!$A263,new_issue_data!$A:$A,0))</f>
        <v>06/10/2020</v>
      </c>
      <c r="D263" s="11">
        <f>INDEX(new_issue_data!AR:AR,MATCH('P&amp;L'!$A263,new_issue_data!$A:$A,0))</f>
        <v>99.763000000000005</v>
      </c>
      <c r="E263" s="6">
        <f>INDEX(new_issue_data!DP:DP,MATCH('P&amp;L'!$A263,new_issue_data!$A:$A,0))</f>
        <v>101.953</v>
      </c>
      <c r="F263" s="6">
        <f>INDEX(new_issue_data!DQ:DQ,MATCH('P&amp;L'!$A263,new_issue_data!$A:$A,0))</f>
        <v>2.3250000000000002</v>
      </c>
      <c r="G263" s="6">
        <f>INDEX(new_issue_data!DR:DR,MATCH('P&amp;L'!$A263,new_issue_data!$A:$A,0))</f>
        <v>161.6448</v>
      </c>
      <c r="H263" s="6">
        <f>INDEX(new_issue_data!DS:DS,MATCH('P&amp;L'!$A263,new_issue_data!$A:$A,0))</f>
        <v>-18.3552</v>
      </c>
      <c r="I263" s="6">
        <f>INDEX(new_issue_data!DT:DT,MATCH('P&amp;L'!$A263,new_issue_data!$A:$A,0))</f>
        <v>101.815</v>
      </c>
      <c r="J263" s="6">
        <f>INDEX(new_issue_data!DU:DU,MATCH('P&amp;L'!$A263,new_issue_data!$A:$A,0))</f>
        <v>2.3410000000000002</v>
      </c>
      <c r="K263" s="6">
        <f>INDEX(new_issue_data!DV:DV,MATCH('P&amp;L'!$A263,new_issue_data!$A:$A,0))</f>
        <v>162.9134</v>
      </c>
      <c r="L263" s="6">
        <f>INDEX(new_issue_data!DW:DW,MATCH('P&amp;L'!$A263,new_issue_data!$A:$A,0))</f>
        <v>-17.086600000000001</v>
      </c>
      <c r="M263" s="6">
        <f>INDEX(new_issue_data!DX:DX,MATCH('P&amp;L'!$A263,new_issue_data!$A:$A,0))</f>
        <v>102.167</v>
      </c>
      <c r="N263" s="6">
        <f>INDEX(new_issue_data!DY:DY,MATCH('P&amp;L'!$A263,new_issue_data!$A:$A,0))</f>
        <v>2.3010000000000002</v>
      </c>
      <c r="O263" s="6">
        <f>INDEX(new_issue_data!DZ:DZ,MATCH('P&amp;L'!$A263,new_issue_data!$A:$A,0))</f>
        <v>162.1994</v>
      </c>
      <c r="P263" s="6">
        <f>INDEX(new_issue_data!EA:EA,MATCH('P&amp;L'!$A263,new_issue_data!$A:$A,0))</f>
        <v>-17.800599999999999</v>
      </c>
      <c r="Q263" s="6">
        <f>INDEX(new_issue_data!EB:EB,MATCH('P&amp;L'!$A263,new_issue_data!$A:$A,0))</f>
        <v>102.34</v>
      </c>
      <c r="R263" s="6">
        <f>INDEX(new_issue_data!EC:EC,MATCH('P&amp;L'!$A263,new_issue_data!$A:$A,0))</f>
        <v>2.2810000000000001</v>
      </c>
      <c r="S263" s="6">
        <f>INDEX(new_issue_data!ED:ED,MATCH('P&amp;L'!$A263,new_issue_data!$A:$A,0))</f>
        <v>159.5378</v>
      </c>
      <c r="T263" s="6">
        <f>INDEX(new_issue_data!EE:EE,MATCH('P&amp;L'!$A263,new_issue_data!$A:$A,0))</f>
        <v>-20.462199999999999</v>
      </c>
      <c r="U263" s="6">
        <f>INDEX(new_issue_data!EF:EF,MATCH('P&amp;L'!$A263,new_issue_data!$A:$A,0))</f>
        <v>102.316</v>
      </c>
      <c r="V263" s="6">
        <f>INDEX(new_issue_data!EG:EG,MATCH('P&amp;L'!$A263,new_issue_data!$A:$A,0))</f>
        <v>2.2839999999999998</v>
      </c>
      <c r="W263" s="6">
        <f>INDEX(new_issue_data!EH:EH,MATCH('P&amp;L'!$A263,new_issue_data!$A:$A,0))</f>
        <v>164.2655</v>
      </c>
      <c r="X263" s="6">
        <f>INDEX(new_issue_data!EI:EI,MATCH('P&amp;L'!$A263,new_issue_data!$A:$A,0))</f>
        <v>-15.734500000000001</v>
      </c>
      <c r="Y263" s="6">
        <f>INDEX(new_issue_data!EJ:EJ,MATCH('P&amp;L'!$A263,new_issue_data!$A:$A,0))</f>
        <v>102.68</v>
      </c>
      <c r="Z263" s="6">
        <f>INDEX(new_issue_data!EK:EK,MATCH('P&amp;L'!$A263,new_issue_data!$A:$A,0))</f>
        <v>2.242</v>
      </c>
      <c r="AA263" s="6">
        <f>INDEX(new_issue_data!EL:EL,MATCH('P&amp;L'!$A263,new_issue_data!$A:$A,0))</f>
        <v>161.86410000000001</v>
      </c>
      <c r="AB263" s="6">
        <f>INDEX(new_issue_data!EM:EM,MATCH('P&amp;L'!$A263,new_issue_data!$A:$A,0))</f>
        <v>-18.135899999999999</v>
      </c>
      <c r="AC263" s="6">
        <f>INDEX(new_issue_data!EN:EN,MATCH('P&amp;L'!$A263,new_issue_data!$A:$A,0))</f>
        <v>104.544</v>
      </c>
      <c r="AD263" s="6">
        <f>INDEX(new_issue_data!EO:EO,MATCH('P&amp;L'!$A263,new_issue_data!$A:$A,0))</f>
        <v>2.0329999999999999</v>
      </c>
      <c r="AE263" s="6">
        <f>INDEX(new_issue_data!EP:EP,MATCH('P&amp;L'!$A263,new_issue_data!$A:$A,0))</f>
        <v>136.3767</v>
      </c>
      <c r="AF263" s="6">
        <f>INDEX(new_issue_data!EQ:EQ,MATCH('P&amp;L'!$A263,new_issue_data!$A:$A,0))</f>
        <v>-43.6233</v>
      </c>
      <c r="AG263" s="6">
        <f>INDEX(new_issue_data!ER:ER,MATCH('P&amp;L'!$A263,new_issue_data!$A:$A,0))</f>
        <v>104.544</v>
      </c>
      <c r="AH263" s="6">
        <f>INDEX(new_issue_data!ES:ES,MATCH('P&amp;L'!$A263,new_issue_data!$A:$A,0))</f>
        <v>2.0329999999999999</v>
      </c>
      <c r="AI263" s="6">
        <f>INDEX(new_issue_data!ET:ET,MATCH('P&amp;L'!$A263,new_issue_data!$A:$A,0))</f>
        <v>136.37549999999999</v>
      </c>
      <c r="AJ263" s="6">
        <f>INDEX(new_issue_data!EU:EU,MATCH('P&amp;L'!$A263,new_issue_data!$A:$A,0))</f>
        <v>-43.624499999999998</v>
      </c>
      <c r="AK263" s="6">
        <f>INDEX(new_issue_data!EV:EV,MATCH('P&amp;L'!$A263,new_issue_data!$A:$A,0))</f>
        <v>104.544</v>
      </c>
      <c r="AL263" s="6">
        <f>INDEX(new_issue_data!EW:EW,MATCH('P&amp;L'!$A263,new_issue_data!$A:$A,0))</f>
        <v>2.0329999999999999</v>
      </c>
      <c r="AM263" s="6">
        <f>INDEX(new_issue_data!EX:EX,MATCH('P&amp;L'!$A263,new_issue_data!$A:$A,0))</f>
        <v>136.37200000000001</v>
      </c>
      <c r="AN263" s="6">
        <f>INDEX(new_issue_data!EY:EY,MATCH('P&amp;L'!$A263,new_issue_data!$A:$A,0))</f>
        <v>-43.628</v>
      </c>
      <c r="AO263" s="6">
        <f>INDEX(new_issue_data!EZ:EZ,MATCH('P&amp;L'!$A263,new_issue_data!$A:$A,0))</f>
        <v>104.544</v>
      </c>
      <c r="AP263" s="6">
        <f>INDEX(new_issue_data!FA:FA,MATCH('P&amp;L'!$A263,new_issue_data!$A:$A,0))</f>
        <v>2.0329999999999999</v>
      </c>
      <c r="AQ263" s="6">
        <f>INDEX(new_issue_data!FB:FB,MATCH('P&amp;L'!$A263,new_issue_data!$A:$A,0))</f>
        <v>136.3708</v>
      </c>
      <c r="AR263" s="6">
        <f>INDEX(new_issue_data!FC:FC,MATCH('P&amp;L'!$A263,new_issue_data!$A:$A,0))</f>
        <v>-43.629199999999997</v>
      </c>
      <c r="AS263" s="6">
        <f>INDEX(new_issue_data!FD:FD,MATCH('P&amp;L'!$A263,new_issue_data!$A:$A,0))</f>
        <v>104.544</v>
      </c>
      <c r="AT263" s="6">
        <f>INDEX(new_issue_data!FE:FE,MATCH('P&amp;L'!$A263,new_issue_data!$A:$A,0))</f>
        <v>2.0329999999999999</v>
      </c>
      <c r="AU263" s="6">
        <f>INDEX(new_issue_data!FF:FF,MATCH('P&amp;L'!$A263,new_issue_data!$A:$A,0))</f>
        <v>136.36969999999999</v>
      </c>
      <c r="AV263" s="6">
        <f>INDEX(new_issue_data!FG:FG,MATCH('P&amp;L'!$A263,new_issue_data!$A:$A,0))</f>
        <v>-43.630299999999998</v>
      </c>
      <c r="BA263" s="1">
        <f t="shared" si="20"/>
        <v>30569899.999999993</v>
      </c>
      <c r="BB263" s="1">
        <f t="shared" si="21"/>
        <v>74554300</v>
      </c>
      <c r="BD263">
        <f t="shared" si="22"/>
        <v>0</v>
      </c>
      <c r="BE263" s="1">
        <f t="shared" si="23"/>
        <v>4152300.0000000019</v>
      </c>
      <c r="BF263" s="1">
        <f t="shared" si="24"/>
        <v>14510599.999999993</v>
      </c>
      <c r="BH263" s="1">
        <f t="shared" si="25"/>
        <v>219000</v>
      </c>
      <c r="BI263" s="1">
        <f t="shared" si="26"/>
        <v>0</v>
      </c>
      <c r="BK263" s="1">
        <f t="shared" si="27"/>
        <v>478100</v>
      </c>
      <c r="BL263" s="1">
        <f t="shared" si="28"/>
        <v>0</v>
      </c>
    </row>
    <row r="264" spans="1:64" x14ac:dyDescent="0.35">
      <c r="A264">
        <v>100</v>
      </c>
      <c r="B264">
        <v>-1.1829278284519558</v>
      </c>
      <c r="C264" s="13" t="str">
        <f>INDEX(new_issue_data!B:B,MATCH('P&amp;L'!$A264,new_issue_data!$A:$A,0))</f>
        <v>06/10/2020</v>
      </c>
      <c r="D264" s="11">
        <f>INDEX(new_issue_data!AR:AR,MATCH('P&amp;L'!$A264,new_issue_data!$A:$A,0))</f>
        <v>99.926000000000002</v>
      </c>
      <c r="E264" s="6">
        <f>INDEX(new_issue_data!DP:DP,MATCH('P&amp;L'!$A264,new_issue_data!$A:$A,0))</f>
        <v>100.014</v>
      </c>
      <c r="F264" s="6">
        <f>INDEX(new_issue_data!DQ:DQ,MATCH('P&amp;L'!$A264,new_issue_data!$A:$A,0))</f>
        <v>0.745</v>
      </c>
      <c r="G264" s="6">
        <f>INDEX(new_issue_data!DR:DR,MATCH('P&amp;L'!$A264,new_issue_data!$A:$A,0))</f>
        <v>55.566699999999997</v>
      </c>
      <c r="H264" s="6">
        <f>INDEX(new_issue_data!DS:DS,MATCH('P&amp;L'!$A264,new_issue_data!$A:$A,0))</f>
        <v>-2.4333</v>
      </c>
      <c r="I264" s="6">
        <f>INDEX(new_issue_data!DT:DT,MATCH('P&amp;L'!$A264,new_issue_data!$A:$A,0))</f>
        <v>99.906000000000006</v>
      </c>
      <c r="J264" s="6">
        <f>INDEX(new_issue_data!DU:DU,MATCH('P&amp;L'!$A264,new_issue_data!$A:$A,0))</f>
        <v>0.78200000000000003</v>
      </c>
      <c r="K264" s="6">
        <f>INDEX(new_issue_data!DV:DV,MATCH('P&amp;L'!$A264,new_issue_data!$A:$A,0))</f>
        <v>56.286999999999999</v>
      </c>
      <c r="L264" s="6">
        <f>INDEX(new_issue_data!DW:DW,MATCH('P&amp;L'!$A264,new_issue_data!$A:$A,0))</f>
        <v>-1.7130000000000001</v>
      </c>
      <c r="M264" s="6">
        <f>INDEX(new_issue_data!DX:DX,MATCH('P&amp;L'!$A264,new_issue_data!$A:$A,0))</f>
        <v>100.274</v>
      </c>
      <c r="N264" s="6">
        <f>INDEX(new_issue_data!DY:DY,MATCH('P&amp;L'!$A264,new_issue_data!$A:$A,0))</f>
        <v>0.65700000000000003</v>
      </c>
      <c r="O264" s="6">
        <f>INDEX(new_issue_data!DZ:DZ,MATCH('P&amp;L'!$A264,new_issue_data!$A:$A,0))</f>
        <v>44.317599999999999</v>
      </c>
      <c r="P264" s="6">
        <f>INDEX(new_issue_data!EA:EA,MATCH('P&amp;L'!$A264,new_issue_data!$A:$A,0))</f>
        <v>-13.682399999999999</v>
      </c>
      <c r="Q264" s="6">
        <f>INDEX(new_issue_data!EB:EB,MATCH('P&amp;L'!$A264,new_issue_data!$A:$A,0))</f>
        <v>100.274</v>
      </c>
      <c r="R264" s="6">
        <f>INDEX(new_issue_data!EC:EC,MATCH('P&amp;L'!$A264,new_issue_data!$A:$A,0))</f>
        <v>0.65700000000000003</v>
      </c>
      <c r="S264" s="6">
        <f>INDEX(new_issue_data!ED:ED,MATCH('P&amp;L'!$A264,new_issue_data!$A:$A,0))</f>
        <v>43.769500000000001</v>
      </c>
      <c r="T264" s="6">
        <f>INDEX(new_issue_data!EE:EE,MATCH('P&amp;L'!$A264,new_issue_data!$A:$A,0))</f>
        <v>-14.230499999999999</v>
      </c>
      <c r="U264" s="6">
        <f>INDEX(new_issue_data!EF:EF,MATCH('P&amp;L'!$A264,new_issue_data!$A:$A,0))</f>
        <v>100.312</v>
      </c>
      <c r="V264" s="6">
        <f>INDEX(new_issue_data!EG:EG,MATCH('P&amp;L'!$A264,new_issue_data!$A:$A,0))</f>
        <v>0.64400000000000002</v>
      </c>
      <c r="W264" s="6">
        <f>INDEX(new_issue_data!EH:EH,MATCH('P&amp;L'!$A264,new_issue_data!$A:$A,0))</f>
        <v>42.190600000000003</v>
      </c>
      <c r="X264" s="6">
        <f>INDEX(new_issue_data!EI:EI,MATCH('P&amp;L'!$A264,new_issue_data!$A:$A,0))</f>
        <v>-15.8094</v>
      </c>
      <c r="Y264" s="6">
        <f>INDEX(new_issue_data!EJ:EJ,MATCH('P&amp;L'!$A264,new_issue_data!$A:$A,0))</f>
        <v>100.38500000000001</v>
      </c>
      <c r="Z264" s="6">
        <f>INDEX(new_issue_data!EK:EK,MATCH('P&amp;L'!$A264,new_issue_data!$A:$A,0))</f>
        <v>0.61899999999999999</v>
      </c>
      <c r="AA264" s="6">
        <f>INDEX(new_issue_data!EL:EL,MATCH('P&amp;L'!$A264,new_issue_data!$A:$A,0))</f>
        <v>40.222499999999997</v>
      </c>
      <c r="AB264" s="6">
        <f>INDEX(new_issue_data!EM:EM,MATCH('P&amp;L'!$A264,new_issue_data!$A:$A,0))</f>
        <v>-17.7775</v>
      </c>
      <c r="AC264" s="6">
        <f>INDEX(new_issue_data!EN:EN,MATCH('P&amp;L'!$A264,new_issue_data!$A:$A,0))</f>
        <v>100.458</v>
      </c>
      <c r="AD264" s="6">
        <f>INDEX(new_issue_data!EO:EO,MATCH('P&amp;L'!$A264,new_issue_data!$A:$A,0))</f>
        <v>0.59399999999999997</v>
      </c>
      <c r="AE264" s="6">
        <f>INDEX(new_issue_data!EP:EP,MATCH('P&amp;L'!$A264,new_issue_data!$A:$A,0))</f>
        <v>37.6967</v>
      </c>
      <c r="AF264" s="6">
        <f>INDEX(new_issue_data!EQ:EQ,MATCH('P&amp;L'!$A264,new_issue_data!$A:$A,0))</f>
        <v>-20.3033</v>
      </c>
      <c r="AG264" s="6">
        <f>INDEX(new_issue_data!ER:ER,MATCH('P&amp;L'!$A264,new_issue_data!$A:$A,0))</f>
        <v>100.502</v>
      </c>
      <c r="AH264" s="6">
        <f>INDEX(new_issue_data!ES:ES,MATCH('P&amp;L'!$A264,new_issue_data!$A:$A,0))</f>
        <v>0.57899999999999996</v>
      </c>
      <c r="AI264" s="6">
        <f>INDEX(new_issue_data!ET:ET,MATCH('P&amp;L'!$A264,new_issue_data!$A:$A,0))</f>
        <v>36.730600000000003</v>
      </c>
      <c r="AJ264" s="6">
        <f>INDEX(new_issue_data!EU:EU,MATCH('P&amp;L'!$A264,new_issue_data!$A:$A,0))</f>
        <v>-21.269400000000001</v>
      </c>
      <c r="AK264" s="6">
        <f>INDEX(new_issue_data!EV:EV,MATCH('P&amp;L'!$A264,new_issue_data!$A:$A,0))</f>
        <v>100.431</v>
      </c>
      <c r="AL264" s="6">
        <f>INDEX(new_issue_data!EW:EW,MATCH('P&amp;L'!$A264,new_issue_data!$A:$A,0))</f>
        <v>0.60299999999999998</v>
      </c>
      <c r="AM264" s="6">
        <f>INDEX(new_issue_data!EX:EX,MATCH('P&amp;L'!$A264,new_issue_data!$A:$A,0))</f>
        <v>38.579500000000003</v>
      </c>
      <c r="AN264" s="6">
        <f>INDEX(new_issue_data!EY:EY,MATCH('P&amp;L'!$A264,new_issue_data!$A:$A,0))</f>
        <v>-19.420500000000001</v>
      </c>
      <c r="AO264" s="6">
        <f>INDEX(new_issue_data!EZ:EZ,MATCH('P&amp;L'!$A264,new_issue_data!$A:$A,0))</f>
        <v>100.503</v>
      </c>
      <c r="AP264" s="6">
        <f>INDEX(new_issue_data!FA:FA,MATCH('P&amp;L'!$A264,new_issue_data!$A:$A,0))</f>
        <v>0.57799999999999996</v>
      </c>
      <c r="AQ264" s="6">
        <f>INDEX(new_issue_data!FB:FB,MATCH('P&amp;L'!$A264,new_issue_data!$A:$A,0))</f>
        <v>37.158099999999997</v>
      </c>
      <c r="AR264" s="6">
        <f>INDEX(new_issue_data!FC:FC,MATCH('P&amp;L'!$A264,new_issue_data!$A:$A,0))</f>
        <v>-20.841899999999999</v>
      </c>
      <c r="AS264" s="6">
        <f>INDEX(new_issue_data!FD:FD,MATCH('P&amp;L'!$A264,new_issue_data!$A:$A,0))</f>
        <v>100.608</v>
      </c>
      <c r="AT264" s="6">
        <f>INDEX(new_issue_data!FE:FE,MATCH('P&amp;L'!$A264,new_issue_data!$A:$A,0))</f>
        <v>0.54200000000000004</v>
      </c>
      <c r="AU264" s="6">
        <f>INDEX(new_issue_data!FF:FF,MATCH('P&amp;L'!$A264,new_issue_data!$A:$A,0))</f>
        <v>33.5505</v>
      </c>
      <c r="AV264" s="6">
        <f>INDEX(new_issue_data!FG:FG,MATCH('P&amp;L'!$A264,new_issue_data!$A:$A,0))</f>
        <v>-24.4495</v>
      </c>
      <c r="BA264" s="1">
        <f t="shared" si="20"/>
        <v>30578699.999999993</v>
      </c>
      <c r="BB264" s="1">
        <f t="shared" si="21"/>
        <v>74622500</v>
      </c>
      <c r="BD264">
        <f t="shared" si="22"/>
        <v>0</v>
      </c>
      <c r="BE264" s="1">
        <f t="shared" si="23"/>
        <v>4152300.0000000019</v>
      </c>
      <c r="BF264" s="1">
        <f t="shared" si="24"/>
        <v>14510599.999999993</v>
      </c>
      <c r="BH264" s="1">
        <f t="shared" si="25"/>
        <v>8800</v>
      </c>
      <c r="BI264" s="1">
        <f t="shared" si="26"/>
        <v>0</v>
      </c>
      <c r="BK264" s="1">
        <f t="shared" si="27"/>
        <v>68200</v>
      </c>
      <c r="BL264" s="1">
        <f t="shared" si="28"/>
        <v>0</v>
      </c>
    </row>
    <row r="265" spans="1:64" x14ac:dyDescent="0.35">
      <c r="A265">
        <v>99</v>
      </c>
      <c r="B265">
        <v>-24.6856861128784</v>
      </c>
      <c r="C265" s="13" t="str">
        <f>INDEX(new_issue_data!B:B,MATCH('P&amp;L'!$A265,new_issue_data!$A:$A,0))</f>
        <v>06/10/2020</v>
      </c>
      <c r="D265" s="11">
        <f>INDEX(new_issue_data!AR:AR,MATCH('P&amp;L'!$A265,new_issue_data!$A:$A,0))</f>
        <v>100</v>
      </c>
      <c r="E265" s="6">
        <f>INDEX(new_issue_data!DP:DP,MATCH('P&amp;L'!$A265,new_issue_data!$A:$A,0))</f>
        <v>100.75</v>
      </c>
      <c r="F265" s="6">
        <f>INDEX(new_issue_data!DQ:DQ,MATCH('P&amp;L'!$A265,new_issue_data!$A:$A,0))</f>
        <v>4.7149999999999999</v>
      </c>
      <c r="G265" s="6">
        <f>INDEX(new_issue_data!DR:DR,MATCH('P&amp;L'!$A265,new_issue_data!$A:$A,0))</f>
        <v>471.5</v>
      </c>
      <c r="H265" s="6">
        <f>INDEX(new_issue_data!DS:DS,MATCH('P&amp;L'!$A265,new_issue_data!$A:$A,0))</f>
        <v>-16</v>
      </c>
      <c r="I265" s="6">
        <f>INDEX(new_issue_data!DT:DT,MATCH('P&amp;L'!$A265,new_issue_data!$A:$A,0))</f>
        <v>100.65</v>
      </c>
      <c r="J265" s="6">
        <f>INDEX(new_issue_data!DU:DU,MATCH('P&amp;L'!$A265,new_issue_data!$A:$A,0))</f>
        <v>4.7359999999999998</v>
      </c>
      <c r="K265" s="6">
        <f>INDEX(new_issue_data!DV:DV,MATCH('P&amp;L'!$A265,new_issue_data!$A:$A,0))</f>
        <v>473.6</v>
      </c>
      <c r="L265" s="6">
        <f>INDEX(new_issue_data!DW:DW,MATCH('P&amp;L'!$A265,new_issue_data!$A:$A,0))</f>
        <v>-13.9</v>
      </c>
      <c r="M265" s="6">
        <f>INDEX(new_issue_data!DX:DX,MATCH('P&amp;L'!$A265,new_issue_data!$A:$A,0))</f>
        <v>100.05</v>
      </c>
      <c r="N265" s="6">
        <f>INDEX(new_issue_data!DY:DY,MATCH('P&amp;L'!$A265,new_issue_data!$A:$A,0))</f>
        <v>4.8650000000000002</v>
      </c>
      <c r="O265" s="6">
        <f>INDEX(new_issue_data!DZ:DZ,MATCH('P&amp;L'!$A265,new_issue_data!$A:$A,0))</f>
        <v>486.5</v>
      </c>
      <c r="P265" s="6">
        <f>INDEX(new_issue_data!EA:EA,MATCH('P&amp;L'!$A265,new_issue_data!$A:$A,0))</f>
        <v>-1</v>
      </c>
      <c r="Q265" s="6">
        <f>INDEX(new_issue_data!EB:EB,MATCH('P&amp;L'!$A265,new_issue_data!$A:$A,0))</f>
        <v>100.15</v>
      </c>
      <c r="R265" s="6">
        <f>INDEX(new_issue_data!EC:EC,MATCH('P&amp;L'!$A265,new_issue_data!$A:$A,0))</f>
        <v>4.8440000000000003</v>
      </c>
      <c r="S265" s="6">
        <f>INDEX(new_issue_data!ED:ED,MATCH('P&amp;L'!$A265,new_issue_data!$A:$A,0))</f>
        <v>484.4</v>
      </c>
      <c r="T265" s="6">
        <f>INDEX(new_issue_data!EE:EE,MATCH('P&amp;L'!$A265,new_issue_data!$A:$A,0))</f>
        <v>-3.1</v>
      </c>
      <c r="U265" s="6">
        <f>INDEX(new_issue_data!EF:EF,MATCH('P&amp;L'!$A265,new_issue_data!$A:$A,0))</f>
        <v>99.875</v>
      </c>
      <c r="V265" s="6">
        <f>INDEX(new_issue_data!EG:EG,MATCH('P&amp;L'!$A265,new_issue_data!$A:$A,0))</f>
        <v>4.9029999999999996</v>
      </c>
      <c r="W265" s="6">
        <f>INDEX(new_issue_data!EH:EH,MATCH('P&amp;L'!$A265,new_issue_data!$A:$A,0))</f>
        <v>490.3</v>
      </c>
      <c r="X265" s="6">
        <f>INDEX(new_issue_data!EI:EI,MATCH('P&amp;L'!$A265,new_issue_data!$A:$A,0))</f>
        <v>2.8</v>
      </c>
      <c r="Y265" s="6">
        <f>INDEX(new_issue_data!EJ:EJ,MATCH('P&amp;L'!$A265,new_issue_data!$A:$A,0))</f>
        <v>99.875</v>
      </c>
      <c r="Z265" s="6">
        <f>INDEX(new_issue_data!EK:EK,MATCH('P&amp;L'!$A265,new_issue_data!$A:$A,0))</f>
        <v>4.9029999999999996</v>
      </c>
      <c r="AA265" s="6">
        <f>INDEX(new_issue_data!EL:EL,MATCH('P&amp;L'!$A265,new_issue_data!$A:$A,0))</f>
        <v>490.3</v>
      </c>
      <c r="AB265" s="6">
        <f>INDEX(new_issue_data!EM:EM,MATCH('P&amp;L'!$A265,new_issue_data!$A:$A,0))</f>
        <v>2.8</v>
      </c>
      <c r="AC265" s="6">
        <f>INDEX(new_issue_data!EN:EN,MATCH('P&amp;L'!$A265,new_issue_data!$A:$A,0))</f>
        <v>100.125</v>
      </c>
      <c r="AD265" s="6">
        <f>INDEX(new_issue_data!EO:EO,MATCH('P&amp;L'!$A265,new_issue_data!$A:$A,0))</f>
        <v>4.8490000000000002</v>
      </c>
      <c r="AE265" s="6">
        <f>INDEX(new_issue_data!EP:EP,MATCH('P&amp;L'!$A265,new_issue_data!$A:$A,0))</f>
        <v>484.9</v>
      </c>
      <c r="AF265" s="6">
        <f>INDEX(new_issue_data!EQ:EQ,MATCH('P&amp;L'!$A265,new_issue_data!$A:$A,0))</f>
        <v>-2.6</v>
      </c>
      <c r="AG265" s="6">
        <f>INDEX(new_issue_data!ER:ER,MATCH('P&amp;L'!$A265,new_issue_data!$A:$A,0))</f>
        <v>100</v>
      </c>
      <c r="AH265" s="6">
        <f>INDEX(new_issue_data!ES:ES,MATCH('P&amp;L'!$A265,new_issue_data!$A:$A,0))</f>
        <v>4.8760000000000003</v>
      </c>
      <c r="AI265" s="6">
        <f>INDEX(new_issue_data!ET:ET,MATCH('P&amp;L'!$A265,new_issue_data!$A:$A,0))</f>
        <v>487.6</v>
      </c>
      <c r="AJ265" s="6">
        <f>INDEX(new_issue_data!EU:EU,MATCH('P&amp;L'!$A265,new_issue_data!$A:$A,0))</f>
        <v>0.1</v>
      </c>
      <c r="AK265" s="6">
        <f>INDEX(new_issue_data!EV:EV,MATCH('P&amp;L'!$A265,new_issue_data!$A:$A,0))</f>
        <v>100.563</v>
      </c>
      <c r="AL265" s="6">
        <f>INDEX(new_issue_data!EW:EW,MATCH('P&amp;L'!$A265,new_issue_data!$A:$A,0))</f>
        <v>4.7539999999999996</v>
      </c>
      <c r="AM265" s="6">
        <f>INDEX(new_issue_data!EX:EX,MATCH('P&amp;L'!$A265,new_issue_data!$A:$A,0))</f>
        <v>475.4</v>
      </c>
      <c r="AN265" s="6">
        <f>INDEX(new_issue_data!EY:EY,MATCH('P&amp;L'!$A265,new_issue_data!$A:$A,0))</f>
        <v>-12.1</v>
      </c>
      <c r="AO265" s="6">
        <f>INDEX(new_issue_data!EZ:EZ,MATCH('P&amp;L'!$A265,new_issue_data!$A:$A,0))</f>
        <v>101.125</v>
      </c>
      <c r="AP265" s="6">
        <f>INDEX(new_issue_data!FA:FA,MATCH('P&amp;L'!$A265,new_issue_data!$A:$A,0))</f>
        <v>4.633</v>
      </c>
      <c r="AQ265" s="6">
        <f>INDEX(new_issue_data!FB:FB,MATCH('P&amp;L'!$A265,new_issue_data!$A:$A,0))</f>
        <v>463.3</v>
      </c>
      <c r="AR265" s="6">
        <f>INDEX(new_issue_data!FC:FC,MATCH('P&amp;L'!$A265,new_issue_data!$A:$A,0))</f>
        <v>-24.2</v>
      </c>
      <c r="AS265" s="6">
        <f>INDEX(new_issue_data!FD:FD,MATCH('P&amp;L'!$A265,new_issue_data!$A:$A,0))</f>
        <v>101.125</v>
      </c>
      <c r="AT265" s="6">
        <f>INDEX(new_issue_data!FE:FE,MATCH('P&amp;L'!$A265,new_issue_data!$A:$A,0))</f>
        <v>4.633</v>
      </c>
      <c r="AU265" s="6">
        <f>INDEX(new_issue_data!FF:FF,MATCH('P&amp;L'!$A265,new_issue_data!$A:$A,0))</f>
        <v>463.3</v>
      </c>
      <c r="AV265" s="6">
        <f>INDEX(new_issue_data!FG:FG,MATCH('P&amp;L'!$A265,new_issue_data!$A:$A,0))</f>
        <v>-24.2</v>
      </c>
      <c r="BA265" s="1">
        <f t="shared" si="20"/>
        <v>30653699.999999993</v>
      </c>
      <c r="BB265" s="1">
        <f t="shared" si="21"/>
        <v>74735000</v>
      </c>
      <c r="BD265">
        <f t="shared" si="22"/>
        <v>1</v>
      </c>
      <c r="BE265" s="1">
        <f t="shared" si="23"/>
        <v>4227300.0000000028</v>
      </c>
      <c r="BF265" s="1">
        <f t="shared" si="24"/>
        <v>14623099.999999993</v>
      </c>
      <c r="BH265" s="1">
        <f t="shared" si="25"/>
        <v>75000</v>
      </c>
      <c r="BI265" s="1">
        <f t="shared" si="26"/>
        <v>75000.000000000931</v>
      </c>
      <c r="BK265" s="1">
        <f t="shared" si="27"/>
        <v>112500</v>
      </c>
      <c r="BL265" s="1">
        <f t="shared" si="28"/>
        <v>112500</v>
      </c>
    </row>
    <row r="266" spans="1:64" x14ac:dyDescent="0.35">
      <c r="A266">
        <v>101</v>
      </c>
      <c r="B266">
        <v>-3.480193923214848</v>
      </c>
      <c r="C266" s="13" t="str">
        <f>INDEX(new_issue_data!B:B,MATCH('P&amp;L'!$A266,new_issue_data!$A:$A,0))</f>
        <v>06/10/2020</v>
      </c>
      <c r="D266" s="11">
        <f>INDEX(new_issue_data!AR:AR,MATCH('P&amp;L'!$A266,new_issue_data!$A:$A,0))</f>
        <v>99.995000000000005</v>
      </c>
      <c r="E266" s="6">
        <f>INDEX(new_issue_data!DP:DP,MATCH('P&amp;L'!$A266,new_issue_data!$A:$A,0))</f>
        <v>99.981999999999999</v>
      </c>
      <c r="F266" s="6">
        <f>INDEX(new_issue_data!DQ:DQ,MATCH('P&amp;L'!$A266,new_issue_data!$A:$A,0))</f>
        <v>1.1539999999999999</v>
      </c>
      <c r="G266" s="6">
        <f>INDEX(new_issue_data!DR:DR,MATCH('P&amp;L'!$A266,new_issue_data!$A:$A,0))</f>
        <v>83.896000000000001</v>
      </c>
      <c r="H266" s="6">
        <f>INDEX(new_issue_data!DS:DS,MATCH('P&amp;L'!$A266,new_issue_data!$A:$A,0))</f>
        <v>0.89600000000000002</v>
      </c>
      <c r="I266" s="6">
        <f>INDEX(new_issue_data!DT:DT,MATCH('P&amp;L'!$A266,new_issue_data!$A:$A,0))</f>
        <v>100.01900000000001</v>
      </c>
      <c r="J266" s="6">
        <f>INDEX(new_issue_data!DU:DU,MATCH('P&amp;L'!$A266,new_issue_data!$A:$A,0))</f>
        <v>1.1459999999999999</v>
      </c>
      <c r="K266" s="6">
        <f>INDEX(new_issue_data!DV:DV,MATCH('P&amp;L'!$A266,new_issue_data!$A:$A,0))</f>
        <v>82.289299999999997</v>
      </c>
      <c r="L266" s="6">
        <f>INDEX(new_issue_data!DW:DW,MATCH('P&amp;L'!$A266,new_issue_data!$A:$A,0))</f>
        <v>-0.7107</v>
      </c>
      <c r="M266" s="6">
        <f>INDEX(new_issue_data!DX:DX,MATCH('P&amp;L'!$A266,new_issue_data!$A:$A,0))</f>
        <v>100.63500000000001</v>
      </c>
      <c r="N266" s="6">
        <f>INDEX(new_issue_data!DY:DY,MATCH('P&amp;L'!$A266,new_issue_data!$A:$A,0))</f>
        <v>1.0189999999999999</v>
      </c>
      <c r="O266" s="6">
        <f>INDEX(new_issue_data!DZ:DZ,MATCH('P&amp;L'!$A266,new_issue_data!$A:$A,0))</f>
        <v>69.107200000000006</v>
      </c>
      <c r="P266" s="6">
        <f>INDEX(new_issue_data!EA:EA,MATCH('P&amp;L'!$A266,new_issue_data!$A:$A,0))</f>
        <v>-13.892799999999999</v>
      </c>
      <c r="Q266" s="6">
        <f>INDEX(new_issue_data!EB:EB,MATCH('P&amp;L'!$A266,new_issue_data!$A:$A,0))</f>
        <v>100.661</v>
      </c>
      <c r="R266" s="6">
        <f>INDEX(new_issue_data!EC:EC,MATCH('P&amp;L'!$A266,new_issue_data!$A:$A,0))</f>
        <v>1.0129999999999999</v>
      </c>
      <c r="S266" s="6">
        <f>INDEX(new_issue_data!ED:ED,MATCH('P&amp;L'!$A266,new_issue_data!$A:$A,0))</f>
        <v>67.0672</v>
      </c>
      <c r="T266" s="6">
        <f>INDEX(new_issue_data!EE:EE,MATCH('P&amp;L'!$A266,new_issue_data!$A:$A,0))</f>
        <v>-15.9328</v>
      </c>
      <c r="U266" s="6">
        <f>INDEX(new_issue_data!EF:EF,MATCH('P&amp;L'!$A266,new_issue_data!$A:$A,0))</f>
        <v>100.974</v>
      </c>
      <c r="V266" s="6">
        <f>INDEX(new_issue_data!EG:EG,MATCH('P&amp;L'!$A266,new_issue_data!$A:$A,0))</f>
        <v>0.94899999999999995</v>
      </c>
      <c r="W266" s="6">
        <f>INDEX(new_issue_data!EH:EH,MATCH('P&amp;L'!$A266,new_issue_data!$A:$A,0))</f>
        <v>60.502299999999998</v>
      </c>
      <c r="X266" s="6">
        <f>INDEX(new_issue_data!EI:EI,MATCH('P&amp;L'!$A266,new_issue_data!$A:$A,0))</f>
        <v>-22.497699999999998</v>
      </c>
      <c r="Y266" s="6">
        <f>INDEX(new_issue_data!EJ:EJ,MATCH('P&amp;L'!$A266,new_issue_data!$A:$A,0))</f>
        <v>100.75700000000001</v>
      </c>
      <c r="Z266" s="6">
        <f>INDEX(new_issue_data!EK:EK,MATCH('P&amp;L'!$A266,new_issue_data!$A:$A,0))</f>
        <v>0.99299999999999999</v>
      </c>
      <c r="AA266" s="6">
        <f>INDEX(new_issue_data!EL:EL,MATCH('P&amp;L'!$A266,new_issue_data!$A:$A,0))</f>
        <v>64.897199999999998</v>
      </c>
      <c r="AB266" s="6">
        <f>INDEX(new_issue_data!EM:EM,MATCH('P&amp;L'!$A266,new_issue_data!$A:$A,0))</f>
        <v>-18.102799999999998</v>
      </c>
      <c r="AC266" s="6">
        <f>INDEX(new_issue_data!EN:EN,MATCH('P&amp;L'!$A266,new_issue_data!$A:$A,0))</f>
        <v>100.929</v>
      </c>
      <c r="AD266" s="6">
        <f>INDEX(new_issue_data!EO:EO,MATCH('P&amp;L'!$A266,new_issue_data!$A:$A,0))</f>
        <v>0.95799999999999996</v>
      </c>
      <c r="AE266" s="6">
        <f>INDEX(new_issue_data!EP:EP,MATCH('P&amp;L'!$A266,new_issue_data!$A:$A,0))</f>
        <v>62.5017</v>
      </c>
      <c r="AF266" s="6">
        <f>INDEX(new_issue_data!EQ:EQ,MATCH('P&amp;L'!$A266,new_issue_data!$A:$A,0))</f>
        <v>-20.4983</v>
      </c>
      <c r="AG266" s="6">
        <f>INDEX(new_issue_data!ER:ER,MATCH('P&amp;L'!$A266,new_issue_data!$A:$A,0))</f>
        <v>100.992</v>
      </c>
      <c r="AH266" s="6">
        <f>INDEX(new_issue_data!ES:ES,MATCH('P&amp;L'!$A266,new_issue_data!$A:$A,0))</f>
        <v>0.94499999999999995</v>
      </c>
      <c r="AI266" s="6">
        <f>INDEX(new_issue_data!ET:ET,MATCH('P&amp;L'!$A266,new_issue_data!$A:$A,0))</f>
        <v>61.837200000000003</v>
      </c>
      <c r="AJ266" s="6">
        <f>INDEX(new_issue_data!EU:EU,MATCH('P&amp;L'!$A266,new_issue_data!$A:$A,0))</f>
        <v>-21.162800000000001</v>
      </c>
      <c r="AK266" s="6">
        <f>INDEX(new_issue_data!EV:EV,MATCH('P&amp;L'!$A266,new_issue_data!$A:$A,0))</f>
        <v>100.977</v>
      </c>
      <c r="AL266" s="6">
        <f>INDEX(new_issue_data!EW:EW,MATCH('P&amp;L'!$A266,new_issue_data!$A:$A,0))</f>
        <v>0.94799999999999995</v>
      </c>
      <c r="AM266" s="6">
        <f>INDEX(new_issue_data!EX:EX,MATCH('P&amp;L'!$A266,new_issue_data!$A:$A,0))</f>
        <v>60.851999999999997</v>
      </c>
      <c r="AN266" s="6">
        <f>INDEX(new_issue_data!EY:EY,MATCH('P&amp;L'!$A266,new_issue_data!$A:$A,0))</f>
        <v>-22.148</v>
      </c>
      <c r="AO266" s="6">
        <f>INDEX(new_issue_data!EZ:EZ,MATCH('P&amp;L'!$A266,new_issue_data!$A:$A,0))</f>
        <v>101.004</v>
      </c>
      <c r="AP266" s="6">
        <f>INDEX(new_issue_data!FA:FA,MATCH('P&amp;L'!$A266,new_issue_data!$A:$A,0))</f>
        <v>0.94199999999999995</v>
      </c>
      <c r="AQ266" s="6">
        <f>INDEX(new_issue_data!FB:FB,MATCH('P&amp;L'!$A266,new_issue_data!$A:$A,0))</f>
        <v>61.208500000000001</v>
      </c>
      <c r="AR266" s="6">
        <f>INDEX(new_issue_data!FC:FC,MATCH('P&amp;L'!$A266,new_issue_data!$A:$A,0))</f>
        <v>-21.791499999999999</v>
      </c>
      <c r="AS266" s="6">
        <f>INDEX(new_issue_data!FD:FD,MATCH('P&amp;L'!$A266,new_issue_data!$A:$A,0))</f>
        <v>101.178</v>
      </c>
      <c r="AT266" s="6">
        <f>INDEX(new_issue_data!FE:FE,MATCH('P&amp;L'!$A266,new_issue_data!$A:$A,0))</f>
        <v>0.90600000000000003</v>
      </c>
      <c r="AU266" s="6">
        <f>INDEX(new_issue_data!FF:FF,MATCH('P&amp;L'!$A266,new_issue_data!$A:$A,0))</f>
        <v>59.045900000000003</v>
      </c>
      <c r="AV266" s="6">
        <f>INDEX(new_issue_data!FG:FG,MATCH('P&amp;L'!$A266,new_issue_data!$A:$A,0))</f>
        <v>-23.9541</v>
      </c>
      <c r="BA266" s="1">
        <f t="shared" si="20"/>
        <v>30652399.999999993</v>
      </c>
      <c r="BB266" s="1">
        <f t="shared" si="21"/>
        <v>74853300</v>
      </c>
      <c r="BD266">
        <f t="shared" si="22"/>
        <v>0</v>
      </c>
      <c r="BE266" s="1">
        <f t="shared" si="23"/>
        <v>4227300.0000000028</v>
      </c>
      <c r="BF266" s="1">
        <f t="shared" si="24"/>
        <v>14623099.999999993</v>
      </c>
      <c r="BH266" s="1">
        <f t="shared" si="25"/>
        <v>-1300</v>
      </c>
      <c r="BI266" s="1">
        <f t="shared" si="26"/>
        <v>0</v>
      </c>
      <c r="BK266" s="1">
        <f t="shared" si="27"/>
        <v>118300</v>
      </c>
      <c r="BL266" s="1">
        <f t="shared" si="28"/>
        <v>0</v>
      </c>
    </row>
    <row r="267" spans="1:64" x14ac:dyDescent="0.35">
      <c r="A267">
        <v>102</v>
      </c>
      <c r="B267">
        <v>-64.481586557792497</v>
      </c>
      <c r="C267" s="13" t="str">
        <f>INDEX(new_issue_data!B:B,MATCH('P&amp;L'!$A267,new_issue_data!$A:$A,0))</f>
        <v>06/10/2020</v>
      </c>
      <c r="D267" s="11">
        <f>INDEX(new_issue_data!AR:AR,MATCH('P&amp;L'!$A267,new_issue_data!$A:$A,0))</f>
        <v>99.771000000000001</v>
      </c>
      <c r="E267" s="6" t="str">
        <f>INDEX(new_issue_data!DP:DP,MATCH('P&amp;L'!$A267,new_issue_data!$A:$A,0))</f>
        <v>#N/A N/A</v>
      </c>
      <c r="F267" s="6" t="str">
        <f>INDEX(new_issue_data!DQ:DQ,MATCH('P&amp;L'!$A267,new_issue_data!$A:$A,0))</f>
        <v>#N/A N/A</v>
      </c>
      <c r="G267" s="6" t="str">
        <f>INDEX(new_issue_data!DR:DR,MATCH('P&amp;L'!$A267,new_issue_data!$A:$A,0))</f>
        <v>#N/A Invalid Override</v>
      </c>
      <c r="H267" s="6" t="e">
        <f>INDEX(new_issue_data!DS:DS,MATCH('P&amp;L'!$A267,new_issue_data!$A:$A,0))</f>
        <v>#VALUE!</v>
      </c>
      <c r="I267" s="6" t="str">
        <f>INDEX(new_issue_data!DT:DT,MATCH('P&amp;L'!$A267,new_issue_data!$A:$A,0))</f>
        <v>#N/A N/A</v>
      </c>
      <c r="J267" s="6" t="str">
        <f>INDEX(new_issue_data!DU:DU,MATCH('P&amp;L'!$A267,new_issue_data!$A:$A,0))</f>
        <v>#N/A N/A</v>
      </c>
      <c r="K267" s="6" t="str">
        <f>INDEX(new_issue_data!DV:DV,MATCH('P&amp;L'!$A267,new_issue_data!$A:$A,0))</f>
        <v>#N/A Invalid Override</v>
      </c>
      <c r="L267" s="6" t="e">
        <f>INDEX(new_issue_data!DW:DW,MATCH('P&amp;L'!$A267,new_issue_data!$A:$A,0))</f>
        <v>#VALUE!</v>
      </c>
      <c r="M267" s="6" t="str">
        <f>INDEX(new_issue_data!DX:DX,MATCH('P&amp;L'!$A267,new_issue_data!$A:$A,0))</f>
        <v>#N/A N/A</v>
      </c>
      <c r="N267" s="6" t="str">
        <f>INDEX(new_issue_data!DY:DY,MATCH('P&amp;L'!$A267,new_issue_data!$A:$A,0))</f>
        <v>#N/A N/A</v>
      </c>
      <c r="O267" s="6" t="str">
        <f>INDEX(new_issue_data!DZ:DZ,MATCH('P&amp;L'!$A267,new_issue_data!$A:$A,0))</f>
        <v>#N/A Invalid Override</v>
      </c>
      <c r="P267" s="6" t="e">
        <f>INDEX(new_issue_data!EA:EA,MATCH('P&amp;L'!$A267,new_issue_data!$A:$A,0))</f>
        <v>#VALUE!</v>
      </c>
      <c r="Q267" s="6" t="str">
        <f>INDEX(new_issue_data!EB:EB,MATCH('P&amp;L'!$A267,new_issue_data!$A:$A,0))</f>
        <v>#N/A N/A</v>
      </c>
      <c r="R267" s="6" t="str">
        <f>INDEX(new_issue_data!EC:EC,MATCH('P&amp;L'!$A267,new_issue_data!$A:$A,0))</f>
        <v>#N/A N/A</v>
      </c>
      <c r="S267" s="6" t="str">
        <f>INDEX(new_issue_data!ED:ED,MATCH('P&amp;L'!$A267,new_issue_data!$A:$A,0))</f>
        <v>#N/A Invalid Override</v>
      </c>
      <c r="T267" s="6" t="e">
        <f>INDEX(new_issue_data!EE:EE,MATCH('P&amp;L'!$A267,new_issue_data!$A:$A,0))</f>
        <v>#VALUE!</v>
      </c>
      <c r="U267" s="6" t="str">
        <f>INDEX(new_issue_data!EF:EF,MATCH('P&amp;L'!$A267,new_issue_data!$A:$A,0))</f>
        <v>#N/A N/A</v>
      </c>
      <c r="V267" s="6" t="str">
        <f>INDEX(new_issue_data!EG:EG,MATCH('P&amp;L'!$A267,new_issue_data!$A:$A,0))</f>
        <v>#N/A N/A</v>
      </c>
      <c r="W267" s="6" t="str">
        <f>INDEX(new_issue_data!EH:EH,MATCH('P&amp;L'!$A267,new_issue_data!$A:$A,0))</f>
        <v>#N/A Invalid Override</v>
      </c>
      <c r="X267" s="6" t="e">
        <f>INDEX(new_issue_data!EI:EI,MATCH('P&amp;L'!$A267,new_issue_data!$A:$A,0))</f>
        <v>#VALUE!</v>
      </c>
      <c r="Y267" s="6" t="str">
        <f>INDEX(new_issue_data!EJ:EJ,MATCH('P&amp;L'!$A267,new_issue_data!$A:$A,0))</f>
        <v>#N/A N/A</v>
      </c>
      <c r="Z267" s="6" t="str">
        <f>INDEX(new_issue_data!EK:EK,MATCH('P&amp;L'!$A267,new_issue_data!$A:$A,0))</f>
        <v>#N/A N/A</v>
      </c>
      <c r="AA267" s="6" t="str">
        <f>INDEX(new_issue_data!EL:EL,MATCH('P&amp;L'!$A267,new_issue_data!$A:$A,0))</f>
        <v>#N/A Invalid Override</v>
      </c>
      <c r="AB267" s="6" t="e">
        <f>INDEX(new_issue_data!EM:EM,MATCH('P&amp;L'!$A267,new_issue_data!$A:$A,0))</f>
        <v>#VALUE!</v>
      </c>
      <c r="AC267" s="6" t="str">
        <f>INDEX(new_issue_data!EN:EN,MATCH('P&amp;L'!$A267,new_issue_data!$A:$A,0))</f>
        <v>#N/A N/A</v>
      </c>
      <c r="AD267" s="6" t="str">
        <f>INDEX(new_issue_data!EO:EO,MATCH('P&amp;L'!$A267,new_issue_data!$A:$A,0))</f>
        <v>#N/A N/A</v>
      </c>
      <c r="AE267" s="6" t="str">
        <f>INDEX(new_issue_data!EP:EP,MATCH('P&amp;L'!$A267,new_issue_data!$A:$A,0))</f>
        <v>#N/A Invalid Override</v>
      </c>
      <c r="AF267" s="6" t="e">
        <f>INDEX(new_issue_data!EQ:EQ,MATCH('P&amp;L'!$A267,new_issue_data!$A:$A,0))</f>
        <v>#VALUE!</v>
      </c>
      <c r="AG267" s="6">
        <f>INDEX(new_issue_data!ER:ER,MATCH('P&amp;L'!$A267,new_issue_data!$A:$A,0))</f>
        <v>101.517</v>
      </c>
      <c r="AH267" s="6">
        <f>INDEX(new_issue_data!ES:ES,MATCH('P&amp;L'!$A267,new_issue_data!$A:$A,0))</f>
        <v>3.069</v>
      </c>
      <c r="AI267" s="6">
        <f>INDEX(new_issue_data!ET:ET,MATCH('P&amp;L'!$A267,new_issue_data!$A:$A,0))</f>
        <v>236.04480000000001</v>
      </c>
      <c r="AJ267" s="6">
        <f>INDEX(new_issue_data!EU:EU,MATCH('P&amp;L'!$A267,new_issue_data!$A:$A,0))</f>
        <v>-13.9552</v>
      </c>
      <c r="AK267" s="6">
        <f>INDEX(new_issue_data!EV:EV,MATCH('P&amp;L'!$A267,new_issue_data!$A:$A,0))</f>
        <v>101.45699999999999</v>
      </c>
      <c r="AL267" s="6">
        <f>INDEX(new_issue_data!EW:EW,MATCH('P&amp;L'!$A267,new_issue_data!$A:$A,0))</f>
        <v>3.0750000000000002</v>
      </c>
      <c r="AM267" s="6">
        <f>INDEX(new_issue_data!EX:EX,MATCH('P&amp;L'!$A267,new_issue_data!$A:$A,0))</f>
        <v>236.3134</v>
      </c>
      <c r="AN267" s="6">
        <f>INDEX(new_issue_data!EY:EY,MATCH('P&amp;L'!$A267,new_issue_data!$A:$A,0))</f>
        <v>-13.6866</v>
      </c>
      <c r="AO267" s="6">
        <f>INDEX(new_issue_data!EZ:EZ,MATCH('P&amp;L'!$A267,new_issue_data!$A:$A,0))</f>
        <v>101.85299999999999</v>
      </c>
      <c r="AP267" s="6">
        <f>INDEX(new_issue_data!FA:FA,MATCH('P&amp;L'!$A267,new_issue_data!$A:$A,0))</f>
        <v>3.028</v>
      </c>
      <c r="AQ267" s="6">
        <f>INDEX(new_issue_data!FB:FB,MATCH('P&amp;L'!$A267,new_issue_data!$A:$A,0))</f>
        <v>234.89940000000001</v>
      </c>
      <c r="AR267" s="6">
        <f>INDEX(new_issue_data!FC:FC,MATCH('P&amp;L'!$A267,new_issue_data!$A:$A,0))</f>
        <v>-15.1006</v>
      </c>
      <c r="AS267" s="6">
        <f>INDEX(new_issue_data!FD:FD,MATCH('P&amp;L'!$A267,new_issue_data!$A:$A,0))</f>
        <v>101.86</v>
      </c>
      <c r="AT267" s="6">
        <f>INDEX(new_issue_data!FE:FE,MATCH('P&amp;L'!$A267,new_issue_data!$A:$A,0))</f>
        <v>3.028</v>
      </c>
      <c r="AU267" s="6">
        <f>INDEX(new_issue_data!FF:FF,MATCH('P&amp;L'!$A267,new_issue_data!$A:$A,0))</f>
        <v>234.23779999999999</v>
      </c>
      <c r="AV267" s="6">
        <f>INDEX(new_issue_data!FG:FG,MATCH('P&amp;L'!$A267,new_issue_data!$A:$A,0))</f>
        <v>-15.7622</v>
      </c>
      <c r="BA267" s="1">
        <f t="shared" si="20"/>
        <v>30652399.999999993</v>
      </c>
      <c r="BB267" s="1">
        <f t="shared" si="21"/>
        <v>75062200</v>
      </c>
      <c r="BD267">
        <f t="shared" si="22"/>
        <v>1</v>
      </c>
      <c r="BE267" s="1">
        <f t="shared" si="23"/>
        <v>4227300.0000000028</v>
      </c>
      <c r="BF267" s="1">
        <f t="shared" si="24"/>
        <v>14831999.999999993</v>
      </c>
      <c r="BH267" s="1">
        <f t="shared" si="25"/>
        <v>0</v>
      </c>
      <c r="BI267" s="1">
        <f t="shared" si="26"/>
        <v>0</v>
      </c>
      <c r="BK267" s="1">
        <f t="shared" si="27"/>
        <v>208900</v>
      </c>
      <c r="BL267" s="1">
        <f t="shared" si="28"/>
        <v>208900</v>
      </c>
    </row>
    <row r="268" spans="1:64" x14ac:dyDescent="0.35">
      <c r="A268">
        <v>98</v>
      </c>
      <c r="B268">
        <v>1.022798221312863</v>
      </c>
      <c r="C268" s="13" t="str">
        <f>INDEX(new_issue_data!B:B,MATCH('P&amp;L'!$A268,new_issue_data!$A:$A,0))</f>
        <v>06/10/2020</v>
      </c>
      <c r="D268" s="11">
        <f>INDEX(new_issue_data!AR:AR,MATCH('P&amp;L'!$A268,new_issue_data!$A:$A,0))</f>
        <v>99.99</v>
      </c>
      <c r="E268" s="6">
        <f>INDEX(new_issue_data!DP:DP,MATCH('P&amp;L'!$A268,new_issue_data!$A:$A,0))</f>
        <v>101.173</v>
      </c>
      <c r="F268" s="6">
        <f>INDEX(new_issue_data!DQ:DQ,MATCH('P&amp;L'!$A268,new_issue_data!$A:$A,0))</f>
        <v>1.054</v>
      </c>
      <c r="G268" s="6">
        <f>INDEX(new_issue_data!DR:DR,MATCH('P&amp;L'!$A268,new_issue_data!$A:$A,0))</f>
        <v>71.167199999999994</v>
      </c>
      <c r="H268" s="6">
        <f>INDEX(new_issue_data!DS:DS,MATCH('P&amp;L'!$A268,new_issue_data!$A:$A,0))</f>
        <v>-23.832799999999999</v>
      </c>
      <c r="I268" s="6">
        <f>INDEX(new_issue_data!DT:DT,MATCH('P&amp;L'!$A268,new_issue_data!$A:$A,0))</f>
        <v>101.173</v>
      </c>
      <c r="J268" s="6">
        <f>INDEX(new_issue_data!DU:DU,MATCH('P&amp;L'!$A268,new_issue_data!$A:$A,0))</f>
        <v>1.054</v>
      </c>
      <c r="K268" s="6">
        <f>INDEX(new_issue_data!DV:DV,MATCH('P&amp;L'!$A268,new_issue_data!$A:$A,0))</f>
        <v>71.002300000000005</v>
      </c>
      <c r="L268" s="6">
        <f>INDEX(new_issue_data!DW:DW,MATCH('P&amp;L'!$A268,new_issue_data!$A:$A,0))</f>
        <v>-23.997699999999998</v>
      </c>
      <c r="M268" s="6">
        <f>INDEX(new_issue_data!DX:DX,MATCH('P&amp;L'!$A268,new_issue_data!$A:$A,0))</f>
        <v>101.173</v>
      </c>
      <c r="N268" s="6">
        <f>INDEX(new_issue_data!DY:DY,MATCH('P&amp;L'!$A268,new_issue_data!$A:$A,0))</f>
        <v>1.054</v>
      </c>
      <c r="O268" s="6">
        <f>INDEX(new_issue_data!DZ:DZ,MATCH('P&amp;L'!$A268,new_issue_data!$A:$A,0))</f>
        <v>70.997200000000007</v>
      </c>
      <c r="P268" s="6">
        <f>INDEX(new_issue_data!EA:EA,MATCH('P&amp;L'!$A268,new_issue_data!$A:$A,0))</f>
        <v>-24.002800000000001</v>
      </c>
      <c r="Q268" s="6">
        <f>INDEX(new_issue_data!EB:EB,MATCH('P&amp;L'!$A268,new_issue_data!$A:$A,0))</f>
        <v>101.173</v>
      </c>
      <c r="R268" s="6">
        <f>INDEX(new_issue_data!EC:EC,MATCH('P&amp;L'!$A268,new_issue_data!$A:$A,0))</f>
        <v>1.054</v>
      </c>
      <c r="S268" s="6">
        <f>INDEX(new_issue_data!ED:ED,MATCH('P&amp;L'!$A268,new_issue_data!$A:$A,0))</f>
        <v>72.101699999999994</v>
      </c>
      <c r="T268" s="6">
        <f>INDEX(new_issue_data!EE:EE,MATCH('P&amp;L'!$A268,new_issue_data!$A:$A,0))</f>
        <v>-22.898299999999999</v>
      </c>
      <c r="U268" s="6">
        <f>INDEX(new_issue_data!EF:EF,MATCH('P&amp;L'!$A268,new_issue_data!$A:$A,0))</f>
        <v>101.173</v>
      </c>
      <c r="V268" s="6">
        <f>INDEX(new_issue_data!EG:EG,MATCH('P&amp;L'!$A268,new_issue_data!$A:$A,0))</f>
        <v>1.054</v>
      </c>
      <c r="W268" s="6">
        <f>INDEX(new_issue_data!EH:EH,MATCH('P&amp;L'!$A268,new_issue_data!$A:$A,0))</f>
        <v>72.737200000000001</v>
      </c>
      <c r="X268" s="6">
        <f>INDEX(new_issue_data!EI:EI,MATCH('P&amp;L'!$A268,new_issue_data!$A:$A,0))</f>
        <v>-22.262799999999999</v>
      </c>
      <c r="Y268" s="6">
        <f>INDEX(new_issue_data!EJ:EJ,MATCH('P&amp;L'!$A268,new_issue_data!$A:$A,0))</f>
        <v>101.164</v>
      </c>
      <c r="Z268" s="6">
        <f>INDEX(new_issue_data!EK:EK,MATCH('P&amp;L'!$A268,new_issue_data!$A:$A,0))</f>
        <v>1.0549999999999999</v>
      </c>
      <c r="AA268" s="6">
        <f>INDEX(new_issue_data!EL:EL,MATCH('P&amp;L'!$A268,new_issue_data!$A:$A,0))</f>
        <v>71.552000000000007</v>
      </c>
      <c r="AB268" s="6">
        <f>INDEX(new_issue_data!EM:EM,MATCH('P&amp;L'!$A268,new_issue_data!$A:$A,0))</f>
        <v>-23.448</v>
      </c>
      <c r="AC268" s="6">
        <f>INDEX(new_issue_data!EN:EN,MATCH('P&amp;L'!$A268,new_issue_data!$A:$A,0))</f>
        <v>101.164</v>
      </c>
      <c r="AD268" s="6">
        <f>INDEX(new_issue_data!EO:EO,MATCH('P&amp;L'!$A268,new_issue_data!$A:$A,0))</f>
        <v>1.0549999999999999</v>
      </c>
      <c r="AE268" s="6">
        <f>INDEX(new_issue_data!EP:EP,MATCH('P&amp;L'!$A268,new_issue_data!$A:$A,0))</f>
        <v>72.508499999999998</v>
      </c>
      <c r="AF268" s="6">
        <f>INDEX(new_issue_data!EQ:EQ,MATCH('P&amp;L'!$A268,new_issue_data!$A:$A,0))</f>
        <v>-22.491499999999998</v>
      </c>
      <c r="AG268" s="6">
        <f>INDEX(new_issue_data!ER:ER,MATCH('P&amp;L'!$A268,new_issue_data!$A:$A,0))</f>
        <v>101.164</v>
      </c>
      <c r="AH268" s="6">
        <f>INDEX(new_issue_data!ES:ES,MATCH('P&amp;L'!$A268,new_issue_data!$A:$A,0))</f>
        <v>1.0549999999999999</v>
      </c>
      <c r="AI268" s="6">
        <f>INDEX(new_issue_data!ET:ET,MATCH('P&amp;L'!$A268,new_issue_data!$A:$A,0))</f>
        <v>73.945899999999995</v>
      </c>
      <c r="AJ268" s="6">
        <f>INDEX(new_issue_data!EU:EU,MATCH('P&amp;L'!$A268,new_issue_data!$A:$A,0))</f>
        <v>-21.054099999999998</v>
      </c>
      <c r="AK268" s="6">
        <f>INDEX(new_issue_data!EV:EV,MATCH('P&amp;L'!$A268,new_issue_data!$A:$A,0))</f>
        <v>101.375</v>
      </c>
      <c r="AL268" s="6">
        <f>INDEX(new_issue_data!EW:EW,MATCH('P&amp;L'!$A268,new_issue_data!$A:$A,0))</f>
        <v>1.01</v>
      </c>
      <c r="AM268" s="6">
        <f>INDEX(new_issue_data!EX:EX,MATCH('P&amp;L'!$A268,new_issue_data!$A:$A,0))</f>
        <v>69.114099999999993</v>
      </c>
      <c r="AN268" s="6">
        <f>INDEX(new_issue_data!EY:EY,MATCH('P&amp;L'!$A268,new_issue_data!$A:$A,0))</f>
        <v>-25.885899999999999</v>
      </c>
      <c r="AO268" s="6">
        <f>INDEX(new_issue_data!EZ:EZ,MATCH('P&amp;L'!$A268,new_issue_data!$A:$A,0))</f>
        <v>101.456</v>
      </c>
      <c r="AP268" s="6">
        <f>INDEX(new_issue_data!FA:FA,MATCH('P&amp;L'!$A268,new_issue_data!$A:$A,0))</f>
        <v>0.99299999999999999</v>
      </c>
      <c r="AQ268" s="6">
        <f>INDEX(new_issue_data!FB:FB,MATCH('P&amp;L'!$A268,new_issue_data!$A:$A,0))</f>
        <v>70.297700000000006</v>
      </c>
      <c r="AR268" s="6">
        <f>INDEX(new_issue_data!FC:FC,MATCH('P&amp;L'!$A268,new_issue_data!$A:$A,0))</f>
        <v>-24.702300000000001</v>
      </c>
      <c r="AS268" s="6">
        <f>INDEX(new_issue_data!FD:FD,MATCH('P&amp;L'!$A268,new_issue_data!$A:$A,0))</f>
        <v>101.456</v>
      </c>
      <c r="AT268" s="6">
        <f>INDEX(new_issue_data!FE:FE,MATCH('P&amp;L'!$A268,new_issue_data!$A:$A,0))</f>
        <v>0.99299999999999999</v>
      </c>
      <c r="AU268" s="6">
        <f>INDEX(new_issue_data!FF:FF,MATCH('P&amp;L'!$A268,new_issue_data!$A:$A,0))</f>
        <v>73.179699999999997</v>
      </c>
      <c r="AV268" s="6">
        <f>INDEX(new_issue_data!FG:FG,MATCH('P&amp;L'!$A268,new_issue_data!$A:$A,0))</f>
        <v>-21.8203</v>
      </c>
      <c r="BA268" s="1">
        <f t="shared" si="20"/>
        <v>30770699.999999993</v>
      </c>
      <c r="BB268" s="1">
        <f t="shared" si="21"/>
        <v>75208800</v>
      </c>
      <c r="BD268">
        <f t="shared" si="22"/>
        <v>0</v>
      </c>
      <c r="BE268" s="1">
        <f t="shared" si="23"/>
        <v>4227300.0000000028</v>
      </c>
      <c r="BF268" s="1">
        <f t="shared" si="24"/>
        <v>14831999.999999993</v>
      </c>
      <c r="BH268" s="1">
        <f t="shared" si="25"/>
        <v>118300</v>
      </c>
      <c r="BI268" s="1">
        <f t="shared" si="26"/>
        <v>0</v>
      </c>
      <c r="BK268" s="1">
        <f t="shared" si="27"/>
        <v>146600</v>
      </c>
      <c r="BL268" s="1">
        <f t="shared" si="28"/>
        <v>0</v>
      </c>
    </row>
    <row r="269" spans="1:64" x14ac:dyDescent="0.35">
      <c r="A269">
        <v>92</v>
      </c>
      <c r="B269">
        <v>8.6567802684960284</v>
      </c>
      <c r="C269" s="13" t="str">
        <f>INDEX(new_issue_data!B:B,MATCH('P&amp;L'!$A269,new_issue_data!$A:$A,0))</f>
        <v>06/11/2020</v>
      </c>
      <c r="D269" s="11">
        <f>INDEX(new_issue_data!AR:AR,MATCH('P&amp;L'!$A269,new_issue_data!$A:$A,0))</f>
        <v>99.858999999999995</v>
      </c>
      <c r="E269" s="6">
        <f>INDEX(new_issue_data!DP:DP,MATCH('P&amp;L'!$A269,new_issue_data!$A:$A,0))</f>
        <v>99.650999999999996</v>
      </c>
      <c r="F269" s="6">
        <f>INDEX(new_issue_data!DQ:DQ,MATCH('P&amp;L'!$A269,new_issue_data!$A:$A,0))</f>
        <v>2.54</v>
      </c>
      <c r="G269" s="6">
        <f>INDEX(new_issue_data!DR:DR,MATCH('P&amp;L'!$A269,new_issue_data!$A:$A,0))</f>
        <v>178.7122</v>
      </c>
      <c r="H269" s="6">
        <f>INDEX(new_issue_data!DS:DS,MATCH('P&amp;L'!$A269,new_issue_data!$A:$A,0))</f>
        <v>-6.2877999999999998</v>
      </c>
      <c r="I269" s="6">
        <f>INDEX(new_issue_data!DT:DT,MATCH('P&amp;L'!$A269,new_issue_data!$A:$A,0))</f>
        <v>99.724999999999994</v>
      </c>
      <c r="J269" s="6">
        <f>INDEX(new_issue_data!DU:DU,MATCH('P&amp;L'!$A269,new_issue_data!$A:$A,0))</f>
        <v>2.5310000000000001</v>
      </c>
      <c r="K269" s="6">
        <f>INDEX(new_issue_data!DV:DV,MATCH('P&amp;L'!$A269,new_issue_data!$A:$A,0))</f>
        <v>179.29339999999999</v>
      </c>
      <c r="L269" s="6">
        <f>INDEX(new_issue_data!DW:DW,MATCH('P&amp;L'!$A269,new_issue_data!$A:$A,0))</f>
        <v>-5.7065999999999999</v>
      </c>
      <c r="M269" s="6">
        <f>INDEX(new_issue_data!DX:DX,MATCH('P&amp;L'!$A269,new_issue_data!$A:$A,0))</f>
        <v>99.569000000000003</v>
      </c>
      <c r="N269" s="6">
        <f>INDEX(new_issue_data!DY:DY,MATCH('P&amp;L'!$A269,new_issue_data!$A:$A,0))</f>
        <v>2.5489999999999999</v>
      </c>
      <c r="O269" s="6">
        <f>INDEX(new_issue_data!DZ:DZ,MATCH('P&amp;L'!$A269,new_issue_data!$A:$A,0))</f>
        <v>184.04929999999999</v>
      </c>
      <c r="P269" s="6">
        <f>INDEX(new_issue_data!EA:EA,MATCH('P&amp;L'!$A269,new_issue_data!$A:$A,0))</f>
        <v>-0.95069999999999999</v>
      </c>
      <c r="Q269" s="6">
        <f>INDEX(new_issue_data!EB:EB,MATCH('P&amp;L'!$A269,new_issue_data!$A:$A,0))</f>
        <v>99.509</v>
      </c>
      <c r="R269" s="6">
        <f>INDEX(new_issue_data!EC:EC,MATCH('P&amp;L'!$A269,new_issue_data!$A:$A,0))</f>
        <v>2.556</v>
      </c>
      <c r="S269" s="6">
        <f>INDEX(new_issue_data!ED:ED,MATCH('P&amp;L'!$A269,new_issue_data!$A:$A,0))</f>
        <v>186.22640000000001</v>
      </c>
      <c r="T269" s="6">
        <f>INDEX(new_issue_data!EE:EE,MATCH('P&amp;L'!$A269,new_issue_data!$A:$A,0))</f>
        <v>1.2263999999999999</v>
      </c>
      <c r="U269" s="6">
        <f>INDEX(new_issue_data!EF:EF,MATCH('P&amp;L'!$A269,new_issue_data!$A:$A,0))</f>
        <v>99.784000000000006</v>
      </c>
      <c r="V269" s="6">
        <f>INDEX(new_issue_data!EG:EG,MATCH('P&amp;L'!$A269,new_issue_data!$A:$A,0))</f>
        <v>2.5249999999999999</v>
      </c>
      <c r="W269" s="6">
        <f>INDEX(new_issue_data!EH:EH,MATCH('P&amp;L'!$A269,new_issue_data!$A:$A,0))</f>
        <v>181.6448</v>
      </c>
      <c r="X269" s="6">
        <f>INDEX(new_issue_data!EI:EI,MATCH('P&amp;L'!$A269,new_issue_data!$A:$A,0))</f>
        <v>-3.3552</v>
      </c>
      <c r="Y269" s="6">
        <f>INDEX(new_issue_data!EJ:EJ,MATCH('P&amp;L'!$A269,new_issue_data!$A:$A,0))</f>
        <v>99.722999999999999</v>
      </c>
      <c r="Z269" s="6">
        <f>INDEX(new_issue_data!EK:EK,MATCH('P&amp;L'!$A269,new_issue_data!$A:$A,0))</f>
        <v>2.532</v>
      </c>
      <c r="AA269" s="6">
        <f>INDEX(new_issue_data!EL:EL,MATCH('P&amp;L'!$A269,new_issue_data!$A:$A,0))</f>
        <v>182.01339999999999</v>
      </c>
      <c r="AB269" s="6">
        <f>INDEX(new_issue_data!EM:EM,MATCH('P&amp;L'!$A269,new_issue_data!$A:$A,0))</f>
        <v>-2.9866000000000001</v>
      </c>
      <c r="AC269" s="6">
        <f>INDEX(new_issue_data!EN:EN,MATCH('P&amp;L'!$A269,new_issue_data!$A:$A,0))</f>
        <v>100.142</v>
      </c>
      <c r="AD269" s="6">
        <f>INDEX(new_issue_data!EO:EO,MATCH('P&amp;L'!$A269,new_issue_data!$A:$A,0))</f>
        <v>2.484</v>
      </c>
      <c r="AE269" s="6">
        <f>INDEX(new_issue_data!EP:EP,MATCH('P&amp;L'!$A269,new_issue_data!$A:$A,0))</f>
        <v>180.49940000000001</v>
      </c>
      <c r="AF269" s="6">
        <f>INDEX(new_issue_data!EQ:EQ,MATCH('P&amp;L'!$A269,new_issue_data!$A:$A,0))</f>
        <v>-4.5006000000000004</v>
      </c>
      <c r="AG269" s="6">
        <f>INDEX(new_issue_data!ER:ER,MATCH('P&amp;L'!$A269,new_issue_data!$A:$A,0))</f>
        <v>100.096</v>
      </c>
      <c r="AH269" s="6">
        <f>INDEX(new_issue_data!ES:ES,MATCH('P&amp;L'!$A269,new_issue_data!$A:$A,0))</f>
        <v>2.4889999999999999</v>
      </c>
      <c r="AI269" s="6">
        <f>INDEX(new_issue_data!ET:ET,MATCH('P&amp;L'!$A269,new_issue_data!$A:$A,0))</f>
        <v>180.33779999999999</v>
      </c>
      <c r="AJ269" s="6">
        <f>INDEX(new_issue_data!EU:EU,MATCH('P&amp;L'!$A269,new_issue_data!$A:$A,0))</f>
        <v>-4.6622000000000003</v>
      </c>
      <c r="AK269" s="6">
        <f>INDEX(new_issue_data!EV:EV,MATCH('P&amp;L'!$A269,new_issue_data!$A:$A,0))</f>
        <v>99.67</v>
      </c>
      <c r="AL269" s="6">
        <f>INDEX(new_issue_data!EW:EW,MATCH('P&amp;L'!$A269,new_issue_data!$A:$A,0))</f>
        <v>2.5379999999999998</v>
      </c>
      <c r="AM269" s="6">
        <f>INDEX(new_issue_data!EX:EX,MATCH('P&amp;L'!$A269,new_issue_data!$A:$A,0))</f>
        <v>189.66550000000001</v>
      </c>
      <c r="AN269" s="6">
        <f>INDEX(new_issue_data!EY:EY,MATCH('P&amp;L'!$A269,new_issue_data!$A:$A,0))</f>
        <v>4.6654999999999998</v>
      </c>
      <c r="AO269" s="6">
        <f>INDEX(new_issue_data!EZ:EZ,MATCH('P&amp;L'!$A269,new_issue_data!$A:$A,0))</f>
        <v>99.766999999999996</v>
      </c>
      <c r="AP269" s="6">
        <f>INDEX(new_issue_data!FA:FA,MATCH('P&amp;L'!$A269,new_issue_data!$A:$A,0))</f>
        <v>2.5270000000000001</v>
      </c>
      <c r="AQ269" s="6">
        <f>INDEX(new_issue_data!FB:FB,MATCH('P&amp;L'!$A269,new_issue_data!$A:$A,0))</f>
        <v>190.36410000000001</v>
      </c>
      <c r="AR269" s="6">
        <f>INDEX(new_issue_data!FC:FC,MATCH('P&amp;L'!$A269,new_issue_data!$A:$A,0))</f>
        <v>5.3640999999999996</v>
      </c>
      <c r="AS269" s="6">
        <f>INDEX(new_issue_data!FD:FD,MATCH('P&amp;L'!$A269,new_issue_data!$A:$A,0))</f>
        <v>99.492000000000004</v>
      </c>
      <c r="AT269" s="6">
        <f>INDEX(new_issue_data!FE:FE,MATCH('P&amp;L'!$A269,new_issue_data!$A:$A,0))</f>
        <v>2.5579999999999998</v>
      </c>
      <c r="AU269" s="6">
        <f>INDEX(new_issue_data!FF:FF,MATCH('P&amp;L'!$A269,new_issue_data!$A:$A,0))</f>
        <v>188.8767</v>
      </c>
      <c r="AV269" s="6">
        <f>INDEX(new_issue_data!FG:FG,MATCH('P&amp;L'!$A269,new_issue_data!$A:$A,0))</f>
        <v>3.8767</v>
      </c>
      <c r="BA269" s="1">
        <f t="shared" si="20"/>
        <v>30749899.999999993</v>
      </c>
      <c r="BB269" s="1">
        <f t="shared" si="21"/>
        <v>75172100</v>
      </c>
      <c r="BD269">
        <f t="shared" si="22"/>
        <v>0</v>
      </c>
      <c r="BE269" s="1">
        <f t="shared" si="23"/>
        <v>4227300.0000000028</v>
      </c>
      <c r="BF269" s="1">
        <f t="shared" si="24"/>
        <v>14831999.999999993</v>
      </c>
      <c r="BH269" s="1">
        <f t="shared" si="25"/>
        <v>-20800</v>
      </c>
      <c r="BI269" s="1">
        <f t="shared" si="26"/>
        <v>0</v>
      </c>
      <c r="BK269" s="1">
        <f t="shared" si="27"/>
        <v>-36700</v>
      </c>
      <c r="BL269" s="1">
        <f t="shared" si="28"/>
        <v>0</v>
      </c>
    </row>
    <row r="270" spans="1:64" x14ac:dyDescent="0.35">
      <c r="A270">
        <v>91</v>
      </c>
      <c r="B270">
        <v>28.690601728853501</v>
      </c>
      <c r="C270" s="13" t="str">
        <f>INDEX(new_issue_data!B:B,MATCH('P&amp;L'!$A270,new_issue_data!$A:$A,0))</f>
        <v>06/12/2020</v>
      </c>
      <c r="D270" s="11">
        <f>INDEX(new_issue_data!AR:AR,MATCH('P&amp;L'!$A270,new_issue_data!$A:$A,0))</f>
        <v>100</v>
      </c>
      <c r="E270" s="6">
        <f>INDEX(new_issue_data!DP:DP,MATCH('P&amp;L'!$A270,new_issue_data!$A:$A,0))</f>
        <v>101.041</v>
      </c>
      <c r="F270" s="6">
        <f>INDEX(new_issue_data!DQ:DQ,MATCH('P&amp;L'!$A270,new_issue_data!$A:$A,0))</f>
        <v>2.5089999999999999</v>
      </c>
      <c r="G270" s="6">
        <f>INDEX(new_issue_data!DR:DR,MATCH('P&amp;L'!$A270,new_issue_data!$A:$A,0))</f>
        <v>177.0934</v>
      </c>
      <c r="H270" s="6">
        <f>INDEX(new_issue_data!DS:DS,MATCH('P&amp;L'!$A270,new_issue_data!$A:$A,0))</f>
        <v>-17.906600000000001</v>
      </c>
      <c r="I270" s="6">
        <f>INDEX(new_issue_data!DT:DT,MATCH('P&amp;L'!$A270,new_issue_data!$A:$A,0))</f>
        <v>101.041</v>
      </c>
      <c r="J270" s="6">
        <f>INDEX(new_issue_data!DU:DU,MATCH('P&amp;L'!$A270,new_issue_data!$A:$A,0))</f>
        <v>2.5089999999999999</v>
      </c>
      <c r="K270" s="6">
        <f>INDEX(new_issue_data!DV:DV,MATCH('P&amp;L'!$A270,new_issue_data!$A:$A,0))</f>
        <v>180.04929999999999</v>
      </c>
      <c r="L270" s="6">
        <f>INDEX(new_issue_data!DW:DW,MATCH('P&amp;L'!$A270,new_issue_data!$A:$A,0))</f>
        <v>-14.950699999999999</v>
      </c>
      <c r="M270" s="6">
        <f>INDEX(new_issue_data!DX:DX,MATCH('P&amp;L'!$A270,new_issue_data!$A:$A,0))</f>
        <v>101.17</v>
      </c>
      <c r="N270" s="6">
        <f>INDEX(new_issue_data!DY:DY,MATCH('P&amp;L'!$A270,new_issue_data!$A:$A,0))</f>
        <v>2.4940000000000002</v>
      </c>
      <c r="O270" s="6">
        <f>INDEX(new_issue_data!DZ:DZ,MATCH('P&amp;L'!$A270,new_issue_data!$A:$A,0))</f>
        <v>180.0264</v>
      </c>
      <c r="P270" s="6">
        <f>INDEX(new_issue_data!EA:EA,MATCH('P&amp;L'!$A270,new_issue_data!$A:$A,0))</f>
        <v>-14.973599999999999</v>
      </c>
      <c r="Q270" s="6">
        <f>INDEX(new_issue_data!EB:EB,MATCH('P&amp;L'!$A270,new_issue_data!$A:$A,0))</f>
        <v>101.14400000000001</v>
      </c>
      <c r="R270" s="6">
        <f>INDEX(new_issue_data!EC:EC,MATCH('P&amp;L'!$A270,new_issue_data!$A:$A,0))</f>
        <v>2.4969999999999999</v>
      </c>
      <c r="S270" s="6">
        <f>INDEX(new_issue_data!ED:ED,MATCH('P&amp;L'!$A270,new_issue_data!$A:$A,0))</f>
        <v>178.84479999999999</v>
      </c>
      <c r="T270" s="6">
        <f>INDEX(new_issue_data!EE:EE,MATCH('P&amp;L'!$A270,new_issue_data!$A:$A,0))</f>
        <v>-16.155200000000001</v>
      </c>
      <c r="U270" s="6">
        <f>INDEX(new_issue_data!EF:EF,MATCH('P&amp;L'!$A270,new_issue_data!$A:$A,0))</f>
        <v>101.619</v>
      </c>
      <c r="V270" s="6">
        <f>INDEX(new_issue_data!EG:EG,MATCH('P&amp;L'!$A270,new_issue_data!$A:$A,0))</f>
        <v>2.4420000000000002</v>
      </c>
      <c r="W270" s="6">
        <f>INDEX(new_issue_data!EH:EH,MATCH('P&amp;L'!$A270,new_issue_data!$A:$A,0))</f>
        <v>173.01339999999999</v>
      </c>
      <c r="X270" s="6">
        <f>INDEX(new_issue_data!EI:EI,MATCH('P&amp;L'!$A270,new_issue_data!$A:$A,0))</f>
        <v>-21.986599999999999</v>
      </c>
      <c r="Y270" s="6">
        <f>INDEX(new_issue_data!EJ:EJ,MATCH('P&amp;L'!$A270,new_issue_data!$A:$A,0))</f>
        <v>101.619</v>
      </c>
      <c r="Z270" s="6">
        <f>INDEX(new_issue_data!EK:EK,MATCH('P&amp;L'!$A270,new_issue_data!$A:$A,0))</f>
        <v>2.4420000000000002</v>
      </c>
      <c r="AA270" s="6">
        <f>INDEX(new_issue_data!EL:EL,MATCH('P&amp;L'!$A270,new_issue_data!$A:$A,0))</f>
        <v>176.29939999999999</v>
      </c>
      <c r="AB270" s="6">
        <f>INDEX(new_issue_data!EM:EM,MATCH('P&amp;L'!$A270,new_issue_data!$A:$A,0))</f>
        <v>-18.700600000000001</v>
      </c>
      <c r="AC270" s="6">
        <f>INDEX(new_issue_data!EN:EN,MATCH('P&amp;L'!$A270,new_issue_data!$A:$A,0))</f>
        <v>102.158</v>
      </c>
      <c r="AD270" s="6">
        <f>INDEX(new_issue_data!EO:EO,MATCH('P&amp;L'!$A270,new_issue_data!$A:$A,0))</f>
        <v>2.38</v>
      </c>
      <c r="AE270" s="6">
        <f>INDEX(new_issue_data!EP:EP,MATCH('P&amp;L'!$A270,new_issue_data!$A:$A,0))</f>
        <v>169.43780000000001</v>
      </c>
      <c r="AF270" s="6">
        <f>INDEX(new_issue_data!EQ:EQ,MATCH('P&amp;L'!$A270,new_issue_data!$A:$A,0))</f>
        <v>-25.562200000000001</v>
      </c>
      <c r="AG270" s="6">
        <f>INDEX(new_issue_data!ER:ER,MATCH('P&amp;L'!$A270,new_issue_data!$A:$A,0))</f>
        <v>102.798</v>
      </c>
      <c r="AH270" s="6">
        <f>INDEX(new_issue_data!ES:ES,MATCH('P&amp;L'!$A270,new_issue_data!$A:$A,0))</f>
        <v>2.3069999999999999</v>
      </c>
      <c r="AI270" s="6">
        <f>INDEX(new_issue_data!ET:ET,MATCH('P&amp;L'!$A270,new_issue_data!$A:$A,0))</f>
        <v>166.56549999999999</v>
      </c>
      <c r="AJ270" s="6">
        <f>INDEX(new_issue_data!EU:EU,MATCH('P&amp;L'!$A270,new_issue_data!$A:$A,0))</f>
        <v>-28.4345</v>
      </c>
      <c r="AK270" s="6">
        <f>INDEX(new_issue_data!EV:EV,MATCH('P&amp;L'!$A270,new_issue_data!$A:$A,0))</f>
        <v>102.575</v>
      </c>
      <c r="AL270" s="6">
        <f>INDEX(new_issue_data!EW:EW,MATCH('P&amp;L'!$A270,new_issue_data!$A:$A,0))</f>
        <v>2.3319999999999999</v>
      </c>
      <c r="AM270" s="6">
        <f>INDEX(new_issue_data!EX:EX,MATCH('P&amp;L'!$A270,new_issue_data!$A:$A,0))</f>
        <v>170.86410000000001</v>
      </c>
      <c r="AN270" s="6">
        <f>INDEX(new_issue_data!EY:EY,MATCH('P&amp;L'!$A270,new_issue_data!$A:$A,0))</f>
        <v>-24.135899999999999</v>
      </c>
      <c r="AO270" s="6">
        <f>INDEX(new_issue_data!EZ:EZ,MATCH('P&amp;L'!$A270,new_issue_data!$A:$A,0))</f>
        <v>102.575</v>
      </c>
      <c r="AP270" s="6">
        <f>INDEX(new_issue_data!FA:FA,MATCH('P&amp;L'!$A270,new_issue_data!$A:$A,0))</f>
        <v>2.3319999999999999</v>
      </c>
      <c r="AQ270" s="6">
        <f>INDEX(new_issue_data!FB:FB,MATCH('P&amp;L'!$A270,new_issue_data!$A:$A,0))</f>
        <v>166.27670000000001</v>
      </c>
      <c r="AR270" s="6">
        <f>INDEX(new_issue_data!FC:FC,MATCH('P&amp;L'!$A270,new_issue_data!$A:$A,0))</f>
        <v>-28.723299999999998</v>
      </c>
      <c r="AS270" s="6">
        <f>INDEX(new_issue_data!FD:FD,MATCH('P&amp;L'!$A270,new_issue_data!$A:$A,0))</f>
        <v>102.575</v>
      </c>
      <c r="AT270" s="6">
        <f>INDEX(new_issue_data!FE:FE,MATCH('P&amp;L'!$A270,new_issue_data!$A:$A,0))</f>
        <v>2.3319999999999999</v>
      </c>
      <c r="AU270" s="6">
        <f>INDEX(new_issue_data!FF:FF,MATCH('P&amp;L'!$A270,new_issue_data!$A:$A,0))</f>
        <v>166.27549999999999</v>
      </c>
      <c r="AV270" s="6">
        <f>INDEX(new_issue_data!FG:FG,MATCH('P&amp;L'!$A270,new_issue_data!$A:$A,0))</f>
        <v>-28.724499999999999</v>
      </c>
      <c r="BA270" s="1">
        <f t="shared" si="20"/>
        <v>30853999.999999993</v>
      </c>
      <c r="BB270" s="1">
        <f t="shared" si="21"/>
        <v>75429600</v>
      </c>
      <c r="BD270">
        <f t="shared" si="22"/>
        <v>0</v>
      </c>
      <c r="BE270" s="1">
        <f t="shared" si="23"/>
        <v>4227300.0000000028</v>
      </c>
      <c r="BF270" s="1">
        <f t="shared" si="24"/>
        <v>14831999.999999993</v>
      </c>
      <c r="BH270" s="1">
        <f t="shared" si="25"/>
        <v>104100</v>
      </c>
      <c r="BI270" s="1">
        <f t="shared" si="26"/>
        <v>0</v>
      </c>
      <c r="BK270" s="1">
        <f t="shared" si="27"/>
        <v>257500</v>
      </c>
      <c r="BL270" s="1">
        <f t="shared" si="28"/>
        <v>0</v>
      </c>
    </row>
    <row r="271" spans="1:64" x14ac:dyDescent="0.35">
      <c r="A271">
        <v>90</v>
      </c>
      <c r="B271">
        <v>16.163965018877008</v>
      </c>
      <c r="C271" s="13" t="str">
        <f>INDEX(new_issue_data!B:B,MATCH('P&amp;L'!$A271,new_issue_data!$A:$A,0))</f>
        <v>06/12/2020</v>
      </c>
      <c r="D271" s="11">
        <f>INDEX(new_issue_data!AR:AR,MATCH('P&amp;L'!$A271,new_issue_data!$A:$A,0))</f>
        <v>99.658000000000001</v>
      </c>
      <c r="E271" s="6">
        <f>INDEX(new_issue_data!DP:DP,MATCH('P&amp;L'!$A271,new_issue_data!$A:$A,0))</f>
        <v>100.374</v>
      </c>
      <c r="F271" s="6">
        <f>INDEX(new_issue_data!DQ:DQ,MATCH('P&amp;L'!$A271,new_issue_data!$A:$A,0))</f>
        <v>2.4569999999999999</v>
      </c>
      <c r="G271" s="6">
        <f>INDEX(new_issue_data!DR:DR,MATCH('P&amp;L'!$A271,new_issue_data!$A:$A,0))</f>
        <v>173.5454</v>
      </c>
      <c r="H271" s="6">
        <f>INDEX(new_issue_data!DS:DS,MATCH('P&amp;L'!$A271,new_issue_data!$A:$A,0))</f>
        <v>-11.454599999999999</v>
      </c>
      <c r="I271" s="6">
        <f>INDEX(new_issue_data!DT:DT,MATCH('P&amp;L'!$A271,new_issue_data!$A:$A,0))</f>
        <v>101.125</v>
      </c>
      <c r="J271" s="6">
        <f>INDEX(new_issue_data!DU:DU,MATCH('P&amp;L'!$A271,new_issue_data!$A:$A,0))</f>
        <v>2.37</v>
      </c>
      <c r="K271" s="6">
        <f>INDEX(new_issue_data!DV:DV,MATCH('P&amp;L'!$A271,new_issue_data!$A:$A,0))</f>
        <v>161.7122</v>
      </c>
      <c r="L271" s="6">
        <f>INDEX(new_issue_data!DW:DW,MATCH('P&amp;L'!$A271,new_issue_data!$A:$A,0))</f>
        <v>-23.287800000000001</v>
      </c>
      <c r="M271" s="6">
        <f>INDEX(new_issue_data!DX:DX,MATCH('P&amp;L'!$A271,new_issue_data!$A:$A,0))</f>
        <v>101.125</v>
      </c>
      <c r="N271" s="6">
        <f>INDEX(new_issue_data!DY:DY,MATCH('P&amp;L'!$A271,new_issue_data!$A:$A,0))</f>
        <v>2.37</v>
      </c>
      <c r="O271" s="6">
        <f>INDEX(new_issue_data!DZ:DZ,MATCH('P&amp;L'!$A271,new_issue_data!$A:$A,0))</f>
        <v>163.1934</v>
      </c>
      <c r="P271" s="6">
        <f>INDEX(new_issue_data!EA:EA,MATCH('P&amp;L'!$A271,new_issue_data!$A:$A,0))</f>
        <v>-21.8066</v>
      </c>
      <c r="Q271" s="6">
        <f>INDEX(new_issue_data!EB:EB,MATCH('P&amp;L'!$A271,new_issue_data!$A:$A,0))</f>
        <v>101.125</v>
      </c>
      <c r="R271" s="6">
        <f>INDEX(new_issue_data!EC:EC,MATCH('P&amp;L'!$A271,new_issue_data!$A:$A,0))</f>
        <v>2.37</v>
      </c>
      <c r="S271" s="6">
        <f>INDEX(new_issue_data!ED:ED,MATCH('P&amp;L'!$A271,new_issue_data!$A:$A,0))</f>
        <v>166.14930000000001</v>
      </c>
      <c r="T271" s="6">
        <f>INDEX(new_issue_data!EE:EE,MATCH('P&amp;L'!$A271,new_issue_data!$A:$A,0))</f>
        <v>-18.8507</v>
      </c>
      <c r="U271" s="6">
        <f>INDEX(new_issue_data!EF:EF,MATCH('P&amp;L'!$A271,new_issue_data!$A:$A,0))</f>
        <v>101.125</v>
      </c>
      <c r="V271" s="6">
        <f>INDEX(new_issue_data!EG:EG,MATCH('P&amp;L'!$A271,new_issue_data!$A:$A,0))</f>
        <v>2.37</v>
      </c>
      <c r="W271" s="6">
        <f>INDEX(new_issue_data!EH:EH,MATCH('P&amp;L'!$A271,new_issue_data!$A:$A,0))</f>
        <v>167.62639999999999</v>
      </c>
      <c r="X271" s="6">
        <f>INDEX(new_issue_data!EI:EI,MATCH('P&amp;L'!$A271,new_issue_data!$A:$A,0))</f>
        <v>-17.3736</v>
      </c>
      <c r="Y271" s="6">
        <f>INDEX(new_issue_data!EJ:EJ,MATCH('P&amp;L'!$A271,new_issue_data!$A:$A,0))</f>
        <v>101.90900000000001</v>
      </c>
      <c r="Z271" s="6">
        <f>INDEX(new_issue_data!EK:EK,MATCH('P&amp;L'!$A271,new_issue_data!$A:$A,0))</f>
        <v>2.2799999999999998</v>
      </c>
      <c r="AA271" s="6">
        <f>INDEX(new_issue_data!EL:EL,MATCH('P&amp;L'!$A271,new_issue_data!$A:$A,0))</f>
        <v>157.1448</v>
      </c>
      <c r="AB271" s="6">
        <f>INDEX(new_issue_data!EM:EM,MATCH('P&amp;L'!$A271,new_issue_data!$A:$A,0))</f>
        <v>-27.8552</v>
      </c>
      <c r="AC271" s="6">
        <f>INDEX(new_issue_data!EN:EN,MATCH('P&amp;L'!$A271,new_issue_data!$A:$A,0))</f>
        <v>101.90900000000001</v>
      </c>
      <c r="AD271" s="6">
        <f>INDEX(new_issue_data!EO:EO,MATCH('P&amp;L'!$A271,new_issue_data!$A:$A,0))</f>
        <v>2.2799999999999998</v>
      </c>
      <c r="AE271" s="6">
        <f>INDEX(new_issue_data!EP:EP,MATCH('P&amp;L'!$A271,new_issue_data!$A:$A,0))</f>
        <v>156.8134</v>
      </c>
      <c r="AF271" s="6">
        <f>INDEX(new_issue_data!EQ:EQ,MATCH('P&amp;L'!$A271,new_issue_data!$A:$A,0))</f>
        <v>-28.186599999999999</v>
      </c>
      <c r="AG271" s="6">
        <f>INDEX(new_issue_data!ER:ER,MATCH('P&amp;L'!$A271,new_issue_data!$A:$A,0))</f>
        <v>101.90900000000001</v>
      </c>
      <c r="AH271" s="6">
        <f>INDEX(new_issue_data!ES:ES,MATCH('P&amp;L'!$A271,new_issue_data!$A:$A,0))</f>
        <v>2.2799999999999998</v>
      </c>
      <c r="AI271" s="6">
        <f>INDEX(new_issue_data!ET:ET,MATCH('P&amp;L'!$A271,new_issue_data!$A:$A,0))</f>
        <v>160.0994</v>
      </c>
      <c r="AJ271" s="6">
        <f>INDEX(new_issue_data!EU:EU,MATCH('P&amp;L'!$A271,new_issue_data!$A:$A,0))</f>
        <v>-24.900600000000001</v>
      </c>
      <c r="AK271" s="6">
        <f>INDEX(new_issue_data!EV:EV,MATCH('P&amp;L'!$A271,new_issue_data!$A:$A,0))</f>
        <v>101.90900000000001</v>
      </c>
      <c r="AL271" s="6">
        <f>INDEX(new_issue_data!EW:EW,MATCH('P&amp;L'!$A271,new_issue_data!$A:$A,0))</f>
        <v>2.2799999999999998</v>
      </c>
      <c r="AM271" s="6">
        <f>INDEX(new_issue_data!EX:EX,MATCH('P&amp;L'!$A271,new_issue_data!$A:$A,0))</f>
        <v>159.43780000000001</v>
      </c>
      <c r="AN271" s="6">
        <f>INDEX(new_issue_data!EY:EY,MATCH('P&amp;L'!$A271,new_issue_data!$A:$A,0))</f>
        <v>-25.562200000000001</v>
      </c>
      <c r="AO271" s="6">
        <f>INDEX(new_issue_data!EZ:EZ,MATCH('P&amp;L'!$A271,new_issue_data!$A:$A,0))</f>
        <v>102.61799999999999</v>
      </c>
      <c r="AP271" s="6">
        <f>INDEX(new_issue_data!FA:FA,MATCH('P&amp;L'!$A271,new_issue_data!$A:$A,0))</f>
        <v>2.1989999999999998</v>
      </c>
      <c r="AQ271" s="6">
        <f>INDEX(new_issue_data!FB:FB,MATCH('P&amp;L'!$A271,new_issue_data!$A:$A,0))</f>
        <v>155.7655</v>
      </c>
      <c r="AR271" s="6">
        <f>INDEX(new_issue_data!FC:FC,MATCH('P&amp;L'!$A271,new_issue_data!$A:$A,0))</f>
        <v>-29.234500000000001</v>
      </c>
      <c r="AS271" s="6">
        <f>INDEX(new_issue_data!FD:FD,MATCH('P&amp;L'!$A271,new_issue_data!$A:$A,0))</f>
        <v>102.61799999999999</v>
      </c>
      <c r="AT271" s="6">
        <f>INDEX(new_issue_data!FE:FE,MATCH('P&amp;L'!$A271,new_issue_data!$A:$A,0))</f>
        <v>2.1989999999999998</v>
      </c>
      <c r="AU271" s="6">
        <f>INDEX(new_issue_data!FF:FF,MATCH('P&amp;L'!$A271,new_issue_data!$A:$A,0))</f>
        <v>157.5641</v>
      </c>
      <c r="AV271" s="6">
        <f>INDEX(new_issue_data!FG:FG,MATCH('P&amp;L'!$A271,new_issue_data!$A:$A,0))</f>
        <v>-27.4359</v>
      </c>
      <c r="BA271" s="1">
        <f t="shared" si="20"/>
        <v>30925599.999999993</v>
      </c>
      <c r="BB271" s="1">
        <f t="shared" si="21"/>
        <v>75725600</v>
      </c>
      <c r="BD271">
        <f t="shared" si="22"/>
        <v>0</v>
      </c>
      <c r="BE271" s="1">
        <f t="shared" si="23"/>
        <v>4227300.0000000028</v>
      </c>
      <c r="BF271" s="1">
        <f t="shared" si="24"/>
        <v>14831999.999999993</v>
      </c>
      <c r="BH271" s="1">
        <f t="shared" si="25"/>
        <v>71600</v>
      </c>
      <c r="BI271" s="1">
        <f t="shared" si="26"/>
        <v>0</v>
      </c>
      <c r="BK271" s="1">
        <f t="shared" si="27"/>
        <v>296000</v>
      </c>
      <c r="BL271" s="1">
        <f t="shared" si="28"/>
        <v>0</v>
      </c>
    </row>
    <row r="272" spans="1:64" x14ac:dyDescent="0.35">
      <c r="A272">
        <v>89</v>
      </c>
      <c r="B272">
        <v>1.016836182243505</v>
      </c>
      <c r="C272" s="13" t="str">
        <f>INDEX(new_issue_data!B:B,MATCH('P&amp;L'!$A272,new_issue_data!$A:$A,0))</f>
        <v>06/15/2020</v>
      </c>
      <c r="D272" s="11">
        <f>INDEX(new_issue_data!AR:AR,MATCH('P&amp;L'!$A272,new_issue_data!$A:$A,0))</f>
        <v>100</v>
      </c>
      <c r="E272" s="6">
        <f>INDEX(new_issue_data!DP:DP,MATCH('P&amp;L'!$A272,new_issue_data!$A:$A,0))</f>
        <v>99.802000000000007</v>
      </c>
      <c r="F272" s="6">
        <f>INDEX(new_issue_data!DQ:DQ,MATCH('P&amp;L'!$A272,new_issue_data!$A:$A,0))</f>
        <v>1.081</v>
      </c>
      <c r="G272" s="6">
        <f>INDEX(new_issue_data!DR:DR,MATCH('P&amp;L'!$A272,new_issue_data!$A:$A,0))</f>
        <v>74.801699999999997</v>
      </c>
      <c r="H272" s="6">
        <f>INDEX(new_issue_data!DS:DS,MATCH('P&amp;L'!$A272,new_issue_data!$A:$A,0))</f>
        <v>2.3016999999999999</v>
      </c>
      <c r="I272" s="6">
        <f>INDEX(new_issue_data!DT:DT,MATCH('P&amp;L'!$A272,new_issue_data!$A:$A,0))</f>
        <v>99.721000000000004</v>
      </c>
      <c r="J272" s="6">
        <f>INDEX(new_issue_data!DU:DU,MATCH('P&amp;L'!$A272,new_issue_data!$A:$A,0))</f>
        <v>1.0980000000000001</v>
      </c>
      <c r="K272" s="6">
        <f>INDEX(new_issue_data!DV:DV,MATCH('P&amp;L'!$A272,new_issue_data!$A:$A,0))</f>
        <v>77.137200000000007</v>
      </c>
      <c r="L272" s="6">
        <f>INDEX(new_issue_data!DW:DW,MATCH('P&amp;L'!$A272,new_issue_data!$A:$A,0))</f>
        <v>4.6372</v>
      </c>
      <c r="M272" s="6">
        <f>INDEX(new_issue_data!DX:DX,MATCH('P&amp;L'!$A272,new_issue_data!$A:$A,0))</f>
        <v>99.775000000000006</v>
      </c>
      <c r="N272" s="6">
        <f>INDEX(new_issue_data!DY:DY,MATCH('P&amp;L'!$A272,new_issue_data!$A:$A,0))</f>
        <v>1.0860000000000001</v>
      </c>
      <c r="O272" s="6">
        <f>INDEX(new_issue_data!DZ:DZ,MATCH('P&amp;L'!$A272,new_issue_data!$A:$A,0))</f>
        <v>74.652000000000001</v>
      </c>
      <c r="P272" s="6">
        <f>INDEX(new_issue_data!EA:EA,MATCH('P&amp;L'!$A272,new_issue_data!$A:$A,0))</f>
        <v>2.1520000000000001</v>
      </c>
      <c r="Q272" s="6">
        <f>INDEX(new_issue_data!EB:EB,MATCH('P&amp;L'!$A272,new_issue_data!$A:$A,0))</f>
        <v>99.891000000000005</v>
      </c>
      <c r="R272" s="6">
        <f>INDEX(new_issue_data!EC:EC,MATCH('P&amp;L'!$A272,new_issue_data!$A:$A,0))</f>
        <v>1.0629999999999999</v>
      </c>
      <c r="S272" s="6">
        <f>INDEX(new_issue_data!ED:ED,MATCH('P&amp;L'!$A272,new_issue_data!$A:$A,0))</f>
        <v>73.308499999999995</v>
      </c>
      <c r="T272" s="6">
        <f>INDEX(new_issue_data!EE:EE,MATCH('P&amp;L'!$A272,new_issue_data!$A:$A,0))</f>
        <v>0.8085</v>
      </c>
      <c r="U272" s="6">
        <f>INDEX(new_issue_data!EF:EF,MATCH('P&amp;L'!$A272,new_issue_data!$A:$A,0))</f>
        <v>99.92</v>
      </c>
      <c r="V272" s="6">
        <f>INDEX(new_issue_data!EG:EG,MATCH('P&amp;L'!$A272,new_issue_data!$A:$A,0))</f>
        <v>1.0569999999999999</v>
      </c>
      <c r="W272" s="6">
        <f>INDEX(new_issue_data!EH:EH,MATCH('P&amp;L'!$A272,new_issue_data!$A:$A,0))</f>
        <v>74.145899999999997</v>
      </c>
      <c r="X272" s="6">
        <f>INDEX(new_issue_data!EI:EI,MATCH('P&amp;L'!$A272,new_issue_data!$A:$A,0))</f>
        <v>1.6458999999999999</v>
      </c>
      <c r="Y272" s="6">
        <f>INDEX(new_issue_data!EJ:EJ,MATCH('P&amp;L'!$A272,new_issue_data!$A:$A,0))</f>
        <v>99.971000000000004</v>
      </c>
      <c r="Z272" s="6">
        <f>INDEX(new_issue_data!EK:EK,MATCH('P&amp;L'!$A272,new_issue_data!$A:$A,0))</f>
        <v>1.046</v>
      </c>
      <c r="AA272" s="6">
        <f>INDEX(new_issue_data!EL:EL,MATCH('P&amp;L'!$A272,new_issue_data!$A:$A,0))</f>
        <v>72.714100000000002</v>
      </c>
      <c r="AB272" s="6">
        <f>INDEX(new_issue_data!EM:EM,MATCH('P&amp;L'!$A272,new_issue_data!$A:$A,0))</f>
        <v>0.21410000000000001</v>
      </c>
      <c r="AC272" s="6">
        <f>INDEX(new_issue_data!EN:EN,MATCH('P&amp;L'!$A272,new_issue_data!$A:$A,0))</f>
        <v>100.07599999999999</v>
      </c>
      <c r="AD272" s="6">
        <f>INDEX(new_issue_data!EO:EO,MATCH('P&amp;L'!$A272,new_issue_data!$A:$A,0))</f>
        <v>1.024</v>
      </c>
      <c r="AE272" s="6">
        <f>INDEX(new_issue_data!EP:EP,MATCH('P&amp;L'!$A272,new_issue_data!$A:$A,0))</f>
        <v>73.3977</v>
      </c>
      <c r="AF272" s="6">
        <f>INDEX(new_issue_data!EQ:EQ,MATCH('P&amp;L'!$A272,new_issue_data!$A:$A,0))</f>
        <v>0.89770000000000005</v>
      </c>
      <c r="AG272" s="6">
        <f>INDEX(new_issue_data!ER:ER,MATCH('P&amp;L'!$A272,new_issue_data!$A:$A,0))</f>
        <v>99.980999999999995</v>
      </c>
      <c r="AH272" s="6">
        <f>INDEX(new_issue_data!ES:ES,MATCH('P&amp;L'!$A272,new_issue_data!$A:$A,0))</f>
        <v>1.044</v>
      </c>
      <c r="AI272" s="6">
        <f>INDEX(new_issue_data!ET:ET,MATCH('P&amp;L'!$A272,new_issue_data!$A:$A,0))</f>
        <v>78.279700000000005</v>
      </c>
      <c r="AJ272" s="6">
        <f>INDEX(new_issue_data!EU:EU,MATCH('P&amp;L'!$A272,new_issue_data!$A:$A,0))</f>
        <v>5.7797000000000001</v>
      </c>
      <c r="AK272" s="6">
        <f>INDEX(new_issue_data!EV:EV,MATCH('P&amp;L'!$A272,new_issue_data!$A:$A,0))</f>
        <v>99.944999999999993</v>
      </c>
      <c r="AL272" s="6">
        <f>INDEX(new_issue_data!EW:EW,MATCH('P&amp;L'!$A272,new_issue_data!$A:$A,0))</f>
        <v>1.0509999999999999</v>
      </c>
      <c r="AM272" s="6">
        <f>INDEX(new_issue_data!EX:EX,MATCH('P&amp;L'!$A272,new_issue_data!$A:$A,0))</f>
        <v>76.895300000000006</v>
      </c>
      <c r="AN272" s="6">
        <f>INDEX(new_issue_data!EY:EY,MATCH('P&amp;L'!$A272,new_issue_data!$A:$A,0))</f>
        <v>4.3952999999999998</v>
      </c>
      <c r="AO272" s="6">
        <f>INDEX(new_issue_data!EZ:EZ,MATCH('P&amp;L'!$A272,new_issue_data!$A:$A,0))</f>
        <v>99.944999999999993</v>
      </c>
      <c r="AP272" s="6">
        <f>INDEX(new_issue_data!FA:FA,MATCH('P&amp;L'!$A272,new_issue_data!$A:$A,0))</f>
        <v>1.0509999999999999</v>
      </c>
      <c r="AQ272" s="6">
        <f>INDEX(new_issue_data!FB:FB,MATCH('P&amp;L'!$A272,new_issue_data!$A:$A,0))</f>
        <v>76.893500000000003</v>
      </c>
      <c r="AR272" s="6">
        <f>INDEX(new_issue_data!FC:FC,MATCH('P&amp;L'!$A272,new_issue_data!$A:$A,0))</f>
        <v>4.3935000000000004</v>
      </c>
      <c r="AS272" s="6">
        <f>INDEX(new_issue_data!FD:FD,MATCH('P&amp;L'!$A272,new_issue_data!$A:$A,0))</f>
        <v>99.944999999999993</v>
      </c>
      <c r="AT272" s="6">
        <f>INDEX(new_issue_data!FE:FE,MATCH('P&amp;L'!$A272,new_issue_data!$A:$A,0))</f>
        <v>1.0509999999999999</v>
      </c>
      <c r="AU272" s="6">
        <f>INDEX(new_issue_data!FF:FF,MATCH('P&amp;L'!$A272,new_issue_data!$A:$A,0))</f>
        <v>76.888199999999998</v>
      </c>
      <c r="AV272" s="6">
        <f>INDEX(new_issue_data!FG:FG,MATCH('P&amp;L'!$A272,new_issue_data!$A:$A,0))</f>
        <v>4.3882000000000003</v>
      </c>
      <c r="BA272" s="1">
        <f t="shared" si="20"/>
        <v>30905799.999999993</v>
      </c>
      <c r="BB272" s="1">
        <f t="shared" si="21"/>
        <v>75720100</v>
      </c>
      <c r="BD272">
        <f t="shared" si="22"/>
        <v>0</v>
      </c>
      <c r="BE272" s="1">
        <f t="shared" si="23"/>
        <v>4227300.0000000028</v>
      </c>
      <c r="BF272" s="1">
        <f t="shared" si="24"/>
        <v>14831999.999999993</v>
      </c>
      <c r="BH272" s="1">
        <f t="shared" si="25"/>
        <v>-19800</v>
      </c>
      <c r="BI272" s="1">
        <f t="shared" si="26"/>
        <v>0</v>
      </c>
      <c r="BK272" s="1">
        <f t="shared" si="27"/>
        <v>-5500</v>
      </c>
      <c r="BL272" s="1">
        <f t="shared" si="28"/>
        <v>0</v>
      </c>
    </row>
    <row r="273" spans="1:64" x14ac:dyDescent="0.35">
      <c r="A273">
        <v>74</v>
      </c>
      <c r="B273">
        <v>6.6026896957304846</v>
      </c>
      <c r="C273" s="13" t="str">
        <f>INDEX(new_issue_data!B:B,MATCH('P&amp;L'!$A273,new_issue_data!$A:$A,0))</f>
        <v>06/16/2020</v>
      </c>
      <c r="D273" s="11">
        <f>INDEX(new_issue_data!AR:AR,MATCH('P&amp;L'!$A273,new_issue_data!$A:$A,0))</f>
        <v>99.004999999999995</v>
      </c>
      <c r="E273" s="6">
        <f>INDEX(new_issue_data!DP:DP,MATCH('P&amp;L'!$A273,new_issue_data!$A:$A,0))</f>
        <v>99.572000000000003</v>
      </c>
      <c r="F273" s="6">
        <f>INDEX(new_issue_data!DQ:DQ,MATCH('P&amp;L'!$A273,new_issue_data!$A:$A,0))</f>
        <v>2.3769999999999998</v>
      </c>
      <c r="G273" s="6">
        <f>INDEX(new_issue_data!DR:DR,MATCH('P&amp;L'!$A273,new_issue_data!$A:$A,0))</f>
        <v>92.540599999999998</v>
      </c>
      <c r="H273" s="6">
        <f>INDEX(new_issue_data!DS:DS,MATCH('P&amp;L'!$A273,new_issue_data!$A:$A,0))</f>
        <v>2.5406</v>
      </c>
      <c r="I273" s="6">
        <f>INDEX(new_issue_data!DT:DT,MATCH('P&amp;L'!$A273,new_issue_data!$A:$A,0))</f>
        <v>100.499</v>
      </c>
      <c r="J273" s="6">
        <f>INDEX(new_issue_data!DU:DU,MATCH('P&amp;L'!$A273,new_issue_data!$A:$A,0))</f>
        <v>2.3180000000000001</v>
      </c>
      <c r="K273" s="6">
        <f>INDEX(new_issue_data!DV:DV,MATCH('P&amp;L'!$A273,new_issue_data!$A:$A,0))</f>
        <v>83.792500000000004</v>
      </c>
      <c r="L273" s="6">
        <f>INDEX(new_issue_data!DW:DW,MATCH('P&amp;L'!$A273,new_issue_data!$A:$A,0))</f>
        <v>-6.2074999999999996</v>
      </c>
      <c r="M273" s="6">
        <f>INDEX(new_issue_data!DX:DX,MATCH('P&amp;L'!$A273,new_issue_data!$A:$A,0))</f>
        <v>101.333</v>
      </c>
      <c r="N273" s="6">
        <f>INDEX(new_issue_data!DY:DY,MATCH('P&amp;L'!$A273,new_issue_data!$A:$A,0))</f>
        <v>2.2650000000000001</v>
      </c>
      <c r="O273" s="6">
        <f>INDEX(new_issue_data!DZ:DZ,MATCH('P&amp;L'!$A273,new_issue_data!$A:$A,0))</f>
        <v>84.717600000000004</v>
      </c>
      <c r="P273" s="6">
        <f>INDEX(new_issue_data!EA:EA,MATCH('P&amp;L'!$A273,new_issue_data!$A:$A,0))</f>
        <v>-5.2824</v>
      </c>
      <c r="Q273" s="6">
        <f>INDEX(new_issue_data!EB:EB,MATCH('P&amp;L'!$A273,new_issue_data!$A:$A,0))</f>
        <v>101.586</v>
      </c>
      <c r="R273" s="6">
        <f>INDEX(new_issue_data!EC:EC,MATCH('P&amp;L'!$A273,new_issue_data!$A:$A,0))</f>
        <v>2.2490000000000001</v>
      </c>
      <c r="S273" s="6">
        <f>INDEX(new_issue_data!ED:ED,MATCH('P&amp;L'!$A273,new_issue_data!$A:$A,0))</f>
        <v>82.65</v>
      </c>
      <c r="T273" s="6">
        <f>INDEX(new_issue_data!EE:EE,MATCH('P&amp;L'!$A273,new_issue_data!$A:$A,0))</f>
        <v>-7.35</v>
      </c>
      <c r="U273" s="6">
        <f>INDEX(new_issue_data!EF:EF,MATCH('P&amp;L'!$A273,new_issue_data!$A:$A,0))</f>
        <v>101.776</v>
      </c>
      <c r="V273" s="6">
        <f>INDEX(new_issue_data!EG:EG,MATCH('P&amp;L'!$A273,new_issue_data!$A:$A,0))</f>
        <v>2.2370000000000001</v>
      </c>
      <c r="W273" s="6">
        <f>INDEX(new_issue_data!EH:EH,MATCH('P&amp;L'!$A273,new_issue_data!$A:$A,0))</f>
        <v>87.935000000000002</v>
      </c>
      <c r="X273" s="6">
        <f>INDEX(new_issue_data!EI:EI,MATCH('P&amp;L'!$A273,new_issue_data!$A:$A,0))</f>
        <v>-2.0649999999999999</v>
      </c>
      <c r="Y273" s="6">
        <f>INDEX(new_issue_data!EJ:EJ,MATCH('P&amp;L'!$A273,new_issue_data!$A:$A,0))</f>
        <v>102.495</v>
      </c>
      <c r="Z273" s="6">
        <f>INDEX(new_issue_data!EK:EK,MATCH('P&amp;L'!$A273,new_issue_data!$A:$A,0))</f>
        <v>2.1920000000000002</v>
      </c>
      <c r="AA273" s="6">
        <f>INDEX(new_issue_data!EL:EL,MATCH('P&amp;L'!$A273,new_issue_data!$A:$A,0))</f>
        <v>83.085800000000006</v>
      </c>
      <c r="AB273" s="6">
        <f>INDEX(new_issue_data!EM:EM,MATCH('P&amp;L'!$A273,new_issue_data!$A:$A,0))</f>
        <v>-6.9142000000000001</v>
      </c>
      <c r="AC273" s="6">
        <f>INDEX(new_issue_data!EN:EN,MATCH('P&amp;L'!$A273,new_issue_data!$A:$A,0))</f>
        <v>102.749</v>
      </c>
      <c r="AD273" s="6">
        <f>INDEX(new_issue_data!EO:EO,MATCH('P&amp;L'!$A273,new_issue_data!$A:$A,0))</f>
        <v>2.1760000000000002</v>
      </c>
      <c r="AE273" s="6">
        <f>INDEX(new_issue_data!EP:EP,MATCH('P&amp;L'!$A273,new_issue_data!$A:$A,0))</f>
        <v>76.081000000000003</v>
      </c>
      <c r="AF273" s="6">
        <f>INDEX(new_issue_data!EQ:EQ,MATCH('P&amp;L'!$A273,new_issue_data!$A:$A,0))</f>
        <v>-13.919</v>
      </c>
      <c r="AG273" s="6">
        <f>INDEX(new_issue_data!ER:ER,MATCH('P&amp;L'!$A273,new_issue_data!$A:$A,0))</f>
        <v>102.749</v>
      </c>
      <c r="AH273" s="6">
        <f>INDEX(new_issue_data!ES:ES,MATCH('P&amp;L'!$A273,new_issue_data!$A:$A,0))</f>
        <v>2.1760000000000002</v>
      </c>
      <c r="AI273" s="6">
        <f>INDEX(new_issue_data!ET:ET,MATCH('P&amp;L'!$A273,new_issue_data!$A:$A,0))</f>
        <v>76.084999999999994</v>
      </c>
      <c r="AJ273" s="6">
        <f>INDEX(new_issue_data!EU:EU,MATCH('P&amp;L'!$A273,new_issue_data!$A:$A,0))</f>
        <v>-13.914999999999999</v>
      </c>
      <c r="AK273" s="6">
        <f>INDEX(new_issue_data!EV:EV,MATCH('P&amp;L'!$A273,new_issue_data!$A:$A,0))</f>
        <v>102.749</v>
      </c>
      <c r="AL273" s="6">
        <f>INDEX(new_issue_data!EW:EW,MATCH('P&amp;L'!$A273,new_issue_data!$A:$A,0))</f>
        <v>2.1760000000000002</v>
      </c>
      <c r="AM273" s="6">
        <f>INDEX(new_issue_data!EX:EX,MATCH('P&amp;L'!$A273,new_issue_data!$A:$A,0))</f>
        <v>76.096999999999994</v>
      </c>
      <c r="AN273" s="6">
        <f>INDEX(new_issue_data!EY:EY,MATCH('P&amp;L'!$A273,new_issue_data!$A:$A,0))</f>
        <v>-13.903</v>
      </c>
      <c r="AO273" s="6">
        <f>INDEX(new_issue_data!EZ:EZ,MATCH('P&amp;L'!$A273,new_issue_data!$A:$A,0))</f>
        <v>102.749</v>
      </c>
      <c r="AP273" s="6">
        <f>INDEX(new_issue_data!FA:FA,MATCH('P&amp;L'!$A273,new_issue_data!$A:$A,0))</f>
        <v>2.1760000000000002</v>
      </c>
      <c r="AQ273" s="6">
        <f>INDEX(new_issue_data!FB:FB,MATCH('P&amp;L'!$A273,new_issue_data!$A:$A,0))</f>
        <v>76.100999999999999</v>
      </c>
      <c r="AR273" s="6">
        <f>INDEX(new_issue_data!FC:FC,MATCH('P&amp;L'!$A273,new_issue_data!$A:$A,0))</f>
        <v>-13.898999999999999</v>
      </c>
      <c r="AS273" s="6">
        <f>INDEX(new_issue_data!FD:FD,MATCH('P&amp;L'!$A273,new_issue_data!$A:$A,0))</f>
        <v>102.749</v>
      </c>
      <c r="AT273" s="6">
        <f>INDEX(new_issue_data!FE:FE,MATCH('P&amp;L'!$A273,new_issue_data!$A:$A,0))</f>
        <v>2.1760000000000002</v>
      </c>
      <c r="AU273" s="6">
        <f>INDEX(new_issue_data!FF:FF,MATCH('P&amp;L'!$A273,new_issue_data!$A:$A,0))</f>
        <v>76.105000000000004</v>
      </c>
      <c r="AV273" s="6">
        <f>INDEX(new_issue_data!FG:FG,MATCH('P&amp;L'!$A273,new_issue_data!$A:$A,0))</f>
        <v>-13.895</v>
      </c>
      <c r="BA273" s="1">
        <f t="shared" si="20"/>
        <v>30962499.999999993</v>
      </c>
      <c r="BB273" s="1">
        <f t="shared" si="21"/>
        <v>76094500</v>
      </c>
      <c r="BD273">
        <f t="shared" si="22"/>
        <v>0</v>
      </c>
      <c r="BE273" s="1">
        <f t="shared" si="23"/>
        <v>4227300.0000000028</v>
      </c>
      <c r="BF273" s="1">
        <f t="shared" si="24"/>
        <v>14831999.999999993</v>
      </c>
      <c r="BH273" s="1">
        <f t="shared" si="25"/>
        <v>56700</v>
      </c>
      <c r="BI273" s="1">
        <f t="shared" si="26"/>
        <v>0</v>
      </c>
      <c r="BK273" s="1">
        <f t="shared" si="27"/>
        <v>374400</v>
      </c>
      <c r="BL273" s="1">
        <f t="shared" si="28"/>
        <v>0</v>
      </c>
    </row>
    <row r="274" spans="1:64" x14ac:dyDescent="0.35">
      <c r="A274">
        <v>75</v>
      </c>
      <c r="B274">
        <v>2.7213209846003572</v>
      </c>
      <c r="C274" s="13" t="str">
        <f>INDEX(new_issue_data!B:B,MATCH('P&amp;L'!$A274,new_issue_data!$A:$A,0))</f>
        <v>06/16/2020</v>
      </c>
      <c r="D274" s="11">
        <f>INDEX(new_issue_data!AR:AR,MATCH('P&amp;L'!$A274,new_issue_data!$A:$A,0))</f>
        <v>97.644999999999996</v>
      </c>
      <c r="E274" s="6">
        <f>INDEX(new_issue_data!DP:DP,MATCH('P&amp;L'!$A274,new_issue_data!$A:$A,0))</f>
        <v>98.677999999999997</v>
      </c>
      <c r="F274" s="6">
        <f>INDEX(new_issue_data!DQ:DQ,MATCH('P&amp;L'!$A274,new_issue_data!$A:$A,0))</f>
        <v>2.5129999999999999</v>
      </c>
      <c r="G274" s="6">
        <f>INDEX(new_issue_data!DR:DR,MATCH('P&amp;L'!$A274,new_issue_data!$A:$A,0))</f>
        <v>106.14060000000001</v>
      </c>
      <c r="H274" s="6">
        <f>INDEX(new_issue_data!DS:DS,MATCH('P&amp;L'!$A274,new_issue_data!$A:$A,0))</f>
        <v>1.1406000000000001</v>
      </c>
      <c r="I274" s="6">
        <f>INDEX(new_issue_data!DT:DT,MATCH('P&amp;L'!$A274,new_issue_data!$A:$A,0))</f>
        <v>99.578000000000003</v>
      </c>
      <c r="J274" s="6">
        <f>INDEX(new_issue_data!DU:DU,MATCH('P&amp;L'!$A274,new_issue_data!$A:$A,0))</f>
        <v>2.4700000000000002</v>
      </c>
      <c r="K274" s="6">
        <f>INDEX(new_issue_data!DV:DV,MATCH('P&amp;L'!$A274,new_issue_data!$A:$A,0))</f>
        <v>98.992500000000007</v>
      </c>
      <c r="L274" s="6">
        <f>INDEX(new_issue_data!DW:DW,MATCH('P&amp;L'!$A274,new_issue_data!$A:$A,0))</f>
        <v>-6.0075000000000003</v>
      </c>
      <c r="M274" s="6">
        <f>INDEX(new_issue_data!DX:DX,MATCH('P&amp;L'!$A274,new_issue_data!$A:$A,0))</f>
        <v>100.482</v>
      </c>
      <c r="N274" s="6">
        <f>INDEX(new_issue_data!DY:DY,MATCH('P&amp;L'!$A274,new_issue_data!$A:$A,0))</f>
        <v>2.427</v>
      </c>
      <c r="O274" s="6">
        <f>INDEX(new_issue_data!DZ:DZ,MATCH('P&amp;L'!$A274,new_issue_data!$A:$A,0))</f>
        <v>100.91759999999999</v>
      </c>
      <c r="P274" s="6">
        <f>INDEX(new_issue_data!EA:EA,MATCH('P&amp;L'!$A274,new_issue_data!$A:$A,0))</f>
        <v>-4.0823999999999998</v>
      </c>
      <c r="Q274" s="6">
        <f>INDEX(new_issue_data!EB:EB,MATCH('P&amp;L'!$A274,new_issue_data!$A:$A,0))</f>
        <v>101.152</v>
      </c>
      <c r="R274" s="6">
        <f>INDEX(new_issue_data!EC:EC,MATCH('P&amp;L'!$A274,new_issue_data!$A:$A,0))</f>
        <v>2.395</v>
      </c>
      <c r="S274" s="6">
        <f>INDEX(new_issue_data!ED:ED,MATCH('P&amp;L'!$A274,new_issue_data!$A:$A,0))</f>
        <v>97.25</v>
      </c>
      <c r="T274" s="6">
        <f>INDEX(new_issue_data!EE:EE,MATCH('P&amp;L'!$A274,new_issue_data!$A:$A,0))</f>
        <v>-7.75</v>
      </c>
      <c r="U274" s="6">
        <f>INDEX(new_issue_data!EF:EF,MATCH('P&amp;L'!$A274,new_issue_data!$A:$A,0))</f>
        <v>100.65</v>
      </c>
      <c r="V274" s="6">
        <f>INDEX(new_issue_data!EG:EG,MATCH('P&amp;L'!$A274,new_issue_data!$A:$A,0))</f>
        <v>2.419</v>
      </c>
      <c r="W274" s="6">
        <f>INDEX(new_issue_data!EH:EH,MATCH('P&amp;L'!$A274,new_issue_data!$A:$A,0))</f>
        <v>106.13500000000001</v>
      </c>
      <c r="X274" s="6">
        <f>INDEX(new_issue_data!EI:EI,MATCH('P&amp;L'!$A274,new_issue_data!$A:$A,0))</f>
        <v>1.135</v>
      </c>
      <c r="Y274" s="6">
        <f>INDEX(new_issue_data!EJ:EJ,MATCH('P&amp;L'!$A274,new_issue_data!$A:$A,0))</f>
        <v>102.333</v>
      </c>
      <c r="Z274" s="6">
        <f>INDEX(new_issue_data!EK:EK,MATCH('P&amp;L'!$A274,new_issue_data!$A:$A,0))</f>
        <v>2.34</v>
      </c>
      <c r="AA274" s="6">
        <f>INDEX(new_issue_data!EL:EL,MATCH('P&amp;L'!$A274,new_issue_data!$A:$A,0))</f>
        <v>97.885800000000003</v>
      </c>
      <c r="AB274" s="6">
        <f>INDEX(new_issue_data!EM:EM,MATCH('P&amp;L'!$A274,new_issue_data!$A:$A,0))</f>
        <v>-7.1142000000000003</v>
      </c>
      <c r="AC274" s="6">
        <f>INDEX(new_issue_data!EN:EN,MATCH('P&amp;L'!$A274,new_issue_data!$A:$A,0))</f>
        <v>101.92400000000001</v>
      </c>
      <c r="AD274" s="6">
        <f>INDEX(new_issue_data!EO:EO,MATCH('P&amp;L'!$A274,new_issue_data!$A:$A,0))</f>
        <v>2.359</v>
      </c>
      <c r="AE274" s="6">
        <f>INDEX(new_issue_data!EP:EP,MATCH('P&amp;L'!$A274,new_issue_data!$A:$A,0))</f>
        <v>94.381</v>
      </c>
      <c r="AF274" s="6">
        <f>INDEX(new_issue_data!EQ:EQ,MATCH('P&amp;L'!$A274,new_issue_data!$A:$A,0))</f>
        <v>-10.619</v>
      </c>
      <c r="AG274" s="6">
        <f>INDEX(new_issue_data!ER:ER,MATCH('P&amp;L'!$A274,new_issue_data!$A:$A,0))</f>
        <v>101.92400000000001</v>
      </c>
      <c r="AH274" s="6">
        <f>INDEX(new_issue_data!ES:ES,MATCH('P&amp;L'!$A274,new_issue_data!$A:$A,0))</f>
        <v>2.359</v>
      </c>
      <c r="AI274" s="6">
        <f>INDEX(new_issue_data!ET:ET,MATCH('P&amp;L'!$A274,new_issue_data!$A:$A,0))</f>
        <v>94.385000000000005</v>
      </c>
      <c r="AJ274" s="6">
        <f>INDEX(new_issue_data!EU:EU,MATCH('P&amp;L'!$A274,new_issue_data!$A:$A,0))</f>
        <v>-10.615</v>
      </c>
      <c r="AK274" s="6">
        <f>INDEX(new_issue_data!EV:EV,MATCH('P&amp;L'!$A274,new_issue_data!$A:$A,0))</f>
        <v>101.92400000000001</v>
      </c>
      <c r="AL274" s="6">
        <f>INDEX(new_issue_data!EW:EW,MATCH('P&amp;L'!$A274,new_issue_data!$A:$A,0))</f>
        <v>2.359</v>
      </c>
      <c r="AM274" s="6">
        <f>INDEX(new_issue_data!EX:EX,MATCH('P&amp;L'!$A274,new_issue_data!$A:$A,0))</f>
        <v>94.397000000000006</v>
      </c>
      <c r="AN274" s="6">
        <f>INDEX(new_issue_data!EY:EY,MATCH('P&amp;L'!$A274,new_issue_data!$A:$A,0))</f>
        <v>-10.603</v>
      </c>
      <c r="AO274" s="6">
        <f>INDEX(new_issue_data!EZ:EZ,MATCH('P&amp;L'!$A274,new_issue_data!$A:$A,0))</f>
        <v>101.92400000000001</v>
      </c>
      <c r="AP274" s="6">
        <f>INDEX(new_issue_data!FA:FA,MATCH('P&amp;L'!$A274,new_issue_data!$A:$A,0))</f>
        <v>2.359</v>
      </c>
      <c r="AQ274" s="6">
        <f>INDEX(new_issue_data!FB:FB,MATCH('P&amp;L'!$A274,new_issue_data!$A:$A,0))</f>
        <v>94.400999999999996</v>
      </c>
      <c r="AR274" s="6">
        <f>INDEX(new_issue_data!FC:FC,MATCH('P&amp;L'!$A274,new_issue_data!$A:$A,0))</f>
        <v>-10.599</v>
      </c>
      <c r="AS274" s="6">
        <f>INDEX(new_issue_data!FD:FD,MATCH('P&amp;L'!$A274,new_issue_data!$A:$A,0))</f>
        <v>101.92400000000001</v>
      </c>
      <c r="AT274" s="6">
        <f>INDEX(new_issue_data!FE:FE,MATCH('P&amp;L'!$A274,new_issue_data!$A:$A,0))</f>
        <v>2.359</v>
      </c>
      <c r="AU274" s="6">
        <f>INDEX(new_issue_data!FF:FF,MATCH('P&amp;L'!$A274,new_issue_data!$A:$A,0))</f>
        <v>94.405000000000001</v>
      </c>
      <c r="AV274" s="6">
        <f>INDEX(new_issue_data!FG:FG,MATCH('P&amp;L'!$A274,new_issue_data!$A:$A,0))</f>
        <v>-10.595000000000001</v>
      </c>
      <c r="BA274" s="1">
        <f t="shared" si="20"/>
        <v>31065799.999999993</v>
      </c>
      <c r="BB274" s="1">
        <f t="shared" si="21"/>
        <v>76522400</v>
      </c>
      <c r="BD274">
        <f t="shared" si="22"/>
        <v>0</v>
      </c>
      <c r="BE274" s="1">
        <f t="shared" si="23"/>
        <v>4227300.0000000028</v>
      </c>
      <c r="BF274" s="1">
        <f t="shared" si="24"/>
        <v>14831999.999999993</v>
      </c>
      <c r="BH274" s="1">
        <f t="shared" si="25"/>
        <v>103300</v>
      </c>
      <c r="BI274" s="1">
        <f t="shared" si="26"/>
        <v>0</v>
      </c>
      <c r="BK274" s="1">
        <f t="shared" si="27"/>
        <v>427900</v>
      </c>
      <c r="BL274" s="1">
        <f t="shared" si="28"/>
        <v>0</v>
      </c>
    </row>
    <row r="275" spans="1:64" x14ac:dyDescent="0.35">
      <c r="A275">
        <v>73</v>
      </c>
      <c r="B275">
        <v>1.4036874239845492</v>
      </c>
      <c r="C275" s="13" t="str">
        <f>INDEX(new_issue_data!B:B,MATCH('P&amp;L'!$A275,new_issue_data!$A:$A,0))</f>
        <v>06/16/2020</v>
      </c>
      <c r="D275" s="11">
        <f>INDEX(new_issue_data!AR:AR,MATCH('P&amp;L'!$A275,new_issue_data!$A:$A,0))</f>
        <v>99.141000000000005</v>
      </c>
      <c r="E275" s="6">
        <f>INDEX(new_issue_data!DP:DP,MATCH('P&amp;L'!$A275,new_issue_data!$A:$A,0))</f>
        <v>99.418000000000006</v>
      </c>
      <c r="F275" s="6">
        <f>INDEX(new_issue_data!DQ:DQ,MATCH('P&amp;L'!$A275,new_issue_data!$A:$A,0))</f>
        <v>1.5129999999999999</v>
      </c>
      <c r="G275" s="6">
        <f>INDEX(new_issue_data!DR:DR,MATCH('P&amp;L'!$A275,new_issue_data!$A:$A,0))</f>
        <v>80.444800000000001</v>
      </c>
      <c r="H275" s="6">
        <f>INDEX(new_issue_data!DS:DS,MATCH('P&amp;L'!$A275,new_issue_data!$A:$A,0))</f>
        <v>0.44479999999999997</v>
      </c>
      <c r="I275" s="6">
        <f>INDEX(new_issue_data!DT:DT,MATCH('P&amp;L'!$A275,new_issue_data!$A:$A,0))</f>
        <v>99.602000000000004</v>
      </c>
      <c r="J275" s="6">
        <f>INDEX(new_issue_data!DU:DU,MATCH('P&amp;L'!$A275,new_issue_data!$A:$A,0))</f>
        <v>1.4930000000000001</v>
      </c>
      <c r="K275" s="6">
        <f>INDEX(new_issue_data!DV:DV,MATCH('P&amp;L'!$A275,new_issue_data!$A:$A,0))</f>
        <v>78.113399999999999</v>
      </c>
      <c r="L275" s="6">
        <f>INDEX(new_issue_data!DW:DW,MATCH('P&amp;L'!$A275,new_issue_data!$A:$A,0))</f>
        <v>-1.8866000000000001</v>
      </c>
      <c r="M275" s="6">
        <f>INDEX(new_issue_data!DX:DX,MATCH('P&amp;L'!$A275,new_issue_data!$A:$A,0))</f>
        <v>99.87</v>
      </c>
      <c r="N275" s="6">
        <f>INDEX(new_issue_data!DY:DY,MATCH('P&amp;L'!$A275,new_issue_data!$A:$A,0))</f>
        <v>1.464</v>
      </c>
      <c r="O275" s="6">
        <f>INDEX(new_issue_data!DZ:DZ,MATCH('P&amp;L'!$A275,new_issue_data!$A:$A,0))</f>
        <v>78.499399999999994</v>
      </c>
      <c r="P275" s="6">
        <f>INDEX(new_issue_data!EA:EA,MATCH('P&amp;L'!$A275,new_issue_data!$A:$A,0))</f>
        <v>-1.5005999999999999</v>
      </c>
      <c r="Q275" s="6">
        <f>INDEX(new_issue_data!EB:EB,MATCH('P&amp;L'!$A275,new_issue_data!$A:$A,0))</f>
        <v>100.154</v>
      </c>
      <c r="R275" s="6">
        <f>INDEX(new_issue_data!EC:EC,MATCH('P&amp;L'!$A275,new_issue_data!$A:$A,0))</f>
        <v>1.4330000000000001</v>
      </c>
      <c r="S275" s="6">
        <f>INDEX(new_issue_data!ED:ED,MATCH('P&amp;L'!$A275,new_issue_data!$A:$A,0))</f>
        <v>74.737799999999993</v>
      </c>
      <c r="T275" s="6">
        <f>INDEX(new_issue_data!EE:EE,MATCH('P&amp;L'!$A275,new_issue_data!$A:$A,0))</f>
        <v>-5.2622</v>
      </c>
      <c r="U275" s="6">
        <f>INDEX(new_issue_data!EF:EF,MATCH('P&amp;L'!$A275,new_issue_data!$A:$A,0))</f>
        <v>100.163</v>
      </c>
      <c r="V275" s="6">
        <f>INDEX(new_issue_data!EG:EG,MATCH('P&amp;L'!$A275,new_issue_data!$A:$A,0))</f>
        <v>1.4319999999999999</v>
      </c>
      <c r="W275" s="6">
        <f>INDEX(new_issue_data!EH:EH,MATCH('P&amp;L'!$A275,new_issue_data!$A:$A,0))</f>
        <v>79.0655</v>
      </c>
      <c r="X275" s="6">
        <f>INDEX(new_issue_data!EI:EI,MATCH('P&amp;L'!$A275,new_issue_data!$A:$A,0))</f>
        <v>-0.9345</v>
      </c>
      <c r="Y275" s="6">
        <f>INDEX(new_issue_data!EJ:EJ,MATCH('P&amp;L'!$A275,new_issue_data!$A:$A,0))</f>
        <v>100.33499999999999</v>
      </c>
      <c r="Z275" s="6">
        <f>INDEX(new_issue_data!EK:EK,MATCH('P&amp;L'!$A275,new_issue_data!$A:$A,0))</f>
        <v>1.413</v>
      </c>
      <c r="AA275" s="6">
        <f>INDEX(new_issue_data!EL:EL,MATCH('P&amp;L'!$A275,new_issue_data!$A:$A,0))</f>
        <v>78.964100000000002</v>
      </c>
      <c r="AB275" s="6">
        <f>INDEX(new_issue_data!EM:EM,MATCH('P&amp;L'!$A275,new_issue_data!$A:$A,0))</f>
        <v>-1.0359</v>
      </c>
      <c r="AC275" s="6">
        <f>INDEX(new_issue_data!EN:EN,MATCH('P&amp;L'!$A275,new_issue_data!$A:$A,0))</f>
        <v>100.33499999999999</v>
      </c>
      <c r="AD275" s="6">
        <f>INDEX(new_issue_data!EO:EO,MATCH('P&amp;L'!$A275,new_issue_data!$A:$A,0))</f>
        <v>1.413</v>
      </c>
      <c r="AE275" s="6">
        <f>INDEX(new_issue_data!EP:EP,MATCH('P&amp;L'!$A275,new_issue_data!$A:$A,0))</f>
        <v>74.3767</v>
      </c>
      <c r="AF275" s="6">
        <f>INDEX(new_issue_data!EQ:EQ,MATCH('P&amp;L'!$A275,new_issue_data!$A:$A,0))</f>
        <v>-5.6233000000000004</v>
      </c>
      <c r="AG275" s="6">
        <f>INDEX(new_issue_data!ER:ER,MATCH('P&amp;L'!$A275,new_issue_data!$A:$A,0))</f>
        <v>100.33499999999999</v>
      </c>
      <c r="AH275" s="6">
        <f>INDEX(new_issue_data!ES:ES,MATCH('P&amp;L'!$A275,new_issue_data!$A:$A,0))</f>
        <v>1.413</v>
      </c>
      <c r="AI275" s="6">
        <f>INDEX(new_issue_data!ET:ET,MATCH('P&amp;L'!$A275,new_issue_data!$A:$A,0))</f>
        <v>74.375500000000002</v>
      </c>
      <c r="AJ275" s="6">
        <f>INDEX(new_issue_data!EU:EU,MATCH('P&amp;L'!$A275,new_issue_data!$A:$A,0))</f>
        <v>-5.6245000000000003</v>
      </c>
      <c r="AK275" s="6">
        <f>INDEX(new_issue_data!EV:EV,MATCH('P&amp;L'!$A275,new_issue_data!$A:$A,0))</f>
        <v>100.33499999999999</v>
      </c>
      <c r="AL275" s="6">
        <f>INDEX(new_issue_data!EW:EW,MATCH('P&amp;L'!$A275,new_issue_data!$A:$A,0))</f>
        <v>1.413</v>
      </c>
      <c r="AM275" s="6">
        <f>INDEX(new_issue_data!EX:EX,MATCH('P&amp;L'!$A275,new_issue_data!$A:$A,0))</f>
        <v>74.372</v>
      </c>
      <c r="AN275" s="6">
        <f>INDEX(new_issue_data!EY:EY,MATCH('P&amp;L'!$A275,new_issue_data!$A:$A,0))</f>
        <v>-5.6280000000000001</v>
      </c>
      <c r="AO275" s="6">
        <f>INDEX(new_issue_data!EZ:EZ,MATCH('P&amp;L'!$A275,new_issue_data!$A:$A,0))</f>
        <v>100.33499999999999</v>
      </c>
      <c r="AP275" s="6">
        <f>INDEX(new_issue_data!FA:FA,MATCH('P&amp;L'!$A275,new_issue_data!$A:$A,0))</f>
        <v>1.413</v>
      </c>
      <c r="AQ275" s="6">
        <f>INDEX(new_issue_data!FB:FB,MATCH('P&amp;L'!$A275,new_issue_data!$A:$A,0))</f>
        <v>74.370800000000003</v>
      </c>
      <c r="AR275" s="6">
        <f>INDEX(new_issue_data!FC:FC,MATCH('P&amp;L'!$A275,new_issue_data!$A:$A,0))</f>
        <v>-5.6292</v>
      </c>
      <c r="AS275" s="6">
        <f>INDEX(new_issue_data!FD:FD,MATCH('P&amp;L'!$A275,new_issue_data!$A:$A,0))</f>
        <v>100.33499999999999</v>
      </c>
      <c r="AT275" s="6">
        <f>INDEX(new_issue_data!FE:FE,MATCH('P&amp;L'!$A275,new_issue_data!$A:$A,0))</f>
        <v>1.413</v>
      </c>
      <c r="AU275" s="6">
        <f>INDEX(new_issue_data!FF:FF,MATCH('P&amp;L'!$A275,new_issue_data!$A:$A,0))</f>
        <v>74.369699999999995</v>
      </c>
      <c r="AV275" s="6">
        <f>INDEX(new_issue_data!FG:FG,MATCH('P&amp;L'!$A275,new_issue_data!$A:$A,0))</f>
        <v>-5.6303000000000001</v>
      </c>
      <c r="BA275" s="1">
        <f t="shared" si="20"/>
        <v>31093499.999999993</v>
      </c>
      <c r="BB275" s="1">
        <f t="shared" si="21"/>
        <v>76641800</v>
      </c>
      <c r="BD275">
        <f t="shared" si="22"/>
        <v>0</v>
      </c>
      <c r="BE275" s="1">
        <f t="shared" si="23"/>
        <v>4227300.0000000028</v>
      </c>
      <c r="BF275" s="1">
        <f t="shared" si="24"/>
        <v>14831999.999999993</v>
      </c>
      <c r="BH275" s="1">
        <f t="shared" si="25"/>
        <v>27700</v>
      </c>
      <c r="BI275" s="1">
        <f t="shared" si="26"/>
        <v>0</v>
      </c>
      <c r="BK275" s="1">
        <f t="shared" si="27"/>
        <v>119400</v>
      </c>
      <c r="BL275" s="1">
        <f t="shared" si="28"/>
        <v>0</v>
      </c>
    </row>
    <row r="276" spans="1:64" x14ac:dyDescent="0.35">
      <c r="A276">
        <v>72</v>
      </c>
      <c r="B276">
        <v>1.0984035199391822</v>
      </c>
      <c r="C276" s="13" t="str">
        <f>INDEX(new_issue_data!B:B,MATCH('P&amp;L'!$A276,new_issue_data!$A:$A,0))</f>
        <v>06/16/2020</v>
      </c>
      <c r="D276" s="11">
        <f>INDEX(new_issue_data!AR:AR,MATCH('P&amp;L'!$A276,new_issue_data!$A:$A,0))</f>
        <v>99.497</v>
      </c>
      <c r="E276" s="6">
        <f>INDEX(new_issue_data!DP:DP,MATCH('P&amp;L'!$A276,new_issue_data!$A:$A,0))</f>
        <v>99.63</v>
      </c>
      <c r="F276" s="6">
        <f>INDEX(new_issue_data!DQ:DQ,MATCH('P&amp;L'!$A276,new_issue_data!$A:$A,0))</f>
        <v>0.81699999999999995</v>
      </c>
      <c r="G276" s="6">
        <f>INDEX(new_issue_data!DR:DR,MATCH('P&amp;L'!$A276,new_issue_data!$A:$A,0))</f>
        <v>47.752000000000002</v>
      </c>
      <c r="H276" s="6">
        <f>INDEX(new_issue_data!DS:DS,MATCH('P&amp;L'!$A276,new_issue_data!$A:$A,0))</f>
        <v>-2.2480000000000002</v>
      </c>
      <c r="I276" s="6">
        <f>INDEX(new_issue_data!DT:DT,MATCH('P&amp;L'!$A276,new_issue_data!$A:$A,0))</f>
        <v>99.394000000000005</v>
      </c>
      <c r="J276" s="6">
        <f>INDEX(new_issue_data!DU:DU,MATCH('P&amp;L'!$A276,new_issue_data!$A:$A,0))</f>
        <v>0.86</v>
      </c>
      <c r="K276" s="6">
        <f>INDEX(new_issue_data!DV:DV,MATCH('P&amp;L'!$A276,new_issue_data!$A:$A,0))</f>
        <v>53.008499999999998</v>
      </c>
      <c r="L276" s="6">
        <f>INDEX(new_issue_data!DW:DW,MATCH('P&amp;L'!$A276,new_issue_data!$A:$A,0))</f>
        <v>3.0085000000000002</v>
      </c>
      <c r="M276" s="6">
        <f>INDEX(new_issue_data!DX:DX,MATCH('P&amp;L'!$A276,new_issue_data!$A:$A,0))</f>
        <v>99.55</v>
      </c>
      <c r="N276" s="6">
        <f>INDEX(new_issue_data!DY:DY,MATCH('P&amp;L'!$A276,new_issue_data!$A:$A,0))</f>
        <v>0.83199999999999996</v>
      </c>
      <c r="O276" s="6">
        <f>INDEX(new_issue_data!DZ:DZ,MATCH('P&amp;L'!$A276,new_issue_data!$A:$A,0))</f>
        <v>51.645899999999997</v>
      </c>
      <c r="P276" s="6">
        <f>INDEX(new_issue_data!EA:EA,MATCH('P&amp;L'!$A276,new_issue_data!$A:$A,0))</f>
        <v>1.6458999999999999</v>
      </c>
      <c r="Q276" s="6">
        <f>INDEX(new_issue_data!EB:EB,MATCH('P&amp;L'!$A276,new_issue_data!$A:$A,0))</f>
        <v>99.713999999999999</v>
      </c>
      <c r="R276" s="6">
        <f>INDEX(new_issue_data!EC:EC,MATCH('P&amp;L'!$A276,new_issue_data!$A:$A,0))</f>
        <v>0.80200000000000005</v>
      </c>
      <c r="S276" s="6">
        <f>INDEX(new_issue_data!ED:ED,MATCH('P&amp;L'!$A276,new_issue_data!$A:$A,0))</f>
        <v>48.314100000000003</v>
      </c>
      <c r="T276" s="6">
        <f>INDEX(new_issue_data!EE:EE,MATCH('P&amp;L'!$A276,new_issue_data!$A:$A,0))</f>
        <v>-1.6859</v>
      </c>
      <c r="U276" s="6">
        <f>INDEX(new_issue_data!EF:EF,MATCH('P&amp;L'!$A276,new_issue_data!$A:$A,0))</f>
        <v>99.808999999999997</v>
      </c>
      <c r="V276" s="6">
        <f>INDEX(new_issue_data!EG:EG,MATCH('P&amp;L'!$A276,new_issue_data!$A:$A,0))</f>
        <v>0.78500000000000003</v>
      </c>
      <c r="W276" s="6">
        <f>INDEX(new_issue_data!EH:EH,MATCH('P&amp;L'!$A276,new_issue_data!$A:$A,0))</f>
        <v>49.497700000000002</v>
      </c>
      <c r="X276" s="6">
        <f>INDEX(new_issue_data!EI:EI,MATCH('P&amp;L'!$A276,new_issue_data!$A:$A,0))</f>
        <v>-0.50229999999999997</v>
      </c>
      <c r="Y276" s="6">
        <f>INDEX(new_issue_data!EJ:EJ,MATCH('P&amp;L'!$A276,new_issue_data!$A:$A,0))</f>
        <v>99.796000000000006</v>
      </c>
      <c r="Z276" s="6">
        <f>INDEX(new_issue_data!EK:EK,MATCH('P&amp;L'!$A276,new_issue_data!$A:$A,0))</f>
        <v>0.78700000000000003</v>
      </c>
      <c r="AA276" s="6">
        <f>INDEX(new_issue_data!EL:EL,MATCH('P&amp;L'!$A276,new_issue_data!$A:$A,0))</f>
        <v>52.579700000000003</v>
      </c>
      <c r="AB276" s="6">
        <f>INDEX(new_issue_data!EM:EM,MATCH('P&amp;L'!$A276,new_issue_data!$A:$A,0))</f>
        <v>2.5796999999999999</v>
      </c>
      <c r="AC276" s="6">
        <f>INDEX(new_issue_data!EN:EN,MATCH('P&amp;L'!$A276,new_issue_data!$A:$A,0))</f>
        <v>99.850999999999999</v>
      </c>
      <c r="AD276" s="6">
        <f>INDEX(new_issue_data!EO:EO,MATCH('P&amp;L'!$A276,new_issue_data!$A:$A,0))</f>
        <v>0.77700000000000002</v>
      </c>
      <c r="AE276" s="6">
        <f>INDEX(new_issue_data!EP:EP,MATCH('P&amp;L'!$A276,new_issue_data!$A:$A,0))</f>
        <v>49.4953</v>
      </c>
      <c r="AF276" s="6">
        <f>INDEX(new_issue_data!EQ:EQ,MATCH('P&amp;L'!$A276,new_issue_data!$A:$A,0))</f>
        <v>-0.50470000000000004</v>
      </c>
      <c r="AG276" s="6">
        <f>INDEX(new_issue_data!ER:ER,MATCH('P&amp;L'!$A276,new_issue_data!$A:$A,0))</f>
        <v>99.850999999999999</v>
      </c>
      <c r="AH276" s="6">
        <f>INDEX(new_issue_data!ES:ES,MATCH('P&amp;L'!$A276,new_issue_data!$A:$A,0))</f>
        <v>0.77700000000000002</v>
      </c>
      <c r="AI276" s="6">
        <f>INDEX(new_issue_data!ET:ET,MATCH('P&amp;L'!$A276,new_issue_data!$A:$A,0))</f>
        <v>49.493499999999997</v>
      </c>
      <c r="AJ276" s="6">
        <f>INDEX(new_issue_data!EU:EU,MATCH('P&amp;L'!$A276,new_issue_data!$A:$A,0))</f>
        <v>-0.50649999999999995</v>
      </c>
      <c r="AK276" s="6">
        <f>INDEX(new_issue_data!EV:EV,MATCH('P&amp;L'!$A276,new_issue_data!$A:$A,0))</f>
        <v>99.850999999999999</v>
      </c>
      <c r="AL276" s="6">
        <f>INDEX(new_issue_data!EW:EW,MATCH('P&amp;L'!$A276,new_issue_data!$A:$A,0))</f>
        <v>0.77700000000000002</v>
      </c>
      <c r="AM276" s="6">
        <f>INDEX(new_issue_data!EX:EX,MATCH('P&amp;L'!$A276,new_issue_data!$A:$A,0))</f>
        <v>49.488199999999999</v>
      </c>
      <c r="AN276" s="6">
        <f>INDEX(new_issue_data!EY:EY,MATCH('P&amp;L'!$A276,new_issue_data!$A:$A,0))</f>
        <v>-0.51180000000000003</v>
      </c>
      <c r="AO276" s="6">
        <f>INDEX(new_issue_data!EZ:EZ,MATCH('P&amp;L'!$A276,new_issue_data!$A:$A,0))</f>
        <v>99.850999999999999</v>
      </c>
      <c r="AP276" s="6">
        <f>INDEX(new_issue_data!FA:FA,MATCH('P&amp;L'!$A276,new_issue_data!$A:$A,0))</f>
        <v>0.77700000000000002</v>
      </c>
      <c r="AQ276" s="6">
        <f>INDEX(new_issue_data!FB:FB,MATCH('P&amp;L'!$A276,new_issue_data!$A:$A,0))</f>
        <v>49.486499999999999</v>
      </c>
      <c r="AR276" s="6">
        <f>INDEX(new_issue_data!FC:FC,MATCH('P&amp;L'!$A276,new_issue_data!$A:$A,0))</f>
        <v>-0.51349999999999996</v>
      </c>
      <c r="AS276" s="6">
        <f>INDEX(new_issue_data!FD:FD,MATCH('P&amp;L'!$A276,new_issue_data!$A:$A,0))</f>
        <v>99.850999999999999</v>
      </c>
      <c r="AT276" s="6">
        <f>INDEX(new_issue_data!FE:FE,MATCH('P&amp;L'!$A276,new_issue_data!$A:$A,0))</f>
        <v>0.77700000000000002</v>
      </c>
      <c r="AU276" s="6">
        <f>INDEX(new_issue_data!FF:FF,MATCH('P&amp;L'!$A276,new_issue_data!$A:$A,0))</f>
        <v>49.484699999999997</v>
      </c>
      <c r="AV276" s="6">
        <f>INDEX(new_issue_data!FG:FG,MATCH('P&amp;L'!$A276,new_issue_data!$A:$A,0))</f>
        <v>-0.51529999999999998</v>
      </c>
      <c r="BA276" s="1">
        <f t="shared" si="20"/>
        <v>31106799.999999993</v>
      </c>
      <c r="BB276" s="1">
        <f t="shared" si="21"/>
        <v>76677200</v>
      </c>
      <c r="BD276">
        <f t="shared" si="22"/>
        <v>0</v>
      </c>
      <c r="BE276" s="1">
        <f t="shared" si="23"/>
        <v>4227300.0000000028</v>
      </c>
      <c r="BF276" s="1">
        <f t="shared" si="24"/>
        <v>14831999.999999993</v>
      </c>
      <c r="BH276" s="1">
        <f t="shared" si="25"/>
        <v>13300</v>
      </c>
      <c r="BI276" s="1">
        <f t="shared" si="26"/>
        <v>0</v>
      </c>
      <c r="BK276" s="1">
        <f t="shared" si="27"/>
        <v>35400</v>
      </c>
      <c r="BL276" s="1">
        <f t="shared" si="28"/>
        <v>0</v>
      </c>
    </row>
    <row r="277" spans="1:64" x14ac:dyDescent="0.35">
      <c r="A277">
        <v>67</v>
      </c>
      <c r="B277">
        <v>10.17674603951715</v>
      </c>
      <c r="C277" s="13" t="str">
        <f>INDEX(new_issue_data!B:B,MATCH('P&amp;L'!$A277,new_issue_data!$A:$A,0))</f>
        <v>06/16/2020</v>
      </c>
      <c r="D277" s="11">
        <f>INDEX(new_issue_data!AR:AR,MATCH('P&amp;L'!$A277,new_issue_data!$A:$A,0))</f>
        <v>100</v>
      </c>
      <c r="E277" s="6">
        <f>INDEX(new_issue_data!DP:DP,MATCH('P&amp;L'!$A277,new_issue_data!$A:$A,0))</f>
        <v>100.06699999999999</v>
      </c>
      <c r="F277" s="6">
        <f>INDEX(new_issue_data!DQ:DQ,MATCH('P&amp;L'!$A277,new_issue_data!$A:$A,0))</f>
        <v>1.3029999999999999</v>
      </c>
      <c r="G277" s="6">
        <f>INDEX(new_issue_data!DR:DR,MATCH('P&amp;L'!$A277,new_issue_data!$A:$A,0))</f>
        <v>95.897199999999998</v>
      </c>
      <c r="H277" s="6">
        <f>INDEX(new_issue_data!DS:DS,MATCH('P&amp;L'!$A277,new_issue_data!$A:$A,0))</f>
        <v>-1.1028</v>
      </c>
      <c r="I277" s="6">
        <f>INDEX(new_issue_data!DT:DT,MATCH('P&amp;L'!$A277,new_issue_data!$A:$A,0))</f>
        <v>99.912000000000006</v>
      </c>
      <c r="J277" s="6">
        <f>INDEX(new_issue_data!DU:DU,MATCH('P&amp;L'!$A277,new_issue_data!$A:$A,0))</f>
        <v>1.335</v>
      </c>
      <c r="K277" s="6">
        <f>INDEX(new_issue_data!DV:DV,MATCH('P&amp;L'!$A277,new_issue_data!$A:$A,0))</f>
        <v>100.2017</v>
      </c>
      <c r="L277" s="6">
        <f>INDEX(new_issue_data!DW:DW,MATCH('P&amp;L'!$A277,new_issue_data!$A:$A,0))</f>
        <v>3.2017000000000002</v>
      </c>
      <c r="M277" s="6">
        <f>INDEX(new_issue_data!DX:DX,MATCH('P&amp;L'!$A277,new_issue_data!$A:$A,0))</f>
        <v>100.101</v>
      </c>
      <c r="N277" s="6">
        <f>INDEX(new_issue_data!DY:DY,MATCH('P&amp;L'!$A277,new_issue_data!$A:$A,0))</f>
        <v>1.296</v>
      </c>
      <c r="O277" s="6">
        <f>INDEX(new_issue_data!DZ:DZ,MATCH('P&amp;L'!$A277,new_issue_data!$A:$A,0))</f>
        <v>96.937200000000004</v>
      </c>
      <c r="P277" s="6">
        <f>INDEX(new_issue_data!EA:EA,MATCH('P&amp;L'!$A277,new_issue_data!$A:$A,0))</f>
        <v>-6.2799999999999995E-2</v>
      </c>
      <c r="Q277" s="6">
        <f>INDEX(new_issue_data!EB:EB,MATCH('P&amp;L'!$A277,new_issue_data!$A:$A,0))</f>
        <v>100.01900000000001</v>
      </c>
      <c r="R277" s="6">
        <f>INDEX(new_issue_data!EC:EC,MATCH('P&amp;L'!$A277,new_issue_data!$A:$A,0))</f>
        <v>1.3129999999999999</v>
      </c>
      <c r="S277" s="6">
        <f>INDEX(new_issue_data!ED:ED,MATCH('P&amp;L'!$A277,new_issue_data!$A:$A,0))</f>
        <v>97.352000000000004</v>
      </c>
      <c r="T277" s="6">
        <f>INDEX(new_issue_data!EE:EE,MATCH('P&amp;L'!$A277,new_issue_data!$A:$A,0))</f>
        <v>0.35199999999999998</v>
      </c>
      <c r="U277" s="6">
        <f>INDEX(new_issue_data!EF:EF,MATCH('P&amp;L'!$A277,new_issue_data!$A:$A,0))</f>
        <v>100.053</v>
      </c>
      <c r="V277" s="6">
        <f>INDEX(new_issue_data!EG:EG,MATCH('P&amp;L'!$A277,new_issue_data!$A:$A,0))</f>
        <v>1.306</v>
      </c>
      <c r="W277" s="6">
        <f>INDEX(new_issue_data!EH:EH,MATCH('P&amp;L'!$A277,new_issue_data!$A:$A,0))</f>
        <v>97.608500000000006</v>
      </c>
      <c r="X277" s="6">
        <f>INDEX(new_issue_data!EI:EI,MATCH('P&amp;L'!$A277,new_issue_data!$A:$A,0))</f>
        <v>0.60850000000000004</v>
      </c>
      <c r="Y277" s="6">
        <f>INDEX(new_issue_data!EJ:EJ,MATCH('P&amp;L'!$A277,new_issue_data!$A:$A,0))</f>
        <v>99.995000000000005</v>
      </c>
      <c r="Z277" s="6">
        <f>INDEX(new_issue_data!EK:EK,MATCH('P&amp;L'!$A277,new_issue_data!$A:$A,0))</f>
        <v>1.3180000000000001</v>
      </c>
      <c r="AA277" s="6">
        <f>INDEX(new_issue_data!EL:EL,MATCH('P&amp;L'!$A277,new_issue_data!$A:$A,0))</f>
        <v>100.24590000000001</v>
      </c>
      <c r="AB277" s="6">
        <f>INDEX(new_issue_data!EM:EM,MATCH('P&amp;L'!$A277,new_issue_data!$A:$A,0))</f>
        <v>3.2458999999999998</v>
      </c>
      <c r="AC277" s="6">
        <f>INDEX(new_issue_data!EN:EN,MATCH('P&amp;L'!$A277,new_issue_data!$A:$A,0))</f>
        <v>100.36</v>
      </c>
      <c r="AD277" s="6">
        <f>INDEX(new_issue_data!EO:EO,MATCH('P&amp;L'!$A277,new_issue_data!$A:$A,0))</f>
        <v>1.242</v>
      </c>
      <c r="AE277" s="6">
        <f>INDEX(new_issue_data!EP:EP,MATCH('P&amp;L'!$A277,new_issue_data!$A:$A,0))</f>
        <v>92.314099999999996</v>
      </c>
      <c r="AF277" s="6">
        <f>INDEX(new_issue_data!EQ:EQ,MATCH('P&amp;L'!$A277,new_issue_data!$A:$A,0))</f>
        <v>-4.6859000000000002</v>
      </c>
      <c r="AG277" s="6">
        <f>INDEX(new_issue_data!ER:ER,MATCH('P&amp;L'!$A277,new_issue_data!$A:$A,0))</f>
        <v>100.614</v>
      </c>
      <c r="AH277" s="6">
        <f>INDEX(new_issue_data!ES:ES,MATCH('P&amp;L'!$A277,new_issue_data!$A:$A,0))</f>
        <v>1.1890000000000001</v>
      </c>
      <c r="AI277" s="6">
        <f>INDEX(new_issue_data!ET:ET,MATCH('P&amp;L'!$A277,new_issue_data!$A:$A,0))</f>
        <v>89.8977</v>
      </c>
      <c r="AJ277" s="6">
        <f>INDEX(new_issue_data!EU:EU,MATCH('P&amp;L'!$A277,new_issue_data!$A:$A,0))</f>
        <v>-7.1022999999999996</v>
      </c>
      <c r="AK277" s="6">
        <f>INDEX(new_issue_data!EV:EV,MATCH('P&amp;L'!$A277,new_issue_data!$A:$A,0))</f>
        <v>100.43600000000001</v>
      </c>
      <c r="AL277" s="6">
        <f>INDEX(new_issue_data!EW:EW,MATCH('P&amp;L'!$A277,new_issue_data!$A:$A,0))</f>
        <v>1.226</v>
      </c>
      <c r="AM277" s="6">
        <f>INDEX(new_issue_data!EX:EX,MATCH('P&amp;L'!$A277,new_issue_data!$A:$A,0))</f>
        <v>96.479699999999994</v>
      </c>
      <c r="AN277" s="6">
        <f>INDEX(new_issue_data!EY:EY,MATCH('P&amp;L'!$A277,new_issue_data!$A:$A,0))</f>
        <v>-0.52029999999999998</v>
      </c>
      <c r="AO277" s="6">
        <f>INDEX(new_issue_data!EZ:EZ,MATCH('P&amp;L'!$A277,new_issue_data!$A:$A,0))</f>
        <v>100.48399999999999</v>
      </c>
      <c r="AP277" s="6">
        <f>INDEX(new_issue_data!FA:FA,MATCH('P&amp;L'!$A277,new_issue_data!$A:$A,0))</f>
        <v>1.216</v>
      </c>
      <c r="AQ277" s="6">
        <f>INDEX(new_issue_data!FB:FB,MATCH('P&amp;L'!$A277,new_issue_data!$A:$A,0))</f>
        <v>93.395300000000006</v>
      </c>
      <c r="AR277" s="6">
        <f>INDEX(new_issue_data!FC:FC,MATCH('P&amp;L'!$A277,new_issue_data!$A:$A,0))</f>
        <v>-3.6046999999999998</v>
      </c>
      <c r="AS277" s="6">
        <f>INDEX(new_issue_data!FD:FD,MATCH('P&amp;L'!$A277,new_issue_data!$A:$A,0))</f>
        <v>100.48399999999999</v>
      </c>
      <c r="AT277" s="6">
        <f>INDEX(new_issue_data!FE:FE,MATCH('P&amp;L'!$A277,new_issue_data!$A:$A,0))</f>
        <v>1.216</v>
      </c>
      <c r="AU277" s="6">
        <f>INDEX(new_issue_data!FF:FF,MATCH('P&amp;L'!$A277,new_issue_data!$A:$A,0))</f>
        <v>93.393500000000003</v>
      </c>
      <c r="AV277" s="6">
        <f>INDEX(new_issue_data!FG:FG,MATCH('P&amp;L'!$A277,new_issue_data!$A:$A,0))</f>
        <v>-3.6065</v>
      </c>
      <c r="BA277" s="1">
        <f t="shared" si="20"/>
        <v>31113499.999999993</v>
      </c>
      <c r="BB277" s="1">
        <f t="shared" si="21"/>
        <v>76725600</v>
      </c>
      <c r="BD277">
        <f t="shared" si="22"/>
        <v>0</v>
      </c>
      <c r="BE277" s="1">
        <f t="shared" si="23"/>
        <v>4227300.0000000028</v>
      </c>
      <c r="BF277" s="1">
        <f t="shared" si="24"/>
        <v>14831999.999999993</v>
      </c>
      <c r="BH277" s="1">
        <f t="shared" si="25"/>
        <v>6700</v>
      </c>
      <c r="BI277" s="1">
        <f t="shared" si="26"/>
        <v>0</v>
      </c>
      <c r="BK277" s="1">
        <f t="shared" si="27"/>
        <v>48400</v>
      </c>
      <c r="BL277" s="1">
        <f t="shared" si="28"/>
        <v>0</v>
      </c>
    </row>
    <row r="278" spans="1:64" x14ac:dyDescent="0.35">
      <c r="A278">
        <v>70</v>
      </c>
      <c r="B278">
        <v>-3.507542072266018</v>
      </c>
      <c r="C278" s="13" t="str">
        <f>INDEX(new_issue_data!B:B,MATCH('P&amp;L'!$A278,new_issue_data!$A:$A,0))</f>
        <v>06/16/2020</v>
      </c>
      <c r="D278" s="11">
        <f>INDEX(new_issue_data!AR:AR,MATCH('P&amp;L'!$A278,new_issue_data!$A:$A,0))</f>
        <v>99.96</v>
      </c>
      <c r="E278" s="6">
        <f>INDEX(new_issue_data!DP:DP,MATCH('P&amp;L'!$A278,new_issue_data!$A:$A,0))</f>
        <v>100.134</v>
      </c>
      <c r="F278" s="6">
        <f>INDEX(new_issue_data!DQ:DQ,MATCH('P&amp;L'!$A278,new_issue_data!$A:$A,0))</f>
        <v>2.6850000000000001</v>
      </c>
      <c r="G278" s="6">
        <f>INDEX(new_issue_data!DR:DR,MATCH('P&amp;L'!$A278,new_issue_data!$A:$A,0))</f>
        <v>194.6934</v>
      </c>
      <c r="H278" s="6">
        <f>INDEX(new_issue_data!DS:DS,MATCH('P&amp;L'!$A278,new_issue_data!$A:$A,0))</f>
        <v>-0.30659999999999998</v>
      </c>
      <c r="I278" s="6">
        <f>INDEX(new_issue_data!DT:DT,MATCH('P&amp;L'!$A278,new_issue_data!$A:$A,0))</f>
        <v>99.882999999999996</v>
      </c>
      <c r="J278" s="6">
        <f>INDEX(new_issue_data!DU:DU,MATCH('P&amp;L'!$A278,new_issue_data!$A:$A,0))</f>
        <v>2.7120000000000002</v>
      </c>
      <c r="K278" s="6">
        <f>INDEX(new_issue_data!DV:DV,MATCH('P&amp;L'!$A278,new_issue_data!$A:$A,0))</f>
        <v>200.3493</v>
      </c>
      <c r="L278" s="6">
        <f>INDEX(new_issue_data!DW:DW,MATCH('P&amp;L'!$A278,new_issue_data!$A:$A,0))</f>
        <v>5.3493000000000004</v>
      </c>
      <c r="M278" s="6">
        <f>INDEX(new_issue_data!DX:DX,MATCH('P&amp;L'!$A278,new_issue_data!$A:$A,0))</f>
        <v>99.453000000000003</v>
      </c>
      <c r="N278" s="6">
        <f>INDEX(new_issue_data!DY:DY,MATCH('P&amp;L'!$A278,new_issue_data!$A:$A,0))</f>
        <v>2.7589999999999999</v>
      </c>
      <c r="O278" s="6">
        <f>INDEX(new_issue_data!DZ:DZ,MATCH('P&amp;L'!$A278,new_issue_data!$A:$A,0))</f>
        <v>206.5264</v>
      </c>
      <c r="P278" s="6">
        <f>INDEX(new_issue_data!EA:EA,MATCH('P&amp;L'!$A278,new_issue_data!$A:$A,0))</f>
        <v>11.526400000000001</v>
      </c>
      <c r="Q278" s="6">
        <f>INDEX(new_issue_data!EB:EB,MATCH('P&amp;L'!$A278,new_issue_data!$A:$A,0))</f>
        <v>99.302000000000007</v>
      </c>
      <c r="R278" s="6">
        <f>INDEX(new_issue_data!EC:EC,MATCH('P&amp;L'!$A278,new_issue_data!$A:$A,0))</f>
        <v>2.7759999999999998</v>
      </c>
      <c r="S278" s="6">
        <f>INDEX(new_issue_data!ED:ED,MATCH('P&amp;L'!$A278,new_issue_data!$A:$A,0))</f>
        <v>206.7448</v>
      </c>
      <c r="T278" s="6">
        <f>INDEX(new_issue_data!EE:EE,MATCH('P&amp;L'!$A278,new_issue_data!$A:$A,0))</f>
        <v>11.7448</v>
      </c>
      <c r="U278" s="6">
        <f>INDEX(new_issue_data!EF:EF,MATCH('P&amp;L'!$A278,new_issue_data!$A:$A,0))</f>
        <v>98.912999999999997</v>
      </c>
      <c r="V278" s="6">
        <f>INDEX(new_issue_data!EG:EG,MATCH('P&amp;L'!$A278,new_issue_data!$A:$A,0))</f>
        <v>2.819</v>
      </c>
      <c r="W278" s="6">
        <f>INDEX(new_issue_data!EH:EH,MATCH('P&amp;L'!$A278,new_issue_data!$A:$A,0))</f>
        <v>210.71340000000001</v>
      </c>
      <c r="X278" s="6">
        <f>INDEX(new_issue_data!EI:EI,MATCH('P&amp;L'!$A278,new_issue_data!$A:$A,0))</f>
        <v>15.7134</v>
      </c>
      <c r="Y278" s="6">
        <f>INDEX(new_issue_data!EJ:EJ,MATCH('P&amp;L'!$A278,new_issue_data!$A:$A,0))</f>
        <v>98.975999999999999</v>
      </c>
      <c r="Z278" s="6">
        <f>INDEX(new_issue_data!EK:EK,MATCH('P&amp;L'!$A278,new_issue_data!$A:$A,0))</f>
        <v>2.8119999999999998</v>
      </c>
      <c r="AA278" s="6">
        <f>INDEX(new_issue_data!EL:EL,MATCH('P&amp;L'!$A278,new_issue_data!$A:$A,0))</f>
        <v>213.29939999999999</v>
      </c>
      <c r="AB278" s="6">
        <f>INDEX(new_issue_data!EM:EM,MATCH('P&amp;L'!$A278,new_issue_data!$A:$A,0))</f>
        <v>18.299399999999999</v>
      </c>
      <c r="AC278" s="6">
        <f>INDEX(new_issue_data!EN:EN,MATCH('P&amp;L'!$A278,new_issue_data!$A:$A,0))</f>
        <v>99.438000000000002</v>
      </c>
      <c r="AD278" s="6">
        <f>INDEX(new_issue_data!EO:EO,MATCH('P&amp;L'!$A278,new_issue_data!$A:$A,0))</f>
        <v>2.7610000000000001</v>
      </c>
      <c r="AE278" s="6">
        <f>INDEX(new_issue_data!EP:EP,MATCH('P&amp;L'!$A278,new_issue_data!$A:$A,0))</f>
        <v>207.5378</v>
      </c>
      <c r="AF278" s="6">
        <f>INDEX(new_issue_data!EQ:EQ,MATCH('P&amp;L'!$A278,new_issue_data!$A:$A,0))</f>
        <v>12.537800000000001</v>
      </c>
      <c r="AG278" s="6">
        <f>INDEX(new_issue_data!ER:ER,MATCH('P&amp;L'!$A278,new_issue_data!$A:$A,0))</f>
        <v>99.454999999999998</v>
      </c>
      <c r="AH278" s="6">
        <f>INDEX(new_issue_data!ES:ES,MATCH('P&amp;L'!$A278,new_issue_data!$A:$A,0))</f>
        <v>2.7589999999999999</v>
      </c>
      <c r="AI278" s="6">
        <f>INDEX(new_issue_data!ET:ET,MATCH('P&amp;L'!$A278,new_issue_data!$A:$A,0))</f>
        <v>211.7655</v>
      </c>
      <c r="AJ278" s="6">
        <f>INDEX(new_issue_data!EU:EU,MATCH('P&amp;L'!$A278,new_issue_data!$A:$A,0))</f>
        <v>16.765499999999999</v>
      </c>
      <c r="AK278" s="6">
        <f>INDEX(new_issue_data!EV:EV,MATCH('P&amp;L'!$A278,new_issue_data!$A:$A,0))</f>
        <v>99.662000000000006</v>
      </c>
      <c r="AL278" s="6">
        <f>INDEX(new_issue_data!EW:EW,MATCH('P&amp;L'!$A278,new_issue_data!$A:$A,0))</f>
        <v>2.7360000000000002</v>
      </c>
      <c r="AM278" s="6">
        <f>INDEX(new_issue_data!EX:EX,MATCH('P&amp;L'!$A278,new_issue_data!$A:$A,0))</f>
        <v>211.26410000000001</v>
      </c>
      <c r="AN278" s="6">
        <f>INDEX(new_issue_data!EY:EY,MATCH('P&amp;L'!$A278,new_issue_data!$A:$A,0))</f>
        <v>16.264099999999999</v>
      </c>
      <c r="AO278" s="6">
        <f>INDEX(new_issue_data!EZ:EZ,MATCH('P&amp;L'!$A278,new_issue_data!$A:$A,0))</f>
        <v>100.07599999999999</v>
      </c>
      <c r="AP278" s="6">
        <f>INDEX(new_issue_data!FA:FA,MATCH('P&amp;L'!$A278,new_issue_data!$A:$A,0))</f>
        <v>2.6909999999999998</v>
      </c>
      <c r="AQ278" s="6">
        <f>INDEX(new_issue_data!FB:FB,MATCH('P&amp;L'!$A278,new_issue_data!$A:$A,0))</f>
        <v>202.17670000000001</v>
      </c>
      <c r="AR278" s="6">
        <f>INDEX(new_issue_data!FC:FC,MATCH('P&amp;L'!$A278,new_issue_data!$A:$A,0))</f>
        <v>7.1767000000000003</v>
      </c>
      <c r="AS278" s="6">
        <f>INDEX(new_issue_data!FD:FD,MATCH('P&amp;L'!$A278,new_issue_data!$A:$A,0))</f>
        <v>100.07599999999999</v>
      </c>
      <c r="AT278" s="6">
        <f>INDEX(new_issue_data!FE:FE,MATCH('P&amp;L'!$A278,new_issue_data!$A:$A,0))</f>
        <v>2.6909999999999998</v>
      </c>
      <c r="AU278" s="6">
        <f>INDEX(new_issue_data!FF:FF,MATCH('P&amp;L'!$A278,new_issue_data!$A:$A,0))</f>
        <v>202.1755</v>
      </c>
      <c r="AV278" s="6">
        <f>INDEX(new_issue_data!FG:FG,MATCH('P&amp;L'!$A278,new_issue_data!$A:$A,0))</f>
        <v>7.1755000000000004</v>
      </c>
      <c r="BA278" s="1">
        <f t="shared" si="20"/>
        <v>31130899.999999993</v>
      </c>
      <c r="BB278" s="1">
        <f t="shared" si="21"/>
        <v>76737200</v>
      </c>
      <c r="BD278">
        <f t="shared" si="22"/>
        <v>0</v>
      </c>
      <c r="BE278" s="1">
        <f t="shared" si="23"/>
        <v>4227300.0000000028</v>
      </c>
      <c r="BF278" s="1">
        <f t="shared" si="24"/>
        <v>14831999.999999993</v>
      </c>
      <c r="BH278" s="1">
        <f t="shared" si="25"/>
        <v>17400</v>
      </c>
      <c r="BI278" s="1">
        <f t="shared" si="26"/>
        <v>0</v>
      </c>
      <c r="BK278" s="1">
        <f t="shared" si="27"/>
        <v>11600</v>
      </c>
      <c r="BL278" s="1">
        <f t="shared" si="28"/>
        <v>0</v>
      </c>
    </row>
    <row r="279" spans="1:64" x14ac:dyDescent="0.35">
      <c r="A279">
        <v>69</v>
      </c>
      <c r="B279">
        <v>18.335115400943508</v>
      </c>
      <c r="C279" s="13" t="str">
        <f>INDEX(new_issue_data!B:B,MATCH('P&amp;L'!$A279,new_issue_data!$A:$A,0))</f>
        <v>06/16/2020</v>
      </c>
      <c r="D279" s="11">
        <f>INDEX(new_issue_data!AR:AR,MATCH('P&amp;L'!$A279,new_issue_data!$A:$A,0))</f>
        <v>99.718999999999994</v>
      </c>
      <c r="E279" s="6">
        <f>INDEX(new_issue_data!DP:DP,MATCH('P&amp;L'!$A279,new_issue_data!$A:$A,0))</f>
        <v>102.04900000000001</v>
      </c>
      <c r="F279" s="6">
        <f>INDEX(new_issue_data!DQ:DQ,MATCH('P&amp;L'!$A279,new_issue_data!$A:$A,0))</f>
        <v>2.3250000000000002</v>
      </c>
      <c r="G279" s="6">
        <f>INDEX(new_issue_data!DR:DR,MATCH('P&amp;L'!$A279,new_issue_data!$A:$A,0))</f>
        <v>176.99109999999999</v>
      </c>
      <c r="H279" s="6">
        <f>INDEX(new_issue_data!DS:DS,MATCH('P&amp;L'!$A279,new_issue_data!$A:$A,0))</f>
        <v>-35.508899999999997</v>
      </c>
      <c r="I279" s="6">
        <f>INDEX(new_issue_data!DT:DT,MATCH('P&amp;L'!$A279,new_issue_data!$A:$A,0))</f>
        <v>102.05500000000001</v>
      </c>
      <c r="J279" s="6">
        <f>INDEX(new_issue_data!DU:DU,MATCH('P&amp;L'!$A279,new_issue_data!$A:$A,0))</f>
        <v>2.3239999999999998</v>
      </c>
      <c r="K279" s="6">
        <f>INDEX(new_issue_data!DV:DV,MATCH('P&amp;L'!$A279,new_issue_data!$A:$A,0))</f>
        <v>178.95580000000001</v>
      </c>
      <c r="L279" s="6">
        <f>INDEX(new_issue_data!DW:DW,MATCH('P&amp;L'!$A279,new_issue_data!$A:$A,0))</f>
        <v>-33.544199999999996</v>
      </c>
      <c r="M279" s="6">
        <f>INDEX(new_issue_data!DX:DX,MATCH('P&amp;L'!$A279,new_issue_data!$A:$A,0))</f>
        <v>102.271</v>
      </c>
      <c r="N279" s="6">
        <f>INDEX(new_issue_data!DY:DY,MATCH('P&amp;L'!$A279,new_issue_data!$A:$A,0))</f>
        <v>2.29</v>
      </c>
      <c r="O279" s="6">
        <f>INDEX(new_issue_data!DZ:DZ,MATCH('P&amp;L'!$A279,new_issue_data!$A:$A,0))</f>
        <v>176.4743</v>
      </c>
      <c r="P279" s="6">
        <f>INDEX(new_issue_data!EA:EA,MATCH('P&amp;L'!$A279,new_issue_data!$A:$A,0))</f>
        <v>-36.025700000000001</v>
      </c>
      <c r="Q279" s="6">
        <f>INDEX(new_issue_data!EB:EB,MATCH('P&amp;L'!$A279,new_issue_data!$A:$A,0))</f>
        <v>102.092</v>
      </c>
      <c r="R279" s="6">
        <f>INDEX(new_issue_data!EC:EC,MATCH('P&amp;L'!$A279,new_issue_data!$A:$A,0))</f>
        <v>2.3180000000000001</v>
      </c>
      <c r="S279" s="6">
        <f>INDEX(new_issue_data!ED:ED,MATCH('P&amp;L'!$A279,new_issue_data!$A:$A,0))</f>
        <v>177.8929</v>
      </c>
      <c r="T279" s="6">
        <f>INDEX(new_issue_data!EE:EE,MATCH('P&amp;L'!$A279,new_issue_data!$A:$A,0))</f>
        <v>-34.607100000000003</v>
      </c>
      <c r="U279" s="6">
        <f>INDEX(new_issue_data!EF:EF,MATCH('P&amp;L'!$A279,new_issue_data!$A:$A,0))</f>
        <v>102.152</v>
      </c>
      <c r="V279" s="6">
        <f>INDEX(new_issue_data!EG:EG,MATCH('P&amp;L'!$A279,new_issue_data!$A:$A,0))</f>
        <v>2.3079999999999998</v>
      </c>
      <c r="W279" s="6">
        <f>INDEX(new_issue_data!EH:EH,MATCH('P&amp;L'!$A279,new_issue_data!$A:$A,0))</f>
        <v>177.1216</v>
      </c>
      <c r="X279" s="6">
        <f>INDEX(new_issue_data!EI:EI,MATCH('P&amp;L'!$A279,new_issue_data!$A:$A,0))</f>
        <v>-35.378399999999999</v>
      </c>
      <c r="Y279" s="6">
        <f>INDEX(new_issue_data!EJ:EJ,MATCH('P&amp;L'!$A279,new_issue_data!$A:$A,0))</f>
        <v>102.35599999999999</v>
      </c>
      <c r="Z279" s="6">
        <f>INDEX(new_issue_data!EK:EK,MATCH('P&amp;L'!$A279,new_issue_data!$A:$A,0))</f>
        <v>2.2759999999999998</v>
      </c>
      <c r="AA279" s="6">
        <f>INDEX(new_issue_data!EL:EL,MATCH('P&amp;L'!$A279,new_issue_data!$A:$A,0))</f>
        <v>176.2216</v>
      </c>
      <c r="AB279" s="6">
        <f>INDEX(new_issue_data!EM:EM,MATCH('P&amp;L'!$A279,new_issue_data!$A:$A,0))</f>
        <v>-36.278399999999998</v>
      </c>
      <c r="AC279" s="6">
        <f>INDEX(new_issue_data!EN:EN,MATCH('P&amp;L'!$A279,new_issue_data!$A:$A,0))</f>
        <v>102.393</v>
      </c>
      <c r="AD279" s="6">
        <f>INDEX(new_issue_data!EO:EO,MATCH('P&amp;L'!$A279,new_issue_data!$A:$A,0))</f>
        <v>2.27</v>
      </c>
      <c r="AE279" s="6">
        <f>INDEX(new_issue_data!EP:EP,MATCH('P&amp;L'!$A279,new_issue_data!$A:$A,0))</f>
        <v>175.15950000000001</v>
      </c>
      <c r="AF279" s="6">
        <f>INDEX(new_issue_data!EQ:EQ,MATCH('P&amp;L'!$A279,new_issue_data!$A:$A,0))</f>
        <v>-37.340499999999999</v>
      </c>
      <c r="AG279" s="6">
        <f>INDEX(new_issue_data!ER:ER,MATCH('P&amp;L'!$A279,new_issue_data!$A:$A,0))</f>
        <v>102.69199999999999</v>
      </c>
      <c r="AH279" s="6">
        <f>INDEX(new_issue_data!ES:ES,MATCH('P&amp;L'!$A279,new_issue_data!$A:$A,0))</f>
        <v>2.2229999999999999</v>
      </c>
      <c r="AI279" s="6">
        <f>INDEX(new_issue_data!ET:ET,MATCH('P&amp;L'!$A279,new_issue_data!$A:$A,0))</f>
        <v>174.13990000000001</v>
      </c>
      <c r="AJ279" s="6">
        <f>INDEX(new_issue_data!EU:EU,MATCH('P&amp;L'!$A279,new_issue_data!$A:$A,0))</f>
        <v>-38.360100000000003</v>
      </c>
      <c r="AK279" s="6">
        <f>INDEX(new_issue_data!EV:EV,MATCH('P&amp;L'!$A279,new_issue_data!$A:$A,0))</f>
        <v>102.806</v>
      </c>
      <c r="AL279" s="6">
        <f>INDEX(new_issue_data!EW:EW,MATCH('P&amp;L'!$A279,new_issue_data!$A:$A,0))</f>
        <v>2.2050000000000001</v>
      </c>
      <c r="AM279" s="6">
        <f>INDEX(new_issue_data!EX:EX,MATCH('P&amp;L'!$A279,new_issue_data!$A:$A,0))</f>
        <v>174.40729999999999</v>
      </c>
      <c r="AN279" s="6">
        <f>INDEX(new_issue_data!EY:EY,MATCH('P&amp;L'!$A279,new_issue_data!$A:$A,0))</f>
        <v>-38.092700000000001</v>
      </c>
      <c r="AO279" s="6">
        <f>INDEX(new_issue_data!EZ:EZ,MATCH('P&amp;L'!$A279,new_issue_data!$A:$A,0))</f>
        <v>102.806</v>
      </c>
      <c r="AP279" s="6">
        <f>INDEX(new_issue_data!FA:FA,MATCH('P&amp;L'!$A279,new_issue_data!$A:$A,0))</f>
        <v>2.2050000000000001</v>
      </c>
      <c r="AQ279" s="6">
        <f>INDEX(new_issue_data!FB:FB,MATCH('P&amp;L'!$A279,new_issue_data!$A:$A,0))</f>
        <v>171.19120000000001</v>
      </c>
      <c r="AR279" s="6">
        <f>INDEX(new_issue_data!FC:FC,MATCH('P&amp;L'!$A279,new_issue_data!$A:$A,0))</f>
        <v>-41.308799999999998</v>
      </c>
      <c r="AS279" s="6">
        <f>INDEX(new_issue_data!FD:FD,MATCH('P&amp;L'!$A279,new_issue_data!$A:$A,0))</f>
        <v>102.806</v>
      </c>
      <c r="AT279" s="6">
        <f>INDEX(new_issue_data!FE:FE,MATCH('P&amp;L'!$A279,new_issue_data!$A:$A,0))</f>
        <v>2.2050000000000001</v>
      </c>
      <c r="AU279" s="6">
        <f>INDEX(new_issue_data!FF:FF,MATCH('P&amp;L'!$A279,new_issue_data!$A:$A,0))</f>
        <v>171.19149999999999</v>
      </c>
      <c r="AV279" s="6">
        <f>INDEX(new_issue_data!FG:FG,MATCH('P&amp;L'!$A279,new_issue_data!$A:$A,0))</f>
        <v>-41.308500000000002</v>
      </c>
      <c r="BA279" s="1">
        <f t="shared" si="20"/>
        <v>31363899.999999996</v>
      </c>
      <c r="BB279" s="1">
        <f t="shared" si="21"/>
        <v>77045900</v>
      </c>
      <c r="BD279">
        <f t="shared" si="22"/>
        <v>0</v>
      </c>
      <c r="BE279" s="1">
        <f t="shared" si="23"/>
        <v>4227300.0000000028</v>
      </c>
      <c r="BF279" s="1">
        <f t="shared" si="24"/>
        <v>14831999.999999993</v>
      </c>
      <c r="BH279" s="1">
        <f t="shared" si="25"/>
        <v>233000.00000000373</v>
      </c>
      <c r="BI279" s="1">
        <f t="shared" si="26"/>
        <v>0</v>
      </c>
      <c r="BK279" s="1">
        <f t="shared" si="27"/>
        <v>308700</v>
      </c>
      <c r="BL279" s="1">
        <f t="shared" si="28"/>
        <v>0</v>
      </c>
    </row>
    <row r="280" spans="1:64" x14ac:dyDescent="0.35">
      <c r="A280">
        <v>68</v>
      </c>
      <c r="B280">
        <v>0.73659290429378732</v>
      </c>
      <c r="C280" s="13" t="str">
        <f>INDEX(new_issue_data!B:B,MATCH('P&amp;L'!$A280,new_issue_data!$A:$A,0))</f>
        <v>06/16/2020</v>
      </c>
      <c r="D280" s="11">
        <f>INDEX(new_issue_data!AR:AR,MATCH('P&amp;L'!$A280,new_issue_data!$A:$A,0))</f>
        <v>100</v>
      </c>
      <c r="E280" s="6">
        <f>INDEX(new_issue_data!DP:DP,MATCH('P&amp;L'!$A280,new_issue_data!$A:$A,0))</f>
        <v>101.163</v>
      </c>
      <c r="F280" s="6">
        <f>INDEX(new_issue_data!DQ:DQ,MATCH('P&amp;L'!$A280,new_issue_data!$A:$A,0))</f>
        <v>2.593</v>
      </c>
      <c r="G280" s="6">
        <f>INDEX(new_issue_data!DR:DR,MATCH('P&amp;L'!$A280,new_issue_data!$A:$A,0))</f>
        <v>130.1978</v>
      </c>
      <c r="H280" s="6">
        <f>INDEX(new_issue_data!DS:DS,MATCH('P&amp;L'!$A280,new_issue_data!$A:$A,0))</f>
        <v>-6.8022</v>
      </c>
      <c r="I280" s="6">
        <f>INDEX(new_issue_data!DT:DT,MATCH('P&amp;L'!$A280,new_issue_data!$A:$A,0))</f>
        <v>101.366</v>
      </c>
      <c r="J280" s="6">
        <f>INDEX(new_issue_data!DU:DU,MATCH('P&amp;L'!$A280,new_issue_data!$A:$A,0))</f>
        <v>2.58</v>
      </c>
      <c r="K280" s="6">
        <f>INDEX(new_issue_data!DV:DV,MATCH('P&amp;L'!$A280,new_issue_data!$A:$A,0))</f>
        <v>133.5899</v>
      </c>
      <c r="L280" s="6">
        <f>INDEX(new_issue_data!DW:DW,MATCH('P&amp;L'!$A280,new_issue_data!$A:$A,0))</f>
        <v>-3.4100999999999999</v>
      </c>
      <c r="M280" s="6">
        <f>INDEX(new_issue_data!DX:DX,MATCH('P&amp;L'!$A280,new_issue_data!$A:$A,0))</f>
        <v>101.994</v>
      </c>
      <c r="N280" s="6">
        <f>INDEX(new_issue_data!DY:DY,MATCH('P&amp;L'!$A280,new_issue_data!$A:$A,0))</f>
        <v>2.54</v>
      </c>
      <c r="O280" s="6">
        <f>INDEX(new_issue_data!DZ:DZ,MATCH('P&amp;L'!$A280,new_issue_data!$A:$A,0))</f>
        <v>131.8322</v>
      </c>
      <c r="P280" s="6">
        <f>INDEX(new_issue_data!EA:EA,MATCH('P&amp;L'!$A280,new_issue_data!$A:$A,0))</f>
        <v>-5.1677999999999997</v>
      </c>
      <c r="Q280" s="6">
        <f>INDEX(new_issue_data!EB:EB,MATCH('P&amp;L'!$A280,new_issue_data!$A:$A,0))</f>
        <v>101.58</v>
      </c>
      <c r="R280" s="6">
        <f>INDEX(new_issue_data!EC:EC,MATCH('P&amp;L'!$A280,new_issue_data!$A:$A,0))</f>
        <v>2.5659999999999998</v>
      </c>
      <c r="S280" s="6">
        <f>INDEX(new_issue_data!ED:ED,MATCH('P&amp;L'!$A280,new_issue_data!$A:$A,0))</f>
        <v>133.62440000000001</v>
      </c>
      <c r="T280" s="6">
        <f>INDEX(new_issue_data!EE:EE,MATCH('P&amp;L'!$A280,new_issue_data!$A:$A,0))</f>
        <v>-3.3755999999999999</v>
      </c>
      <c r="U280" s="6">
        <f>INDEX(new_issue_data!EF:EF,MATCH('P&amp;L'!$A280,new_issue_data!$A:$A,0))</f>
        <v>101.209</v>
      </c>
      <c r="V280" s="6">
        <f>INDEX(new_issue_data!EG:EG,MATCH('P&amp;L'!$A280,new_issue_data!$A:$A,0))</f>
        <v>2.59</v>
      </c>
      <c r="W280" s="6">
        <f>INDEX(new_issue_data!EH:EH,MATCH('P&amp;L'!$A280,new_issue_data!$A:$A,0))</f>
        <v>134.04560000000001</v>
      </c>
      <c r="X280" s="6">
        <f>INDEX(new_issue_data!EI:EI,MATCH('P&amp;L'!$A280,new_issue_data!$A:$A,0))</f>
        <v>-2.9544000000000001</v>
      </c>
      <c r="Y280" s="6">
        <f>INDEX(new_issue_data!EJ:EJ,MATCH('P&amp;L'!$A280,new_issue_data!$A:$A,0))</f>
        <v>102.214</v>
      </c>
      <c r="Z280" s="6">
        <f>INDEX(new_issue_data!EK:EK,MATCH('P&amp;L'!$A280,new_issue_data!$A:$A,0))</f>
        <v>2.5259999999999998</v>
      </c>
      <c r="AA280" s="6">
        <f>INDEX(new_issue_data!EL:EL,MATCH('P&amp;L'!$A280,new_issue_data!$A:$A,0))</f>
        <v>133.28749999999999</v>
      </c>
      <c r="AB280" s="6">
        <f>INDEX(new_issue_data!EM:EM,MATCH('P&amp;L'!$A280,new_issue_data!$A:$A,0))</f>
        <v>-3.7124999999999999</v>
      </c>
      <c r="AC280" s="6">
        <f>INDEX(new_issue_data!EN:EN,MATCH('P&amp;L'!$A280,new_issue_data!$A:$A,0))</f>
        <v>102.435</v>
      </c>
      <c r="AD280" s="6">
        <f>INDEX(new_issue_data!EO:EO,MATCH('P&amp;L'!$A280,new_issue_data!$A:$A,0))</f>
        <v>2.512</v>
      </c>
      <c r="AE280" s="6">
        <f>INDEX(new_issue_data!EP:EP,MATCH('P&amp;L'!$A280,new_issue_data!$A:$A,0))</f>
        <v>131.17160000000001</v>
      </c>
      <c r="AF280" s="6">
        <f>INDEX(new_issue_data!EQ:EQ,MATCH('P&amp;L'!$A280,new_issue_data!$A:$A,0))</f>
        <v>-5.8284000000000002</v>
      </c>
      <c r="AG280" s="6">
        <f>INDEX(new_issue_data!ER:ER,MATCH('P&amp;L'!$A280,new_issue_data!$A:$A,0))</f>
        <v>103.04300000000001</v>
      </c>
      <c r="AH280" s="6">
        <f>INDEX(new_issue_data!ES:ES,MATCH('P&amp;L'!$A280,new_issue_data!$A:$A,0))</f>
        <v>2.4740000000000002</v>
      </c>
      <c r="AI280" s="6">
        <f>INDEX(new_issue_data!ET:ET,MATCH('P&amp;L'!$A280,new_issue_data!$A:$A,0))</f>
        <v>133.22790000000001</v>
      </c>
      <c r="AJ280" s="6">
        <f>INDEX(new_issue_data!EU:EU,MATCH('P&amp;L'!$A280,new_issue_data!$A:$A,0))</f>
        <v>-3.7721</v>
      </c>
      <c r="AK280" s="6">
        <f>INDEX(new_issue_data!EV:EV,MATCH('P&amp;L'!$A280,new_issue_data!$A:$A,0))</f>
        <v>102.878</v>
      </c>
      <c r="AL280" s="6">
        <f>INDEX(new_issue_data!EW:EW,MATCH('P&amp;L'!$A280,new_issue_data!$A:$A,0))</f>
        <v>2.484</v>
      </c>
      <c r="AM280" s="6">
        <f>INDEX(new_issue_data!EX:EX,MATCH('P&amp;L'!$A280,new_issue_data!$A:$A,0))</f>
        <v>134.4924</v>
      </c>
      <c r="AN280" s="6">
        <f>INDEX(new_issue_data!EY:EY,MATCH('P&amp;L'!$A280,new_issue_data!$A:$A,0))</f>
        <v>-2.5076000000000001</v>
      </c>
      <c r="AO280" s="6">
        <f>INDEX(new_issue_data!EZ:EZ,MATCH('P&amp;L'!$A280,new_issue_data!$A:$A,0))</f>
        <v>103.854</v>
      </c>
      <c r="AP280" s="6">
        <f>INDEX(new_issue_data!FA:FA,MATCH('P&amp;L'!$A280,new_issue_data!$A:$A,0))</f>
        <v>2.4239999999999999</v>
      </c>
      <c r="AQ280" s="6">
        <f>INDEX(new_issue_data!FB:FB,MATCH('P&amp;L'!$A280,new_issue_data!$A:$A,0))</f>
        <v>123.5282</v>
      </c>
      <c r="AR280" s="6">
        <f>INDEX(new_issue_data!FC:FC,MATCH('P&amp;L'!$A280,new_issue_data!$A:$A,0))</f>
        <v>-13.4718</v>
      </c>
      <c r="AS280" s="6">
        <f>INDEX(new_issue_data!FD:FD,MATCH('P&amp;L'!$A280,new_issue_data!$A:$A,0))</f>
        <v>103.854</v>
      </c>
      <c r="AT280" s="6">
        <f>INDEX(new_issue_data!FE:FE,MATCH('P&amp;L'!$A280,new_issue_data!$A:$A,0))</f>
        <v>2.4239999999999999</v>
      </c>
      <c r="AU280" s="6">
        <f>INDEX(new_issue_data!FF:FF,MATCH('P&amp;L'!$A280,new_issue_data!$A:$A,0))</f>
        <v>123.5275</v>
      </c>
      <c r="AV280" s="6">
        <f>INDEX(new_issue_data!FG:FG,MATCH('P&amp;L'!$A280,new_issue_data!$A:$A,0))</f>
        <v>-13.4725</v>
      </c>
      <c r="BA280" s="1">
        <f t="shared" si="20"/>
        <v>31480199.999999996</v>
      </c>
      <c r="BB280" s="1">
        <f t="shared" si="21"/>
        <v>77431300</v>
      </c>
      <c r="BD280">
        <f t="shared" si="22"/>
        <v>0</v>
      </c>
      <c r="BE280" s="1">
        <f t="shared" si="23"/>
        <v>4227300.0000000028</v>
      </c>
      <c r="BF280" s="1">
        <f t="shared" si="24"/>
        <v>14831999.999999993</v>
      </c>
      <c r="BH280" s="1">
        <f t="shared" si="25"/>
        <v>116300</v>
      </c>
      <c r="BI280" s="1">
        <f t="shared" si="26"/>
        <v>0</v>
      </c>
      <c r="BK280" s="1">
        <f t="shared" si="27"/>
        <v>385400</v>
      </c>
      <c r="BL280" s="1">
        <f t="shared" si="28"/>
        <v>0</v>
      </c>
    </row>
    <row r="281" spans="1:64" x14ac:dyDescent="0.35">
      <c r="A281">
        <v>71</v>
      </c>
      <c r="B281">
        <v>-0.80691443176137723</v>
      </c>
      <c r="C281" s="13" t="str">
        <f>INDEX(new_issue_data!B:B,MATCH('P&amp;L'!$A281,new_issue_data!$A:$A,0))</f>
        <v>06/16/2020</v>
      </c>
      <c r="D281" s="11">
        <f>INDEX(new_issue_data!AR:AR,MATCH('P&amp;L'!$A281,new_issue_data!$A:$A,0))</f>
        <v>100</v>
      </c>
      <c r="E281" s="6">
        <f>INDEX(new_issue_data!DP:DP,MATCH('P&amp;L'!$A281,new_issue_data!$A:$A,0))</f>
        <v>100.21299999999999</v>
      </c>
      <c r="F281" s="6">
        <f>INDEX(new_issue_data!DQ:DQ,MATCH('P&amp;L'!$A281,new_issue_data!$A:$A,0))</f>
        <v>1.153</v>
      </c>
      <c r="G281" s="6">
        <f>INDEX(new_issue_data!DR:DR,MATCH('P&amp;L'!$A281,new_issue_data!$A:$A,0))</f>
        <v>92.930300000000003</v>
      </c>
      <c r="H281" s="6">
        <f>INDEX(new_issue_data!DS:DS,MATCH('P&amp;L'!$A281,new_issue_data!$A:$A,0))</f>
        <v>-7.0697000000000001</v>
      </c>
      <c r="I281" s="6">
        <f>INDEX(new_issue_data!DT:DT,MATCH('P&amp;L'!$A281,new_issue_data!$A:$A,0))</f>
        <v>100.32</v>
      </c>
      <c r="J281" s="6">
        <f>INDEX(new_issue_data!DU:DU,MATCH('P&amp;L'!$A281,new_issue_data!$A:$A,0))</f>
        <v>1.117</v>
      </c>
      <c r="K281" s="6">
        <f>INDEX(new_issue_data!DV:DV,MATCH('P&amp;L'!$A281,new_issue_data!$A:$A,0))</f>
        <v>89.861699999999999</v>
      </c>
      <c r="L281" s="6">
        <f>INDEX(new_issue_data!DW:DW,MATCH('P&amp;L'!$A281,new_issue_data!$A:$A,0))</f>
        <v>-10.138299999999999</v>
      </c>
      <c r="M281" s="6">
        <f>INDEX(new_issue_data!DX:DX,MATCH('P&amp;L'!$A281,new_issue_data!$A:$A,0))</f>
        <v>100.33499999999999</v>
      </c>
      <c r="N281" s="6">
        <f>INDEX(new_issue_data!DY:DY,MATCH('P&amp;L'!$A281,new_issue_data!$A:$A,0))</f>
        <v>1.1120000000000001</v>
      </c>
      <c r="O281" s="6">
        <f>INDEX(new_issue_data!DZ:DZ,MATCH('P&amp;L'!$A281,new_issue_data!$A:$A,0))</f>
        <v>89.098200000000006</v>
      </c>
      <c r="P281" s="6">
        <f>INDEX(new_issue_data!EA:EA,MATCH('P&amp;L'!$A281,new_issue_data!$A:$A,0))</f>
        <v>-10.9018</v>
      </c>
      <c r="Q281" s="6">
        <f>INDEX(new_issue_data!EB:EB,MATCH('P&amp;L'!$A281,new_issue_data!$A:$A,0))</f>
        <v>100.29300000000001</v>
      </c>
      <c r="R281" s="6">
        <f>INDEX(new_issue_data!EC:EC,MATCH('P&amp;L'!$A281,new_issue_data!$A:$A,0))</f>
        <v>1.1259999999999999</v>
      </c>
      <c r="S281" s="6">
        <f>INDEX(new_issue_data!ED:ED,MATCH('P&amp;L'!$A281,new_issue_data!$A:$A,0))</f>
        <v>91.293899999999994</v>
      </c>
      <c r="T281" s="6">
        <f>INDEX(new_issue_data!EE:EE,MATCH('P&amp;L'!$A281,new_issue_data!$A:$A,0))</f>
        <v>-8.7060999999999993</v>
      </c>
      <c r="U281" s="6">
        <f>INDEX(new_issue_data!EF:EF,MATCH('P&amp;L'!$A281,new_issue_data!$A:$A,0))</f>
        <v>100.277</v>
      </c>
      <c r="V281" s="6">
        <f>INDEX(new_issue_data!EG:EG,MATCH('P&amp;L'!$A281,new_issue_data!$A:$A,0))</f>
        <v>1.131</v>
      </c>
      <c r="W281" s="6">
        <f>INDEX(new_issue_data!EH:EH,MATCH('P&amp;L'!$A281,new_issue_data!$A:$A,0))</f>
        <v>92.060699999999997</v>
      </c>
      <c r="X281" s="6">
        <f>INDEX(new_issue_data!EI:EI,MATCH('P&amp;L'!$A281,new_issue_data!$A:$A,0))</f>
        <v>-7.9393000000000002</v>
      </c>
      <c r="Y281" s="6">
        <f>INDEX(new_issue_data!EJ:EJ,MATCH('P&amp;L'!$A281,new_issue_data!$A:$A,0))</f>
        <v>100.33</v>
      </c>
      <c r="Z281" s="6">
        <f>INDEX(new_issue_data!EK:EK,MATCH('P&amp;L'!$A281,new_issue_data!$A:$A,0))</f>
        <v>1.113</v>
      </c>
      <c r="AA281" s="6">
        <f>INDEX(new_issue_data!EL:EL,MATCH('P&amp;L'!$A281,new_issue_data!$A:$A,0))</f>
        <v>90.799899999999994</v>
      </c>
      <c r="AB281" s="6">
        <f>INDEX(new_issue_data!EM:EM,MATCH('P&amp;L'!$A281,new_issue_data!$A:$A,0))</f>
        <v>-9.2001000000000008</v>
      </c>
      <c r="AC281" s="6">
        <f>INDEX(new_issue_data!EN:EN,MATCH('P&amp;L'!$A281,new_issue_data!$A:$A,0))</f>
        <v>100.34099999999999</v>
      </c>
      <c r="AD281" s="6">
        <f>INDEX(new_issue_data!EO:EO,MATCH('P&amp;L'!$A281,new_issue_data!$A:$A,0))</f>
        <v>1.109</v>
      </c>
      <c r="AE281" s="6">
        <f>INDEX(new_issue_data!EP:EP,MATCH('P&amp;L'!$A281,new_issue_data!$A:$A,0))</f>
        <v>92.521299999999997</v>
      </c>
      <c r="AF281" s="6">
        <f>INDEX(new_issue_data!EQ:EQ,MATCH('P&amp;L'!$A281,new_issue_data!$A:$A,0))</f>
        <v>-7.4786999999999999</v>
      </c>
      <c r="AG281" s="6">
        <f>INDEX(new_issue_data!ER:ER,MATCH('P&amp;L'!$A281,new_issue_data!$A:$A,0))</f>
        <v>100.36799999999999</v>
      </c>
      <c r="AH281" s="6">
        <f>INDEX(new_issue_data!ES:ES,MATCH('P&amp;L'!$A281,new_issue_data!$A:$A,0))</f>
        <v>1.099</v>
      </c>
      <c r="AI281" s="6">
        <f>INDEX(new_issue_data!ET:ET,MATCH('P&amp;L'!$A281,new_issue_data!$A:$A,0))</f>
        <v>93.116600000000005</v>
      </c>
      <c r="AJ281" s="6">
        <f>INDEX(new_issue_data!EU:EU,MATCH('P&amp;L'!$A281,new_issue_data!$A:$A,0))</f>
        <v>-6.8834</v>
      </c>
      <c r="AK281" s="6">
        <f>INDEX(new_issue_data!EV:EV,MATCH('P&amp;L'!$A281,new_issue_data!$A:$A,0))</f>
        <v>100.402</v>
      </c>
      <c r="AL281" s="6">
        <f>INDEX(new_issue_data!EW:EW,MATCH('P&amp;L'!$A281,new_issue_data!$A:$A,0))</f>
        <v>1.087</v>
      </c>
      <c r="AM281" s="6">
        <f>INDEX(new_issue_data!EX:EX,MATCH('P&amp;L'!$A281,new_issue_data!$A:$A,0))</f>
        <v>90.599000000000004</v>
      </c>
      <c r="AN281" s="6">
        <f>INDEX(new_issue_data!EY:EY,MATCH('P&amp;L'!$A281,new_issue_data!$A:$A,0))</f>
        <v>-9.4009999999999998</v>
      </c>
      <c r="AO281" s="6">
        <f>INDEX(new_issue_data!EZ:EZ,MATCH('P&amp;L'!$A281,new_issue_data!$A:$A,0))</f>
        <v>100.402</v>
      </c>
      <c r="AP281" s="6">
        <f>INDEX(new_issue_data!FA:FA,MATCH('P&amp;L'!$A281,new_issue_data!$A:$A,0))</f>
        <v>1.087</v>
      </c>
      <c r="AQ281" s="6">
        <f>INDEX(new_issue_data!FB:FB,MATCH('P&amp;L'!$A281,new_issue_data!$A:$A,0))</f>
        <v>90.605400000000003</v>
      </c>
      <c r="AR281" s="6">
        <f>INDEX(new_issue_data!FC:FC,MATCH('P&amp;L'!$A281,new_issue_data!$A:$A,0))</f>
        <v>-9.3946000000000005</v>
      </c>
      <c r="AS281" s="6">
        <f>INDEX(new_issue_data!FD:FD,MATCH('P&amp;L'!$A281,new_issue_data!$A:$A,0))</f>
        <v>100.402</v>
      </c>
      <c r="AT281" s="6">
        <f>INDEX(new_issue_data!FE:FE,MATCH('P&amp;L'!$A281,new_issue_data!$A:$A,0))</f>
        <v>1.087</v>
      </c>
      <c r="AU281" s="6">
        <f>INDEX(new_issue_data!FF:FF,MATCH('P&amp;L'!$A281,new_issue_data!$A:$A,0))</f>
        <v>90.624499999999998</v>
      </c>
      <c r="AV281" s="6">
        <f>INDEX(new_issue_data!FG:FG,MATCH('P&amp;L'!$A281,new_issue_data!$A:$A,0))</f>
        <v>-9.3755000000000006</v>
      </c>
      <c r="BA281" s="1">
        <f t="shared" si="20"/>
        <v>31501499.999999996</v>
      </c>
      <c r="BB281" s="1">
        <f t="shared" si="21"/>
        <v>77471500</v>
      </c>
      <c r="BD281">
        <f t="shared" si="22"/>
        <v>0</v>
      </c>
      <c r="BE281" s="1">
        <f t="shared" si="23"/>
        <v>4227300.0000000028</v>
      </c>
      <c r="BF281" s="1">
        <f t="shared" si="24"/>
        <v>14831999.999999993</v>
      </c>
      <c r="BH281" s="1">
        <f t="shared" si="25"/>
        <v>21300</v>
      </c>
      <c r="BI281" s="1">
        <f t="shared" si="26"/>
        <v>0</v>
      </c>
      <c r="BK281" s="1">
        <f t="shared" si="27"/>
        <v>40200</v>
      </c>
      <c r="BL281" s="1">
        <f t="shared" si="28"/>
        <v>0</v>
      </c>
    </row>
    <row r="282" spans="1:64" x14ac:dyDescent="0.35">
      <c r="A282">
        <v>76</v>
      </c>
      <c r="B282">
        <v>-32.641806460668199</v>
      </c>
      <c r="C282" s="13" t="str">
        <f>INDEX(new_issue_data!B:B,MATCH('P&amp;L'!$A282,new_issue_data!$A:$A,0))</f>
        <v>06/16/2020</v>
      </c>
      <c r="D282" s="11">
        <f>INDEX(new_issue_data!AR:AR,MATCH('P&amp;L'!$A282,new_issue_data!$A:$A,0))</f>
        <v>100</v>
      </c>
      <c r="E282" s="6" t="str">
        <f>INDEX(new_issue_data!DP:DP,MATCH('P&amp;L'!$A282,new_issue_data!$A:$A,0))</f>
        <v>#N/A Invalid Security</v>
      </c>
      <c r="F282" s="6" t="str">
        <f>INDEX(new_issue_data!DQ:DQ,MATCH('P&amp;L'!$A282,new_issue_data!$A:$A,0))</f>
        <v>#N/A Invalid Security</v>
      </c>
      <c r="G282" s="6" t="e">
        <f>INDEX(new_issue_data!DR:DR,MATCH('P&amp;L'!$A282,new_issue_data!$A:$A,0))</f>
        <v>#VALUE!</v>
      </c>
      <c r="H282" s="6" t="e">
        <f>INDEX(new_issue_data!DS:DS,MATCH('P&amp;L'!$A282,new_issue_data!$A:$A,0))</f>
        <v>#VALUE!</v>
      </c>
      <c r="I282" s="6" t="str">
        <f>INDEX(new_issue_data!DT:DT,MATCH('P&amp;L'!$A282,new_issue_data!$A:$A,0))</f>
        <v>#N/A Invalid Security</v>
      </c>
      <c r="J282" s="6" t="str">
        <f>INDEX(new_issue_data!DU:DU,MATCH('P&amp;L'!$A282,new_issue_data!$A:$A,0))</f>
        <v>#N/A Invalid Security</v>
      </c>
      <c r="K282" s="6" t="e">
        <f>INDEX(new_issue_data!DV:DV,MATCH('P&amp;L'!$A282,new_issue_data!$A:$A,0))</f>
        <v>#VALUE!</v>
      </c>
      <c r="L282" s="6" t="e">
        <f>INDEX(new_issue_data!DW:DW,MATCH('P&amp;L'!$A282,new_issue_data!$A:$A,0))</f>
        <v>#VALUE!</v>
      </c>
      <c r="M282" s="6" t="str">
        <f>INDEX(new_issue_data!DX:DX,MATCH('P&amp;L'!$A282,new_issue_data!$A:$A,0))</f>
        <v>#N/A Invalid Security</v>
      </c>
      <c r="N282" s="6" t="str">
        <f>INDEX(new_issue_data!DY:DY,MATCH('P&amp;L'!$A282,new_issue_data!$A:$A,0))</f>
        <v>#N/A Invalid Security</v>
      </c>
      <c r="O282" s="6" t="e">
        <f>INDEX(new_issue_data!DZ:DZ,MATCH('P&amp;L'!$A282,new_issue_data!$A:$A,0))</f>
        <v>#VALUE!</v>
      </c>
      <c r="P282" s="6" t="e">
        <f>INDEX(new_issue_data!EA:EA,MATCH('P&amp;L'!$A282,new_issue_data!$A:$A,0))</f>
        <v>#VALUE!</v>
      </c>
      <c r="Q282" s="6" t="str">
        <f>INDEX(new_issue_data!EB:EB,MATCH('P&amp;L'!$A282,new_issue_data!$A:$A,0))</f>
        <v>#N/A Invalid Security</v>
      </c>
      <c r="R282" s="6" t="str">
        <f>INDEX(new_issue_data!EC:EC,MATCH('P&amp;L'!$A282,new_issue_data!$A:$A,0))</f>
        <v>#N/A Invalid Security</v>
      </c>
      <c r="S282" s="6" t="e">
        <f>INDEX(new_issue_data!ED:ED,MATCH('P&amp;L'!$A282,new_issue_data!$A:$A,0))</f>
        <v>#VALUE!</v>
      </c>
      <c r="T282" s="6" t="e">
        <f>INDEX(new_issue_data!EE:EE,MATCH('P&amp;L'!$A282,new_issue_data!$A:$A,0))</f>
        <v>#VALUE!</v>
      </c>
      <c r="U282" s="6" t="str">
        <f>INDEX(new_issue_data!EF:EF,MATCH('P&amp;L'!$A282,new_issue_data!$A:$A,0))</f>
        <v>#N/A Invalid Security</v>
      </c>
      <c r="V282" s="6" t="str">
        <f>INDEX(new_issue_data!EG:EG,MATCH('P&amp;L'!$A282,new_issue_data!$A:$A,0))</f>
        <v>#N/A Invalid Security</v>
      </c>
      <c r="W282" s="6" t="e">
        <f>INDEX(new_issue_data!EH:EH,MATCH('P&amp;L'!$A282,new_issue_data!$A:$A,0))</f>
        <v>#VALUE!</v>
      </c>
      <c r="X282" s="6" t="e">
        <f>INDEX(new_issue_data!EI:EI,MATCH('P&amp;L'!$A282,new_issue_data!$A:$A,0))</f>
        <v>#VALUE!</v>
      </c>
      <c r="Y282" s="6" t="str">
        <f>INDEX(new_issue_data!EJ:EJ,MATCH('P&amp;L'!$A282,new_issue_data!$A:$A,0))</f>
        <v>#N/A Invalid Security</v>
      </c>
      <c r="Z282" s="6" t="str">
        <f>INDEX(new_issue_data!EK:EK,MATCH('P&amp;L'!$A282,new_issue_data!$A:$A,0))</f>
        <v>#N/A Invalid Security</v>
      </c>
      <c r="AA282" s="6" t="e">
        <f>INDEX(new_issue_data!EL:EL,MATCH('P&amp;L'!$A282,new_issue_data!$A:$A,0))</f>
        <v>#VALUE!</v>
      </c>
      <c r="AB282" s="6" t="e">
        <f>INDEX(new_issue_data!EM:EM,MATCH('P&amp;L'!$A282,new_issue_data!$A:$A,0))</f>
        <v>#VALUE!</v>
      </c>
      <c r="AC282" s="6" t="str">
        <f>INDEX(new_issue_data!EN:EN,MATCH('P&amp;L'!$A282,new_issue_data!$A:$A,0))</f>
        <v>#N/A Invalid Security</v>
      </c>
      <c r="AD282" s="6" t="str">
        <f>INDEX(new_issue_data!EO:EO,MATCH('P&amp;L'!$A282,new_issue_data!$A:$A,0))</f>
        <v>#N/A Invalid Security</v>
      </c>
      <c r="AE282" s="6" t="e">
        <f>INDEX(new_issue_data!EP:EP,MATCH('P&amp;L'!$A282,new_issue_data!$A:$A,0))</f>
        <v>#VALUE!</v>
      </c>
      <c r="AF282" s="6" t="e">
        <f>INDEX(new_issue_data!EQ:EQ,MATCH('P&amp;L'!$A282,new_issue_data!$A:$A,0))</f>
        <v>#VALUE!</v>
      </c>
      <c r="AG282" s="6" t="str">
        <f>INDEX(new_issue_data!ER:ER,MATCH('P&amp;L'!$A282,new_issue_data!$A:$A,0))</f>
        <v>#N/A Invalid Security</v>
      </c>
      <c r="AH282" s="6" t="str">
        <f>INDEX(new_issue_data!ES:ES,MATCH('P&amp;L'!$A282,new_issue_data!$A:$A,0))</f>
        <v>#N/A Invalid Security</v>
      </c>
      <c r="AI282" s="6" t="e">
        <f>INDEX(new_issue_data!ET:ET,MATCH('P&amp;L'!$A282,new_issue_data!$A:$A,0))</f>
        <v>#VALUE!</v>
      </c>
      <c r="AJ282" s="6" t="e">
        <f>INDEX(new_issue_data!EU:EU,MATCH('P&amp;L'!$A282,new_issue_data!$A:$A,0))</f>
        <v>#VALUE!</v>
      </c>
      <c r="AK282" s="6" t="str">
        <f>INDEX(new_issue_data!EV:EV,MATCH('P&amp;L'!$A282,new_issue_data!$A:$A,0))</f>
        <v>#N/A Invalid Security</v>
      </c>
      <c r="AL282" s="6" t="str">
        <f>INDEX(new_issue_data!EW:EW,MATCH('P&amp;L'!$A282,new_issue_data!$A:$A,0))</f>
        <v>#N/A Invalid Security</v>
      </c>
      <c r="AM282" s="6" t="e">
        <f>INDEX(new_issue_data!EX:EX,MATCH('P&amp;L'!$A282,new_issue_data!$A:$A,0))</f>
        <v>#VALUE!</v>
      </c>
      <c r="AN282" s="6" t="e">
        <f>INDEX(new_issue_data!EY:EY,MATCH('P&amp;L'!$A282,new_issue_data!$A:$A,0))</f>
        <v>#VALUE!</v>
      </c>
      <c r="AO282" s="6" t="str">
        <f>INDEX(new_issue_data!EZ:EZ,MATCH('P&amp;L'!$A282,new_issue_data!$A:$A,0))</f>
        <v>#N/A Invalid Security</v>
      </c>
      <c r="AP282" s="6" t="str">
        <f>INDEX(new_issue_data!FA:FA,MATCH('P&amp;L'!$A282,new_issue_data!$A:$A,0))</f>
        <v>#N/A Invalid Security</v>
      </c>
      <c r="AQ282" s="6" t="e">
        <f>INDEX(new_issue_data!FB:FB,MATCH('P&amp;L'!$A282,new_issue_data!$A:$A,0))</f>
        <v>#VALUE!</v>
      </c>
      <c r="AR282" s="6" t="e">
        <f>INDEX(new_issue_data!FC:FC,MATCH('P&amp;L'!$A282,new_issue_data!$A:$A,0))</f>
        <v>#VALUE!</v>
      </c>
      <c r="AS282" s="6" t="str">
        <f>INDEX(new_issue_data!FD:FD,MATCH('P&amp;L'!$A282,new_issue_data!$A:$A,0))</f>
        <v>#N/A Invalid Security</v>
      </c>
      <c r="AT282" s="6" t="str">
        <f>INDEX(new_issue_data!FE:FE,MATCH('P&amp;L'!$A282,new_issue_data!$A:$A,0))</f>
        <v>#N/A Invalid Security</v>
      </c>
      <c r="AU282" s="6" t="e">
        <f>INDEX(new_issue_data!FF:FF,MATCH('P&amp;L'!$A282,new_issue_data!$A:$A,0))</f>
        <v>#VALUE!</v>
      </c>
      <c r="AV282" s="6" t="e">
        <f>INDEX(new_issue_data!FG:FG,MATCH('P&amp;L'!$A282,new_issue_data!$A:$A,0))</f>
        <v>#VALUE!</v>
      </c>
      <c r="BA282" s="1">
        <f t="shared" si="20"/>
        <v>31501499.999999996</v>
      </c>
      <c r="BB282" s="1">
        <f t="shared" si="21"/>
        <v>77471500</v>
      </c>
      <c r="BD282">
        <f t="shared" si="22"/>
        <v>1</v>
      </c>
      <c r="BE282" s="1">
        <f t="shared" si="23"/>
        <v>4227300.0000000028</v>
      </c>
      <c r="BF282" s="1">
        <f t="shared" si="24"/>
        <v>14831999.999999993</v>
      </c>
      <c r="BH282" s="1">
        <f t="shared" si="25"/>
        <v>0</v>
      </c>
      <c r="BI282" s="1">
        <f t="shared" si="26"/>
        <v>0</v>
      </c>
      <c r="BK282" s="1">
        <f t="shared" si="27"/>
        <v>0</v>
      </c>
      <c r="BL282" s="1">
        <f t="shared" si="28"/>
        <v>0</v>
      </c>
    </row>
    <row r="283" spans="1:64" x14ac:dyDescent="0.35">
      <c r="A283">
        <v>81</v>
      </c>
      <c r="B283">
        <v>0.75631715522614229</v>
      </c>
      <c r="C283" s="13" t="str">
        <f>INDEX(new_issue_data!B:B,MATCH('P&amp;L'!$A283,new_issue_data!$A:$A,0))</f>
        <v>06/16/2020</v>
      </c>
      <c r="D283" s="11">
        <f>INDEX(new_issue_data!AR:AR,MATCH('P&amp;L'!$A283,new_issue_data!$A:$A,0))</f>
        <v>99.994</v>
      </c>
      <c r="E283" s="6">
        <f>INDEX(new_issue_data!DP:DP,MATCH('P&amp;L'!$A283,new_issue_data!$A:$A,0))</f>
        <v>100.062</v>
      </c>
      <c r="F283" s="6">
        <f>INDEX(new_issue_data!DQ:DQ,MATCH('P&amp;L'!$A283,new_issue_data!$A:$A,0))</f>
        <v>1.6859999999999999</v>
      </c>
      <c r="G283" s="6">
        <f>INDEX(new_issue_data!DR:DR,MATCH('P&amp;L'!$A283,new_issue_data!$A:$A,0))</f>
        <v>149.0652</v>
      </c>
      <c r="H283" s="6">
        <f>INDEX(new_issue_data!DS:DS,MATCH('P&amp;L'!$A283,new_issue_data!$A:$A,0))</f>
        <v>-5.9348000000000001</v>
      </c>
      <c r="I283" s="6">
        <f>INDEX(new_issue_data!DT:DT,MATCH('P&amp;L'!$A283,new_issue_data!$A:$A,0))</f>
        <v>100.092</v>
      </c>
      <c r="J283" s="6">
        <f>INDEX(new_issue_data!DU:DU,MATCH('P&amp;L'!$A283,new_issue_data!$A:$A,0))</f>
        <v>1.655</v>
      </c>
      <c r="K283" s="6">
        <f>INDEX(new_issue_data!DV:DV,MATCH('P&amp;L'!$A283,new_issue_data!$A:$A,0))</f>
        <v>146.1377</v>
      </c>
      <c r="L283" s="6">
        <f>INDEX(new_issue_data!DW:DW,MATCH('P&amp;L'!$A283,new_issue_data!$A:$A,0))</f>
        <v>-8.8622999999999994</v>
      </c>
      <c r="M283" s="6">
        <f>INDEX(new_issue_data!DX:DX,MATCH('P&amp;L'!$A283,new_issue_data!$A:$A,0))</f>
        <v>100.13500000000001</v>
      </c>
      <c r="N283" s="6">
        <f>INDEX(new_issue_data!DY:DY,MATCH('P&amp;L'!$A283,new_issue_data!$A:$A,0))</f>
        <v>1.61</v>
      </c>
      <c r="O283" s="6">
        <f>INDEX(new_issue_data!DZ:DZ,MATCH('P&amp;L'!$A283,new_issue_data!$A:$A,0))</f>
        <v>142.43690000000001</v>
      </c>
      <c r="P283" s="6">
        <f>INDEX(new_issue_data!EA:EA,MATCH('P&amp;L'!$A283,new_issue_data!$A:$A,0))</f>
        <v>-12.5631</v>
      </c>
      <c r="Q283" s="6">
        <f>INDEX(new_issue_data!EB:EB,MATCH('P&amp;L'!$A283,new_issue_data!$A:$A,0))</f>
        <v>100.113</v>
      </c>
      <c r="R283" s="6">
        <f>INDEX(new_issue_data!EC:EC,MATCH('P&amp;L'!$A283,new_issue_data!$A:$A,0))</f>
        <v>1.6319999999999999</v>
      </c>
      <c r="S283" s="6">
        <f>INDEX(new_issue_data!ED:ED,MATCH('P&amp;L'!$A283,new_issue_data!$A:$A,0))</f>
        <v>144.0206</v>
      </c>
      <c r="T283" s="6">
        <f>INDEX(new_issue_data!EE:EE,MATCH('P&amp;L'!$A283,new_issue_data!$A:$A,0))</f>
        <v>-10.9794</v>
      </c>
      <c r="U283" s="6">
        <f>INDEX(new_issue_data!EF:EF,MATCH('P&amp;L'!$A283,new_issue_data!$A:$A,0))</f>
        <v>100.105</v>
      </c>
      <c r="V283" s="6">
        <f>INDEX(new_issue_data!EG:EG,MATCH('P&amp;L'!$A283,new_issue_data!$A:$A,0))</f>
        <v>1.64</v>
      </c>
      <c r="W283" s="6">
        <f>INDEX(new_issue_data!EH:EH,MATCH('P&amp;L'!$A283,new_issue_data!$A:$A,0))</f>
        <v>145.41980000000001</v>
      </c>
      <c r="X283" s="6">
        <f>INDEX(new_issue_data!EI:EI,MATCH('P&amp;L'!$A283,new_issue_data!$A:$A,0))</f>
        <v>-9.5801999999999996</v>
      </c>
      <c r="Y283" s="6">
        <f>INDEX(new_issue_data!EJ:EJ,MATCH('P&amp;L'!$A283,new_issue_data!$A:$A,0))</f>
        <v>100.148</v>
      </c>
      <c r="Z283" s="6">
        <f>INDEX(new_issue_data!EK:EK,MATCH('P&amp;L'!$A283,new_issue_data!$A:$A,0))</f>
        <v>1.5940000000000001</v>
      </c>
      <c r="AA283" s="6">
        <f>INDEX(new_issue_data!EL:EL,MATCH('P&amp;L'!$A283,new_issue_data!$A:$A,0))</f>
        <v>141.0145</v>
      </c>
      <c r="AB283" s="6">
        <f>INDEX(new_issue_data!EM:EM,MATCH('P&amp;L'!$A283,new_issue_data!$A:$A,0))</f>
        <v>-13.9855</v>
      </c>
      <c r="AC283" s="6">
        <f>INDEX(new_issue_data!EN:EN,MATCH('P&amp;L'!$A283,new_issue_data!$A:$A,0))</f>
        <v>100.129</v>
      </c>
      <c r="AD283" s="6">
        <f>INDEX(new_issue_data!EO:EO,MATCH('P&amp;L'!$A283,new_issue_data!$A:$A,0))</f>
        <v>1.6140000000000001</v>
      </c>
      <c r="AE283" s="6">
        <f>INDEX(new_issue_data!EP:EP,MATCH('P&amp;L'!$A283,new_issue_data!$A:$A,0))</f>
        <v>143.1936</v>
      </c>
      <c r="AF283" s="6">
        <f>INDEX(new_issue_data!EQ:EQ,MATCH('P&amp;L'!$A283,new_issue_data!$A:$A,0))</f>
        <v>-11.8064</v>
      </c>
      <c r="AG283" s="6">
        <f>INDEX(new_issue_data!ER:ER,MATCH('P&amp;L'!$A283,new_issue_data!$A:$A,0))</f>
        <v>100.18</v>
      </c>
      <c r="AH283" s="6">
        <f>INDEX(new_issue_data!ES:ES,MATCH('P&amp;L'!$A283,new_issue_data!$A:$A,0))</f>
        <v>1.5589999999999999</v>
      </c>
      <c r="AI283" s="6">
        <f>INDEX(new_issue_data!ET:ET,MATCH('P&amp;L'!$A283,new_issue_data!$A:$A,0))</f>
        <v>139.72730000000001</v>
      </c>
      <c r="AJ283" s="6">
        <f>INDEX(new_issue_data!EU:EU,MATCH('P&amp;L'!$A283,new_issue_data!$A:$A,0))</f>
        <v>-15.2727</v>
      </c>
      <c r="AK283" s="6">
        <f>INDEX(new_issue_data!EV:EV,MATCH('P&amp;L'!$A283,new_issue_data!$A:$A,0))</f>
        <v>100.22799999999999</v>
      </c>
      <c r="AL283" s="6">
        <f>INDEX(new_issue_data!EW:EW,MATCH('P&amp;L'!$A283,new_issue_data!$A:$A,0))</f>
        <v>1.506</v>
      </c>
      <c r="AM283" s="6">
        <f>INDEX(new_issue_data!EX:EX,MATCH('P&amp;L'!$A283,new_issue_data!$A:$A,0))</f>
        <v>135.8527</v>
      </c>
      <c r="AN283" s="6">
        <f>INDEX(new_issue_data!EY:EY,MATCH('P&amp;L'!$A283,new_issue_data!$A:$A,0))</f>
        <v>-19.147300000000001</v>
      </c>
      <c r="AO283" s="6">
        <f>INDEX(new_issue_data!EZ:EZ,MATCH('P&amp;L'!$A283,new_issue_data!$A:$A,0))</f>
        <v>100.22799999999999</v>
      </c>
      <c r="AP283" s="6">
        <f>INDEX(new_issue_data!FA:FA,MATCH('P&amp;L'!$A283,new_issue_data!$A:$A,0))</f>
        <v>1.506</v>
      </c>
      <c r="AQ283" s="6">
        <f>INDEX(new_issue_data!FB:FB,MATCH('P&amp;L'!$A283,new_issue_data!$A:$A,0))</f>
        <v>135.2355</v>
      </c>
      <c r="AR283" s="6">
        <f>INDEX(new_issue_data!FC:FC,MATCH('P&amp;L'!$A283,new_issue_data!$A:$A,0))</f>
        <v>-19.764500000000002</v>
      </c>
      <c r="AS283" s="6">
        <f>INDEX(new_issue_data!FD:FD,MATCH('P&amp;L'!$A283,new_issue_data!$A:$A,0))</f>
        <v>100.22799999999999</v>
      </c>
      <c r="AT283" s="6">
        <f>INDEX(new_issue_data!FE:FE,MATCH('P&amp;L'!$A283,new_issue_data!$A:$A,0))</f>
        <v>1.506</v>
      </c>
      <c r="AU283" s="6">
        <f>INDEX(new_issue_data!FF:FF,MATCH('P&amp;L'!$A283,new_issue_data!$A:$A,0))</f>
        <v>135.23140000000001</v>
      </c>
      <c r="AV283" s="6">
        <f>INDEX(new_issue_data!FG:FG,MATCH('P&amp;L'!$A283,new_issue_data!$A:$A,0))</f>
        <v>-19.768599999999999</v>
      </c>
      <c r="BA283" s="1">
        <f t="shared" si="20"/>
        <v>31508299.999999996</v>
      </c>
      <c r="BB283" s="1">
        <f t="shared" si="21"/>
        <v>77494900</v>
      </c>
      <c r="BD283">
        <f t="shared" si="22"/>
        <v>0</v>
      </c>
      <c r="BE283" s="1">
        <f t="shared" si="23"/>
        <v>4227300.0000000028</v>
      </c>
      <c r="BF283" s="1">
        <f t="shared" si="24"/>
        <v>14831999.999999993</v>
      </c>
      <c r="BH283" s="1">
        <f t="shared" si="25"/>
        <v>6800</v>
      </c>
      <c r="BI283" s="1">
        <f t="shared" si="26"/>
        <v>0</v>
      </c>
      <c r="BK283" s="1">
        <f t="shared" si="27"/>
        <v>23400</v>
      </c>
      <c r="BL283" s="1">
        <f t="shared" si="28"/>
        <v>0</v>
      </c>
    </row>
    <row r="284" spans="1:64" x14ac:dyDescent="0.35">
      <c r="A284">
        <v>78</v>
      </c>
      <c r="B284">
        <v>3.5300682141169117</v>
      </c>
      <c r="C284" s="13" t="str">
        <f>INDEX(new_issue_data!B:B,MATCH('P&amp;L'!$A284,new_issue_data!$A:$A,0))</f>
        <v>06/16/2020</v>
      </c>
      <c r="D284" s="11">
        <f>INDEX(new_issue_data!AR:AR,MATCH('P&amp;L'!$A284,new_issue_data!$A:$A,0))</f>
        <v>99.896000000000001</v>
      </c>
      <c r="E284" s="6">
        <f>INDEX(new_issue_data!DP:DP,MATCH('P&amp;L'!$A284,new_issue_data!$A:$A,0))</f>
        <v>98.887</v>
      </c>
      <c r="F284" s="6">
        <f>INDEX(new_issue_data!DQ:DQ,MATCH('P&amp;L'!$A284,new_issue_data!$A:$A,0))</f>
        <v>2.621</v>
      </c>
      <c r="G284" s="6">
        <f>INDEX(new_issue_data!DR:DR,MATCH('P&amp;L'!$A284,new_issue_data!$A:$A,0))</f>
        <v>188.29339999999999</v>
      </c>
      <c r="H284" s="6">
        <f>INDEX(new_issue_data!DS:DS,MATCH('P&amp;L'!$A284,new_issue_data!$A:$A,0))</f>
        <v>13.2934</v>
      </c>
      <c r="I284" s="6">
        <f>INDEX(new_issue_data!DT:DT,MATCH('P&amp;L'!$A284,new_issue_data!$A:$A,0))</f>
        <v>98.5</v>
      </c>
      <c r="J284" s="6">
        <f>INDEX(new_issue_data!DU:DU,MATCH('P&amp;L'!$A284,new_issue_data!$A:$A,0))</f>
        <v>2.6629999999999998</v>
      </c>
      <c r="K284" s="6">
        <f>INDEX(new_issue_data!DV:DV,MATCH('P&amp;L'!$A284,new_issue_data!$A:$A,0))</f>
        <v>195.44929999999999</v>
      </c>
      <c r="L284" s="6">
        <f>INDEX(new_issue_data!DW:DW,MATCH('P&amp;L'!$A284,new_issue_data!$A:$A,0))</f>
        <v>20.449300000000001</v>
      </c>
      <c r="M284" s="6">
        <f>INDEX(new_issue_data!DX:DX,MATCH('P&amp;L'!$A284,new_issue_data!$A:$A,0))</f>
        <v>98.619</v>
      </c>
      <c r="N284" s="6">
        <f>INDEX(new_issue_data!DY:DY,MATCH('P&amp;L'!$A284,new_issue_data!$A:$A,0))</f>
        <v>2.65</v>
      </c>
      <c r="O284" s="6">
        <f>INDEX(new_issue_data!DZ:DZ,MATCH('P&amp;L'!$A284,new_issue_data!$A:$A,0))</f>
        <v>195.62639999999999</v>
      </c>
      <c r="P284" s="6">
        <f>INDEX(new_issue_data!EA:EA,MATCH('P&amp;L'!$A284,new_issue_data!$A:$A,0))</f>
        <v>20.6264</v>
      </c>
      <c r="Q284" s="6">
        <f>INDEX(new_issue_data!EB:EB,MATCH('P&amp;L'!$A284,new_issue_data!$A:$A,0))</f>
        <v>98.091999999999999</v>
      </c>
      <c r="R284" s="6">
        <f>INDEX(new_issue_data!EC:EC,MATCH('P&amp;L'!$A284,new_issue_data!$A:$A,0))</f>
        <v>2.7080000000000002</v>
      </c>
      <c r="S284" s="6">
        <f>INDEX(new_issue_data!ED:ED,MATCH('P&amp;L'!$A284,new_issue_data!$A:$A,0))</f>
        <v>199.94479999999999</v>
      </c>
      <c r="T284" s="6">
        <f>INDEX(new_issue_data!EE:EE,MATCH('P&amp;L'!$A284,new_issue_data!$A:$A,0))</f>
        <v>24.944800000000001</v>
      </c>
      <c r="U284" s="6">
        <f>INDEX(new_issue_data!EF:EF,MATCH('P&amp;L'!$A284,new_issue_data!$A:$A,0))</f>
        <v>97.484999999999999</v>
      </c>
      <c r="V284" s="6">
        <f>INDEX(new_issue_data!EG:EG,MATCH('P&amp;L'!$A284,new_issue_data!$A:$A,0))</f>
        <v>2.7749999999999999</v>
      </c>
      <c r="W284" s="6">
        <f>INDEX(new_issue_data!EH:EH,MATCH('P&amp;L'!$A284,new_issue_data!$A:$A,0))</f>
        <v>206.3134</v>
      </c>
      <c r="X284" s="6">
        <f>INDEX(new_issue_data!EI:EI,MATCH('P&amp;L'!$A284,new_issue_data!$A:$A,0))</f>
        <v>31.313400000000001</v>
      </c>
      <c r="Y284" s="6">
        <f>INDEX(new_issue_data!EJ:EJ,MATCH('P&amp;L'!$A284,new_issue_data!$A:$A,0))</f>
        <v>97.356999999999999</v>
      </c>
      <c r="Z284" s="6">
        <f>INDEX(new_issue_data!EK:EK,MATCH('P&amp;L'!$A284,new_issue_data!$A:$A,0))</f>
        <v>2.79</v>
      </c>
      <c r="AA284" s="6">
        <f>INDEX(new_issue_data!EL:EL,MATCH('P&amp;L'!$A284,new_issue_data!$A:$A,0))</f>
        <v>211.0994</v>
      </c>
      <c r="AB284" s="6">
        <f>INDEX(new_issue_data!EM:EM,MATCH('P&amp;L'!$A284,new_issue_data!$A:$A,0))</f>
        <v>36.099400000000003</v>
      </c>
      <c r="AC284" s="6">
        <f>INDEX(new_issue_data!EN:EN,MATCH('P&amp;L'!$A284,new_issue_data!$A:$A,0))</f>
        <v>97.777000000000001</v>
      </c>
      <c r="AD284" s="6">
        <f>INDEX(new_issue_data!EO:EO,MATCH('P&amp;L'!$A284,new_issue_data!$A:$A,0))</f>
        <v>2.7429999999999999</v>
      </c>
      <c r="AE284" s="6">
        <f>INDEX(new_issue_data!EP:EP,MATCH('P&amp;L'!$A284,new_issue_data!$A:$A,0))</f>
        <v>205.73779999999999</v>
      </c>
      <c r="AF284" s="6">
        <f>INDEX(new_issue_data!EQ:EQ,MATCH('P&amp;L'!$A284,new_issue_data!$A:$A,0))</f>
        <v>30.7378</v>
      </c>
      <c r="AG284" s="6">
        <f>INDEX(new_issue_data!ER:ER,MATCH('P&amp;L'!$A284,new_issue_data!$A:$A,0))</f>
        <v>98.022000000000006</v>
      </c>
      <c r="AH284" s="6">
        <f>INDEX(new_issue_data!ES:ES,MATCH('P&amp;L'!$A284,new_issue_data!$A:$A,0))</f>
        <v>2.7160000000000002</v>
      </c>
      <c r="AI284" s="6">
        <f>INDEX(new_issue_data!ET:ET,MATCH('P&amp;L'!$A284,new_issue_data!$A:$A,0))</f>
        <v>207.46549999999999</v>
      </c>
      <c r="AJ284" s="6">
        <f>INDEX(new_issue_data!EU:EU,MATCH('P&amp;L'!$A284,new_issue_data!$A:$A,0))</f>
        <v>32.465499999999999</v>
      </c>
      <c r="AK284" s="6">
        <f>INDEX(new_issue_data!EV:EV,MATCH('P&amp;L'!$A284,new_issue_data!$A:$A,0))</f>
        <v>98.277000000000001</v>
      </c>
      <c r="AL284" s="6">
        <f>INDEX(new_issue_data!EW:EW,MATCH('P&amp;L'!$A284,new_issue_data!$A:$A,0))</f>
        <v>2.6880000000000002</v>
      </c>
      <c r="AM284" s="6">
        <f>INDEX(new_issue_data!EX:EX,MATCH('P&amp;L'!$A284,new_issue_data!$A:$A,0))</f>
        <v>206.4641</v>
      </c>
      <c r="AN284" s="6">
        <f>INDEX(new_issue_data!EY:EY,MATCH('P&amp;L'!$A284,new_issue_data!$A:$A,0))</f>
        <v>31.464099999999998</v>
      </c>
      <c r="AO284" s="6">
        <f>INDEX(new_issue_data!EZ:EZ,MATCH('P&amp;L'!$A284,new_issue_data!$A:$A,0))</f>
        <v>99.069000000000003</v>
      </c>
      <c r="AP284" s="6">
        <f>INDEX(new_issue_data!FA:FA,MATCH('P&amp;L'!$A284,new_issue_data!$A:$A,0))</f>
        <v>2.601</v>
      </c>
      <c r="AQ284" s="6">
        <f>INDEX(new_issue_data!FB:FB,MATCH('P&amp;L'!$A284,new_issue_data!$A:$A,0))</f>
        <v>193.17670000000001</v>
      </c>
      <c r="AR284" s="6">
        <f>INDEX(new_issue_data!FC:FC,MATCH('P&amp;L'!$A284,new_issue_data!$A:$A,0))</f>
        <v>18.1767</v>
      </c>
      <c r="AS284" s="6">
        <f>INDEX(new_issue_data!FD:FD,MATCH('P&amp;L'!$A284,new_issue_data!$A:$A,0))</f>
        <v>99.069000000000003</v>
      </c>
      <c r="AT284" s="6">
        <f>INDEX(new_issue_data!FE:FE,MATCH('P&amp;L'!$A284,new_issue_data!$A:$A,0))</f>
        <v>2.601</v>
      </c>
      <c r="AU284" s="6">
        <f>INDEX(new_issue_data!FF:FF,MATCH('P&amp;L'!$A284,new_issue_data!$A:$A,0))</f>
        <v>193.1755</v>
      </c>
      <c r="AV284" s="6">
        <f>INDEX(new_issue_data!FG:FG,MATCH('P&amp;L'!$A284,new_issue_data!$A:$A,0))</f>
        <v>18.1755</v>
      </c>
      <c r="BA284" s="1">
        <f t="shared" si="20"/>
        <v>31407399.999999996</v>
      </c>
      <c r="BB284" s="1">
        <f t="shared" si="21"/>
        <v>77412200</v>
      </c>
      <c r="BD284">
        <f t="shared" si="22"/>
        <v>0</v>
      </c>
      <c r="BE284" s="1">
        <f t="shared" si="23"/>
        <v>4227300.0000000028</v>
      </c>
      <c r="BF284" s="1">
        <f t="shared" si="24"/>
        <v>14831999.999999993</v>
      </c>
      <c r="BH284" s="1">
        <f t="shared" si="25"/>
        <v>-100900</v>
      </c>
      <c r="BI284" s="1">
        <f t="shared" si="26"/>
        <v>0</v>
      </c>
      <c r="BK284" s="1">
        <f t="shared" si="27"/>
        <v>-82700</v>
      </c>
      <c r="BL284" s="1">
        <f t="shared" si="28"/>
        <v>0</v>
      </c>
    </row>
    <row r="285" spans="1:64" x14ac:dyDescent="0.35">
      <c r="A285">
        <v>79</v>
      </c>
      <c r="B285">
        <v>7.1394287225230126</v>
      </c>
      <c r="C285" s="13" t="str">
        <f>INDEX(new_issue_data!B:B,MATCH('P&amp;L'!$A285,new_issue_data!$A:$A,0))</f>
        <v>06/16/2020</v>
      </c>
      <c r="D285" s="11">
        <f>INDEX(new_issue_data!AR:AR,MATCH('P&amp;L'!$A285,new_issue_data!$A:$A,0))</f>
        <v>99.501000000000005</v>
      </c>
      <c r="E285" s="6">
        <f>INDEX(new_issue_data!DP:DP,MATCH('P&amp;L'!$A285,new_issue_data!$A:$A,0))</f>
        <v>98.332999999999998</v>
      </c>
      <c r="F285" s="6">
        <f>INDEX(new_issue_data!DQ:DQ,MATCH('P&amp;L'!$A285,new_issue_data!$A:$A,0))</f>
        <v>3.415</v>
      </c>
      <c r="G285" s="6">
        <f>INDEX(new_issue_data!DR:DR,MATCH('P&amp;L'!$A285,new_issue_data!$A:$A,0))</f>
        <v>189.98419999999999</v>
      </c>
      <c r="H285" s="6">
        <f>INDEX(new_issue_data!DS:DS,MATCH('P&amp;L'!$A285,new_issue_data!$A:$A,0))</f>
        <v>9.9841999999999995</v>
      </c>
      <c r="I285" s="6">
        <f>INDEX(new_issue_data!DT:DT,MATCH('P&amp;L'!$A285,new_issue_data!$A:$A,0))</f>
        <v>97.94</v>
      </c>
      <c r="J285" s="6">
        <f>INDEX(new_issue_data!DU:DU,MATCH('P&amp;L'!$A285,new_issue_data!$A:$A,0))</f>
        <v>3.4430000000000001</v>
      </c>
      <c r="K285" s="6">
        <f>INDEX(new_issue_data!DV:DV,MATCH('P&amp;L'!$A285,new_issue_data!$A:$A,0))</f>
        <v>197.61940000000001</v>
      </c>
      <c r="L285" s="6">
        <f>INDEX(new_issue_data!DW:DW,MATCH('P&amp;L'!$A285,new_issue_data!$A:$A,0))</f>
        <v>17.619399999999999</v>
      </c>
      <c r="M285" s="6">
        <f>INDEX(new_issue_data!DX:DX,MATCH('P&amp;L'!$A285,new_issue_data!$A:$A,0))</f>
        <v>98.019000000000005</v>
      </c>
      <c r="N285" s="6">
        <f>INDEX(new_issue_data!DY:DY,MATCH('P&amp;L'!$A285,new_issue_data!$A:$A,0))</f>
        <v>3.4369999999999998</v>
      </c>
      <c r="O285" s="6">
        <f>INDEX(new_issue_data!DZ:DZ,MATCH('P&amp;L'!$A285,new_issue_data!$A:$A,0))</f>
        <v>199.26140000000001</v>
      </c>
      <c r="P285" s="6">
        <f>INDEX(new_issue_data!EA:EA,MATCH('P&amp;L'!$A285,new_issue_data!$A:$A,0))</f>
        <v>19.261399999999998</v>
      </c>
      <c r="Q285" s="6">
        <f>INDEX(new_issue_data!EB:EB,MATCH('P&amp;L'!$A285,new_issue_data!$A:$A,0))</f>
        <v>97.677999999999997</v>
      </c>
      <c r="R285" s="6">
        <f>INDEX(new_issue_data!EC:EC,MATCH('P&amp;L'!$A285,new_issue_data!$A:$A,0))</f>
        <v>3.4609999999999999</v>
      </c>
      <c r="S285" s="6">
        <f>INDEX(new_issue_data!ED:ED,MATCH('P&amp;L'!$A285,new_issue_data!$A:$A,0))</f>
        <v>200.94059999999999</v>
      </c>
      <c r="T285" s="6">
        <f>INDEX(new_issue_data!EE:EE,MATCH('P&amp;L'!$A285,new_issue_data!$A:$A,0))</f>
        <v>20.9406</v>
      </c>
      <c r="U285" s="6">
        <f>INDEX(new_issue_data!EF:EF,MATCH('P&amp;L'!$A285,new_issue_data!$A:$A,0))</f>
        <v>97.17</v>
      </c>
      <c r="V285" s="6">
        <f>INDEX(new_issue_data!EG:EG,MATCH('P&amp;L'!$A285,new_issue_data!$A:$A,0))</f>
        <v>3.4969999999999999</v>
      </c>
      <c r="W285" s="6">
        <f>INDEX(new_issue_data!EH:EH,MATCH('P&amp;L'!$A285,new_issue_data!$A:$A,0))</f>
        <v>201.6925</v>
      </c>
      <c r="X285" s="6">
        <f>INDEX(new_issue_data!EI:EI,MATCH('P&amp;L'!$A285,new_issue_data!$A:$A,0))</f>
        <v>21.692499999999999</v>
      </c>
      <c r="Y285" s="6">
        <f>INDEX(new_issue_data!EJ:EJ,MATCH('P&amp;L'!$A285,new_issue_data!$A:$A,0))</f>
        <v>97.674999999999997</v>
      </c>
      <c r="Z285" s="6">
        <f>INDEX(new_issue_data!EK:EK,MATCH('P&amp;L'!$A285,new_issue_data!$A:$A,0))</f>
        <v>3.4609999999999999</v>
      </c>
      <c r="AA285" s="6">
        <f>INDEX(new_issue_data!EL:EL,MATCH('P&amp;L'!$A285,new_issue_data!$A:$A,0))</f>
        <v>204.3176</v>
      </c>
      <c r="AB285" s="6">
        <f>INDEX(new_issue_data!EM:EM,MATCH('P&amp;L'!$A285,new_issue_data!$A:$A,0))</f>
        <v>24.317599999999999</v>
      </c>
      <c r="AC285" s="6">
        <f>INDEX(new_issue_data!EN:EN,MATCH('P&amp;L'!$A285,new_issue_data!$A:$A,0))</f>
        <v>97.82</v>
      </c>
      <c r="AD285" s="6">
        <f>INDEX(new_issue_data!EO:EO,MATCH('P&amp;L'!$A285,new_issue_data!$A:$A,0))</f>
        <v>3.4510000000000001</v>
      </c>
      <c r="AE285" s="6">
        <f>INDEX(new_issue_data!EP:EP,MATCH('P&amp;L'!$A285,new_issue_data!$A:$A,0))</f>
        <v>202.85</v>
      </c>
      <c r="AF285" s="6">
        <f>INDEX(new_issue_data!EQ:EQ,MATCH('P&amp;L'!$A285,new_issue_data!$A:$A,0))</f>
        <v>22.85</v>
      </c>
      <c r="AG285" s="6">
        <f>INDEX(new_issue_data!ER:ER,MATCH('P&amp;L'!$A285,new_issue_data!$A:$A,0))</f>
        <v>97.805000000000007</v>
      </c>
      <c r="AH285" s="6">
        <f>INDEX(new_issue_data!ES:ES,MATCH('P&amp;L'!$A285,new_issue_data!$A:$A,0))</f>
        <v>3.452</v>
      </c>
      <c r="AI285" s="6">
        <f>INDEX(new_issue_data!ET:ET,MATCH('P&amp;L'!$A285,new_issue_data!$A:$A,0))</f>
        <v>209.435</v>
      </c>
      <c r="AJ285" s="6">
        <f>INDEX(new_issue_data!EU:EU,MATCH('P&amp;L'!$A285,new_issue_data!$A:$A,0))</f>
        <v>29.434999999999999</v>
      </c>
      <c r="AK285" s="6">
        <f>INDEX(new_issue_data!EV:EV,MATCH('P&amp;L'!$A285,new_issue_data!$A:$A,0))</f>
        <v>97.311999999999998</v>
      </c>
      <c r="AL285" s="6">
        <f>INDEX(new_issue_data!EW:EW,MATCH('P&amp;L'!$A285,new_issue_data!$A:$A,0))</f>
        <v>3.4870000000000001</v>
      </c>
      <c r="AM285" s="6">
        <f>INDEX(new_issue_data!EX:EX,MATCH('P&amp;L'!$A285,new_issue_data!$A:$A,0))</f>
        <v>212.58580000000001</v>
      </c>
      <c r="AN285" s="6">
        <f>INDEX(new_issue_data!EY:EY,MATCH('P&amp;L'!$A285,new_issue_data!$A:$A,0))</f>
        <v>32.585799999999999</v>
      </c>
      <c r="AO285" s="6">
        <f>INDEX(new_issue_data!EZ:EZ,MATCH('P&amp;L'!$A285,new_issue_data!$A:$A,0))</f>
        <v>98.649000000000001</v>
      </c>
      <c r="AP285" s="6">
        <f>INDEX(new_issue_data!FA:FA,MATCH('P&amp;L'!$A285,new_issue_data!$A:$A,0))</f>
        <v>3.3929999999999998</v>
      </c>
      <c r="AQ285" s="6">
        <f>INDEX(new_issue_data!FB:FB,MATCH('P&amp;L'!$A285,new_issue_data!$A:$A,0))</f>
        <v>197.78100000000001</v>
      </c>
      <c r="AR285" s="6">
        <f>INDEX(new_issue_data!FC:FC,MATCH('P&amp;L'!$A285,new_issue_data!$A:$A,0))</f>
        <v>17.780999999999999</v>
      </c>
      <c r="AS285" s="6">
        <f>INDEX(new_issue_data!FD:FD,MATCH('P&amp;L'!$A285,new_issue_data!$A:$A,0))</f>
        <v>98.649000000000001</v>
      </c>
      <c r="AT285" s="6">
        <f>INDEX(new_issue_data!FE:FE,MATCH('P&amp;L'!$A285,new_issue_data!$A:$A,0))</f>
        <v>3.3929999999999998</v>
      </c>
      <c r="AU285" s="6">
        <f>INDEX(new_issue_data!FF:FF,MATCH('P&amp;L'!$A285,new_issue_data!$A:$A,0))</f>
        <v>197.785</v>
      </c>
      <c r="AV285" s="6">
        <f>INDEX(new_issue_data!FG:FG,MATCH('P&amp;L'!$A285,new_issue_data!$A:$A,0))</f>
        <v>17.785</v>
      </c>
      <c r="BA285" s="1">
        <f t="shared" si="20"/>
        <v>31290599.999999996</v>
      </c>
      <c r="BB285" s="1">
        <f t="shared" si="21"/>
        <v>77327000</v>
      </c>
      <c r="BD285">
        <f t="shared" si="22"/>
        <v>0</v>
      </c>
      <c r="BE285" s="1">
        <f t="shared" si="23"/>
        <v>4227300.0000000028</v>
      </c>
      <c r="BF285" s="1">
        <f t="shared" si="24"/>
        <v>14831999.999999993</v>
      </c>
      <c r="BH285" s="1">
        <f t="shared" si="25"/>
        <v>-116800</v>
      </c>
      <c r="BI285" s="1">
        <f t="shared" si="26"/>
        <v>0</v>
      </c>
      <c r="BK285" s="1">
        <f t="shared" si="27"/>
        <v>-85200</v>
      </c>
      <c r="BL285" s="1">
        <f t="shared" si="28"/>
        <v>0</v>
      </c>
    </row>
    <row r="286" spans="1:64" x14ac:dyDescent="0.35">
      <c r="A286">
        <v>80</v>
      </c>
      <c r="B286">
        <v>3.139917687878548</v>
      </c>
      <c r="C286" s="13" t="str">
        <f>INDEX(new_issue_data!B:B,MATCH('P&amp;L'!$A286,new_issue_data!$A:$A,0))</f>
        <v>06/16/2020</v>
      </c>
      <c r="D286" s="11">
        <f>INDEX(new_issue_data!AR:AR,MATCH('P&amp;L'!$A286,new_issue_data!$A:$A,0))</f>
        <v>99.369</v>
      </c>
      <c r="E286" s="6">
        <f>INDEX(new_issue_data!DP:DP,MATCH('P&amp;L'!$A286,new_issue_data!$A:$A,0))</f>
        <v>98.313999999999993</v>
      </c>
      <c r="F286" s="6">
        <f>INDEX(new_issue_data!DQ:DQ,MATCH('P&amp;L'!$A286,new_issue_data!$A:$A,0))</f>
        <v>3.5920000000000001</v>
      </c>
      <c r="G286" s="6">
        <f>INDEX(new_issue_data!DR:DR,MATCH('P&amp;L'!$A286,new_issue_data!$A:$A,0))</f>
        <v>207.6842</v>
      </c>
      <c r="H286" s="6">
        <f>INDEX(new_issue_data!DS:DS,MATCH('P&amp;L'!$A286,new_issue_data!$A:$A,0))</f>
        <v>7.6841999999999997</v>
      </c>
      <c r="I286" s="6">
        <f>INDEX(new_issue_data!DT:DT,MATCH('P&amp;L'!$A286,new_issue_data!$A:$A,0))</f>
        <v>97.590999999999994</v>
      </c>
      <c r="J286" s="6">
        <f>INDEX(new_issue_data!DU:DU,MATCH('P&amp;L'!$A286,new_issue_data!$A:$A,0))</f>
        <v>3.6320000000000001</v>
      </c>
      <c r="K286" s="6">
        <f>INDEX(new_issue_data!DV:DV,MATCH('P&amp;L'!$A286,new_issue_data!$A:$A,0))</f>
        <v>216.51939999999999</v>
      </c>
      <c r="L286" s="6">
        <f>INDEX(new_issue_data!DW:DW,MATCH('P&amp;L'!$A286,new_issue_data!$A:$A,0))</f>
        <v>16.519400000000001</v>
      </c>
      <c r="M286" s="6">
        <f>INDEX(new_issue_data!DX:DX,MATCH('P&amp;L'!$A286,new_issue_data!$A:$A,0))</f>
        <v>97.001000000000005</v>
      </c>
      <c r="N286" s="6">
        <f>INDEX(new_issue_data!DY:DY,MATCH('P&amp;L'!$A286,new_issue_data!$A:$A,0))</f>
        <v>3.665</v>
      </c>
      <c r="O286" s="6">
        <f>INDEX(new_issue_data!DZ:DZ,MATCH('P&amp;L'!$A286,new_issue_data!$A:$A,0))</f>
        <v>222.06139999999999</v>
      </c>
      <c r="P286" s="6">
        <f>INDEX(new_issue_data!EA:EA,MATCH('P&amp;L'!$A286,new_issue_data!$A:$A,0))</f>
        <v>22.061399999999999</v>
      </c>
      <c r="Q286" s="6">
        <f>INDEX(new_issue_data!EB:EB,MATCH('P&amp;L'!$A286,new_issue_data!$A:$A,0))</f>
        <v>96.912999999999997</v>
      </c>
      <c r="R286" s="6">
        <f>INDEX(new_issue_data!EC:EC,MATCH('P&amp;L'!$A286,new_issue_data!$A:$A,0))</f>
        <v>3.67</v>
      </c>
      <c r="S286" s="6">
        <f>INDEX(new_issue_data!ED:ED,MATCH('P&amp;L'!$A286,new_issue_data!$A:$A,0))</f>
        <v>221.84059999999999</v>
      </c>
      <c r="T286" s="6">
        <f>INDEX(new_issue_data!EE:EE,MATCH('P&amp;L'!$A286,new_issue_data!$A:$A,0))</f>
        <v>21.840599999999998</v>
      </c>
      <c r="U286" s="6">
        <f>INDEX(new_issue_data!EF:EF,MATCH('P&amp;L'!$A286,new_issue_data!$A:$A,0))</f>
        <v>96.576999999999998</v>
      </c>
      <c r="V286" s="6">
        <f>INDEX(new_issue_data!EG:EG,MATCH('P&amp;L'!$A286,new_issue_data!$A:$A,0))</f>
        <v>3.6890000000000001</v>
      </c>
      <c r="W286" s="6">
        <f>INDEX(new_issue_data!EH:EH,MATCH('P&amp;L'!$A286,new_issue_data!$A:$A,0))</f>
        <v>220.89250000000001</v>
      </c>
      <c r="X286" s="6">
        <f>INDEX(new_issue_data!EI:EI,MATCH('P&amp;L'!$A286,new_issue_data!$A:$A,0))</f>
        <v>20.892499999999998</v>
      </c>
      <c r="Y286" s="6">
        <f>INDEX(new_issue_data!EJ:EJ,MATCH('P&amp;L'!$A286,new_issue_data!$A:$A,0))</f>
        <v>96.340999999999994</v>
      </c>
      <c r="Z286" s="6">
        <f>INDEX(new_issue_data!EK:EK,MATCH('P&amp;L'!$A286,new_issue_data!$A:$A,0))</f>
        <v>3.702</v>
      </c>
      <c r="AA286" s="6">
        <f>INDEX(new_issue_data!EL:EL,MATCH('P&amp;L'!$A286,new_issue_data!$A:$A,0))</f>
        <v>228.41759999999999</v>
      </c>
      <c r="AB286" s="6">
        <f>INDEX(new_issue_data!EM:EM,MATCH('P&amp;L'!$A286,new_issue_data!$A:$A,0))</f>
        <v>28.4176</v>
      </c>
      <c r="AC286" s="6">
        <f>INDEX(new_issue_data!EN:EN,MATCH('P&amp;L'!$A286,new_issue_data!$A:$A,0))</f>
        <v>96.61</v>
      </c>
      <c r="AD286" s="6">
        <f>INDEX(new_issue_data!EO:EO,MATCH('P&amp;L'!$A286,new_issue_data!$A:$A,0))</f>
        <v>3.6869999999999998</v>
      </c>
      <c r="AE286" s="6">
        <f>INDEX(new_issue_data!EP:EP,MATCH('P&amp;L'!$A286,new_issue_data!$A:$A,0))</f>
        <v>226.45</v>
      </c>
      <c r="AF286" s="6">
        <f>INDEX(new_issue_data!EQ:EQ,MATCH('P&amp;L'!$A286,new_issue_data!$A:$A,0))</f>
        <v>26.45</v>
      </c>
      <c r="AG286" s="6">
        <f>INDEX(new_issue_data!ER:ER,MATCH('P&amp;L'!$A286,new_issue_data!$A:$A,0))</f>
        <v>97.465000000000003</v>
      </c>
      <c r="AH286" s="6">
        <f>INDEX(new_issue_data!ES:ES,MATCH('P&amp;L'!$A286,new_issue_data!$A:$A,0))</f>
        <v>3.6389999999999998</v>
      </c>
      <c r="AI286" s="6">
        <f>INDEX(new_issue_data!ET:ET,MATCH('P&amp;L'!$A286,new_issue_data!$A:$A,0))</f>
        <v>228.13499999999999</v>
      </c>
      <c r="AJ286" s="6">
        <f>INDEX(new_issue_data!EU:EU,MATCH('P&amp;L'!$A286,new_issue_data!$A:$A,0))</f>
        <v>28.135000000000002</v>
      </c>
      <c r="AK286" s="6">
        <f>INDEX(new_issue_data!EV:EV,MATCH('P&amp;L'!$A286,new_issue_data!$A:$A,0))</f>
        <v>98.058000000000007</v>
      </c>
      <c r="AL286" s="6">
        <f>INDEX(new_issue_data!EW:EW,MATCH('P&amp;L'!$A286,new_issue_data!$A:$A,0))</f>
        <v>3.6059999999999999</v>
      </c>
      <c r="AM286" s="6">
        <f>INDEX(new_issue_data!EX:EX,MATCH('P&amp;L'!$A286,new_issue_data!$A:$A,0))</f>
        <v>224.48580000000001</v>
      </c>
      <c r="AN286" s="6">
        <f>INDEX(new_issue_data!EY:EY,MATCH('P&amp;L'!$A286,new_issue_data!$A:$A,0))</f>
        <v>24.485800000000001</v>
      </c>
      <c r="AO286" s="6">
        <f>INDEX(new_issue_data!EZ:EZ,MATCH('P&amp;L'!$A286,new_issue_data!$A:$A,0))</f>
        <v>98.575000000000003</v>
      </c>
      <c r="AP286" s="6">
        <f>INDEX(new_issue_data!FA:FA,MATCH('P&amp;L'!$A286,new_issue_data!$A:$A,0))</f>
        <v>3.577</v>
      </c>
      <c r="AQ286" s="6">
        <f>INDEX(new_issue_data!FB:FB,MATCH('P&amp;L'!$A286,new_issue_data!$A:$A,0))</f>
        <v>216.18100000000001</v>
      </c>
      <c r="AR286" s="6">
        <f>INDEX(new_issue_data!FC:FC,MATCH('P&amp;L'!$A286,new_issue_data!$A:$A,0))</f>
        <v>16.181000000000001</v>
      </c>
      <c r="AS286" s="6">
        <f>INDEX(new_issue_data!FD:FD,MATCH('P&amp;L'!$A286,new_issue_data!$A:$A,0))</f>
        <v>98.575000000000003</v>
      </c>
      <c r="AT286" s="6">
        <f>INDEX(new_issue_data!FE:FE,MATCH('P&amp;L'!$A286,new_issue_data!$A:$A,0))</f>
        <v>3.577</v>
      </c>
      <c r="AU286" s="6">
        <f>INDEX(new_issue_data!FF:FF,MATCH('P&amp;L'!$A286,new_issue_data!$A:$A,0))</f>
        <v>216.185</v>
      </c>
      <c r="AV286" s="6">
        <f>INDEX(new_issue_data!FG:FG,MATCH('P&amp;L'!$A286,new_issue_data!$A:$A,0))</f>
        <v>16.184999999999999</v>
      </c>
      <c r="BA286" s="1">
        <f t="shared" si="20"/>
        <v>31185099.999999996</v>
      </c>
      <c r="BB286" s="1">
        <f t="shared" si="21"/>
        <v>77247600</v>
      </c>
      <c r="BD286">
        <f t="shared" si="22"/>
        <v>0</v>
      </c>
      <c r="BE286" s="1">
        <f t="shared" si="23"/>
        <v>4227300.0000000028</v>
      </c>
      <c r="BF286" s="1">
        <f t="shared" si="24"/>
        <v>14831999.999999993</v>
      </c>
      <c r="BH286" s="1">
        <f t="shared" si="25"/>
        <v>-105500</v>
      </c>
      <c r="BI286" s="1">
        <f t="shared" si="26"/>
        <v>0</v>
      </c>
      <c r="BK286" s="1">
        <f t="shared" si="27"/>
        <v>-79400</v>
      </c>
      <c r="BL286" s="1">
        <f t="shared" si="28"/>
        <v>0</v>
      </c>
    </row>
    <row r="287" spans="1:64" x14ac:dyDescent="0.35">
      <c r="A287">
        <v>83</v>
      </c>
      <c r="B287">
        <v>5.5438599580781069</v>
      </c>
      <c r="C287" s="13" t="str">
        <f>INDEX(new_issue_data!B:B,MATCH('P&amp;L'!$A287,new_issue_data!$A:$A,0))</f>
        <v>06/16/2020</v>
      </c>
      <c r="D287" s="11">
        <f>INDEX(new_issue_data!AR:AR,MATCH('P&amp;L'!$A287,new_issue_data!$A:$A,0))</f>
        <v>99.813999999999993</v>
      </c>
      <c r="E287" s="6">
        <f>INDEX(new_issue_data!DP:DP,MATCH('P&amp;L'!$A287,new_issue_data!$A:$A,0))</f>
        <v>99.278999999999996</v>
      </c>
      <c r="F287" s="6">
        <f>INDEX(new_issue_data!DQ:DQ,MATCH('P&amp;L'!$A287,new_issue_data!$A:$A,0))</f>
        <v>2.21</v>
      </c>
      <c r="G287" s="6">
        <f>INDEX(new_issue_data!DR:DR,MATCH('P&amp;L'!$A287,new_issue_data!$A:$A,0))</f>
        <v>165.49109999999999</v>
      </c>
      <c r="H287" s="6">
        <f>INDEX(new_issue_data!DS:DS,MATCH('P&amp;L'!$A287,new_issue_data!$A:$A,0))</f>
        <v>10.491099999999999</v>
      </c>
      <c r="I287" s="6">
        <f>INDEX(new_issue_data!DT:DT,MATCH('P&amp;L'!$A287,new_issue_data!$A:$A,0))</f>
        <v>99.194000000000003</v>
      </c>
      <c r="J287" s="6">
        <f>INDEX(new_issue_data!DU:DU,MATCH('P&amp;L'!$A287,new_issue_data!$A:$A,0))</f>
        <v>2.2229999999999999</v>
      </c>
      <c r="K287" s="6">
        <f>INDEX(new_issue_data!DV:DV,MATCH('P&amp;L'!$A287,new_issue_data!$A:$A,0))</f>
        <v>168.85579999999999</v>
      </c>
      <c r="L287" s="6">
        <f>INDEX(new_issue_data!DW:DW,MATCH('P&amp;L'!$A287,new_issue_data!$A:$A,0))</f>
        <v>13.8558</v>
      </c>
      <c r="M287" s="6">
        <f>INDEX(new_issue_data!DX:DX,MATCH('P&amp;L'!$A287,new_issue_data!$A:$A,0))</f>
        <v>99.135999999999996</v>
      </c>
      <c r="N287" s="6">
        <f>INDEX(new_issue_data!DY:DY,MATCH('P&amp;L'!$A287,new_issue_data!$A:$A,0))</f>
        <v>2.2320000000000002</v>
      </c>
      <c r="O287" s="6">
        <f>INDEX(new_issue_data!DZ:DZ,MATCH('P&amp;L'!$A287,new_issue_data!$A:$A,0))</f>
        <v>170.67429999999999</v>
      </c>
      <c r="P287" s="6">
        <f>INDEX(new_issue_data!EA:EA,MATCH('P&amp;L'!$A287,new_issue_data!$A:$A,0))</f>
        <v>15.674300000000001</v>
      </c>
      <c r="Q287" s="6">
        <f>INDEX(new_issue_data!EB:EB,MATCH('P&amp;L'!$A287,new_issue_data!$A:$A,0))</f>
        <v>99.126000000000005</v>
      </c>
      <c r="R287" s="6">
        <f>INDEX(new_issue_data!EC:EC,MATCH('P&amp;L'!$A287,new_issue_data!$A:$A,0))</f>
        <v>2.234</v>
      </c>
      <c r="S287" s="6">
        <f>INDEX(new_issue_data!ED:ED,MATCH('P&amp;L'!$A287,new_issue_data!$A:$A,0))</f>
        <v>169.49289999999999</v>
      </c>
      <c r="T287" s="6">
        <f>INDEX(new_issue_data!EE:EE,MATCH('P&amp;L'!$A287,new_issue_data!$A:$A,0))</f>
        <v>14.492900000000001</v>
      </c>
      <c r="U287" s="6">
        <f>INDEX(new_issue_data!EF:EF,MATCH('P&amp;L'!$A287,new_issue_data!$A:$A,0))</f>
        <v>98.677000000000007</v>
      </c>
      <c r="V287" s="6">
        <f>INDEX(new_issue_data!EG:EG,MATCH('P&amp;L'!$A287,new_issue_data!$A:$A,0))</f>
        <v>2.3029999999999999</v>
      </c>
      <c r="W287" s="6">
        <f>INDEX(new_issue_data!EH:EH,MATCH('P&amp;L'!$A287,new_issue_data!$A:$A,0))</f>
        <v>176.6216</v>
      </c>
      <c r="X287" s="6">
        <f>INDEX(new_issue_data!EI:EI,MATCH('P&amp;L'!$A287,new_issue_data!$A:$A,0))</f>
        <v>21.621600000000001</v>
      </c>
      <c r="Y287" s="6">
        <f>INDEX(new_issue_data!EJ:EJ,MATCH('P&amp;L'!$A287,new_issue_data!$A:$A,0))</f>
        <v>98.721999999999994</v>
      </c>
      <c r="Z287" s="6">
        <f>INDEX(new_issue_data!EK:EK,MATCH('P&amp;L'!$A287,new_issue_data!$A:$A,0))</f>
        <v>2.2959999999999998</v>
      </c>
      <c r="AA287" s="6">
        <f>INDEX(new_issue_data!EL:EL,MATCH('P&amp;L'!$A287,new_issue_data!$A:$A,0))</f>
        <v>178.2216</v>
      </c>
      <c r="AB287" s="6">
        <f>INDEX(new_issue_data!EM:EM,MATCH('P&amp;L'!$A287,new_issue_data!$A:$A,0))</f>
        <v>23.221599999999999</v>
      </c>
      <c r="AC287" s="6">
        <f>INDEX(new_issue_data!EN:EN,MATCH('P&amp;L'!$A287,new_issue_data!$A:$A,0))</f>
        <v>99.007999999999996</v>
      </c>
      <c r="AD287" s="6">
        <f>INDEX(new_issue_data!EO:EO,MATCH('P&amp;L'!$A287,new_issue_data!$A:$A,0))</f>
        <v>2.2519999999999998</v>
      </c>
      <c r="AE287" s="6">
        <f>INDEX(new_issue_data!EP:EP,MATCH('P&amp;L'!$A287,new_issue_data!$A:$A,0))</f>
        <v>173.3595</v>
      </c>
      <c r="AF287" s="6">
        <f>INDEX(new_issue_data!EQ:EQ,MATCH('P&amp;L'!$A287,new_issue_data!$A:$A,0))</f>
        <v>18.359500000000001</v>
      </c>
      <c r="AG287" s="6">
        <f>INDEX(new_issue_data!ER:ER,MATCH('P&amp;L'!$A287,new_issue_data!$A:$A,0))</f>
        <v>98.757000000000005</v>
      </c>
      <c r="AH287" s="6">
        <f>INDEX(new_issue_data!ES:ES,MATCH('P&amp;L'!$A287,new_issue_data!$A:$A,0))</f>
        <v>2.2909999999999999</v>
      </c>
      <c r="AI287" s="6">
        <f>INDEX(new_issue_data!ET:ET,MATCH('P&amp;L'!$A287,new_issue_data!$A:$A,0))</f>
        <v>180.93989999999999</v>
      </c>
      <c r="AJ287" s="6">
        <f>INDEX(new_issue_data!EU:EU,MATCH('P&amp;L'!$A287,new_issue_data!$A:$A,0))</f>
        <v>25.939900000000002</v>
      </c>
      <c r="AK287" s="6">
        <f>INDEX(new_issue_data!EV:EV,MATCH('P&amp;L'!$A287,new_issue_data!$A:$A,0))</f>
        <v>98.757000000000005</v>
      </c>
      <c r="AL287" s="6">
        <f>INDEX(new_issue_data!EW:EW,MATCH('P&amp;L'!$A287,new_issue_data!$A:$A,0))</f>
        <v>2.2909999999999999</v>
      </c>
      <c r="AM287" s="6">
        <f>INDEX(new_issue_data!EX:EX,MATCH('P&amp;L'!$A287,new_issue_data!$A:$A,0))</f>
        <v>183.00729999999999</v>
      </c>
      <c r="AN287" s="6">
        <f>INDEX(new_issue_data!EY:EY,MATCH('P&amp;L'!$A287,new_issue_data!$A:$A,0))</f>
        <v>28.007300000000001</v>
      </c>
      <c r="AO287" s="6">
        <f>INDEX(new_issue_data!EZ:EZ,MATCH('P&amp;L'!$A287,new_issue_data!$A:$A,0))</f>
        <v>99.769000000000005</v>
      </c>
      <c r="AP287" s="6">
        <f>INDEX(new_issue_data!FA:FA,MATCH('P&amp;L'!$A287,new_issue_data!$A:$A,0))</f>
        <v>2.1349999999999998</v>
      </c>
      <c r="AQ287" s="6">
        <f>INDEX(new_issue_data!FB:FB,MATCH('P&amp;L'!$A287,new_issue_data!$A:$A,0))</f>
        <v>164.19120000000001</v>
      </c>
      <c r="AR287" s="6">
        <f>INDEX(new_issue_data!FC:FC,MATCH('P&amp;L'!$A287,new_issue_data!$A:$A,0))</f>
        <v>9.1912000000000003</v>
      </c>
      <c r="AS287" s="6">
        <f>INDEX(new_issue_data!FD:FD,MATCH('P&amp;L'!$A287,new_issue_data!$A:$A,0))</f>
        <v>99.769000000000005</v>
      </c>
      <c r="AT287" s="6">
        <f>INDEX(new_issue_data!FE:FE,MATCH('P&amp;L'!$A287,new_issue_data!$A:$A,0))</f>
        <v>2.1349999999999998</v>
      </c>
      <c r="AU287" s="6">
        <f>INDEX(new_issue_data!FF:FF,MATCH('P&amp;L'!$A287,new_issue_data!$A:$A,0))</f>
        <v>164.19149999999999</v>
      </c>
      <c r="AV287" s="6">
        <f>INDEX(new_issue_data!FG:FG,MATCH('P&amp;L'!$A287,new_issue_data!$A:$A,0))</f>
        <v>9.1914999999999996</v>
      </c>
      <c r="BA287" s="1">
        <f t="shared" si="20"/>
        <v>31131599.999999996</v>
      </c>
      <c r="BB287" s="1">
        <f t="shared" si="21"/>
        <v>77243100</v>
      </c>
      <c r="BD287">
        <f t="shared" si="22"/>
        <v>0</v>
      </c>
      <c r="BE287" s="1">
        <f t="shared" si="23"/>
        <v>4227300.0000000028</v>
      </c>
      <c r="BF287" s="1">
        <f t="shared" si="24"/>
        <v>14831999.999999993</v>
      </c>
      <c r="BH287" s="1">
        <f t="shared" si="25"/>
        <v>-53500</v>
      </c>
      <c r="BI287" s="1">
        <f t="shared" si="26"/>
        <v>0</v>
      </c>
      <c r="BK287" s="1">
        <f t="shared" si="27"/>
        <v>-4500</v>
      </c>
      <c r="BL287" s="1">
        <f t="shared" si="28"/>
        <v>0</v>
      </c>
    </row>
    <row r="288" spans="1:64" x14ac:dyDescent="0.35">
      <c r="A288">
        <v>84</v>
      </c>
      <c r="B288">
        <v>-0.72211762412388625</v>
      </c>
      <c r="C288" s="13" t="str">
        <f>INDEX(new_issue_data!B:B,MATCH('P&amp;L'!$A288,new_issue_data!$A:$A,0))</f>
        <v>06/16/2020</v>
      </c>
      <c r="D288" s="11">
        <f>INDEX(new_issue_data!AR:AR,MATCH('P&amp;L'!$A288,new_issue_data!$A:$A,0))</f>
        <v>99.918000000000006</v>
      </c>
      <c r="E288" s="6">
        <f>INDEX(new_issue_data!DP:DP,MATCH('P&amp;L'!$A288,new_issue_data!$A:$A,0))</f>
        <v>100.035</v>
      </c>
      <c r="F288" s="6">
        <f>INDEX(new_issue_data!DQ:DQ,MATCH('P&amp;L'!$A288,new_issue_data!$A:$A,0))</f>
        <v>1.2430000000000001</v>
      </c>
      <c r="G288" s="6">
        <f>INDEX(new_issue_data!DR:DR,MATCH('P&amp;L'!$A288,new_issue_data!$A:$A,0))</f>
        <v>91.637200000000007</v>
      </c>
      <c r="H288" s="6">
        <f>INDEX(new_issue_data!DS:DS,MATCH('P&amp;L'!$A288,new_issue_data!$A:$A,0))</f>
        <v>-0.36280000000000001</v>
      </c>
      <c r="I288" s="6">
        <f>INDEX(new_issue_data!DT:DT,MATCH('P&amp;L'!$A288,new_issue_data!$A:$A,0))</f>
        <v>100.096</v>
      </c>
      <c r="J288" s="6">
        <f>INDEX(new_issue_data!DU:DU,MATCH('P&amp;L'!$A288,new_issue_data!$A:$A,0))</f>
        <v>1.23</v>
      </c>
      <c r="K288" s="6">
        <f>INDEX(new_issue_data!DV:DV,MATCH('P&amp;L'!$A288,new_issue_data!$A:$A,0))</f>
        <v>89.052000000000007</v>
      </c>
      <c r="L288" s="6">
        <f>INDEX(new_issue_data!DW:DW,MATCH('P&amp;L'!$A288,new_issue_data!$A:$A,0))</f>
        <v>-2.948</v>
      </c>
      <c r="M288" s="6">
        <f>INDEX(new_issue_data!DX:DX,MATCH('P&amp;L'!$A288,new_issue_data!$A:$A,0))</f>
        <v>100.09099999999999</v>
      </c>
      <c r="N288" s="6">
        <f>INDEX(new_issue_data!DY:DY,MATCH('P&amp;L'!$A288,new_issue_data!$A:$A,0))</f>
        <v>1.2310000000000001</v>
      </c>
      <c r="O288" s="6">
        <f>INDEX(new_issue_data!DZ:DZ,MATCH('P&amp;L'!$A288,new_issue_data!$A:$A,0))</f>
        <v>90.108500000000006</v>
      </c>
      <c r="P288" s="6">
        <f>INDEX(new_issue_data!EA:EA,MATCH('P&amp;L'!$A288,new_issue_data!$A:$A,0))</f>
        <v>-1.8915</v>
      </c>
      <c r="Q288" s="6">
        <f>INDEX(new_issue_data!EB:EB,MATCH('P&amp;L'!$A288,new_issue_data!$A:$A,0))</f>
        <v>100.22499999999999</v>
      </c>
      <c r="R288" s="6">
        <f>INDEX(new_issue_data!EC:EC,MATCH('P&amp;L'!$A288,new_issue_data!$A:$A,0))</f>
        <v>1.2030000000000001</v>
      </c>
      <c r="S288" s="6">
        <f>INDEX(new_issue_data!ED:ED,MATCH('P&amp;L'!$A288,new_issue_data!$A:$A,0))</f>
        <v>88.745900000000006</v>
      </c>
      <c r="T288" s="6">
        <f>INDEX(new_issue_data!EE:EE,MATCH('P&amp;L'!$A288,new_issue_data!$A:$A,0))</f>
        <v>-3.2541000000000002</v>
      </c>
      <c r="U288" s="6">
        <f>INDEX(new_issue_data!EF:EF,MATCH('P&amp;L'!$A288,new_issue_data!$A:$A,0))</f>
        <v>100.383</v>
      </c>
      <c r="V288" s="6">
        <f>INDEX(new_issue_data!EG:EG,MATCH('P&amp;L'!$A288,new_issue_data!$A:$A,0))</f>
        <v>1.171</v>
      </c>
      <c r="W288" s="6">
        <f>INDEX(new_issue_data!EH:EH,MATCH('P&amp;L'!$A288,new_issue_data!$A:$A,0))</f>
        <v>85.214100000000002</v>
      </c>
      <c r="X288" s="6">
        <f>INDEX(new_issue_data!EI:EI,MATCH('P&amp;L'!$A288,new_issue_data!$A:$A,0))</f>
        <v>-6.7858999999999998</v>
      </c>
      <c r="Y288" s="6">
        <f>INDEX(new_issue_data!EJ:EJ,MATCH('P&amp;L'!$A288,new_issue_data!$A:$A,0))</f>
        <v>100.322</v>
      </c>
      <c r="Z288" s="6">
        <f>INDEX(new_issue_data!EK:EK,MATCH('P&amp;L'!$A288,new_issue_data!$A:$A,0))</f>
        <v>1.1830000000000001</v>
      </c>
      <c r="AA288" s="6">
        <f>INDEX(new_issue_data!EL:EL,MATCH('P&amp;L'!$A288,new_issue_data!$A:$A,0))</f>
        <v>89.297700000000006</v>
      </c>
      <c r="AB288" s="6">
        <f>INDEX(new_issue_data!EM:EM,MATCH('P&amp;L'!$A288,new_issue_data!$A:$A,0))</f>
        <v>-2.7023000000000001</v>
      </c>
      <c r="AC288" s="6">
        <f>INDEX(new_issue_data!EN:EN,MATCH('P&amp;L'!$A288,new_issue_data!$A:$A,0))</f>
        <v>100.32</v>
      </c>
      <c r="AD288" s="6">
        <f>INDEX(new_issue_data!EO:EO,MATCH('P&amp;L'!$A288,new_issue_data!$A:$A,0))</f>
        <v>1.1830000000000001</v>
      </c>
      <c r="AE288" s="6">
        <f>INDEX(new_issue_data!EP:EP,MATCH('P&amp;L'!$A288,new_issue_data!$A:$A,0))</f>
        <v>92.179699999999997</v>
      </c>
      <c r="AF288" s="6">
        <f>INDEX(new_issue_data!EQ:EQ,MATCH('P&amp;L'!$A288,new_issue_data!$A:$A,0))</f>
        <v>0.1797</v>
      </c>
      <c r="AG288" s="6">
        <f>INDEX(new_issue_data!ER:ER,MATCH('P&amp;L'!$A288,new_issue_data!$A:$A,0))</f>
        <v>100.39700000000001</v>
      </c>
      <c r="AH288" s="6">
        <f>INDEX(new_issue_data!ES:ES,MATCH('P&amp;L'!$A288,new_issue_data!$A:$A,0))</f>
        <v>1.167</v>
      </c>
      <c r="AI288" s="6">
        <f>INDEX(new_issue_data!ET:ET,MATCH('P&amp;L'!$A288,new_issue_data!$A:$A,0))</f>
        <v>88.4953</v>
      </c>
      <c r="AJ288" s="6">
        <f>INDEX(new_issue_data!EU:EU,MATCH('P&amp;L'!$A288,new_issue_data!$A:$A,0))</f>
        <v>-3.5047000000000001</v>
      </c>
      <c r="AK288" s="6">
        <f>INDEX(new_issue_data!EV:EV,MATCH('P&amp;L'!$A288,new_issue_data!$A:$A,0))</f>
        <v>100.39700000000001</v>
      </c>
      <c r="AL288" s="6">
        <f>INDEX(new_issue_data!EW:EW,MATCH('P&amp;L'!$A288,new_issue_data!$A:$A,0))</f>
        <v>1.167</v>
      </c>
      <c r="AM288" s="6">
        <f>INDEX(new_issue_data!EX:EX,MATCH('P&amp;L'!$A288,new_issue_data!$A:$A,0))</f>
        <v>88.493499999999997</v>
      </c>
      <c r="AN288" s="6">
        <f>INDEX(new_issue_data!EY:EY,MATCH('P&amp;L'!$A288,new_issue_data!$A:$A,0))</f>
        <v>-3.5065</v>
      </c>
      <c r="AO288" s="6">
        <f>INDEX(new_issue_data!EZ:EZ,MATCH('P&amp;L'!$A288,new_issue_data!$A:$A,0))</f>
        <v>100.39700000000001</v>
      </c>
      <c r="AP288" s="6">
        <f>INDEX(new_issue_data!FA:FA,MATCH('P&amp;L'!$A288,new_issue_data!$A:$A,0))</f>
        <v>1.167</v>
      </c>
      <c r="AQ288" s="6">
        <f>INDEX(new_issue_data!FB:FB,MATCH('P&amp;L'!$A288,new_issue_data!$A:$A,0))</f>
        <v>88.488200000000006</v>
      </c>
      <c r="AR288" s="6">
        <f>INDEX(new_issue_data!FC:FC,MATCH('P&amp;L'!$A288,new_issue_data!$A:$A,0))</f>
        <v>-3.5118</v>
      </c>
      <c r="AS288" s="6">
        <f>INDEX(new_issue_data!FD:FD,MATCH('P&amp;L'!$A288,new_issue_data!$A:$A,0))</f>
        <v>100.39700000000001</v>
      </c>
      <c r="AT288" s="6">
        <f>INDEX(new_issue_data!FE:FE,MATCH('P&amp;L'!$A288,new_issue_data!$A:$A,0))</f>
        <v>1.167</v>
      </c>
      <c r="AU288" s="6">
        <f>INDEX(new_issue_data!FF:FF,MATCH('P&amp;L'!$A288,new_issue_data!$A:$A,0))</f>
        <v>88.486500000000007</v>
      </c>
      <c r="AV288" s="6">
        <f>INDEX(new_issue_data!FG:FG,MATCH('P&amp;L'!$A288,new_issue_data!$A:$A,0))</f>
        <v>-3.5135000000000001</v>
      </c>
      <c r="BA288" s="1">
        <f t="shared" si="20"/>
        <v>31143299.999999996</v>
      </c>
      <c r="BB288" s="1">
        <f t="shared" si="21"/>
        <v>77291000</v>
      </c>
      <c r="BD288">
        <f t="shared" si="22"/>
        <v>0</v>
      </c>
      <c r="BE288" s="1">
        <f t="shared" si="23"/>
        <v>4227300.0000000028</v>
      </c>
      <c r="BF288" s="1">
        <f t="shared" si="24"/>
        <v>14831999.999999993</v>
      </c>
      <c r="BH288" s="1">
        <f t="shared" si="25"/>
        <v>11700</v>
      </c>
      <c r="BI288" s="1">
        <f t="shared" si="26"/>
        <v>0</v>
      </c>
      <c r="BK288" s="1">
        <f t="shared" si="27"/>
        <v>47900</v>
      </c>
      <c r="BL288" s="1">
        <f t="shared" si="28"/>
        <v>0</v>
      </c>
    </row>
    <row r="289" spans="1:64" x14ac:dyDescent="0.35">
      <c r="A289">
        <v>86</v>
      </c>
      <c r="B289">
        <v>20.719746735428608</v>
      </c>
      <c r="C289" s="13" t="str">
        <f>INDEX(new_issue_data!B:B,MATCH('P&amp;L'!$A289,new_issue_data!$A:$A,0))</f>
        <v>06/16/2020</v>
      </c>
      <c r="D289" s="11">
        <f>INDEX(new_issue_data!AR:AR,MATCH('P&amp;L'!$A289,new_issue_data!$A:$A,0))</f>
        <v>99.17</v>
      </c>
      <c r="E289" s="6">
        <f>INDEX(new_issue_data!DP:DP,MATCH('P&amp;L'!$A289,new_issue_data!$A:$A,0))</f>
        <v>100.33499999999999</v>
      </c>
      <c r="F289" s="6">
        <f>INDEX(new_issue_data!DQ:DQ,MATCH('P&amp;L'!$A289,new_issue_data!$A:$A,0))</f>
        <v>3.11</v>
      </c>
      <c r="G289" s="6">
        <f>INDEX(new_issue_data!DR:DR,MATCH('P&amp;L'!$A289,new_issue_data!$A:$A,0))</f>
        <v>237.1934</v>
      </c>
      <c r="H289" s="6">
        <f>INDEX(new_issue_data!DS:DS,MATCH('P&amp;L'!$A289,new_issue_data!$A:$A,0))</f>
        <v>-12.8066</v>
      </c>
      <c r="I289" s="6">
        <f>INDEX(new_issue_data!DT:DT,MATCH('P&amp;L'!$A289,new_issue_data!$A:$A,0))</f>
        <v>100.33499999999999</v>
      </c>
      <c r="J289" s="6">
        <f>INDEX(new_issue_data!DU:DU,MATCH('P&amp;L'!$A289,new_issue_data!$A:$A,0))</f>
        <v>3.11</v>
      </c>
      <c r="K289" s="6">
        <f>INDEX(new_issue_data!DV:DV,MATCH('P&amp;L'!$A289,new_issue_data!$A:$A,0))</f>
        <v>240.14930000000001</v>
      </c>
      <c r="L289" s="6">
        <f>INDEX(new_issue_data!DW:DW,MATCH('P&amp;L'!$A289,new_issue_data!$A:$A,0))</f>
        <v>-9.8506999999999998</v>
      </c>
      <c r="M289" s="6">
        <f>INDEX(new_issue_data!DX:DX,MATCH('P&amp;L'!$A289,new_issue_data!$A:$A,0))</f>
        <v>100.503</v>
      </c>
      <c r="N289" s="6">
        <f>INDEX(new_issue_data!DY:DY,MATCH('P&amp;L'!$A289,new_issue_data!$A:$A,0))</f>
        <v>3.09</v>
      </c>
      <c r="O289" s="6">
        <f>INDEX(new_issue_data!DZ:DZ,MATCH('P&amp;L'!$A289,new_issue_data!$A:$A,0))</f>
        <v>239.62639999999999</v>
      </c>
      <c r="P289" s="6">
        <f>INDEX(new_issue_data!EA:EA,MATCH('P&amp;L'!$A289,new_issue_data!$A:$A,0))</f>
        <v>-10.3736</v>
      </c>
      <c r="Q289" s="6">
        <f>INDEX(new_issue_data!EB:EB,MATCH('P&amp;L'!$A289,new_issue_data!$A:$A,0))</f>
        <v>100.536</v>
      </c>
      <c r="R289" s="6">
        <f>INDEX(new_issue_data!EC:EC,MATCH('P&amp;L'!$A289,new_issue_data!$A:$A,0))</f>
        <v>3.0859999999999999</v>
      </c>
      <c r="S289" s="6">
        <f>INDEX(new_issue_data!ED:ED,MATCH('P&amp;L'!$A289,new_issue_data!$A:$A,0))</f>
        <v>237.7448</v>
      </c>
      <c r="T289" s="6">
        <f>INDEX(new_issue_data!EE:EE,MATCH('P&amp;L'!$A289,new_issue_data!$A:$A,0))</f>
        <v>-12.2552</v>
      </c>
      <c r="U289" s="6">
        <f>INDEX(new_issue_data!EF:EF,MATCH('P&amp;L'!$A289,new_issue_data!$A:$A,0))</f>
        <v>100.577</v>
      </c>
      <c r="V289" s="6">
        <f>INDEX(new_issue_data!EG:EG,MATCH('P&amp;L'!$A289,new_issue_data!$A:$A,0))</f>
        <v>3.081</v>
      </c>
      <c r="W289" s="6">
        <f>INDEX(new_issue_data!EH:EH,MATCH('P&amp;L'!$A289,new_issue_data!$A:$A,0))</f>
        <v>236.9134</v>
      </c>
      <c r="X289" s="6">
        <f>INDEX(new_issue_data!EI:EI,MATCH('P&amp;L'!$A289,new_issue_data!$A:$A,0))</f>
        <v>-13.086600000000001</v>
      </c>
      <c r="Y289" s="6">
        <f>INDEX(new_issue_data!EJ:EJ,MATCH('P&amp;L'!$A289,new_issue_data!$A:$A,0))</f>
        <v>101.035</v>
      </c>
      <c r="Z289" s="6">
        <f>INDEX(new_issue_data!EK:EK,MATCH('P&amp;L'!$A289,new_issue_data!$A:$A,0))</f>
        <v>3.0259999999999998</v>
      </c>
      <c r="AA289" s="6">
        <f>INDEX(new_issue_data!EL:EL,MATCH('P&amp;L'!$A289,new_issue_data!$A:$A,0))</f>
        <v>234.6994</v>
      </c>
      <c r="AB289" s="6">
        <f>INDEX(new_issue_data!EM:EM,MATCH('P&amp;L'!$A289,new_issue_data!$A:$A,0))</f>
        <v>-15.300599999999999</v>
      </c>
      <c r="AC289" s="6">
        <f>INDEX(new_issue_data!EN:EN,MATCH('P&amp;L'!$A289,new_issue_data!$A:$A,0))</f>
        <v>101.133</v>
      </c>
      <c r="AD289" s="6">
        <f>INDEX(new_issue_data!EO:EO,MATCH('P&amp;L'!$A289,new_issue_data!$A:$A,0))</f>
        <v>3.0150000000000001</v>
      </c>
      <c r="AE289" s="6">
        <f>INDEX(new_issue_data!EP:EP,MATCH('P&amp;L'!$A289,new_issue_data!$A:$A,0))</f>
        <v>232.93780000000001</v>
      </c>
      <c r="AF289" s="6">
        <f>INDEX(new_issue_data!EQ:EQ,MATCH('P&amp;L'!$A289,new_issue_data!$A:$A,0))</f>
        <v>-17.062200000000001</v>
      </c>
      <c r="AG289" s="6">
        <f>INDEX(new_issue_data!ER:ER,MATCH('P&amp;L'!$A289,new_issue_data!$A:$A,0))</f>
        <v>101.18899999999999</v>
      </c>
      <c r="AH289" s="6">
        <f>INDEX(new_issue_data!ES:ES,MATCH('P&amp;L'!$A289,new_issue_data!$A:$A,0))</f>
        <v>3.008</v>
      </c>
      <c r="AI289" s="6">
        <f>INDEX(new_issue_data!ET:ET,MATCH('P&amp;L'!$A289,new_issue_data!$A:$A,0))</f>
        <v>236.66550000000001</v>
      </c>
      <c r="AJ289" s="6">
        <f>INDEX(new_issue_data!EU:EU,MATCH('P&amp;L'!$A289,new_issue_data!$A:$A,0))</f>
        <v>-13.3345</v>
      </c>
      <c r="AK289" s="6">
        <f>INDEX(new_issue_data!EV:EV,MATCH('P&amp;L'!$A289,new_issue_data!$A:$A,0))</f>
        <v>101.34699999999999</v>
      </c>
      <c r="AL289" s="6">
        <f>INDEX(new_issue_data!EW:EW,MATCH('P&amp;L'!$A289,new_issue_data!$A:$A,0))</f>
        <v>2.9889999999999999</v>
      </c>
      <c r="AM289" s="6">
        <f>INDEX(new_issue_data!EX:EX,MATCH('P&amp;L'!$A289,new_issue_data!$A:$A,0))</f>
        <v>236.5641</v>
      </c>
      <c r="AN289" s="6">
        <f>INDEX(new_issue_data!EY:EY,MATCH('P&amp;L'!$A289,new_issue_data!$A:$A,0))</f>
        <v>-13.4359</v>
      </c>
      <c r="AO289" s="6">
        <f>INDEX(new_issue_data!EZ:EZ,MATCH('P&amp;L'!$A289,new_issue_data!$A:$A,0))</f>
        <v>101.34699999999999</v>
      </c>
      <c r="AP289" s="6">
        <f>INDEX(new_issue_data!FA:FA,MATCH('P&amp;L'!$A289,new_issue_data!$A:$A,0))</f>
        <v>2.9889999999999999</v>
      </c>
      <c r="AQ289" s="6">
        <f>INDEX(new_issue_data!FB:FB,MATCH('P&amp;L'!$A289,new_issue_data!$A:$A,0))</f>
        <v>231.97669999999999</v>
      </c>
      <c r="AR289" s="6">
        <f>INDEX(new_issue_data!FC:FC,MATCH('P&amp;L'!$A289,new_issue_data!$A:$A,0))</f>
        <v>-18.023299999999999</v>
      </c>
      <c r="AS289" s="6">
        <f>INDEX(new_issue_data!FD:FD,MATCH('P&amp;L'!$A289,new_issue_data!$A:$A,0))</f>
        <v>101.34699999999999</v>
      </c>
      <c r="AT289" s="6">
        <f>INDEX(new_issue_data!FE:FE,MATCH('P&amp;L'!$A289,new_issue_data!$A:$A,0))</f>
        <v>2.9889999999999999</v>
      </c>
      <c r="AU289" s="6">
        <f>INDEX(new_issue_data!FF:FF,MATCH('P&amp;L'!$A289,new_issue_data!$A:$A,0))</f>
        <v>231.97550000000001</v>
      </c>
      <c r="AV289" s="6">
        <f>INDEX(new_issue_data!FG:FG,MATCH('P&amp;L'!$A289,new_issue_data!$A:$A,0))</f>
        <v>-18.0245</v>
      </c>
      <c r="BA289" s="1">
        <f t="shared" si="20"/>
        <v>31259799.999999996</v>
      </c>
      <c r="BB289" s="1">
        <f t="shared" si="21"/>
        <v>77508700</v>
      </c>
      <c r="BD289">
        <f t="shared" si="22"/>
        <v>0</v>
      </c>
      <c r="BE289" s="1">
        <f t="shared" si="23"/>
        <v>4227300.0000000028</v>
      </c>
      <c r="BF289" s="1">
        <f t="shared" si="24"/>
        <v>14831999.999999993</v>
      </c>
      <c r="BH289" s="1">
        <f t="shared" si="25"/>
        <v>116500</v>
      </c>
      <c r="BI289" s="1">
        <f t="shared" si="26"/>
        <v>0</v>
      </c>
      <c r="BK289" s="1">
        <f t="shared" si="27"/>
        <v>217700</v>
      </c>
      <c r="BL289" s="1">
        <f t="shared" si="28"/>
        <v>0</v>
      </c>
    </row>
    <row r="290" spans="1:64" x14ac:dyDescent="0.35">
      <c r="A290">
        <v>87</v>
      </c>
      <c r="B290">
        <v>1.5720512980875101</v>
      </c>
      <c r="C290" s="13" t="str">
        <f>INDEX(new_issue_data!B:B,MATCH('P&amp;L'!$A290,new_issue_data!$A:$A,0))</f>
        <v>06/16/2020</v>
      </c>
      <c r="D290" s="11">
        <f>INDEX(new_issue_data!AR:AR,MATCH('P&amp;L'!$A290,new_issue_data!$A:$A,0))</f>
        <v>99.491</v>
      </c>
      <c r="E290" s="6">
        <f>INDEX(new_issue_data!DP:DP,MATCH('P&amp;L'!$A290,new_issue_data!$A:$A,0))</f>
        <v>99.971999999999994</v>
      </c>
      <c r="F290" s="6">
        <f>INDEX(new_issue_data!DQ:DQ,MATCH('P&amp;L'!$A290,new_issue_data!$A:$A,0))</f>
        <v>2.7530000000000001</v>
      </c>
      <c r="G290" s="6">
        <f>INDEX(new_issue_data!DR:DR,MATCH('P&amp;L'!$A290,new_issue_data!$A:$A,0))</f>
        <v>211.16550000000001</v>
      </c>
      <c r="H290" s="6">
        <f>INDEX(new_issue_data!DS:DS,MATCH('P&amp;L'!$A290,new_issue_data!$A:$A,0))</f>
        <v>6.1654999999999998</v>
      </c>
      <c r="I290" s="6">
        <f>INDEX(new_issue_data!DT:DT,MATCH('P&amp;L'!$A290,new_issue_data!$A:$A,0))</f>
        <v>99.971999999999994</v>
      </c>
      <c r="J290" s="6">
        <f>INDEX(new_issue_data!DU:DU,MATCH('P&amp;L'!$A290,new_issue_data!$A:$A,0))</f>
        <v>2.7530000000000001</v>
      </c>
      <c r="K290" s="6">
        <f>INDEX(new_issue_data!DV:DV,MATCH('P&amp;L'!$A290,new_issue_data!$A:$A,0))</f>
        <v>212.9641</v>
      </c>
      <c r="L290" s="6">
        <f>INDEX(new_issue_data!DW:DW,MATCH('P&amp;L'!$A290,new_issue_data!$A:$A,0))</f>
        <v>7.9641000000000002</v>
      </c>
      <c r="M290" s="6">
        <f>INDEX(new_issue_data!DX:DX,MATCH('P&amp;L'!$A290,new_issue_data!$A:$A,0))</f>
        <v>99.971999999999994</v>
      </c>
      <c r="N290" s="6">
        <f>INDEX(new_issue_data!DY:DY,MATCH('P&amp;L'!$A290,new_issue_data!$A:$A,0))</f>
        <v>2.7530000000000001</v>
      </c>
      <c r="O290" s="6">
        <f>INDEX(new_issue_data!DZ:DZ,MATCH('P&amp;L'!$A290,new_issue_data!$A:$A,0))</f>
        <v>208.3767</v>
      </c>
      <c r="P290" s="6">
        <f>INDEX(new_issue_data!EA:EA,MATCH('P&amp;L'!$A290,new_issue_data!$A:$A,0))</f>
        <v>3.3767</v>
      </c>
      <c r="Q290" s="6">
        <f>INDEX(new_issue_data!EB:EB,MATCH('P&amp;L'!$A290,new_issue_data!$A:$A,0))</f>
        <v>99.971999999999994</v>
      </c>
      <c r="R290" s="6">
        <f>INDEX(new_issue_data!EC:EC,MATCH('P&amp;L'!$A290,new_issue_data!$A:$A,0))</f>
        <v>2.7530000000000001</v>
      </c>
      <c r="S290" s="6">
        <f>INDEX(new_issue_data!ED:ED,MATCH('P&amp;L'!$A290,new_issue_data!$A:$A,0))</f>
        <v>208.37549999999999</v>
      </c>
      <c r="T290" s="6">
        <f>INDEX(new_issue_data!EE:EE,MATCH('P&amp;L'!$A290,new_issue_data!$A:$A,0))</f>
        <v>3.3755000000000002</v>
      </c>
      <c r="U290" s="6">
        <f>INDEX(new_issue_data!EF:EF,MATCH('P&amp;L'!$A290,new_issue_data!$A:$A,0))</f>
        <v>99.971999999999994</v>
      </c>
      <c r="V290" s="6">
        <f>INDEX(new_issue_data!EG:EG,MATCH('P&amp;L'!$A290,new_issue_data!$A:$A,0))</f>
        <v>2.7530000000000001</v>
      </c>
      <c r="W290" s="6">
        <f>INDEX(new_issue_data!EH:EH,MATCH('P&amp;L'!$A290,new_issue_data!$A:$A,0))</f>
        <v>208.37200000000001</v>
      </c>
      <c r="X290" s="6">
        <f>INDEX(new_issue_data!EI:EI,MATCH('P&amp;L'!$A290,new_issue_data!$A:$A,0))</f>
        <v>3.3719999999999999</v>
      </c>
      <c r="Y290" s="6">
        <f>INDEX(new_issue_data!EJ:EJ,MATCH('P&amp;L'!$A290,new_issue_data!$A:$A,0))</f>
        <v>99.971999999999994</v>
      </c>
      <c r="Z290" s="6">
        <f>INDEX(new_issue_data!EK:EK,MATCH('P&amp;L'!$A290,new_issue_data!$A:$A,0))</f>
        <v>2.7530000000000001</v>
      </c>
      <c r="AA290" s="6">
        <f>INDEX(new_issue_data!EL:EL,MATCH('P&amp;L'!$A290,new_issue_data!$A:$A,0))</f>
        <v>208.3708</v>
      </c>
      <c r="AB290" s="6">
        <f>INDEX(new_issue_data!EM:EM,MATCH('P&amp;L'!$A290,new_issue_data!$A:$A,0))</f>
        <v>3.3708</v>
      </c>
      <c r="AC290" s="6">
        <f>INDEX(new_issue_data!EN:EN,MATCH('P&amp;L'!$A290,new_issue_data!$A:$A,0))</f>
        <v>99.971999999999994</v>
      </c>
      <c r="AD290" s="6">
        <f>INDEX(new_issue_data!EO:EO,MATCH('P&amp;L'!$A290,new_issue_data!$A:$A,0))</f>
        <v>2.7530000000000001</v>
      </c>
      <c r="AE290" s="6">
        <f>INDEX(new_issue_data!EP:EP,MATCH('P&amp;L'!$A290,new_issue_data!$A:$A,0))</f>
        <v>208.36969999999999</v>
      </c>
      <c r="AF290" s="6">
        <f>INDEX(new_issue_data!EQ:EQ,MATCH('P&amp;L'!$A290,new_issue_data!$A:$A,0))</f>
        <v>3.3696999999999999</v>
      </c>
      <c r="AG290" s="6">
        <f>INDEX(new_issue_data!ER:ER,MATCH('P&amp;L'!$A290,new_issue_data!$A:$A,0))</f>
        <v>99.971999999999994</v>
      </c>
      <c r="AH290" s="6">
        <f>INDEX(new_issue_data!ES:ES,MATCH('P&amp;L'!$A290,new_issue_data!$A:$A,0))</f>
        <v>2.7530000000000001</v>
      </c>
      <c r="AI290" s="6">
        <f>INDEX(new_issue_data!ET:ET,MATCH('P&amp;L'!$A290,new_issue_data!$A:$A,0))</f>
        <v>208.36850000000001</v>
      </c>
      <c r="AJ290" s="6">
        <f>INDEX(new_issue_data!EU:EU,MATCH('P&amp;L'!$A290,new_issue_data!$A:$A,0))</f>
        <v>3.3685</v>
      </c>
      <c r="AK290" s="6">
        <f>INDEX(new_issue_data!EV:EV,MATCH('P&amp;L'!$A290,new_issue_data!$A:$A,0))</f>
        <v>99.971999999999994</v>
      </c>
      <c r="AL290" s="6">
        <f>INDEX(new_issue_data!EW:EW,MATCH('P&amp;L'!$A290,new_issue_data!$A:$A,0))</f>
        <v>2.7530000000000001</v>
      </c>
      <c r="AM290" s="6">
        <f>INDEX(new_issue_data!EX:EX,MATCH('P&amp;L'!$A290,new_issue_data!$A:$A,0))</f>
        <v>208.3673</v>
      </c>
      <c r="AN290" s="6">
        <f>INDEX(new_issue_data!EY:EY,MATCH('P&amp;L'!$A290,new_issue_data!$A:$A,0))</f>
        <v>3.3673000000000002</v>
      </c>
      <c r="AO290" s="6">
        <f>INDEX(new_issue_data!EZ:EZ,MATCH('P&amp;L'!$A290,new_issue_data!$A:$A,0))</f>
        <v>99.971999999999994</v>
      </c>
      <c r="AP290" s="6">
        <f>INDEX(new_issue_data!FA:FA,MATCH('P&amp;L'!$A290,new_issue_data!$A:$A,0))</f>
        <v>2.7530000000000001</v>
      </c>
      <c r="AQ290" s="6">
        <f>INDEX(new_issue_data!FB:FB,MATCH('P&amp;L'!$A290,new_issue_data!$A:$A,0))</f>
        <v>208.3638</v>
      </c>
      <c r="AR290" s="6">
        <f>INDEX(new_issue_data!FC:FC,MATCH('P&amp;L'!$A290,new_issue_data!$A:$A,0))</f>
        <v>3.3637999999999999</v>
      </c>
      <c r="AS290" s="6">
        <f>INDEX(new_issue_data!FD:FD,MATCH('P&amp;L'!$A290,new_issue_data!$A:$A,0))</f>
        <v>99.971999999999994</v>
      </c>
      <c r="AT290" s="6">
        <f>INDEX(new_issue_data!FE:FE,MATCH('P&amp;L'!$A290,new_issue_data!$A:$A,0))</f>
        <v>2.7530000000000001</v>
      </c>
      <c r="AU290" s="6">
        <f>INDEX(new_issue_data!FF:FF,MATCH('P&amp;L'!$A290,new_issue_data!$A:$A,0))</f>
        <v>208.36259999999999</v>
      </c>
      <c r="AV290" s="6">
        <f>INDEX(new_issue_data!FG:FG,MATCH('P&amp;L'!$A290,new_issue_data!$A:$A,0))</f>
        <v>3.3626</v>
      </c>
      <c r="BA290" s="1">
        <f t="shared" si="20"/>
        <v>31307899.999999996</v>
      </c>
      <c r="BB290" s="1">
        <f t="shared" si="21"/>
        <v>77556800</v>
      </c>
      <c r="BD290">
        <f t="shared" si="22"/>
        <v>0</v>
      </c>
      <c r="BE290" s="1">
        <f t="shared" si="23"/>
        <v>4227300.0000000028</v>
      </c>
      <c r="BF290" s="1">
        <f t="shared" si="24"/>
        <v>14831999.999999993</v>
      </c>
      <c r="BH290" s="1">
        <f t="shared" si="25"/>
        <v>48100</v>
      </c>
      <c r="BI290" s="1">
        <f t="shared" si="26"/>
        <v>0</v>
      </c>
      <c r="BK290" s="1">
        <f t="shared" si="27"/>
        <v>48100</v>
      </c>
      <c r="BL290" s="1">
        <f t="shared" si="28"/>
        <v>0</v>
      </c>
    </row>
    <row r="291" spans="1:64" x14ac:dyDescent="0.35">
      <c r="A291">
        <v>88</v>
      </c>
      <c r="B291">
        <v>3.5520174043853974</v>
      </c>
      <c r="C291" s="13" t="str">
        <f>INDEX(new_issue_data!B:B,MATCH('P&amp;L'!$A291,new_issue_data!$A:$A,0))</f>
        <v>06/16/2020</v>
      </c>
      <c r="D291" s="11">
        <f>INDEX(new_issue_data!AR:AR,MATCH('P&amp;L'!$A291,new_issue_data!$A:$A,0))</f>
        <v>99.891999999999996</v>
      </c>
      <c r="E291" s="6">
        <f>INDEX(new_issue_data!DP:DP,MATCH('P&amp;L'!$A291,new_issue_data!$A:$A,0))</f>
        <v>101.962</v>
      </c>
      <c r="F291" s="6">
        <f>INDEX(new_issue_data!DQ:DQ,MATCH('P&amp;L'!$A291,new_issue_data!$A:$A,0))</f>
        <v>2.7669999999999999</v>
      </c>
      <c r="G291" s="6">
        <f>INDEX(new_issue_data!DR:DR,MATCH('P&amp;L'!$A291,new_issue_data!$A:$A,0))</f>
        <v>244.8141</v>
      </c>
      <c r="H291" s="6">
        <f>INDEX(new_issue_data!DS:DS,MATCH('P&amp;L'!$A291,new_issue_data!$A:$A,0))</f>
        <v>-42.685899999999997</v>
      </c>
      <c r="I291" s="6">
        <f>INDEX(new_issue_data!DT:DT,MATCH('P&amp;L'!$A291,new_issue_data!$A:$A,0))</f>
        <v>101.92100000000001</v>
      </c>
      <c r="J291" s="6">
        <f>INDEX(new_issue_data!DU:DU,MATCH('P&amp;L'!$A291,new_issue_data!$A:$A,0))</f>
        <v>2.7759999999999998</v>
      </c>
      <c r="K291" s="6">
        <f>INDEX(new_issue_data!DV:DV,MATCH('P&amp;L'!$A291,new_issue_data!$A:$A,0))</f>
        <v>248.5977</v>
      </c>
      <c r="L291" s="6">
        <f>INDEX(new_issue_data!DW:DW,MATCH('P&amp;L'!$A291,new_issue_data!$A:$A,0))</f>
        <v>-38.902299999999997</v>
      </c>
      <c r="M291" s="6">
        <f>INDEX(new_issue_data!DX:DX,MATCH('P&amp;L'!$A291,new_issue_data!$A:$A,0))</f>
        <v>101.901</v>
      </c>
      <c r="N291" s="6">
        <f>INDEX(new_issue_data!DY:DY,MATCH('P&amp;L'!$A291,new_issue_data!$A:$A,0))</f>
        <v>2.7789999999999999</v>
      </c>
      <c r="O291" s="6">
        <f>INDEX(new_issue_data!DZ:DZ,MATCH('P&amp;L'!$A291,new_issue_data!$A:$A,0))</f>
        <v>251.77969999999999</v>
      </c>
      <c r="P291" s="6">
        <f>INDEX(new_issue_data!EA:EA,MATCH('P&amp;L'!$A291,new_issue_data!$A:$A,0))</f>
        <v>-35.720300000000002</v>
      </c>
      <c r="Q291" s="6">
        <f>INDEX(new_issue_data!EB:EB,MATCH('P&amp;L'!$A291,new_issue_data!$A:$A,0))</f>
        <v>102.006</v>
      </c>
      <c r="R291" s="6">
        <f>INDEX(new_issue_data!EC:EC,MATCH('P&amp;L'!$A291,new_issue_data!$A:$A,0))</f>
        <v>2.7559999999999998</v>
      </c>
      <c r="S291" s="6">
        <f>INDEX(new_issue_data!ED:ED,MATCH('P&amp;L'!$A291,new_issue_data!$A:$A,0))</f>
        <v>247.39529999999999</v>
      </c>
      <c r="T291" s="6">
        <f>INDEX(new_issue_data!EE:EE,MATCH('P&amp;L'!$A291,new_issue_data!$A:$A,0))</f>
        <v>-40.104700000000001</v>
      </c>
      <c r="U291" s="6">
        <f>INDEX(new_issue_data!EF:EF,MATCH('P&amp;L'!$A291,new_issue_data!$A:$A,0))</f>
        <v>102.006</v>
      </c>
      <c r="V291" s="6">
        <f>INDEX(new_issue_data!EG:EG,MATCH('P&amp;L'!$A291,new_issue_data!$A:$A,0))</f>
        <v>2.7559999999999998</v>
      </c>
      <c r="W291" s="6">
        <f>INDEX(new_issue_data!EH:EH,MATCH('P&amp;L'!$A291,new_issue_data!$A:$A,0))</f>
        <v>247.39349999999999</v>
      </c>
      <c r="X291" s="6">
        <f>INDEX(new_issue_data!EI:EI,MATCH('P&amp;L'!$A291,new_issue_data!$A:$A,0))</f>
        <v>-40.106499999999997</v>
      </c>
      <c r="Y291" s="6">
        <f>INDEX(new_issue_data!EJ:EJ,MATCH('P&amp;L'!$A291,new_issue_data!$A:$A,0))</f>
        <v>102.006</v>
      </c>
      <c r="Z291" s="6">
        <f>INDEX(new_issue_data!EK:EK,MATCH('P&amp;L'!$A291,new_issue_data!$A:$A,0))</f>
        <v>2.7559999999999998</v>
      </c>
      <c r="AA291" s="6">
        <f>INDEX(new_issue_data!EL:EL,MATCH('P&amp;L'!$A291,new_issue_data!$A:$A,0))</f>
        <v>247.38820000000001</v>
      </c>
      <c r="AB291" s="6">
        <f>INDEX(new_issue_data!EM:EM,MATCH('P&amp;L'!$A291,new_issue_data!$A:$A,0))</f>
        <v>-40.111800000000002</v>
      </c>
      <c r="AC291" s="6">
        <f>INDEX(new_issue_data!EN:EN,MATCH('P&amp;L'!$A291,new_issue_data!$A:$A,0))</f>
        <v>102.006</v>
      </c>
      <c r="AD291" s="6">
        <f>INDEX(new_issue_data!EO:EO,MATCH('P&amp;L'!$A291,new_issue_data!$A:$A,0))</f>
        <v>2.7559999999999998</v>
      </c>
      <c r="AE291" s="6">
        <f>INDEX(new_issue_data!EP:EP,MATCH('P&amp;L'!$A291,new_issue_data!$A:$A,0))</f>
        <v>247.38650000000001</v>
      </c>
      <c r="AF291" s="6">
        <f>INDEX(new_issue_data!EQ:EQ,MATCH('P&amp;L'!$A291,new_issue_data!$A:$A,0))</f>
        <v>-40.113500000000002</v>
      </c>
      <c r="AG291" s="6">
        <f>INDEX(new_issue_data!ER:ER,MATCH('P&amp;L'!$A291,new_issue_data!$A:$A,0))</f>
        <v>102.006</v>
      </c>
      <c r="AH291" s="6">
        <f>INDEX(new_issue_data!ES:ES,MATCH('P&amp;L'!$A291,new_issue_data!$A:$A,0))</f>
        <v>2.7559999999999998</v>
      </c>
      <c r="AI291" s="6">
        <f>INDEX(new_issue_data!ET:ET,MATCH('P&amp;L'!$A291,new_issue_data!$A:$A,0))</f>
        <v>247.38470000000001</v>
      </c>
      <c r="AJ291" s="6">
        <f>INDEX(new_issue_data!EU:EU,MATCH('P&amp;L'!$A291,new_issue_data!$A:$A,0))</f>
        <v>-40.115299999999998</v>
      </c>
      <c r="AK291" s="6">
        <f>INDEX(new_issue_data!EV:EV,MATCH('P&amp;L'!$A291,new_issue_data!$A:$A,0))</f>
        <v>102.006</v>
      </c>
      <c r="AL291" s="6">
        <f>INDEX(new_issue_data!EW:EW,MATCH('P&amp;L'!$A291,new_issue_data!$A:$A,0))</f>
        <v>2.7559999999999998</v>
      </c>
      <c r="AM291" s="6">
        <f>INDEX(new_issue_data!EX:EX,MATCH('P&amp;L'!$A291,new_issue_data!$A:$A,0))</f>
        <v>247.38290000000001</v>
      </c>
      <c r="AN291" s="6">
        <f>INDEX(new_issue_data!EY:EY,MATCH('P&amp;L'!$A291,new_issue_data!$A:$A,0))</f>
        <v>-40.117100000000001</v>
      </c>
      <c r="AO291" s="6">
        <f>INDEX(new_issue_data!EZ:EZ,MATCH('P&amp;L'!$A291,new_issue_data!$A:$A,0))</f>
        <v>102.006</v>
      </c>
      <c r="AP291" s="6">
        <f>INDEX(new_issue_data!FA:FA,MATCH('P&amp;L'!$A291,new_issue_data!$A:$A,0))</f>
        <v>2.7559999999999998</v>
      </c>
      <c r="AQ291" s="6">
        <f>INDEX(new_issue_data!FB:FB,MATCH('P&amp;L'!$A291,new_issue_data!$A:$A,0))</f>
        <v>247.3811</v>
      </c>
      <c r="AR291" s="6">
        <f>INDEX(new_issue_data!FC:FC,MATCH('P&amp;L'!$A291,new_issue_data!$A:$A,0))</f>
        <v>-40.118899999999996</v>
      </c>
      <c r="AS291" s="6">
        <f>INDEX(new_issue_data!FD:FD,MATCH('P&amp;L'!$A291,new_issue_data!$A:$A,0))</f>
        <v>102.006</v>
      </c>
      <c r="AT291" s="6">
        <f>INDEX(new_issue_data!FE:FE,MATCH('P&amp;L'!$A291,new_issue_data!$A:$A,0))</f>
        <v>2.7559999999999998</v>
      </c>
      <c r="AU291" s="6">
        <f>INDEX(new_issue_data!FF:FF,MATCH('P&amp;L'!$A291,new_issue_data!$A:$A,0))</f>
        <v>247.3758</v>
      </c>
      <c r="AV291" s="6">
        <f>INDEX(new_issue_data!FG:FG,MATCH('P&amp;L'!$A291,new_issue_data!$A:$A,0))</f>
        <v>-40.124200000000002</v>
      </c>
      <c r="BA291" s="1">
        <f t="shared" si="20"/>
        <v>31514899.999999996</v>
      </c>
      <c r="BB291" s="1">
        <f t="shared" si="21"/>
        <v>77768200</v>
      </c>
      <c r="BD291">
        <f t="shared" si="22"/>
        <v>0</v>
      </c>
      <c r="BE291" s="1">
        <f t="shared" si="23"/>
        <v>4227300.0000000028</v>
      </c>
      <c r="BF291" s="1">
        <f t="shared" si="24"/>
        <v>14831999.999999993</v>
      </c>
      <c r="BH291" s="1">
        <f t="shared" si="25"/>
        <v>207000</v>
      </c>
      <c r="BI291" s="1">
        <f t="shared" si="26"/>
        <v>0</v>
      </c>
      <c r="BK291" s="1">
        <f t="shared" si="27"/>
        <v>211400</v>
      </c>
      <c r="BL291" s="1">
        <f t="shared" si="28"/>
        <v>0</v>
      </c>
    </row>
    <row r="292" spans="1:64" x14ac:dyDescent="0.35">
      <c r="A292">
        <v>77</v>
      </c>
      <c r="B292">
        <v>-2.5826556263675027E-2</v>
      </c>
      <c r="C292" s="13" t="str">
        <f>INDEX(new_issue_data!B:B,MATCH('P&amp;L'!$A292,new_issue_data!$A:$A,0))</f>
        <v>06/16/2020</v>
      </c>
      <c r="D292" s="11">
        <f>INDEX(new_issue_data!AR:AR,MATCH('P&amp;L'!$A292,new_issue_data!$A:$A,0))</f>
        <v>99.908000000000001</v>
      </c>
      <c r="E292" s="6">
        <f>INDEX(new_issue_data!DP:DP,MATCH('P&amp;L'!$A292,new_issue_data!$A:$A,0))</f>
        <v>100.113</v>
      </c>
      <c r="F292" s="6">
        <f>INDEX(new_issue_data!DQ:DQ,MATCH('P&amp;L'!$A292,new_issue_data!$A:$A,0))</f>
        <v>1.077</v>
      </c>
      <c r="G292" s="6">
        <f>INDEX(new_issue_data!DR:DR,MATCH('P&amp;L'!$A292,new_issue_data!$A:$A,0))</f>
        <v>75.037199999999999</v>
      </c>
      <c r="H292" s="6">
        <f>INDEX(new_issue_data!DS:DS,MATCH('P&amp;L'!$A292,new_issue_data!$A:$A,0))</f>
        <v>-1.9628000000000001</v>
      </c>
      <c r="I292" s="6">
        <f>INDEX(new_issue_data!DT:DT,MATCH('P&amp;L'!$A292,new_issue_data!$A:$A,0))</f>
        <v>100.151</v>
      </c>
      <c r="J292" s="6">
        <f>INDEX(new_issue_data!DU:DU,MATCH('P&amp;L'!$A292,new_issue_data!$A:$A,0))</f>
        <v>1.069</v>
      </c>
      <c r="K292" s="6">
        <f>INDEX(new_issue_data!DV:DV,MATCH('P&amp;L'!$A292,new_issue_data!$A:$A,0))</f>
        <v>72.951999999999998</v>
      </c>
      <c r="L292" s="6">
        <f>INDEX(new_issue_data!DW:DW,MATCH('P&amp;L'!$A292,new_issue_data!$A:$A,0))</f>
        <v>-4.048</v>
      </c>
      <c r="M292" s="6">
        <f>INDEX(new_issue_data!DX:DX,MATCH('P&amp;L'!$A292,new_issue_data!$A:$A,0))</f>
        <v>100.117</v>
      </c>
      <c r="N292" s="6">
        <f>INDEX(new_issue_data!DY:DY,MATCH('P&amp;L'!$A292,new_issue_data!$A:$A,0))</f>
        <v>1.0760000000000001</v>
      </c>
      <c r="O292" s="6">
        <f>INDEX(new_issue_data!DZ:DZ,MATCH('P&amp;L'!$A292,new_issue_data!$A:$A,0))</f>
        <v>74.608500000000006</v>
      </c>
      <c r="P292" s="6">
        <f>INDEX(new_issue_data!EA:EA,MATCH('P&amp;L'!$A292,new_issue_data!$A:$A,0))</f>
        <v>-2.3915000000000002</v>
      </c>
      <c r="Q292" s="6">
        <f>INDEX(new_issue_data!EB:EB,MATCH('P&amp;L'!$A292,new_issue_data!$A:$A,0))</f>
        <v>100.253</v>
      </c>
      <c r="R292" s="6">
        <f>INDEX(new_issue_data!EC:EC,MATCH('P&amp;L'!$A292,new_issue_data!$A:$A,0))</f>
        <v>1.048</v>
      </c>
      <c r="S292" s="6">
        <f>INDEX(new_issue_data!ED:ED,MATCH('P&amp;L'!$A292,new_issue_data!$A:$A,0))</f>
        <v>73.245900000000006</v>
      </c>
      <c r="T292" s="6">
        <f>INDEX(new_issue_data!EE:EE,MATCH('P&amp;L'!$A292,new_issue_data!$A:$A,0))</f>
        <v>-3.7541000000000002</v>
      </c>
      <c r="U292" s="6">
        <f>INDEX(new_issue_data!EF:EF,MATCH('P&amp;L'!$A292,new_issue_data!$A:$A,0))</f>
        <v>100.38</v>
      </c>
      <c r="V292" s="6">
        <f>INDEX(new_issue_data!EG:EG,MATCH('P&amp;L'!$A292,new_issue_data!$A:$A,0))</f>
        <v>1.0209999999999999</v>
      </c>
      <c r="W292" s="6">
        <f>INDEX(new_issue_data!EH:EH,MATCH('P&amp;L'!$A292,new_issue_data!$A:$A,0))</f>
        <v>70.214100000000002</v>
      </c>
      <c r="X292" s="6">
        <f>INDEX(new_issue_data!EI:EI,MATCH('P&amp;L'!$A292,new_issue_data!$A:$A,0))</f>
        <v>-6.7858999999999998</v>
      </c>
      <c r="Y292" s="6">
        <f>INDEX(new_issue_data!EJ:EJ,MATCH('P&amp;L'!$A292,new_issue_data!$A:$A,0))</f>
        <v>100.408</v>
      </c>
      <c r="Z292" s="6">
        <f>INDEX(new_issue_data!EK:EK,MATCH('P&amp;L'!$A292,new_issue_data!$A:$A,0))</f>
        <v>1.016</v>
      </c>
      <c r="AA292" s="6">
        <f>INDEX(new_issue_data!EL:EL,MATCH('P&amp;L'!$A292,new_issue_data!$A:$A,0))</f>
        <v>72.597700000000003</v>
      </c>
      <c r="AB292" s="6">
        <f>INDEX(new_issue_data!EM:EM,MATCH('P&amp;L'!$A292,new_issue_data!$A:$A,0))</f>
        <v>-4.4023000000000003</v>
      </c>
      <c r="AC292" s="6">
        <f>INDEX(new_issue_data!EN:EN,MATCH('P&amp;L'!$A292,new_issue_data!$A:$A,0))</f>
        <v>100.295</v>
      </c>
      <c r="AD292" s="6">
        <f>INDEX(new_issue_data!EO:EO,MATCH('P&amp;L'!$A292,new_issue_data!$A:$A,0))</f>
        <v>1.0389999999999999</v>
      </c>
      <c r="AE292" s="6">
        <f>INDEX(new_issue_data!EP:EP,MATCH('P&amp;L'!$A292,new_issue_data!$A:$A,0))</f>
        <v>77.779700000000005</v>
      </c>
      <c r="AF292" s="6">
        <f>INDEX(new_issue_data!EQ:EQ,MATCH('P&amp;L'!$A292,new_issue_data!$A:$A,0))</f>
        <v>0.77969999999999995</v>
      </c>
      <c r="AG292" s="6">
        <f>INDEX(new_issue_data!ER:ER,MATCH('P&amp;L'!$A292,new_issue_data!$A:$A,0))</f>
        <v>100.373</v>
      </c>
      <c r="AH292" s="6">
        <f>INDEX(new_issue_data!ES:ES,MATCH('P&amp;L'!$A292,new_issue_data!$A:$A,0))</f>
        <v>1.0229999999999999</v>
      </c>
      <c r="AI292" s="6">
        <f>INDEX(new_issue_data!ET:ET,MATCH('P&amp;L'!$A292,new_issue_data!$A:$A,0))</f>
        <v>74.095299999999995</v>
      </c>
      <c r="AJ292" s="6">
        <f>INDEX(new_issue_data!EU:EU,MATCH('P&amp;L'!$A292,new_issue_data!$A:$A,0))</f>
        <v>-2.9047000000000001</v>
      </c>
      <c r="AK292" s="6">
        <f>INDEX(new_issue_data!EV:EV,MATCH('P&amp;L'!$A292,new_issue_data!$A:$A,0))</f>
        <v>100.373</v>
      </c>
      <c r="AL292" s="6">
        <f>INDEX(new_issue_data!EW:EW,MATCH('P&amp;L'!$A292,new_issue_data!$A:$A,0))</f>
        <v>1.0229999999999999</v>
      </c>
      <c r="AM292" s="6">
        <f>INDEX(new_issue_data!EX:EX,MATCH('P&amp;L'!$A292,new_issue_data!$A:$A,0))</f>
        <v>74.093500000000006</v>
      </c>
      <c r="AN292" s="6">
        <f>INDEX(new_issue_data!EY:EY,MATCH('P&amp;L'!$A292,new_issue_data!$A:$A,0))</f>
        <v>-2.9064999999999999</v>
      </c>
      <c r="AO292" s="6">
        <f>INDEX(new_issue_data!EZ:EZ,MATCH('P&amp;L'!$A292,new_issue_data!$A:$A,0))</f>
        <v>100.373</v>
      </c>
      <c r="AP292" s="6">
        <f>INDEX(new_issue_data!FA:FA,MATCH('P&amp;L'!$A292,new_issue_data!$A:$A,0))</f>
        <v>1.0229999999999999</v>
      </c>
      <c r="AQ292" s="6">
        <f>INDEX(new_issue_data!FB:FB,MATCH('P&amp;L'!$A292,new_issue_data!$A:$A,0))</f>
        <v>74.088200000000001</v>
      </c>
      <c r="AR292" s="6">
        <f>INDEX(new_issue_data!FC:FC,MATCH('P&amp;L'!$A292,new_issue_data!$A:$A,0))</f>
        <v>-2.9117999999999999</v>
      </c>
      <c r="AS292" s="6">
        <f>INDEX(new_issue_data!FD:FD,MATCH('P&amp;L'!$A292,new_issue_data!$A:$A,0))</f>
        <v>100.373</v>
      </c>
      <c r="AT292" s="6">
        <f>INDEX(new_issue_data!FE:FE,MATCH('P&amp;L'!$A292,new_issue_data!$A:$A,0))</f>
        <v>1.0229999999999999</v>
      </c>
      <c r="AU292" s="6">
        <f>INDEX(new_issue_data!FF:FF,MATCH('P&amp;L'!$A292,new_issue_data!$A:$A,0))</f>
        <v>74.086500000000001</v>
      </c>
      <c r="AV292" s="6">
        <f>INDEX(new_issue_data!FG:FG,MATCH('P&amp;L'!$A292,new_issue_data!$A:$A,0))</f>
        <v>-2.9135</v>
      </c>
      <c r="BA292" s="1">
        <f t="shared" si="20"/>
        <v>31535399.999999996</v>
      </c>
      <c r="BB292" s="1">
        <f t="shared" si="21"/>
        <v>77814700</v>
      </c>
      <c r="BD292">
        <f t="shared" si="22"/>
        <v>0</v>
      </c>
      <c r="BE292" s="1">
        <f t="shared" si="23"/>
        <v>4227300.0000000028</v>
      </c>
      <c r="BF292" s="1">
        <f t="shared" si="24"/>
        <v>14831999.999999993</v>
      </c>
      <c r="BH292" s="1">
        <f t="shared" si="25"/>
        <v>20500</v>
      </c>
      <c r="BI292" s="1">
        <f t="shared" si="26"/>
        <v>0</v>
      </c>
      <c r="BK292" s="1">
        <f t="shared" si="27"/>
        <v>46500</v>
      </c>
      <c r="BL292" s="1">
        <f t="shared" si="28"/>
        <v>0</v>
      </c>
    </row>
    <row r="293" spans="1:64" x14ac:dyDescent="0.35">
      <c r="A293">
        <v>49</v>
      </c>
      <c r="B293">
        <v>6.3453182517084699</v>
      </c>
      <c r="C293" s="13" t="str">
        <f>INDEX(new_issue_data!B:B,MATCH('P&amp;L'!$A293,new_issue_data!$A:$A,0))</f>
        <v>06/17/2020</v>
      </c>
      <c r="D293" s="11">
        <f>INDEX(new_issue_data!AR:AR,MATCH('P&amp;L'!$A293,new_issue_data!$A:$A,0))</f>
        <v>105.66</v>
      </c>
      <c r="E293" s="6">
        <f>INDEX(new_issue_data!DP:DP,MATCH('P&amp;L'!$A293,new_issue_data!$A:$A,0))</f>
        <v>105.583</v>
      </c>
      <c r="F293" s="6">
        <f>INDEX(new_issue_data!DQ:DQ,MATCH('P&amp;L'!$A293,new_issue_data!$A:$A,0))</f>
        <v>2.1</v>
      </c>
      <c r="G293" s="6">
        <f>INDEX(new_issue_data!DR:DR,MATCH('P&amp;L'!$A293,new_issue_data!$A:$A,0))</f>
        <v>140.8819</v>
      </c>
      <c r="H293" s="6">
        <f>INDEX(new_issue_data!DS:DS,MATCH('P&amp;L'!$A293,new_issue_data!$A:$A,0))</f>
        <v>5.8818999999999999</v>
      </c>
      <c r="I293" s="6">
        <f>INDEX(new_issue_data!DT:DT,MATCH('P&amp;L'!$A293,new_issue_data!$A:$A,0))</f>
        <v>105.583</v>
      </c>
      <c r="J293" s="6">
        <f>INDEX(new_issue_data!DU:DU,MATCH('P&amp;L'!$A293,new_issue_data!$A:$A,0))</f>
        <v>2.1</v>
      </c>
      <c r="K293" s="6">
        <f>INDEX(new_issue_data!DV:DV,MATCH('P&amp;L'!$A293,new_issue_data!$A:$A,0))</f>
        <v>144.06979999999999</v>
      </c>
      <c r="L293" s="6">
        <f>INDEX(new_issue_data!DW:DW,MATCH('P&amp;L'!$A293,new_issue_data!$A:$A,0))</f>
        <v>9.0698000000000008</v>
      </c>
      <c r="M293" s="6">
        <f>INDEX(new_issue_data!DX:DX,MATCH('P&amp;L'!$A293,new_issue_data!$A:$A,0))</f>
        <v>105.583</v>
      </c>
      <c r="N293" s="6">
        <f>INDEX(new_issue_data!DY:DY,MATCH('P&amp;L'!$A293,new_issue_data!$A:$A,0))</f>
        <v>2.1</v>
      </c>
      <c r="O293" s="6">
        <f>INDEX(new_issue_data!DZ:DZ,MATCH('P&amp;L'!$A293,new_issue_data!$A:$A,0))</f>
        <v>145.40289999999999</v>
      </c>
      <c r="P293" s="6">
        <f>INDEX(new_issue_data!EA:EA,MATCH('P&amp;L'!$A293,new_issue_data!$A:$A,0))</f>
        <v>10.402900000000001</v>
      </c>
      <c r="Q293" s="6">
        <f>INDEX(new_issue_data!EB:EB,MATCH('P&amp;L'!$A293,new_issue_data!$A:$A,0))</f>
        <v>106.01</v>
      </c>
      <c r="R293" s="6">
        <f>INDEX(new_issue_data!EC:EC,MATCH('P&amp;L'!$A293,new_issue_data!$A:$A,0))</f>
        <v>2.0590000000000002</v>
      </c>
      <c r="S293" s="6">
        <f>INDEX(new_issue_data!ED:ED,MATCH('P&amp;L'!$A293,new_issue_data!$A:$A,0))</f>
        <v>139.86500000000001</v>
      </c>
      <c r="T293" s="6">
        <f>INDEX(new_issue_data!EE:EE,MATCH('P&amp;L'!$A293,new_issue_data!$A:$A,0))</f>
        <v>4.8650000000000002</v>
      </c>
      <c r="U293" s="6">
        <f>INDEX(new_issue_data!EF:EF,MATCH('P&amp;L'!$A293,new_issue_data!$A:$A,0))</f>
        <v>105.596</v>
      </c>
      <c r="V293" s="6">
        <f>INDEX(new_issue_data!EG:EG,MATCH('P&amp;L'!$A293,new_issue_data!$A:$A,0))</f>
        <v>2.0979999999999999</v>
      </c>
      <c r="W293" s="6">
        <f>INDEX(new_issue_data!EH:EH,MATCH('P&amp;L'!$A293,new_issue_data!$A:$A,0))</f>
        <v>143.46709999999999</v>
      </c>
      <c r="X293" s="6">
        <f>INDEX(new_issue_data!EI:EI,MATCH('P&amp;L'!$A293,new_issue_data!$A:$A,0))</f>
        <v>8.4671000000000003</v>
      </c>
      <c r="Y293" s="6">
        <f>INDEX(new_issue_data!EJ:EJ,MATCH('P&amp;L'!$A293,new_issue_data!$A:$A,0))</f>
        <v>105.596</v>
      </c>
      <c r="Z293" s="6">
        <f>INDEX(new_issue_data!EK:EK,MATCH('P&amp;L'!$A293,new_issue_data!$A:$A,0))</f>
        <v>2.0979999999999999</v>
      </c>
      <c r="AA293" s="6">
        <f>INDEX(new_issue_data!EL:EL,MATCH('P&amp;L'!$A293,new_issue_data!$A:$A,0))</f>
        <v>146.91980000000001</v>
      </c>
      <c r="AB293" s="6">
        <f>INDEX(new_issue_data!EM:EM,MATCH('P&amp;L'!$A293,new_issue_data!$A:$A,0))</f>
        <v>11.9198</v>
      </c>
      <c r="AC293" s="6">
        <f>INDEX(new_issue_data!EN:EN,MATCH('P&amp;L'!$A293,new_issue_data!$A:$A,0))</f>
        <v>105.596</v>
      </c>
      <c r="AD293" s="6">
        <f>INDEX(new_issue_data!EO:EO,MATCH('P&amp;L'!$A293,new_issue_data!$A:$A,0))</f>
        <v>2.0979999999999999</v>
      </c>
      <c r="AE293" s="6">
        <f>INDEX(new_issue_data!EP:EP,MATCH('P&amp;L'!$A293,new_issue_data!$A:$A,0))</f>
        <v>146.1951</v>
      </c>
      <c r="AF293" s="6">
        <f>INDEX(new_issue_data!EQ:EQ,MATCH('P&amp;L'!$A293,new_issue_data!$A:$A,0))</f>
        <v>11.1951</v>
      </c>
      <c r="AG293" s="6">
        <f>INDEX(new_issue_data!ER:ER,MATCH('P&amp;L'!$A293,new_issue_data!$A:$A,0))</f>
        <v>105.596</v>
      </c>
      <c r="AH293" s="6">
        <f>INDEX(new_issue_data!ES:ES,MATCH('P&amp;L'!$A293,new_issue_data!$A:$A,0))</f>
        <v>2.0979999999999999</v>
      </c>
      <c r="AI293" s="6">
        <f>INDEX(new_issue_data!ET:ET,MATCH('P&amp;L'!$A293,new_issue_data!$A:$A,0))</f>
        <v>150.45679999999999</v>
      </c>
      <c r="AJ293" s="6">
        <f>INDEX(new_issue_data!EU:EU,MATCH('P&amp;L'!$A293,new_issue_data!$A:$A,0))</f>
        <v>15.456799999999999</v>
      </c>
      <c r="AK293" s="6">
        <f>INDEX(new_issue_data!EV:EV,MATCH('P&amp;L'!$A293,new_issue_data!$A:$A,0))</f>
        <v>105.596</v>
      </c>
      <c r="AL293" s="6">
        <f>INDEX(new_issue_data!EW:EW,MATCH('P&amp;L'!$A293,new_issue_data!$A:$A,0))</f>
        <v>2.0979999999999999</v>
      </c>
      <c r="AM293" s="6">
        <f>INDEX(new_issue_data!EX:EX,MATCH('P&amp;L'!$A293,new_issue_data!$A:$A,0))</f>
        <v>152.43549999999999</v>
      </c>
      <c r="AN293" s="6">
        <f>INDEX(new_issue_data!EY:EY,MATCH('P&amp;L'!$A293,new_issue_data!$A:$A,0))</f>
        <v>17.435500000000001</v>
      </c>
      <c r="AO293" s="6">
        <f>INDEX(new_issue_data!EZ:EZ,MATCH('P&amp;L'!$A293,new_issue_data!$A:$A,0))</f>
        <v>105.596</v>
      </c>
      <c r="AP293" s="6">
        <f>INDEX(new_issue_data!FA:FA,MATCH('P&amp;L'!$A293,new_issue_data!$A:$A,0))</f>
        <v>2.0979999999999999</v>
      </c>
      <c r="AQ293" s="6">
        <f>INDEX(new_issue_data!FB:FB,MATCH('P&amp;L'!$A293,new_issue_data!$A:$A,0))</f>
        <v>147.2629</v>
      </c>
      <c r="AR293" s="6">
        <f>INDEX(new_issue_data!FC:FC,MATCH('P&amp;L'!$A293,new_issue_data!$A:$A,0))</f>
        <v>12.2629</v>
      </c>
      <c r="AS293" s="6">
        <f>INDEX(new_issue_data!FD:FD,MATCH('P&amp;L'!$A293,new_issue_data!$A:$A,0))</f>
        <v>105.596</v>
      </c>
      <c r="AT293" s="6">
        <f>INDEX(new_issue_data!FE:FE,MATCH('P&amp;L'!$A293,new_issue_data!$A:$A,0))</f>
        <v>2.0979999999999999</v>
      </c>
      <c r="AU293" s="6">
        <f>INDEX(new_issue_data!FF:FF,MATCH('P&amp;L'!$A293,new_issue_data!$A:$A,0))</f>
        <v>147.29300000000001</v>
      </c>
      <c r="AV293" s="6">
        <f>INDEX(new_issue_data!FG:FG,MATCH('P&amp;L'!$A293,new_issue_data!$A:$A,0))</f>
        <v>12.292999999999999</v>
      </c>
      <c r="BA293" s="1">
        <f t="shared" si="20"/>
        <v>31527699.999999996</v>
      </c>
      <c r="BB293" s="1">
        <f t="shared" si="21"/>
        <v>77808300</v>
      </c>
      <c r="BD293">
        <f t="shared" si="22"/>
        <v>0</v>
      </c>
      <c r="BE293" s="1">
        <f t="shared" si="23"/>
        <v>4227300.0000000028</v>
      </c>
      <c r="BF293" s="1">
        <f t="shared" si="24"/>
        <v>14831999.999999993</v>
      </c>
      <c r="BH293" s="1">
        <f t="shared" si="25"/>
        <v>-7700</v>
      </c>
      <c r="BI293" s="1">
        <f t="shared" si="26"/>
        <v>0</v>
      </c>
      <c r="BK293" s="1">
        <f t="shared" si="27"/>
        <v>-6400</v>
      </c>
      <c r="BL293" s="1">
        <f t="shared" si="28"/>
        <v>0</v>
      </c>
    </row>
    <row r="294" spans="1:64" x14ac:dyDescent="0.35">
      <c r="A294">
        <v>48</v>
      </c>
      <c r="B294">
        <v>44.824424996896873</v>
      </c>
      <c r="C294" s="13" t="str">
        <f>INDEX(new_issue_data!B:B,MATCH('P&amp;L'!$A294,new_issue_data!$A:$A,0))</f>
        <v>06/17/2020</v>
      </c>
      <c r="D294" s="11">
        <f>INDEX(new_issue_data!AR:AR,MATCH('P&amp;L'!$A294,new_issue_data!$A:$A,0))</f>
        <v>100</v>
      </c>
      <c r="E294" s="6" t="str">
        <f>INDEX(new_issue_data!DP:DP,MATCH('P&amp;L'!$A294,new_issue_data!$A:$A,0))</f>
        <v>#N/A N/A</v>
      </c>
      <c r="F294" s="6" t="str">
        <f>INDEX(new_issue_data!DQ:DQ,MATCH('P&amp;L'!$A294,new_issue_data!$A:$A,0))</f>
        <v>#N/A N/A</v>
      </c>
      <c r="G294" s="6" t="str">
        <f>INDEX(new_issue_data!DR:DR,MATCH('P&amp;L'!$A294,new_issue_data!$A:$A,0))</f>
        <v>#N/A Invalid Override</v>
      </c>
      <c r="H294" s="6" t="e">
        <f>INDEX(new_issue_data!DS:DS,MATCH('P&amp;L'!$A294,new_issue_data!$A:$A,0))</f>
        <v>#VALUE!</v>
      </c>
      <c r="I294" s="6" t="str">
        <f>INDEX(new_issue_data!DT:DT,MATCH('P&amp;L'!$A294,new_issue_data!$A:$A,0))</f>
        <v>#N/A N/A</v>
      </c>
      <c r="J294" s="6" t="str">
        <f>INDEX(new_issue_data!DU:DU,MATCH('P&amp;L'!$A294,new_issue_data!$A:$A,0))</f>
        <v>#N/A N/A</v>
      </c>
      <c r="K294" s="6" t="str">
        <f>INDEX(new_issue_data!DV:DV,MATCH('P&amp;L'!$A294,new_issue_data!$A:$A,0))</f>
        <v>#N/A Invalid Override</v>
      </c>
      <c r="L294" s="6" t="e">
        <f>INDEX(new_issue_data!DW:DW,MATCH('P&amp;L'!$A294,new_issue_data!$A:$A,0))</f>
        <v>#VALUE!</v>
      </c>
      <c r="M294" s="6" t="str">
        <f>INDEX(new_issue_data!DX:DX,MATCH('P&amp;L'!$A294,new_issue_data!$A:$A,0))</f>
        <v>#N/A N/A</v>
      </c>
      <c r="N294" s="6" t="str">
        <f>INDEX(new_issue_data!DY:DY,MATCH('P&amp;L'!$A294,new_issue_data!$A:$A,0))</f>
        <v>#N/A N/A</v>
      </c>
      <c r="O294" s="6" t="str">
        <f>INDEX(new_issue_data!DZ:DZ,MATCH('P&amp;L'!$A294,new_issue_data!$A:$A,0))</f>
        <v>#N/A Invalid Override</v>
      </c>
      <c r="P294" s="6" t="e">
        <f>INDEX(new_issue_data!EA:EA,MATCH('P&amp;L'!$A294,new_issue_data!$A:$A,0))</f>
        <v>#VALUE!</v>
      </c>
      <c r="Q294" s="6">
        <f>INDEX(new_issue_data!EB:EB,MATCH('P&amp;L'!$A294,new_issue_data!$A:$A,0))</f>
        <v>99.733999999999995</v>
      </c>
      <c r="R294" s="6">
        <f>INDEX(new_issue_data!EC:EC,MATCH('P&amp;L'!$A294,new_issue_data!$A:$A,0))</f>
        <v>3.1429999999999998</v>
      </c>
      <c r="S294" s="6">
        <f>INDEX(new_issue_data!ED:ED,MATCH('P&amp;L'!$A294,new_issue_data!$A:$A,0))</f>
        <v>266.13990000000001</v>
      </c>
      <c r="T294" s="6">
        <f>INDEX(new_issue_data!EE:EE,MATCH('P&amp;L'!$A294,new_issue_data!$A:$A,0))</f>
        <v>13.139900000000001</v>
      </c>
      <c r="U294" s="6">
        <f>INDEX(new_issue_data!EF:EF,MATCH('P&amp;L'!$A294,new_issue_data!$A:$A,0))</f>
        <v>99.716999999999999</v>
      </c>
      <c r="V294" s="6">
        <f>INDEX(new_issue_data!EG:EG,MATCH('P&amp;L'!$A294,new_issue_data!$A:$A,0))</f>
        <v>3.145</v>
      </c>
      <c r="W294" s="6">
        <f>INDEX(new_issue_data!EH:EH,MATCH('P&amp;L'!$A294,new_issue_data!$A:$A,0))</f>
        <v>268.40730000000002</v>
      </c>
      <c r="X294" s="6">
        <f>INDEX(new_issue_data!EI:EI,MATCH('P&amp;L'!$A294,new_issue_data!$A:$A,0))</f>
        <v>15.407299999999999</v>
      </c>
      <c r="Y294" s="6">
        <f>INDEX(new_issue_data!EJ:EJ,MATCH('P&amp;L'!$A294,new_issue_data!$A:$A,0))</f>
        <v>99.738</v>
      </c>
      <c r="Z294" s="6">
        <f>INDEX(new_issue_data!EK:EK,MATCH('P&amp;L'!$A294,new_issue_data!$A:$A,0))</f>
        <v>3.1419999999999999</v>
      </c>
      <c r="AA294" s="6">
        <f>INDEX(new_issue_data!EL:EL,MATCH('P&amp;L'!$A294,new_issue_data!$A:$A,0))</f>
        <v>264.89120000000003</v>
      </c>
      <c r="AB294" s="6">
        <f>INDEX(new_issue_data!EM:EM,MATCH('P&amp;L'!$A294,new_issue_data!$A:$A,0))</f>
        <v>11.8912</v>
      </c>
      <c r="AC294" s="6">
        <f>INDEX(new_issue_data!EN:EN,MATCH('P&amp;L'!$A294,new_issue_data!$A:$A,0))</f>
        <v>99.738</v>
      </c>
      <c r="AD294" s="6">
        <f>INDEX(new_issue_data!EO:EO,MATCH('P&amp;L'!$A294,new_issue_data!$A:$A,0))</f>
        <v>3.1419999999999999</v>
      </c>
      <c r="AE294" s="6">
        <f>INDEX(new_issue_data!EP:EP,MATCH('P&amp;L'!$A294,new_issue_data!$A:$A,0))</f>
        <v>264.89150000000001</v>
      </c>
      <c r="AF294" s="6">
        <f>INDEX(new_issue_data!EQ:EQ,MATCH('P&amp;L'!$A294,new_issue_data!$A:$A,0))</f>
        <v>11.891500000000001</v>
      </c>
      <c r="AG294" s="6">
        <f>INDEX(new_issue_data!ER:ER,MATCH('P&amp;L'!$A294,new_issue_data!$A:$A,0))</f>
        <v>99.738</v>
      </c>
      <c r="AH294" s="6">
        <f>INDEX(new_issue_data!ES:ES,MATCH('P&amp;L'!$A294,new_issue_data!$A:$A,0))</f>
        <v>3.1419999999999999</v>
      </c>
      <c r="AI294" s="6">
        <f>INDEX(new_issue_data!ET:ET,MATCH('P&amp;L'!$A294,new_issue_data!$A:$A,0))</f>
        <v>264.89240000000001</v>
      </c>
      <c r="AJ294" s="6">
        <f>INDEX(new_issue_data!EU:EU,MATCH('P&amp;L'!$A294,new_issue_data!$A:$A,0))</f>
        <v>11.8924</v>
      </c>
      <c r="AK294" s="6">
        <f>INDEX(new_issue_data!EV:EV,MATCH('P&amp;L'!$A294,new_issue_data!$A:$A,0))</f>
        <v>99.738</v>
      </c>
      <c r="AL294" s="6">
        <f>INDEX(new_issue_data!EW:EW,MATCH('P&amp;L'!$A294,new_issue_data!$A:$A,0))</f>
        <v>3.1419999999999999</v>
      </c>
      <c r="AM294" s="6">
        <f>INDEX(new_issue_data!EX:EX,MATCH('P&amp;L'!$A294,new_issue_data!$A:$A,0))</f>
        <v>264.89260000000002</v>
      </c>
      <c r="AN294" s="6">
        <f>INDEX(new_issue_data!EY:EY,MATCH('P&amp;L'!$A294,new_issue_data!$A:$A,0))</f>
        <v>11.8926</v>
      </c>
      <c r="AO294" s="6">
        <f>INDEX(new_issue_data!EZ:EZ,MATCH('P&amp;L'!$A294,new_issue_data!$A:$A,0))</f>
        <v>99.738</v>
      </c>
      <c r="AP294" s="6">
        <f>INDEX(new_issue_data!FA:FA,MATCH('P&amp;L'!$A294,new_issue_data!$A:$A,0))</f>
        <v>3.1419999999999999</v>
      </c>
      <c r="AQ294" s="6">
        <f>INDEX(new_issue_data!FB:FB,MATCH('P&amp;L'!$A294,new_issue_data!$A:$A,0))</f>
        <v>264.8929</v>
      </c>
      <c r="AR294" s="6">
        <f>INDEX(new_issue_data!FC:FC,MATCH('P&amp;L'!$A294,new_issue_data!$A:$A,0))</f>
        <v>11.892899999999999</v>
      </c>
      <c r="AS294" s="6">
        <f>INDEX(new_issue_data!FD:FD,MATCH('P&amp;L'!$A294,new_issue_data!$A:$A,0))</f>
        <v>99.738</v>
      </c>
      <c r="AT294" s="6">
        <f>INDEX(new_issue_data!FE:FE,MATCH('P&amp;L'!$A294,new_issue_data!$A:$A,0))</f>
        <v>3.1419999999999999</v>
      </c>
      <c r="AU294" s="6">
        <f>INDEX(new_issue_data!FF:FF,MATCH('P&amp;L'!$A294,new_issue_data!$A:$A,0))</f>
        <v>264.89319999999998</v>
      </c>
      <c r="AV294" s="6">
        <f>INDEX(new_issue_data!FG:FG,MATCH('P&amp;L'!$A294,new_issue_data!$A:$A,0))</f>
        <v>11.8932</v>
      </c>
      <c r="BA294" s="1">
        <f t="shared" si="20"/>
        <v>31527699.999999996</v>
      </c>
      <c r="BB294" s="1">
        <f t="shared" si="21"/>
        <v>77782100</v>
      </c>
      <c r="BD294">
        <f t="shared" si="22"/>
        <v>0</v>
      </c>
      <c r="BE294" s="1">
        <f t="shared" si="23"/>
        <v>4227300.0000000028</v>
      </c>
      <c r="BF294" s="1">
        <f t="shared" si="24"/>
        <v>14831999.999999993</v>
      </c>
      <c r="BH294" s="1">
        <f t="shared" si="25"/>
        <v>0</v>
      </c>
      <c r="BI294" s="1">
        <f t="shared" si="26"/>
        <v>0</v>
      </c>
      <c r="BK294" s="1">
        <f t="shared" si="27"/>
        <v>-26200</v>
      </c>
      <c r="BL294" s="1">
        <f t="shared" si="28"/>
        <v>0</v>
      </c>
    </row>
    <row r="295" spans="1:64" x14ac:dyDescent="0.35">
      <c r="A295">
        <v>47</v>
      </c>
      <c r="B295">
        <v>-14.689338315491295</v>
      </c>
      <c r="C295" s="13" t="str">
        <f>INDEX(new_issue_data!B:B,MATCH('P&amp;L'!$A295,new_issue_data!$A:$A,0))</f>
        <v>06/17/2020</v>
      </c>
      <c r="D295" s="11">
        <f>INDEX(new_issue_data!AR:AR,MATCH('P&amp;L'!$A295,new_issue_data!$A:$A,0))</f>
        <v>100</v>
      </c>
      <c r="E295" s="6">
        <f>INDEX(new_issue_data!DP:DP,MATCH('P&amp;L'!$A295,new_issue_data!$A:$A,0))</f>
        <v>99.102999999999994</v>
      </c>
      <c r="F295" s="6">
        <f>INDEX(new_issue_data!DQ:DQ,MATCH('P&amp;L'!$A295,new_issue_data!$A:$A,0))</f>
        <v>2.641</v>
      </c>
      <c r="G295" s="6">
        <f>INDEX(new_issue_data!DR:DR,MATCH('P&amp;L'!$A295,new_issue_data!$A:$A,0))</f>
        <v>193.2448</v>
      </c>
      <c r="H295" s="6">
        <f>INDEX(new_issue_data!DS:DS,MATCH('P&amp;L'!$A295,new_issue_data!$A:$A,0))</f>
        <v>13.2448</v>
      </c>
      <c r="I295" s="6">
        <f>INDEX(new_issue_data!DT:DT,MATCH('P&amp;L'!$A295,new_issue_data!$A:$A,0))</f>
        <v>99.268000000000001</v>
      </c>
      <c r="J295" s="6">
        <f>INDEX(new_issue_data!DU:DU,MATCH('P&amp;L'!$A295,new_issue_data!$A:$A,0))</f>
        <v>2.6219999999999999</v>
      </c>
      <c r="K295" s="6">
        <f>INDEX(new_issue_data!DV:DV,MATCH('P&amp;L'!$A295,new_issue_data!$A:$A,0))</f>
        <v>191.01339999999999</v>
      </c>
      <c r="L295" s="6">
        <f>INDEX(new_issue_data!DW:DW,MATCH('P&amp;L'!$A295,new_issue_data!$A:$A,0))</f>
        <v>11.013400000000001</v>
      </c>
      <c r="M295" s="6">
        <f>INDEX(new_issue_data!DX:DX,MATCH('P&amp;L'!$A295,new_issue_data!$A:$A,0))</f>
        <v>99.346000000000004</v>
      </c>
      <c r="N295" s="6">
        <f>INDEX(new_issue_data!DY:DY,MATCH('P&amp;L'!$A295,new_issue_data!$A:$A,0))</f>
        <v>2.613</v>
      </c>
      <c r="O295" s="6">
        <f>INDEX(new_issue_data!DZ:DZ,MATCH('P&amp;L'!$A295,new_issue_data!$A:$A,0))</f>
        <v>193.39940000000001</v>
      </c>
      <c r="P295" s="6">
        <f>INDEX(new_issue_data!EA:EA,MATCH('P&amp;L'!$A295,new_issue_data!$A:$A,0))</f>
        <v>13.3994</v>
      </c>
      <c r="Q295" s="6">
        <f>INDEX(new_issue_data!EB:EB,MATCH('P&amp;L'!$A295,new_issue_data!$A:$A,0))</f>
        <v>99.346000000000004</v>
      </c>
      <c r="R295" s="6">
        <f>INDEX(new_issue_data!EC:EC,MATCH('P&amp;L'!$A295,new_issue_data!$A:$A,0))</f>
        <v>2.613</v>
      </c>
      <c r="S295" s="6">
        <f>INDEX(new_issue_data!ED:ED,MATCH('P&amp;L'!$A295,new_issue_data!$A:$A,0))</f>
        <v>192.73779999999999</v>
      </c>
      <c r="T295" s="6">
        <f>INDEX(new_issue_data!EE:EE,MATCH('P&amp;L'!$A295,new_issue_data!$A:$A,0))</f>
        <v>12.7378</v>
      </c>
      <c r="U295" s="6">
        <f>INDEX(new_issue_data!EF:EF,MATCH('P&amp;L'!$A295,new_issue_data!$A:$A,0))</f>
        <v>99.293999999999997</v>
      </c>
      <c r="V295" s="6">
        <f>INDEX(new_issue_data!EG:EG,MATCH('P&amp;L'!$A295,new_issue_data!$A:$A,0))</f>
        <v>2.6190000000000002</v>
      </c>
      <c r="W295" s="6">
        <f>INDEX(new_issue_data!EH:EH,MATCH('P&amp;L'!$A295,new_issue_data!$A:$A,0))</f>
        <v>197.7655</v>
      </c>
      <c r="X295" s="6">
        <f>INDEX(new_issue_data!EI:EI,MATCH('P&amp;L'!$A295,new_issue_data!$A:$A,0))</f>
        <v>17.765499999999999</v>
      </c>
      <c r="Y295" s="6">
        <f>INDEX(new_issue_data!EJ:EJ,MATCH('P&amp;L'!$A295,new_issue_data!$A:$A,0))</f>
        <v>99.686000000000007</v>
      </c>
      <c r="Z295" s="6">
        <f>INDEX(new_issue_data!EK:EK,MATCH('P&amp;L'!$A295,new_issue_data!$A:$A,0))</f>
        <v>2.5739999999999998</v>
      </c>
      <c r="AA295" s="6">
        <f>INDEX(new_issue_data!EL:EL,MATCH('P&amp;L'!$A295,new_issue_data!$A:$A,0))</f>
        <v>195.0641</v>
      </c>
      <c r="AB295" s="6">
        <f>INDEX(new_issue_data!EM:EM,MATCH('P&amp;L'!$A295,new_issue_data!$A:$A,0))</f>
        <v>15.0641</v>
      </c>
      <c r="AC295" s="6">
        <f>INDEX(new_issue_data!EN:EN,MATCH('P&amp;L'!$A295,new_issue_data!$A:$A,0))</f>
        <v>99.686000000000007</v>
      </c>
      <c r="AD295" s="6">
        <f>INDEX(new_issue_data!EO:EO,MATCH('P&amp;L'!$A295,new_issue_data!$A:$A,0))</f>
        <v>2.5739999999999998</v>
      </c>
      <c r="AE295" s="6">
        <f>INDEX(new_issue_data!EP:EP,MATCH('P&amp;L'!$A295,new_issue_data!$A:$A,0))</f>
        <v>190.47669999999999</v>
      </c>
      <c r="AF295" s="6">
        <f>INDEX(new_issue_data!EQ:EQ,MATCH('P&amp;L'!$A295,new_issue_data!$A:$A,0))</f>
        <v>10.476699999999999</v>
      </c>
      <c r="AG295" s="6">
        <f>INDEX(new_issue_data!ER:ER,MATCH('P&amp;L'!$A295,new_issue_data!$A:$A,0))</f>
        <v>99.686000000000007</v>
      </c>
      <c r="AH295" s="6">
        <f>INDEX(new_issue_data!ES:ES,MATCH('P&amp;L'!$A295,new_issue_data!$A:$A,0))</f>
        <v>2.5739999999999998</v>
      </c>
      <c r="AI295" s="6">
        <f>INDEX(new_issue_data!ET:ET,MATCH('P&amp;L'!$A295,new_issue_data!$A:$A,0))</f>
        <v>190.47550000000001</v>
      </c>
      <c r="AJ295" s="6">
        <f>INDEX(new_issue_data!EU:EU,MATCH('P&amp;L'!$A295,new_issue_data!$A:$A,0))</f>
        <v>10.4755</v>
      </c>
      <c r="AK295" s="6">
        <f>INDEX(new_issue_data!EV:EV,MATCH('P&amp;L'!$A295,new_issue_data!$A:$A,0))</f>
        <v>99.686000000000007</v>
      </c>
      <c r="AL295" s="6">
        <f>INDEX(new_issue_data!EW:EW,MATCH('P&amp;L'!$A295,new_issue_data!$A:$A,0))</f>
        <v>2.5739999999999998</v>
      </c>
      <c r="AM295" s="6">
        <f>INDEX(new_issue_data!EX:EX,MATCH('P&amp;L'!$A295,new_issue_data!$A:$A,0))</f>
        <v>190.47200000000001</v>
      </c>
      <c r="AN295" s="6">
        <f>INDEX(new_issue_data!EY:EY,MATCH('P&amp;L'!$A295,new_issue_data!$A:$A,0))</f>
        <v>10.472</v>
      </c>
      <c r="AO295" s="6">
        <f>INDEX(new_issue_data!EZ:EZ,MATCH('P&amp;L'!$A295,new_issue_data!$A:$A,0))</f>
        <v>99.686000000000007</v>
      </c>
      <c r="AP295" s="6">
        <f>INDEX(new_issue_data!FA:FA,MATCH('P&amp;L'!$A295,new_issue_data!$A:$A,0))</f>
        <v>2.5739999999999998</v>
      </c>
      <c r="AQ295" s="6">
        <f>INDEX(new_issue_data!FB:FB,MATCH('P&amp;L'!$A295,new_issue_data!$A:$A,0))</f>
        <v>190.4708</v>
      </c>
      <c r="AR295" s="6">
        <f>INDEX(new_issue_data!FC:FC,MATCH('P&amp;L'!$A295,new_issue_data!$A:$A,0))</f>
        <v>10.470800000000001</v>
      </c>
      <c r="AS295" s="6">
        <f>INDEX(new_issue_data!FD:FD,MATCH('P&amp;L'!$A295,new_issue_data!$A:$A,0))</f>
        <v>99.686000000000007</v>
      </c>
      <c r="AT295" s="6">
        <f>INDEX(new_issue_data!FE:FE,MATCH('P&amp;L'!$A295,new_issue_data!$A:$A,0))</f>
        <v>2.5739999999999998</v>
      </c>
      <c r="AU295" s="6">
        <f>INDEX(new_issue_data!FF:FF,MATCH('P&amp;L'!$A295,new_issue_data!$A:$A,0))</f>
        <v>190.46969999999999</v>
      </c>
      <c r="AV295" s="6">
        <f>INDEX(new_issue_data!FG:FG,MATCH('P&amp;L'!$A295,new_issue_data!$A:$A,0))</f>
        <v>10.4697</v>
      </c>
      <c r="BA295" s="1">
        <f t="shared" si="20"/>
        <v>31437999.999999996</v>
      </c>
      <c r="BB295" s="1">
        <f t="shared" si="21"/>
        <v>77750700</v>
      </c>
      <c r="BD295">
        <f t="shared" si="22"/>
        <v>1</v>
      </c>
      <c r="BE295" s="1">
        <f t="shared" si="23"/>
        <v>4137600.0000000023</v>
      </c>
      <c r="BF295" s="1">
        <f t="shared" si="24"/>
        <v>14800599.999999993</v>
      </c>
      <c r="BH295" s="1">
        <f t="shared" si="25"/>
        <v>-89700</v>
      </c>
      <c r="BI295" s="1">
        <f t="shared" si="26"/>
        <v>-89700.000000000466</v>
      </c>
      <c r="BK295" s="1">
        <f t="shared" si="27"/>
        <v>-31400</v>
      </c>
      <c r="BL295" s="1">
        <f t="shared" si="28"/>
        <v>-31400</v>
      </c>
    </row>
    <row r="296" spans="1:64" x14ac:dyDescent="0.35">
      <c r="A296">
        <v>46</v>
      </c>
      <c r="B296">
        <v>16.219245182231287</v>
      </c>
      <c r="C296" s="13" t="str">
        <f>INDEX(new_issue_data!B:B,MATCH('P&amp;L'!$A296,new_issue_data!$A:$A,0))</f>
        <v>06/17/2020</v>
      </c>
      <c r="D296" s="11">
        <f>INDEX(new_issue_data!AR:AR,MATCH('P&amp;L'!$A296,new_issue_data!$A:$A,0))</f>
        <v>99.992000000000004</v>
      </c>
      <c r="E296" s="6">
        <f>INDEX(new_issue_data!DP:DP,MATCH('P&amp;L'!$A296,new_issue_data!$A:$A,0))</f>
        <v>100</v>
      </c>
      <c r="F296" s="6">
        <f>INDEX(new_issue_data!DQ:DQ,MATCH('P&amp;L'!$A296,new_issue_data!$A:$A,0))</f>
        <v>5.9980000000000002</v>
      </c>
      <c r="G296" s="6">
        <f>INDEX(new_issue_data!DR:DR,MATCH('P&amp;L'!$A296,new_issue_data!$A:$A,0))</f>
        <v>599.79999999999995</v>
      </c>
      <c r="H296" s="6">
        <f>INDEX(new_issue_data!DS:DS,MATCH('P&amp;L'!$A296,new_issue_data!$A:$A,0))</f>
        <v>-0.2</v>
      </c>
      <c r="I296" s="6">
        <f>INDEX(new_issue_data!DT:DT,MATCH('P&amp;L'!$A296,new_issue_data!$A:$A,0))</f>
        <v>100</v>
      </c>
      <c r="J296" s="6">
        <f>INDEX(new_issue_data!DU:DU,MATCH('P&amp;L'!$A296,new_issue_data!$A:$A,0))</f>
        <v>5.9980000000000002</v>
      </c>
      <c r="K296" s="6">
        <f>INDEX(new_issue_data!DV:DV,MATCH('P&amp;L'!$A296,new_issue_data!$A:$A,0))</f>
        <v>599.79999999999995</v>
      </c>
      <c r="L296" s="6">
        <f>INDEX(new_issue_data!DW:DW,MATCH('P&amp;L'!$A296,new_issue_data!$A:$A,0))</f>
        <v>-0.2</v>
      </c>
      <c r="M296" s="6">
        <f>INDEX(new_issue_data!DX:DX,MATCH('P&amp;L'!$A296,new_issue_data!$A:$A,0))</f>
        <v>99.951999999999998</v>
      </c>
      <c r="N296" s="6">
        <f>INDEX(new_issue_data!DY:DY,MATCH('P&amp;L'!$A296,new_issue_data!$A:$A,0))</f>
        <v>6.0090000000000003</v>
      </c>
      <c r="O296" s="6">
        <f>INDEX(new_issue_data!DZ:DZ,MATCH('P&amp;L'!$A296,new_issue_data!$A:$A,0))</f>
        <v>600.9</v>
      </c>
      <c r="P296" s="6">
        <f>INDEX(new_issue_data!EA:EA,MATCH('P&amp;L'!$A296,new_issue_data!$A:$A,0))</f>
        <v>0.9</v>
      </c>
      <c r="Q296" s="6">
        <f>INDEX(new_issue_data!EB:EB,MATCH('P&amp;L'!$A296,new_issue_data!$A:$A,0))</f>
        <v>99.951999999999998</v>
      </c>
      <c r="R296" s="6">
        <f>INDEX(new_issue_data!EC:EC,MATCH('P&amp;L'!$A296,new_issue_data!$A:$A,0))</f>
        <v>6.0090000000000003</v>
      </c>
      <c r="S296" s="6">
        <f>INDEX(new_issue_data!ED:ED,MATCH('P&amp;L'!$A296,new_issue_data!$A:$A,0))</f>
        <v>600.9</v>
      </c>
      <c r="T296" s="6">
        <f>INDEX(new_issue_data!EE:EE,MATCH('P&amp;L'!$A296,new_issue_data!$A:$A,0))</f>
        <v>0.9</v>
      </c>
      <c r="U296" s="6">
        <f>INDEX(new_issue_data!EF:EF,MATCH('P&amp;L'!$A296,new_issue_data!$A:$A,0))</f>
        <v>100.9</v>
      </c>
      <c r="V296" s="6">
        <f>INDEX(new_issue_data!EG:EG,MATCH('P&amp;L'!$A296,new_issue_data!$A:$A,0))</f>
        <v>5.79</v>
      </c>
      <c r="W296" s="6">
        <f>INDEX(new_issue_data!EH:EH,MATCH('P&amp;L'!$A296,new_issue_data!$A:$A,0))</f>
        <v>579</v>
      </c>
      <c r="X296" s="6">
        <f>INDEX(new_issue_data!EI:EI,MATCH('P&amp;L'!$A296,new_issue_data!$A:$A,0))</f>
        <v>-21</v>
      </c>
      <c r="Y296" s="6">
        <f>INDEX(new_issue_data!EJ:EJ,MATCH('P&amp;L'!$A296,new_issue_data!$A:$A,0))</f>
        <v>100.9</v>
      </c>
      <c r="Z296" s="6">
        <f>INDEX(new_issue_data!EK:EK,MATCH('P&amp;L'!$A296,new_issue_data!$A:$A,0))</f>
        <v>5.79</v>
      </c>
      <c r="AA296" s="6">
        <f>INDEX(new_issue_data!EL:EL,MATCH('P&amp;L'!$A296,new_issue_data!$A:$A,0))</f>
        <v>579</v>
      </c>
      <c r="AB296" s="6">
        <f>INDEX(new_issue_data!EM:EM,MATCH('P&amp;L'!$A296,new_issue_data!$A:$A,0))</f>
        <v>-21</v>
      </c>
      <c r="AC296" s="6">
        <f>INDEX(new_issue_data!EN:EN,MATCH('P&amp;L'!$A296,new_issue_data!$A:$A,0))</f>
        <v>100.9</v>
      </c>
      <c r="AD296" s="6">
        <f>INDEX(new_issue_data!EO:EO,MATCH('P&amp;L'!$A296,new_issue_data!$A:$A,0))</f>
        <v>5.79</v>
      </c>
      <c r="AE296" s="6">
        <f>INDEX(new_issue_data!EP:EP,MATCH('P&amp;L'!$A296,new_issue_data!$A:$A,0))</f>
        <v>579</v>
      </c>
      <c r="AF296" s="6">
        <f>INDEX(new_issue_data!EQ:EQ,MATCH('P&amp;L'!$A296,new_issue_data!$A:$A,0))</f>
        <v>-21</v>
      </c>
      <c r="AG296" s="6">
        <f>INDEX(new_issue_data!ER:ER,MATCH('P&amp;L'!$A296,new_issue_data!$A:$A,0))</f>
        <v>100.9</v>
      </c>
      <c r="AH296" s="6">
        <f>INDEX(new_issue_data!ES:ES,MATCH('P&amp;L'!$A296,new_issue_data!$A:$A,0))</f>
        <v>5.79</v>
      </c>
      <c r="AI296" s="6">
        <f>INDEX(new_issue_data!ET:ET,MATCH('P&amp;L'!$A296,new_issue_data!$A:$A,0))</f>
        <v>579</v>
      </c>
      <c r="AJ296" s="6">
        <f>INDEX(new_issue_data!EU:EU,MATCH('P&amp;L'!$A296,new_issue_data!$A:$A,0))</f>
        <v>-21</v>
      </c>
      <c r="AK296" s="6">
        <f>INDEX(new_issue_data!EV:EV,MATCH('P&amp;L'!$A296,new_issue_data!$A:$A,0))</f>
        <v>100.9</v>
      </c>
      <c r="AL296" s="6">
        <f>INDEX(new_issue_data!EW:EW,MATCH('P&amp;L'!$A296,new_issue_data!$A:$A,0))</f>
        <v>5.79</v>
      </c>
      <c r="AM296" s="6">
        <f>INDEX(new_issue_data!EX:EX,MATCH('P&amp;L'!$A296,new_issue_data!$A:$A,0))</f>
        <v>579</v>
      </c>
      <c r="AN296" s="6">
        <f>INDEX(new_issue_data!EY:EY,MATCH('P&amp;L'!$A296,new_issue_data!$A:$A,0))</f>
        <v>-21</v>
      </c>
      <c r="AO296" s="6">
        <f>INDEX(new_issue_data!EZ:EZ,MATCH('P&amp;L'!$A296,new_issue_data!$A:$A,0))</f>
        <v>100.9</v>
      </c>
      <c r="AP296" s="6">
        <f>INDEX(new_issue_data!FA:FA,MATCH('P&amp;L'!$A296,new_issue_data!$A:$A,0))</f>
        <v>5.79</v>
      </c>
      <c r="AQ296" s="6">
        <f>INDEX(new_issue_data!FB:FB,MATCH('P&amp;L'!$A296,new_issue_data!$A:$A,0))</f>
        <v>579</v>
      </c>
      <c r="AR296" s="6">
        <f>INDEX(new_issue_data!FC:FC,MATCH('P&amp;L'!$A296,new_issue_data!$A:$A,0))</f>
        <v>-21</v>
      </c>
      <c r="AS296" s="6">
        <f>INDEX(new_issue_data!FD:FD,MATCH('P&amp;L'!$A296,new_issue_data!$A:$A,0))</f>
        <v>100.9</v>
      </c>
      <c r="AT296" s="6">
        <f>INDEX(new_issue_data!FE:FE,MATCH('P&amp;L'!$A296,new_issue_data!$A:$A,0))</f>
        <v>5.79</v>
      </c>
      <c r="AU296" s="6">
        <f>INDEX(new_issue_data!FF:FF,MATCH('P&amp;L'!$A296,new_issue_data!$A:$A,0))</f>
        <v>579</v>
      </c>
      <c r="AV296" s="6">
        <f>INDEX(new_issue_data!FG:FG,MATCH('P&amp;L'!$A296,new_issue_data!$A:$A,0))</f>
        <v>-21</v>
      </c>
      <c r="BA296" s="1">
        <f t="shared" si="20"/>
        <v>31438799.999999996</v>
      </c>
      <c r="BB296" s="1">
        <f t="shared" si="21"/>
        <v>77841500</v>
      </c>
      <c r="BD296">
        <f t="shared" si="22"/>
        <v>0</v>
      </c>
      <c r="BE296" s="1">
        <f t="shared" si="23"/>
        <v>4137600.0000000023</v>
      </c>
      <c r="BF296" s="1">
        <f t="shared" si="24"/>
        <v>14800599.999999993</v>
      </c>
      <c r="BH296" s="1">
        <f t="shared" si="25"/>
        <v>800</v>
      </c>
      <c r="BI296" s="1">
        <f t="shared" si="26"/>
        <v>0</v>
      </c>
      <c r="BK296" s="1">
        <f t="shared" si="27"/>
        <v>90800</v>
      </c>
      <c r="BL296" s="1">
        <f t="shared" si="28"/>
        <v>0</v>
      </c>
    </row>
    <row r="297" spans="1:64" x14ac:dyDescent="0.35">
      <c r="A297">
        <v>45</v>
      </c>
      <c r="B297">
        <v>-5.5271251764333069</v>
      </c>
      <c r="C297" s="13" t="str">
        <f>INDEX(new_issue_data!B:B,MATCH('P&amp;L'!$A297,new_issue_data!$A:$A,0))</f>
        <v>06/17/2020</v>
      </c>
      <c r="D297" s="11">
        <f>INDEX(new_issue_data!AR:AR,MATCH('P&amp;L'!$A297,new_issue_data!$A:$A,0))</f>
        <v>99.933999999999997</v>
      </c>
      <c r="E297" s="6">
        <f>INDEX(new_issue_data!DP:DP,MATCH('P&amp;L'!$A297,new_issue_data!$A:$A,0))</f>
        <v>100.624</v>
      </c>
      <c r="F297" s="6">
        <f>INDEX(new_issue_data!DQ:DQ,MATCH('P&amp;L'!$A297,new_issue_data!$A:$A,0))</f>
        <v>1.742</v>
      </c>
      <c r="G297" s="6">
        <f>INDEX(new_issue_data!DR:DR,MATCH('P&amp;L'!$A297,new_issue_data!$A:$A,0))</f>
        <v>140.90170000000001</v>
      </c>
      <c r="H297" s="6">
        <f>INDEX(new_issue_data!DS:DS,MATCH('P&amp;L'!$A297,new_issue_data!$A:$A,0))</f>
        <v>-14.0983</v>
      </c>
      <c r="I297" s="6">
        <f>INDEX(new_issue_data!DT:DT,MATCH('P&amp;L'!$A297,new_issue_data!$A:$A,0))</f>
        <v>100.816</v>
      </c>
      <c r="J297" s="6">
        <f>INDEX(new_issue_data!DU:DU,MATCH('P&amp;L'!$A297,new_issue_data!$A:$A,0))</f>
        <v>1.7010000000000001</v>
      </c>
      <c r="K297" s="6">
        <f>INDEX(new_issue_data!DV:DV,MATCH('P&amp;L'!$A297,new_issue_data!$A:$A,0))</f>
        <v>137.43719999999999</v>
      </c>
      <c r="L297" s="6">
        <f>INDEX(new_issue_data!DW:DW,MATCH('P&amp;L'!$A297,new_issue_data!$A:$A,0))</f>
        <v>-17.562799999999999</v>
      </c>
      <c r="M297" s="6">
        <f>INDEX(new_issue_data!DX:DX,MATCH('P&amp;L'!$A297,new_issue_data!$A:$A,0))</f>
        <v>100.873</v>
      </c>
      <c r="N297" s="6">
        <f>INDEX(new_issue_data!DY:DY,MATCH('P&amp;L'!$A297,new_issue_data!$A:$A,0))</f>
        <v>1.6890000000000001</v>
      </c>
      <c r="O297" s="6">
        <f>INDEX(new_issue_data!DZ:DZ,MATCH('P&amp;L'!$A297,new_issue_data!$A:$A,0))</f>
        <v>134.952</v>
      </c>
      <c r="P297" s="6">
        <f>INDEX(new_issue_data!EA:EA,MATCH('P&amp;L'!$A297,new_issue_data!$A:$A,0))</f>
        <v>-20.047999999999998</v>
      </c>
      <c r="Q297" s="6">
        <f>INDEX(new_issue_data!EB:EB,MATCH('P&amp;L'!$A297,new_issue_data!$A:$A,0))</f>
        <v>100.941</v>
      </c>
      <c r="R297" s="6">
        <f>INDEX(new_issue_data!EC:EC,MATCH('P&amp;L'!$A297,new_issue_data!$A:$A,0))</f>
        <v>1.6739999999999999</v>
      </c>
      <c r="S297" s="6">
        <f>INDEX(new_issue_data!ED:ED,MATCH('P&amp;L'!$A297,new_issue_data!$A:$A,0))</f>
        <v>134.4085</v>
      </c>
      <c r="T297" s="6">
        <f>INDEX(new_issue_data!EE:EE,MATCH('P&amp;L'!$A297,new_issue_data!$A:$A,0))</f>
        <v>-20.5915</v>
      </c>
      <c r="U297" s="6">
        <f>INDEX(new_issue_data!EF:EF,MATCH('P&amp;L'!$A297,new_issue_data!$A:$A,0))</f>
        <v>101.139</v>
      </c>
      <c r="V297" s="6">
        <f>INDEX(new_issue_data!EG:EG,MATCH('P&amp;L'!$A297,new_issue_data!$A:$A,0))</f>
        <v>1.6319999999999999</v>
      </c>
      <c r="W297" s="6">
        <f>INDEX(new_issue_data!EH:EH,MATCH('P&amp;L'!$A297,new_issue_data!$A:$A,0))</f>
        <v>131.64590000000001</v>
      </c>
      <c r="X297" s="6">
        <f>INDEX(new_issue_data!EI:EI,MATCH('P&amp;L'!$A297,new_issue_data!$A:$A,0))</f>
        <v>-23.354099999999999</v>
      </c>
      <c r="Y297" s="6">
        <f>INDEX(new_issue_data!EJ:EJ,MATCH('P&amp;L'!$A297,new_issue_data!$A:$A,0))</f>
        <v>101.327</v>
      </c>
      <c r="Z297" s="6">
        <f>INDEX(new_issue_data!EK:EK,MATCH('P&amp;L'!$A297,new_issue_data!$A:$A,0))</f>
        <v>1.5920000000000001</v>
      </c>
      <c r="AA297" s="6">
        <f>INDEX(new_issue_data!EL:EL,MATCH('P&amp;L'!$A297,new_issue_data!$A:$A,0))</f>
        <v>127.3141</v>
      </c>
      <c r="AB297" s="6">
        <f>INDEX(new_issue_data!EM:EM,MATCH('P&amp;L'!$A297,new_issue_data!$A:$A,0))</f>
        <v>-27.6859</v>
      </c>
      <c r="AC297" s="6">
        <f>INDEX(new_issue_data!EN:EN,MATCH('P&amp;L'!$A297,new_issue_data!$A:$A,0))</f>
        <v>101.39400000000001</v>
      </c>
      <c r="AD297" s="6">
        <f>INDEX(new_issue_data!EO:EO,MATCH('P&amp;L'!$A297,new_issue_data!$A:$A,0))</f>
        <v>1.5780000000000001</v>
      </c>
      <c r="AE297" s="6">
        <f>INDEX(new_issue_data!EP:EP,MATCH('P&amp;L'!$A297,new_issue_data!$A:$A,0))</f>
        <v>128.79769999999999</v>
      </c>
      <c r="AF297" s="6">
        <f>INDEX(new_issue_data!EQ:EQ,MATCH('P&amp;L'!$A297,new_issue_data!$A:$A,0))</f>
        <v>-26.202300000000001</v>
      </c>
      <c r="AG297" s="6">
        <f>INDEX(new_issue_data!ER:ER,MATCH('P&amp;L'!$A297,new_issue_data!$A:$A,0))</f>
        <v>101.39400000000001</v>
      </c>
      <c r="AH297" s="6">
        <f>INDEX(new_issue_data!ES:ES,MATCH('P&amp;L'!$A297,new_issue_data!$A:$A,0))</f>
        <v>1.5780000000000001</v>
      </c>
      <c r="AI297" s="6">
        <f>INDEX(new_issue_data!ET:ET,MATCH('P&amp;L'!$A297,new_issue_data!$A:$A,0))</f>
        <v>131.6797</v>
      </c>
      <c r="AJ297" s="6">
        <f>INDEX(new_issue_data!EU:EU,MATCH('P&amp;L'!$A297,new_issue_data!$A:$A,0))</f>
        <v>-23.3203</v>
      </c>
      <c r="AK297" s="6">
        <f>INDEX(new_issue_data!EV:EV,MATCH('P&amp;L'!$A297,new_issue_data!$A:$A,0))</f>
        <v>101.39400000000001</v>
      </c>
      <c r="AL297" s="6">
        <f>INDEX(new_issue_data!EW:EW,MATCH('P&amp;L'!$A297,new_issue_data!$A:$A,0))</f>
        <v>1.5780000000000001</v>
      </c>
      <c r="AM297" s="6">
        <f>INDEX(new_issue_data!EX:EX,MATCH('P&amp;L'!$A297,new_issue_data!$A:$A,0))</f>
        <v>129.59530000000001</v>
      </c>
      <c r="AN297" s="6">
        <f>INDEX(new_issue_data!EY:EY,MATCH('P&amp;L'!$A297,new_issue_data!$A:$A,0))</f>
        <v>-25.404699999999998</v>
      </c>
      <c r="AO297" s="6">
        <f>INDEX(new_issue_data!EZ:EZ,MATCH('P&amp;L'!$A297,new_issue_data!$A:$A,0))</f>
        <v>101.39400000000001</v>
      </c>
      <c r="AP297" s="6">
        <f>INDEX(new_issue_data!FA:FA,MATCH('P&amp;L'!$A297,new_issue_data!$A:$A,0))</f>
        <v>1.5780000000000001</v>
      </c>
      <c r="AQ297" s="6">
        <f>INDEX(new_issue_data!FB:FB,MATCH('P&amp;L'!$A297,new_issue_data!$A:$A,0))</f>
        <v>129.59350000000001</v>
      </c>
      <c r="AR297" s="6">
        <f>INDEX(new_issue_data!FC:FC,MATCH('P&amp;L'!$A297,new_issue_data!$A:$A,0))</f>
        <v>-25.406500000000001</v>
      </c>
      <c r="AS297" s="6">
        <f>INDEX(new_issue_data!FD:FD,MATCH('P&amp;L'!$A297,new_issue_data!$A:$A,0))</f>
        <v>101.39400000000001</v>
      </c>
      <c r="AT297" s="6">
        <f>INDEX(new_issue_data!FE:FE,MATCH('P&amp;L'!$A297,new_issue_data!$A:$A,0))</f>
        <v>1.5780000000000001</v>
      </c>
      <c r="AU297" s="6">
        <f>INDEX(new_issue_data!FF:FF,MATCH('P&amp;L'!$A297,new_issue_data!$A:$A,0))</f>
        <v>129.5882</v>
      </c>
      <c r="AV297" s="6">
        <f>INDEX(new_issue_data!FG:FG,MATCH('P&amp;L'!$A297,new_issue_data!$A:$A,0))</f>
        <v>-25.411799999999999</v>
      </c>
      <c r="BA297" s="1">
        <f t="shared" si="20"/>
        <v>31507799.999999996</v>
      </c>
      <c r="BB297" s="1">
        <f t="shared" si="21"/>
        <v>77987500</v>
      </c>
      <c r="BD297">
        <f t="shared" si="22"/>
        <v>0</v>
      </c>
      <c r="BE297" s="1">
        <f t="shared" si="23"/>
        <v>4137600.0000000023</v>
      </c>
      <c r="BF297" s="1">
        <f t="shared" si="24"/>
        <v>14800599.999999993</v>
      </c>
      <c r="BH297" s="1">
        <f t="shared" si="25"/>
        <v>69000</v>
      </c>
      <c r="BI297" s="1">
        <f t="shared" si="26"/>
        <v>0</v>
      </c>
      <c r="BK297" s="1">
        <f t="shared" si="27"/>
        <v>146000</v>
      </c>
      <c r="BL297" s="1">
        <f t="shared" si="28"/>
        <v>0</v>
      </c>
    </row>
    <row r="298" spans="1:64" x14ac:dyDescent="0.35">
      <c r="A298">
        <v>39</v>
      </c>
      <c r="B298">
        <v>-6.6644857007935094</v>
      </c>
      <c r="C298" s="13" t="str">
        <f>INDEX(new_issue_data!B:B,MATCH('P&amp;L'!$A298,new_issue_data!$A:$A,0))</f>
        <v>06/17/2020</v>
      </c>
      <c r="D298" s="11">
        <f>INDEX(new_issue_data!AR:AR,MATCH('P&amp;L'!$A298,new_issue_data!$A:$A,0))</f>
        <v>99.843000000000004</v>
      </c>
      <c r="E298" s="6">
        <f>INDEX(new_issue_data!DP:DP,MATCH('P&amp;L'!$A298,new_issue_data!$A:$A,0))</f>
        <v>99.515000000000001</v>
      </c>
      <c r="F298" s="6">
        <f>INDEX(new_issue_data!DQ:DQ,MATCH('P&amp;L'!$A298,new_issue_data!$A:$A,0))</f>
        <v>2.855</v>
      </c>
      <c r="G298" s="6">
        <f>INDEX(new_issue_data!DR:DR,MATCH('P&amp;L'!$A298,new_issue_data!$A:$A,0))</f>
        <v>252.20169999999999</v>
      </c>
      <c r="H298" s="6">
        <f>INDEX(new_issue_data!DS:DS,MATCH('P&amp;L'!$A298,new_issue_data!$A:$A,0))</f>
        <v>7.2016999999999998</v>
      </c>
      <c r="I298" s="6">
        <f>INDEX(new_issue_data!DT:DT,MATCH('P&amp;L'!$A298,new_issue_data!$A:$A,0))</f>
        <v>99.64</v>
      </c>
      <c r="J298" s="6">
        <f>INDEX(new_issue_data!DU:DU,MATCH('P&amp;L'!$A298,new_issue_data!$A:$A,0))</f>
        <v>2.8279999999999998</v>
      </c>
      <c r="K298" s="6">
        <f>INDEX(new_issue_data!DV:DV,MATCH('P&amp;L'!$A298,new_issue_data!$A:$A,0))</f>
        <v>250.13720000000001</v>
      </c>
      <c r="L298" s="6">
        <f>INDEX(new_issue_data!DW:DW,MATCH('P&amp;L'!$A298,new_issue_data!$A:$A,0))</f>
        <v>5.1372</v>
      </c>
      <c r="M298" s="6">
        <f>INDEX(new_issue_data!DX:DX,MATCH('P&amp;L'!$A298,new_issue_data!$A:$A,0))</f>
        <v>98.641000000000005</v>
      </c>
      <c r="N298" s="6">
        <f>INDEX(new_issue_data!DY:DY,MATCH('P&amp;L'!$A298,new_issue_data!$A:$A,0))</f>
        <v>3.0459999999999998</v>
      </c>
      <c r="O298" s="6">
        <f>INDEX(new_issue_data!DZ:DZ,MATCH('P&amp;L'!$A298,new_issue_data!$A:$A,0))</f>
        <v>270.65199999999999</v>
      </c>
      <c r="P298" s="6">
        <f>INDEX(new_issue_data!EA:EA,MATCH('P&amp;L'!$A298,new_issue_data!$A:$A,0))</f>
        <v>25.652000000000001</v>
      </c>
      <c r="Q298" s="6">
        <f>INDEX(new_issue_data!EB:EB,MATCH('P&amp;L'!$A298,new_issue_data!$A:$A,0))</f>
        <v>98.33</v>
      </c>
      <c r="R298" s="6">
        <f>INDEX(new_issue_data!EC:EC,MATCH('P&amp;L'!$A298,new_issue_data!$A:$A,0))</f>
        <v>3.1150000000000002</v>
      </c>
      <c r="S298" s="6">
        <f>INDEX(new_issue_data!ED:ED,MATCH('P&amp;L'!$A298,new_issue_data!$A:$A,0))</f>
        <v>278.50850000000003</v>
      </c>
      <c r="T298" s="6">
        <f>INDEX(new_issue_data!EE:EE,MATCH('P&amp;L'!$A298,new_issue_data!$A:$A,0))</f>
        <v>33.508499999999998</v>
      </c>
      <c r="U298" s="6">
        <f>INDEX(new_issue_data!EF:EF,MATCH('P&amp;L'!$A298,new_issue_data!$A:$A,0))</f>
        <v>98.234999999999999</v>
      </c>
      <c r="V298" s="6">
        <f>INDEX(new_issue_data!EG:EG,MATCH('P&amp;L'!$A298,new_issue_data!$A:$A,0))</f>
        <v>3.1360000000000001</v>
      </c>
      <c r="W298" s="6">
        <f>INDEX(new_issue_data!EH:EH,MATCH('P&amp;L'!$A298,new_issue_data!$A:$A,0))</f>
        <v>282.04590000000002</v>
      </c>
      <c r="X298" s="6">
        <f>INDEX(new_issue_data!EI:EI,MATCH('P&amp;L'!$A298,new_issue_data!$A:$A,0))</f>
        <v>37.045900000000003</v>
      </c>
      <c r="Y298" s="6">
        <f>INDEX(new_issue_data!EJ:EJ,MATCH('P&amp;L'!$A298,new_issue_data!$A:$A,0))</f>
        <v>98.510999999999996</v>
      </c>
      <c r="Z298" s="6">
        <f>INDEX(new_issue_data!EK:EK,MATCH('P&amp;L'!$A298,new_issue_data!$A:$A,0))</f>
        <v>3.0750000000000002</v>
      </c>
      <c r="AA298" s="6">
        <f>INDEX(new_issue_data!EL:EL,MATCH('P&amp;L'!$A298,new_issue_data!$A:$A,0))</f>
        <v>275.61410000000001</v>
      </c>
      <c r="AB298" s="6">
        <f>INDEX(new_issue_data!EM:EM,MATCH('P&amp;L'!$A298,new_issue_data!$A:$A,0))</f>
        <v>30.614100000000001</v>
      </c>
      <c r="AC298" s="6">
        <f>INDEX(new_issue_data!EN:EN,MATCH('P&amp;L'!$A298,new_issue_data!$A:$A,0))</f>
        <v>98.69</v>
      </c>
      <c r="AD298" s="6">
        <f>INDEX(new_issue_data!EO:EO,MATCH('P&amp;L'!$A298,new_issue_data!$A:$A,0))</f>
        <v>3.036</v>
      </c>
      <c r="AE298" s="6">
        <f>INDEX(new_issue_data!EP:EP,MATCH('P&amp;L'!$A298,new_issue_data!$A:$A,0))</f>
        <v>274.59769999999997</v>
      </c>
      <c r="AF298" s="6">
        <f>INDEX(new_issue_data!EQ:EQ,MATCH('P&amp;L'!$A298,new_issue_data!$A:$A,0))</f>
        <v>29.5977</v>
      </c>
      <c r="AG298" s="6">
        <f>INDEX(new_issue_data!ER:ER,MATCH('P&amp;L'!$A298,new_issue_data!$A:$A,0))</f>
        <v>99.052000000000007</v>
      </c>
      <c r="AH298" s="6">
        <f>INDEX(new_issue_data!ES:ES,MATCH('P&amp;L'!$A298,new_issue_data!$A:$A,0))</f>
        <v>2.9569999999999999</v>
      </c>
      <c r="AI298" s="6">
        <f>INDEX(new_issue_data!ET:ET,MATCH('P&amp;L'!$A298,new_issue_data!$A:$A,0))</f>
        <v>269.5797</v>
      </c>
      <c r="AJ298" s="6">
        <f>INDEX(new_issue_data!EU:EU,MATCH('P&amp;L'!$A298,new_issue_data!$A:$A,0))</f>
        <v>24.579699999999999</v>
      </c>
      <c r="AK298" s="6">
        <f>INDEX(new_issue_data!EV:EV,MATCH('P&amp;L'!$A298,new_issue_data!$A:$A,0))</f>
        <v>99.608999999999995</v>
      </c>
      <c r="AL298" s="6">
        <f>INDEX(new_issue_data!EW:EW,MATCH('P&amp;L'!$A298,new_issue_data!$A:$A,0))</f>
        <v>2.835</v>
      </c>
      <c r="AM298" s="6">
        <f>INDEX(new_issue_data!EX:EX,MATCH('P&amp;L'!$A298,new_issue_data!$A:$A,0))</f>
        <v>255.2953</v>
      </c>
      <c r="AN298" s="6">
        <f>INDEX(new_issue_data!EY:EY,MATCH('P&amp;L'!$A298,new_issue_data!$A:$A,0))</f>
        <v>10.295299999999999</v>
      </c>
      <c r="AO298" s="6">
        <f>INDEX(new_issue_data!EZ:EZ,MATCH('P&amp;L'!$A298,new_issue_data!$A:$A,0))</f>
        <v>99.608999999999995</v>
      </c>
      <c r="AP298" s="6">
        <f>INDEX(new_issue_data!FA:FA,MATCH('P&amp;L'!$A298,new_issue_data!$A:$A,0))</f>
        <v>2.835</v>
      </c>
      <c r="AQ298" s="6">
        <f>INDEX(new_issue_data!FB:FB,MATCH('P&amp;L'!$A298,new_issue_data!$A:$A,0))</f>
        <v>255.29349999999999</v>
      </c>
      <c r="AR298" s="6">
        <f>INDEX(new_issue_data!FC:FC,MATCH('P&amp;L'!$A298,new_issue_data!$A:$A,0))</f>
        <v>10.2935</v>
      </c>
      <c r="AS298" s="6">
        <f>INDEX(new_issue_data!FD:FD,MATCH('P&amp;L'!$A298,new_issue_data!$A:$A,0))</f>
        <v>99.608999999999995</v>
      </c>
      <c r="AT298" s="6">
        <f>INDEX(new_issue_data!FE:FE,MATCH('P&amp;L'!$A298,new_issue_data!$A:$A,0))</f>
        <v>2.835</v>
      </c>
      <c r="AU298" s="6">
        <f>INDEX(new_issue_data!FF:FF,MATCH('P&amp;L'!$A298,new_issue_data!$A:$A,0))</f>
        <v>255.28819999999999</v>
      </c>
      <c r="AV298" s="6">
        <f>INDEX(new_issue_data!FG:FG,MATCH('P&amp;L'!$A298,new_issue_data!$A:$A,0))</f>
        <v>10.2882</v>
      </c>
      <c r="BA298" s="1">
        <f t="shared" si="20"/>
        <v>31474999.999999996</v>
      </c>
      <c r="BB298" s="1">
        <f t="shared" si="21"/>
        <v>77964100</v>
      </c>
      <c r="BD298">
        <f t="shared" si="22"/>
        <v>0</v>
      </c>
      <c r="BE298" s="1">
        <f t="shared" si="23"/>
        <v>4137600.0000000023</v>
      </c>
      <c r="BF298" s="1">
        <f t="shared" si="24"/>
        <v>14800599.999999993</v>
      </c>
      <c r="BH298" s="1">
        <f t="shared" si="25"/>
        <v>-32800</v>
      </c>
      <c r="BI298" s="1">
        <f t="shared" si="26"/>
        <v>0</v>
      </c>
      <c r="BK298" s="1">
        <f t="shared" si="27"/>
        <v>-23400</v>
      </c>
      <c r="BL298" s="1">
        <f t="shared" si="28"/>
        <v>0</v>
      </c>
    </row>
    <row r="299" spans="1:64" x14ac:dyDescent="0.35">
      <c r="A299">
        <v>43</v>
      </c>
      <c r="B299">
        <v>-7.2091197085395651</v>
      </c>
      <c r="C299" s="13" t="str">
        <f>INDEX(new_issue_data!B:B,MATCH('P&amp;L'!$A299,new_issue_data!$A:$A,0))</f>
        <v>06/17/2020</v>
      </c>
      <c r="D299" s="11">
        <f>INDEX(new_issue_data!AR:AR,MATCH('P&amp;L'!$A299,new_issue_data!$A:$A,0))</f>
        <v>99.84</v>
      </c>
      <c r="E299" s="6">
        <f>INDEX(new_issue_data!DP:DP,MATCH('P&amp;L'!$A299,new_issue_data!$A:$A,0))</f>
        <v>100.72499999999999</v>
      </c>
      <c r="F299" s="6">
        <f>INDEX(new_issue_data!DQ:DQ,MATCH('P&amp;L'!$A299,new_issue_data!$A:$A,0))</f>
        <v>2.2599999999999998</v>
      </c>
      <c r="G299" s="6">
        <f>INDEX(new_issue_data!DR:DR,MATCH('P&amp;L'!$A299,new_issue_data!$A:$A,0))</f>
        <v>172.5558</v>
      </c>
      <c r="H299" s="6">
        <f>INDEX(new_issue_data!DS:DS,MATCH('P&amp;L'!$A299,new_issue_data!$A:$A,0))</f>
        <v>-12.4442</v>
      </c>
      <c r="I299" s="6">
        <f>INDEX(new_issue_data!DT:DT,MATCH('P&amp;L'!$A299,new_issue_data!$A:$A,0))</f>
        <v>100.73099999999999</v>
      </c>
      <c r="J299" s="6">
        <f>INDEX(new_issue_data!DU:DU,MATCH('P&amp;L'!$A299,new_issue_data!$A:$A,0))</f>
        <v>2.2589999999999999</v>
      </c>
      <c r="K299" s="6">
        <f>INDEX(new_issue_data!DV:DV,MATCH('P&amp;L'!$A299,new_issue_data!$A:$A,0))</f>
        <v>173.37430000000001</v>
      </c>
      <c r="L299" s="6">
        <f>INDEX(new_issue_data!DW:DW,MATCH('P&amp;L'!$A299,new_issue_data!$A:$A,0))</f>
        <v>-11.6257</v>
      </c>
      <c r="M299" s="6">
        <f>INDEX(new_issue_data!DX:DX,MATCH('P&amp;L'!$A299,new_issue_data!$A:$A,0))</f>
        <v>100.895</v>
      </c>
      <c r="N299" s="6">
        <f>INDEX(new_issue_data!DY:DY,MATCH('P&amp;L'!$A299,new_issue_data!$A:$A,0))</f>
        <v>2.2330000000000001</v>
      </c>
      <c r="O299" s="6">
        <f>INDEX(new_issue_data!DZ:DZ,MATCH('P&amp;L'!$A299,new_issue_data!$A:$A,0))</f>
        <v>169.3929</v>
      </c>
      <c r="P299" s="6">
        <f>INDEX(new_issue_data!EA:EA,MATCH('P&amp;L'!$A299,new_issue_data!$A:$A,0))</f>
        <v>-15.607100000000001</v>
      </c>
      <c r="Q299" s="6">
        <f>INDEX(new_issue_data!EB:EB,MATCH('P&amp;L'!$A299,new_issue_data!$A:$A,0))</f>
        <v>101.033</v>
      </c>
      <c r="R299" s="6">
        <f>INDEX(new_issue_data!EC:EC,MATCH('P&amp;L'!$A299,new_issue_data!$A:$A,0))</f>
        <v>2.2109999999999999</v>
      </c>
      <c r="S299" s="6">
        <f>INDEX(new_issue_data!ED:ED,MATCH('P&amp;L'!$A299,new_issue_data!$A:$A,0))</f>
        <v>167.42160000000001</v>
      </c>
      <c r="T299" s="6">
        <f>INDEX(new_issue_data!EE:EE,MATCH('P&amp;L'!$A299,new_issue_data!$A:$A,0))</f>
        <v>-17.578399999999998</v>
      </c>
      <c r="U299" s="6">
        <f>INDEX(new_issue_data!EF:EF,MATCH('P&amp;L'!$A299,new_issue_data!$A:$A,0))</f>
        <v>101.128</v>
      </c>
      <c r="V299" s="6">
        <f>INDEX(new_issue_data!EG:EG,MATCH('P&amp;L'!$A299,new_issue_data!$A:$A,0))</f>
        <v>2.1960000000000002</v>
      </c>
      <c r="W299" s="6">
        <f>INDEX(new_issue_data!EH:EH,MATCH('P&amp;L'!$A299,new_issue_data!$A:$A,0))</f>
        <v>168.2216</v>
      </c>
      <c r="X299" s="6">
        <f>INDEX(new_issue_data!EI:EI,MATCH('P&amp;L'!$A299,new_issue_data!$A:$A,0))</f>
        <v>-16.778400000000001</v>
      </c>
      <c r="Y299" s="6">
        <f>INDEX(new_issue_data!EJ:EJ,MATCH('P&amp;L'!$A299,new_issue_data!$A:$A,0))</f>
        <v>101.354</v>
      </c>
      <c r="Z299" s="6">
        <f>INDEX(new_issue_data!EK:EK,MATCH('P&amp;L'!$A299,new_issue_data!$A:$A,0))</f>
        <v>2.16</v>
      </c>
      <c r="AA299" s="6">
        <f>INDEX(new_issue_data!EL:EL,MATCH('P&amp;L'!$A299,new_issue_data!$A:$A,0))</f>
        <v>164.15950000000001</v>
      </c>
      <c r="AB299" s="6">
        <f>INDEX(new_issue_data!EM:EM,MATCH('P&amp;L'!$A299,new_issue_data!$A:$A,0))</f>
        <v>-20.840499999999999</v>
      </c>
      <c r="AC299" s="6">
        <f>INDEX(new_issue_data!EN:EN,MATCH('P&amp;L'!$A299,new_issue_data!$A:$A,0))</f>
        <v>101.444</v>
      </c>
      <c r="AD299" s="6">
        <f>INDEX(new_issue_data!EO:EO,MATCH('P&amp;L'!$A299,new_issue_data!$A:$A,0))</f>
        <v>2.1459999999999999</v>
      </c>
      <c r="AE299" s="6">
        <f>INDEX(new_issue_data!EP:EP,MATCH('P&amp;L'!$A299,new_issue_data!$A:$A,0))</f>
        <v>166.43989999999999</v>
      </c>
      <c r="AF299" s="6">
        <f>INDEX(new_issue_data!EQ:EQ,MATCH('P&amp;L'!$A299,new_issue_data!$A:$A,0))</f>
        <v>-18.560099999999998</v>
      </c>
      <c r="AG299" s="6">
        <f>INDEX(new_issue_data!ER:ER,MATCH('P&amp;L'!$A299,new_issue_data!$A:$A,0))</f>
        <v>101.68899999999999</v>
      </c>
      <c r="AH299" s="6">
        <f>INDEX(new_issue_data!ES:ES,MATCH('P&amp;L'!$A299,new_issue_data!$A:$A,0))</f>
        <v>2.1070000000000002</v>
      </c>
      <c r="AI299" s="6">
        <f>INDEX(new_issue_data!ET:ET,MATCH('P&amp;L'!$A299,new_issue_data!$A:$A,0))</f>
        <v>164.60730000000001</v>
      </c>
      <c r="AJ299" s="6">
        <f>INDEX(new_issue_data!EU:EU,MATCH('P&amp;L'!$A299,new_issue_data!$A:$A,0))</f>
        <v>-20.392700000000001</v>
      </c>
      <c r="AK299" s="6">
        <f>INDEX(new_issue_data!EV:EV,MATCH('P&amp;L'!$A299,new_issue_data!$A:$A,0))</f>
        <v>101.68899999999999</v>
      </c>
      <c r="AL299" s="6">
        <f>INDEX(new_issue_data!EW:EW,MATCH('P&amp;L'!$A299,new_issue_data!$A:$A,0))</f>
        <v>2.1070000000000002</v>
      </c>
      <c r="AM299" s="6">
        <f>INDEX(new_issue_data!EX:EX,MATCH('P&amp;L'!$A299,new_issue_data!$A:$A,0))</f>
        <v>161.3912</v>
      </c>
      <c r="AN299" s="6">
        <f>INDEX(new_issue_data!EY:EY,MATCH('P&amp;L'!$A299,new_issue_data!$A:$A,0))</f>
        <v>-23.608799999999999</v>
      </c>
      <c r="AO299" s="6">
        <f>INDEX(new_issue_data!EZ:EZ,MATCH('P&amp;L'!$A299,new_issue_data!$A:$A,0))</f>
        <v>101.68899999999999</v>
      </c>
      <c r="AP299" s="6">
        <f>INDEX(new_issue_data!FA:FA,MATCH('P&amp;L'!$A299,new_issue_data!$A:$A,0))</f>
        <v>2.1070000000000002</v>
      </c>
      <c r="AQ299" s="6">
        <f>INDEX(new_issue_data!FB:FB,MATCH('P&amp;L'!$A299,new_issue_data!$A:$A,0))</f>
        <v>161.39150000000001</v>
      </c>
      <c r="AR299" s="6">
        <f>INDEX(new_issue_data!FC:FC,MATCH('P&amp;L'!$A299,new_issue_data!$A:$A,0))</f>
        <v>-23.608499999999999</v>
      </c>
      <c r="AS299" s="6">
        <f>INDEX(new_issue_data!FD:FD,MATCH('P&amp;L'!$A299,new_issue_data!$A:$A,0))</f>
        <v>101.68899999999999</v>
      </c>
      <c r="AT299" s="6">
        <f>INDEX(new_issue_data!FE:FE,MATCH('P&amp;L'!$A299,new_issue_data!$A:$A,0))</f>
        <v>2.1070000000000002</v>
      </c>
      <c r="AU299" s="6">
        <f>INDEX(new_issue_data!FF:FF,MATCH('P&amp;L'!$A299,new_issue_data!$A:$A,0))</f>
        <v>161.39240000000001</v>
      </c>
      <c r="AV299" s="6">
        <f>INDEX(new_issue_data!FG:FG,MATCH('P&amp;L'!$A299,new_issue_data!$A:$A,0))</f>
        <v>-23.607600000000001</v>
      </c>
      <c r="BA299" s="1">
        <f t="shared" si="20"/>
        <v>31563499.999999996</v>
      </c>
      <c r="BB299" s="1">
        <f t="shared" si="21"/>
        <v>78149000</v>
      </c>
      <c r="BD299">
        <f t="shared" si="22"/>
        <v>0</v>
      </c>
      <c r="BE299" s="1">
        <f t="shared" si="23"/>
        <v>4137600.0000000023</v>
      </c>
      <c r="BF299" s="1">
        <f t="shared" si="24"/>
        <v>14800599.999999993</v>
      </c>
      <c r="BH299" s="1">
        <f t="shared" si="25"/>
        <v>88500</v>
      </c>
      <c r="BI299" s="1">
        <f t="shared" si="26"/>
        <v>0</v>
      </c>
      <c r="BK299" s="1">
        <f t="shared" si="27"/>
        <v>184900</v>
      </c>
      <c r="BL299" s="1">
        <f t="shared" si="28"/>
        <v>0</v>
      </c>
    </row>
    <row r="300" spans="1:64" x14ac:dyDescent="0.35">
      <c r="A300">
        <v>42</v>
      </c>
      <c r="B300">
        <v>-13.955680778370679</v>
      </c>
      <c r="C300" s="13" t="str">
        <f>INDEX(new_issue_data!B:B,MATCH('P&amp;L'!$A300,new_issue_data!$A:$A,0))</f>
        <v>06/17/2020</v>
      </c>
      <c r="D300" s="11">
        <f>INDEX(new_issue_data!AR:AR,MATCH('P&amp;L'!$A300,new_issue_data!$A:$A,0))</f>
        <v>99.608000000000004</v>
      </c>
      <c r="E300" s="6">
        <f>INDEX(new_issue_data!DP:DP,MATCH('P&amp;L'!$A300,new_issue_data!$A:$A,0))</f>
        <v>100.70399999999999</v>
      </c>
      <c r="F300" s="6">
        <f>INDEX(new_issue_data!DQ:DQ,MATCH('P&amp;L'!$A300,new_issue_data!$A:$A,0))</f>
        <v>2.5680000000000001</v>
      </c>
      <c r="G300" s="6">
        <f>INDEX(new_issue_data!DR:DR,MATCH('P&amp;L'!$A300,new_issue_data!$A:$A,0))</f>
        <v>188.89940000000001</v>
      </c>
      <c r="H300" s="6">
        <f>INDEX(new_issue_data!DS:DS,MATCH('P&amp;L'!$A300,new_issue_data!$A:$A,0))</f>
        <v>-6.1006</v>
      </c>
      <c r="I300" s="6">
        <f>INDEX(new_issue_data!DT:DT,MATCH('P&amp;L'!$A300,new_issue_data!$A:$A,0))</f>
        <v>101.40900000000001</v>
      </c>
      <c r="J300" s="6">
        <f>INDEX(new_issue_data!DU:DU,MATCH('P&amp;L'!$A300,new_issue_data!$A:$A,0))</f>
        <v>2.4860000000000002</v>
      </c>
      <c r="K300" s="6">
        <f>INDEX(new_issue_data!DV:DV,MATCH('P&amp;L'!$A300,new_issue_data!$A:$A,0))</f>
        <v>180.0378</v>
      </c>
      <c r="L300" s="6">
        <f>INDEX(new_issue_data!DW:DW,MATCH('P&amp;L'!$A300,new_issue_data!$A:$A,0))</f>
        <v>-14.962199999999999</v>
      </c>
      <c r="M300" s="6">
        <f>INDEX(new_issue_data!DX:DX,MATCH('P&amp;L'!$A300,new_issue_data!$A:$A,0))</f>
        <v>102.044</v>
      </c>
      <c r="N300" s="6">
        <f>INDEX(new_issue_data!DY:DY,MATCH('P&amp;L'!$A300,new_issue_data!$A:$A,0))</f>
        <v>2.4129999999999998</v>
      </c>
      <c r="O300" s="6">
        <f>INDEX(new_issue_data!DZ:DZ,MATCH('P&amp;L'!$A300,new_issue_data!$A:$A,0))</f>
        <v>177.16550000000001</v>
      </c>
      <c r="P300" s="6">
        <f>INDEX(new_issue_data!EA:EA,MATCH('P&amp;L'!$A300,new_issue_data!$A:$A,0))</f>
        <v>-17.834499999999998</v>
      </c>
      <c r="Q300" s="6">
        <f>INDEX(new_issue_data!EB:EB,MATCH('P&amp;L'!$A300,new_issue_data!$A:$A,0))</f>
        <v>102.32299999999999</v>
      </c>
      <c r="R300" s="6">
        <f>INDEX(new_issue_data!EC:EC,MATCH('P&amp;L'!$A300,new_issue_data!$A:$A,0))</f>
        <v>2.3809999999999998</v>
      </c>
      <c r="S300" s="6">
        <f>INDEX(new_issue_data!ED:ED,MATCH('P&amp;L'!$A300,new_issue_data!$A:$A,0))</f>
        <v>175.76410000000001</v>
      </c>
      <c r="T300" s="6">
        <f>INDEX(new_issue_data!EE:EE,MATCH('P&amp;L'!$A300,new_issue_data!$A:$A,0))</f>
        <v>-19.235900000000001</v>
      </c>
      <c r="U300" s="6">
        <f>INDEX(new_issue_data!EF:EF,MATCH('P&amp;L'!$A300,new_issue_data!$A:$A,0))</f>
        <v>102.578</v>
      </c>
      <c r="V300" s="6">
        <f>INDEX(new_issue_data!EG:EG,MATCH('P&amp;L'!$A300,new_issue_data!$A:$A,0))</f>
        <v>2.3519999999999999</v>
      </c>
      <c r="W300" s="6">
        <f>INDEX(new_issue_data!EH:EH,MATCH('P&amp;L'!$A300,new_issue_data!$A:$A,0))</f>
        <v>168.27670000000001</v>
      </c>
      <c r="X300" s="6">
        <f>INDEX(new_issue_data!EI:EI,MATCH('P&amp;L'!$A300,new_issue_data!$A:$A,0))</f>
        <v>-26.723299999999998</v>
      </c>
      <c r="Y300" s="6">
        <f>INDEX(new_issue_data!EJ:EJ,MATCH('P&amp;L'!$A300,new_issue_data!$A:$A,0))</f>
        <v>102.578</v>
      </c>
      <c r="Z300" s="6">
        <f>INDEX(new_issue_data!EK:EK,MATCH('P&amp;L'!$A300,new_issue_data!$A:$A,0))</f>
        <v>2.3519999999999999</v>
      </c>
      <c r="AA300" s="6">
        <f>INDEX(new_issue_data!EL:EL,MATCH('P&amp;L'!$A300,new_issue_data!$A:$A,0))</f>
        <v>168.27549999999999</v>
      </c>
      <c r="AB300" s="6">
        <f>INDEX(new_issue_data!EM:EM,MATCH('P&amp;L'!$A300,new_issue_data!$A:$A,0))</f>
        <v>-26.724499999999999</v>
      </c>
      <c r="AC300" s="6">
        <f>INDEX(new_issue_data!EN:EN,MATCH('P&amp;L'!$A300,new_issue_data!$A:$A,0))</f>
        <v>102.578</v>
      </c>
      <c r="AD300" s="6">
        <f>INDEX(new_issue_data!EO:EO,MATCH('P&amp;L'!$A300,new_issue_data!$A:$A,0))</f>
        <v>2.3519999999999999</v>
      </c>
      <c r="AE300" s="6">
        <f>INDEX(new_issue_data!EP:EP,MATCH('P&amp;L'!$A300,new_issue_data!$A:$A,0))</f>
        <v>168.27199999999999</v>
      </c>
      <c r="AF300" s="6">
        <f>INDEX(new_issue_data!EQ:EQ,MATCH('P&amp;L'!$A300,new_issue_data!$A:$A,0))</f>
        <v>-26.728000000000002</v>
      </c>
      <c r="AG300" s="6">
        <f>INDEX(new_issue_data!ER:ER,MATCH('P&amp;L'!$A300,new_issue_data!$A:$A,0))</f>
        <v>102.578</v>
      </c>
      <c r="AH300" s="6">
        <f>INDEX(new_issue_data!ES:ES,MATCH('P&amp;L'!$A300,new_issue_data!$A:$A,0))</f>
        <v>2.3519999999999999</v>
      </c>
      <c r="AI300" s="6">
        <f>INDEX(new_issue_data!ET:ET,MATCH('P&amp;L'!$A300,new_issue_data!$A:$A,0))</f>
        <v>168.27080000000001</v>
      </c>
      <c r="AJ300" s="6">
        <f>INDEX(new_issue_data!EU:EU,MATCH('P&amp;L'!$A300,new_issue_data!$A:$A,0))</f>
        <v>-26.729199999999999</v>
      </c>
      <c r="AK300" s="6">
        <f>INDEX(new_issue_data!EV:EV,MATCH('P&amp;L'!$A300,new_issue_data!$A:$A,0))</f>
        <v>102.578</v>
      </c>
      <c r="AL300" s="6">
        <f>INDEX(new_issue_data!EW:EW,MATCH('P&amp;L'!$A300,new_issue_data!$A:$A,0))</f>
        <v>2.3519999999999999</v>
      </c>
      <c r="AM300" s="6">
        <f>INDEX(new_issue_data!EX:EX,MATCH('P&amp;L'!$A300,new_issue_data!$A:$A,0))</f>
        <v>168.2697</v>
      </c>
      <c r="AN300" s="6">
        <f>INDEX(new_issue_data!EY:EY,MATCH('P&amp;L'!$A300,new_issue_data!$A:$A,0))</f>
        <v>-26.7303</v>
      </c>
      <c r="AO300" s="6">
        <f>INDEX(new_issue_data!EZ:EZ,MATCH('P&amp;L'!$A300,new_issue_data!$A:$A,0))</f>
        <v>102.578</v>
      </c>
      <c r="AP300" s="6">
        <f>INDEX(new_issue_data!FA:FA,MATCH('P&amp;L'!$A300,new_issue_data!$A:$A,0))</f>
        <v>2.3519999999999999</v>
      </c>
      <c r="AQ300" s="6">
        <f>INDEX(new_issue_data!FB:FB,MATCH('P&amp;L'!$A300,new_issue_data!$A:$A,0))</f>
        <v>168.26849999999999</v>
      </c>
      <c r="AR300" s="6">
        <f>INDEX(new_issue_data!FC:FC,MATCH('P&amp;L'!$A300,new_issue_data!$A:$A,0))</f>
        <v>-26.7315</v>
      </c>
      <c r="AS300" s="6">
        <f>INDEX(new_issue_data!FD:FD,MATCH('P&amp;L'!$A300,new_issue_data!$A:$A,0))</f>
        <v>102.578</v>
      </c>
      <c r="AT300" s="6">
        <f>INDEX(new_issue_data!FE:FE,MATCH('P&amp;L'!$A300,new_issue_data!$A:$A,0))</f>
        <v>2.3519999999999999</v>
      </c>
      <c r="AU300" s="6">
        <f>INDEX(new_issue_data!FF:FF,MATCH('P&amp;L'!$A300,new_issue_data!$A:$A,0))</f>
        <v>168.26730000000001</v>
      </c>
      <c r="AV300" s="6">
        <f>INDEX(new_issue_data!FG:FG,MATCH('P&amp;L'!$A300,new_issue_data!$A:$A,0))</f>
        <v>-26.732700000000001</v>
      </c>
      <c r="BA300" s="1">
        <f t="shared" si="20"/>
        <v>31673099.999999996</v>
      </c>
      <c r="BB300" s="1">
        <f t="shared" si="21"/>
        <v>78446000</v>
      </c>
      <c r="BD300">
        <f t="shared" si="22"/>
        <v>1</v>
      </c>
      <c r="BE300" s="1">
        <f t="shared" si="23"/>
        <v>4247200.0000000009</v>
      </c>
      <c r="BF300" s="1">
        <f t="shared" si="24"/>
        <v>15097599.999999993</v>
      </c>
      <c r="BH300" s="1">
        <f t="shared" si="25"/>
        <v>109600</v>
      </c>
      <c r="BI300" s="1">
        <f t="shared" si="26"/>
        <v>109599.9999999986</v>
      </c>
      <c r="BK300" s="1">
        <f t="shared" si="27"/>
        <v>297000</v>
      </c>
      <c r="BL300" s="1">
        <f t="shared" si="28"/>
        <v>297000</v>
      </c>
    </row>
    <row r="301" spans="1:64" x14ac:dyDescent="0.35">
      <c r="A301">
        <v>41</v>
      </c>
      <c r="B301">
        <v>-9.4694037820232619</v>
      </c>
      <c r="C301" s="13" t="str">
        <f>INDEX(new_issue_data!B:B,MATCH('P&amp;L'!$A301,new_issue_data!$A:$A,0))</f>
        <v>06/17/2020</v>
      </c>
      <c r="D301" s="11">
        <f>INDEX(new_issue_data!AR:AR,MATCH('P&amp;L'!$A301,new_issue_data!$A:$A,0))</f>
        <v>98.974999999999994</v>
      </c>
      <c r="E301" s="6">
        <f>INDEX(new_issue_data!DP:DP,MATCH('P&amp;L'!$A301,new_issue_data!$A:$A,0))</f>
        <v>100.146</v>
      </c>
      <c r="F301" s="6">
        <f>INDEX(new_issue_data!DQ:DQ,MATCH('P&amp;L'!$A301,new_issue_data!$A:$A,0))</f>
        <v>3.343</v>
      </c>
      <c r="G301" s="6">
        <f>INDEX(new_issue_data!DR:DR,MATCH('P&amp;L'!$A301,new_issue_data!$A:$A,0))</f>
        <v>300.35199999999998</v>
      </c>
      <c r="H301" s="6">
        <f>INDEX(new_issue_data!DS:DS,MATCH('P&amp;L'!$A301,new_issue_data!$A:$A,0))</f>
        <v>-24.648</v>
      </c>
      <c r="I301" s="6">
        <f>INDEX(new_issue_data!DT:DT,MATCH('P&amp;L'!$A301,new_issue_data!$A:$A,0))</f>
        <v>99.685000000000002</v>
      </c>
      <c r="J301" s="6">
        <f>INDEX(new_issue_data!DU:DU,MATCH('P&amp;L'!$A301,new_issue_data!$A:$A,0))</f>
        <v>3.444</v>
      </c>
      <c r="K301" s="6">
        <f>INDEX(new_issue_data!DV:DV,MATCH('P&amp;L'!$A301,new_issue_data!$A:$A,0))</f>
        <v>311.4085</v>
      </c>
      <c r="L301" s="6">
        <f>INDEX(new_issue_data!DW:DW,MATCH('P&amp;L'!$A301,new_issue_data!$A:$A,0))</f>
        <v>-13.5915</v>
      </c>
      <c r="M301" s="6">
        <f>INDEX(new_issue_data!DX:DX,MATCH('P&amp;L'!$A301,new_issue_data!$A:$A,0))</f>
        <v>100.07299999999999</v>
      </c>
      <c r="N301" s="6">
        <f>INDEX(new_issue_data!DY:DY,MATCH('P&amp;L'!$A301,new_issue_data!$A:$A,0))</f>
        <v>3.359</v>
      </c>
      <c r="O301" s="6">
        <f>INDEX(new_issue_data!DZ:DZ,MATCH('P&amp;L'!$A301,new_issue_data!$A:$A,0))</f>
        <v>304.34589999999997</v>
      </c>
      <c r="P301" s="6">
        <f>INDEX(new_issue_data!EA:EA,MATCH('P&amp;L'!$A301,new_issue_data!$A:$A,0))</f>
        <v>-20.6541</v>
      </c>
      <c r="Q301" s="6">
        <f>INDEX(new_issue_data!EB:EB,MATCH('P&amp;L'!$A301,new_issue_data!$A:$A,0))</f>
        <v>100.038</v>
      </c>
      <c r="R301" s="6">
        <f>INDEX(new_issue_data!EC:EC,MATCH('P&amp;L'!$A301,new_issue_data!$A:$A,0))</f>
        <v>3.367</v>
      </c>
      <c r="S301" s="6">
        <f>INDEX(new_issue_data!ED:ED,MATCH('P&amp;L'!$A301,new_issue_data!$A:$A,0))</f>
        <v>304.8141</v>
      </c>
      <c r="T301" s="6">
        <f>INDEX(new_issue_data!EE:EE,MATCH('P&amp;L'!$A301,new_issue_data!$A:$A,0))</f>
        <v>-20.1859</v>
      </c>
      <c r="U301" s="6">
        <f>INDEX(new_issue_data!EF:EF,MATCH('P&amp;L'!$A301,new_issue_data!$A:$A,0))</f>
        <v>99.912999999999997</v>
      </c>
      <c r="V301" s="6">
        <f>INDEX(new_issue_data!EG:EG,MATCH('P&amp;L'!$A301,new_issue_data!$A:$A,0))</f>
        <v>3.3940000000000001</v>
      </c>
      <c r="W301" s="6">
        <f>INDEX(new_issue_data!EH:EH,MATCH('P&amp;L'!$A301,new_issue_data!$A:$A,0))</f>
        <v>310.39769999999999</v>
      </c>
      <c r="X301" s="6">
        <f>INDEX(new_issue_data!EI:EI,MATCH('P&amp;L'!$A301,new_issue_data!$A:$A,0))</f>
        <v>-14.6023</v>
      </c>
      <c r="Y301" s="6">
        <f>INDEX(new_issue_data!EJ:EJ,MATCH('P&amp;L'!$A301,new_issue_data!$A:$A,0))</f>
        <v>100.02800000000001</v>
      </c>
      <c r="Z301" s="6">
        <f>INDEX(new_issue_data!EK:EK,MATCH('P&amp;L'!$A301,new_issue_data!$A:$A,0))</f>
        <v>3.3690000000000002</v>
      </c>
      <c r="AA301" s="6">
        <f>INDEX(new_issue_data!EL:EL,MATCH('P&amp;L'!$A301,new_issue_data!$A:$A,0))</f>
        <v>310.77969999999999</v>
      </c>
      <c r="AB301" s="6">
        <f>INDEX(new_issue_data!EM:EM,MATCH('P&amp;L'!$A301,new_issue_data!$A:$A,0))</f>
        <v>-14.2203</v>
      </c>
      <c r="AC301" s="6">
        <f>INDEX(new_issue_data!EN:EN,MATCH('P&amp;L'!$A301,new_issue_data!$A:$A,0))</f>
        <v>100.19499999999999</v>
      </c>
      <c r="AD301" s="6">
        <f>INDEX(new_issue_data!EO:EO,MATCH('P&amp;L'!$A301,new_issue_data!$A:$A,0))</f>
        <v>3.3319999999999999</v>
      </c>
      <c r="AE301" s="6">
        <f>INDEX(new_issue_data!EP:EP,MATCH('P&amp;L'!$A301,new_issue_data!$A:$A,0))</f>
        <v>304.99529999999999</v>
      </c>
      <c r="AF301" s="6">
        <f>INDEX(new_issue_data!EQ:EQ,MATCH('P&amp;L'!$A301,new_issue_data!$A:$A,0))</f>
        <v>-20.0047</v>
      </c>
      <c r="AG301" s="6">
        <f>INDEX(new_issue_data!ER:ER,MATCH('P&amp;L'!$A301,new_issue_data!$A:$A,0))</f>
        <v>100.19499999999999</v>
      </c>
      <c r="AH301" s="6">
        <f>INDEX(new_issue_data!ES:ES,MATCH('P&amp;L'!$A301,new_issue_data!$A:$A,0))</f>
        <v>3.3319999999999999</v>
      </c>
      <c r="AI301" s="6">
        <f>INDEX(new_issue_data!ET:ET,MATCH('P&amp;L'!$A301,new_issue_data!$A:$A,0))</f>
        <v>304.99349999999998</v>
      </c>
      <c r="AJ301" s="6">
        <f>INDEX(new_issue_data!EU:EU,MATCH('P&amp;L'!$A301,new_issue_data!$A:$A,0))</f>
        <v>-20.006499999999999</v>
      </c>
      <c r="AK301" s="6">
        <f>INDEX(new_issue_data!EV:EV,MATCH('P&amp;L'!$A301,new_issue_data!$A:$A,0))</f>
        <v>100.19499999999999</v>
      </c>
      <c r="AL301" s="6">
        <f>INDEX(new_issue_data!EW:EW,MATCH('P&amp;L'!$A301,new_issue_data!$A:$A,0))</f>
        <v>3.3319999999999999</v>
      </c>
      <c r="AM301" s="6">
        <f>INDEX(new_issue_data!EX:EX,MATCH('P&amp;L'!$A301,new_issue_data!$A:$A,0))</f>
        <v>304.98820000000001</v>
      </c>
      <c r="AN301" s="6">
        <f>INDEX(new_issue_data!EY:EY,MATCH('P&amp;L'!$A301,new_issue_data!$A:$A,0))</f>
        <v>-20.011800000000001</v>
      </c>
      <c r="AO301" s="6">
        <f>INDEX(new_issue_data!EZ:EZ,MATCH('P&amp;L'!$A301,new_issue_data!$A:$A,0))</f>
        <v>100.19499999999999</v>
      </c>
      <c r="AP301" s="6">
        <f>INDEX(new_issue_data!FA:FA,MATCH('P&amp;L'!$A301,new_issue_data!$A:$A,0))</f>
        <v>3.3319999999999999</v>
      </c>
      <c r="AQ301" s="6">
        <f>INDEX(new_issue_data!FB:FB,MATCH('P&amp;L'!$A301,new_issue_data!$A:$A,0))</f>
        <v>304.98649999999998</v>
      </c>
      <c r="AR301" s="6">
        <f>INDEX(new_issue_data!FC:FC,MATCH('P&amp;L'!$A301,new_issue_data!$A:$A,0))</f>
        <v>-20.013500000000001</v>
      </c>
      <c r="AS301" s="6">
        <f>INDEX(new_issue_data!FD:FD,MATCH('P&amp;L'!$A301,new_issue_data!$A:$A,0))</f>
        <v>100.19499999999999</v>
      </c>
      <c r="AT301" s="6">
        <f>INDEX(new_issue_data!FE:FE,MATCH('P&amp;L'!$A301,new_issue_data!$A:$A,0))</f>
        <v>3.3319999999999999</v>
      </c>
      <c r="AU301" s="6">
        <f>INDEX(new_issue_data!FF:FF,MATCH('P&amp;L'!$A301,new_issue_data!$A:$A,0))</f>
        <v>304.98469999999998</v>
      </c>
      <c r="AV301" s="6">
        <f>INDEX(new_issue_data!FG:FG,MATCH('P&amp;L'!$A301,new_issue_data!$A:$A,0))</f>
        <v>-20.0153</v>
      </c>
      <c r="BA301" s="1">
        <f t="shared" si="20"/>
        <v>31790199.999999996</v>
      </c>
      <c r="BB301" s="1">
        <f t="shared" si="21"/>
        <v>78568000</v>
      </c>
      <c r="BD301">
        <f t="shared" si="22"/>
        <v>0</v>
      </c>
      <c r="BE301" s="1">
        <f t="shared" si="23"/>
        <v>4247200.0000000009</v>
      </c>
      <c r="BF301" s="1">
        <f t="shared" si="24"/>
        <v>15097599.999999993</v>
      </c>
      <c r="BH301" s="1">
        <f t="shared" si="25"/>
        <v>117100</v>
      </c>
      <c r="BI301" s="1">
        <f t="shared" si="26"/>
        <v>0</v>
      </c>
      <c r="BK301" s="1">
        <f t="shared" si="27"/>
        <v>122000</v>
      </c>
      <c r="BL301" s="1">
        <f t="shared" si="28"/>
        <v>0</v>
      </c>
    </row>
    <row r="302" spans="1:64" x14ac:dyDescent="0.35">
      <c r="A302">
        <v>40</v>
      </c>
      <c r="B302">
        <v>-5.7431372574142445</v>
      </c>
      <c r="C302" s="13" t="str">
        <f>INDEX(new_issue_data!B:B,MATCH('P&amp;L'!$A302,new_issue_data!$A:$A,0))</f>
        <v>06/17/2020</v>
      </c>
      <c r="D302" s="11">
        <f>INDEX(new_issue_data!AR:AR,MATCH('P&amp;L'!$A302,new_issue_data!$A:$A,0))</f>
        <v>99.709000000000003</v>
      </c>
      <c r="E302" s="6">
        <f>INDEX(new_issue_data!DP:DP,MATCH('P&amp;L'!$A302,new_issue_data!$A:$A,0))</f>
        <v>98.915999999999997</v>
      </c>
      <c r="F302" s="6">
        <f>INDEX(new_issue_data!DQ:DQ,MATCH('P&amp;L'!$A302,new_issue_data!$A:$A,0))</f>
        <v>3.7309999999999999</v>
      </c>
      <c r="G302" s="6">
        <f>INDEX(new_issue_data!DR:DR,MATCH('P&amp;L'!$A302,new_issue_data!$A:$A,0))</f>
        <v>302.24930000000001</v>
      </c>
      <c r="H302" s="6">
        <f>INDEX(new_issue_data!DS:DS,MATCH('P&amp;L'!$A302,new_issue_data!$A:$A,0))</f>
        <v>12.2493</v>
      </c>
      <c r="I302" s="6">
        <f>INDEX(new_issue_data!DT:DT,MATCH('P&amp;L'!$A302,new_issue_data!$A:$A,0))</f>
        <v>98.816999999999993</v>
      </c>
      <c r="J302" s="6">
        <f>INDEX(new_issue_data!DU:DU,MATCH('P&amp;L'!$A302,new_issue_data!$A:$A,0))</f>
        <v>3.7429999999999999</v>
      </c>
      <c r="K302" s="6">
        <f>INDEX(new_issue_data!DV:DV,MATCH('P&amp;L'!$A302,new_issue_data!$A:$A,0))</f>
        <v>304.9264</v>
      </c>
      <c r="L302" s="6">
        <f>INDEX(new_issue_data!DW:DW,MATCH('P&amp;L'!$A302,new_issue_data!$A:$A,0))</f>
        <v>14.926399999999999</v>
      </c>
      <c r="M302" s="6">
        <f>INDEX(new_issue_data!DX:DX,MATCH('P&amp;L'!$A302,new_issue_data!$A:$A,0))</f>
        <v>97.853999999999999</v>
      </c>
      <c r="N302" s="6">
        <f>INDEX(new_issue_data!DY:DY,MATCH('P&amp;L'!$A302,new_issue_data!$A:$A,0))</f>
        <v>3.8610000000000002</v>
      </c>
      <c r="O302" s="6">
        <f>INDEX(new_issue_data!DZ:DZ,MATCH('P&amp;L'!$A302,new_issue_data!$A:$A,0))</f>
        <v>315.2448</v>
      </c>
      <c r="P302" s="6">
        <f>INDEX(new_issue_data!EA:EA,MATCH('P&amp;L'!$A302,new_issue_data!$A:$A,0))</f>
        <v>25.244800000000001</v>
      </c>
      <c r="Q302" s="6">
        <f>INDEX(new_issue_data!EB:EB,MATCH('P&amp;L'!$A302,new_issue_data!$A:$A,0))</f>
        <v>97.031999999999996</v>
      </c>
      <c r="R302" s="6">
        <f>INDEX(new_issue_data!EC:EC,MATCH('P&amp;L'!$A302,new_issue_data!$A:$A,0))</f>
        <v>3.9630000000000001</v>
      </c>
      <c r="S302" s="6">
        <f>INDEX(new_issue_data!ED:ED,MATCH('P&amp;L'!$A302,new_issue_data!$A:$A,0))</f>
        <v>325.11340000000001</v>
      </c>
      <c r="T302" s="6">
        <f>INDEX(new_issue_data!EE:EE,MATCH('P&amp;L'!$A302,new_issue_data!$A:$A,0))</f>
        <v>35.113399999999999</v>
      </c>
      <c r="U302" s="6">
        <f>INDEX(new_issue_data!EF:EF,MATCH('P&amp;L'!$A302,new_issue_data!$A:$A,0))</f>
        <v>96.841999999999999</v>
      </c>
      <c r="V302" s="6">
        <f>INDEX(new_issue_data!EG:EG,MATCH('P&amp;L'!$A302,new_issue_data!$A:$A,0))</f>
        <v>3.9870000000000001</v>
      </c>
      <c r="W302" s="6">
        <f>INDEX(new_issue_data!EH:EH,MATCH('P&amp;L'!$A302,new_issue_data!$A:$A,0))</f>
        <v>330.79939999999999</v>
      </c>
      <c r="X302" s="6">
        <f>INDEX(new_issue_data!EI:EI,MATCH('P&amp;L'!$A302,new_issue_data!$A:$A,0))</f>
        <v>40.799399999999999</v>
      </c>
      <c r="Y302" s="6">
        <f>INDEX(new_issue_data!EJ:EJ,MATCH('P&amp;L'!$A302,new_issue_data!$A:$A,0))</f>
        <v>97.32</v>
      </c>
      <c r="Z302" s="6">
        <f>INDEX(new_issue_data!EK:EK,MATCH('P&amp;L'!$A302,new_issue_data!$A:$A,0))</f>
        <v>3.927</v>
      </c>
      <c r="AA302" s="6">
        <f>INDEX(new_issue_data!EL:EL,MATCH('P&amp;L'!$A302,new_issue_data!$A:$A,0))</f>
        <v>324.13780000000003</v>
      </c>
      <c r="AB302" s="6">
        <f>INDEX(new_issue_data!EM:EM,MATCH('P&amp;L'!$A302,new_issue_data!$A:$A,0))</f>
        <v>34.137799999999999</v>
      </c>
      <c r="AC302" s="6">
        <f>INDEX(new_issue_data!EN:EN,MATCH('P&amp;L'!$A302,new_issue_data!$A:$A,0))</f>
        <v>97.507999999999996</v>
      </c>
      <c r="AD302" s="6">
        <f>INDEX(new_issue_data!EO:EO,MATCH('P&amp;L'!$A302,new_issue_data!$A:$A,0))</f>
        <v>3.9039999999999999</v>
      </c>
      <c r="AE302" s="6">
        <f>INDEX(new_issue_data!EP:EP,MATCH('P&amp;L'!$A302,new_issue_data!$A:$A,0))</f>
        <v>326.26549999999997</v>
      </c>
      <c r="AF302" s="6">
        <f>INDEX(new_issue_data!EQ:EQ,MATCH('P&amp;L'!$A302,new_issue_data!$A:$A,0))</f>
        <v>36.265500000000003</v>
      </c>
      <c r="AG302" s="6">
        <f>INDEX(new_issue_data!ER:ER,MATCH('P&amp;L'!$A302,new_issue_data!$A:$A,0))</f>
        <v>97.576999999999998</v>
      </c>
      <c r="AH302" s="6">
        <f>INDEX(new_issue_data!ES:ES,MATCH('P&amp;L'!$A302,new_issue_data!$A:$A,0))</f>
        <v>3.8959999999999999</v>
      </c>
      <c r="AI302" s="6">
        <f>INDEX(new_issue_data!ET:ET,MATCH('P&amp;L'!$A302,new_issue_data!$A:$A,0))</f>
        <v>327.26409999999998</v>
      </c>
      <c r="AJ302" s="6">
        <f>INDEX(new_issue_data!EU:EU,MATCH('P&amp;L'!$A302,new_issue_data!$A:$A,0))</f>
        <v>37.264099999999999</v>
      </c>
      <c r="AK302" s="6">
        <f>INDEX(new_issue_data!EV:EV,MATCH('P&amp;L'!$A302,new_issue_data!$A:$A,0))</f>
        <v>99.004000000000005</v>
      </c>
      <c r="AL302" s="6">
        <f>INDEX(new_issue_data!EW:EW,MATCH('P&amp;L'!$A302,new_issue_data!$A:$A,0))</f>
        <v>3.72</v>
      </c>
      <c r="AM302" s="6">
        <f>INDEX(new_issue_data!EX:EX,MATCH('P&amp;L'!$A302,new_issue_data!$A:$A,0))</f>
        <v>305.07670000000002</v>
      </c>
      <c r="AN302" s="6">
        <f>INDEX(new_issue_data!EY:EY,MATCH('P&amp;L'!$A302,new_issue_data!$A:$A,0))</f>
        <v>15.076700000000001</v>
      </c>
      <c r="AO302" s="6">
        <f>INDEX(new_issue_data!EZ:EZ,MATCH('P&amp;L'!$A302,new_issue_data!$A:$A,0))</f>
        <v>99.004000000000005</v>
      </c>
      <c r="AP302" s="6">
        <f>INDEX(new_issue_data!FA:FA,MATCH('P&amp;L'!$A302,new_issue_data!$A:$A,0))</f>
        <v>3.72</v>
      </c>
      <c r="AQ302" s="6">
        <f>INDEX(new_issue_data!FB:FB,MATCH('P&amp;L'!$A302,new_issue_data!$A:$A,0))</f>
        <v>305.07549999999998</v>
      </c>
      <c r="AR302" s="6">
        <f>INDEX(new_issue_data!FC:FC,MATCH('P&amp;L'!$A302,new_issue_data!$A:$A,0))</f>
        <v>15.0755</v>
      </c>
      <c r="AS302" s="6">
        <f>INDEX(new_issue_data!FD:FD,MATCH('P&amp;L'!$A302,new_issue_data!$A:$A,0))</f>
        <v>99.004000000000005</v>
      </c>
      <c r="AT302" s="6">
        <f>INDEX(new_issue_data!FE:FE,MATCH('P&amp;L'!$A302,new_issue_data!$A:$A,0))</f>
        <v>3.72</v>
      </c>
      <c r="AU302" s="6">
        <f>INDEX(new_issue_data!FF:FF,MATCH('P&amp;L'!$A302,new_issue_data!$A:$A,0))</f>
        <v>305.072</v>
      </c>
      <c r="AV302" s="6">
        <f>INDEX(new_issue_data!FG:FG,MATCH('P&amp;L'!$A302,new_issue_data!$A:$A,0))</f>
        <v>15.071999999999999</v>
      </c>
      <c r="BA302" s="1">
        <f t="shared" si="20"/>
        <v>31710899.999999996</v>
      </c>
      <c r="BB302" s="1">
        <f t="shared" si="21"/>
        <v>78497500</v>
      </c>
      <c r="BD302">
        <f t="shared" si="22"/>
        <v>0</v>
      </c>
      <c r="BE302" s="1">
        <f t="shared" si="23"/>
        <v>4247200.0000000009</v>
      </c>
      <c r="BF302" s="1">
        <f t="shared" si="24"/>
        <v>15097599.999999993</v>
      </c>
      <c r="BH302" s="1">
        <f t="shared" si="25"/>
        <v>-79300</v>
      </c>
      <c r="BI302" s="1">
        <f t="shared" si="26"/>
        <v>0</v>
      </c>
      <c r="BK302" s="1">
        <f t="shared" si="27"/>
        <v>-70500</v>
      </c>
      <c r="BL302" s="1">
        <f t="shared" si="28"/>
        <v>0</v>
      </c>
    </row>
    <row r="303" spans="1:64" x14ac:dyDescent="0.35">
      <c r="A303">
        <v>50</v>
      </c>
      <c r="B303">
        <v>9.9022792728681175</v>
      </c>
      <c r="C303" s="13" t="str">
        <f>INDEX(new_issue_data!B:B,MATCH('P&amp;L'!$A303,new_issue_data!$A:$A,0))</f>
        <v>06/17/2020</v>
      </c>
      <c r="D303" s="11">
        <f>INDEX(new_issue_data!AR:AR,MATCH('P&amp;L'!$A303,new_issue_data!$A:$A,0))</f>
        <v>99.59</v>
      </c>
      <c r="E303" s="6">
        <f>INDEX(new_issue_data!DP:DP,MATCH('P&amp;L'!$A303,new_issue_data!$A:$A,0))</f>
        <v>99.57</v>
      </c>
      <c r="F303" s="6">
        <f>INDEX(new_issue_data!DQ:DQ,MATCH('P&amp;L'!$A303,new_issue_data!$A:$A,0))</f>
        <v>1.9470000000000001</v>
      </c>
      <c r="G303" s="6">
        <f>INDEX(new_issue_data!DR:DR,MATCH('P&amp;L'!$A303,new_issue_data!$A:$A,0))</f>
        <v>123.8493</v>
      </c>
      <c r="H303" s="6">
        <f>INDEX(new_issue_data!DS:DS,MATCH('P&amp;L'!$A303,new_issue_data!$A:$A,0))</f>
        <v>3.8492999999999999</v>
      </c>
      <c r="I303" s="6">
        <f>INDEX(new_issue_data!DT:DT,MATCH('P&amp;L'!$A303,new_issue_data!$A:$A,0))</f>
        <v>99.57</v>
      </c>
      <c r="J303" s="6">
        <f>INDEX(new_issue_data!DU:DU,MATCH('P&amp;L'!$A303,new_issue_data!$A:$A,0))</f>
        <v>1.9470000000000001</v>
      </c>
      <c r="K303" s="6">
        <f>INDEX(new_issue_data!DV:DV,MATCH('P&amp;L'!$A303,new_issue_data!$A:$A,0))</f>
        <v>125.32640000000001</v>
      </c>
      <c r="L303" s="6">
        <f>INDEX(new_issue_data!DW:DW,MATCH('P&amp;L'!$A303,new_issue_data!$A:$A,0))</f>
        <v>5.3263999999999996</v>
      </c>
      <c r="M303" s="6">
        <f>INDEX(new_issue_data!DX:DX,MATCH('P&amp;L'!$A303,new_issue_data!$A:$A,0))</f>
        <v>99.57</v>
      </c>
      <c r="N303" s="6">
        <f>INDEX(new_issue_data!DY:DY,MATCH('P&amp;L'!$A303,new_issue_data!$A:$A,0))</f>
        <v>1.9470000000000001</v>
      </c>
      <c r="O303" s="6">
        <f>INDEX(new_issue_data!DZ:DZ,MATCH('P&amp;L'!$A303,new_issue_data!$A:$A,0))</f>
        <v>123.84480000000001</v>
      </c>
      <c r="P303" s="6">
        <f>INDEX(new_issue_data!EA:EA,MATCH('P&amp;L'!$A303,new_issue_data!$A:$A,0))</f>
        <v>3.8448000000000002</v>
      </c>
      <c r="Q303" s="6">
        <f>INDEX(new_issue_data!EB:EB,MATCH('P&amp;L'!$A303,new_issue_data!$A:$A,0))</f>
        <v>99.57</v>
      </c>
      <c r="R303" s="6">
        <f>INDEX(new_issue_data!EC:EC,MATCH('P&amp;L'!$A303,new_issue_data!$A:$A,0))</f>
        <v>1.9470000000000001</v>
      </c>
      <c r="S303" s="6">
        <f>INDEX(new_issue_data!ED:ED,MATCH('P&amp;L'!$A303,new_issue_data!$A:$A,0))</f>
        <v>123.5134</v>
      </c>
      <c r="T303" s="6">
        <f>INDEX(new_issue_data!EE:EE,MATCH('P&amp;L'!$A303,new_issue_data!$A:$A,0))</f>
        <v>3.5133999999999999</v>
      </c>
      <c r="U303" s="6">
        <f>INDEX(new_issue_data!EF:EF,MATCH('P&amp;L'!$A303,new_issue_data!$A:$A,0))</f>
        <v>99.57</v>
      </c>
      <c r="V303" s="6">
        <f>INDEX(new_issue_data!EG:EG,MATCH('P&amp;L'!$A303,new_issue_data!$A:$A,0))</f>
        <v>1.9470000000000001</v>
      </c>
      <c r="W303" s="6">
        <f>INDEX(new_issue_data!EH:EH,MATCH('P&amp;L'!$A303,new_issue_data!$A:$A,0))</f>
        <v>126.79940000000001</v>
      </c>
      <c r="X303" s="6">
        <f>INDEX(new_issue_data!EI:EI,MATCH('P&amp;L'!$A303,new_issue_data!$A:$A,0))</f>
        <v>6.7994000000000003</v>
      </c>
      <c r="Y303" s="6">
        <f>INDEX(new_issue_data!EJ:EJ,MATCH('P&amp;L'!$A303,new_issue_data!$A:$A,0))</f>
        <v>99.567999999999998</v>
      </c>
      <c r="Z303" s="6">
        <f>INDEX(new_issue_data!EK:EK,MATCH('P&amp;L'!$A303,new_issue_data!$A:$A,0))</f>
        <v>1.948</v>
      </c>
      <c r="AA303" s="6">
        <f>INDEX(new_issue_data!EL:EL,MATCH('P&amp;L'!$A303,new_issue_data!$A:$A,0))</f>
        <v>126.23779999999999</v>
      </c>
      <c r="AB303" s="6">
        <f>INDEX(new_issue_data!EM:EM,MATCH('P&amp;L'!$A303,new_issue_data!$A:$A,0))</f>
        <v>6.2378</v>
      </c>
      <c r="AC303" s="6">
        <f>INDEX(new_issue_data!EN:EN,MATCH('P&amp;L'!$A303,new_issue_data!$A:$A,0))</f>
        <v>99.561999999999998</v>
      </c>
      <c r="AD303" s="6">
        <f>INDEX(new_issue_data!EO:EO,MATCH('P&amp;L'!$A303,new_issue_data!$A:$A,0))</f>
        <v>1.948</v>
      </c>
      <c r="AE303" s="6">
        <f>INDEX(new_issue_data!EP:EP,MATCH('P&amp;L'!$A303,new_issue_data!$A:$A,0))</f>
        <v>130.66550000000001</v>
      </c>
      <c r="AF303" s="6">
        <f>INDEX(new_issue_data!EQ:EQ,MATCH('P&amp;L'!$A303,new_issue_data!$A:$A,0))</f>
        <v>10.6655</v>
      </c>
      <c r="AG303" s="6">
        <f>INDEX(new_issue_data!ER:ER,MATCH('P&amp;L'!$A303,new_issue_data!$A:$A,0))</f>
        <v>99.555999999999997</v>
      </c>
      <c r="AH303" s="6">
        <f>INDEX(new_issue_data!ES:ES,MATCH('P&amp;L'!$A303,new_issue_data!$A:$A,0))</f>
        <v>1.9490000000000001</v>
      </c>
      <c r="AI303" s="6">
        <f>INDEX(new_issue_data!ET:ET,MATCH('P&amp;L'!$A303,new_issue_data!$A:$A,0))</f>
        <v>132.5641</v>
      </c>
      <c r="AJ303" s="6">
        <f>INDEX(new_issue_data!EU:EU,MATCH('P&amp;L'!$A303,new_issue_data!$A:$A,0))</f>
        <v>12.5641</v>
      </c>
      <c r="AK303" s="6">
        <f>INDEX(new_issue_data!EV:EV,MATCH('P&amp;L'!$A303,new_issue_data!$A:$A,0))</f>
        <v>99.537999999999997</v>
      </c>
      <c r="AL303" s="6">
        <f>INDEX(new_issue_data!EW:EW,MATCH('P&amp;L'!$A303,new_issue_data!$A:$A,0))</f>
        <v>1.9510000000000001</v>
      </c>
      <c r="AM303" s="6">
        <f>INDEX(new_issue_data!EX:EX,MATCH('P&amp;L'!$A303,new_issue_data!$A:$A,0))</f>
        <v>128.17670000000001</v>
      </c>
      <c r="AN303" s="6">
        <f>INDEX(new_issue_data!EY:EY,MATCH('P&amp;L'!$A303,new_issue_data!$A:$A,0))</f>
        <v>8.1767000000000003</v>
      </c>
      <c r="AO303" s="6">
        <f>INDEX(new_issue_data!EZ:EZ,MATCH('P&amp;L'!$A303,new_issue_data!$A:$A,0))</f>
        <v>99.537999999999997</v>
      </c>
      <c r="AP303" s="6">
        <f>INDEX(new_issue_data!FA:FA,MATCH('P&amp;L'!$A303,new_issue_data!$A:$A,0))</f>
        <v>1.9510000000000001</v>
      </c>
      <c r="AQ303" s="6">
        <f>INDEX(new_issue_data!FB:FB,MATCH('P&amp;L'!$A303,new_issue_data!$A:$A,0))</f>
        <v>128.1755</v>
      </c>
      <c r="AR303" s="6">
        <f>INDEX(new_issue_data!FC:FC,MATCH('P&amp;L'!$A303,new_issue_data!$A:$A,0))</f>
        <v>8.1754999999999995</v>
      </c>
      <c r="AS303" s="6">
        <f>INDEX(new_issue_data!FD:FD,MATCH('P&amp;L'!$A303,new_issue_data!$A:$A,0))</f>
        <v>99.537999999999997</v>
      </c>
      <c r="AT303" s="6">
        <f>INDEX(new_issue_data!FE:FE,MATCH('P&amp;L'!$A303,new_issue_data!$A:$A,0))</f>
        <v>1.9510000000000001</v>
      </c>
      <c r="AU303" s="6">
        <f>INDEX(new_issue_data!FF:FF,MATCH('P&amp;L'!$A303,new_issue_data!$A:$A,0))</f>
        <v>128.172</v>
      </c>
      <c r="AV303" s="6">
        <f>INDEX(new_issue_data!FG:FG,MATCH('P&amp;L'!$A303,new_issue_data!$A:$A,0))</f>
        <v>8.1720000000000006</v>
      </c>
      <c r="BA303" s="1">
        <f t="shared" si="20"/>
        <v>31708899.999999996</v>
      </c>
      <c r="BB303" s="1">
        <f t="shared" si="21"/>
        <v>78492300</v>
      </c>
      <c r="BD303">
        <f t="shared" si="22"/>
        <v>0</v>
      </c>
      <c r="BE303" s="1">
        <f t="shared" si="23"/>
        <v>4247200.0000000009</v>
      </c>
      <c r="BF303" s="1">
        <f t="shared" si="24"/>
        <v>15097599.999999993</v>
      </c>
      <c r="BH303" s="1">
        <f t="shared" si="25"/>
        <v>-2000</v>
      </c>
      <c r="BI303" s="1">
        <f t="shared" si="26"/>
        <v>0</v>
      </c>
      <c r="BK303" s="1">
        <f t="shared" si="27"/>
        <v>-5200</v>
      </c>
      <c r="BL303" s="1">
        <f t="shared" si="28"/>
        <v>0</v>
      </c>
    </row>
    <row r="304" spans="1:64" x14ac:dyDescent="0.35">
      <c r="A304">
        <v>44</v>
      </c>
      <c r="B304">
        <v>-7.2808380359259797</v>
      </c>
      <c r="C304" s="13" t="str">
        <f>INDEX(new_issue_data!B:B,MATCH('P&amp;L'!$A304,new_issue_data!$A:$A,0))</f>
        <v>06/17/2020</v>
      </c>
      <c r="D304" s="11">
        <f>INDEX(new_issue_data!AR:AR,MATCH('P&amp;L'!$A304,new_issue_data!$A:$A,0))</f>
        <v>99.73</v>
      </c>
      <c r="E304" s="6">
        <f>INDEX(new_issue_data!DP:DP,MATCH('P&amp;L'!$A304,new_issue_data!$A:$A,0))</f>
        <v>100.4</v>
      </c>
      <c r="F304" s="6">
        <f>INDEX(new_issue_data!DQ:DQ,MATCH('P&amp;L'!$A304,new_issue_data!$A:$A,0))</f>
        <v>2.653</v>
      </c>
      <c r="G304" s="6">
        <f>INDEX(new_issue_data!DR:DR,MATCH('P&amp;L'!$A304,new_issue_data!$A:$A,0))</f>
        <v>194.44929999999999</v>
      </c>
      <c r="H304" s="6">
        <f>INDEX(new_issue_data!DS:DS,MATCH('P&amp;L'!$A304,new_issue_data!$A:$A,0))</f>
        <v>-5.5507</v>
      </c>
      <c r="I304" s="6">
        <f>INDEX(new_issue_data!DT:DT,MATCH('P&amp;L'!$A304,new_issue_data!$A:$A,0))</f>
        <v>99.921999999999997</v>
      </c>
      <c r="J304" s="6">
        <f>INDEX(new_issue_data!DU:DU,MATCH('P&amp;L'!$A304,new_issue_data!$A:$A,0))</f>
        <v>2.7090000000000001</v>
      </c>
      <c r="K304" s="6">
        <f>INDEX(new_issue_data!DV:DV,MATCH('P&amp;L'!$A304,new_issue_data!$A:$A,0))</f>
        <v>201.5264</v>
      </c>
      <c r="L304" s="6">
        <f>INDEX(new_issue_data!DW:DW,MATCH('P&amp;L'!$A304,new_issue_data!$A:$A,0))</f>
        <v>1.5264</v>
      </c>
      <c r="M304" s="6">
        <f>INDEX(new_issue_data!DX:DX,MATCH('P&amp;L'!$A304,new_issue_data!$A:$A,0))</f>
        <v>99.73</v>
      </c>
      <c r="N304" s="6">
        <f>INDEX(new_issue_data!DY:DY,MATCH('P&amp;L'!$A304,new_issue_data!$A:$A,0))</f>
        <v>2.7309999999999999</v>
      </c>
      <c r="O304" s="6">
        <f>INDEX(new_issue_data!DZ:DZ,MATCH('P&amp;L'!$A304,new_issue_data!$A:$A,0))</f>
        <v>202.2448</v>
      </c>
      <c r="P304" s="6">
        <f>INDEX(new_issue_data!EA:EA,MATCH('P&amp;L'!$A304,new_issue_data!$A:$A,0))</f>
        <v>2.2448000000000001</v>
      </c>
      <c r="Q304" s="6">
        <f>INDEX(new_issue_data!EB:EB,MATCH('P&amp;L'!$A304,new_issue_data!$A:$A,0))</f>
        <v>99.73</v>
      </c>
      <c r="R304" s="6">
        <f>INDEX(new_issue_data!EC:EC,MATCH('P&amp;L'!$A304,new_issue_data!$A:$A,0))</f>
        <v>2.7309999999999999</v>
      </c>
      <c r="S304" s="6">
        <f>INDEX(new_issue_data!ED:ED,MATCH('P&amp;L'!$A304,new_issue_data!$A:$A,0))</f>
        <v>201.9134</v>
      </c>
      <c r="T304" s="6">
        <f>INDEX(new_issue_data!EE:EE,MATCH('P&amp;L'!$A304,new_issue_data!$A:$A,0))</f>
        <v>1.9134</v>
      </c>
      <c r="U304" s="6">
        <f>INDEX(new_issue_data!EF:EF,MATCH('P&amp;L'!$A304,new_issue_data!$A:$A,0))</f>
        <v>100.10299999999999</v>
      </c>
      <c r="V304" s="6">
        <f>INDEX(new_issue_data!EG:EG,MATCH('P&amp;L'!$A304,new_issue_data!$A:$A,0))</f>
        <v>2.6880000000000002</v>
      </c>
      <c r="W304" s="6">
        <f>INDEX(new_issue_data!EH:EH,MATCH('P&amp;L'!$A304,new_issue_data!$A:$A,0))</f>
        <v>200.89940000000001</v>
      </c>
      <c r="X304" s="6">
        <f>INDEX(new_issue_data!EI:EI,MATCH('P&amp;L'!$A304,new_issue_data!$A:$A,0))</f>
        <v>0.89939999999999998</v>
      </c>
      <c r="Y304" s="6">
        <f>INDEX(new_issue_data!EJ:EJ,MATCH('P&amp;L'!$A304,new_issue_data!$A:$A,0))</f>
        <v>100.38500000000001</v>
      </c>
      <c r="Z304" s="6">
        <f>INDEX(new_issue_data!EK:EK,MATCH('P&amp;L'!$A304,new_issue_data!$A:$A,0))</f>
        <v>2.6549999999999998</v>
      </c>
      <c r="AA304" s="6">
        <f>INDEX(new_issue_data!EL:EL,MATCH('P&amp;L'!$A304,new_issue_data!$A:$A,0))</f>
        <v>196.93780000000001</v>
      </c>
      <c r="AB304" s="6">
        <f>INDEX(new_issue_data!EM:EM,MATCH('P&amp;L'!$A304,new_issue_data!$A:$A,0))</f>
        <v>-3.0621999999999998</v>
      </c>
      <c r="AC304" s="6">
        <f>INDEX(new_issue_data!EN:EN,MATCH('P&amp;L'!$A304,new_issue_data!$A:$A,0))</f>
        <v>100.172</v>
      </c>
      <c r="AD304" s="6">
        <f>INDEX(new_issue_data!EO:EO,MATCH('P&amp;L'!$A304,new_issue_data!$A:$A,0))</f>
        <v>2.68</v>
      </c>
      <c r="AE304" s="6">
        <f>INDEX(new_issue_data!EP:EP,MATCH('P&amp;L'!$A304,new_issue_data!$A:$A,0))</f>
        <v>203.8655</v>
      </c>
      <c r="AF304" s="6">
        <f>INDEX(new_issue_data!EQ:EQ,MATCH('P&amp;L'!$A304,new_issue_data!$A:$A,0))</f>
        <v>3.8654999999999999</v>
      </c>
      <c r="AG304" s="6">
        <f>INDEX(new_issue_data!ER:ER,MATCH('P&amp;L'!$A304,new_issue_data!$A:$A,0))</f>
        <v>100.307</v>
      </c>
      <c r="AH304" s="6">
        <f>INDEX(new_issue_data!ES:ES,MATCH('P&amp;L'!$A304,new_issue_data!$A:$A,0))</f>
        <v>2.6640000000000001</v>
      </c>
      <c r="AI304" s="6">
        <f>INDEX(new_issue_data!ET:ET,MATCH('P&amp;L'!$A304,new_issue_data!$A:$A,0))</f>
        <v>204.0641</v>
      </c>
      <c r="AJ304" s="6">
        <f>INDEX(new_issue_data!EU:EU,MATCH('P&amp;L'!$A304,new_issue_data!$A:$A,0))</f>
        <v>4.0640999999999998</v>
      </c>
      <c r="AK304" s="6">
        <f>INDEX(new_issue_data!EV:EV,MATCH('P&amp;L'!$A304,new_issue_data!$A:$A,0))</f>
        <v>100.307</v>
      </c>
      <c r="AL304" s="6">
        <f>INDEX(new_issue_data!EW:EW,MATCH('P&amp;L'!$A304,new_issue_data!$A:$A,0))</f>
        <v>2.6640000000000001</v>
      </c>
      <c r="AM304" s="6">
        <f>INDEX(new_issue_data!EX:EX,MATCH('P&amp;L'!$A304,new_issue_data!$A:$A,0))</f>
        <v>199.47669999999999</v>
      </c>
      <c r="AN304" s="6">
        <f>INDEX(new_issue_data!EY:EY,MATCH('P&amp;L'!$A304,new_issue_data!$A:$A,0))</f>
        <v>-0.52329999999999999</v>
      </c>
      <c r="AO304" s="6">
        <f>INDEX(new_issue_data!EZ:EZ,MATCH('P&amp;L'!$A304,new_issue_data!$A:$A,0))</f>
        <v>100.307</v>
      </c>
      <c r="AP304" s="6">
        <f>INDEX(new_issue_data!FA:FA,MATCH('P&amp;L'!$A304,new_issue_data!$A:$A,0))</f>
        <v>2.6640000000000001</v>
      </c>
      <c r="AQ304" s="6">
        <f>INDEX(new_issue_data!FB:FB,MATCH('P&amp;L'!$A304,new_issue_data!$A:$A,0))</f>
        <v>199.47550000000001</v>
      </c>
      <c r="AR304" s="6">
        <f>INDEX(new_issue_data!FC:FC,MATCH('P&amp;L'!$A304,new_issue_data!$A:$A,0))</f>
        <v>-0.52449999999999997</v>
      </c>
      <c r="AS304" s="6">
        <f>INDEX(new_issue_data!FD:FD,MATCH('P&amp;L'!$A304,new_issue_data!$A:$A,0))</f>
        <v>100.307</v>
      </c>
      <c r="AT304" s="6">
        <f>INDEX(new_issue_data!FE:FE,MATCH('P&amp;L'!$A304,new_issue_data!$A:$A,0))</f>
        <v>2.6640000000000001</v>
      </c>
      <c r="AU304" s="6">
        <f>INDEX(new_issue_data!FF:FF,MATCH('P&amp;L'!$A304,new_issue_data!$A:$A,0))</f>
        <v>199.47200000000001</v>
      </c>
      <c r="AV304" s="6">
        <f>INDEX(new_issue_data!FG:FG,MATCH('P&amp;L'!$A304,new_issue_data!$A:$A,0))</f>
        <v>-0.52800000000000002</v>
      </c>
      <c r="BA304" s="1">
        <f t="shared" si="20"/>
        <v>31775899.999999996</v>
      </c>
      <c r="BB304" s="1">
        <f t="shared" si="21"/>
        <v>78550000</v>
      </c>
      <c r="BD304">
        <f t="shared" si="22"/>
        <v>0</v>
      </c>
      <c r="BE304" s="1">
        <f t="shared" si="23"/>
        <v>4247200.0000000009</v>
      </c>
      <c r="BF304" s="1">
        <f t="shared" si="24"/>
        <v>15097599.999999993</v>
      </c>
      <c r="BH304" s="1">
        <f t="shared" si="25"/>
        <v>67000</v>
      </c>
      <c r="BI304" s="1">
        <f t="shared" si="26"/>
        <v>0</v>
      </c>
      <c r="BK304" s="1">
        <f t="shared" si="27"/>
        <v>57700</v>
      </c>
      <c r="BL304" s="1">
        <f t="shared" si="28"/>
        <v>0</v>
      </c>
    </row>
    <row r="305" spans="1:64" x14ac:dyDescent="0.35">
      <c r="A305">
        <v>51</v>
      </c>
      <c r="B305">
        <v>-16.617071070433351</v>
      </c>
      <c r="C305" s="13" t="str">
        <f>INDEX(new_issue_data!B:B,MATCH('P&amp;L'!$A305,new_issue_data!$A:$A,0))</f>
        <v>06/17/2020</v>
      </c>
      <c r="D305" s="11">
        <f>INDEX(new_issue_data!AR:AR,MATCH('P&amp;L'!$A305,new_issue_data!$A:$A,0))</f>
        <v>100</v>
      </c>
      <c r="E305" s="6">
        <f>INDEX(new_issue_data!DP:DP,MATCH('P&amp;L'!$A305,new_issue_data!$A:$A,0))</f>
        <v>101.25</v>
      </c>
      <c r="F305" s="6">
        <f>INDEX(new_issue_data!DQ:DQ,MATCH('P&amp;L'!$A305,new_issue_data!$A:$A,0))</f>
        <v>4.0979999999999999</v>
      </c>
      <c r="G305" s="6">
        <f>INDEX(new_issue_data!DR:DR,MATCH('P&amp;L'!$A305,new_issue_data!$A:$A,0))</f>
        <v>409.8</v>
      </c>
      <c r="H305" s="6">
        <f>INDEX(new_issue_data!DS:DS,MATCH('P&amp;L'!$A305,new_issue_data!$A:$A,0))</f>
        <v>-27.7</v>
      </c>
      <c r="I305" s="6">
        <f>INDEX(new_issue_data!DT:DT,MATCH('P&amp;L'!$A305,new_issue_data!$A:$A,0))</f>
        <v>101.688</v>
      </c>
      <c r="J305" s="6">
        <f>INDEX(new_issue_data!DU:DU,MATCH('P&amp;L'!$A305,new_issue_data!$A:$A,0))</f>
        <v>4.0010000000000003</v>
      </c>
      <c r="K305" s="6">
        <f>INDEX(new_issue_data!DV:DV,MATCH('P&amp;L'!$A305,new_issue_data!$A:$A,0))</f>
        <v>400.1</v>
      </c>
      <c r="L305" s="6">
        <f>INDEX(new_issue_data!DW:DW,MATCH('P&amp;L'!$A305,new_issue_data!$A:$A,0))</f>
        <v>-37.4</v>
      </c>
      <c r="M305" s="6">
        <f>INDEX(new_issue_data!DX:DX,MATCH('P&amp;L'!$A305,new_issue_data!$A:$A,0))</f>
        <v>101.25</v>
      </c>
      <c r="N305" s="6">
        <f>INDEX(new_issue_data!DY:DY,MATCH('P&amp;L'!$A305,new_issue_data!$A:$A,0))</f>
        <v>4.0979999999999999</v>
      </c>
      <c r="O305" s="6">
        <f>INDEX(new_issue_data!DZ:DZ,MATCH('P&amp;L'!$A305,new_issue_data!$A:$A,0))</f>
        <v>409.8</v>
      </c>
      <c r="P305" s="6">
        <f>INDEX(new_issue_data!EA:EA,MATCH('P&amp;L'!$A305,new_issue_data!$A:$A,0))</f>
        <v>-27.7</v>
      </c>
      <c r="Q305" s="6">
        <f>INDEX(new_issue_data!EB:EB,MATCH('P&amp;L'!$A305,new_issue_data!$A:$A,0))</f>
        <v>100.764</v>
      </c>
      <c r="R305" s="6">
        <f>INDEX(new_issue_data!EC:EC,MATCH('P&amp;L'!$A305,new_issue_data!$A:$A,0))</f>
        <v>4.2050000000000001</v>
      </c>
      <c r="S305" s="6">
        <f>INDEX(new_issue_data!ED:ED,MATCH('P&amp;L'!$A305,new_issue_data!$A:$A,0))</f>
        <v>420.5</v>
      </c>
      <c r="T305" s="6">
        <f>INDEX(new_issue_data!EE:EE,MATCH('P&amp;L'!$A305,new_issue_data!$A:$A,0))</f>
        <v>-17</v>
      </c>
      <c r="U305" s="6">
        <f>INDEX(new_issue_data!EF:EF,MATCH('P&amp;L'!$A305,new_issue_data!$A:$A,0))</f>
        <v>100.61</v>
      </c>
      <c r="V305" s="6">
        <f>INDEX(new_issue_data!EG:EG,MATCH('P&amp;L'!$A305,new_issue_data!$A:$A,0))</f>
        <v>4.24</v>
      </c>
      <c r="W305" s="6">
        <f>INDEX(new_issue_data!EH:EH,MATCH('P&amp;L'!$A305,new_issue_data!$A:$A,0))</f>
        <v>424</v>
      </c>
      <c r="X305" s="6">
        <f>INDEX(new_issue_data!EI:EI,MATCH('P&amp;L'!$A305,new_issue_data!$A:$A,0))</f>
        <v>-13.5</v>
      </c>
      <c r="Y305" s="6">
        <f>INDEX(new_issue_data!EJ:EJ,MATCH('P&amp;L'!$A305,new_issue_data!$A:$A,0))</f>
        <v>101.75</v>
      </c>
      <c r="Z305" s="6">
        <f>INDEX(new_issue_data!EK:EK,MATCH('P&amp;L'!$A305,new_issue_data!$A:$A,0))</f>
        <v>3.9860000000000002</v>
      </c>
      <c r="AA305" s="6">
        <f>INDEX(new_issue_data!EL:EL,MATCH('P&amp;L'!$A305,new_issue_data!$A:$A,0))</f>
        <v>398.6</v>
      </c>
      <c r="AB305" s="6">
        <f>INDEX(new_issue_data!EM:EM,MATCH('P&amp;L'!$A305,new_issue_data!$A:$A,0))</f>
        <v>-38.9</v>
      </c>
      <c r="AC305" s="6">
        <f>INDEX(new_issue_data!EN:EN,MATCH('P&amp;L'!$A305,new_issue_data!$A:$A,0))</f>
        <v>101.5</v>
      </c>
      <c r="AD305" s="6">
        <f>INDEX(new_issue_data!EO:EO,MATCH('P&amp;L'!$A305,new_issue_data!$A:$A,0))</f>
        <v>4.0410000000000004</v>
      </c>
      <c r="AE305" s="6">
        <f>INDEX(new_issue_data!EP:EP,MATCH('P&amp;L'!$A305,new_issue_data!$A:$A,0))</f>
        <v>404.1</v>
      </c>
      <c r="AF305" s="6">
        <f>INDEX(new_issue_data!EQ:EQ,MATCH('P&amp;L'!$A305,new_issue_data!$A:$A,0))</f>
        <v>-33.4</v>
      </c>
      <c r="AG305" s="6">
        <f>INDEX(new_issue_data!ER:ER,MATCH('P&amp;L'!$A305,new_issue_data!$A:$A,0))</f>
        <v>101.75</v>
      </c>
      <c r="AH305" s="6">
        <f>INDEX(new_issue_data!ES:ES,MATCH('P&amp;L'!$A305,new_issue_data!$A:$A,0))</f>
        <v>3.9849999999999999</v>
      </c>
      <c r="AI305" s="6">
        <f>INDEX(new_issue_data!ET:ET,MATCH('P&amp;L'!$A305,new_issue_data!$A:$A,0))</f>
        <v>398.5</v>
      </c>
      <c r="AJ305" s="6">
        <f>INDEX(new_issue_data!EU:EU,MATCH('P&amp;L'!$A305,new_issue_data!$A:$A,0))</f>
        <v>-39</v>
      </c>
      <c r="AK305" s="6">
        <f>INDEX(new_issue_data!EV:EV,MATCH('P&amp;L'!$A305,new_issue_data!$A:$A,0))</f>
        <v>102.5</v>
      </c>
      <c r="AL305" s="6">
        <f>INDEX(new_issue_data!EW:EW,MATCH('P&amp;L'!$A305,new_issue_data!$A:$A,0))</f>
        <v>3.819</v>
      </c>
      <c r="AM305" s="6">
        <f>INDEX(new_issue_data!EX:EX,MATCH('P&amp;L'!$A305,new_issue_data!$A:$A,0))</f>
        <v>381.9</v>
      </c>
      <c r="AN305" s="6">
        <f>INDEX(new_issue_data!EY:EY,MATCH('P&amp;L'!$A305,new_issue_data!$A:$A,0))</f>
        <v>-55.6</v>
      </c>
      <c r="AO305" s="6">
        <f>INDEX(new_issue_data!EZ:EZ,MATCH('P&amp;L'!$A305,new_issue_data!$A:$A,0))</f>
        <v>102.5</v>
      </c>
      <c r="AP305" s="6">
        <f>INDEX(new_issue_data!FA:FA,MATCH('P&amp;L'!$A305,new_issue_data!$A:$A,0))</f>
        <v>3.819</v>
      </c>
      <c r="AQ305" s="6">
        <f>INDEX(new_issue_data!FB:FB,MATCH('P&amp;L'!$A305,new_issue_data!$A:$A,0))</f>
        <v>381.9</v>
      </c>
      <c r="AR305" s="6">
        <f>INDEX(new_issue_data!FC:FC,MATCH('P&amp;L'!$A305,new_issue_data!$A:$A,0))</f>
        <v>-55.6</v>
      </c>
      <c r="AS305" s="6">
        <f>INDEX(new_issue_data!FD:FD,MATCH('P&amp;L'!$A305,new_issue_data!$A:$A,0))</f>
        <v>102.5</v>
      </c>
      <c r="AT305" s="6">
        <f>INDEX(new_issue_data!FE:FE,MATCH('P&amp;L'!$A305,new_issue_data!$A:$A,0))</f>
        <v>3.819</v>
      </c>
      <c r="AU305" s="6">
        <f>INDEX(new_issue_data!FF:FF,MATCH('P&amp;L'!$A305,new_issue_data!$A:$A,0))</f>
        <v>381.9</v>
      </c>
      <c r="AV305" s="6">
        <f>INDEX(new_issue_data!FG:FG,MATCH('P&amp;L'!$A305,new_issue_data!$A:$A,0))</f>
        <v>-55.6</v>
      </c>
      <c r="BA305" s="1">
        <f t="shared" si="20"/>
        <v>31900899.999999996</v>
      </c>
      <c r="BB305" s="1">
        <f t="shared" si="21"/>
        <v>78800000</v>
      </c>
      <c r="BD305">
        <f t="shared" si="22"/>
        <v>1</v>
      </c>
      <c r="BE305" s="1">
        <f t="shared" si="23"/>
        <v>4372200.0000000009</v>
      </c>
      <c r="BF305" s="1">
        <f t="shared" si="24"/>
        <v>15347599.999999993</v>
      </c>
      <c r="BH305" s="1">
        <f t="shared" si="25"/>
        <v>125000</v>
      </c>
      <c r="BI305" s="1">
        <f t="shared" si="26"/>
        <v>125000</v>
      </c>
      <c r="BK305" s="1">
        <f t="shared" si="27"/>
        <v>250000</v>
      </c>
      <c r="BL305" s="1">
        <f t="shared" si="28"/>
        <v>250000</v>
      </c>
    </row>
    <row r="306" spans="1:64" x14ac:dyDescent="0.35">
      <c r="A306">
        <v>38</v>
      </c>
      <c r="B306">
        <v>13.245767195959353</v>
      </c>
      <c r="C306" s="13" t="str">
        <f>INDEX(new_issue_data!B:B,MATCH('P&amp;L'!$A306,new_issue_data!$A:$A,0))</f>
        <v>06/17/2020</v>
      </c>
      <c r="D306" s="11">
        <f>INDEX(new_issue_data!AR:AR,MATCH('P&amp;L'!$A306,new_issue_data!$A:$A,0))</f>
        <v>100</v>
      </c>
      <c r="E306" s="6">
        <f>INDEX(new_issue_data!DP:DP,MATCH('P&amp;L'!$A306,new_issue_data!$A:$A,0))</f>
        <v>99.320999999999998</v>
      </c>
      <c r="F306" s="6">
        <f>INDEX(new_issue_data!DQ:DQ,MATCH('P&amp;L'!$A306,new_issue_data!$A:$A,0))</f>
        <v>2.7229999999999999</v>
      </c>
      <c r="G306" s="6">
        <f>INDEX(new_issue_data!DR:DR,MATCH('P&amp;L'!$A306,new_issue_data!$A:$A,0))</f>
        <v>201.44479999999999</v>
      </c>
      <c r="H306" s="6">
        <f>INDEX(new_issue_data!DS:DS,MATCH('P&amp;L'!$A306,new_issue_data!$A:$A,0))</f>
        <v>11.444800000000001</v>
      </c>
      <c r="I306" s="6">
        <f>INDEX(new_issue_data!DT:DT,MATCH('P&amp;L'!$A306,new_issue_data!$A:$A,0))</f>
        <v>99.361000000000004</v>
      </c>
      <c r="J306" s="6">
        <f>INDEX(new_issue_data!DU:DU,MATCH('P&amp;L'!$A306,new_issue_data!$A:$A,0))</f>
        <v>2.7189999999999999</v>
      </c>
      <c r="K306" s="6">
        <f>INDEX(new_issue_data!DV:DV,MATCH('P&amp;L'!$A306,new_issue_data!$A:$A,0))</f>
        <v>200.71340000000001</v>
      </c>
      <c r="L306" s="6">
        <f>INDEX(new_issue_data!DW:DW,MATCH('P&amp;L'!$A306,new_issue_data!$A:$A,0))</f>
        <v>10.7134</v>
      </c>
      <c r="M306" s="6">
        <f>INDEX(new_issue_data!DX:DX,MATCH('P&amp;L'!$A306,new_issue_data!$A:$A,0))</f>
        <v>99.495000000000005</v>
      </c>
      <c r="N306" s="6">
        <f>INDEX(new_issue_data!DY:DY,MATCH('P&amp;L'!$A306,new_issue_data!$A:$A,0))</f>
        <v>2.7029999999999998</v>
      </c>
      <c r="O306" s="6">
        <f>INDEX(new_issue_data!DZ:DZ,MATCH('P&amp;L'!$A306,new_issue_data!$A:$A,0))</f>
        <v>202.39940000000001</v>
      </c>
      <c r="P306" s="6">
        <f>INDEX(new_issue_data!EA:EA,MATCH('P&amp;L'!$A306,new_issue_data!$A:$A,0))</f>
        <v>12.3994</v>
      </c>
      <c r="Q306" s="6">
        <f>INDEX(new_issue_data!EB:EB,MATCH('P&amp;L'!$A306,new_issue_data!$A:$A,0))</f>
        <v>99.296000000000006</v>
      </c>
      <c r="R306" s="6">
        <f>INDEX(new_issue_data!EC:EC,MATCH('P&amp;L'!$A306,new_issue_data!$A:$A,0))</f>
        <v>2.726</v>
      </c>
      <c r="S306" s="6">
        <f>INDEX(new_issue_data!ED:ED,MATCH('P&amp;L'!$A306,new_issue_data!$A:$A,0))</f>
        <v>204.0378</v>
      </c>
      <c r="T306" s="6">
        <f>INDEX(new_issue_data!EE:EE,MATCH('P&amp;L'!$A306,new_issue_data!$A:$A,0))</f>
        <v>14.037800000000001</v>
      </c>
      <c r="U306" s="6">
        <f>INDEX(new_issue_data!EF:EF,MATCH('P&amp;L'!$A306,new_issue_data!$A:$A,0))</f>
        <v>99.617000000000004</v>
      </c>
      <c r="V306" s="6">
        <f>INDEX(new_issue_data!EG:EG,MATCH('P&amp;L'!$A306,new_issue_data!$A:$A,0))</f>
        <v>2.6890000000000001</v>
      </c>
      <c r="W306" s="6">
        <f>INDEX(new_issue_data!EH:EH,MATCH('P&amp;L'!$A306,new_issue_data!$A:$A,0))</f>
        <v>204.7655</v>
      </c>
      <c r="X306" s="6">
        <f>INDEX(new_issue_data!EI:EI,MATCH('P&amp;L'!$A306,new_issue_data!$A:$A,0))</f>
        <v>14.765499999999999</v>
      </c>
      <c r="Y306" s="6">
        <f>INDEX(new_issue_data!EJ:EJ,MATCH('P&amp;L'!$A306,new_issue_data!$A:$A,0))</f>
        <v>99.674999999999997</v>
      </c>
      <c r="Z306" s="6">
        <f>INDEX(new_issue_data!EK:EK,MATCH('P&amp;L'!$A306,new_issue_data!$A:$A,0))</f>
        <v>2.6819999999999999</v>
      </c>
      <c r="AA306" s="6">
        <f>INDEX(new_issue_data!EL:EL,MATCH('P&amp;L'!$A306,new_issue_data!$A:$A,0))</f>
        <v>205.86410000000001</v>
      </c>
      <c r="AB306" s="6">
        <f>INDEX(new_issue_data!EM:EM,MATCH('P&amp;L'!$A306,new_issue_data!$A:$A,0))</f>
        <v>15.864100000000001</v>
      </c>
      <c r="AC306" s="6">
        <f>INDEX(new_issue_data!EN:EN,MATCH('P&amp;L'!$A306,new_issue_data!$A:$A,0))</f>
        <v>100.383</v>
      </c>
      <c r="AD306" s="6">
        <f>INDEX(new_issue_data!EO:EO,MATCH('P&amp;L'!$A306,new_issue_data!$A:$A,0))</f>
        <v>2.601</v>
      </c>
      <c r="AE306" s="6">
        <f>INDEX(new_issue_data!EP:EP,MATCH('P&amp;L'!$A306,new_issue_data!$A:$A,0))</f>
        <v>193.17670000000001</v>
      </c>
      <c r="AF306" s="6">
        <f>INDEX(new_issue_data!EQ:EQ,MATCH('P&amp;L'!$A306,new_issue_data!$A:$A,0))</f>
        <v>3.1766999999999999</v>
      </c>
      <c r="AG306" s="6">
        <f>INDEX(new_issue_data!ER:ER,MATCH('P&amp;L'!$A306,new_issue_data!$A:$A,0))</f>
        <v>100.383</v>
      </c>
      <c r="AH306" s="6">
        <f>INDEX(new_issue_data!ES:ES,MATCH('P&amp;L'!$A306,new_issue_data!$A:$A,0))</f>
        <v>2.601</v>
      </c>
      <c r="AI306" s="6">
        <f>INDEX(new_issue_data!ET:ET,MATCH('P&amp;L'!$A306,new_issue_data!$A:$A,0))</f>
        <v>193.1755</v>
      </c>
      <c r="AJ306" s="6">
        <f>INDEX(new_issue_data!EU:EU,MATCH('P&amp;L'!$A306,new_issue_data!$A:$A,0))</f>
        <v>3.1755</v>
      </c>
      <c r="AK306" s="6">
        <f>INDEX(new_issue_data!EV:EV,MATCH('P&amp;L'!$A306,new_issue_data!$A:$A,0))</f>
        <v>100.383</v>
      </c>
      <c r="AL306" s="6">
        <f>INDEX(new_issue_data!EW:EW,MATCH('P&amp;L'!$A306,new_issue_data!$A:$A,0))</f>
        <v>2.601</v>
      </c>
      <c r="AM306" s="6">
        <f>INDEX(new_issue_data!EX:EX,MATCH('P&amp;L'!$A306,new_issue_data!$A:$A,0))</f>
        <v>193.172</v>
      </c>
      <c r="AN306" s="6">
        <f>INDEX(new_issue_data!EY:EY,MATCH('P&amp;L'!$A306,new_issue_data!$A:$A,0))</f>
        <v>3.1720000000000002</v>
      </c>
      <c r="AO306" s="6">
        <f>INDEX(new_issue_data!EZ:EZ,MATCH('P&amp;L'!$A306,new_issue_data!$A:$A,0))</f>
        <v>100.383</v>
      </c>
      <c r="AP306" s="6">
        <f>INDEX(new_issue_data!FA:FA,MATCH('P&amp;L'!$A306,new_issue_data!$A:$A,0))</f>
        <v>2.601</v>
      </c>
      <c r="AQ306" s="6">
        <f>INDEX(new_issue_data!FB:FB,MATCH('P&amp;L'!$A306,new_issue_data!$A:$A,0))</f>
        <v>193.17080000000001</v>
      </c>
      <c r="AR306" s="6">
        <f>INDEX(new_issue_data!FC:FC,MATCH('P&amp;L'!$A306,new_issue_data!$A:$A,0))</f>
        <v>3.1707999999999998</v>
      </c>
      <c r="AS306" s="6">
        <f>INDEX(new_issue_data!FD:FD,MATCH('P&amp;L'!$A306,new_issue_data!$A:$A,0))</f>
        <v>100.383</v>
      </c>
      <c r="AT306" s="6">
        <f>INDEX(new_issue_data!FE:FE,MATCH('P&amp;L'!$A306,new_issue_data!$A:$A,0))</f>
        <v>2.601</v>
      </c>
      <c r="AU306" s="6">
        <f>INDEX(new_issue_data!FF:FF,MATCH('P&amp;L'!$A306,new_issue_data!$A:$A,0))</f>
        <v>193.16970000000001</v>
      </c>
      <c r="AV306" s="6">
        <f>INDEX(new_issue_data!FG:FG,MATCH('P&amp;L'!$A306,new_issue_data!$A:$A,0))</f>
        <v>3.1697000000000002</v>
      </c>
      <c r="BA306" s="1">
        <f t="shared" ref="BA306:BA352" si="29">IFERROR((E306/100-$D306/100)*$AY$3+BA305,BA305)</f>
        <v>31832999.999999996</v>
      </c>
      <c r="BB306" s="1">
        <f t="shared" ref="BB306:BB352" si="30">IFERROR((AS306/100-$D306/100)*$AY$3+BB305,BB305)</f>
        <v>78838300</v>
      </c>
      <c r="BD306">
        <f t="shared" ref="BD306:BD352" si="31">IF(AND(B306&gt;=$AY$5,B306&lt;=$AY$6),1,IF(AND(B306&gt;=$AY$8,B306&lt;=$AY$9),-1,0))</f>
        <v>0</v>
      </c>
      <c r="BE306" s="1">
        <f t="shared" ref="BE306:BE352" si="32">IFERROR((E306/100-$D306/100)*$AY$3*$BD306+BE305,BE305)</f>
        <v>4372200.0000000009</v>
      </c>
      <c r="BF306" s="1">
        <f t="shared" ref="BF306:BF352" si="33">IFERROR((AS306/100-$D306/100)*$AY$3*$BD306+BF305,BF305)</f>
        <v>15347599.999999993</v>
      </c>
      <c r="BH306" s="1">
        <f t="shared" ref="BH306:BH352" si="34">BA306-BA305</f>
        <v>-67900</v>
      </c>
      <c r="BI306" s="1">
        <f t="shared" ref="BI306:BI352" si="35">BE306-BE305</f>
        <v>0</v>
      </c>
      <c r="BK306" s="1">
        <f t="shared" ref="BK306:BK352" si="36">BB306-BB305</f>
        <v>38300</v>
      </c>
      <c r="BL306" s="1">
        <f t="shared" ref="BL306:BL352" si="37">BF306-BF305</f>
        <v>0</v>
      </c>
    </row>
    <row r="307" spans="1:64" x14ac:dyDescent="0.35">
      <c r="A307">
        <v>53</v>
      </c>
      <c r="B307">
        <v>5.1898803548783548</v>
      </c>
      <c r="C307" s="13" t="str">
        <f>INDEX(new_issue_data!B:B,MATCH('P&amp;L'!$A307,new_issue_data!$A:$A,0))</f>
        <v>06/17/2020</v>
      </c>
      <c r="D307" s="11">
        <f>INDEX(new_issue_data!AR:AR,MATCH('P&amp;L'!$A307,new_issue_data!$A:$A,0))</f>
        <v>99.944000000000003</v>
      </c>
      <c r="E307" s="6">
        <f>INDEX(new_issue_data!DP:DP,MATCH('P&amp;L'!$A307,new_issue_data!$A:$A,0))</f>
        <v>100.242</v>
      </c>
      <c r="F307" s="6">
        <f>INDEX(new_issue_data!DQ:DQ,MATCH('P&amp;L'!$A307,new_issue_data!$A:$A,0))</f>
        <v>0.86799999999999999</v>
      </c>
      <c r="G307" s="6">
        <f>INDEX(new_issue_data!DR:DR,MATCH('P&amp;L'!$A307,new_issue_data!$A:$A,0))</f>
        <v>64.961699999999993</v>
      </c>
      <c r="H307" s="6">
        <f>INDEX(new_issue_data!DS:DS,MATCH('P&amp;L'!$A307,new_issue_data!$A:$A,0))</f>
        <v>-10.0383</v>
      </c>
      <c r="I307" s="6">
        <f>INDEX(new_issue_data!DT:DT,MATCH('P&amp;L'!$A307,new_issue_data!$A:$A,0))</f>
        <v>100.212</v>
      </c>
      <c r="J307" s="6">
        <f>INDEX(new_issue_data!DU:DU,MATCH('P&amp;L'!$A307,new_issue_data!$A:$A,0))</f>
        <v>0.878</v>
      </c>
      <c r="K307" s="6">
        <f>INDEX(new_issue_data!DV:DV,MATCH('P&amp;L'!$A307,new_issue_data!$A:$A,0))</f>
        <v>65.6982</v>
      </c>
      <c r="L307" s="6">
        <f>INDEX(new_issue_data!DW:DW,MATCH('P&amp;L'!$A307,new_issue_data!$A:$A,0))</f>
        <v>-9.3018000000000001</v>
      </c>
      <c r="M307" s="6">
        <f>INDEX(new_issue_data!DX:DX,MATCH('P&amp;L'!$A307,new_issue_data!$A:$A,0))</f>
        <v>100.241</v>
      </c>
      <c r="N307" s="6">
        <f>INDEX(new_issue_data!DY:DY,MATCH('P&amp;L'!$A307,new_issue_data!$A:$A,0))</f>
        <v>0.86799999999999999</v>
      </c>
      <c r="O307" s="6">
        <f>INDEX(new_issue_data!DZ:DZ,MATCH('P&amp;L'!$A307,new_issue_data!$A:$A,0))</f>
        <v>65.493899999999996</v>
      </c>
      <c r="P307" s="6">
        <f>INDEX(new_issue_data!EA:EA,MATCH('P&amp;L'!$A307,new_issue_data!$A:$A,0))</f>
        <v>-9.5061</v>
      </c>
      <c r="Q307" s="6">
        <f>INDEX(new_issue_data!EB:EB,MATCH('P&amp;L'!$A307,new_issue_data!$A:$A,0))</f>
        <v>100.361</v>
      </c>
      <c r="R307" s="6">
        <f>INDEX(new_issue_data!EC:EC,MATCH('P&amp;L'!$A307,new_issue_data!$A:$A,0))</f>
        <v>0.82699999999999996</v>
      </c>
      <c r="S307" s="6">
        <f>INDEX(new_issue_data!ED:ED,MATCH('P&amp;L'!$A307,new_issue_data!$A:$A,0))</f>
        <v>61.660699999999999</v>
      </c>
      <c r="T307" s="6">
        <f>INDEX(new_issue_data!EE:EE,MATCH('P&amp;L'!$A307,new_issue_data!$A:$A,0))</f>
        <v>-13.3393</v>
      </c>
      <c r="U307" s="6">
        <f>INDEX(new_issue_data!EF:EF,MATCH('P&amp;L'!$A307,new_issue_data!$A:$A,0))</f>
        <v>100.414</v>
      </c>
      <c r="V307" s="6">
        <f>INDEX(new_issue_data!EG:EG,MATCH('P&amp;L'!$A307,new_issue_data!$A:$A,0))</f>
        <v>0.80900000000000005</v>
      </c>
      <c r="W307" s="6">
        <f>INDEX(new_issue_data!EH:EH,MATCH('P&amp;L'!$A307,new_issue_data!$A:$A,0))</f>
        <v>60.399900000000002</v>
      </c>
      <c r="X307" s="6">
        <f>INDEX(new_issue_data!EI:EI,MATCH('P&amp;L'!$A307,new_issue_data!$A:$A,0))</f>
        <v>-14.600099999999999</v>
      </c>
      <c r="Y307" s="6">
        <f>INDEX(new_issue_data!EJ:EJ,MATCH('P&amp;L'!$A307,new_issue_data!$A:$A,0))</f>
        <v>100.425</v>
      </c>
      <c r="Z307" s="6">
        <f>INDEX(new_issue_data!EK:EK,MATCH('P&amp;L'!$A307,new_issue_data!$A:$A,0))</f>
        <v>0.80500000000000005</v>
      </c>
      <c r="AA307" s="6">
        <f>INDEX(new_issue_data!EL:EL,MATCH('P&amp;L'!$A307,new_issue_data!$A:$A,0))</f>
        <v>62.121299999999998</v>
      </c>
      <c r="AB307" s="6">
        <f>INDEX(new_issue_data!EM:EM,MATCH('P&amp;L'!$A307,new_issue_data!$A:$A,0))</f>
        <v>-12.8787</v>
      </c>
      <c r="AC307" s="6">
        <f>INDEX(new_issue_data!EN:EN,MATCH('P&amp;L'!$A307,new_issue_data!$A:$A,0))</f>
        <v>100.42100000000001</v>
      </c>
      <c r="AD307" s="6">
        <f>INDEX(new_issue_data!EO:EO,MATCH('P&amp;L'!$A307,new_issue_data!$A:$A,0))</f>
        <v>0.80600000000000005</v>
      </c>
      <c r="AE307" s="6">
        <f>INDEX(new_issue_data!EP:EP,MATCH('P&amp;L'!$A307,new_issue_data!$A:$A,0))</f>
        <v>63.816600000000001</v>
      </c>
      <c r="AF307" s="6">
        <f>INDEX(new_issue_data!EQ:EQ,MATCH('P&amp;L'!$A307,new_issue_data!$A:$A,0))</f>
        <v>-11.183400000000001</v>
      </c>
      <c r="AG307" s="6">
        <f>INDEX(new_issue_data!ER:ER,MATCH('P&amp;L'!$A307,new_issue_data!$A:$A,0))</f>
        <v>100.49</v>
      </c>
      <c r="AH307" s="6">
        <f>INDEX(new_issue_data!ES:ES,MATCH('P&amp;L'!$A307,new_issue_data!$A:$A,0))</f>
        <v>0.78200000000000003</v>
      </c>
      <c r="AI307" s="6">
        <f>INDEX(new_issue_data!ET:ET,MATCH('P&amp;L'!$A307,new_issue_data!$A:$A,0))</f>
        <v>60.098999999999997</v>
      </c>
      <c r="AJ307" s="6">
        <f>INDEX(new_issue_data!EU:EU,MATCH('P&amp;L'!$A307,new_issue_data!$A:$A,0))</f>
        <v>-14.901</v>
      </c>
      <c r="AK307" s="6">
        <f>INDEX(new_issue_data!EV:EV,MATCH('P&amp;L'!$A307,new_issue_data!$A:$A,0))</f>
        <v>100.49</v>
      </c>
      <c r="AL307" s="6">
        <f>INDEX(new_issue_data!EW:EW,MATCH('P&amp;L'!$A307,new_issue_data!$A:$A,0))</f>
        <v>0.78200000000000003</v>
      </c>
      <c r="AM307" s="6">
        <f>INDEX(new_issue_data!EX:EX,MATCH('P&amp;L'!$A307,new_issue_data!$A:$A,0))</f>
        <v>60.105400000000003</v>
      </c>
      <c r="AN307" s="6">
        <f>INDEX(new_issue_data!EY:EY,MATCH('P&amp;L'!$A307,new_issue_data!$A:$A,0))</f>
        <v>-14.894600000000001</v>
      </c>
      <c r="AO307" s="6">
        <f>INDEX(new_issue_data!EZ:EZ,MATCH('P&amp;L'!$A307,new_issue_data!$A:$A,0))</f>
        <v>100.49</v>
      </c>
      <c r="AP307" s="6">
        <f>INDEX(new_issue_data!FA:FA,MATCH('P&amp;L'!$A307,new_issue_data!$A:$A,0))</f>
        <v>0.78200000000000003</v>
      </c>
      <c r="AQ307" s="6">
        <f>INDEX(new_issue_data!FB:FB,MATCH('P&amp;L'!$A307,new_issue_data!$A:$A,0))</f>
        <v>60.124499999999998</v>
      </c>
      <c r="AR307" s="6">
        <f>INDEX(new_issue_data!FC:FC,MATCH('P&amp;L'!$A307,new_issue_data!$A:$A,0))</f>
        <v>-14.875500000000001</v>
      </c>
      <c r="AS307" s="6">
        <f>INDEX(new_issue_data!FD:FD,MATCH('P&amp;L'!$A307,new_issue_data!$A:$A,0))</f>
        <v>100.49</v>
      </c>
      <c r="AT307" s="6">
        <f>INDEX(new_issue_data!FE:FE,MATCH('P&amp;L'!$A307,new_issue_data!$A:$A,0))</f>
        <v>0.78200000000000003</v>
      </c>
      <c r="AU307" s="6">
        <f>INDEX(new_issue_data!FF:FF,MATCH('P&amp;L'!$A307,new_issue_data!$A:$A,0))</f>
        <v>60.131</v>
      </c>
      <c r="AV307" s="6">
        <f>INDEX(new_issue_data!FG:FG,MATCH('P&amp;L'!$A307,new_issue_data!$A:$A,0))</f>
        <v>-14.869</v>
      </c>
      <c r="BA307" s="1">
        <f t="shared" si="29"/>
        <v>31862799.999999996</v>
      </c>
      <c r="BB307" s="1">
        <f t="shared" si="30"/>
        <v>78892900</v>
      </c>
      <c r="BD307">
        <f t="shared" si="31"/>
        <v>0</v>
      </c>
      <c r="BE307" s="1">
        <f t="shared" si="32"/>
        <v>4372200.0000000009</v>
      </c>
      <c r="BF307" s="1">
        <f t="shared" si="33"/>
        <v>15347599.999999993</v>
      </c>
      <c r="BH307" s="1">
        <f t="shared" si="34"/>
        <v>29800</v>
      </c>
      <c r="BI307" s="1">
        <f t="shared" si="35"/>
        <v>0</v>
      </c>
      <c r="BK307" s="1">
        <f t="shared" si="36"/>
        <v>54600</v>
      </c>
      <c r="BL307" s="1">
        <f t="shared" si="37"/>
        <v>0</v>
      </c>
    </row>
    <row r="308" spans="1:64" x14ac:dyDescent="0.35">
      <c r="A308">
        <v>52</v>
      </c>
      <c r="B308">
        <v>-25.711435359624254</v>
      </c>
      <c r="C308" s="13" t="str">
        <f>INDEX(new_issue_data!B:B,MATCH('P&amp;L'!$A308,new_issue_data!$A:$A,0))</f>
        <v>06/17/2020</v>
      </c>
      <c r="D308" s="11">
        <f>INDEX(new_issue_data!AR:AR,MATCH('P&amp;L'!$A308,new_issue_data!$A:$A,0))</f>
        <v>100</v>
      </c>
      <c r="E308" s="6">
        <f>INDEX(new_issue_data!DP:DP,MATCH('P&amp;L'!$A308,new_issue_data!$A:$A,0))</f>
        <v>103</v>
      </c>
      <c r="F308" s="6">
        <f>INDEX(new_issue_data!DQ:DQ,MATCH('P&amp;L'!$A308,new_issue_data!$A:$A,0))</f>
        <v>4.492</v>
      </c>
      <c r="G308" s="6">
        <f>INDEX(new_issue_data!DR:DR,MATCH('P&amp;L'!$A308,new_issue_data!$A:$A,0))</f>
        <v>449.2</v>
      </c>
      <c r="H308" s="6">
        <f>INDEX(new_issue_data!DS:DS,MATCH('P&amp;L'!$A308,new_issue_data!$A:$A,0))</f>
        <v>-38.299999999999997</v>
      </c>
      <c r="I308" s="6">
        <f>INDEX(new_issue_data!DT:DT,MATCH('P&amp;L'!$A308,new_issue_data!$A:$A,0))</f>
        <v>103.438</v>
      </c>
      <c r="J308" s="6">
        <f>INDEX(new_issue_data!DU:DU,MATCH('P&amp;L'!$A308,new_issue_data!$A:$A,0))</f>
        <v>4.4370000000000003</v>
      </c>
      <c r="K308" s="6">
        <f>INDEX(new_issue_data!DV:DV,MATCH('P&amp;L'!$A308,new_issue_data!$A:$A,0))</f>
        <v>443.7</v>
      </c>
      <c r="L308" s="6">
        <f>INDEX(new_issue_data!DW:DW,MATCH('P&amp;L'!$A308,new_issue_data!$A:$A,0))</f>
        <v>-43.8</v>
      </c>
      <c r="M308" s="6">
        <f>INDEX(new_issue_data!DX:DX,MATCH('P&amp;L'!$A308,new_issue_data!$A:$A,0))</f>
        <v>103</v>
      </c>
      <c r="N308" s="6">
        <f>INDEX(new_issue_data!DY:DY,MATCH('P&amp;L'!$A308,new_issue_data!$A:$A,0))</f>
        <v>4.492</v>
      </c>
      <c r="O308" s="6">
        <f>INDEX(new_issue_data!DZ:DZ,MATCH('P&amp;L'!$A308,new_issue_data!$A:$A,0))</f>
        <v>449.2</v>
      </c>
      <c r="P308" s="6">
        <f>INDEX(new_issue_data!EA:EA,MATCH('P&amp;L'!$A308,new_issue_data!$A:$A,0))</f>
        <v>-38.299999999999997</v>
      </c>
      <c r="Q308" s="6">
        <f>INDEX(new_issue_data!EB:EB,MATCH('P&amp;L'!$A308,new_issue_data!$A:$A,0))</f>
        <v>103.95</v>
      </c>
      <c r="R308" s="6">
        <f>INDEX(new_issue_data!EC:EC,MATCH('P&amp;L'!$A308,new_issue_data!$A:$A,0))</f>
        <v>4.3730000000000002</v>
      </c>
      <c r="S308" s="6">
        <f>INDEX(new_issue_data!ED:ED,MATCH('P&amp;L'!$A308,new_issue_data!$A:$A,0))</f>
        <v>437.3</v>
      </c>
      <c r="T308" s="6">
        <f>INDEX(new_issue_data!EE:EE,MATCH('P&amp;L'!$A308,new_issue_data!$A:$A,0))</f>
        <v>-50.2</v>
      </c>
      <c r="U308" s="6">
        <f>INDEX(new_issue_data!EF:EF,MATCH('P&amp;L'!$A308,new_issue_data!$A:$A,0))</f>
        <v>104.25</v>
      </c>
      <c r="V308" s="6">
        <f>INDEX(new_issue_data!EG:EG,MATCH('P&amp;L'!$A308,new_issue_data!$A:$A,0))</f>
        <v>4.335</v>
      </c>
      <c r="W308" s="6">
        <f>INDEX(new_issue_data!EH:EH,MATCH('P&amp;L'!$A308,new_issue_data!$A:$A,0))</f>
        <v>433.5</v>
      </c>
      <c r="X308" s="6">
        <f>INDEX(new_issue_data!EI:EI,MATCH('P&amp;L'!$A308,new_issue_data!$A:$A,0))</f>
        <v>-54</v>
      </c>
      <c r="Y308" s="6">
        <f>INDEX(new_issue_data!EJ:EJ,MATCH('P&amp;L'!$A308,new_issue_data!$A:$A,0))</f>
        <v>103.5</v>
      </c>
      <c r="Z308" s="6">
        <f>INDEX(new_issue_data!EK:EK,MATCH('P&amp;L'!$A308,new_issue_data!$A:$A,0))</f>
        <v>4.4290000000000003</v>
      </c>
      <c r="AA308" s="6">
        <f>INDEX(new_issue_data!EL:EL,MATCH('P&amp;L'!$A308,new_issue_data!$A:$A,0))</f>
        <v>442.9</v>
      </c>
      <c r="AB308" s="6">
        <f>INDEX(new_issue_data!EM:EM,MATCH('P&amp;L'!$A308,new_issue_data!$A:$A,0))</f>
        <v>-44.6</v>
      </c>
      <c r="AC308" s="6">
        <f>INDEX(new_issue_data!EN:EN,MATCH('P&amp;L'!$A308,new_issue_data!$A:$A,0))</f>
        <v>103.75</v>
      </c>
      <c r="AD308" s="6">
        <f>INDEX(new_issue_data!EO:EO,MATCH('P&amp;L'!$A308,new_issue_data!$A:$A,0))</f>
        <v>4.3970000000000002</v>
      </c>
      <c r="AE308" s="6">
        <f>INDEX(new_issue_data!EP:EP,MATCH('P&amp;L'!$A308,new_issue_data!$A:$A,0))</f>
        <v>439.7</v>
      </c>
      <c r="AF308" s="6">
        <f>INDEX(new_issue_data!EQ:EQ,MATCH('P&amp;L'!$A308,new_issue_data!$A:$A,0))</f>
        <v>-47.8</v>
      </c>
      <c r="AG308" s="6">
        <f>INDEX(new_issue_data!ER:ER,MATCH('P&amp;L'!$A308,new_issue_data!$A:$A,0))</f>
        <v>105.1</v>
      </c>
      <c r="AH308" s="6">
        <f>INDEX(new_issue_data!ES:ES,MATCH('P&amp;L'!$A308,new_issue_data!$A:$A,0))</f>
        <v>4.2290000000000001</v>
      </c>
      <c r="AI308" s="6">
        <f>INDEX(new_issue_data!ET:ET,MATCH('P&amp;L'!$A308,new_issue_data!$A:$A,0))</f>
        <v>422.9</v>
      </c>
      <c r="AJ308" s="6">
        <f>INDEX(new_issue_data!EU:EU,MATCH('P&amp;L'!$A308,new_issue_data!$A:$A,0))</f>
        <v>-64.599999999999994</v>
      </c>
      <c r="AK308" s="6">
        <f>INDEX(new_issue_data!EV:EV,MATCH('P&amp;L'!$A308,new_issue_data!$A:$A,0))</f>
        <v>105</v>
      </c>
      <c r="AL308" s="6">
        <f>INDEX(new_issue_data!EW:EW,MATCH('P&amp;L'!$A308,new_issue_data!$A:$A,0))</f>
        <v>4.242</v>
      </c>
      <c r="AM308" s="6">
        <f>INDEX(new_issue_data!EX:EX,MATCH('P&amp;L'!$A308,new_issue_data!$A:$A,0))</f>
        <v>424.2</v>
      </c>
      <c r="AN308" s="6">
        <f>INDEX(new_issue_data!EY:EY,MATCH('P&amp;L'!$A308,new_issue_data!$A:$A,0))</f>
        <v>-63.3</v>
      </c>
      <c r="AO308" s="6">
        <f>INDEX(new_issue_data!EZ:EZ,MATCH('P&amp;L'!$A308,new_issue_data!$A:$A,0))</f>
        <v>105</v>
      </c>
      <c r="AP308" s="6">
        <f>INDEX(new_issue_data!FA:FA,MATCH('P&amp;L'!$A308,new_issue_data!$A:$A,0))</f>
        <v>4.242</v>
      </c>
      <c r="AQ308" s="6">
        <f>INDEX(new_issue_data!FB:FB,MATCH('P&amp;L'!$A308,new_issue_data!$A:$A,0))</f>
        <v>424.2</v>
      </c>
      <c r="AR308" s="6">
        <f>INDEX(new_issue_data!FC:FC,MATCH('P&amp;L'!$A308,new_issue_data!$A:$A,0))</f>
        <v>-63.3</v>
      </c>
      <c r="AS308" s="6">
        <f>INDEX(new_issue_data!FD:FD,MATCH('P&amp;L'!$A308,new_issue_data!$A:$A,0))</f>
        <v>105</v>
      </c>
      <c r="AT308" s="6">
        <f>INDEX(new_issue_data!FE:FE,MATCH('P&amp;L'!$A308,new_issue_data!$A:$A,0))</f>
        <v>4.242</v>
      </c>
      <c r="AU308" s="6">
        <f>INDEX(new_issue_data!FF:FF,MATCH('P&amp;L'!$A308,new_issue_data!$A:$A,0))</f>
        <v>424.2</v>
      </c>
      <c r="AV308" s="6">
        <f>INDEX(new_issue_data!FG:FG,MATCH('P&amp;L'!$A308,new_issue_data!$A:$A,0))</f>
        <v>-63.3</v>
      </c>
      <c r="BA308" s="1">
        <f t="shared" si="29"/>
        <v>32162799.999999996</v>
      </c>
      <c r="BB308" s="1">
        <f t="shared" si="30"/>
        <v>79392900</v>
      </c>
      <c r="BD308">
        <f t="shared" si="31"/>
        <v>1</v>
      </c>
      <c r="BE308" s="1">
        <f t="shared" si="32"/>
        <v>4672200.0000000009</v>
      </c>
      <c r="BF308" s="1">
        <f t="shared" si="33"/>
        <v>15847599.999999993</v>
      </c>
      <c r="BH308" s="1">
        <f t="shared" si="34"/>
        <v>300000</v>
      </c>
      <c r="BI308" s="1">
        <f t="shared" si="35"/>
        <v>300000</v>
      </c>
      <c r="BK308" s="1">
        <f t="shared" si="36"/>
        <v>500000</v>
      </c>
      <c r="BL308" s="1">
        <f t="shared" si="37"/>
        <v>500000</v>
      </c>
    </row>
    <row r="309" spans="1:64" x14ac:dyDescent="0.35">
      <c r="A309">
        <v>65</v>
      </c>
      <c r="B309">
        <v>-7.1887758827020853</v>
      </c>
      <c r="C309" s="13" t="str">
        <f>INDEX(new_issue_data!B:B,MATCH('P&amp;L'!$A309,new_issue_data!$A:$A,0))</f>
        <v>06/17/2020</v>
      </c>
      <c r="D309" s="11">
        <f>INDEX(new_issue_data!AR:AR,MATCH('P&amp;L'!$A309,new_issue_data!$A:$A,0))</f>
        <v>99.78</v>
      </c>
      <c r="E309" s="6" t="str">
        <f>INDEX(new_issue_data!DP:DP,MATCH('P&amp;L'!$A309,new_issue_data!$A:$A,0))</f>
        <v>#N/A N/A</v>
      </c>
      <c r="F309" s="6" t="str">
        <f>INDEX(new_issue_data!DQ:DQ,MATCH('P&amp;L'!$A309,new_issue_data!$A:$A,0))</f>
        <v>#N/A N/A</v>
      </c>
      <c r="G309" s="6" t="str">
        <f>INDEX(new_issue_data!DR:DR,MATCH('P&amp;L'!$A309,new_issue_data!$A:$A,0))</f>
        <v>#N/A Invalid Override</v>
      </c>
      <c r="H309" s="6" t="e">
        <f>INDEX(new_issue_data!DS:DS,MATCH('P&amp;L'!$A309,new_issue_data!$A:$A,0))</f>
        <v>#VALUE!</v>
      </c>
      <c r="I309" s="6">
        <f>INDEX(new_issue_data!DT:DT,MATCH('P&amp;L'!$A309,new_issue_data!$A:$A,0))</f>
        <v>101.203</v>
      </c>
      <c r="J309" s="6">
        <f>INDEX(new_issue_data!DU:DU,MATCH('P&amp;L'!$A309,new_issue_data!$A:$A,0))</f>
        <v>1.3959999999999999</v>
      </c>
      <c r="K309" s="6">
        <f>INDEX(new_issue_data!DV:DV,MATCH('P&amp;L'!$A309,new_issue_data!$A:$A,0))</f>
        <v>106.9372</v>
      </c>
      <c r="L309" s="6">
        <f>INDEX(new_issue_data!DW:DW,MATCH('P&amp;L'!$A309,new_issue_data!$A:$A,0))</f>
        <v>-28.062799999999999</v>
      </c>
      <c r="M309" s="6">
        <f>INDEX(new_issue_data!DX:DX,MATCH('P&amp;L'!$A309,new_issue_data!$A:$A,0))</f>
        <v>101.294</v>
      </c>
      <c r="N309" s="6">
        <f>INDEX(new_issue_data!DY:DY,MATCH('P&amp;L'!$A309,new_issue_data!$A:$A,0))</f>
        <v>1.3759999999999999</v>
      </c>
      <c r="O309" s="6">
        <f>INDEX(new_issue_data!DZ:DZ,MATCH('P&amp;L'!$A309,new_issue_data!$A:$A,0))</f>
        <v>103.652</v>
      </c>
      <c r="P309" s="6">
        <f>INDEX(new_issue_data!EA:EA,MATCH('P&amp;L'!$A309,new_issue_data!$A:$A,0))</f>
        <v>-31.347999999999999</v>
      </c>
      <c r="Q309" s="6">
        <f>INDEX(new_issue_data!EB:EB,MATCH('P&amp;L'!$A309,new_issue_data!$A:$A,0))</f>
        <v>101.441</v>
      </c>
      <c r="R309" s="6">
        <f>INDEX(new_issue_data!EC:EC,MATCH('P&amp;L'!$A309,new_issue_data!$A:$A,0))</f>
        <v>1.345</v>
      </c>
      <c r="S309" s="6">
        <f>INDEX(new_issue_data!ED:ED,MATCH('P&amp;L'!$A309,new_issue_data!$A:$A,0))</f>
        <v>101.5085</v>
      </c>
      <c r="T309" s="6">
        <f>INDEX(new_issue_data!EE:EE,MATCH('P&amp;L'!$A309,new_issue_data!$A:$A,0))</f>
        <v>-33.491500000000002</v>
      </c>
      <c r="U309" s="6">
        <f>INDEX(new_issue_data!EF:EF,MATCH('P&amp;L'!$A309,new_issue_data!$A:$A,0))</f>
        <v>101.54300000000001</v>
      </c>
      <c r="V309" s="6">
        <f>INDEX(new_issue_data!EG:EG,MATCH('P&amp;L'!$A309,new_issue_data!$A:$A,0))</f>
        <v>1.3240000000000001</v>
      </c>
      <c r="W309" s="6">
        <f>INDEX(new_issue_data!EH:EH,MATCH('P&amp;L'!$A309,new_issue_data!$A:$A,0))</f>
        <v>100.8459</v>
      </c>
      <c r="X309" s="6">
        <f>INDEX(new_issue_data!EI:EI,MATCH('P&amp;L'!$A309,new_issue_data!$A:$A,0))</f>
        <v>-34.1541</v>
      </c>
      <c r="Y309" s="6">
        <f>INDEX(new_issue_data!EJ:EJ,MATCH('P&amp;L'!$A309,new_issue_data!$A:$A,0))</f>
        <v>101.79600000000001</v>
      </c>
      <c r="Z309" s="6">
        <f>INDEX(new_issue_data!EK:EK,MATCH('P&amp;L'!$A309,new_issue_data!$A:$A,0))</f>
        <v>1.27</v>
      </c>
      <c r="AA309" s="6">
        <f>INDEX(new_issue_data!EL:EL,MATCH('P&amp;L'!$A309,new_issue_data!$A:$A,0))</f>
        <v>95.114099999999993</v>
      </c>
      <c r="AB309" s="6">
        <f>INDEX(new_issue_data!EM:EM,MATCH('P&amp;L'!$A309,new_issue_data!$A:$A,0))</f>
        <v>-39.885899999999999</v>
      </c>
      <c r="AC309" s="6">
        <f>INDEX(new_issue_data!EN:EN,MATCH('P&amp;L'!$A309,new_issue_data!$A:$A,0))</f>
        <v>101.89700000000001</v>
      </c>
      <c r="AD309" s="6">
        <f>INDEX(new_issue_data!EO:EO,MATCH('P&amp;L'!$A309,new_issue_data!$A:$A,0))</f>
        <v>1.2490000000000001</v>
      </c>
      <c r="AE309" s="6">
        <f>INDEX(new_issue_data!EP:EP,MATCH('P&amp;L'!$A309,new_issue_data!$A:$A,0))</f>
        <v>95.8977</v>
      </c>
      <c r="AF309" s="6">
        <f>INDEX(new_issue_data!EQ:EQ,MATCH('P&amp;L'!$A309,new_issue_data!$A:$A,0))</f>
        <v>-39.1023</v>
      </c>
      <c r="AG309" s="6">
        <f>INDEX(new_issue_data!ER:ER,MATCH('P&amp;L'!$A309,new_issue_data!$A:$A,0))</f>
        <v>101.9</v>
      </c>
      <c r="AH309" s="6">
        <f>INDEX(new_issue_data!ES:ES,MATCH('P&amp;L'!$A309,new_issue_data!$A:$A,0))</f>
        <v>1.2470000000000001</v>
      </c>
      <c r="AI309" s="6">
        <f>INDEX(new_issue_data!ET:ET,MATCH('P&amp;L'!$A309,new_issue_data!$A:$A,0))</f>
        <v>98.579700000000003</v>
      </c>
      <c r="AJ309" s="6">
        <f>INDEX(new_issue_data!EU:EU,MATCH('P&amp;L'!$A309,new_issue_data!$A:$A,0))</f>
        <v>-36.420299999999997</v>
      </c>
      <c r="AK309" s="6">
        <f>INDEX(new_issue_data!EV:EV,MATCH('P&amp;L'!$A309,new_issue_data!$A:$A,0))</f>
        <v>102.123</v>
      </c>
      <c r="AL309" s="6">
        <f>INDEX(new_issue_data!EW:EW,MATCH('P&amp;L'!$A309,new_issue_data!$A:$A,0))</f>
        <v>1.2</v>
      </c>
      <c r="AM309" s="6">
        <f>INDEX(new_issue_data!EX:EX,MATCH('P&amp;L'!$A309,new_issue_data!$A:$A,0))</f>
        <v>91.795299999999997</v>
      </c>
      <c r="AN309" s="6">
        <f>INDEX(new_issue_data!EY:EY,MATCH('P&amp;L'!$A309,new_issue_data!$A:$A,0))</f>
        <v>-43.204700000000003</v>
      </c>
      <c r="AO309" s="6">
        <f>INDEX(new_issue_data!EZ:EZ,MATCH('P&amp;L'!$A309,new_issue_data!$A:$A,0))</f>
        <v>102.123</v>
      </c>
      <c r="AP309" s="6">
        <f>INDEX(new_issue_data!FA:FA,MATCH('P&amp;L'!$A309,new_issue_data!$A:$A,0))</f>
        <v>1.2</v>
      </c>
      <c r="AQ309" s="6">
        <f>INDEX(new_issue_data!FB:FB,MATCH('P&amp;L'!$A309,new_issue_data!$A:$A,0))</f>
        <v>91.793499999999995</v>
      </c>
      <c r="AR309" s="6">
        <f>INDEX(new_issue_data!FC:FC,MATCH('P&amp;L'!$A309,new_issue_data!$A:$A,0))</f>
        <v>-43.206499999999998</v>
      </c>
      <c r="AS309" s="6">
        <f>INDEX(new_issue_data!FD:FD,MATCH('P&amp;L'!$A309,new_issue_data!$A:$A,0))</f>
        <v>102.123</v>
      </c>
      <c r="AT309" s="6">
        <f>INDEX(new_issue_data!FE:FE,MATCH('P&amp;L'!$A309,new_issue_data!$A:$A,0))</f>
        <v>1.2</v>
      </c>
      <c r="AU309" s="6">
        <f>INDEX(new_issue_data!FF:FF,MATCH('P&amp;L'!$A309,new_issue_data!$A:$A,0))</f>
        <v>91.788200000000003</v>
      </c>
      <c r="AV309" s="6">
        <f>INDEX(new_issue_data!FG:FG,MATCH('P&amp;L'!$A309,new_issue_data!$A:$A,0))</f>
        <v>-43.211799999999997</v>
      </c>
      <c r="BA309" s="1">
        <f t="shared" si="29"/>
        <v>32162799.999999996</v>
      </c>
      <c r="BB309" s="1">
        <f t="shared" si="30"/>
        <v>79627200</v>
      </c>
      <c r="BD309">
        <f t="shared" si="31"/>
        <v>0</v>
      </c>
      <c r="BE309" s="1">
        <f t="shared" si="32"/>
        <v>4672200.0000000009</v>
      </c>
      <c r="BF309" s="1">
        <f t="shared" si="33"/>
        <v>15847599.999999993</v>
      </c>
      <c r="BH309" s="1">
        <f t="shared" si="34"/>
        <v>0</v>
      </c>
      <c r="BI309" s="1">
        <f t="shared" si="35"/>
        <v>0</v>
      </c>
      <c r="BK309" s="1">
        <f t="shared" si="36"/>
        <v>234300</v>
      </c>
      <c r="BL309" s="1">
        <f t="shared" si="37"/>
        <v>0</v>
      </c>
    </row>
    <row r="310" spans="1:64" x14ac:dyDescent="0.35">
      <c r="A310">
        <v>64</v>
      </c>
      <c r="B310">
        <v>-6.5570367733094752</v>
      </c>
      <c r="C310" s="13" t="str">
        <f>INDEX(new_issue_data!B:B,MATCH('P&amp;L'!$A310,new_issue_data!$A:$A,0))</f>
        <v>06/17/2020</v>
      </c>
      <c r="D310" s="11">
        <f>INDEX(new_issue_data!AR:AR,MATCH('P&amp;L'!$A310,new_issue_data!$A:$A,0))</f>
        <v>99.956999999999994</v>
      </c>
      <c r="E310" s="6" t="str">
        <f>INDEX(new_issue_data!DP:DP,MATCH('P&amp;L'!$A310,new_issue_data!$A:$A,0))</f>
        <v>#N/A N/A</v>
      </c>
      <c r="F310" s="6" t="str">
        <f>INDEX(new_issue_data!DQ:DQ,MATCH('P&amp;L'!$A310,new_issue_data!$A:$A,0))</f>
        <v>#N/A N/A</v>
      </c>
      <c r="G310" s="6" t="str">
        <f>INDEX(new_issue_data!DR:DR,MATCH('P&amp;L'!$A310,new_issue_data!$A:$A,0))</f>
        <v>#N/A Invalid Override</v>
      </c>
      <c r="H310" s="6" t="e">
        <f>INDEX(new_issue_data!DS:DS,MATCH('P&amp;L'!$A310,new_issue_data!$A:$A,0))</f>
        <v>#VALUE!</v>
      </c>
      <c r="I310" s="6">
        <f>INDEX(new_issue_data!DT:DT,MATCH('P&amp;L'!$A310,new_issue_data!$A:$A,0))</f>
        <v>100.363</v>
      </c>
      <c r="J310" s="6">
        <f>INDEX(new_issue_data!DU:DU,MATCH('P&amp;L'!$A310,new_issue_data!$A:$A,0))</f>
        <v>0.94</v>
      </c>
      <c r="K310" s="6">
        <f>INDEX(new_issue_data!DV:DV,MATCH('P&amp;L'!$A310,new_issue_data!$A:$A,0))</f>
        <v>75.436899999999994</v>
      </c>
      <c r="L310" s="6">
        <f>INDEX(new_issue_data!DW:DW,MATCH('P&amp;L'!$A310,new_issue_data!$A:$A,0))</f>
        <v>-19.563099999999999</v>
      </c>
      <c r="M310" s="6">
        <f>INDEX(new_issue_data!DX:DX,MATCH('P&amp;L'!$A310,new_issue_data!$A:$A,0))</f>
        <v>100.31100000000001</v>
      </c>
      <c r="N310" s="6">
        <f>INDEX(new_issue_data!DY:DY,MATCH('P&amp;L'!$A310,new_issue_data!$A:$A,0))</f>
        <v>0.96699999999999997</v>
      </c>
      <c r="O310" s="6">
        <f>INDEX(new_issue_data!DZ:DZ,MATCH('P&amp;L'!$A310,new_issue_data!$A:$A,0))</f>
        <v>77.520600000000002</v>
      </c>
      <c r="P310" s="6">
        <f>INDEX(new_issue_data!EA:EA,MATCH('P&amp;L'!$A310,new_issue_data!$A:$A,0))</f>
        <v>-17.479399999999998</v>
      </c>
      <c r="Q310" s="6">
        <f>INDEX(new_issue_data!EB:EB,MATCH('P&amp;L'!$A310,new_issue_data!$A:$A,0))</f>
        <v>100.286</v>
      </c>
      <c r="R310" s="6">
        <f>INDEX(new_issue_data!EC:EC,MATCH('P&amp;L'!$A310,new_issue_data!$A:$A,0))</f>
        <v>0.97899999999999998</v>
      </c>
      <c r="S310" s="6">
        <f>INDEX(new_issue_data!ED:ED,MATCH('P&amp;L'!$A310,new_issue_data!$A:$A,0))</f>
        <v>79.319800000000001</v>
      </c>
      <c r="T310" s="6">
        <f>INDEX(new_issue_data!EE:EE,MATCH('P&amp;L'!$A310,new_issue_data!$A:$A,0))</f>
        <v>-15.680199999999999</v>
      </c>
      <c r="U310" s="6">
        <f>INDEX(new_issue_data!EF:EF,MATCH('P&amp;L'!$A310,new_issue_data!$A:$A,0))</f>
        <v>100.377</v>
      </c>
      <c r="V310" s="6">
        <f>INDEX(new_issue_data!EG:EG,MATCH('P&amp;L'!$A310,new_issue_data!$A:$A,0))</f>
        <v>0.93200000000000005</v>
      </c>
      <c r="W310" s="6">
        <f>INDEX(new_issue_data!EH:EH,MATCH('P&amp;L'!$A310,new_issue_data!$A:$A,0))</f>
        <v>74.814499999999995</v>
      </c>
      <c r="X310" s="6">
        <f>INDEX(new_issue_data!EI:EI,MATCH('P&amp;L'!$A310,new_issue_data!$A:$A,0))</f>
        <v>-20.185500000000001</v>
      </c>
      <c r="Y310" s="6">
        <f>INDEX(new_issue_data!EJ:EJ,MATCH('P&amp;L'!$A310,new_issue_data!$A:$A,0))</f>
        <v>100.52500000000001</v>
      </c>
      <c r="Z310" s="6">
        <f>INDEX(new_issue_data!EK:EK,MATCH('P&amp;L'!$A310,new_issue_data!$A:$A,0))</f>
        <v>0.85599999999999998</v>
      </c>
      <c r="AA310" s="6">
        <f>INDEX(new_issue_data!EL:EL,MATCH('P&amp;L'!$A310,new_issue_data!$A:$A,0))</f>
        <v>67.393600000000006</v>
      </c>
      <c r="AB310" s="6">
        <f>INDEX(new_issue_data!EM:EM,MATCH('P&amp;L'!$A310,new_issue_data!$A:$A,0))</f>
        <v>-27.606400000000001</v>
      </c>
      <c r="AC310" s="6">
        <f>INDEX(new_issue_data!EN:EN,MATCH('P&amp;L'!$A310,new_issue_data!$A:$A,0))</f>
        <v>100.59</v>
      </c>
      <c r="AD310" s="6">
        <f>INDEX(new_issue_data!EO:EO,MATCH('P&amp;L'!$A310,new_issue_data!$A:$A,0))</f>
        <v>0.82299999999999995</v>
      </c>
      <c r="AE310" s="6">
        <f>INDEX(new_issue_data!EP:EP,MATCH('P&amp;L'!$A310,new_issue_data!$A:$A,0))</f>
        <v>66.127300000000005</v>
      </c>
      <c r="AF310" s="6">
        <f>INDEX(new_issue_data!EQ:EQ,MATCH('P&amp;L'!$A310,new_issue_data!$A:$A,0))</f>
        <v>-28.872699999999998</v>
      </c>
      <c r="AG310" s="6">
        <f>INDEX(new_issue_data!ER:ER,MATCH('P&amp;L'!$A310,new_issue_data!$A:$A,0))</f>
        <v>100.604</v>
      </c>
      <c r="AH310" s="6">
        <f>INDEX(new_issue_data!ES:ES,MATCH('P&amp;L'!$A310,new_issue_data!$A:$A,0))</f>
        <v>0.81399999999999995</v>
      </c>
      <c r="AI310" s="6">
        <f>INDEX(new_issue_data!ET:ET,MATCH('P&amp;L'!$A310,new_issue_data!$A:$A,0))</f>
        <v>66.652699999999996</v>
      </c>
      <c r="AJ310" s="6">
        <f>INDEX(new_issue_data!EU:EU,MATCH('P&amp;L'!$A310,new_issue_data!$A:$A,0))</f>
        <v>-28.347300000000001</v>
      </c>
      <c r="AK310" s="6">
        <f>INDEX(new_issue_data!EV:EV,MATCH('P&amp;L'!$A310,new_issue_data!$A:$A,0))</f>
        <v>100.61799999999999</v>
      </c>
      <c r="AL310" s="6">
        <f>INDEX(new_issue_data!EW:EW,MATCH('P&amp;L'!$A310,new_issue_data!$A:$A,0))</f>
        <v>0.80600000000000005</v>
      </c>
      <c r="AM310" s="6">
        <f>INDEX(new_issue_data!EX:EX,MATCH('P&amp;L'!$A310,new_issue_data!$A:$A,0))</f>
        <v>65.235500000000002</v>
      </c>
      <c r="AN310" s="6">
        <f>INDEX(new_issue_data!EY:EY,MATCH('P&amp;L'!$A310,new_issue_data!$A:$A,0))</f>
        <v>-29.764500000000002</v>
      </c>
      <c r="AO310" s="6">
        <f>INDEX(new_issue_data!EZ:EZ,MATCH('P&amp;L'!$A310,new_issue_data!$A:$A,0))</f>
        <v>100.61799999999999</v>
      </c>
      <c r="AP310" s="6">
        <f>INDEX(new_issue_data!FA:FA,MATCH('P&amp;L'!$A310,new_issue_data!$A:$A,0))</f>
        <v>0.80600000000000005</v>
      </c>
      <c r="AQ310" s="6">
        <f>INDEX(new_issue_data!FB:FB,MATCH('P&amp;L'!$A310,new_issue_data!$A:$A,0))</f>
        <v>65.231399999999994</v>
      </c>
      <c r="AR310" s="6">
        <f>INDEX(new_issue_data!FC:FC,MATCH('P&amp;L'!$A310,new_issue_data!$A:$A,0))</f>
        <v>-29.768599999999999</v>
      </c>
      <c r="AS310" s="6">
        <f>INDEX(new_issue_data!FD:FD,MATCH('P&amp;L'!$A310,new_issue_data!$A:$A,0))</f>
        <v>100.61799999999999</v>
      </c>
      <c r="AT310" s="6">
        <f>INDEX(new_issue_data!FE:FE,MATCH('P&amp;L'!$A310,new_issue_data!$A:$A,0))</f>
        <v>0.80600000000000005</v>
      </c>
      <c r="AU310" s="6">
        <f>INDEX(new_issue_data!FF:FF,MATCH('P&amp;L'!$A310,new_issue_data!$A:$A,0))</f>
        <v>65.219099999999997</v>
      </c>
      <c r="AV310" s="6">
        <f>INDEX(new_issue_data!FG:FG,MATCH('P&amp;L'!$A310,new_issue_data!$A:$A,0))</f>
        <v>-29.780899999999999</v>
      </c>
      <c r="BA310" s="1">
        <f t="shared" si="29"/>
        <v>32162799.999999996</v>
      </c>
      <c r="BB310" s="1">
        <f t="shared" si="30"/>
        <v>79693300</v>
      </c>
      <c r="BD310">
        <f t="shared" si="31"/>
        <v>0</v>
      </c>
      <c r="BE310" s="1">
        <f t="shared" si="32"/>
        <v>4672200.0000000009</v>
      </c>
      <c r="BF310" s="1">
        <f t="shared" si="33"/>
        <v>15847599.999999993</v>
      </c>
      <c r="BH310" s="1">
        <f t="shared" si="34"/>
        <v>0</v>
      </c>
      <c r="BI310" s="1">
        <f t="shared" si="35"/>
        <v>0</v>
      </c>
      <c r="BK310" s="1">
        <f t="shared" si="36"/>
        <v>66100</v>
      </c>
      <c r="BL310" s="1">
        <f t="shared" si="37"/>
        <v>0</v>
      </c>
    </row>
    <row r="311" spans="1:64" x14ac:dyDescent="0.35">
      <c r="A311">
        <v>62</v>
      </c>
      <c r="B311">
        <v>-8.751252556737267</v>
      </c>
      <c r="C311" s="13" t="str">
        <f>INDEX(new_issue_data!B:B,MATCH('P&amp;L'!$A311,new_issue_data!$A:$A,0))</f>
        <v>06/17/2020</v>
      </c>
      <c r="D311" s="11">
        <f>INDEX(new_issue_data!AR:AR,MATCH('P&amp;L'!$A311,new_issue_data!$A:$A,0))</f>
        <v>99.792000000000002</v>
      </c>
      <c r="E311" s="6" t="str">
        <f>INDEX(new_issue_data!DP:DP,MATCH('P&amp;L'!$A311,new_issue_data!$A:$A,0))</f>
        <v>#N/A N/A</v>
      </c>
      <c r="F311" s="6" t="str">
        <f>INDEX(new_issue_data!DQ:DQ,MATCH('P&amp;L'!$A311,new_issue_data!$A:$A,0))</f>
        <v>#N/A N/A</v>
      </c>
      <c r="G311" s="6" t="str">
        <f>INDEX(new_issue_data!DR:DR,MATCH('P&amp;L'!$A311,new_issue_data!$A:$A,0))</f>
        <v>#N/A Invalid Override</v>
      </c>
      <c r="H311" s="6" t="e">
        <f>INDEX(new_issue_data!DS:DS,MATCH('P&amp;L'!$A311,new_issue_data!$A:$A,0))</f>
        <v>#VALUE!</v>
      </c>
      <c r="I311" s="6">
        <f>INDEX(new_issue_data!DT:DT,MATCH('P&amp;L'!$A311,new_issue_data!$A:$A,0))</f>
        <v>104.44</v>
      </c>
      <c r="J311" s="6">
        <f>INDEX(new_issue_data!DU:DU,MATCH('P&amp;L'!$A311,new_issue_data!$A:$A,0))</f>
        <v>3.5329999999999999</v>
      </c>
      <c r="K311" s="6">
        <f>INDEX(new_issue_data!DV:DV,MATCH('P&amp;L'!$A311,new_issue_data!$A:$A,0))</f>
        <v>208.8614</v>
      </c>
      <c r="L311" s="6">
        <f>INDEX(new_issue_data!DW:DW,MATCH('P&amp;L'!$A311,new_issue_data!$A:$A,0))</f>
        <v>-26.1386</v>
      </c>
      <c r="M311" s="6">
        <f>INDEX(new_issue_data!DX:DX,MATCH('P&amp;L'!$A311,new_issue_data!$A:$A,0))</f>
        <v>104.45099999999999</v>
      </c>
      <c r="N311" s="6">
        <f>INDEX(new_issue_data!DY:DY,MATCH('P&amp;L'!$A311,new_issue_data!$A:$A,0))</f>
        <v>3.532</v>
      </c>
      <c r="O311" s="6">
        <f>INDEX(new_issue_data!DZ:DZ,MATCH('P&amp;L'!$A311,new_issue_data!$A:$A,0))</f>
        <v>208.04060000000001</v>
      </c>
      <c r="P311" s="6">
        <f>INDEX(new_issue_data!EA:EA,MATCH('P&amp;L'!$A311,new_issue_data!$A:$A,0))</f>
        <v>-26.959399999999999</v>
      </c>
      <c r="Q311" s="6">
        <f>INDEX(new_issue_data!EB:EB,MATCH('P&amp;L'!$A311,new_issue_data!$A:$A,0))</f>
        <v>105.027</v>
      </c>
      <c r="R311" s="6">
        <f>INDEX(new_issue_data!EC:EC,MATCH('P&amp;L'!$A311,new_issue_data!$A:$A,0))</f>
        <v>3.492</v>
      </c>
      <c r="S311" s="6">
        <f>INDEX(new_issue_data!ED:ED,MATCH('P&amp;L'!$A311,new_issue_data!$A:$A,0))</f>
        <v>201.1925</v>
      </c>
      <c r="T311" s="6">
        <f>INDEX(new_issue_data!EE:EE,MATCH('P&amp;L'!$A311,new_issue_data!$A:$A,0))</f>
        <v>-33.807499999999997</v>
      </c>
      <c r="U311" s="6">
        <f>INDEX(new_issue_data!EF:EF,MATCH('P&amp;L'!$A311,new_issue_data!$A:$A,0))</f>
        <v>106.789</v>
      </c>
      <c r="V311" s="6">
        <f>INDEX(new_issue_data!EG:EG,MATCH('P&amp;L'!$A311,new_issue_data!$A:$A,0))</f>
        <v>3.3719999999999999</v>
      </c>
      <c r="W311" s="6">
        <f>INDEX(new_issue_data!EH:EH,MATCH('P&amp;L'!$A311,new_issue_data!$A:$A,0))</f>
        <v>195.41759999999999</v>
      </c>
      <c r="X311" s="6">
        <f>INDEX(new_issue_data!EI:EI,MATCH('P&amp;L'!$A311,new_issue_data!$A:$A,0))</f>
        <v>-39.5824</v>
      </c>
      <c r="Y311" s="6">
        <f>INDEX(new_issue_data!EJ:EJ,MATCH('P&amp;L'!$A311,new_issue_data!$A:$A,0))</f>
        <v>107.18</v>
      </c>
      <c r="Z311" s="6">
        <f>INDEX(new_issue_data!EK:EK,MATCH('P&amp;L'!$A311,new_issue_data!$A:$A,0))</f>
        <v>3.3450000000000002</v>
      </c>
      <c r="AA311" s="6">
        <f>INDEX(new_issue_data!EL:EL,MATCH('P&amp;L'!$A311,new_issue_data!$A:$A,0))</f>
        <v>192.25</v>
      </c>
      <c r="AB311" s="6">
        <f>INDEX(new_issue_data!EM:EM,MATCH('P&amp;L'!$A311,new_issue_data!$A:$A,0))</f>
        <v>-42.75</v>
      </c>
      <c r="AC311" s="6">
        <f>INDEX(new_issue_data!EN:EN,MATCH('P&amp;L'!$A311,new_issue_data!$A:$A,0))</f>
        <v>107.163</v>
      </c>
      <c r="AD311" s="6">
        <f>INDEX(new_issue_data!EO:EO,MATCH('P&amp;L'!$A311,new_issue_data!$A:$A,0))</f>
        <v>3.3460000000000001</v>
      </c>
      <c r="AE311" s="6">
        <f>INDEX(new_issue_data!EP:EP,MATCH('P&amp;L'!$A311,new_issue_data!$A:$A,0))</f>
        <v>198.83500000000001</v>
      </c>
      <c r="AF311" s="6">
        <f>INDEX(new_issue_data!EQ:EQ,MATCH('P&amp;L'!$A311,new_issue_data!$A:$A,0))</f>
        <v>-36.164999999999999</v>
      </c>
      <c r="AG311" s="6">
        <f>INDEX(new_issue_data!ER:ER,MATCH('P&amp;L'!$A311,new_issue_data!$A:$A,0))</f>
        <v>108.378</v>
      </c>
      <c r="AH311" s="6">
        <f>INDEX(new_issue_data!ES:ES,MATCH('P&amp;L'!$A311,new_issue_data!$A:$A,0))</f>
        <v>3.2650000000000001</v>
      </c>
      <c r="AI311" s="6">
        <f>INDEX(new_issue_data!ET:ET,MATCH('P&amp;L'!$A311,new_issue_data!$A:$A,0))</f>
        <v>190.38579999999999</v>
      </c>
      <c r="AJ311" s="6">
        <f>INDEX(new_issue_data!EU:EU,MATCH('P&amp;L'!$A311,new_issue_data!$A:$A,0))</f>
        <v>-44.614199999999997</v>
      </c>
      <c r="AK311" s="6">
        <f>INDEX(new_issue_data!EV:EV,MATCH('P&amp;L'!$A311,new_issue_data!$A:$A,0))</f>
        <v>109.182</v>
      </c>
      <c r="AL311" s="6">
        <f>INDEX(new_issue_data!EW:EW,MATCH('P&amp;L'!$A311,new_issue_data!$A:$A,0))</f>
        <v>3.2120000000000002</v>
      </c>
      <c r="AM311" s="6">
        <f>INDEX(new_issue_data!EX:EX,MATCH('P&amp;L'!$A311,new_issue_data!$A:$A,0))</f>
        <v>179.68100000000001</v>
      </c>
      <c r="AN311" s="6">
        <f>INDEX(new_issue_data!EY:EY,MATCH('P&amp;L'!$A311,new_issue_data!$A:$A,0))</f>
        <v>-55.319000000000003</v>
      </c>
      <c r="AO311" s="6">
        <f>INDEX(new_issue_data!EZ:EZ,MATCH('P&amp;L'!$A311,new_issue_data!$A:$A,0))</f>
        <v>109.182</v>
      </c>
      <c r="AP311" s="6">
        <f>INDEX(new_issue_data!FA:FA,MATCH('P&amp;L'!$A311,new_issue_data!$A:$A,0))</f>
        <v>3.2120000000000002</v>
      </c>
      <c r="AQ311" s="6">
        <f>INDEX(new_issue_data!FB:FB,MATCH('P&amp;L'!$A311,new_issue_data!$A:$A,0))</f>
        <v>179.685</v>
      </c>
      <c r="AR311" s="6">
        <f>INDEX(new_issue_data!FC:FC,MATCH('P&amp;L'!$A311,new_issue_data!$A:$A,0))</f>
        <v>-55.314999999999998</v>
      </c>
      <c r="AS311" s="6">
        <f>INDEX(new_issue_data!FD:FD,MATCH('P&amp;L'!$A311,new_issue_data!$A:$A,0))</f>
        <v>109.182</v>
      </c>
      <c r="AT311" s="6">
        <f>INDEX(new_issue_data!FE:FE,MATCH('P&amp;L'!$A311,new_issue_data!$A:$A,0))</f>
        <v>3.2120000000000002</v>
      </c>
      <c r="AU311" s="6">
        <f>INDEX(new_issue_data!FF:FF,MATCH('P&amp;L'!$A311,new_issue_data!$A:$A,0))</f>
        <v>179.697</v>
      </c>
      <c r="AV311" s="6">
        <f>INDEX(new_issue_data!FG:FG,MATCH('P&amp;L'!$A311,new_issue_data!$A:$A,0))</f>
        <v>-55.302999999999997</v>
      </c>
      <c r="BA311" s="1">
        <f t="shared" si="29"/>
        <v>32162799.999999996</v>
      </c>
      <c r="BB311" s="1">
        <f t="shared" si="30"/>
        <v>80632300</v>
      </c>
      <c r="BD311">
        <f t="shared" si="31"/>
        <v>0</v>
      </c>
      <c r="BE311" s="1">
        <f t="shared" si="32"/>
        <v>4672200.0000000009</v>
      </c>
      <c r="BF311" s="1">
        <f t="shared" si="33"/>
        <v>15847599.999999993</v>
      </c>
      <c r="BH311" s="1">
        <f t="shared" si="34"/>
        <v>0</v>
      </c>
      <c r="BI311" s="1">
        <f t="shared" si="35"/>
        <v>0</v>
      </c>
      <c r="BK311" s="1">
        <f t="shared" si="36"/>
        <v>939000</v>
      </c>
      <c r="BL311" s="1">
        <f t="shared" si="37"/>
        <v>0</v>
      </c>
    </row>
    <row r="312" spans="1:64" x14ac:dyDescent="0.35">
      <c r="A312">
        <v>61</v>
      </c>
      <c r="B312">
        <v>-9.3616067334345203</v>
      </c>
      <c r="C312" s="13" t="str">
        <f>INDEX(new_issue_data!B:B,MATCH('P&amp;L'!$A312,new_issue_data!$A:$A,0))</f>
        <v>06/17/2020</v>
      </c>
      <c r="D312" s="11">
        <f>INDEX(new_issue_data!AR:AR,MATCH('P&amp;L'!$A312,new_issue_data!$A:$A,0))</f>
        <v>99.686999999999998</v>
      </c>
      <c r="E312" s="6" t="str">
        <f>INDEX(new_issue_data!DP:DP,MATCH('P&amp;L'!$A312,new_issue_data!$A:$A,0))</f>
        <v>#N/A N/A</v>
      </c>
      <c r="F312" s="6" t="str">
        <f>INDEX(new_issue_data!DQ:DQ,MATCH('P&amp;L'!$A312,new_issue_data!$A:$A,0))</f>
        <v>#N/A N/A</v>
      </c>
      <c r="G312" s="6" t="str">
        <f>INDEX(new_issue_data!DR:DR,MATCH('P&amp;L'!$A312,new_issue_data!$A:$A,0))</f>
        <v>#N/A Invalid Override</v>
      </c>
      <c r="H312" s="6" t="e">
        <f>INDEX(new_issue_data!DS:DS,MATCH('P&amp;L'!$A312,new_issue_data!$A:$A,0))</f>
        <v>#VALUE!</v>
      </c>
      <c r="I312" s="6">
        <f>INDEX(new_issue_data!DT:DT,MATCH('P&amp;L'!$A312,new_issue_data!$A:$A,0))</f>
        <v>101.512</v>
      </c>
      <c r="J312" s="6">
        <f>INDEX(new_issue_data!DU:DU,MATCH('P&amp;L'!$A312,new_issue_data!$A:$A,0))</f>
        <v>2.524</v>
      </c>
      <c r="K312" s="6">
        <f>INDEX(new_issue_data!DV:DV,MATCH('P&amp;L'!$A312,new_issue_data!$A:$A,0))</f>
        <v>183.0264</v>
      </c>
      <c r="L312" s="6">
        <f>INDEX(new_issue_data!DW:DW,MATCH('P&amp;L'!$A312,new_issue_data!$A:$A,0))</f>
        <v>-16.973600000000001</v>
      </c>
      <c r="M312" s="6">
        <f>INDEX(new_issue_data!DX:DX,MATCH('P&amp;L'!$A312,new_issue_data!$A:$A,0))</f>
        <v>101.633</v>
      </c>
      <c r="N312" s="6">
        <f>INDEX(new_issue_data!DY:DY,MATCH('P&amp;L'!$A312,new_issue_data!$A:$A,0))</f>
        <v>2.5099999999999998</v>
      </c>
      <c r="O312" s="6">
        <f>INDEX(new_issue_data!DZ:DZ,MATCH('P&amp;L'!$A312,new_issue_data!$A:$A,0))</f>
        <v>180.1448</v>
      </c>
      <c r="P312" s="6">
        <f>INDEX(new_issue_data!EA:EA,MATCH('P&amp;L'!$A312,new_issue_data!$A:$A,0))</f>
        <v>-19.8552</v>
      </c>
      <c r="Q312" s="6">
        <f>INDEX(new_issue_data!EB:EB,MATCH('P&amp;L'!$A312,new_issue_data!$A:$A,0))</f>
        <v>101.66200000000001</v>
      </c>
      <c r="R312" s="6">
        <f>INDEX(new_issue_data!EC:EC,MATCH('P&amp;L'!$A312,new_issue_data!$A:$A,0))</f>
        <v>2.5070000000000001</v>
      </c>
      <c r="S312" s="6">
        <f>INDEX(new_issue_data!ED:ED,MATCH('P&amp;L'!$A312,new_issue_data!$A:$A,0))</f>
        <v>179.51339999999999</v>
      </c>
      <c r="T312" s="6">
        <f>INDEX(new_issue_data!EE:EE,MATCH('P&amp;L'!$A312,new_issue_data!$A:$A,0))</f>
        <v>-20.486599999999999</v>
      </c>
      <c r="U312" s="6">
        <f>INDEX(new_issue_data!EF:EF,MATCH('P&amp;L'!$A312,new_issue_data!$A:$A,0))</f>
        <v>102.11799999999999</v>
      </c>
      <c r="V312" s="6">
        <f>INDEX(new_issue_data!EG:EG,MATCH('P&amp;L'!$A312,new_issue_data!$A:$A,0))</f>
        <v>2.4540000000000002</v>
      </c>
      <c r="W312" s="6">
        <f>INDEX(new_issue_data!EH:EH,MATCH('P&amp;L'!$A312,new_issue_data!$A:$A,0))</f>
        <v>177.49940000000001</v>
      </c>
      <c r="X312" s="6">
        <f>INDEX(new_issue_data!EI:EI,MATCH('P&amp;L'!$A312,new_issue_data!$A:$A,0))</f>
        <v>-22.500599999999999</v>
      </c>
      <c r="Y312" s="6">
        <f>INDEX(new_issue_data!EJ:EJ,MATCH('P&amp;L'!$A312,new_issue_data!$A:$A,0))</f>
        <v>102.58</v>
      </c>
      <c r="Z312" s="6">
        <f>INDEX(new_issue_data!EK:EK,MATCH('P&amp;L'!$A312,new_issue_data!$A:$A,0))</f>
        <v>2.4009999999999998</v>
      </c>
      <c r="AA312" s="6">
        <f>INDEX(new_issue_data!EL:EL,MATCH('P&amp;L'!$A312,new_issue_data!$A:$A,0))</f>
        <v>171.5378</v>
      </c>
      <c r="AB312" s="6">
        <f>INDEX(new_issue_data!EM:EM,MATCH('P&amp;L'!$A312,new_issue_data!$A:$A,0))</f>
        <v>-28.462199999999999</v>
      </c>
      <c r="AC312" s="6">
        <f>INDEX(new_issue_data!EN:EN,MATCH('P&amp;L'!$A312,new_issue_data!$A:$A,0))</f>
        <v>102.64700000000001</v>
      </c>
      <c r="AD312" s="6">
        <f>INDEX(new_issue_data!EO:EO,MATCH('P&amp;L'!$A312,new_issue_data!$A:$A,0))</f>
        <v>2.3929999999999998</v>
      </c>
      <c r="AE312" s="6">
        <f>INDEX(new_issue_data!EP:EP,MATCH('P&amp;L'!$A312,new_issue_data!$A:$A,0))</f>
        <v>175.16550000000001</v>
      </c>
      <c r="AF312" s="6">
        <f>INDEX(new_issue_data!EQ:EQ,MATCH('P&amp;L'!$A312,new_issue_data!$A:$A,0))</f>
        <v>-24.834499999999998</v>
      </c>
      <c r="AG312" s="6">
        <f>INDEX(new_issue_data!ER:ER,MATCH('P&amp;L'!$A312,new_issue_data!$A:$A,0))</f>
        <v>103.125</v>
      </c>
      <c r="AH312" s="6">
        <f>INDEX(new_issue_data!ES:ES,MATCH('P&amp;L'!$A312,new_issue_data!$A:$A,0))</f>
        <v>2.339</v>
      </c>
      <c r="AI312" s="6">
        <f>INDEX(new_issue_data!ET:ET,MATCH('P&amp;L'!$A312,new_issue_data!$A:$A,0))</f>
        <v>171.5641</v>
      </c>
      <c r="AJ312" s="6">
        <f>INDEX(new_issue_data!EU:EU,MATCH('P&amp;L'!$A312,new_issue_data!$A:$A,0))</f>
        <v>-28.4359</v>
      </c>
      <c r="AK312" s="6">
        <f>INDEX(new_issue_data!EV:EV,MATCH('P&amp;L'!$A312,new_issue_data!$A:$A,0))</f>
        <v>103.614</v>
      </c>
      <c r="AL312" s="6">
        <f>INDEX(new_issue_data!EW:EW,MATCH('P&amp;L'!$A312,new_issue_data!$A:$A,0))</f>
        <v>2.2829999999999999</v>
      </c>
      <c r="AM312" s="6">
        <f>INDEX(new_issue_data!EX:EX,MATCH('P&amp;L'!$A312,new_issue_data!$A:$A,0))</f>
        <v>161.3767</v>
      </c>
      <c r="AN312" s="6">
        <f>INDEX(new_issue_data!EY:EY,MATCH('P&amp;L'!$A312,new_issue_data!$A:$A,0))</f>
        <v>-38.6233</v>
      </c>
      <c r="AO312" s="6">
        <f>INDEX(new_issue_data!EZ:EZ,MATCH('P&amp;L'!$A312,new_issue_data!$A:$A,0))</f>
        <v>103.614</v>
      </c>
      <c r="AP312" s="6">
        <f>INDEX(new_issue_data!FA:FA,MATCH('P&amp;L'!$A312,new_issue_data!$A:$A,0))</f>
        <v>2.2829999999999999</v>
      </c>
      <c r="AQ312" s="6">
        <f>INDEX(new_issue_data!FB:FB,MATCH('P&amp;L'!$A312,new_issue_data!$A:$A,0))</f>
        <v>161.37549999999999</v>
      </c>
      <c r="AR312" s="6">
        <f>INDEX(new_issue_data!FC:FC,MATCH('P&amp;L'!$A312,new_issue_data!$A:$A,0))</f>
        <v>-38.624499999999998</v>
      </c>
      <c r="AS312" s="6">
        <f>INDEX(new_issue_data!FD:FD,MATCH('P&amp;L'!$A312,new_issue_data!$A:$A,0))</f>
        <v>103.614</v>
      </c>
      <c r="AT312" s="6">
        <f>INDEX(new_issue_data!FE:FE,MATCH('P&amp;L'!$A312,new_issue_data!$A:$A,0))</f>
        <v>2.2829999999999999</v>
      </c>
      <c r="AU312" s="6">
        <f>INDEX(new_issue_data!FF:FF,MATCH('P&amp;L'!$A312,new_issue_data!$A:$A,0))</f>
        <v>161.37200000000001</v>
      </c>
      <c r="AV312" s="6">
        <f>INDEX(new_issue_data!FG:FG,MATCH('P&amp;L'!$A312,new_issue_data!$A:$A,0))</f>
        <v>-38.628</v>
      </c>
      <c r="BA312" s="1">
        <f t="shared" si="29"/>
        <v>32162799.999999996</v>
      </c>
      <c r="BB312" s="1">
        <f t="shared" si="30"/>
        <v>81025000</v>
      </c>
      <c r="BD312">
        <f t="shared" si="31"/>
        <v>0</v>
      </c>
      <c r="BE312" s="1">
        <f t="shared" si="32"/>
        <v>4672200.0000000009</v>
      </c>
      <c r="BF312" s="1">
        <f t="shared" si="33"/>
        <v>15847599.999999993</v>
      </c>
      <c r="BH312" s="1">
        <f t="shared" si="34"/>
        <v>0</v>
      </c>
      <c r="BI312" s="1">
        <f t="shared" si="35"/>
        <v>0</v>
      </c>
      <c r="BK312" s="1">
        <f t="shared" si="36"/>
        <v>392700</v>
      </c>
      <c r="BL312" s="1">
        <f t="shared" si="37"/>
        <v>0</v>
      </c>
    </row>
    <row r="313" spans="1:64" x14ac:dyDescent="0.35">
      <c r="A313">
        <v>63</v>
      </c>
      <c r="B313">
        <v>-11.715559189462935</v>
      </c>
      <c r="C313" s="13" t="str">
        <f>INDEX(new_issue_data!B:B,MATCH('P&amp;L'!$A313,new_issue_data!$A:$A,0))</f>
        <v>06/17/2020</v>
      </c>
      <c r="D313" s="11">
        <f>INDEX(new_issue_data!AR:AR,MATCH('P&amp;L'!$A313,new_issue_data!$A:$A,0))</f>
        <v>99.74</v>
      </c>
      <c r="E313" s="6" t="str">
        <f>INDEX(new_issue_data!DP:DP,MATCH('P&amp;L'!$A313,new_issue_data!$A:$A,0))</f>
        <v>#N/A N/A</v>
      </c>
      <c r="F313" s="6" t="str">
        <f>INDEX(new_issue_data!DQ:DQ,MATCH('P&amp;L'!$A313,new_issue_data!$A:$A,0))</f>
        <v>#N/A N/A</v>
      </c>
      <c r="G313" s="6" t="str">
        <f>INDEX(new_issue_data!DR:DR,MATCH('P&amp;L'!$A313,new_issue_data!$A:$A,0))</f>
        <v>#N/A Invalid Override</v>
      </c>
      <c r="H313" s="6" t="e">
        <f>INDEX(new_issue_data!DS:DS,MATCH('P&amp;L'!$A313,new_issue_data!$A:$A,0))</f>
        <v>#VALUE!</v>
      </c>
      <c r="I313" s="6">
        <f>INDEX(new_issue_data!DT:DT,MATCH('P&amp;L'!$A313,new_issue_data!$A:$A,0))</f>
        <v>104.629</v>
      </c>
      <c r="J313" s="6">
        <f>INDEX(new_issue_data!DU:DU,MATCH('P&amp;L'!$A313,new_issue_data!$A:$A,0))</f>
        <v>3.74</v>
      </c>
      <c r="K313" s="6">
        <f>INDEX(new_issue_data!DV:DV,MATCH('P&amp;L'!$A313,new_issue_data!$A:$A,0))</f>
        <v>229.56139999999999</v>
      </c>
      <c r="L313" s="6">
        <f>INDEX(new_issue_data!DW:DW,MATCH('P&amp;L'!$A313,new_issue_data!$A:$A,0))</f>
        <v>-20.438600000000001</v>
      </c>
      <c r="M313" s="6">
        <f>INDEX(new_issue_data!DX:DX,MATCH('P&amp;L'!$A313,new_issue_data!$A:$A,0))</f>
        <v>104.61799999999999</v>
      </c>
      <c r="N313" s="6">
        <f>INDEX(new_issue_data!DY:DY,MATCH('P&amp;L'!$A313,new_issue_data!$A:$A,0))</f>
        <v>3.74</v>
      </c>
      <c r="O313" s="6">
        <f>INDEX(new_issue_data!DZ:DZ,MATCH('P&amp;L'!$A313,new_issue_data!$A:$A,0))</f>
        <v>228.84059999999999</v>
      </c>
      <c r="P313" s="6">
        <f>INDEX(new_issue_data!EA:EA,MATCH('P&amp;L'!$A313,new_issue_data!$A:$A,0))</f>
        <v>-21.159400000000002</v>
      </c>
      <c r="Q313" s="6">
        <f>INDEX(new_issue_data!EB:EB,MATCH('P&amp;L'!$A313,new_issue_data!$A:$A,0))</f>
        <v>104.923</v>
      </c>
      <c r="R313" s="6">
        <f>INDEX(new_issue_data!EC:EC,MATCH('P&amp;L'!$A313,new_issue_data!$A:$A,0))</f>
        <v>3.7229999999999999</v>
      </c>
      <c r="S313" s="6">
        <f>INDEX(new_issue_data!ED:ED,MATCH('P&amp;L'!$A313,new_issue_data!$A:$A,0))</f>
        <v>224.29249999999999</v>
      </c>
      <c r="T313" s="6">
        <f>INDEX(new_issue_data!EE:EE,MATCH('P&amp;L'!$A313,new_issue_data!$A:$A,0))</f>
        <v>-25.7075</v>
      </c>
      <c r="U313" s="6">
        <f>INDEX(new_issue_data!EF:EF,MATCH('P&amp;L'!$A313,new_issue_data!$A:$A,0))</f>
        <v>106.872</v>
      </c>
      <c r="V313" s="6">
        <f>INDEX(new_issue_data!EG:EG,MATCH('P&amp;L'!$A313,new_issue_data!$A:$A,0))</f>
        <v>3.6190000000000002</v>
      </c>
      <c r="W313" s="6">
        <f>INDEX(new_issue_data!EH:EH,MATCH('P&amp;L'!$A313,new_issue_data!$A:$A,0))</f>
        <v>220.11760000000001</v>
      </c>
      <c r="X313" s="6">
        <f>INDEX(new_issue_data!EI:EI,MATCH('P&amp;L'!$A313,new_issue_data!$A:$A,0))</f>
        <v>-29.882400000000001</v>
      </c>
      <c r="Y313" s="6">
        <f>INDEX(new_issue_data!EJ:EJ,MATCH('P&amp;L'!$A313,new_issue_data!$A:$A,0))</f>
        <v>107.328</v>
      </c>
      <c r="Z313" s="6">
        <f>INDEX(new_issue_data!EK:EK,MATCH('P&amp;L'!$A313,new_issue_data!$A:$A,0))</f>
        <v>3.5950000000000002</v>
      </c>
      <c r="AA313" s="6">
        <f>INDEX(new_issue_data!EL:EL,MATCH('P&amp;L'!$A313,new_issue_data!$A:$A,0))</f>
        <v>217.25</v>
      </c>
      <c r="AB313" s="6">
        <f>INDEX(new_issue_data!EM:EM,MATCH('P&amp;L'!$A313,new_issue_data!$A:$A,0))</f>
        <v>-32.75</v>
      </c>
      <c r="AC313" s="6">
        <f>INDEX(new_issue_data!EN:EN,MATCH('P&amp;L'!$A313,new_issue_data!$A:$A,0))</f>
        <v>106.72</v>
      </c>
      <c r="AD313" s="6">
        <f>INDEX(new_issue_data!EO:EO,MATCH('P&amp;L'!$A313,new_issue_data!$A:$A,0))</f>
        <v>3.6269999999999998</v>
      </c>
      <c r="AE313" s="6">
        <f>INDEX(new_issue_data!EP:EP,MATCH('P&amp;L'!$A313,new_issue_data!$A:$A,0))</f>
        <v>226.935</v>
      </c>
      <c r="AF313" s="6">
        <f>INDEX(new_issue_data!EQ:EQ,MATCH('P&amp;L'!$A313,new_issue_data!$A:$A,0))</f>
        <v>-23.065000000000001</v>
      </c>
      <c r="AG313" s="6">
        <f>INDEX(new_issue_data!ER:ER,MATCH('P&amp;L'!$A313,new_issue_data!$A:$A,0))</f>
        <v>107.661</v>
      </c>
      <c r="AH313" s="6">
        <f>INDEX(new_issue_data!ES:ES,MATCH('P&amp;L'!$A313,new_issue_data!$A:$A,0))</f>
        <v>3.577</v>
      </c>
      <c r="AI313" s="6">
        <f>INDEX(new_issue_data!ET:ET,MATCH('P&amp;L'!$A313,new_issue_data!$A:$A,0))</f>
        <v>221.58580000000001</v>
      </c>
      <c r="AJ313" s="6">
        <f>INDEX(new_issue_data!EU:EU,MATCH('P&amp;L'!$A313,new_issue_data!$A:$A,0))</f>
        <v>-28.414200000000001</v>
      </c>
      <c r="AK313" s="6">
        <f>INDEX(new_issue_data!EV:EV,MATCH('P&amp;L'!$A313,new_issue_data!$A:$A,0))</f>
        <v>108.229</v>
      </c>
      <c r="AL313" s="6">
        <f>INDEX(new_issue_data!EW:EW,MATCH('P&amp;L'!$A313,new_issue_data!$A:$A,0))</f>
        <v>3.5470000000000002</v>
      </c>
      <c r="AM313" s="6">
        <f>INDEX(new_issue_data!EX:EX,MATCH('P&amp;L'!$A313,new_issue_data!$A:$A,0))</f>
        <v>213.18100000000001</v>
      </c>
      <c r="AN313" s="6">
        <f>INDEX(new_issue_data!EY:EY,MATCH('P&amp;L'!$A313,new_issue_data!$A:$A,0))</f>
        <v>-36.819000000000003</v>
      </c>
      <c r="AO313" s="6">
        <f>INDEX(new_issue_data!EZ:EZ,MATCH('P&amp;L'!$A313,new_issue_data!$A:$A,0))</f>
        <v>108.229</v>
      </c>
      <c r="AP313" s="6">
        <f>INDEX(new_issue_data!FA:FA,MATCH('P&amp;L'!$A313,new_issue_data!$A:$A,0))</f>
        <v>3.5470000000000002</v>
      </c>
      <c r="AQ313" s="6">
        <f>INDEX(new_issue_data!FB:FB,MATCH('P&amp;L'!$A313,new_issue_data!$A:$A,0))</f>
        <v>213.185</v>
      </c>
      <c r="AR313" s="6">
        <f>INDEX(new_issue_data!FC:FC,MATCH('P&amp;L'!$A313,new_issue_data!$A:$A,0))</f>
        <v>-36.814999999999998</v>
      </c>
      <c r="AS313" s="6">
        <f>INDEX(new_issue_data!FD:FD,MATCH('P&amp;L'!$A313,new_issue_data!$A:$A,0))</f>
        <v>108.229</v>
      </c>
      <c r="AT313" s="6">
        <f>INDEX(new_issue_data!FE:FE,MATCH('P&amp;L'!$A313,new_issue_data!$A:$A,0))</f>
        <v>3.5470000000000002</v>
      </c>
      <c r="AU313" s="6">
        <f>INDEX(new_issue_data!FF:FF,MATCH('P&amp;L'!$A313,new_issue_data!$A:$A,0))</f>
        <v>213.197</v>
      </c>
      <c r="AV313" s="6">
        <f>INDEX(new_issue_data!FG:FG,MATCH('P&amp;L'!$A313,new_issue_data!$A:$A,0))</f>
        <v>-36.802999999999997</v>
      </c>
      <c r="BA313" s="1">
        <f t="shared" si="29"/>
        <v>32162799.999999996</v>
      </c>
      <c r="BB313" s="1">
        <f t="shared" si="30"/>
        <v>81873900</v>
      </c>
      <c r="BD313">
        <f t="shared" si="31"/>
        <v>1</v>
      </c>
      <c r="BE313" s="1">
        <f t="shared" si="32"/>
        <v>4672200.0000000009</v>
      </c>
      <c r="BF313" s="1">
        <f t="shared" si="33"/>
        <v>16696499.999999993</v>
      </c>
      <c r="BH313" s="1">
        <f t="shared" si="34"/>
        <v>0</v>
      </c>
      <c r="BI313" s="1">
        <f t="shared" si="35"/>
        <v>0</v>
      </c>
      <c r="BK313" s="1">
        <f t="shared" si="36"/>
        <v>848900</v>
      </c>
      <c r="BL313" s="1">
        <f t="shared" si="37"/>
        <v>848900</v>
      </c>
    </row>
    <row r="314" spans="1:64" x14ac:dyDescent="0.35">
      <c r="A314">
        <v>59</v>
      </c>
      <c r="B314">
        <v>-1.8448084614578724</v>
      </c>
      <c r="C314" s="13" t="str">
        <f>INDEX(new_issue_data!B:B,MATCH('P&amp;L'!$A314,new_issue_data!$A:$A,0))</f>
        <v>06/17/2020</v>
      </c>
      <c r="D314" s="11">
        <f>INDEX(new_issue_data!AR:AR,MATCH('P&amp;L'!$A314,new_issue_data!$A:$A,0))</f>
        <v>100</v>
      </c>
      <c r="E314" s="6">
        <f>INDEX(new_issue_data!DP:DP,MATCH('P&amp;L'!$A314,new_issue_data!$A:$A,0))</f>
        <v>100.154</v>
      </c>
      <c r="F314" s="6">
        <f>INDEX(new_issue_data!DQ:DQ,MATCH('P&amp;L'!$A314,new_issue_data!$A:$A,0))</f>
        <v>1.3069999999999999</v>
      </c>
      <c r="G314" s="6">
        <f>INDEX(new_issue_data!DR:DR,MATCH('P&amp;L'!$A314,new_issue_data!$A:$A,0))</f>
        <v>96.751999999999995</v>
      </c>
      <c r="H314" s="6">
        <f>INDEX(new_issue_data!DS:DS,MATCH('P&amp;L'!$A314,new_issue_data!$A:$A,0))</f>
        <v>-3.2480000000000002</v>
      </c>
      <c r="I314" s="6">
        <f>INDEX(new_issue_data!DT:DT,MATCH('P&amp;L'!$A314,new_issue_data!$A:$A,0))</f>
        <v>100.212</v>
      </c>
      <c r="J314" s="6">
        <f>INDEX(new_issue_data!DU:DU,MATCH('P&amp;L'!$A314,new_issue_data!$A:$A,0))</f>
        <v>1.2949999999999999</v>
      </c>
      <c r="K314" s="6">
        <f>INDEX(new_issue_data!DV:DV,MATCH('P&amp;L'!$A314,new_issue_data!$A:$A,0))</f>
        <v>96.508499999999998</v>
      </c>
      <c r="L314" s="6">
        <f>INDEX(new_issue_data!DW:DW,MATCH('P&amp;L'!$A314,new_issue_data!$A:$A,0))</f>
        <v>-3.4914999999999998</v>
      </c>
      <c r="M314" s="6">
        <f>INDEX(new_issue_data!DX:DX,MATCH('P&amp;L'!$A314,new_issue_data!$A:$A,0))</f>
        <v>100.503</v>
      </c>
      <c r="N314" s="6">
        <f>INDEX(new_issue_data!DY:DY,MATCH('P&amp;L'!$A314,new_issue_data!$A:$A,0))</f>
        <v>1.2350000000000001</v>
      </c>
      <c r="O314" s="6">
        <f>INDEX(new_issue_data!DZ:DZ,MATCH('P&amp;L'!$A314,new_issue_data!$A:$A,0))</f>
        <v>91.945899999999995</v>
      </c>
      <c r="P314" s="6">
        <f>INDEX(new_issue_data!EA:EA,MATCH('P&amp;L'!$A314,new_issue_data!$A:$A,0))</f>
        <v>-8.0541</v>
      </c>
      <c r="Q314" s="6">
        <f>INDEX(new_issue_data!EB:EB,MATCH('P&amp;L'!$A314,new_issue_data!$A:$A,0))</f>
        <v>100.337</v>
      </c>
      <c r="R314" s="6">
        <f>INDEX(new_issue_data!EC:EC,MATCH('P&amp;L'!$A314,new_issue_data!$A:$A,0))</f>
        <v>1.2689999999999999</v>
      </c>
      <c r="S314" s="6">
        <f>INDEX(new_issue_data!ED:ED,MATCH('P&amp;L'!$A314,new_issue_data!$A:$A,0))</f>
        <v>95.014099999999999</v>
      </c>
      <c r="T314" s="6">
        <f>INDEX(new_issue_data!EE:EE,MATCH('P&amp;L'!$A314,new_issue_data!$A:$A,0))</f>
        <v>-4.9859</v>
      </c>
      <c r="U314" s="6">
        <f>INDEX(new_issue_data!EF:EF,MATCH('P&amp;L'!$A314,new_issue_data!$A:$A,0))</f>
        <v>100.351</v>
      </c>
      <c r="V314" s="6">
        <f>INDEX(new_issue_data!EG:EG,MATCH('P&amp;L'!$A314,new_issue_data!$A:$A,0))</f>
        <v>1.266</v>
      </c>
      <c r="W314" s="6">
        <f>INDEX(new_issue_data!EH:EH,MATCH('P&amp;L'!$A314,new_issue_data!$A:$A,0))</f>
        <v>97.597700000000003</v>
      </c>
      <c r="X314" s="6">
        <f>INDEX(new_issue_data!EI:EI,MATCH('P&amp;L'!$A314,new_issue_data!$A:$A,0))</f>
        <v>-2.4022999999999999</v>
      </c>
      <c r="Y314" s="6">
        <f>INDEX(new_issue_data!EJ:EJ,MATCH('P&amp;L'!$A314,new_issue_data!$A:$A,0))</f>
        <v>100.187</v>
      </c>
      <c r="Z314" s="6">
        <f>INDEX(new_issue_data!EK:EK,MATCH('P&amp;L'!$A314,new_issue_data!$A:$A,0))</f>
        <v>1.3</v>
      </c>
      <c r="AA314" s="6">
        <f>INDEX(new_issue_data!EL:EL,MATCH('P&amp;L'!$A314,new_issue_data!$A:$A,0))</f>
        <v>103.8797</v>
      </c>
      <c r="AB314" s="6">
        <f>INDEX(new_issue_data!EM:EM,MATCH('P&amp;L'!$A314,new_issue_data!$A:$A,0))</f>
        <v>3.8797000000000001</v>
      </c>
      <c r="AC314" s="6">
        <f>INDEX(new_issue_data!EN:EN,MATCH('P&amp;L'!$A314,new_issue_data!$A:$A,0))</f>
        <v>100.33199999999999</v>
      </c>
      <c r="AD314" s="6">
        <f>INDEX(new_issue_data!EO:EO,MATCH('P&amp;L'!$A314,new_issue_data!$A:$A,0))</f>
        <v>1.27</v>
      </c>
      <c r="AE314" s="6">
        <f>INDEX(new_issue_data!EP:EP,MATCH('P&amp;L'!$A314,new_issue_data!$A:$A,0))</f>
        <v>98.795299999999997</v>
      </c>
      <c r="AF314" s="6">
        <f>INDEX(new_issue_data!EQ:EQ,MATCH('P&amp;L'!$A314,new_issue_data!$A:$A,0))</f>
        <v>-1.2047000000000001</v>
      </c>
      <c r="AG314" s="6">
        <f>INDEX(new_issue_data!ER:ER,MATCH('P&amp;L'!$A314,new_issue_data!$A:$A,0))</f>
        <v>100.33199999999999</v>
      </c>
      <c r="AH314" s="6">
        <f>INDEX(new_issue_data!ES:ES,MATCH('P&amp;L'!$A314,new_issue_data!$A:$A,0))</f>
        <v>1.27</v>
      </c>
      <c r="AI314" s="6">
        <f>INDEX(new_issue_data!ET:ET,MATCH('P&amp;L'!$A314,new_issue_data!$A:$A,0))</f>
        <v>98.793499999999995</v>
      </c>
      <c r="AJ314" s="6">
        <f>INDEX(new_issue_data!EU:EU,MATCH('P&amp;L'!$A314,new_issue_data!$A:$A,0))</f>
        <v>-1.2064999999999999</v>
      </c>
      <c r="AK314" s="6">
        <f>INDEX(new_issue_data!EV:EV,MATCH('P&amp;L'!$A314,new_issue_data!$A:$A,0))</f>
        <v>100.33199999999999</v>
      </c>
      <c r="AL314" s="6">
        <f>INDEX(new_issue_data!EW:EW,MATCH('P&amp;L'!$A314,new_issue_data!$A:$A,0))</f>
        <v>1.27</v>
      </c>
      <c r="AM314" s="6">
        <f>INDEX(new_issue_data!EX:EX,MATCH('P&amp;L'!$A314,new_issue_data!$A:$A,0))</f>
        <v>98.788200000000003</v>
      </c>
      <c r="AN314" s="6">
        <f>INDEX(new_issue_data!EY:EY,MATCH('P&amp;L'!$A314,new_issue_data!$A:$A,0))</f>
        <v>-1.2118</v>
      </c>
      <c r="AO314" s="6">
        <f>INDEX(new_issue_data!EZ:EZ,MATCH('P&amp;L'!$A314,new_issue_data!$A:$A,0))</f>
        <v>100.33199999999999</v>
      </c>
      <c r="AP314" s="6">
        <f>INDEX(new_issue_data!FA:FA,MATCH('P&amp;L'!$A314,new_issue_data!$A:$A,0))</f>
        <v>1.27</v>
      </c>
      <c r="AQ314" s="6">
        <f>INDEX(new_issue_data!FB:FB,MATCH('P&amp;L'!$A314,new_issue_data!$A:$A,0))</f>
        <v>98.786500000000004</v>
      </c>
      <c r="AR314" s="6">
        <f>INDEX(new_issue_data!FC:FC,MATCH('P&amp;L'!$A314,new_issue_data!$A:$A,0))</f>
        <v>-1.2135</v>
      </c>
      <c r="AS314" s="6">
        <f>INDEX(new_issue_data!FD:FD,MATCH('P&amp;L'!$A314,new_issue_data!$A:$A,0))</f>
        <v>100.33199999999999</v>
      </c>
      <c r="AT314" s="6">
        <f>INDEX(new_issue_data!FE:FE,MATCH('P&amp;L'!$A314,new_issue_data!$A:$A,0))</f>
        <v>1.27</v>
      </c>
      <c r="AU314" s="6">
        <f>INDEX(new_issue_data!FF:FF,MATCH('P&amp;L'!$A314,new_issue_data!$A:$A,0))</f>
        <v>98.784700000000001</v>
      </c>
      <c r="AV314" s="6">
        <f>INDEX(new_issue_data!FG:FG,MATCH('P&amp;L'!$A314,new_issue_data!$A:$A,0))</f>
        <v>-1.2153</v>
      </c>
      <c r="BA314" s="1">
        <f t="shared" si="29"/>
        <v>32178199.999999996</v>
      </c>
      <c r="BB314" s="1">
        <f t="shared" si="30"/>
        <v>81907100</v>
      </c>
      <c r="BD314">
        <f t="shared" si="31"/>
        <v>0</v>
      </c>
      <c r="BE314" s="1">
        <f t="shared" si="32"/>
        <v>4672200.0000000009</v>
      </c>
      <c r="BF314" s="1">
        <f t="shared" si="33"/>
        <v>16696499.999999993</v>
      </c>
      <c r="BH314" s="1">
        <f t="shared" si="34"/>
        <v>15400</v>
      </c>
      <c r="BI314" s="1">
        <f t="shared" si="35"/>
        <v>0</v>
      </c>
      <c r="BK314" s="1">
        <f t="shared" si="36"/>
        <v>33200</v>
      </c>
      <c r="BL314" s="1">
        <f t="shared" si="37"/>
        <v>0</v>
      </c>
    </row>
    <row r="315" spans="1:64" x14ac:dyDescent="0.35">
      <c r="A315">
        <v>58</v>
      </c>
      <c r="B315">
        <v>-8.8348411847281074</v>
      </c>
      <c r="C315" s="13" t="str">
        <f>INDEX(new_issue_data!B:B,MATCH('P&amp;L'!$A315,new_issue_data!$A:$A,0))</f>
        <v>06/17/2020</v>
      </c>
      <c r="D315" s="11">
        <f>INDEX(new_issue_data!AR:AR,MATCH('P&amp;L'!$A315,new_issue_data!$A:$A,0))</f>
        <v>98.826999999999998</v>
      </c>
      <c r="E315" s="6">
        <f>INDEX(new_issue_data!DP:DP,MATCH('P&amp;L'!$A315,new_issue_data!$A:$A,0))</f>
        <v>99.341999999999999</v>
      </c>
      <c r="F315" s="6">
        <f>INDEX(new_issue_data!DQ:DQ,MATCH('P&amp;L'!$A315,new_issue_data!$A:$A,0))</f>
        <v>4.077</v>
      </c>
      <c r="G315" s="6">
        <f>INDEX(new_issue_data!DR:DR,MATCH('P&amp;L'!$A315,new_issue_data!$A:$A,0))</f>
        <v>336.51339999999999</v>
      </c>
      <c r="H315" s="6">
        <f>INDEX(new_issue_data!DS:DS,MATCH('P&amp;L'!$A315,new_issue_data!$A:$A,0))</f>
        <v>-3.4866000000000001</v>
      </c>
      <c r="I315" s="6">
        <f>INDEX(new_issue_data!DT:DT,MATCH('P&amp;L'!$A315,new_issue_data!$A:$A,0))</f>
        <v>99.051000000000002</v>
      </c>
      <c r="J315" s="6">
        <f>INDEX(new_issue_data!DU:DU,MATCH('P&amp;L'!$A315,new_issue_data!$A:$A,0))</f>
        <v>4.1120000000000001</v>
      </c>
      <c r="K315" s="6">
        <f>INDEX(new_issue_data!DV:DV,MATCH('P&amp;L'!$A315,new_issue_data!$A:$A,0))</f>
        <v>343.29939999999999</v>
      </c>
      <c r="L315" s="6">
        <f>INDEX(new_issue_data!DW:DW,MATCH('P&amp;L'!$A315,new_issue_data!$A:$A,0))</f>
        <v>3.2993999999999999</v>
      </c>
      <c r="M315" s="6">
        <f>INDEX(new_issue_data!DX:DX,MATCH('P&amp;L'!$A315,new_issue_data!$A:$A,0))</f>
        <v>98.938000000000002</v>
      </c>
      <c r="N315" s="6">
        <f>INDEX(new_issue_data!DY:DY,MATCH('P&amp;L'!$A315,new_issue_data!$A:$A,0))</f>
        <v>4.125</v>
      </c>
      <c r="O315" s="6">
        <f>INDEX(new_issue_data!DZ:DZ,MATCH('P&amp;L'!$A315,new_issue_data!$A:$A,0))</f>
        <v>343.93779999999998</v>
      </c>
      <c r="P315" s="6">
        <f>INDEX(new_issue_data!EA:EA,MATCH('P&amp;L'!$A315,new_issue_data!$A:$A,0))</f>
        <v>3.9378000000000002</v>
      </c>
      <c r="Q315" s="6">
        <f>INDEX(new_issue_data!EB:EB,MATCH('P&amp;L'!$A315,new_issue_data!$A:$A,0))</f>
        <v>98.81</v>
      </c>
      <c r="R315" s="6">
        <f>INDEX(new_issue_data!EC:EC,MATCH('P&amp;L'!$A315,new_issue_data!$A:$A,0))</f>
        <v>4.1399999999999997</v>
      </c>
      <c r="S315" s="6">
        <f>INDEX(new_issue_data!ED:ED,MATCH('P&amp;L'!$A315,new_issue_data!$A:$A,0))</f>
        <v>349.8655</v>
      </c>
      <c r="T315" s="6">
        <f>INDEX(new_issue_data!EE:EE,MATCH('P&amp;L'!$A315,new_issue_data!$A:$A,0))</f>
        <v>9.8655000000000008</v>
      </c>
      <c r="U315" s="6">
        <f>INDEX(new_issue_data!EF:EF,MATCH('P&amp;L'!$A315,new_issue_data!$A:$A,0))</f>
        <v>98.962999999999994</v>
      </c>
      <c r="V315" s="6">
        <f>INDEX(new_issue_data!EG:EG,MATCH('P&amp;L'!$A315,new_issue_data!$A:$A,0))</f>
        <v>4.1219999999999999</v>
      </c>
      <c r="W315" s="6">
        <f>INDEX(new_issue_data!EH:EH,MATCH('P&amp;L'!$A315,new_issue_data!$A:$A,0))</f>
        <v>349.86410000000001</v>
      </c>
      <c r="X315" s="6">
        <f>INDEX(new_issue_data!EI:EI,MATCH('P&amp;L'!$A315,new_issue_data!$A:$A,0))</f>
        <v>9.8641000000000005</v>
      </c>
      <c r="Y315" s="6">
        <f>INDEX(new_issue_data!EJ:EJ,MATCH('P&amp;L'!$A315,new_issue_data!$A:$A,0))</f>
        <v>99.034999999999997</v>
      </c>
      <c r="Z315" s="6">
        <f>INDEX(new_issue_data!EK:EK,MATCH('P&amp;L'!$A315,new_issue_data!$A:$A,0))</f>
        <v>4.1130000000000004</v>
      </c>
      <c r="AA315" s="6">
        <f>INDEX(new_issue_data!EL:EL,MATCH('P&amp;L'!$A315,new_issue_data!$A:$A,0))</f>
        <v>344.37670000000003</v>
      </c>
      <c r="AB315" s="6">
        <f>INDEX(new_issue_data!EM:EM,MATCH('P&amp;L'!$A315,new_issue_data!$A:$A,0))</f>
        <v>4.3766999999999996</v>
      </c>
      <c r="AC315" s="6">
        <f>INDEX(new_issue_data!EN:EN,MATCH('P&amp;L'!$A315,new_issue_data!$A:$A,0))</f>
        <v>99.034999999999997</v>
      </c>
      <c r="AD315" s="6">
        <f>INDEX(new_issue_data!EO:EO,MATCH('P&amp;L'!$A315,new_issue_data!$A:$A,0))</f>
        <v>4.1130000000000004</v>
      </c>
      <c r="AE315" s="6">
        <f>INDEX(new_issue_data!EP:EP,MATCH('P&amp;L'!$A315,new_issue_data!$A:$A,0))</f>
        <v>344.37549999999999</v>
      </c>
      <c r="AF315" s="6">
        <f>INDEX(new_issue_data!EQ:EQ,MATCH('P&amp;L'!$A315,new_issue_data!$A:$A,0))</f>
        <v>4.3754999999999997</v>
      </c>
      <c r="AG315" s="6">
        <f>INDEX(new_issue_data!ER:ER,MATCH('P&amp;L'!$A315,new_issue_data!$A:$A,0))</f>
        <v>99.034999999999997</v>
      </c>
      <c r="AH315" s="6">
        <f>INDEX(new_issue_data!ES:ES,MATCH('P&amp;L'!$A315,new_issue_data!$A:$A,0))</f>
        <v>4.1130000000000004</v>
      </c>
      <c r="AI315" s="6">
        <f>INDEX(new_issue_data!ET:ET,MATCH('P&amp;L'!$A315,new_issue_data!$A:$A,0))</f>
        <v>344.37200000000001</v>
      </c>
      <c r="AJ315" s="6">
        <f>INDEX(new_issue_data!EU:EU,MATCH('P&amp;L'!$A315,new_issue_data!$A:$A,0))</f>
        <v>4.3719999999999999</v>
      </c>
      <c r="AK315" s="6">
        <f>INDEX(new_issue_data!EV:EV,MATCH('P&amp;L'!$A315,new_issue_data!$A:$A,0))</f>
        <v>99.034999999999997</v>
      </c>
      <c r="AL315" s="6">
        <f>INDEX(new_issue_data!EW:EW,MATCH('P&amp;L'!$A315,new_issue_data!$A:$A,0))</f>
        <v>4.1130000000000004</v>
      </c>
      <c r="AM315" s="6">
        <f>INDEX(new_issue_data!EX:EX,MATCH('P&amp;L'!$A315,new_issue_data!$A:$A,0))</f>
        <v>344.37079999999997</v>
      </c>
      <c r="AN315" s="6">
        <f>INDEX(new_issue_data!EY:EY,MATCH('P&amp;L'!$A315,new_issue_data!$A:$A,0))</f>
        <v>4.3708</v>
      </c>
      <c r="AO315" s="6">
        <f>INDEX(new_issue_data!EZ:EZ,MATCH('P&amp;L'!$A315,new_issue_data!$A:$A,0))</f>
        <v>99.034999999999997</v>
      </c>
      <c r="AP315" s="6">
        <f>INDEX(new_issue_data!FA:FA,MATCH('P&amp;L'!$A315,new_issue_data!$A:$A,0))</f>
        <v>4.1130000000000004</v>
      </c>
      <c r="AQ315" s="6">
        <f>INDEX(new_issue_data!FB:FB,MATCH('P&amp;L'!$A315,new_issue_data!$A:$A,0))</f>
        <v>344.36970000000002</v>
      </c>
      <c r="AR315" s="6">
        <f>INDEX(new_issue_data!FC:FC,MATCH('P&amp;L'!$A315,new_issue_data!$A:$A,0))</f>
        <v>4.3696999999999999</v>
      </c>
      <c r="AS315" s="6">
        <f>INDEX(new_issue_data!FD:FD,MATCH('P&amp;L'!$A315,new_issue_data!$A:$A,0))</f>
        <v>99.034999999999997</v>
      </c>
      <c r="AT315" s="6">
        <f>INDEX(new_issue_data!FE:FE,MATCH('P&amp;L'!$A315,new_issue_data!$A:$A,0))</f>
        <v>4.1130000000000004</v>
      </c>
      <c r="AU315" s="6">
        <f>INDEX(new_issue_data!FF:FF,MATCH('P&amp;L'!$A315,new_issue_data!$A:$A,0))</f>
        <v>344.36849999999998</v>
      </c>
      <c r="AV315" s="6">
        <f>INDEX(new_issue_data!FG:FG,MATCH('P&amp;L'!$A315,new_issue_data!$A:$A,0))</f>
        <v>4.3685</v>
      </c>
      <c r="BA315" s="1">
        <f t="shared" si="29"/>
        <v>32229699.999999996</v>
      </c>
      <c r="BB315" s="1">
        <f t="shared" si="30"/>
        <v>81927900</v>
      </c>
      <c r="BD315">
        <f t="shared" si="31"/>
        <v>0</v>
      </c>
      <c r="BE315" s="1">
        <f t="shared" si="32"/>
        <v>4672200.0000000009</v>
      </c>
      <c r="BF315" s="1">
        <f t="shared" si="33"/>
        <v>16696499.999999993</v>
      </c>
      <c r="BH315" s="1">
        <f t="shared" si="34"/>
        <v>51500</v>
      </c>
      <c r="BI315" s="1">
        <f t="shared" si="35"/>
        <v>0</v>
      </c>
      <c r="BK315" s="1">
        <f t="shared" si="36"/>
        <v>20800</v>
      </c>
      <c r="BL315" s="1">
        <f t="shared" si="37"/>
        <v>0</v>
      </c>
    </row>
    <row r="316" spans="1:64" x14ac:dyDescent="0.35">
      <c r="A316">
        <v>57</v>
      </c>
      <c r="B316">
        <v>2.8592644854303826</v>
      </c>
      <c r="C316" s="13" t="str">
        <f>INDEX(new_issue_data!B:B,MATCH('P&amp;L'!$A316,new_issue_data!$A:$A,0))</f>
        <v>06/17/2020</v>
      </c>
      <c r="D316" s="11">
        <f>INDEX(new_issue_data!AR:AR,MATCH('P&amp;L'!$A316,new_issue_data!$A:$A,0))</f>
        <v>99.778000000000006</v>
      </c>
      <c r="E316" s="6">
        <f>INDEX(new_issue_data!DP:DP,MATCH('P&amp;L'!$A316,new_issue_data!$A:$A,0))</f>
        <v>100.181</v>
      </c>
      <c r="F316" s="6">
        <f>INDEX(new_issue_data!DQ:DQ,MATCH('P&amp;L'!$A316,new_issue_data!$A:$A,0))</f>
        <v>1.163</v>
      </c>
      <c r="G316" s="6">
        <f>INDEX(new_issue_data!DR:DR,MATCH('P&amp;L'!$A316,new_issue_data!$A:$A,0))</f>
        <v>82.352000000000004</v>
      </c>
      <c r="H316" s="6">
        <f>INDEX(new_issue_data!DS:DS,MATCH('P&amp;L'!$A316,new_issue_data!$A:$A,0))</f>
        <v>-7.6479999999999997</v>
      </c>
      <c r="I316" s="6">
        <f>INDEX(new_issue_data!DT:DT,MATCH('P&amp;L'!$A316,new_issue_data!$A:$A,0))</f>
        <v>100.35</v>
      </c>
      <c r="J316" s="6">
        <f>INDEX(new_issue_data!DU:DU,MATCH('P&amp;L'!$A316,new_issue_data!$A:$A,0))</f>
        <v>1.1279999999999999</v>
      </c>
      <c r="K316" s="6">
        <f>INDEX(new_issue_data!DV:DV,MATCH('P&amp;L'!$A316,new_issue_data!$A:$A,0))</f>
        <v>79.808499999999995</v>
      </c>
      <c r="L316" s="6">
        <f>INDEX(new_issue_data!DW:DW,MATCH('P&amp;L'!$A316,new_issue_data!$A:$A,0))</f>
        <v>-10.1915</v>
      </c>
      <c r="M316" s="6">
        <f>INDEX(new_issue_data!DX:DX,MATCH('P&amp;L'!$A316,new_issue_data!$A:$A,0))</f>
        <v>100.169</v>
      </c>
      <c r="N316" s="6">
        <f>INDEX(new_issue_data!DY:DY,MATCH('P&amp;L'!$A316,new_issue_data!$A:$A,0))</f>
        <v>1.165</v>
      </c>
      <c r="O316" s="6">
        <f>INDEX(new_issue_data!DZ:DZ,MATCH('P&amp;L'!$A316,new_issue_data!$A:$A,0))</f>
        <v>84.945899999999995</v>
      </c>
      <c r="P316" s="6">
        <f>INDEX(new_issue_data!EA:EA,MATCH('P&amp;L'!$A316,new_issue_data!$A:$A,0))</f>
        <v>-5.0541</v>
      </c>
      <c r="Q316" s="6">
        <f>INDEX(new_issue_data!EB:EB,MATCH('P&amp;L'!$A316,new_issue_data!$A:$A,0))</f>
        <v>100.297</v>
      </c>
      <c r="R316" s="6">
        <f>INDEX(new_issue_data!EC:EC,MATCH('P&amp;L'!$A316,new_issue_data!$A:$A,0))</f>
        <v>1.1379999999999999</v>
      </c>
      <c r="S316" s="6">
        <f>INDEX(new_issue_data!ED:ED,MATCH('P&amp;L'!$A316,new_issue_data!$A:$A,0))</f>
        <v>81.914100000000005</v>
      </c>
      <c r="T316" s="6">
        <f>INDEX(new_issue_data!EE:EE,MATCH('P&amp;L'!$A316,new_issue_data!$A:$A,0))</f>
        <v>-8.0859000000000005</v>
      </c>
      <c r="U316" s="6">
        <f>INDEX(new_issue_data!EF:EF,MATCH('P&amp;L'!$A316,new_issue_data!$A:$A,0))</f>
        <v>100.685</v>
      </c>
      <c r="V316" s="6">
        <f>INDEX(new_issue_data!EG:EG,MATCH('P&amp;L'!$A316,new_issue_data!$A:$A,0))</f>
        <v>1.0580000000000001</v>
      </c>
      <c r="W316" s="6">
        <f>INDEX(new_issue_data!EH:EH,MATCH('P&amp;L'!$A316,new_issue_data!$A:$A,0))</f>
        <v>76.797700000000006</v>
      </c>
      <c r="X316" s="6">
        <f>INDEX(new_issue_data!EI:EI,MATCH('P&amp;L'!$A316,new_issue_data!$A:$A,0))</f>
        <v>-13.202299999999999</v>
      </c>
      <c r="Y316" s="6">
        <f>INDEX(new_issue_data!EJ:EJ,MATCH('P&amp;L'!$A316,new_issue_data!$A:$A,0))</f>
        <v>100.18600000000001</v>
      </c>
      <c r="Z316" s="6">
        <f>INDEX(new_issue_data!EK:EK,MATCH('P&amp;L'!$A316,new_issue_data!$A:$A,0))</f>
        <v>1.161</v>
      </c>
      <c r="AA316" s="6">
        <f>INDEX(new_issue_data!EL:EL,MATCH('P&amp;L'!$A316,new_issue_data!$A:$A,0))</f>
        <v>89.979699999999994</v>
      </c>
      <c r="AB316" s="6">
        <f>INDEX(new_issue_data!EM:EM,MATCH('P&amp;L'!$A316,new_issue_data!$A:$A,0))</f>
        <v>-2.0299999999999999E-2</v>
      </c>
      <c r="AC316" s="6">
        <f>INDEX(new_issue_data!EN:EN,MATCH('P&amp;L'!$A316,new_issue_data!$A:$A,0))</f>
        <v>100.261</v>
      </c>
      <c r="AD316" s="6">
        <f>INDEX(new_issue_data!EO:EO,MATCH('P&amp;L'!$A316,new_issue_data!$A:$A,0))</f>
        <v>1.1459999999999999</v>
      </c>
      <c r="AE316" s="6">
        <f>INDEX(new_issue_data!EP:EP,MATCH('P&amp;L'!$A316,new_issue_data!$A:$A,0))</f>
        <v>86.395300000000006</v>
      </c>
      <c r="AF316" s="6">
        <f>INDEX(new_issue_data!EQ:EQ,MATCH('P&amp;L'!$A316,new_issue_data!$A:$A,0))</f>
        <v>-3.6046999999999998</v>
      </c>
      <c r="AG316" s="6">
        <f>INDEX(new_issue_data!ER:ER,MATCH('P&amp;L'!$A316,new_issue_data!$A:$A,0))</f>
        <v>100.261</v>
      </c>
      <c r="AH316" s="6">
        <f>INDEX(new_issue_data!ES:ES,MATCH('P&amp;L'!$A316,new_issue_data!$A:$A,0))</f>
        <v>1.1459999999999999</v>
      </c>
      <c r="AI316" s="6">
        <f>INDEX(new_issue_data!ET:ET,MATCH('P&amp;L'!$A316,new_issue_data!$A:$A,0))</f>
        <v>86.393500000000003</v>
      </c>
      <c r="AJ316" s="6">
        <f>INDEX(new_issue_data!EU:EU,MATCH('P&amp;L'!$A316,new_issue_data!$A:$A,0))</f>
        <v>-3.6065</v>
      </c>
      <c r="AK316" s="6">
        <f>INDEX(new_issue_data!EV:EV,MATCH('P&amp;L'!$A316,new_issue_data!$A:$A,0))</f>
        <v>100.261</v>
      </c>
      <c r="AL316" s="6">
        <f>INDEX(new_issue_data!EW:EW,MATCH('P&amp;L'!$A316,new_issue_data!$A:$A,0))</f>
        <v>1.1459999999999999</v>
      </c>
      <c r="AM316" s="6">
        <f>INDEX(new_issue_data!EX:EX,MATCH('P&amp;L'!$A316,new_issue_data!$A:$A,0))</f>
        <v>86.388199999999998</v>
      </c>
      <c r="AN316" s="6">
        <f>INDEX(new_issue_data!EY:EY,MATCH('P&amp;L'!$A316,new_issue_data!$A:$A,0))</f>
        <v>-3.6118000000000001</v>
      </c>
      <c r="AO316" s="6">
        <f>INDEX(new_issue_data!EZ:EZ,MATCH('P&amp;L'!$A316,new_issue_data!$A:$A,0))</f>
        <v>100.261</v>
      </c>
      <c r="AP316" s="6">
        <f>INDEX(new_issue_data!FA:FA,MATCH('P&amp;L'!$A316,new_issue_data!$A:$A,0))</f>
        <v>1.1459999999999999</v>
      </c>
      <c r="AQ316" s="6">
        <f>INDEX(new_issue_data!FB:FB,MATCH('P&amp;L'!$A316,new_issue_data!$A:$A,0))</f>
        <v>86.386499999999998</v>
      </c>
      <c r="AR316" s="6">
        <f>INDEX(new_issue_data!FC:FC,MATCH('P&amp;L'!$A316,new_issue_data!$A:$A,0))</f>
        <v>-3.6135000000000002</v>
      </c>
      <c r="AS316" s="6">
        <f>INDEX(new_issue_data!FD:FD,MATCH('P&amp;L'!$A316,new_issue_data!$A:$A,0))</f>
        <v>100.261</v>
      </c>
      <c r="AT316" s="6">
        <f>INDEX(new_issue_data!FE:FE,MATCH('P&amp;L'!$A316,new_issue_data!$A:$A,0))</f>
        <v>1.1459999999999999</v>
      </c>
      <c r="AU316" s="6">
        <f>INDEX(new_issue_data!FF:FF,MATCH('P&amp;L'!$A316,new_issue_data!$A:$A,0))</f>
        <v>86.384699999999995</v>
      </c>
      <c r="AV316" s="6">
        <f>INDEX(new_issue_data!FG:FG,MATCH('P&amp;L'!$A316,new_issue_data!$A:$A,0))</f>
        <v>-3.6153</v>
      </c>
      <c r="BA316" s="1">
        <f t="shared" si="29"/>
        <v>32269999.999999993</v>
      </c>
      <c r="BB316" s="1">
        <f t="shared" si="30"/>
        <v>81976200</v>
      </c>
      <c r="BD316">
        <f t="shared" si="31"/>
        <v>0</v>
      </c>
      <c r="BE316" s="1">
        <f t="shared" si="32"/>
        <v>4672200.0000000009</v>
      </c>
      <c r="BF316" s="1">
        <f t="shared" si="33"/>
        <v>16696499.999999993</v>
      </c>
      <c r="BH316" s="1">
        <f t="shared" si="34"/>
        <v>40299.999999996275</v>
      </c>
      <c r="BI316" s="1">
        <f t="shared" si="35"/>
        <v>0</v>
      </c>
      <c r="BK316" s="1">
        <f t="shared" si="36"/>
        <v>48300</v>
      </c>
      <c r="BL316" s="1">
        <f t="shared" si="37"/>
        <v>0</v>
      </c>
    </row>
    <row r="317" spans="1:64" x14ac:dyDescent="0.35">
      <c r="A317">
        <v>56</v>
      </c>
      <c r="B317">
        <v>-32.428276844853684</v>
      </c>
      <c r="C317" s="13" t="e">
        <f>INDEX(new_issue_data!B:B,MATCH('P&amp;L'!$A317,new_issue_data!$A:$A,0))</f>
        <v>#N/A</v>
      </c>
      <c r="D317" s="11" t="e">
        <f>INDEX(new_issue_data!AR:AR,MATCH('P&amp;L'!$A317,new_issue_data!$A:$A,0))</f>
        <v>#N/A</v>
      </c>
      <c r="E317" s="6" t="e">
        <f>INDEX(new_issue_data!DP:DP,MATCH('P&amp;L'!$A317,new_issue_data!$A:$A,0))</f>
        <v>#N/A</v>
      </c>
      <c r="F317" s="6" t="e">
        <f>INDEX(new_issue_data!DQ:DQ,MATCH('P&amp;L'!$A317,new_issue_data!$A:$A,0))</f>
        <v>#N/A</v>
      </c>
      <c r="G317" s="6" t="e">
        <f>INDEX(new_issue_data!DR:DR,MATCH('P&amp;L'!$A317,new_issue_data!$A:$A,0))</f>
        <v>#N/A</v>
      </c>
      <c r="H317" s="6" t="e">
        <f>INDEX(new_issue_data!DS:DS,MATCH('P&amp;L'!$A317,new_issue_data!$A:$A,0))</f>
        <v>#N/A</v>
      </c>
      <c r="I317" s="6" t="e">
        <f>INDEX(new_issue_data!DT:DT,MATCH('P&amp;L'!$A317,new_issue_data!$A:$A,0))</f>
        <v>#N/A</v>
      </c>
      <c r="J317" s="6" t="e">
        <f>INDEX(new_issue_data!DU:DU,MATCH('P&amp;L'!$A317,new_issue_data!$A:$A,0))</f>
        <v>#N/A</v>
      </c>
      <c r="K317" s="6" t="e">
        <f>INDEX(new_issue_data!DV:DV,MATCH('P&amp;L'!$A317,new_issue_data!$A:$A,0))</f>
        <v>#N/A</v>
      </c>
      <c r="L317" s="6" t="e">
        <f>INDEX(new_issue_data!DW:DW,MATCH('P&amp;L'!$A317,new_issue_data!$A:$A,0))</f>
        <v>#N/A</v>
      </c>
      <c r="M317" s="6" t="e">
        <f>INDEX(new_issue_data!DX:DX,MATCH('P&amp;L'!$A317,new_issue_data!$A:$A,0))</f>
        <v>#N/A</v>
      </c>
      <c r="N317" s="6" t="e">
        <f>INDEX(new_issue_data!DY:DY,MATCH('P&amp;L'!$A317,new_issue_data!$A:$A,0))</f>
        <v>#N/A</v>
      </c>
      <c r="O317" s="6" t="e">
        <f>INDEX(new_issue_data!DZ:DZ,MATCH('P&amp;L'!$A317,new_issue_data!$A:$A,0))</f>
        <v>#N/A</v>
      </c>
      <c r="P317" s="6" t="e">
        <f>INDEX(new_issue_data!EA:EA,MATCH('P&amp;L'!$A317,new_issue_data!$A:$A,0))</f>
        <v>#N/A</v>
      </c>
      <c r="Q317" s="6" t="e">
        <f>INDEX(new_issue_data!EB:EB,MATCH('P&amp;L'!$A317,new_issue_data!$A:$A,0))</f>
        <v>#N/A</v>
      </c>
      <c r="R317" s="6" t="e">
        <f>INDEX(new_issue_data!EC:EC,MATCH('P&amp;L'!$A317,new_issue_data!$A:$A,0))</f>
        <v>#N/A</v>
      </c>
      <c r="S317" s="6" t="e">
        <f>INDEX(new_issue_data!ED:ED,MATCH('P&amp;L'!$A317,new_issue_data!$A:$A,0))</f>
        <v>#N/A</v>
      </c>
      <c r="T317" s="6" t="e">
        <f>INDEX(new_issue_data!EE:EE,MATCH('P&amp;L'!$A317,new_issue_data!$A:$A,0))</f>
        <v>#N/A</v>
      </c>
      <c r="U317" s="6" t="e">
        <f>INDEX(new_issue_data!EF:EF,MATCH('P&amp;L'!$A317,new_issue_data!$A:$A,0))</f>
        <v>#N/A</v>
      </c>
      <c r="V317" s="6" t="e">
        <f>INDEX(new_issue_data!EG:EG,MATCH('P&amp;L'!$A317,new_issue_data!$A:$A,0))</f>
        <v>#N/A</v>
      </c>
      <c r="W317" s="6" t="e">
        <f>INDEX(new_issue_data!EH:EH,MATCH('P&amp;L'!$A317,new_issue_data!$A:$A,0))</f>
        <v>#N/A</v>
      </c>
      <c r="X317" s="6" t="e">
        <f>INDEX(new_issue_data!EI:EI,MATCH('P&amp;L'!$A317,new_issue_data!$A:$A,0))</f>
        <v>#N/A</v>
      </c>
      <c r="Y317" s="6" t="e">
        <f>INDEX(new_issue_data!EJ:EJ,MATCH('P&amp;L'!$A317,new_issue_data!$A:$A,0))</f>
        <v>#N/A</v>
      </c>
      <c r="Z317" s="6" t="e">
        <f>INDEX(new_issue_data!EK:EK,MATCH('P&amp;L'!$A317,new_issue_data!$A:$A,0))</f>
        <v>#N/A</v>
      </c>
      <c r="AA317" s="6" t="e">
        <f>INDEX(new_issue_data!EL:EL,MATCH('P&amp;L'!$A317,new_issue_data!$A:$A,0))</f>
        <v>#N/A</v>
      </c>
      <c r="AB317" s="6" t="e">
        <f>INDEX(new_issue_data!EM:EM,MATCH('P&amp;L'!$A317,new_issue_data!$A:$A,0))</f>
        <v>#N/A</v>
      </c>
      <c r="AC317" s="6" t="e">
        <f>INDEX(new_issue_data!EN:EN,MATCH('P&amp;L'!$A317,new_issue_data!$A:$A,0))</f>
        <v>#N/A</v>
      </c>
      <c r="AD317" s="6" t="e">
        <f>INDEX(new_issue_data!EO:EO,MATCH('P&amp;L'!$A317,new_issue_data!$A:$A,0))</f>
        <v>#N/A</v>
      </c>
      <c r="AE317" s="6" t="e">
        <f>INDEX(new_issue_data!EP:EP,MATCH('P&amp;L'!$A317,new_issue_data!$A:$A,0))</f>
        <v>#N/A</v>
      </c>
      <c r="AF317" s="6" t="e">
        <f>INDEX(new_issue_data!EQ:EQ,MATCH('P&amp;L'!$A317,new_issue_data!$A:$A,0))</f>
        <v>#N/A</v>
      </c>
      <c r="AG317" s="6" t="e">
        <f>INDEX(new_issue_data!ER:ER,MATCH('P&amp;L'!$A317,new_issue_data!$A:$A,0))</f>
        <v>#N/A</v>
      </c>
      <c r="AH317" s="6" t="e">
        <f>INDEX(new_issue_data!ES:ES,MATCH('P&amp;L'!$A317,new_issue_data!$A:$A,0))</f>
        <v>#N/A</v>
      </c>
      <c r="AI317" s="6" t="e">
        <f>INDEX(new_issue_data!ET:ET,MATCH('P&amp;L'!$A317,new_issue_data!$A:$A,0))</f>
        <v>#N/A</v>
      </c>
      <c r="AJ317" s="6" t="e">
        <f>INDEX(new_issue_data!EU:EU,MATCH('P&amp;L'!$A317,new_issue_data!$A:$A,0))</f>
        <v>#N/A</v>
      </c>
      <c r="AK317" s="6" t="e">
        <f>INDEX(new_issue_data!EV:EV,MATCH('P&amp;L'!$A317,new_issue_data!$A:$A,0))</f>
        <v>#N/A</v>
      </c>
      <c r="AL317" s="6" t="e">
        <f>INDEX(new_issue_data!EW:EW,MATCH('P&amp;L'!$A317,new_issue_data!$A:$A,0))</f>
        <v>#N/A</v>
      </c>
      <c r="AM317" s="6" t="e">
        <f>INDEX(new_issue_data!EX:EX,MATCH('P&amp;L'!$A317,new_issue_data!$A:$A,0))</f>
        <v>#N/A</v>
      </c>
      <c r="AN317" s="6" t="e">
        <f>INDEX(new_issue_data!EY:EY,MATCH('P&amp;L'!$A317,new_issue_data!$A:$A,0))</f>
        <v>#N/A</v>
      </c>
      <c r="AO317" s="6" t="e">
        <f>INDEX(new_issue_data!EZ:EZ,MATCH('P&amp;L'!$A317,new_issue_data!$A:$A,0))</f>
        <v>#N/A</v>
      </c>
      <c r="AP317" s="6" t="e">
        <f>INDEX(new_issue_data!FA:FA,MATCH('P&amp;L'!$A317,new_issue_data!$A:$A,0))</f>
        <v>#N/A</v>
      </c>
      <c r="AQ317" s="6" t="e">
        <f>INDEX(new_issue_data!FB:FB,MATCH('P&amp;L'!$A317,new_issue_data!$A:$A,0))</f>
        <v>#N/A</v>
      </c>
      <c r="AR317" s="6" t="e">
        <f>INDEX(new_issue_data!FC:FC,MATCH('P&amp;L'!$A317,new_issue_data!$A:$A,0))</f>
        <v>#N/A</v>
      </c>
      <c r="AS317" s="6" t="e">
        <f>INDEX(new_issue_data!FD:FD,MATCH('P&amp;L'!$A317,new_issue_data!$A:$A,0))</f>
        <v>#N/A</v>
      </c>
      <c r="AT317" s="6" t="e">
        <f>INDEX(new_issue_data!FE:FE,MATCH('P&amp;L'!$A317,new_issue_data!$A:$A,0))</f>
        <v>#N/A</v>
      </c>
      <c r="AU317" s="6" t="e">
        <f>INDEX(new_issue_data!FF:FF,MATCH('P&amp;L'!$A317,new_issue_data!$A:$A,0))</f>
        <v>#N/A</v>
      </c>
      <c r="AV317" s="6" t="e">
        <f>INDEX(new_issue_data!FG:FG,MATCH('P&amp;L'!$A317,new_issue_data!$A:$A,0))</f>
        <v>#N/A</v>
      </c>
      <c r="BA317" s="1">
        <f t="shared" si="29"/>
        <v>32269999.999999993</v>
      </c>
      <c r="BB317" s="1">
        <f t="shared" si="30"/>
        <v>81976200</v>
      </c>
      <c r="BD317">
        <f t="shared" si="31"/>
        <v>1</v>
      </c>
      <c r="BE317" s="1">
        <f t="shared" si="32"/>
        <v>4672200.0000000009</v>
      </c>
      <c r="BF317" s="1">
        <f t="shared" si="33"/>
        <v>16696499.999999993</v>
      </c>
      <c r="BH317" s="1">
        <f t="shared" si="34"/>
        <v>0</v>
      </c>
      <c r="BI317" s="1">
        <f t="shared" si="35"/>
        <v>0</v>
      </c>
      <c r="BK317" s="1">
        <f t="shared" si="36"/>
        <v>0</v>
      </c>
      <c r="BL317" s="1">
        <f t="shared" si="37"/>
        <v>0</v>
      </c>
    </row>
    <row r="318" spans="1:64" x14ac:dyDescent="0.35">
      <c r="A318">
        <v>55</v>
      </c>
      <c r="B318">
        <v>1.9642834059548195</v>
      </c>
      <c r="C318" s="13" t="str">
        <f>INDEX(new_issue_data!B:B,MATCH('P&amp;L'!$A318,new_issue_data!$A:$A,0))</f>
        <v>06/17/2020</v>
      </c>
      <c r="D318" s="11">
        <f>INDEX(new_issue_data!AR:AR,MATCH('P&amp;L'!$A318,new_issue_data!$A:$A,0))</f>
        <v>99.897999999999996</v>
      </c>
      <c r="E318" s="6">
        <f>INDEX(new_issue_data!DP:DP,MATCH('P&amp;L'!$A318,new_issue_data!$A:$A,0))</f>
        <v>100.208</v>
      </c>
      <c r="F318" s="6">
        <f>INDEX(new_issue_data!DQ:DQ,MATCH('P&amp;L'!$A318,new_issue_data!$A:$A,0))</f>
        <v>0.90700000000000003</v>
      </c>
      <c r="G318" s="6">
        <f>INDEX(new_issue_data!DR:DR,MATCH('P&amp;L'!$A318,new_issue_data!$A:$A,0))</f>
        <v>56.752000000000002</v>
      </c>
      <c r="H318" s="6">
        <f>INDEX(new_issue_data!DS:DS,MATCH('P&amp;L'!$A318,new_issue_data!$A:$A,0))</f>
        <v>-6.2480000000000002</v>
      </c>
      <c r="I318" s="6">
        <f>INDEX(new_issue_data!DT:DT,MATCH('P&amp;L'!$A318,new_issue_data!$A:$A,0))</f>
        <v>100.172</v>
      </c>
      <c r="J318" s="6">
        <f>INDEX(new_issue_data!DU:DU,MATCH('P&amp;L'!$A318,new_issue_data!$A:$A,0))</f>
        <v>0.91500000000000004</v>
      </c>
      <c r="K318" s="6">
        <f>INDEX(new_issue_data!DV:DV,MATCH('P&amp;L'!$A318,new_issue_data!$A:$A,0))</f>
        <v>58.508499999999998</v>
      </c>
      <c r="L318" s="6">
        <f>INDEX(new_issue_data!DW:DW,MATCH('P&amp;L'!$A318,new_issue_data!$A:$A,0))</f>
        <v>-4.4915000000000003</v>
      </c>
      <c r="M318" s="6">
        <f>INDEX(new_issue_data!DX:DX,MATCH('P&amp;L'!$A318,new_issue_data!$A:$A,0))</f>
        <v>100.324</v>
      </c>
      <c r="N318" s="6">
        <f>INDEX(new_issue_data!DY:DY,MATCH('P&amp;L'!$A318,new_issue_data!$A:$A,0))</f>
        <v>0.88300000000000001</v>
      </c>
      <c r="O318" s="6">
        <f>INDEX(new_issue_data!DZ:DZ,MATCH('P&amp;L'!$A318,new_issue_data!$A:$A,0))</f>
        <v>56.745899999999999</v>
      </c>
      <c r="P318" s="6">
        <f>INDEX(new_issue_data!EA:EA,MATCH('P&amp;L'!$A318,new_issue_data!$A:$A,0))</f>
        <v>-6.2541000000000002</v>
      </c>
      <c r="Q318" s="6">
        <f>INDEX(new_issue_data!EB:EB,MATCH('P&amp;L'!$A318,new_issue_data!$A:$A,0))</f>
        <v>100.425</v>
      </c>
      <c r="R318" s="6">
        <f>INDEX(new_issue_data!EC:EC,MATCH('P&amp;L'!$A318,new_issue_data!$A:$A,0))</f>
        <v>0.86299999999999999</v>
      </c>
      <c r="S318" s="6">
        <f>INDEX(new_issue_data!ED:ED,MATCH('P&amp;L'!$A318,new_issue_data!$A:$A,0))</f>
        <v>54.414099999999998</v>
      </c>
      <c r="T318" s="6">
        <f>INDEX(new_issue_data!EE:EE,MATCH('P&amp;L'!$A318,new_issue_data!$A:$A,0))</f>
        <v>-8.5859000000000005</v>
      </c>
      <c r="U318" s="6">
        <f>INDEX(new_issue_data!EF:EF,MATCH('P&amp;L'!$A318,new_issue_data!$A:$A,0))</f>
        <v>100.37</v>
      </c>
      <c r="V318" s="6">
        <f>INDEX(new_issue_data!EG:EG,MATCH('P&amp;L'!$A318,new_issue_data!$A:$A,0))</f>
        <v>0.874</v>
      </c>
      <c r="W318" s="6">
        <f>INDEX(new_issue_data!EH:EH,MATCH('P&amp;L'!$A318,new_issue_data!$A:$A,0))</f>
        <v>58.3977</v>
      </c>
      <c r="X318" s="6">
        <f>INDEX(new_issue_data!EI:EI,MATCH('P&amp;L'!$A318,new_issue_data!$A:$A,0))</f>
        <v>-4.6022999999999996</v>
      </c>
      <c r="Y318" s="6">
        <f>INDEX(new_issue_data!EJ:EJ,MATCH('P&amp;L'!$A318,new_issue_data!$A:$A,0))</f>
        <v>100.279</v>
      </c>
      <c r="Z318" s="6">
        <f>INDEX(new_issue_data!EK:EK,MATCH('P&amp;L'!$A318,new_issue_data!$A:$A,0))</f>
        <v>0.89200000000000002</v>
      </c>
      <c r="AA318" s="6">
        <f>INDEX(new_issue_data!EL:EL,MATCH('P&amp;L'!$A318,new_issue_data!$A:$A,0))</f>
        <v>63.079700000000003</v>
      </c>
      <c r="AB318" s="6">
        <f>INDEX(new_issue_data!EM:EM,MATCH('P&amp;L'!$A318,new_issue_data!$A:$A,0))</f>
        <v>7.9699999999999993E-2</v>
      </c>
      <c r="AC318" s="6">
        <f>INDEX(new_issue_data!EN:EN,MATCH('P&amp;L'!$A318,new_issue_data!$A:$A,0))</f>
        <v>100.33799999999999</v>
      </c>
      <c r="AD318" s="6">
        <f>INDEX(new_issue_data!EO:EO,MATCH('P&amp;L'!$A318,new_issue_data!$A:$A,0))</f>
        <v>0.88</v>
      </c>
      <c r="AE318" s="6">
        <f>INDEX(new_issue_data!EP:EP,MATCH('P&amp;L'!$A318,new_issue_data!$A:$A,0))</f>
        <v>59.795299999999997</v>
      </c>
      <c r="AF318" s="6">
        <f>INDEX(new_issue_data!EQ:EQ,MATCH('P&amp;L'!$A318,new_issue_data!$A:$A,0))</f>
        <v>-3.2046999999999999</v>
      </c>
      <c r="AG318" s="6">
        <f>INDEX(new_issue_data!ER:ER,MATCH('P&amp;L'!$A318,new_issue_data!$A:$A,0))</f>
        <v>100.33799999999999</v>
      </c>
      <c r="AH318" s="6">
        <f>INDEX(new_issue_data!ES:ES,MATCH('P&amp;L'!$A318,new_issue_data!$A:$A,0))</f>
        <v>0.88</v>
      </c>
      <c r="AI318" s="6">
        <f>INDEX(new_issue_data!ET:ET,MATCH('P&amp;L'!$A318,new_issue_data!$A:$A,0))</f>
        <v>59.793500000000002</v>
      </c>
      <c r="AJ318" s="6">
        <f>INDEX(new_issue_data!EU:EU,MATCH('P&amp;L'!$A318,new_issue_data!$A:$A,0))</f>
        <v>-3.2065000000000001</v>
      </c>
      <c r="AK318" s="6">
        <f>INDEX(new_issue_data!EV:EV,MATCH('P&amp;L'!$A318,new_issue_data!$A:$A,0))</f>
        <v>100.33799999999999</v>
      </c>
      <c r="AL318" s="6">
        <f>INDEX(new_issue_data!EW:EW,MATCH('P&amp;L'!$A318,new_issue_data!$A:$A,0))</f>
        <v>0.88</v>
      </c>
      <c r="AM318" s="6">
        <f>INDEX(new_issue_data!EX:EX,MATCH('P&amp;L'!$A318,new_issue_data!$A:$A,0))</f>
        <v>59.788200000000003</v>
      </c>
      <c r="AN318" s="6">
        <f>INDEX(new_issue_data!EY:EY,MATCH('P&amp;L'!$A318,new_issue_data!$A:$A,0))</f>
        <v>-3.2118000000000002</v>
      </c>
      <c r="AO318" s="6">
        <f>INDEX(new_issue_data!EZ:EZ,MATCH('P&amp;L'!$A318,new_issue_data!$A:$A,0))</f>
        <v>100.33799999999999</v>
      </c>
      <c r="AP318" s="6">
        <f>INDEX(new_issue_data!FA:FA,MATCH('P&amp;L'!$A318,new_issue_data!$A:$A,0))</f>
        <v>0.88</v>
      </c>
      <c r="AQ318" s="6">
        <f>INDEX(new_issue_data!FB:FB,MATCH('P&amp;L'!$A318,new_issue_data!$A:$A,0))</f>
        <v>59.786499999999997</v>
      </c>
      <c r="AR318" s="6">
        <f>INDEX(new_issue_data!FC:FC,MATCH('P&amp;L'!$A318,new_issue_data!$A:$A,0))</f>
        <v>-3.2134999999999998</v>
      </c>
      <c r="AS318" s="6">
        <f>INDEX(new_issue_data!FD:FD,MATCH('P&amp;L'!$A318,new_issue_data!$A:$A,0))</f>
        <v>100.33799999999999</v>
      </c>
      <c r="AT318" s="6">
        <f>INDEX(new_issue_data!FE:FE,MATCH('P&amp;L'!$A318,new_issue_data!$A:$A,0))</f>
        <v>0.88</v>
      </c>
      <c r="AU318" s="6">
        <f>INDEX(new_issue_data!FF:FF,MATCH('P&amp;L'!$A318,new_issue_data!$A:$A,0))</f>
        <v>59.784700000000001</v>
      </c>
      <c r="AV318" s="6">
        <f>INDEX(new_issue_data!FG:FG,MATCH('P&amp;L'!$A318,new_issue_data!$A:$A,0))</f>
        <v>-3.2153</v>
      </c>
      <c r="BA318" s="1">
        <f t="shared" si="29"/>
        <v>32300999.999999993</v>
      </c>
      <c r="BB318" s="1">
        <f t="shared" si="30"/>
        <v>82020200</v>
      </c>
      <c r="BD318">
        <f t="shared" si="31"/>
        <v>0</v>
      </c>
      <c r="BE318" s="1">
        <f t="shared" si="32"/>
        <v>4672200.0000000009</v>
      </c>
      <c r="BF318" s="1">
        <f t="shared" si="33"/>
        <v>16696499.999999993</v>
      </c>
      <c r="BH318" s="1">
        <f t="shared" si="34"/>
        <v>31000</v>
      </c>
      <c r="BI318" s="1">
        <f t="shared" si="35"/>
        <v>0</v>
      </c>
      <c r="BK318" s="1">
        <f t="shared" si="36"/>
        <v>44000</v>
      </c>
      <c r="BL318" s="1">
        <f t="shared" si="37"/>
        <v>0</v>
      </c>
    </row>
    <row r="319" spans="1:64" x14ac:dyDescent="0.35">
      <c r="A319">
        <v>54</v>
      </c>
      <c r="B319">
        <v>-32.198690667921952</v>
      </c>
      <c r="C319" s="13" t="str">
        <f>INDEX(new_issue_data!B:B,MATCH('P&amp;L'!$A319,new_issue_data!$A:$A,0))</f>
        <v>06/17/2020</v>
      </c>
      <c r="D319" s="11">
        <f>INDEX(new_issue_data!AR:AR,MATCH('P&amp;L'!$A319,new_issue_data!$A:$A,0))</f>
        <v>100</v>
      </c>
      <c r="E319" s="6">
        <f>INDEX(new_issue_data!DP:DP,MATCH('P&amp;L'!$A319,new_issue_data!$A:$A,0))</f>
        <v>102.75</v>
      </c>
      <c r="F319" s="6">
        <f>INDEX(new_issue_data!DQ:DQ,MATCH('P&amp;L'!$A319,new_issue_data!$A:$A,0))</f>
        <v>5.4829999999999997</v>
      </c>
      <c r="G319" s="6">
        <f>INDEX(new_issue_data!DR:DR,MATCH('P&amp;L'!$A319,new_issue_data!$A:$A,0))</f>
        <v>0</v>
      </c>
      <c r="H319" s="6" t="e">
        <f>INDEX(new_issue_data!DS:DS,MATCH('P&amp;L'!$A319,new_issue_data!$A:$A,0))</f>
        <v>#VALUE!</v>
      </c>
      <c r="I319" s="6">
        <f>INDEX(new_issue_data!DT:DT,MATCH('P&amp;L'!$A319,new_issue_data!$A:$A,0))</f>
        <v>103.625</v>
      </c>
      <c r="J319" s="6">
        <f>INDEX(new_issue_data!DU:DU,MATCH('P&amp;L'!$A319,new_issue_data!$A:$A,0))</f>
        <v>5.2850000000000001</v>
      </c>
      <c r="K319" s="6">
        <f>INDEX(new_issue_data!DV:DV,MATCH('P&amp;L'!$A319,new_issue_data!$A:$A,0))</f>
        <v>0</v>
      </c>
      <c r="L319" s="6" t="e">
        <f>INDEX(new_issue_data!DW:DW,MATCH('P&amp;L'!$A319,new_issue_data!$A:$A,0))</f>
        <v>#VALUE!</v>
      </c>
      <c r="M319" s="6">
        <f>INDEX(new_issue_data!DX:DX,MATCH('P&amp;L'!$A319,new_issue_data!$A:$A,0))</f>
        <v>103.313</v>
      </c>
      <c r="N319" s="6">
        <f>INDEX(new_issue_data!DY:DY,MATCH('P&amp;L'!$A319,new_issue_data!$A:$A,0))</f>
        <v>5.3550000000000004</v>
      </c>
      <c r="O319" s="6">
        <f>INDEX(new_issue_data!DZ:DZ,MATCH('P&amp;L'!$A319,new_issue_data!$A:$A,0))</f>
        <v>0</v>
      </c>
      <c r="P319" s="6" t="e">
        <f>INDEX(new_issue_data!EA:EA,MATCH('P&amp;L'!$A319,new_issue_data!$A:$A,0))</f>
        <v>#VALUE!</v>
      </c>
      <c r="Q319" s="6">
        <f>INDEX(new_issue_data!EB:EB,MATCH('P&amp;L'!$A319,new_issue_data!$A:$A,0))</f>
        <v>103.125</v>
      </c>
      <c r="R319" s="6">
        <f>INDEX(new_issue_data!EC:EC,MATCH('P&amp;L'!$A319,new_issue_data!$A:$A,0))</f>
        <v>5.3959999999999999</v>
      </c>
      <c r="S319" s="6">
        <f>INDEX(new_issue_data!ED:ED,MATCH('P&amp;L'!$A319,new_issue_data!$A:$A,0))</f>
        <v>0</v>
      </c>
      <c r="T319" s="6" t="e">
        <f>INDEX(new_issue_data!EE:EE,MATCH('P&amp;L'!$A319,new_issue_data!$A:$A,0))</f>
        <v>#VALUE!</v>
      </c>
      <c r="U319" s="6">
        <f>INDEX(new_issue_data!EF:EF,MATCH('P&amp;L'!$A319,new_issue_data!$A:$A,0))</f>
        <v>105.25</v>
      </c>
      <c r="V319" s="6">
        <f>INDEX(new_issue_data!EG:EG,MATCH('P&amp;L'!$A319,new_issue_data!$A:$A,0))</f>
        <v>4.9189999999999996</v>
      </c>
      <c r="W319" s="6">
        <f>INDEX(new_issue_data!EH:EH,MATCH('P&amp;L'!$A319,new_issue_data!$A:$A,0))</f>
        <v>0</v>
      </c>
      <c r="X319" s="6" t="e">
        <f>INDEX(new_issue_data!EI:EI,MATCH('P&amp;L'!$A319,new_issue_data!$A:$A,0))</f>
        <v>#VALUE!</v>
      </c>
      <c r="Y319" s="6">
        <f>INDEX(new_issue_data!EJ:EJ,MATCH('P&amp;L'!$A319,new_issue_data!$A:$A,0))</f>
        <v>103.07</v>
      </c>
      <c r="Z319" s="6">
        <f>INDEX(new_issue_data!EK:EK,MATCH('P&amp;L'!$A319,new_issue_data!$A:$A,0))</f>
        <v>5.4080000000000004</v>
      </c>
      <c r="AA319" s="6">
        <f>INDEX(new_issue_data!EL:EL,MATCH('P&amp;L'!$A319,new_issue_data!$A:$A,0))</f>
        <v>0</v>
      </c>
      <c r="AB319" s="6" t="e">
        <f>INDEX(new_issue_data!EM:EM,MATCH('P&amp;L'!$A319,new_issue_data!$A:$A,0))</f>
        <v>#VALUE!</v>
      </c>
      <c r="AC319" s="6">
        <f>INDEX(new_issue_data!EN:EN,MATCH('P&amp;L'!$A319,new_issue_data!$A:$A,0))</f>
        <v>103</v>
      </c>
      <c r="AD319" s="6">
        <f>INDEX(new_issue_data!EO:EO,MATCH('P&amp;L'!$A319,new_issue_data!$A:$A,0))</f>
        <v>5.423</v>
      </c>
      <c r="AE319" s="6">
        <f>INDEX(new_issue_data!EP:EP,MATCH('P&amp;L'!$A319,new_issue_data!$A:$A,0))</f>
        <v>0</v>
      </c>
      <c r="AF319" s="6" t="e">
        <f>INDEX(new_issue_data!EQ:EQ,MATCH('P&amp;L'!$A319,new_issue_data!$A:$A,0))</f>
        <v>#VALUE!</v>
      </c>
      <c r="AG319" s="6">
        <f>INDEX(new_issue_data!ER:ER,MATCH('P&amp;L'!$A319,new_issue_data!$A:$A,0))</f>
        <v>103.125</v>
      </c>
      <c r="AH319" s="6">
        <f>INDEX(new_issue_data!ES:ES,MATCH('P&amp;L'!$A319,new_issue_data!$A:$A,0))</f>
        <v>5.3929999999999998</v>
      </c>
      <c r="AI319" s="6">
        <f>INDEX(new_issue_data!ET:ET,MATCH('P&amp;L'!$A319,new_issue_data!$A:$A,0))</f>
        <v>0</v>
      </c>
      <c r="AJ319" s="6" t="e">
        <f>INDEX(new_issue_data!EU:EU,MATCH('P&amp;L'!$A319,new_issue_data!$A:$A,0))</f>
        <v>#VALUE!</v>
      </c>
      <c r="AK319" s="6">
        <f>INDEX(new_issue_data!EV:EV,MATCH('P&amp;L'!$A319,new_issue_data!$A:$A,0))</f>
        <v>103.25</v>
      </c>
      <c r="AL319" s="6">
        <f>INDEX(new_issue_data!EW:EW,MATCH('P&amp;L'!$A319,new_issue_data!$A:$A,0))</f>
        <v>5.3639999999999999</v>
      </c>
      <c r="AM319" s="6">
        <f>INDEX(new_issue_data!EX:EX,MATCH('P&amp;L'!$A319,new_issue_data!$A:$A,0))</f>
        <v>0</v>
      </c>
      <c r="AN319" s="6" t="e">
        <f>INDEX(new_issue_data!EY:EY,MATCH('P&amp;L'!$A319,new_issue_data!$A:$A,0))</f>
        <v>#VALUE!</v>
      </c>
      <c r="AO319" s="6">
        <f>INDEX(new_issue_data!EZ:EZ,MATCH('P&amp;L'!$A319,new_issue_data!$A:$A,0))</f>
        <v>103.25</v>
      </c>
      <c r="AP319" s="6">
        <f>INDEX(new_issue_data!FA:FA,MATCH('P&amp;L'!$A319,new_issue_data!$A:$A,0))</f>
        <v>5.3639999999999999</v>
      </c>
      <c r="AQ319" s="6">
        <f>INDEX(new_issue_data!FB:FB,MATCH('P&amp;L'!$A319,new_issue_data!$A:$A,0))</f>
        <v>0</v>
      </c>
      <c r="AR319" s="6" t="e">
        <f>INDEX(new_issue_data!FC:FC,MATCH('P&amp;L'!$A319,new_issue_data!$A:$A,0))</f>
        <v>#VALUE!</v>
      </c>
      <c r="AS319" s="6">
        <f>INDEX(new_issue_data!FD:FD,MATCH('P&amp;L'!$A319,new_issue_data!$A:$A,0))</f>
        <v>103.25</v>
      </c>
      <c r="AT319" s="6">
        <f>INDEX(new_issue_data!FE:FE,MATCH('P&amp;L'!$A319,new_issue_data!$A:$A,0))</f>
        <v>5.3639999999999999</v>
      </c>
      <c r="AU319" s="6">
        <f>INDEX(new_issue_data!FF:FF,MATCH('P&amp;L'!$A319,new_issue_data!$A:$A,0))</f>
        <v>0</v>
      </c>
      <c r="AV319" s="6" t="e">
        <f>INDEX(new_issue_data!FG:FG,MATCH('P&amp;L'!$A319,new_issue_data!$A:$A,0))</f>
        <v>#VALUE!</v>
      </c>
      <c r="BA319" s="1">
        <f t="shared" si="29"/>
        <v>32575999.999999993</v>
      </c>
      <c r="BB319" s="1">
        <f t="shared" si="30"/>
        <v>82345200</v>
      </c>
      <c r="BD319">
        <f t="shared" si="31"/>
        <v>1</v>
      </c>
      <c r="BE319" s="1">
        <f t="shared" si="32"/>
        <v>4947200.0000000019</v>
      </c>
      <c r="BF319" s="1">
        <f t="shared" si="33"/>
        <v>17021499.999999993</v>
      </c>
      <c r="BH319" s="1">
        <f t="shared" si="34"/>
        <v>275000</v>
      </c>
      <c r="BI319" s="1">
        <f t="shared" si="35"/>
        <v>275000.00000000093</v>
      </c>
      <c r="BK319" s="1">
        <f t="shared" si="36"/>
        <v>325000</v>
      </c>
      <c r="BL319" s="1">
        <f t="shared" si="37"/>
        <v>325000</v>
      </c>
    </row>
    <row r="320" spans="1:64" x14ac:dyDescent="0.35">
      <c r="A320">
        <v>60</v>
      </c>
      <c r="B320">
        <v>-9.845497656457681</v>
      </c>
      <c r="C320" s="13" t="str">
        <f>INDEX(new_issue_data!B:B,MATCH('P&amp;L'!$A320,new_issue_data!$A:$A,0))</f>
        <v>06/17/2020</v>
      </c>
      <c r="D320" s="11">
        <f>INDEX(new_issue_data!AR:AR,MATCH('P&amp;L'!$A320,new_issue_data!$A:$A,0))</f>
        <v>99.954999999999998</v>
      </c>
      <c r="E320" s="6" t="str">
        <f>INDEX(new_issue_data!DP:DP,MATCH('P&amp;L'!$A320,new_issue_data!$A:$A,0))</f>
        <v>#N/A N/A</v>
      </c>
      <c r="F320" s="6" t="str">
        <f>INDEX(new_issue_data!DQ:DQ,MATCH('P&amp;L'!$A320,new_issue_data!$A:$A,0))</f>
        <v>#N/A N/A</v>
      </c>
      <c r="G320" s="6" t="str">
        <f>INDEX(new_issue_data!DR:DR,MATCH('P&amp;L'!$A320,new_issue_data!$A:$A,0))</f>
        <v>#N/A Invalid Override</v>
      </c>
      <c r="H320" s="6" t="e">
        <f>INDEX(new_issue_data!DS:DS,MATCH('P&amp;L'!$A320,new_issue_data!$A:$A,0))</f>
        <v>#VALUE!</v>
      </c>
      <c r="I320" s="6">
        <f>INDEX(new_issue_data!DT:DT,MATCH('P&amp;L'!$A320,new_issue_data!$A:$A,0))</f>
        <v>101.89</v>
      </c>
      <c r="J320" s="6">
        <f>INDEX(new_issue_data!DU:DU,MATCH('P&amp;L'!$A320,new_issue_data!$A:$A,0))</f>
        <v>2.0019999999999998</v>
      </c>
      <c r="K320" s="6">
        <f>INDEX(new_issue_data!DV:DV,MATCH('P&amp;L'!$A320,new_issue_data!$A:$A,0))</f>
        <v>147.67429999999999</v>
      </c>
      <c r="L320" s="6">
        <f>INDEX(new_issue_data!DW:DW,MATCH('P&amp;L'!$A320,new_issue_data!$A:$A,0))</f>
        <v>-27.325700000000001</v>
      </c>
      <c r="M320" s="6">
        <f>INDEX(new_issue_data!DX:DX,MATCH('P&amp;L'!$A320,new_issue_data!$A:$A,0))</f>
        <v>102.057</v>
      </c>
      <c r="N320" s="6">
        <f>INDEX(new_issue_data!DY:DY,MATCH('P&amp;L'!$A320,new_issue_data!$A:$A,0))</f>
        <v>1.976</v>
      </c>
      <c r="O320" s="6">
        <f>INDEX(new_issue_data!DZ:DZ,MATCH('P&amp;L'!$A320,new_issue_data!$A:$A,0))</f>
        <v>143.69290000000001</v>
      </c>
      <c r="P320" s="6">
        <f>INDEX(new_issue_data!EA:EA,MATCH('P&amp;L'!$A320,new_issue_data!$A:$A,0))</f>
        <v>-31.307099999999998</v>
      </c>
      <c r="Q320" s="6">
        <f>INDEX(new_issue_data!EB:EB,MATCH('P&amp;L'!$A320,new_issue_data!$A:$A,0))</f>
        <v>102.122</v>
      </c>
      <c r="R320" s="6">
        <f>INDEX(new_issue_data!EC:EC,MATCH('P&amp;L'!$A320,new_issue_data!$A:$A,0))</f>
        <v>1.966</v>
      </c>
      <c r="S320" s="6">
        <f>INDEX(new_issue_data!ED:ED,MATCH('P&amp;L'!$A320,new_issue_data!$A:$A,0))</f>
        <v>142.92160000000001</v>
      </c>
      <c r="T320" s="6">
        <f>INDEX(new_issue_data!EE:EE,MATCH('P&amp;L'!$A320,new_issue_data!$A:$A,0))</f>
        <v>-32.078400000000002</v>
      </c>
      <c r="U320" s="6">
        <f>INDEX(new_issue_data!EF:EF,MATCH('P&amp;L'!$A320,new_issue_data!$A:$A,0))</f>
        <v>102.36499999999999</v>
      </c>
      <c r="V320" s="6">
        <f>INDEX(new_issue_data!EG:EG,MATCH('P&amp;L'!$A320,new_issue_data!$A:$A,0))</f>
        <v>1.9279999999999999</v>
      </c>
      <c r="W320" s="6">
        <f>INDEX(new_issue_data!EH:EH,MATCH('P&amp;L'!$A320,new_issue_data!$A:$A,0))</f>
        <v>141.42160000000001</v>
      </c>
      <c r="X320" s="6">
        <f>INDEX(new_issue_data!EI:EI,MATCH('P&amp;L'!$A320,new_issue_data!$A:$A,0))</f>
        <v>-33.578400000000002</v>
      </c>
      <c r="Y320" s="6">
        <f>INDEX(new_issue_data!EJ:EJ,MATCH('P&amp;L'!$A320,new_issue_data!$A:$A,0))</f>
        <v>102.883</v>
      </c>
      <c r="Z320" s="6">
        <f>INDEX(new_issue_data!EK:EK,MATCH('P&amp;L'!$A320,new_issue_data!$A:$A,0))</f>
        <v>1.8480000000000001</v>
      </c>
      <c r="AA320" s="6">
        <f>INDEX(new_issue_data!EL:EL,MATCH('P&amp;L'!$A320,new_issue_data!$A:$A,0))</f>
        <v>132.95949999999999</v>
      </c>
      <c r="AB320" s="6">
        <f>INDEX(new_issue_data!EM:EM,MATCH('P&amp;L'!$A320,new_issue_data!$A:$A,0))</f>
        <v>-42.040500000000002</v>
      </c>
      <c r="AC320" s="6">
        <f>INDEX(new_issue_data!EN:EN,MATCH('P&amp;L'!$A320,new_issue_data!$A:$A,0))</f>
        <v>103.133</v>
      </c>
      <c r="AD320" s="6">
        <f>INDEX(new_issue_data!EO:EO,MATCH('P&amp;L'!$A320,new_issue_data!$A:$A,0))</f>
        <v>1.8089999999999999</v>
      </c>
      <c r="AE320" s="6">
        <f>INDEX(new_issue_data!EP:EP,MATCH('P&amp;L'!$A320,new_issue_data!$A:$A,0))</f>
        <v>132.73990000000001</v>
      </c>
      <c r="AF320" s="6">
        <f>INDEX(new_issue_data!EQ:EQ,MATCH('P&amp;L'!$A320,new_issue_data!$A:$A,0))</f>
        <v>-42.260100000000001</v>
      </c>
      <c r="AG320" s="6">
        <f>INDEX(new_issue_data!ER:ER,MATCH('P&amp;L'!$A320,new_issue_data!$A:$A,0))</f>
        <v>103.441</v>
      </c>
      <c r="AH320" s="6">
        <f>INDEX(new_issue_data!ES:ES,MATCH('P&amp;L'!$A320,new_issue_data!$A:$A,0))</f>
        <v>1.7609999999999999</v>
      </c>
      <c r="AI320" s="6">
        <f>INDEX(new_issue_data!ET:ET,MATCH('P&amp;L'!$A320,new_issue_data!$A:$A,0))</f>
        <v>130.00729999999999</v>
      </c>
      <c r="AJ320" s="6">
        <f>INDEX(new_issue_data!EU:EU,MATCH('P&amp;L'!$A320,new_issue_data!$A:$A,0))</f>
        <v>-44.992699999999999</v>
      </c>
      <c r="AK320" s="6">
        <f>INDEX(new_issue_data!EV:EV,MATCH('P&amp;L'!$A320,new_issue_data!$A:$A,0))</f>
        <v>104.151</v>
      </c>
      <c r="AL320" s="6">
        <f>INDEX(new_issue_data!EW:EW,MATCH('P&amp;L'!$A320,new_issue_data!$A:$A,0))</f>
        <v>1.651</v>
      </c>
      <c r="AM320" s="6">
        <f>INDEX(new_issue_data!EX:EX,MATCH('P&amp;L'!$A320,new_issue_data!$A:$A,0))</f>
        <v>115.7912</v>
      </c>
      <c r="AN320" s="6">
        <f>INDEX(new_issue_data!EY:EY,MATCH('P&amp;L'!$A320,new_issue_data!$A:$A,0))</f>
        <v>-59.208799999999997</v>
      </c>
      <c r="AO320" s="6">
        <f>INDEX(new_issue_data!EZ:EZ,MATCH('P&amp;L'!$A320,new_issue_data!$A:$A,0))</f>
        <v>104.151</v>
      </c>
      <c r="AP320" s="6">
        <f>INDEX(new_issue_data!FA:FA,MATCH('P&amp;L'!$A320,new_issue_data!$A:$A,0))</f>
        <v>1.651</v>
      </c>
      <c r="AQ320" s="6">
        <f>INDEX(new_issue_data!FB:FB,MATCH('P&amp;L'!$A320,new_issue_data!$A:$A,0))</f>
        <v>115.7915</v>
      </c>
      <c r="AR320" s="6">
        <f>INDEX(new_issue_data!FC:FC,MATCH('P&amp;L'!$A320,new_issue_data!$A:$A,0))</f>
        <v>-59.208500000000001</v>
      </c>
      <c r="AS320" s="6">
        <f>INDEX(new_issue_data!FD:FD,MATCH('P&amp;L'!$A320,new_issue_data!$A:$A,0))</f>
        <v>104.151</v>
      </c>
      <c r="AT320" s="6">
        <f>INDEX(new_issue_data!FE:FE,MATCH('P&amp;L'!$A320,new_issue_data!$A:$A,0))</f>
        <v>1.651</v>
      </c>
      <c r="AU320" s="6">
        <f>INDEX(new_issue_data!FF:FF,MATCH('P&amp;L'!$A320,new_issue_data!$A:$A,0))</f>
        <v>115.7924</v>
      </c>
      <c r="AV320" s="6">
        <f>INDEX(new_issue_data!FG:FG,MATCH('P&amp;L'!$A320,new_issue_data!$A:$A,0))</f>
        <v>-59.207599999999999</v>
      </c>
      <c r="BA320" s="1">
        <f t="shared" si="29"/>
        <v>32575999.999999993</v>
      </c>
      <c r="BB320" s="1">
        <f t="shared" si="30"/>
        <v>82764800</v>
      </c>
      <c r="BD320">
        <f t="shared" si="31"/>
        <v>0</v>
      </c>
      <c r="BE320" s="1">
        <f t="shared" si="32"/>
        <v>4947200.0000000019</v>
      </c>
      <c r="BF320" s="1">
        <f t="shared" si="33"/>
        <v>17021499.999999993</v>
      </c>
      <c r="BH320" s="1">
        <f t="shared" si="34"/>
        <v>0</v>
      </c>
      <c r="BI320" s="1">
        <f t="shared" si="35"/>
        <v>0</v>
      </c>
      <c r="BK320" s="1">
        <f t="shared" si="36"/>
        <v>419600</v>
      </c>
      <c r="BL320" s="1">
        <f t="shared" si="37"/>
        <v>0</v>
      </c>
    </row>
    <row r="321" spans="1:64" x14ac:dyDescent="0.35">
      <c r="A321">
        <v>37</v>
      </c>
      <c r="B321">
        <v>-3.5794372957515428</v>
      </c>
      <c r="C321" s="13" t="str">
        <f>INDEX(new_issue_data!B:B,MATCH('P&amp;L'!$A321,new_issue_data!$A:$A,0))</f>
        <v>06/18/2020</v>
      </c>
      <c r="D321" s="11">
        <f>INDEX(new_issue_data!AR:AR,MATCH('P&amp;L'!$A321,new_issue_data!$A:$A,0))</f>
        <v>99.793000000000006</v>
      </c>
      <c r="E321" s="6">
        <f>INDEX(new_issue_data!DP:DP,MATCH('P&amp;L'!$A321,new_issue_data!$A:$A,0))</f>
        <v>99.295000000000002</v>
      </c>
      <c r="F321" s="6">
        <f>INDEX(new_issue_data!DQ:DQ,MATCH('P&amp;L'!$A321,new_issue_data!$A:$A,0))</f>
        <v>2.6259999999999999</v>
      </c>
      <c r="G321" s="6">
        <f>INDEX(new_issue_data!DR:DR,MATCH('P&amp;L'!$A321,new_issue_data!$A:$A,0))</f>
        <v>191.7448</v>
      </c>
      <c r="H321" s="6">
        <f>INDEX(new_issue_data!DS:DS,MATCH('P&amp;L'!$A321,new_issue_data!$A:$A,0))</f>
        <v>4.2447999999999997</v>
      </c>
      <c r="I321" s="6">
        <f>INDEX(new_issue_data!DT:DT,MATCH('P&amp;L'!$A321,new_issue_data!$A:$A,0))</f>
        <v>99.447999999999993</v>
      </c>
      <c r="J321" s="6">
        <f>INDEX(new_issue_data!DU:DU,MATCH('P&amp;L'!$A321,new_issue_data!$A:$A,0))</f>
        <v>2.609</v>
      </c>
      <c r="K321" s="6">
        <f>INDEX(new_issue_data!DV:DV,MATCH('P&amp;L'!$A321,new_issue_data!$A:$A,0))</f>
        <v>189.71340000000001</v>
      </c>
      <c r="L321" s="6">
        <f>INDEX(new_issue_data!DW:DW,MATCH('P&amp;L'!$A321,new_issue_data!$A:$A,0))</f>
        <v>2.2134</v>
      </c>
      <c r="M321" s="6">
        <f>INDEX(new_issue_data!DX:DX,MATCH('P&amp;L'!$A321,new_issue_data!$A:$A,0))</f>
        <v>99.75</v>
      </c>
      <c r="N321" s="6">
        <f>INDEX(new_issue_data!DY:DY,MATCH('P&amp;L'!$A321,new_issue_data!$A:$A,0))</f>
        <v>2.577</v>
      </c>
      <c r="O321" s="6">
        <f>INDEX(new_issue_data!DZ:DZ,MATCH('P&amp;L'!$A321,new_issue_data!$A:$A,0))</f>
        <v>189.79939999999999</v>
      </c>
      <c r="P321" s="6">
        <f>INDEX(new_issue_data!EA:EA,MATCH('P&amp;L'!$A321,new_issue_data!$A:$A,0))</f>
        <v>2.2993999999999999</v>
      </c>
      <c r="Q321" s="6">
        <f>INDEX(new_issue_data!EB:EB,MATCH('P&amp;L'!$A321,new_issue_data!$A:$A,0))</f>
        <v>100.217</v>
      </c>
      <c r="R321" s="6">
        <f>INDEX(new_issue_data!EC:EC,MATCH('P&amp;L'!$A321,new_issue_data!$A:$A,0))</f>
        <v>2.5259999999999998</v>
      </c>
      <c r="S321" s="6">
        <f>INDEX(new_issue_data!ED:ED,MATCH('P&amp;L'!$A321,new_issue_data!$A:$A,0))</f>
        <v>184.0378</v>
      </c>
      <c r="T321" s="6">
        <f>INDEX(new_issue_data!EE:EE,MATCH('P&amp;L'!$A321,new_issue_data!$A:$A,0))</f>
        <v>-3.4622000000000002</v>
      </c>
      <c r="U321" s="6">
        <f>INDEX(new_issue_data!EF:EF,MATCH('P&amp;L'!$A321,new_issue_data!$A:$A,0))</f>
        <v>100.61</v>
      </c>
      <c r="V321" s="6">
        <f>INDEX(new_issue_data!EG:EG,MATCH('P&amp;L'!$A321,new_issue_data!$A:$A,0))</f>
        <v>2.4830000000000001</v>
      </c>
      <c r="W321" s="6">
        <f>INDEX(new_issue_data!EH:EH,MATCH('P&amp;L'!$A321,new_issue_data!$A:$A,0))</f>
        <v>184.16550000000001</v>
      </c>
      <c r="X321" s="6">
        <f>INDEX(new_issue_data!EI:EI,MATCH('P&amp;L'!$A321,new_issue_data!$A:$A,0))</f>
        <v>-3.3344999999999998</v>
      </c>
      <c r="Y321" s="6">
        <f>INDEX(new_issue_data!EJ:EJ,MATCH('P&amp;L'!$A321,new_issue_data!$A:$A,0))</f>
        <v>100.65300000000001</v>
      </c>
      <c r="Z321" s="6">
        <f>INDEX(new_issue_data!EK:EK,MATCH('P&amp;L'!$A321,new_issue_data!$A:$A,0))</f>
        <v>2.4780000000000002</v>
      </c>
      <c r="AA321" s="6">
        <f>INDEX(new_issue_data!EL:EL,MATCH('P&amp;L'!$A321,new_issue_data!$A:$A,0))</f>
        <v>185.4641</v>
      </c>
      <c r="AB321" s="6">
        <f>INDEX(new_issue_data!EM:EM,MATCH('P&amp;L'!$A321,new_issue_data!$A:$A,0))</f>
        <v>-2.0358999999999998</v>
      </c>
      <c r="AC321" s="6">
        <f>INDEX(new_issue_data!EN:EN,MATCH('P&amp;L'!$A321,new_issue_data!$A:$A,0))</f>
        <v>101.396</v>
      </c>
      <c r="AD321" s="6">
        <f>INDEX(new_issue_data!EO:EO,MATCH('P&amp;L'!$A321,new_issue_data!$A:$A,0))</f>
        <v>2.3969999999999998</v>
      </c>
      <c r="AE321" s="6">
        <f>INDEX(new_issue_data!EP:EP,MATCH('P&amp;L'!$A321,new_issue_data!$A:$A,0))</f>
        <v>172.77670000000001</v>
      </c>
      <c r="AF321" s="6">
        <f>INDEX(new_issue_data!EQ:EQ,MATCH('P&amp;L'!$A321,new_issue_data!$A:$A,0))</f>
        <v>-14.7233</v>
      </c>
      <c r="AG321" s="6">
        <f>INDEX(new_issue_data!ER:ER,MATCH('P&amp;L'!$A321,new_issue_data!$A:$A,0))</f>
        <v>101.396</v>
      </c>
      <c r="AH321" s="6">
        <f>INDEX(new_issue_data!ES:ES,MATCH('P&amp;L'!$A321,new_issue_data!$A:$A,0))</f>
        <v>2.3969999999999998</v>
      </c>
      <c r="AI321" s="6">
        <f>INDEX(new_issue_data!ET:ET,MATCH('P&amp;L'!$A321,new_issue_data!$A:$A,0))</f>
        <v>172.77549999999999</v>
      </c>
      <c r="AJ321" s="6">
        <f>INDEX(new_issue_data!EU:EU,MATCH('P&amp;L'!$A321,new_issue_data!$A:$A,0))</f>
        <v>-14.724500000000001</v>
      </c>
      <c r="AK321" s="6">
        <f>INDEX(new_issue_data!EV:EV,MATCH('P&amp;L'!$A321,new_issue_data!$A:$A,0))</f>
        <v>101.396</v>
      </c>
      <c r="AL321" s="6">
        <f>INDEX(new_issue_data!EW:EW,MATCH('P&amp;L'!$A321,new_issue_data!$A:$A,0))</f>
        <v>2.3969999999999998</v>
      </c>
      <c r="AM321" s="6">
        <f>INDEX(new_issue_data!EX:EX,MATCH('P&amp;L'!$A321,new_issue_data!$A:$A,0))</f>
        <v>172.77199999999999</v>
      </c>
      <c r="AN321" s="6">
        <f>INDEX(new_issue_data!EY:EY,MATCH('P&amp;L'!$A321,new_issue_data!$A:$A,0))</f>
        <v>-14.728</v>
      </c>
      <c r="AO321" s="6">
        <f>INDEX(new_issue_data!EZ:EZ,MATCH('P&amp;L'!$A321,new_issue_data!$A:$A,0))</f>
        <v>101.396</v>
      </c>
      <c r="AP321" s="6">
        <f>INDEX(new_issue_data!FA:FA,MATCH('P&amp;L'!$A321,new_issue_data!$A:$A,0))</f>
        <v>2.3969999999999998</v>
      </c>
      <c r="AQ321" s="6">
        <f>INDEX(new_issue_data!FB:FB,MATCH('P&amp;L'!$A321,new_issue_data!$A:$A,0))</f>
        <v>172.77080000000001</v>
      </c>
      <c r="AR321" s="6">
        <f>INDEX(new_issue_data!FC:FC,MATCH('P&amp;L'!$A321,new_issue_data!$A:$A,0))</f>
        <v>-14.729200000000001</v>
      </c>
      <c r="AS321" s="6">
        <f>INDEX(new_issue_data!FD:FD,MATCH('P&amp;L'!$A321,new_issue_data!$A:$A,0))</f>
        <v>101.396</v>
      </c>
      <c r="AT321" s="6">
        <f>INDEX(new_issue_data!FE:FE,MATCH('P&amp;L'!$A321,new_issue_data!$A:$A,0))</f>
        <v>2.3969999999999998</v>
      </c>
      <c r="AU321" s="6">
        <f>INDEX(new_issue_data!FF:FF,MATCH('P&amp;L'!$A321,new_issue_data!$A:$A,0))</f>
        <v>172.7697</v>
      </c>
      <c r="AV321" s="6">
        <f>INDEX(new_issue_data!FG:FG,MATCH('P&amp;L'!$A321,new_issue_data!$A:$A,0))</f>
        <v>-14.7303</v>
      </c>
      <c r="BA321" s="1">
        <f t="shared" si="29"/>
        <v>32526199.999999993</v>
      </c>
      <c r="BB321" s="1">
        <f t="shared" si="30"/>
        <v>82925100</v>
      </c>
      <c r="BD321">
        <f t="shared" si="31"/>
        <v>0</v>
      </c>
      <c r="BE321" s="1">
        <f t="shared" si="32"/>
        <v>4947200.0000000019</v>
      </c>
      <c r="BF321" s="1">
        <f t="shared" si="33"/>
        <v>17021499.999999993</v>
      </c>
      <c r="BH321" s="1">
        <f t="shared" si="34"/>
        <v>-49800</v>
      </c>
      <c r="BI321" s="1">
        <f t="shared" si="35"/>
        <v>0</v>
      </c>
      <c r="BK321" s="1">
        <f t="shared" si="36"/>
        <v>160300</v>
      </c>
      <c r="BL321" s="1">
        <f t="shared" si="37"/>
        <v>0</v>
      </c>
    </row>
    <row r="322" spans="1:64" x14ac:dyDescent="0.35">
      <c r="A322">
        <v>36</v>
      </c>
      <c r="B322">
        <v>-1.4992398000699834</v>
      </c>
      <c r="C322" s="13" t="str">
        <f>INDEX(new_issue_data!B:B,MATCH('P&amp;L'!$A322,new_issue_data!$A:$A,0))</f>
        <v>06/18/2020</v>
      </c>
      <c r="D322" s="11">
        <f>INDEX(new_issue_data!AR:AR,MATCH('P&amp;L'!$A322,new_issue_data!$A:$A,0))</f>
        <v>99.787000000000006</v>
      </c>
      <c r="E322" s="6">
        <f>INDEX(new_issue_data!DP:DP,MATCH('P&amp;L'!$A322,new_issue_data!$A:$A,0))</f>
        <v>99.346999999999994</v>
      </c>
      <c r="F322" s="6">
        <f>INDEX(new_issue_data!DQ:DQ,MATCH('P&amp;L'!$A322,new_issue_data!$A:$A,0))</f>
        <v>2.1429999999999998</v>
      </c>
      <c r="G322" s="6">
        <f>INDEX(new_issue_data!DR:DR,MATCH('P&amp;L'!$A322,new_issue_data!$A:$A,0))</f>
        <v>160.3929</v>
      </c>
      <c r="H322" s="6">
        <f>INDEX(new_issue_data!DS:DS,MATCH('P&amp;L'!$A322,new_issue_data!$A:$A,0))</f>
        <v>5.3929</v>
      </c>
      <c r="I322" s="6">
        <f>INDEX(new_issue_data!DT:DT,MATCH('P&amp;L'!$A322,new_issue_data!$A:$A,0))</f>
        <v>99.28</v>
      </c>
      <c r="J322" s="6">
        <f>INDEX(new_issue_data!DU:DU,MATCH('P&amp;L'!$A322,new_issue_data!$A:$A,0))</f>
        <v>2.153</v>
      </c>
      <c r="K322" s="6">
        <f>INDEX(new_issue_data!DV:DV,MATCH('P&amp;L'!$A322,new_issue_data!$A:$A,0))</f>
        <v>161.6216</v>
      </c>
      <c r="L322" s="6">
        <f>INDEX(new_issue_data!DW:DW,MATCH('P&amp;L'!$A322,new_issue_data!$A:$A,0))</f>
        <v>6.6215999999999999</v>
      </c>
      <c r="M322" s="6">
        <f>INDEX(new_issue_data!DX:DX,MATCH('P&amp;L'!$A322,new_issue_data!$A:$A,0))</f>
        <v>99.748999999999995</v>
      </c>
      <c r="N322" s="6">
        <f>INDEX(new_issue_data!DY:DY,MATCH('P&amp;L'!$A322,new_issue_data!$A:$A,0))</f>
        <v>2.0859999999999999</v>
      </c>
      <c r="O322" s="6">
        <f>INDEX(new_issue_data!DZ:DZ,MATCH('P&amp;L'!$A322,new_issue_data!$A:$A,0))</f>
        <v>157.2216</v>
      </c>
      <c r="P322" s="6">
        <f>INDEX(new_issue_data!EA:EA,MATCH('P&amp;L'!$A322,new_issue_data!$A:$A,0))</f>
        <v>2.2216</v>
      </c>
      <c r="Q322" s="6">
        <f>INDEX(new_issue_data!EB:EB,MATCH('P&amp;L'!$A322,new_issue_data!$A:$A,0))</f>
        <v>99.866</v>
      </c>
      <c r="R322" s="6">
        <f>INDEX(new_issue_data!EC:EC,MATCH('P&amp;L'!$A322,new_issue_data!$A:$A,0))</f>
        <v>2.069</v>
      </c>
      <c r="S322" s="6">
        <f>INDEX(new_issue_data!ED:ED,MATCH('P&amp;L'!$A322,new_issue_data!$A:$A,0))</f>
        <v>155.05950000000001</v>
      </c>
      <c r="T322" s="6">
        <f>INDEX(new_issue_data!EE:EE,MATCH('P&amp;L'!$A322,new_issue_data!$A:$A,0))</f>
        <v>5.9499999999999997E-2</v>
      </c>
      <c r="U322" s="6">
        <f>INDEX(new_issue_data!EF:EF,MATCH('P&amp;L'!$A322,new_issue_data!$A:$A,0))</f>
        <v>100.04600000000001</v>
      </c>
      <c r="V322" s="6">
        <f>INDEX(new_issue_data!EG:EG,MATCH('P&amp;L'!$A322,new_issue_data!$A:$A,0))</f>
        <v>2.0430000000000001</v>
      </c>
      <c r="W322" s="6">
        <f>INDEX(new_issue_data!EH:EH,MATCH('P&amp;L'!$A322,new_issue_data!$A:$A,0))</f>
        <v>156.13990000000001</v>
      </c>
      <c r="X322" s="6">
        <f>INDEX(new_issue_data!EI:EI,MATCH('P&amp;L'!$A322,new_issue_data!$A:$A,0))</f>
        <v>1.1398999999999999</v>
      </c>
      <c r="Y322" s="6">
        <f>INDEX(new_issue_data!EJ:EJ,MATCH('P&amp;L'!$A322,new_issue_data!$A:$A,0))</f>
        <v>100.17700000000001</v>
      </c>
      <c r="Z322" s="6">
        <f>INDEX(new_issue_data!EK:EK,MATCH('P&amp;L'!$A322,new_issue_data!$A:$A,0))</f>
        <v>2.024</v>
      </c>
      <c r="AA322" s="6">
        <f>INDEX(new_issue_data!EL:EL,MATCH('P&amp;L'!$A322,new_issue_data!$A:$A,0))</f>
        <v>156.3073</v>
      </c>
      <c r="AB322" s="6">
        <f>INDEX(new_issue_data!EM:EM,MATCH('P&amp;L'!$A322,new_issue_data!$A:$A,0))</f>
        <v>1.3072999999999999</v>
      </c>
      <c r="AC322" s="6">
        <f>INDEX(new_issue_data!EN:EN,MATCH('P&amp;L'!$A322,new_issue_data!$A:$A,0))</f>
        <v>100.333</v>
      </c>
      <c r="AD322" s="6">
        <f>INDEX(new_issue_data!EO:EO,MATCH('P&amp;L'!$A322,new_issue_data!$A:$A,0))</f>
        <v>2.0009999999999999</v>
      </c>
      <c r="AE322" s="6">
        <f>INDEX(new_issue_data!EP:EP,MATCH('P&amp;L'!$A322,new_issue_data!$A:$A,0))</f>
        <v>150.7912</v>
      </c>
      <c r="AF322" s="6">
        <f>INDEX(new_issue_data!EQ:EQ,MATCH('P&amp;L'!$A322,new_issue_data!$A:$A,0))</f>
        <v>-4.2088000000000001</v>
      </c>
      <c r="AG322" s="6">
        <f>INDEX(new_issue_data!ER:ER,MATCH('P&amp;L'!$A322,new_issue_data!$A:$A,0))</f>
        <v>100.333</v>
      </c>
      <c r="AH322" s="6">
        <f>INDEX(new_issue_data!ES:ES,MATCH('P&amp;L'!$A322,new_issue_data!$A:$A,0))</f>
        <v>2.0009999999999999</v>
      </c>
      <c r="AI322" s="6">
        <f>INDEX(new_issue_data!ET:ET,MATCH('P&amp;L'!$A322,new_issue_data!$A:$A,0))</f>
        <v>150.79150000000001</v>
      </c>
      <c r="AJ322" s="6">
        <f>INDEX(new_issue_data!EU:EU,MATCH('P&amp;L'!$A322,new_issue_data!$A:$A,0))</f>
        <v>-4.2084999999999999</v>
      </c>
      <c r="AK322" s="6">
        <f>INDEX(new_issue_data!EV:EV,MATCH('P&amp;L'!$A322,new_issue_data!$A:$A,0))</f>
        <v>100.333</v>
      </c>
      <c r="AL322" s="6">
        <f>INDEX(new_issue_data!EW:EW,MATCH('P&amp;L'!$A322,new_issue_data!$A:$A,0))</f>
        <v>2.0009999999999999</v>
      </c>
      <c r="AM322" s="6">
        <f>INDEX(new_issue_data!EX:EX,MATCH('P&amp;L'!$A322,new_issue_data!$A:$A,0))</f>
        <v>150.79239999999999</v>
      </c>
      <c r="AN322" s="6">
        <f>INDEX(new_issue_data!EY:EY,MATCH('P&amp;L'!$A322,new_issue_data!$A:$A,0))</f>
        <v>-4.2076000000000002</v>
      </c>
      <c r="AO322" s="6">
        <f>INDEX(new_issue_data!EZ:EZ,MATCH('P&amp;L'!$A322,new_issue_data!$A:$A,0))</f>
        <v>100.333</v>
      </c>
      <c r="AP322" s="6">
        <f>INDEX(new_issue_data!FA:FA,MATCH('P&amp;L'!$A322,new_issue_data!$A:$A,0))</f>
        <v>2.0009999999999999</v>
      </c>
      <c r="AQ322" s="6">
        <f>INDEX(new_issue_data!FB:FB,MATCH('P&amp;L'!$A322,new_issue_data!$A:$A,0))</f>
        <v>150.79259999999999</v>
      </c>
      <c r="AR322" s="6">
        <f>INDEX(new_issue_data!FC:FC,MATCH('P&amp;L'!$A322,new_issue_data!$A:$A,0))</f>
        <v>-4.2073999999999998</v>
      </c>
      <c r="AS322" s="6">
        <f>INDEX(new_issue_data!FD:FD,MATCH('P&amp;L'!$A322,new_issue_data!$A:$A,0))</f>
        <v>100.333</v>
      </c>
      <c r="AT322" s="6">
        <f>INDEX(new_issue_data!FE:FE,MATCH('P&amp;L'!$A322,new_issue_data!$A:$A,0))</f>
        <v>2.0009999999999999</v>
      </c>
      <c r="AU322" s="6">
        <f>INDEX(new_issue_data!FF:FF,MATCH('P&amp;L'!$A322,new_issue_data!$A:$A,0))</f>
        <v>150.7929</v>
      </c>
      <c r="AV322" s="6">
        <f>INDEX(new_issue_data!FG:FG,MATCH('P&amp;L'!$A322,new_issue_data!$A:$A,0))</f>
        <v>-4.2070999999999996</v>
      </c>
      <c r="BA322" s="1">
        <f t="shared" si="29"/>
        <v>32482199.999999993</v>
      </c>
      <c r="BB322" s="1">
        <f t="shared" si="30"/>
        <v>82979700</v>
      </c>
      <c r="BD322">
        <f t="shared" si="31"/>
        <v>0</v>
      </c>
      <c r="BE322" s="1">
        <f t="shared" si="32"/>
        <v>4947200.0000000019</v>
      </c>
      <c r="BF322" s="1">
        <f t="shared" si="33"/>
        <v>17021499.999999993</v>
      </c>
      <c r="BH322" s="1">
        <f t="shared" si="34"/>
        <v>-44000</v>
      </c>
      <c r="BI322" s="1">
        <f t="shared" si="35"/>
        <v>0</v>
      </c>
      <c r="BK322" s="1">
        <f t="shared" si="36"/>
        <v>54600</v>
      </c>
      <c r="BL322" s="1">
        <f t="shared" si="37"/>
        <v>0</v>
      </c>
    </row>
    <row r="323" spans="1:64" x14ac:dyDescent="0.35">
      <c r="A323">
        <v>35</v>
      </c>
      <c r="B323">
        <v>1.259544197314866</v>
      </c>
      <c r="C323" s="13" t="str">
        <f>INDEX(new_issue_data!B:B,MATCH('P&amp;L'!$A323,new_issue_data!$A:$A,0))</f>
        <v>06/18/2020</v>
      </c>
      <c r="D323" s="11">
        <f>INDEX(new_issue_data!AR:AR,MATCH('P&amp;L'!$A323,new_issue_data!$A:$A,0))</f>
        <v>99.831999999999994</v>
      </c>
      <c r="E323" s="6">
        <f>INDEX(new_issue_data!DP:DP,MATCH('P&amp;L'!$A323,new_issue_data!$A:$A,0))</f>
        <v>99.552999999999997</v>
      </c>
      <c r="F323" s="6">
        <f>INDEX(new_issue_data!DQ:DQ,MATCH('P&amp;L'!$A323,new_issue_data!$A:$A,0))</f>
        <v>1.583</v>
      </c>
      <c r="G323" s="6">
        <f>INDEX(new_issue_data!DR:DR,MATCH('P&amp;L'!$A323,new_issue_data!$A:$A,0))</f>
        <v>124.352</v>
      </c>
      <c r="H323" s="6">
        <f>INDEX(new_issue_data!DS:DS,MATCH('P&amp;L'!$A323,new_issue_data!$A:$A,0))</f>
        <v>4.3520000000000003</v>
      </c>
      <c r="I323" s="6">
        <f>INDEX(new_issue_data!DT:DT,MATCH('P&amp;L'!$A323,new_issue_data!$A:$A,0))</f>
        <v>99.552000000000007</v>
      </c>
      <c r="J323" s="6">
        <f>INDEX(new_issue_data!DU:DU,MATCH('P&amp;L'!$A323,new_issue_data!$A:$A,0))</f>
        <v>1.583</v>
      </c>
      <c r="K323" s="6">
        <f>INDEX(new_issue_data!DV:DV,MATCH('P&amp;L'!$A323,new_issue_data!$A:$A,0))</f>
        <v>125.3085</v>
      </c>
      <c r="L323" s="6">
        <f>INDEX(new_issue_data!DW:DW,MATCH('P&amp;L'!$A323,new_issue_data!$A:$A,0))</f>
        <v>5.3085000000000004</v>
      </c>
      <c r="M323" s="6">
        <f>INDEX(new_issue_data!DX:DX,MATCH('P&amp;L'!$A323,new_issue_data!$A:$A,0))</f>
        <v>99.772999999999996</v>
      </c>
      <c r="N323" s="6">
        <f>INDEX(new_issue_data!DY:DY,MATCH('P&amp;L'!$A323,new_issue_data!$A:$A,0))</f>
        <v>1.542</v>
      </c>
      <c r="O323" s="6">
        <f>INDEX(new_issue_data!DZ:DZ,MATCH('P&amp;L'!$A323,new_issue_data!$A:$A,0))</f>
        <v>122.6459</v>
      </c>
      <c r="P323" s="6">
        <f>INDEX(new_issue_data!EA:EA,MATCH('P&amp;L'!$A323,new_issue_data!$A:$A,0))</f>
        <v>2.6459000000000001</v>
      </c>
      <c r="Q323" s="6">
        <f>INDEX(new_issue_data!EB:EB,MATCH('P&amp;L'!$A323,new_issue_data!$A:$A,0))</f>
        <v>99.944000000000003</v>
      </c>
      <c r="R323" s="6">
        <f>INDEX(new_issue_data!EC:EC,MATCH('P&amp;L'!$A323,new_issue_data!$A:$A,0))</f>
        <v>1.51</v>
      </c>
      <c r="S323" s="6">
        <f>INDEX(new_issue_data!ED:ED,MATCH('P&amp;L'!$A323,new_issue_data!$A:$A,0))</f>
        <v>119.11409999999999</v>
      </c>
      <c r="T323" s="6">
        <f>INDEX(new_issue_data!EE:EE,MATCH('P&amp;L'!$A323,new_issue_data!$A:$A,0))</f>
        <v>-0.88590000000000002</v>
      </c>
      <c r="U323" s="6">
        <f>INDEX(new_issue_data!EF:EF,MATCH('P&amp;L'!$A323,new_issue_data!$A:$A,0))</f>
        <v>99.974999999999994</v>
      </c>
      <c r="V323" s="6">
        <f>INDEX(new_issue_data!EG:EG,MATCH('P&amp;L'!$A323,new_issue_data!$A:$A,0))</f>
        <v>1.5049999999999999</v>
      </c>
      <c r="W323" s="6">
        <f>INDEX(new_issue_data!EH:EH,MATCH('P&amp;L'!$A323,new_issue_data!$A:$A,0))</f>
        <v>121.49769999999999</v>
      </c>
      <c r="X323" s="6">
        <f>INDEX(new_issue_data!EI:EI,MATCH('P&amp;L'!$A323,new_issue_data!$A:$A,0))</f>
        <v>1.4977</v>
      </c>
      <c r="Y323" s="6">
        <f>INDEX(new_issue_data!EJ:EJ,MATCH('P&amp;L'!$A323,new_issue_data!$A:$A,0))</f>
        <v>99.974999999999994</v>
      </c>
      <c r="Z323" s="6">
        <f>INDEX(new_issue_data!EK:EK,MATCH('P&amp;L'!$A323,new_issue_data!$A:$A,0))</f>
        <v>1.504</v>
      </c>
      <c r="AA323" s="6">
        <f>INDEX(new_issue_data!EL:EL,MATCH('P&amp;L'!$A323,new_issue_data!$A:$A,0))</f>
        <v>124.27970000000001</v>
      </c>
      <c r="AB323" s="6">
        <f>INDEX(new_issue_data!EM:EM,MATCH('P&amp;L'!$A323,new_issue_data!$A:$A,0))</f>
        <v>4.2797000000000001</v>
      </c>
      <c r="AC323" s="6">
        <f>INDEX(new_issue_data!EN:EN,MATCH('P&amp;L'!$A323,new_issue_data!$A:$A,0))</f>
        <v>100.78100000000001</v>
      </c>
      <c r="AD323" s="6">
        <f>INDEX(new_issue_data!EO:EO,MATCH('P&amp;L'!$A323,new_issue_data!$A:$A,0))</f>
        <v>1.353</v>
      </c>
      <c r="AE323" s="6">
        <f>INDEX(new_issue_data!EP:EP,MATCH('P&amp;L'!$A323,new_issue_data!$A:$A,0))</f>
        <v>107.09529999999999</v>
      </c>
      <c r="AF323" s="6">
        <f>INDEX(new_issue_data!EQ:EQ,MATCH('P&amp;L'!$A323,new_issue_data!$A:$A,0))</f>
        <v>-12.9047</v>
      </c>
      <c r="AG323" s="6">
        <f>INDEX(new_issue_data!ER:ER,MATCH('P&amp;L'!$A323,new_issue_data!$A:$A,0))</f>
        <v>100.78100000000001</v>
      </c>
      <c r="AH323" s="6">
        <f>INDEX(new_issue_data!ES:ES,MATCH('P&amp;L'!$A323,new_issue_data!$A:$A,0))</f>
        <v>1.353</v>
      </c>
      <c r="AI323" s="6">
        <f>INDEX(new_issue_data!ET:ET,MATCH('P&amp;L'!$A323,new_issue_data!$A:$A,0))</f>
        <v>107.09350000000001</v>
      </c>
      <c r="AJ323" s="6">
        <f>INDEX(new_issue_data!EU:EU,MATCH('P&amp;L'!$A323,new_issue_data!$A:$A,0))</f>
        <v>-12.906499999999999</v>
      </c>
      <c r="AK323" s="6">
        <f>INDEX(new_issue_data!EV:EV,MATCH('P&amp;L'!$A323,new_issue_data!$A:$A,0))</f>
        <v>100.78100000000001</v>
      </c>
      <c r="AL323" s="6">
        <f>INDEX(new_issue_data!EW:EW,MATCH('P&amp;L'!$A323,new_issue_data!$A:$A,0))</f>
        <v>1.353</v>
      </c>
      <c r="AM323" s="6">
        <f>INDEX(new_issue_data!EX:EX,MATCH('P&amp;L'!$A323,new_issue_data!$A:$A,0))</f>
        <v>107.0882</v>
      </c>
      <c r="AN323" s="6">
        <f>INDEX(new_issue_data!EY:EY,MATCH('P&amp;L'!$A323,new_issue_data!$A:$A,0))</f>
        <v>-12.911799999999999</v>
      </c>
      <c r="AO323" s="6">
        <f>INDEX(new_issue_data!EZ:EZ,MATCH('P&amp;L'!$A323,new_issue_data!$A:$A,0))</f>
        <v>100.78100000000001</v>
      </c>
      <c r="AP323" s="6">
        <f>INDEX(new_issue_data!FA:FA,MATCH('P&amp;L'!$A323,new_issue_data!$A:$A,0))</f>
        <v>1.353</v>
      </c>
      <c r="AQ323" s="6">
        <f>INDEX(new_issue_data!FB:FB,MATCH('P&amp;L'!$A323,new_issue_data!$A:$A,0))</f>
        <v>107.0865</v>
      </c>
      <c r="AR323" s="6">
        <f>INDEX(new_issue_data!FC:FC,MATCH('P&amp;L'!$A323,new_issue_data!$A:$A,0))</f>
        <v>-12.913500000000001</v>
      </c>
      <c r="AS323" s="6">
        <f>INDEX(new_issue_data!FD:FD,MATCH('P&amp;L'!$A323,new_issue_data!$A:$A,0))</f>
        <v>100.78100000000001</v>
      </c>
      <c r="AT323" s="6">
        <f>INDEX(new_issue_data!FE:FE,MATCH('P&amp;L'!$A323,new_issue_data!$A:$A,0))</f>
        <v>1.353</v>
      </c>
      <c r="AU323" s="6">
        <f>INDEX(new_issue_data!FF:FF,MATCH('P&amp;L'!$A323,new_issue_data!$A:$A,0))</f>
        <v>107.0847</v>
      </c>
      <c r="AV323" s="6">
        <f>INDEX(new_issue_data!FG:FG,MATCH('P&amp;L'!$A323,new_issue_data!$A:$A,0))</f>
        <v>-12.9153</v>
      </c>
      <c r="BA323" s="1">
        <f t="shared" si="29"/>
        <v>32454299.999999993</v>
      </c>
      <c r="BB323" s="1">
        <f t="shared" si="30"/>
        <v>83074600</v>
      </c>
      <c r="BD323">
        <f t="shared" si="31"/>
        <v>0</v>
      </c>
      <c r="BE323" s="1">
        <f t="shared" si="32"/>
        <v>4947200.0000000019</v>
      </c>
      <c r="BF323" s="1">
        <f t="shared" si="33"/>
        <v>17021499.999999993</v>
      </c>
      <c r="BH323" s="1">
        <f t="shared" si="34"/>
        <v>-27900</v>
      </c>
      <c r="BI323" s="1">
        <f t="shared" si="35"/>
        <v>0</v>
      </c>
      <c r="BK323" s="1">
        <f t="shared" si="36"/>
        <v>94900</v>
      </c>
      <c r="BL323" s="1">
        <f t="shared" si="37"/>
        <v>0</v>
      </c>
    </row>
    <row r="324" spans="1:64" x14ac:dyDescent="0.35">
      <c r="A324">
        <v>34</v>
      </c>
      <c r="B324">
        <v>11.788303773842758</v>
      </c>
      <c r="C324" s="13" t="str">
        <f>INDEX(new_issue_data!B:B,MATCH('P&amp;L'!$A324,new_issue_data!$A:$A,0))</f>
        <v>06/18/2020</v>
      </c>
      <c r="D324" s="11">
        <f>INDEX(new_issue_data!AR:AR,MATCH('P&amp;L'!$A324,new_issue_data!$A:$A,0))</f>
        <v>99.144000000000005</v>
      </c>
      <c r="E324" s="6">
        <f>INDEX(new_issue_data!DP:DP,MATCH('P&amp;L'!$A324,new_issue_data!$A:$A,0))</f>
        <v>100.651</v>
      </c>
      <c r="F324" s="6">
        <f>INDEX(new_issue_data!DQ:DQ,MATCH('P&amp;L'!$A324,new_issue_data!$A:$A,0))</f>
        <v>3.3</v>
      </c>
      <c r="G324" s="6">
        <f>INDEX(new_issue_data!DR:DR,MATCH('P&amp;L'!$A324,new_issue_data!$A:$A,0))</f>
        <v>278.15949999999998</v>
      </c>
      <c r="H324" s="6">
        <f>INDEX(new_issue_data!DS:DS,MATCH('P&amp;L'!$A324,new_issue_data!$A:$A,0))</f>
        <v>-21.840499999999999</v>
      </c>
      <c r="I324" s="6">
        <f>INDEX(new_issue_data!DT:DT,MATCH('P&amp;L'!$A324,new_issue_data!$A:$A,0))</f>
        <v>100.886</v>
      </c>
      <c r="J324" s="6">
        <f>INDEX(new_issue_data!DU:DU,MATCH('P&amp;L'!$A324,new_issue_data!$A:$A,0))</f>
        <v>3.2639999999999998</v>
      </c>
      <c r="K324" s="6">
        <f>INDEX(new_issue_data!DV:DV,MATCH('P&amp;L'!$A324,new_issue_data!$A:$A,0))</f>
        <v>278.23989999999998</v>
      </c>
      <c r="L324" s="6">
        <f>INDEX(new_issue_data!DW:DW,MATCH('P&amp;L'!$A324,new_issue_data!$A:$A,0))</f>
        <v>-21.760100000000001</v>
      </c>
      <c r="M324" s="6">
        <f>INDEX(new_issue_data!DX:DX,MATCH('P&amp;L'!$A324,new_issue_data!$A:$A,0))</f>
        <v>101.48699999999999</v>
      </c>
      <c r="N324" s="6">
        <f>INDEX(new_issue_data!DY:DY,MATCH('P&amp;L'!$A324,new_issue_data!$A:$A,0))</f>
        <v>3.1720000000000002</v>
      </c>
      <c r="O324" s="6">
        <f>INDEX(new_issue_data!DZ:DZ,MATCH('P&amp;L'!$A324,new_issue_data!$A:$A,0))</f>
        <v>271.10730000000001</v>
      </c>
      <c r="P324" s="6">
        <f>INDEX(new_issue_data!EA:EA,MATCH('P&amp;L'!$A324,new_issue_data!$A:$A,0))</f>
        <v>-28.892700000000001</v>
      </c>
      <c r="Q324" s="6">
        <f>INDEX(new_issue_data!EB:EB,MATCH('P&amp;L'!$A324,new_issue_data!$A:$A,0))</f>
        <v>101.48699999999999</v>
      </c>
      <c r="R324" s="6">
        <f>INDEX(new_issue_data!EC:EC,MATCH('P&amp;L'!$A324,new_issue_data!$A:$A,0))</f>
        <v>3.1720000000000002</v>
      </c>
      <c r="S324" s="6">
        <f>INDEX(new_issue_data!ED:ED,MATCH('P&amp;L'!$A324,new_issue_data!$A:$A,0))</f>
        <v>267.89120000000003</v>
      </c>
      <c r="T324" s="6">
        <f>INDEX(new_issue_data!EE:EE,MATCH('P&amp;L'!$A324,new_issue_data!$A:$A,0))</f>
        <v>-32.108800000000002</v>
      </c>
      <c r="U324" s="6">
        <f>INDEX(new_issue_data!EF:EF,MATCH('P&amp;L'!$A324,new_issue_data!$A:$A,0))</f>
        <v>101.48699999999999</v>
      </c>
      <c r="V324" s="6">
        <f>INDEX(new_issue_data!EG:EG,MATCH('P&amp;L'!$A324,new_issue_data!$A:$A,0))</f>
        <v>3.1720000000000002</v>
      </c>
      <c r="W324" s="6">
        <f>INDEX(new_issue_data!EH:EH,MATCH('P&amp;L'!$A324,new_issue_data!$A:$A,0))</f>
        <v>267.89150000000001</v>
      </c>
      <c r="X324" s="6">
        <f>INDEX(new_issue_data!EI:EI,MATCH('P&amp;L'!$A324,new_issue_data!$A:$A,0))</f>
        <v>-32.108499999999999</v>
      </c>
      <c r="Y324" s="6">
        <f>INDEX(new_issue_data!EJ:EJ,MATCH('P&amp;L'!$A324,new_issue_data!$A:$A,0))</f>
        <v>101.48699999999999</v>
      </c>
      <c r="Z324" s="6">
        <f>INDEX(new_issue_data!EK:EK,MATCH('P&amp;L'!$A324,new_issue_data!$A:$A,0))</f>
        <v>3.1720000000000002</v>
      </c>
      <c r="AA324" s="6">
        <f>INDEX(new_issue_data!EL:EL,MATCH('P&amp;L'!$A324,new_issue_data!$A:$A,0))</f>
        <v>267.89240000000001</v>
      </c>
      <c r="AB324" s="6">
        <f>INDEX(new_issue_data!EM:EM,MATCH('P&amp;L'!$A324,new_issue_data!$A:$A,0))</f>
        <v>-32.107599999999998</v>
      </c>
      <c r="AC324" s="6">
        <f>INDEX(new_issue_data!EN:EN,MATCH('P&amp;L'!$A324,new_issue_data!$A:$A,0))</f>
        <v>101.48699999999999</v>
      </c>
      <c r="AD324" s="6">
        <f>INDEX(new_issue_data!EO:EO,MATCH('P&amp;L'!$A324,new_issue_data!$A:$A,0))</f>
        <v>3.1720000000000002</v>
      </c>
      <c r="AE324" s="6">
        <f>INDEX(new_issue_data!EP:EP,MATCH('P&amp;L'!$A324,new_issue_data!$A:$A,0))</f>
        <v>267.89260000000002</v>
      </c>
      <c r="AF324" s="6">
        <f>INDEX(new_issue_data!EQ:EQ,MATCH('P&amp;L'!$A324,new_issue_data!$A:$A,0))</f>
        <v>-32.107399999999998</v>
      </c>
      <c r="AG324" s="6">
        <f>INDEX(new_issue_data!ER:ER,MATCH('P&amp;L'!$A324,new_issue_data!$A:$A,0))</f>
        <v>101.48699999999999</v>
      </c>
      <c r="AH324" s="6">
        <f>INDEX(new_issue_data!ES:ES,MATCH('P&amp;L'!$A324,new_issue_data!$A:$A,0))</f>
        <v>3.1720000000000002</v>
      </c>
      <c r="AI324" s="6">
        <f>INDEX(new_issue_data!ET:ET,MATCH('P&amp;L'!$A324,new_issue_data!$A:$A,0))</f>
        <v>267.8929</v>
      </c>
      <c r="AJ324" s="6">
        <f>INDEX(new_issue_data!EU:EU,MATCH('P&amp;L'!$A324,new_issue_data!$A:$A,0))</f>
        <v>-32.107100000000003</v>
      </c>
      <c r="AK324" s="6">
        <f>INDEX(new_issue_data!EV:EV,MATCH('P&amp;L'!$A324,new_issue_data!$A:$A,0))</f>
        <v>101.48699999999999</v>
      </c>
      <c r="AL324" s="6">
        <f>INDEX(new_issue_data!EW:EW,MATCH('P&amp;L'!$A324,new_issue_data!$A:$A,0))</f>
        <v>3.1720000000000002</v>
      </c>
      <c r="AM324" s="6">
        <f>INDEX(new_issue_data!EX:EX,MATCH('P&amp;L'!$A324,new_issue_data!$A:$A,0))</f>
        <v>267.89319999999998</v>
      </c>
      <c r="AN324" s="6">
        <f>INDEX(new_issue_data!EY:EY,MATCH('P&amp;L'!$A324,new_issue_data!$A:$A,0))</f>
        <v>-32.1068</v>
      </c>
      <c r="AO324" s="6">
        <f>INDEX(new_issue_data!EZ:EZ,MATCH('P&amp;L'!$A324,new_issue_data!$A:$A,0))</f>
        <v>101.48699999999999</v>
      </c>
      <c r="AP324" s="6">
        <f>INDEX(new_issue_data!FA:FA,MATCH('P&amp;L'!$A324,new_issue_data!$A:$A,0))</f>
        <v>3.1720000000000002</v>
      </c>
      <c r="AQ324" s="6">
        <f>INDEX(new_issue_data!FB:FB,MATCH('P&amp;L'!$A324,new_issue_data!$A:$A,0))</f>
        <v>267.89350000000002</v>
      </c>
      <c r="AR324" s="6">
        <f>INDEX(new_issue_data!FC:FC,MATCH('P&amp;L'!$A324,new_issue_data!$A:$A,0))</f>
        <v>-32.106499999999997</v>
      </c>
      <c r="AS324" s="6">
        <f>INDEX(new_issue_data!FD:FD,MATCH('P&amp;L'!$A324,new_issue_data!$A:$A,0))</f>
        <v>101.48699999999999</v>
      </c>
      <c r="AT324" s="6">
        <f>INDEX(new_issue_data!FE:FE,MATCH('P&amp;L'!$A324,new_issue_data!$A:$A,0))</f>
        <v>3.1720000000000002</v>
      </c>
      <c r="AU324" s="6">
        <f>INDEX(new_issue_data!FF:FF,MATCH('P&amp;L'!$A324,new_issue_data!$A:$A,0))</f>
        <v>267.89429999999999</v>
      </c>
      <c r="AV324" s="6">
        <f>INDEX(new_issue_data!FG:FG,MATCH('P&amp;L'!$A324,new_issue_data!$A:$A,0))</f>
        <v>-32.105699999999999</v>
      </c>
      <c r="BA324" s="1">
        <f t="shared" si="29"/>
        <v>32604999.999999993</v>
      </c>
      <c r="BB324" s="1">
        <f t="shared" si="30"/>
        <v>83308900</v>
      </c>
      <c r="BD324">
        <f t="shared" si="31"/>
        <v>0</v>
      </c>
      <c r="BE324" s="1">
        <f t="shared" si="32"/>
        <v>4947200.0000000019</v>
      </c>
      <c r="BF324" s="1">
        <f t="shared" si="33"/>
        <v>17021499.999999993</v>
      </c>
      <c r="BH324" s="1">
        <f t="shared" si="34"/>
        <v>150700</v>
      </c>
      <c r="BI324" s="1">
        <f t="shared" si="35"/>
        <v>0</v>
      </c>
      <c r="BK324" s="1">
        <f t="shared" si="36"/>
        <v>234300</v>
      </c>
      <c r="BL324" s="1">
        <f t="shared" si="37"/>
        <v>0</v>
      </c>
    </row>
    <row r="325" spans="1:64" x14ac:dyDescent="0.35">
      <c r="A325">
        <v>28</v>
      </c>
      <c r="B325">
        <v>14.301298966851448</v>
      </c>
      <c r="C325" s="13" t="str">
        <f>INDEX(new_issue_data!B:B,MATCH('P&amp;L'!$A325,new_issue_data!$A:$A,0))</f>
        <v>06/22/2020</v>
      </c>
      <c r="D325" s="11">
        <f>INDEX(new_issue_data!AR:AR,MATCH('P&amp;L'!$A325,new_issue_data!$A:$A,0))</f>
        <v>99.072000000000003</v>
      </c>
      <c r="E325" s="6">
        <f>INDEX(new_issue_data!DP:DP,MATCH('P&amp;L'!$A325,new_issue_data!$A:$A,0))</f>
        <v>98.873000000000005</v>
      </c>
      <c r="F325" s="6">
        <f>INDEX(new_issue_data!DQ:DQ,MATCH('P&amp;L'!$A325,new_issue_data!$A:$A,0))</f>
        <v>1.8740000000000001</v>
      </c>
      <c r="G325" s="6">
        <f>INDEX(new_issue_data!DR:DR,MATCH('P&amp;L'!$A325,new_issue_data!$A:$A,0))</f>
        <v>118.8378</v>
      </c>
      <c r="H325" s="6">
        <f>INDEX(new_issue_data!DS:DS,MATCH('P&amp;L'!$A325,new_issue_data!$A:$A,0))</f>
        <v>3.8378000000000001</v>
      </c>
      <c r="I325" s="6">
        <f>INDEX(new_issue_data!DT:DT,MATCH('P&amp;L'!$A325,new_issue_data!$A:$A,0))</f>
        <v>98.873000000000005</v>
      </c>
      <c r="J325" s="6">
        <f>INDEX(new_issue_data!DU:DU,MATCH('P&amp;L'!$A325,new_issue_data!$A:$A,0))</f>
        <v>1.8740000000000001</v>
      </c>
      <c r="K325" s="6">
        <f>INDEX(new_issue_data!DV:DV,MATCH('P&amp;L'!$A325,new_issue_data!$A:$A,0))</f>
        <v>123.2655</v>
      </c>
      <c r="L325" s="6">
        <f>INDEX(new_issue_data!DW:DW,MATCH('P&amp;L'!$A325,new_issue_data!$A:$A,0))</f>
        <v>8.2654999999999994</v>
      </c>
      <c r="M325" s="6">
        <f>INDEX(new_issue_data!DX:DX,MATCH('P&amp;L'!$A325,new_issue_data!$A:$A,0))</f>
        <v>98.873000000000005</v>
      </c>
      <c r="N325" s="6">
        <f>INDEX(new_issue_data!DY:DY,MATCH('P&amp;L'!$A325,new_issue_data!$A:$A,0))</f>
        <v>1.8740000000000001</v>
      </c>
      <c r="O325" s="6">
        <f>INDEX(new_issue_data!DZ:DZ,MATCH('P&amp;L'!$A325,new_issue_data!$A:$A,0))</f>
        <v>125.0641</v>
      </c>
      <c r="P325" s="6">
        <f>INDEX(new_issue_data!EA:EA,MATCH('P&amp;L'!$A325,new_issue_data!$A:$A,0))</f>
        <v>10.0641</v>
      </c>
      <c r="Q325" s="6">
        <f>INDEX(new_issue_data!EB:EB,MATCH('P&amp;L'!$A325,new_issue_data!$A:$A,0))</f>
        <v>98.873000000000005</v>
      </c>
      <c r="R325" s="6">
        <f>INDEX(new_issue_data!EC:EC,MATCH('P&amp;L'!$A325,new_issue_data!$A:$A,0))</f>
        <v>1.8740000000000001</v>
      </c>
      <c r="S325" s="6">
        <f>INDEX(new_issue_data!ED:ED,MATCH('P&amp;L'!$A325,new_issue_data!$A:$A,0))</f>
        <v>120.47669999999999</v>
      </c>
      <c r="T325" s="6">
        <f>INDEX(new_issue_data!EE:EE,MATCH('P&amp;L'!$A325,new_issue_data!$A:$A,0))</f>
        <v>5.4767000000000001</v>
      </c>
      <c r="U325" s="6">
        <f>INDEX(new_issue_data!EF:EF,MATCH('P&amp;L'!$A325,new_issue_data!$A:$A,0))</f>
        <v>98.873000000000005</v>
      </c>
      <c r="V325" s="6">
        <f>INDEX(new_issue_data!EG:EG,MATCH('P&amp;L'!$A325,new_issue_data!$A:$A,0))</f>
        <v>1.8740000000000001</v>
      </c>
      <c r="W325" s="6">
        <f>INDEX(new_issue_data!EH:EH,MATCH('P&amp;L'!$A325,new_issue_data!$A:$A,0))</f>
        <v>120.4755</v>
      </c>
      <c r="X325" s="6">
        <f>INDEX(new_issue_data!EI:EI,MATCH('P&amp;L'!$A325,new_issue_data!$A:$A,0))</f>
        <v>5.4755000000000003</v>
      </c>
      <c r="Y325" s="6">
        <f>INDEX(new_issue_data!EJ:EJ,MATCH('P&amp;L'!$A325,new_issue_data!$A:$A,0))</f>
        <v>98.873000000000005</v>
      </c>
      <c r="Z325" s="6">
        <f>INDEX(new_issue_data!EK:EK,MATCH('P&amp;L'!$A325,new_issue_data!$A:$A,0))</f>
        <v>1.8740000000000001</v>
      </c>
      <c r="AA325" s="6">
        <f>INDEX(new_issue_data!EL:EL,MATCH('P&amp;L'!$A325,new_issue_data!$A:$A,0))</f>
        <v>120.47199999999999</v>
      </c>
      <c r="AB325" s="6">
        <f>INDEX(new_issue_data!EM:EM,MATCH('P&amp;L'!$A325,new_issue_data!$A:$A,0))</f>
        <v>5.4720000000000004</v>
      </c>
      <c r="AC325" s="6">
        <f>INDEX(new_issue_data!EN:EN,MATCH('P&amp;L'!$A325,new_issue_data!$A:$A,0))</f>
        <v>98.873000000000005</v>
      </c>
      <c r="AD325" s="6">
        <f>INDEX(new_issue_data!EO:EO,MATCH('P&amp;L'!$A325,new_issue_data!$A:$A,0))</f>
        <v>1.8740000000000001</v>
      </c>
      <c r="AE325" s="6">
        <f>INDEX(new_issue_data!EP:EP,MATCH('P&amp;L'!$A325,new_issue_data!$A:$A,0))</f>
        <v>120.4708</v>
      </c>
      <c r="AF325" s="6">
        <f>INDEX(new_issue_data!EQ:EQ,MATCH('P&amp;L'!$A325,new_issue_data!$A:$A,0))</f>
        <v>5.4707999999999997</v>
      </c>
      <c r="AG325" s="6">
        <f>INDEX(new_issue_data!ER:ER,MATCH('P&amp;L'!$A325,new_issue_data!$A:$A,0))</f>
        <v>98.873000000000005</v>
      </c>
      <c r="AH325" s="6">
        <f>INDEX(new_issue_data!ES:ES,MATCH('P&amp;L'!$A325,new_issue_data!$A:$A,0))</f>
        <v>1.8740000000000001</v>
      </c>
      <c r="AI325" s="6">
        <f>INDEX(new_issue_data!ET:ET,MATCH('P&amp;L'!$A325,new_issue_data!$A:$A,0))</f>
        <v>120.4697</v>
      </c>
      <c r="AJ325" s="6">
        <f>INDEX(new_issue_data!EU:EU,MATCH('P&amp;L'!$A325,new_issue_data!$A:$A,0))</f>
        <v>5.4696999999999996</v>
      </c>
      <c r="AK325" s="6">
        <f>INDEX(new_issue_data!EV:EV,MATCH('P&amp;L'!$A325,new_issue_data!$A:$A,0))</f>
        <v>98.873000000000005</v>
      </c>
      <c r="AL325" s="6">
        <f>INDEX(new_issue_data!EW:EW,MATCH('P&amp;L'!$A325,new_issue_data!$A:$A,0))</f>
        <v>1.8740000000000001</v>
      </c>
      <c r="AM325" s="6">
        <f>INDEX(new_issue_data!EX:EX,MATCH('P&amp;L'!$A325,new_issue_data!$A:$A,0))</f>
        <v>120.46850000000001</v>
      </c>
      <c r="AN325" s="6">
        <f>INDEX(new_issue_data!EY:EY,MATCH('P&amp;L'!$A325,new_issue_data!$A:$A,0))</f>
        <v>5.4684999999999997</v>
      </c>
      <c r="AO325" s="6">
        <f>INDEX(new_issue_data!EZ:EZ,MATCH('P&amp;L'!$A325,new_issue_data!$A:$A,0))</f>
        <v>98.873000000000005</v>
      </c>
      <c r="AP325" s="6">
        <f>INDEX(new_issue_data!FA:FA,MATCH('P&amp;L'!$A325,new_issue_data!$A:$A,0))</f>
        <v>1.8740000000000001</v>
      </c>
      <c r="AQ325" s="6">
        <f>INDEX(new_issue_data!FB:FB,MATCH('P&amp;L'!$A325,new_issue_data!$A:$A,0))</f>
        <v>120.46729999999999</v>
      </c>
      <c r="AR325" s="6">
        <f>INDEX(new_issue_data!FC:FC,MATCH('P&amp;L'!$A325,new_issue_data!$A:$A,0))</f>
        <v>5.4672999999999998</v>
      </c>
      <c r="AS325" s="6">
        <f>INDEX(new_issue_data!FD:FD,MATCH('P&amp;L'!$A325,new_issue_data!$A:$A,0))</f>
        <v>98.873000000000005</v>
      </c>
      <c r="AT325" s="6">
        <f>INDEX(new_issue_data!FE:FE,MATCH('P&amp;L'!$A325,new_issue_data!$A:$A,0))</f>
        <v>1.8740000000000001</v>
      </c>
      <c r="AU325" s="6">
        <f>INDEX(new_issue_data!FF:FF,MATCH('P&amp;L'!$A325,new_issue_data!$A:$A,0))</f>
        <v>120.46380000000001</v>
      </c>
      <c r="AV325" s="6">
        <f>INDEX(new_issue_data!FG:FG,MATCH('P&amp;L'!$A325,new_issue_data!$A:$A,0))</f>
        <v>5.4638</v>
      </c>
      <c r="BA325" s="1">
        <f t="shared" si="29"/>
        <v>32585099.999999993</v>
      </c>
      <c r="BB325" s="1">
        <f t="shared" si="30"/>
        <v>83289000</v>
      </c>
      <c r="BD325">
        <f t="shared" si="31"/>
        <v>0</v>
      </c>
      <c r="BE325" s="1">
        <f t="shared" si="32"/>
        <v>4947200.0000000019</v>
      </c>
      <c r="BF325" s="1">
        <f t="shared" si="33"/>
        <v>17021499.999999993</v>
      </c>
      <c r="BH325" s="1">
        <f t="shared" si="34"/>
        <v>-19900</v>
      </c>
      <c r="BI325" s="1">
        <f t="shared" si="35"/>
        <v>0</v>
      </c>
      <c r="BK325" s="1">
        <f t="shared" si="36"/>
        <v>-19900</v>
      </c>
      <c r="BL325" s="1">
        <f t="shared" si="37"/>
        <v>0</v>
      </c>
    </row>
    <row r="326" spans="1:64" x14ac:dyDescent="0.35">
      <c r="A326">
        <v>27</v>
      </c>
      <c r="B326">
        <v>-2.8326552364441673</v>
      </c>
      <c r="C326" s="13" t="str">
        <f>INDEX(new_issue_data!B:B,MATCH('P&amp;L'!$A326,new_issue_data!$A:$A,0))</f>
        <v>06/22/2020</v>
      </c>
      <c r="D326" s="11">
        <f>INDEX(new_issue_data!AR:AR,MATCH('P&amp;L'!$A326,new_issue_data!$A:$A,0))</f>
        <v>98.566999999999993</v>
      </c>
      <c r="E326" s="6">
        <f>INDEX(new_issue_data!DP:DP,MATCH('P&amp;L'!$A326,new_issue_data!$A:$A,0))</f>
        <v>98.983999999999995</v>
      </c>
      <c r="F326" s="6">
        <f>INDEX(new_issue_data!DQ:DQ,MATCH('P&amp;L'!$A326,new_issue_data!$A:$A,0))</f>
        <v>1.51</v>
      </c>
      <c r="G326" s="6">
        <f>INDEX(new_issue_data!DR:DR,MATCH('P&amp;L'!$A326,new_issue_data!$A:$A,0))</f>
        <v>80.144800000000004</v>
      </c>
      <c r="H326" s="6">
        <f>INDEX(new_issue_data!DS:DS,MATCH('P&amp;L'!$A326,new_issue_data!$A:$A,0))</f>
        <v>-4.8552</v>
      </c>
      <c r="I326" s="6">
        <f>INDEX(new_issue_data!DT:DT,MATCH('P&amp;L'!$A326,new_issue_data!$A:$A,0))</f>
        <v>98.899000000000001</v>
      </c>
      <c r="J326" s="6">
        <f>INDEX(new_issue_data!DU:DU,MATCH('P&amp;L'!$A326,new_issue_data!$A:$A,0))</f>
        <v>1.5189999999999999</v>
      </c>
      <c r="K326" s="6">
        <f>INDEX(new_issue_data!DV:DV,MATCH('P&amp;L'!$A326,new_issue_data!$A:$A,0))</f>
        <v>80.713399999999993</v>
      </c>
      <c r="L326" s="6">
        <f>INDEX(new_issue_data!DW:DW,MATCH('P&amp;L'!$A326,new_issue_data!$A:$A,0))</f>
        <v>-4.2866</v>
      </c>
      <c r="M326" s="6">
        <f>INDEX(new_issue_data!DX:DX,MATCH('P&amp;L'!$A326,new_issue_data!$A:$A,0))</f>
        <v>99.48</v>
      </c>
      <c r="N326" s="6">
        <f>INDEX(new_issue_data!DY:DY,MATCH('P&amp;L'!$A326,new_issue_data!$A:$A,0))</f>
        <v>1.456</v>
      </c>
      <c r="O326" s="6">
        <f>INDEX(new_issue_data!DZ:DZ,MATCH('P&amp;L'!$A326,new_issue_data!$A:$A,0))</f>
        <v>77.699399999999997</v>
      </c>
      <c r="P326" s="6">
        <f>INDEX(new_issue_data!EA:EA,MATCH('P&amp;L'!$A326,new_issue_data!$A:$A,0))</f>
        <v>-7.3006000000000002</v>
      </c>
      <c r="Q326" s="6">
        <f>INDEX(new_issue_data!EB:EB,MATCH('P&amp;L'!$A326,new_issue_data!$A:$A,0))</f>
        <v>99.644000000000005</v>
      </c>
      <c r="R326" s="6">
        <f>INDEX(new_issue_data!EC:EC,MATCH('P&amp;L'!$A326,new_issue_data!$A:$A,0))</f>
        <v>1.4379999999999999</v>
      </c>
      <c r="S326" s="6">
        <f>INDEX(new_issue_data!ED:ED,MATCH('P&amp;L'!$A326,new_issue_data!$A:$A,0))</f>
        <v>75.237799999999993</v>
      </c>
      <c r="T326" s="6">
        <f>INDEX(new_issue_data!EE:EE,MATCH('P&amp;L'!$A326,new_issue_data!$A:$A,0))</f>
        <v>-9.7622</v>
      </c>
      <c r="U326" s="6">
        <f>INDEX(new_issue_data!EF:EF,MATCH('P&amp;L'!$A326,new_issue_data!$A:$A,0))</f>
        <v>99.518000000000001</v>
      </c>
      <c r="V326" s="6">
        <f>INDEX(new_issue_data!EG:EG,MATCH('P&amp;L'!$A326,new_issue_data!$A:$A,0))</f>
        <v>1.452</v>
      </c>
      <c r="W326" s="6">
        <f>INDEX(new_issue_data!EH:EH,MATCH('P&amp;L'!$A326,new_issue_data!$A:$A,0))</f>
        <v>81.0655</v>
      </c>
      <c r="X326" s="6">
        <f>INDEX(new_issue_data!EI:EI,MATCH('P&amp;L'!$A326,new_issue_data!$A:$A,0))</f>
        <v>-3.9344999999999999</v>
      </c>
      <c r="Y326" s="6">
        <f>INDEX(new_issue_data!EJ:EJ,MATCH('P&amp;L'!$A326,new_issue_data!$A:$A,0))</f>
        <v>99.611000000000004</v>
      </c>
      <c r="Z326" s="6">
        <f>INDEX(new_issue_data!EK:EK,MATCH('P&amp;L'!$A326,new_issue_data!$A:$A,0))</f>
        <v>1.4419999999999999</v>
      </c>
      <c r="AA326" s="6">
        <f>INDEX(new_issue_data!EL:EL,MATCH('P&amp;L'!$A326,new_issue_data!$A:$A,0))</f>
        <v>81.864099999999993</v>
      </c>
      <c r="AB326" s="6">
        <f>INDEX(new_issue_data!EM:EM,MATCH('P&amp;L'!$A326,new_issue_data!$A:$A,0))</f>
        <v>-3.1358999999999999</v>
      </c>
      <c r="AC326" s="6">
        <f>INDEX(new_issue_data!EN:EN,MATCH('P&amp;L'!$A326,new_issue_data!$A:$A,0))</f>
        <v>99.971999999999994</v>
      </c>
      <c r="AD326" s="6">
        <f>INDEX(new_issue_data!EO:EO,MATCH('P&amp;L'!$A326,new_issue_data!$A:$A,0))</f>
        <v>1.403</v>
      </c>
      <c r="AE326" s="6">
        <f>INDEX(new_issue_data!EP:EP,MATCH('P&amp;L'!$A326,new_issue_data!$A:$A,0))</f>
        <v>73.3767</v>
      </c>
      <c r="AF326" s="6">
        <f>INDEX(new_issue_data!EQ:EQ,MATCH('P&amp;L'!$A326,new_issue_data!$A:$A,0))</f>
        <v>-11.6233</v>
      </c>
      <c r="AG326" s="6">
        <f>INDEX(new_issue_data!ER:ER,MATCH('P&amp;L'!$A326,new_issue_data!$A:$A,0))</f>
        <v>99.971999999999994</v>
      </c>
      <c r="AH326" s="6">
        <f>INDEX(new_issue_data!ES:ES,MATCH('P&amp;L'!$A326,new_issue_data!$A:$A,0))</f>
        <v>1.403</v>
      </c>
      <c r="AI326" s="6">
        <f>INDEX(new_issue_data!ET:ET,MATCH('P&amp;L'!$A326,new_issue_data!$A:$A,0))</f>
        <v>73.375500000000002</v>
      </c>
      <c r="AJ326" s="6">
        <f>INDEX(new_issue_data!EU:EU,MATCH('P&amp;L'!$A326,new_issue_data!$A:$A,0))</f>
        <v>-11.624499999999999</v>
      </c>
      <c r="AK326" s="6">
        <f>INDEX(new_issue_data!EV:EV,MATCH('P&amp;L'!$A326,new_issue_data!$A:$A,0))</f>
        <v>99.971999999999994</v>
      </c>
      <c r="AL326" s="6">
        <f>INDEX(new_issue_data!EW:EW,MATCH('P&amp;L'!$A326,new_issue_data!$A:$A,0))</f>
        <v>1.403</v>
      </c>
      <c r="AM326" s="6">
        <f>INDEX(new_issue_data!EX:EX,MATCH('P&amp;L'!$A326,new_issue_data!$A:$A,0))</f>
        <v>73.372</v>
      </c>
      <c r="AN326" s="6">
        <f>INDEX(new_issue_data!EY:EY,MATCH('P&amp;L'!$A326,new_issue_data!$A:$A,0))</f>
        <v>-11.628</v>
      </c>
      <c r="AO326" s="6">
        <f>INDEX(new_issue_data!EZ:EZ,MATCH('P&amp;L'!$A326,new_issue_data!$A:$A,0))</f>
        <v>99.971999999999994</v>
      </c>
      <c r="AP326" s="6">
        <f>INDEX(new_issue_data!FA:FA,MATCH('P&amp;L'!$A326,new_issue_data!$A:$A,0))</f>
        <v>1.403</v>
      </c>
      <c r="AQ326" s="6">
        <f>INDEX(new_issue_data!FB:FB,MATCH('P&amp;L'!$A326,new_issue_data!$A:$A,0))</f>
        <v>73.370800000000003</v>
      </c>
      <c r="AR326" s="6">
        <f>INDEX(new_issue_data!FC:FC,MATCH('P&amp;L'!$A326,new_issue_data!$A:$A,0))</f>
        <v>-11.629200000000001</v>
      </c>
      <c r="AS326" s="6">
        <f>INDEX(new_issue_data!FD:FD,MATCH('P&amp;L'!$A326,new_issue_data!$A:$A,0))</f>
        <v>99.971999999999994</v>
      </c>
      <c r="AT326" s="6">
        <f>INDEX(new_issue_data!FE:FE,MATCH('P&amp;L'!$A326,new_issue_data!$A:$A,0))</f>
        <v>1.403</v>
      </c>
      <c r="AU326" s="6">
        <f>INDEX(new_issue_data!FF:FF,MATCH('P&amp;L'!$A326,new_issue_data!$A:$A,0))</f>
        <v>73.369699999999995</v>
      </c>
      <c r="AV326" s="6">
        <f>INDEX(new_issue_data!FG:FG,MATCH('P&amp;L'!$A326,new_issue_data!$A:$A,0))</f>
        <v>-11.6303</v>
      </c>
      <c r="BA326" s="1">
        <f t="shared" si="29"/>
        <v>32626799.999999993</v>
      </c>
      <c r="BB326" s="1">
        <f t="shared" si="30"/>
        <v>83429500</v>
      </c>
      <c r="BD326">
        <f t="shared" si="31"/>
        <v>0</v>
      </c>
      <c r="BE326" s="1">
        <f t="shared" si="32"/>
        <v>4947200.0000000019</v>
      </c>
      <c r="BF326" s="1">
        <f t="shared" si="33"/>
        <v>17021499.999999993</v>
      </c>
      <c r="BH326" s="1">
        <f t="shared" si="34"/>
        <v>41700</v>
      </c>
      <c r="BI326" s="1">
        <f t="shared" si="35"/>
        <v>0</v>
      </c>
      <c r="BK326" s="1">
        <f t="shared" si="36"/>
        <v>140500</v>
      </c>
      <c r="BL326" s="1">
        <f t="shared" si="37"/>
        <v>0</v>
      </c>
    </row>
    <row r="327" spans="1:64" x14ac:dyDescent="0.35">
      <c r="A327">
        <v>29</v>
      </c>
      <c r="B327">
        <v>45.029136342917255</v>
      </c>
      <c r="C327" s="13" t="str">
        <f>INDEX(new_issue_data!B:B,MATCH('P&amp;L'!$A327,new_issue_data!$A:$A,0))</f>
        <v>06/22/2020</v>
      </c>
      <c r="D327" s="11">
        <f>INDEX(new_issue_data!AR:AR,MATCH('P&amp;L'!$A327,new_issue_data!$A:$A,0))</f>
        <v>99.146000000000001</v>
      </c>
      <c r="E327" s="6">
        <f>INDEX(new_issue_data!DP:DP,MATCH('P&amp;L'!$A327,new_issue_data!$A:$A,0))</f>
        <v>99.055999999999997</v>
      </c>
      <c r="F327" s="6">
        <f>INDEX(new_issue_data!DQ:DQ,MATCH('P&amp;L'!$A327,new_issue_data!$A:$A,0))</f>
        <v>3.1110000000000002</v>
      </c>
      <c r="G327" s="6">
        <f>INDEX(new_issue_data!DR:DR,MATCH('P&amp;L'!$A327,new_issue_data!$A:$A,0))</f>
        <v>246.96549999999999</v>
      </c>
      <c r="H327" s="6">
        <f>INDEX(new_issue_data!DS:DS,MATCH('P&amp;L'!$A327,new_issue_data!$A:$A,0))</f>
        <v>6.8654999999999999</v>
      </c>
      <c r="I327" s="6">
        <f>INDEX(new_issue_data!DT:DT,MATCH('P&amp;L'!$A327,new_issue_data!$A:$A,0))</f>
        <v>99.106999999999999</v>
      </c>
      <c r="J327" s="6">
        <f>INDEX(new_issue_data!DU:DU,MATCH('P&amp;L'!$A327,new_issue_data!$A:$A,0))</f>
        <v>3.105</v>
      </c>
      <c r="K327" s="6">
        <f>INDEX(new_issue_data!DV:DV,MATCH('P&amp;L'!$A327,new_issue_data!$A:$A,0))</f>
        <v>248.16409999999999</v>
      </c>
      <c r="L327" s="6">
        <f>INDEX(new_issue_data!DW:DW,MATCH('P&amp;L'!$A327,new_issue_data!$A:$A,0))</f>
        <v>8.0640999999999998</v>
      </c>
      <c r="M327" s="6">
        <f>INDEX(new_issue_data!DX:DX,MATCH('P&amp;L'!$A327,new_issue_data!$A:$A,0))</f>
        <v>99.1</v>
      </c>
      <c r="N327" s="6">
        <f>INDEX(new_issue_data!DY:DY,MATCH('P&amp;L'!$A327,new_issue_data!$A:$A,0))</f>
        <v>3.1059999999999999</v>
      </c>
      <c r="O327" s="6">
        <f>INDEX(new_issue_data!DZ:DZ,MATCH('P&amp;L'!$A327,new_issue_data!$A:$A,0))</f>
        <v>243.67670000000001</v>
      </c>
      <c r="P327" s="6">
        <f>INDEX(new_issue_data!EA:EA,MATCH('P&amp;L'!$A327,new_issue_data!$A:$A,0))</f>
        <v>3.5767000000000002</v>
      </c>
      <c r="Q327" s="6">
        <f>INDEX(new_issue_data!EB:EB,MATCH('P&amp;L'!$A327,new_issue_data!$A:$A,0))</f>
        <v>99.1</v>
      </c>
      <c r="R327" s="6">
        <f>INDEX(new_issue_data!EC:EC,MATCH('P&amp;L'!$A327,new_issue_data!$A:$A,0))</f>
        <v>3.1059999999999999</v>
      </c>
      <c r="S327" s="6">
        <f>INDEX(new_issue_data!ED:ED,MATCH('P&amp;L'!$A327,new_issue_data!$A:$A,0))</f>
        <v>243.6755</v>
      </c>
      <c r="T327" s="6">
        <f>INDEX(new_issue_data!EE:EE,MATCH('P&amp;L'!$A327,new_issue_data!$A:$A,0))</f>
        <v>3.5754999999999999</v>
      </c>
      <c r="U327" s="6">
        <f>INDEX(new_issue_data!EF:EF,MATCH('P&amp;L'!$A327,new_issue_data!$A:$A,0))</f>
        <v>99.1</v>
      </c>
      <c r="V327" s="6">
        <f>INDEX(new_issue_data!EG:EG,MATCH('P&amp;L'!$A327,new_issue_data!$A:$A,0))</f>
        <v>3.1059999999999999</v>
      </c>
      <c r="W327" s="6">
        <f>INDEX(new_issue_data!EH:EH,MATCH('P&amp;L'!$A327,new_issue_data!$A:$A,0))</f>
        <v>243.672</v>
      </c>
      <c r="X327" s="6">
        <f>INDEX(new_issue_data!EI:EI,MATCH('P&amp;L'!$A327,new_issue_data!$A:$A,0))</f>
        <v>3.5720000000000001</v>
      </c>
      <c r="Y327" s="6">
        <f>INDEX(new_issue_data!EJ:EJ,MATCH('P&amp;L'!$A327,new_issue_data!$A:$A,0))</f>
        <v>99.1</v>
      </c>
      <c r="Z327" s="6">
        <f>INDEX(new_issue_data!EK:EK,MATCH('P&amp;L'!$A327,new_issue_data!$A:$A,0))</f>
        <v>3.1059999999999999</v>
      </c>
      <c r="AA327" s="6">
        <f>INDEX(new_issue_data!EL:EL,MATCH('P&amp;L'!$A327,new_issue_data!$A:$A,0))</f>
        <v>243.67080000000001</v>
      </c>
      <c r="AB327" s="6">
        <f>INDEX(new_issue_data!EM:EM,MATCH('P&amp;L'!$A327,new_issue_data!$A:$A,0))</f>
        <v>3.5708000000000002</v>
      </c>
      <c r="AC327" s="6">
        <f>INDEX(new_issue_data!EN:EN,MATCH('P&amp;L'!$A327,new_issue_data!$A:$A,0))</f>
        <v>99.1</v>
      </c>
      <c r="AD327" s="6">
        <f>INDEX(new_issue_data!EO:EO,MATCH('P&amp;L'!$A327,new_issue_data!$A:$A,0))</f>
        <v>3.1059999999999999</v>
      </c>
      <c r="AE327" s="6">
        <f>INDEX(new_issue_data!EP:EP,MATCH('P&amp;L'!$A327,new_issue_data!$A:$A,0))</f>
        <v>243.66970000000001</v>
      </c>
      <c r="AF327" s="6">
        <f>INDEX(new_issue_data!EQ:EQ,MATCH('P&amp;L'!$A327,new_issue_data!$A:$A,0))</f>
        <v>3.5697000000000001</v>
      </c>
      <c r="AG327" s="6">
        <f>INDEX(new_issue_data!ER:ER,MATCH('P&amp;L'!$A327,new_issue_data!$A:$A,0))</f>
        <v>99.1</v>
      </c>
      <c r="AH327" s="6">
        <f>INDEX(new_issue_data!ES:ES,MATCH('P&amp;L'!$A327,new_issue_data!$A:$A,0))</f>
        <v>3.1059999999999999</v>
      </c>
      <c r="AI327" s="6">
        <f>INDEX(new_issue_data!ET:ET,MATCH('P&amp;L'!$A327,new_issue_data!$A:$A,0))</f>
        <v>243.66849999999999</v>
      </c>
      <c r="AJ327" s="6">
        <f>INDEX(new_issue_data!EU:EU,MATCH('P&amp;L'!$A327,new_issue_data!$A:$A,0))</f>
        <v>3.5684999999999998</v>
      </c>
      <c r="AK327" s="6">
        <f>INDEX(new_issue_data!EV:EV,MATCH('P&amp;L'!$A327,new_issue_data!$A:$A,0))</f>
        <v>99.1</v>
      </c>
      <c r="AL327" s="6">
        <f>INDEX(new_issue_data!EW:EW,MATCH('P&amp;L'!$A327,new_issue_data!$A:$A,0))</f>
        <v>3.1059999999999999</v>
      </c>
      <c r="AM327" s="6">
        <f>INDEX(new_issue_data!EX:EX,MATCH('P&amp;L'!$A327,new_issue_data!$A:$A,0))</f>
        <v>243.66730000000001</v>
      </c>
      <c r="AN327" s="6">
        <f>INDEX(new_issue_data!EY:EY,MATCH('P&amp;L'!$A327,new_issue_data!$A:$A,0))</f>
        <v>3.5672999999999999</v>
      </c>
      <c r="AO327" s="6">
        <f>INDEX(new_issue_data!EZ:EZ,MATCH('P&amp;L'!$A327,new_issue_data!$A:$A,0))</f>
        <v>99.1</v>
      </c>
      <c r="AP327" s="6">
        <f>INDEX(new_issue_data!FA:FA,MATCH('P&amp;L'!$A327,new_issue_data!$A:$A,0))</f>
        <v>3.1059999999999999</v>
      </c>
      <c r="AQ327" s="6">
        <f>INDEX(new_issue_data!FB:FB,MATCH('P&amp;L'!$A327,new_issue_data!$A:$A,0))</f>
        <v>243.66380000000001</v>
      </c>
      <c r="AR327" s="6">
        <f>INDEX(new_issue_data!FC:FC,MATCH('P&amp;L'!$A327,new_issue_data!$A:$A,0))</f>
        <v>3.5638000000000001</v>
      </c>
      <c r="AS327" s="6">
        <f>INDEX(new_issue_data!FD:FD,MATCH('P&amp;L'!$A327,new_issue_data!$A:$A,0))</f>
        <v>99.1</v>
      </c>
      <c r="AT327" s="6">
        <f>INDEX(new_issue_data!FE:FE,MATCH('P&amp;L'!$A327,new_issue_data!$A:$A,0))</f>
        <v>3.1059999999999999</v>
      </c>
      <c r="AU327" s="6">
        <f>INDEX(new_issue_data!FF:FF,MATCH('P&amp;L'!$A327,new_issue_data!$A:$A,0))</f>
        <v>243.6626</v>
      </c>
      <c r="AV327" s="6">
        <f>INDEX(new_issue_data!FG:FG,MATCH('P&amp;L'!$A327,new_issue_data!$A:$A,0))</f>
        <v>3.5626000000000002</v>
      </c>
      <c r="BA327" s="1">
        <f t="shared" si="29"/>
        <v>32617799.999999993</v>
      </c>
      <c r="BB327" s="1">
        <f t="shared" si="30"/>
        <v>83424900</v>
      </c>
      <c r="BD327">
        <f t="shared" si="31"/>
        <v>0</v>
      </c>
      <c r="BE327" s="1">
        <f t="shared" si="32"/>
        <v>4947200.0000000019</v>
      </c>
      <c r="BF327" s="1">
        <f t="shared" si="33"/>
        <v>17021499.999999993</v>
      </c>
      <c r="BH327" s="1">
        <f t="shared" si="34"/>
        <v>-9000</v>
      </c>
      <c r="BI327" s="1">
        <f t="shared" si="35"/>
        <v>0</v>
      </c>
      <c r="BK327" s="1">
        <f t="shared" si="36"/>
        <v>-4600</v>
      </c>
      <c r="BL327" s="1">
        <f t="shared" si="37"/>
        <v>0</v>
      </c>
    </row>
    <row r="328" spans="1:64" x14ac:dyDescent="0.35">
      <c r="A328">
        <v>26</v>
      </c>
      <c r="B328">
        <v>-2.204713645744615</v>
      </c>
      <c r="C328" s="13" t="str">
        <f>INDEX(new_issue_data!B:B,MATCH('P&amp;L'!$A328,new_issue_data!$A:$A,0))</f>
        <v>06/22/2020</v>
      </c>
      <c r="D328" s="11">
        <f>INDEX(new_issue_data!AR:AR,MATCH('P&amp;L'!$A328,new_issue_data!$A:$A,0))</f>
        <v>99.37</v>
      </c>
      <c r="E328" s="6">
        <f>INDEX(new_issue_data!DP:DP,MATCH('P&amp;L'!$A328,new_issue_data!$A:$A,0))</f>
        <v>99.971000000000004</v>
      </c>
      <c r="F328" s="6">
        <f>INDEX(new_issue_data!DQ:DQ,MATCH('P&amp;L'!$A328,new_issue_data!$A:$A,0))</f>
        <v>1.1539999999999999</v>
      </c>
      <c r="G328" s="6">
        <f>INDEX(new_issue_data!DR:DR,MATCH('P&amp;L'!$A328,new_issue_data!$A:$A,0))</f>
        <v>61.492899999999999</v>
      </c>
      <c r="H328" s="6">
        <f>INDEX(new_issue_data!DS:DS,MATCH('P&amp;L'!$A328,new_issue_data!$A:$A,0))</f>
        <v>-8.5070999999999994</v>
      </c>
      <c r="I328" s="6">
        <f>INDEX(new_issue_data!DT:DT,MATCH('P&amp;L'!$A328,new_issue_data!$A:$A,0))</f>
        <v>99.971000000000004</v>
      </c>
      <c r="J328" s="6">
        <f>INDEX(new_issue_data!DU:DU,MATCH('P&amp;L'!$A328,new_issue_data!$A:$A,0))</f>
        <v>1.1539999999999999</v>
      </c>
      <c r="K328" s="6">
        <f>INDEX(new_issue_data!DV:DV,MATCH('P&amp;L'!$A328,new_issue_data!$A:$A,0))</f>
        <v>61.721600000000002</v>
      </c>
      <c r="L328" s="6">
        <f>INDEX(new_issue_data!DW:DW,MATCH('P&amp;L'!$A328,new_issue_data!$A:$A,0))</f>
        <v>-8.2783999999999995</v>
      </c>
      <c r="M328" s="6">
        <f>INDEX(new_issue_data!DX:DX,MATCH('P&amp;L'!$A328,new_issue_data!$A:$A,0))</f>
        <v>100.28400000000001</v>
      </c>
      <c r="N328" s="6">
        <f>INDEX(new_issue_data!DY:DY,MATCH('P&amp;L'!$A328,new_issue_data!$A:$A,0))</f>
        <v>1.1100000000000001</v>
      </c>
      <c r="O328" s="6">
        <f>INDEX(new_issue_data!DZ:DZ,MATCH('P&amp;L'!$A328,new_issue_data!$A:$A,0))</f>
        <v>59.621600000000001</v>
      </c>
      <c r="P328" s="6">
        <f>INDEX(new_issue_data!EA:EA,MATCH('P&amp;L'!$A328,new_issue_data!$A:$A,0))</f>
        <v>-10.378399999999999</v>
      </c>
      <c r="Q328" s="6">
        <f>INDEX(new_issue_data!EB:EB,MATCH('P&amp;L'!$A328,new_issue_data!$A:$A,0))</f>
        <v>100.28400000000001</v>
      </c>
      <c r="R328" s="6">
        <f>INDEX(new_issue_data!EC:EC,MATCH('P&amp;L'!$A328,new_issue_data!$A:$A,0))</f>
        <v>1.1100000000000001</v>
      </c>
      <c r="S328" s="6">
        <f>INDEX(new_issue_data!ED:ED,MATCH('P&amp;L'!$A328,new_issue_data!$A:$A,0))</f>
        <v>59.159500000000001</v>
      </c>
      <c r="T328" s="6">
        <f>INDEX(new_issue_data!EE:EE,MATCH('P&amp;L'!$A328,new_issue_data!$A:$A,0))</f>
        <v>-10.8405</v>
      </c>
      <c r="U328" s="6">
        <f>INDEX(new_issue_data!EF:EF,MATCH('P&amp;L'!$A328,new_issue_data!$A:$A,0))</f>
        <v>100.383</v>
      </c>
      <c r="V328" s="6">
        <f>INDEX(new_issue_data!EG:EG,MATCH('P&amp;L'!$A328,new_issue_data!$A:$A,0))</f>
        <v>1.0960000000000001</v>
      </c>
      <c r="W328" s="6">
        <f>INDEX(new_issue_data!EH:EH,MATCH('P&amp;L'!$A328,new_issue_data!$A:$A,0))</f>
        <v>61.439900000000002</v>
      </c>
      <c r="X328" s="6">
        <f>INDEX(new_issue_data!EI:EI,MATCH('P&amp;L'!$A328,new_issue_data!$A:$A,0))</f>
        <v>-8.5601000000000003</v>
      </c>
      <c r="Y328" s="6">
        <f>INDEX(new_issue_data!EJ:EJ,MATCH('P&amp;L'!$A328,new_issue_data!$A:$A,0))</f>
        <v>100.383</v>
      </c>
      <c r="Z328" s="6">
        <f>INDEX(new_issue_data!EK:EK,MATCH('P&amp;L'!$A328,new_issue_data!$A:$A,0))</f>
        <v>1.0960000000000001</v>
      </c>
      <c r="AA328" s="6">
        <f>INDEX(new_issue_data!EL:EL,MATCH('P&amp;L'!$A328,new_issue_data!$A:$A,0))</f>
        <v>63.507300000000001</v>
      </c>
      <c r="AB328" s="6">
        <f>INDEX(new_issue_data!EM:EM,MATCH('P&amp;L'!$A328,new_issue_data!$A:$A,0))</f>
        <v>-6.4927000000000001</v>
      </c>
      <c r="AC328" s="6">
        <f>INDEX(new_issue_data!EN:EN,MATCH('P&amp;L'!$A328,new_issue_data!$A:$A,0))</f>
        <v>100.383</v>
      </c>
      <c r="AD328" s="6">
        <f>INDEX(new_issue_data!EO:EO,MATCH('P&amp;L'!$A328,new_issue_data!$A:$A,0))</f>
        <v>1.0960000000000001</v>
      </c>
      <c r="AE328" s="6">
        <f>INDEX(new_issue_data!EP:EP,MATCH('P&amp;L'!$A328,new_issue_data!$A:$A,0))</f>
        <v>60.291200000000003</v>
      </c>
      <c r="AF328" s="6">
        <f>INDEX(new_issue_data!EQ:EQ,MATCH('P&amp;L'!$A328,new_issue_data!$A:$A,0))</f>
        <v>-9.7088000000000001</v>
      </c>
      <c r="AG328" s="6">
        <f>INDEX(new_issue_data!ER:ER,MATCH('P&amp;L'!$A328,new_issue_data!$A:$A,0))</f>
        <v>100.383</v>
      </c>
      <c r="AH328" s="6">
        <f>INDEX(new_issue_data!ES:ES,MATCH('P&amp;L'!$A328,new_issue_data!$A:$A,0))</f>
        <v>1.0960000000000001</v>
      </c>
      <c r="AI328" s="6">
        <f>INDEX(new_issue_data!ET:ET,MATCH('P&amp;L'!$A328,new_issue_data!$A:$A,0))</f>
        <v>60.291499999999999</v>
      </c>
      <c r="AJ328" s="6">
        <f>INDEX(new_issue_data!EU:EU,MATCH('P&amp;L'!$A328,new_issue_data!$A:$A,0))</f>
        <v>-9.7085000000000008</v>
      </c>
      <c r="AK328" s="6">
        <f>INDEX(new_issue_data!EV:EV,MATCH('P&amp;L'!$A328,new_issue_data!$A:$A,0))</f>
        <v>100.383</v>
      </c>
      <c r="AL328" s="6">
        <f>INDEX(new_issue_data!EW:EW,MATCH('P&amp;L'!$A328,new_issue_data!$A:$A,0))</f>
        <v>1.0960000000000001</v>
      </c>
      <c r="AM328" s="6">
        <f>INDEX(new_issue_data!EX:EX,MATCH('P&amp;L'!$A328,new_issue_data!$A:$A,0))</f>
        <v>60.292400000000001</v>
      </c>
      <c r="AN328" s="6">
        <f>INDEX(new_issue_data!EY:EY,MATCH('P&amp;L'!$A328,new_issue_data!$A:$A,0))</f>
        <v>-9.7075999999999993</v>
      </c>
      <c r="AO328" s="6">
        <f>INDEX(new_issue_data!EZ:EZ,MATCH('P&amp;L'!$A328,new_issue_data!$A:$A,0))</f>
        <v>100.383</v>
      </c>
      <c r="AP328" s="6">
        <f>INDEX(new_issue_data!FA:FA,MATCH('P&amp;L'!$A328,new_issue_data!$A:$A,0))</f>
        <v>1.0960000000000001</v>
      </c>
      <c r="AQ328" s="6">
        <f>INDEX(new_issue_data!FB:FB,MATCH('P&amp;L'!$A328,new_issue_data!$A:$A,0))</f>
        <v>60.2926</v>
      </c>
      <c r="AR328" s="6">
        <f>INDEX(new_issue_data!FC:FC,MATCH('P&amp;L'!$A328,new_issue_data!$A:$A,0))</f>
        <v>-9.7073999999999998</v>
      </c>
      <c r="AS328" s="6">
        <f>INDEX(new_issue_data!FD:FD,MATCH('P&amp;L'!$A328,new_issue_data!$A:$A,0))</f>
        <v>100.383</v>
      </c>
      <c r="AT328" s="6">
        <f>INDEX(new_issue_data!FE:FE,MATCH('P&amp;L'!$A328,new_issue_data!$A:$A,0))</f>
        <v>1.0960000000000001</v>
      </c>
      <c r="AU328" s="6">
        <f>INDEX(new_issue_data!FF:FF,MATCH('P&amp;L'!$A328,new_issue_data!$A:$A,0))</f>
        <v>60.292900000000003</v>
      </c>
      <c r="AV328" s="6">
        <f>INDEX(new_issue_data!FG:FG,MATCH('P&amp;L'!$A328,new_issue_data!$A:$A,0))</f>
        <v>-9.7071000000000005</v>
      </c>
      <c r="BA328" s="1">
        <f t="shared" si="29"/>
        <v>32677899.999999993</v>
      </c>
      <c r="BB328" s="1">
        <f t="shared" si="30"/>
        <v>83526200</v>
      </c>
      <c r="BD328">
        <f t="shared" si="31"/>
        <v>0</v>
      </c>
      <c r="BE328" s="1">
        <f t="shared" si="32"/>
        <v>4947200.0000000019</v>
      </c>
      <c r="BF328" s="1">
        <f t="shared" si="33"/>
        <v>17021499.999999993</v>
      </c>
      <c r="BH328" s="1">
        <f t="shared" si="34"/>
        <v>60100</v>
      </c>
      <c r="BI328" s="1">
        <f t="shared" si="35"/>
        <v>0</v>
      </c>
      <c r="BK328" s="1">
        <f t="shared" si="36"/>
        <v>101300</v>
      </c>
      <c r="BL328" s="1">
        <f t="shared" si="37"/>
        <v>0</v>
      </c>
    </row>
    <row r="329" spans="1:64" x14ac:dyDescent="0.35">
      <c r="A329">
        <v>31</v>
      </c>
      <c r="B329">
        <v>-3.3695495895952576</v>
      </c>
      <c r="C329" s="13" t="str">
        <f>INDEX(new_issue_data!B:B,MATCH('P&amp;L'!$A329,new_issue_data!$A:$A,0))</f>
        <v>06/22/2020</v>
      </c>
      <c r="D329" s="11">
        <f>INDEX(new_issue_data!AR:AR,MATCH('P&amp;L'!$A329,new_issue_data!$A:$A,0))</f>
        <v>99.831999999999994</v>
      </c>
      <c r="E329" s="6">
        <f>INDEX(new_issue_data!DP:DP,MATCH('P&amp;L'!$A329,new_issue_data!$A:$A,0))</f>
        <v>99.885000000000005</v>
      </c>
      <c r="F329" s="6">
        <f>INDEX(new_issue_data!DQ:DQ,MATCH('P&amp;L'!$A329,new_issue_data!$A:$A,0))</f>
        <v>2.0739999999999998</v>
      </c>
      <c r="G329" s="6">
        <f>INDEX(new_issue_data!DR:DR,MATCH('P&amp;L'!$A329,new_issue_data!$A:$A,0))</f>
        <v>173.452</v>
      </c>
      <c r="H329" s="6">
        <f>INDEX(new_issue_data!DS:DS,MATCH('P&amp;L'!$A329,new_issue_data!$A:$A,0))</f>
        <v>-1.548</v>
      </c>
      <c r="I329" s="6">
        <f>INDEX(new_issue_data!DT:DT,MATCH('P&amp;L'!$A329,new_issue_data!$A:$A,0))</f>
        <v>99.813000000000002</v>
      </c>
      <c r="J329" s="6">
        <f>INDEX(new_issue_data!DU:DU,MATCH('P&amp;L'!$A329,new_issue_data!$A:$A,0))</f>
        <v>2.089</v>
      </c>
      <c r="K329" s="6">
        <f>INDEX(new_issue_data!DV:DV,MATCH('P&amp;L'!$A329,new_issue_data!$A:$A,0))</f>
        <v>175.9085</v>
      </c>
      <c r="L329" s="6">
        <f>INDEX(new_issue_data!DW:DW,MATCH('P&amp;L'!$A329,new_issue_data!$A:$A,0))</f>
        <v>0.90849999999999997</v>
      </c>
      <c r="M329" s="6">
        <f>INDEX(new_issue_data!DX:DX,MATCH('P&amp;L'!$A329,new_issue_data!$A:$A,0))</f>
        <v>99.813000000000002</v>
      </c>
      <c r="N329" s="6">
        <f>INDEX(new_issue_data!DY:DY,MATCH('P&amp;L'!$A329,new_issue_data!$A:$A,0))</f>
        <v>2.089</v>
      </c>
      <c r="O329" s="6">
        <f>INDEX(new_issue_data!DZ:DZ,MATCH('P&amp;L'!$A329,new_issue_data!$A:$A,0))</f>
        <v>177.3459</v>
      </c>
      <c r="P329" s="6">
        <f>INDEX(new_issue_data!EA:EA,MATCH('P&amp;L'!$A329,new_issue_data!$A:$A,0))</f>
        <v>2.3458999999999999</v>
      </c>
      <c r="Q329" s="6">
        <f>INDEX(new_issue_data!EB:EB,MATCH('P&amp;L'!$A329,new_issue_data!$A:$A,0))</f>
        <v>100.117</v>
      </c>
      <c r="R329" s="6">
        <f>INDEX(new_issue_data!EC:EC,MATCH('P&amp;L'!$A329,new_issue_data!$A:$A,0))</f>
        <v>2.0249999999999999</v>
      </c>
      <c r="S329" s="6">
        <f>INDEX(new_issue_data!ED:ED,MATCH('P&amp;L'!$A329,new_issue_data!$A:$A,0))</f>
        <v>170.61410000000001</v>
      </c>
      <c r="T329" s="6">
        <f>INDEX(new_issue_data!EE:EE,MATCH('P&amp;L'!$A329,new_issue_data!$A:$A,0))</f>
        <v>-4.3859000000000004</v>
      </c>
      <c r="U329" s="6">
        <f>INDEX(new_issue_data!EF:EF,MATCH('P&amp;L'!$A329,new_issue_data!$A:$A,0))</f>
        <v>100.446</v>
      </c>
      <c r="V329" s="6">
        <f>INDEX(new_issue_data!EG:EG,MATCH('P&amp;L'!$A329,new_issue_data!$A:$A,0))</f>
        <v>1.9550000000000001</v>
      </c>
      <c r="W329" s="6">
        <f>INDEX(new_issue_data!EH:EH,MATCH('P&amp;L'!$A329,new_issue_data!$A:$A,0))</f>
        <v>166.49770000000001</v>
      </c>
      <c r="X329" s="6">
        <f>INDEX(new_issue_data!EI:EI,MATCH('P&amp;L'!$A329,new_issue_data!$A:$A,0))</f>
        <v>-8.5023</v>
      </c>
      <c r="Y329" s="6">
        <f>INDEX(new_issue_data!EJ:EJ,MATCH('P&amp;L'!$A329,new_issue_data!$A:$A,0))</f>
        <v>100.446</v>
      </c>
      <c r="Z329" s="6">
        <f>INDEX(new_issue_data!EK:EK,MATCH('P&amp;L'!$A329,new_issue_data!$A:$A,0))</f>
        <v>1.9550000000000001</v>
      </c>
      <c r="AA329" s="6">
        <f>INDEX(new_issue_data!EL:EL,MATCH('P&amp;L'!$A329,new_issue_data!$A:$A,0))</f>
        <v>169.37970000000001</v>
      </c>
      <c r="AB329" s="6">
        <f>INDEX(new_issue_data!EM:EM,MATCH('P&amp;L'!$A329,new_issue_data!$A:$A,0))</f>
        <v>-5.6203000000000003</v>
      </c>
      <c r="AC329" s="6">
        <f>INDEX(new_issue_data!EN:EN,MATCH('P&amp;L'!$A329,new_issue_data!$A:$A,0))</f>
        <v>100.446</v>
      </c>
      <c r="AD329" s="6">
        <f>INDEX(new_issue_data!EO:EO,MATCH('P&amp;L'!$A329,new_issue_data!$A:$A,0))</f>
        <v>1.9550000000000001</v>
      </c>
      <c r="AE329" s="6">
        <f>INDEX(new_issue_data!EP:EP,MATCH('P&amp;L'!$A329,new_issue_data!$A:$A,0))</f>
        <v>167.2953</v>
      </c>
      <c r="AF329" s="6">
        <f>INDEX(new_issue_data!EQ:EQ,MATCH('P&amp;L'!$A329,new_issue_data!$A:$A,0))</f>
        <v>-7.7046999999999999</v>
      </c>
      <c r="AG329" s="6">
        <f>INDEX(new_issue_data!ER:ER,MATCH('P&amp;L'!$A329,new_issue_data!$A:$A,0))</f>
        <v>100.446</v>
      </c>
      <c r="AH329" s="6">
        <f>INDEX(new_issue_data!ES:ES,MATCH('P&amp;L'!$A329,new_issue_data!$A:$A,0))</f>
        <v>1.9550000000000001</v>
      </c>
      <c r="AI329" s="6">
        <f>INDEX(new_issue_data!ET:ET,MATCH('P&amp;L'!$A329,new_issue_data!$A:$A,0))</f>
        <v>167.29349999999999</v>
      </c>
      <c r="AJ329" s="6">
        <f>INDEX(new_issue_data!EU:EU,MATCH('P&amp;L'!$A329,new_issue_data!$A:$A,0))</f>
        <v>-7.7065000000000001</v>
      </c>
      <c r="AK329" s="6">
        <f>INDEX(new_issue_data!EV:EV,MATCH('P&amp;L'!$A329,new_issue_data!$A:$A,0))</f>
        <v>100.446</v>
      </c>
      <c r="AL329" s="6">
        <f>INDEX(new_issue_data!EW:EW,MATCH('P&amp;L'!$A329,new_issue_data!$A:$A,0))</f>
        <v>1.9550000000000001</v>
      </c>
      <c r="AM329" s="6">
        <f>INDEX(new_issue_data!EX:EX,MATCH('P&amp;L'!$A329,new_issue_data!$A:$A,0))</f>
        <v>167.28819999999999</v>
      </c>
      <c r="AN329" s="6">
        <f>INDEX(new_issue_data!EY:EY,MATCH('P&amp;L'!$A329,new_issue_data!$A:$A,0))</f>
        <v>-7.7118000000000002</v>
      </c>
      <c r="AO329" s="6">
        <f>INDEX(new_issue_data!EZ:EZ,MATCH('P&amp;L'!$A329,new_issue_data!$A:$A,0))</f>
        <v>100.446</v>
      </c>
      <c r="AP329" s="6">
        <f>INDEX(new_issue_data!FA:FA,MATCH('P&amp;L'!$A329,new_issue_data!$A:$A,0))</f>
        <v>1.9550000000000001</v>
      </c>
      <c r="AQ329" s="6">
        <f>INDEX(new_issue_data!FB:FB,MATCH('P&amp;L'!$A329,new_issue_data!$A:$A,0))</f>
        <v>167.28649999999999</v>
      </c>
      <c r="AR329" s="6">
        <f>INDEX(new_issue_data!FC:FC,MATCH('P&amp;L'!$A329,new_issue_data!$A:$A,0))</f>
        <v>-7.7134999999999998</v>
      </c>
      <c r="AS329" s="6">
        <f>INDEX(new_issue_data!FD:FD,MATCH('P&amp;L'!$A329,new_issue_data!$A:$A,0))</f>
        <v>100.446</v>
      </c>
      <c r="AT329" s="6">
        <f>INDEX(new_issue_data!FE:FE,MATCH('P&amp;L'!$A329,new_issue_data!$A:$A,0))</f>
        <v>1.9550000000000001</v>
      </c>
      <c r="AU329" s="6">
        <f>INDEX(new_issue_data!FF:FF,MATCH('P&amp;L'!$A329,new_issue_data!$A:$A,0))</f>
        <v>167.28469999999999</v>
      </c>
      <c r="AV329" s="6">
        <f>INDEX(new_issue_data!FG:FG,MATCH('P&amp;L'!$A329,new_issue_data!$A:$A,0))</f>
        <v>-7.7153</v>
      </c>
      <c r="BA329" s="1">
        <f t="shared" si="29"/>
        <v>32683199.999999993</v>
      </c>
      <c r="BB329" s="1">
        <f t="shared" si="30"/>
        <v>83587600</v>
      </c>
      <c r="BD329">
        <f t="shared" si="31"/>
        <v>0</v>
      </c>
      <c r="BE329" s="1">
        <f t="shared" si="32"/>
        <v>4947200.0000000019</v>
      </c>
      <c r="BF329" s="1">
        <f t="shared" si="33"/>
        <v>17021499.999999993</v>
      </c>
      <c r="BH329" s="1">
        <f t="shared" si="34"/>
        <v>5300</v>
      </c>
      <c r="BI329" s="1">
        <f t="shared" si="35"/>
        <v>0</v>
      </c>
      <c r="BK329" s="1">
        <f t="shared" si="36"/>
        <v>61400</v>
      </c>
      <c r="BL329" s="1">
        <f t="shared" si="37"/>
        <v>0</v>
      </c>
    </row>
    <row r="330" spans="1:64" x14ac:dyDescent="0.35">
      <c r="A330">
        <v>32</v>
      </c>
      <c r="B330">
        <v>-3.0041695222630098</v>
      </c>
      <c r="C330" s="13" t="str">
        <f>INDEX(new_issue_data!B:B,MATCH('P&amp;L'!$A330,new_issue_data!$A:$A,0))</f>
        <v>06/22/2020</v>
      </c>
      <c r="D330" s="11">
        <f>INDEX(new_issue_data!AR:AR,MATCH('P&amp;L'!$A330,new_issue_data!$A:$A,0))</f>
        <v>99.954999999999998</v>
      </c>
      <c r="E330" s="6">
        <f>INDEX(new_issue_data!DP:DP,MATCH('P&amp;L'!$A330,new_issue_data!$A:$A,0))</f>
        <v>99.513999999999996</v>
      </c>
      <c r="F330" s="6">
        <f>INDEX(new_issue_data!DQ:DQ,MATCH('P&amp;L'!$A330,new_issue_data!$A:$A,0))</f>
        <v>3.0059999999999998</v>
      </c>
      <c r="G330" s="6">
        <f>INDEX(new_issue_data!DR:DR,MATCH('P&amp;L'!$A330,new_issue_data!$A:$A,0))</f>
        <v>229.7448</v>
      </c>
      <c r="H330" s="6">
        <f>INDEX(new_issue_data!DS:DS,MATCH('P&amp;L'!$A330,new_issue_data!$A:$A,0))</f>
        <v>4.7447999999999997</v>
      </c>
      <c r="I330" s="6">
        <f>INDEX(new_issue_data!DT:DT,MATCH('P&amp;L'!$A330,new_issue_data!$A:$A,0))</f>
        <v>98.986999999999995</v>
      </c>
      <c r="J330" s="6">
        <f>INDEX(new_issue_data!DU:DU,MATCH('P&amp;L'!$A330,new_issue_data!$A:$A,0))</f>
        <v>3.0680000000000001</v>
      </c>
      <c r="K330" s="6">
        <f>INDEX(new_issue_data!DV:DV,MATCH('P&amp;L'!$A330,new_issue_data!$A:$A,0))</f>
        <v>235.61340000000001</v>
      </c>
      <c r="L330" s="6">
        <f>INDEX(new_issue_data!DW:DW,MATCH('P&amp;L'!$A330,new_issue_data!$A:$A,0))</f>
        <v>10.6134</v>
      </c>
      <c r="M330" s="6">
        <f>INDEX(new_issue_data!DX:DX,MATCH('P&amp;L'!$A330,new_issue_data!$A:$A,0))</f>
        <v>99.411000000000001</v>
      </c>
      <c r="N330" s="6">
        <f>INDEX(new_issue_data!DY:DY,MATCH('P&amp;L'!$A330,new_issue_data!$A:$A,0))</f>
        <v>3.0179999999999998</v>
      </c>
      <c r="O330" s="6">
        <f>INDEX(new_issue_data!DZ:DZ,MATCH('P&amp;L'!$A330,new_issue_data!$A:$A,0))</f>
        <v>233.89940000000001</v>
      </c>
      <c r="P330" s="6">
        <f>INDEX(new_issue_data!EA:EA,MATCH('P&amp;L'!$A330,new_issue_data!$A:$A,0))</f>
        <v>8.8994</v>
      </c>
      <c r="Q330" s="6">
        <f>INDEX(new_issue_data!EB:EB,MATCH('P&amp;L'!$A330,new_issue_data!$A:$A,0))</f>
        <v>100.06699999999999</v>
      </c>
      <c r="R330" s="6">
        <f>INDEX(new_issue_data!EC:EC,MATCH('P&amp;L'!$A330,new_issue_data!$A:$A,0))</f>
        <v>2.9420000000000002</v>
      </c>
      <c r="S330" s="6">
        <f>INDEX(new_issue_data!ED:ED,MATCH('P&amp;L'!$A330,new_issue_data!$A:$A,0))</f>
        <v>225.6378</v>
      </c>
      <c r="T330" s="6">
        <f>INDEX(new_issue_data!EE:EE,MATCH('P&amp;L'!$A330,new_issue_data!$A:$A,0))</f>
        <v>0.63780000000000003</v>
      </c>
      <c r="U330" s="6">
        <f>INDEX(new_issue_data!EF:EF,MATCH('P&amp;L'!$A330,new_issue_data!$A:$A,0))</f>
        <v>99.644999999999996</v>
      </c>
      <c r="V330" s="6">
        <f>INDEX(new_issue_data!EG:EG,MATCH('P&amp;L'!$A330,new_issue_data!$A:$A,0))</f>
        <v>2.9910000000000001</v>
      </c>
      <c r="W330" s="6">
        <f>INDEX(new_issue_data!EH:EH,MATCH('P&amp;L'!$A330,new_issue_data!$A:$A,0))</f>
        <v>234.96549999999999</v>
      </c>
      <c r="X330" s="6">
        <f>INDEX(new_issue_data!EI:EI,MATCH('P&amp;L'!$A330,new_issue_data!$A:$A,0))</f>
        <v>9.9655000000000005</v>
      </c>
      <c r="Y330" s="6">
        <f>INDEX(new_issue_data!EJ:EJ,MATCH('P&amp;L'!$A330,new_issue_data!$A:$A,0))</f>
        <v>99.644999999999996</v>
      </c>
      <c r="Z330" s="6">
        <f>INDEX(new_issue_data!EK:EK,MATCH('P&amp;L'!$A330,new_issue_data!$A:$A,0))</f>
        <v>2.9910000000000001</v>
      </c>
      <c r="AA330" s="6">
        <f>INDEX(new_issue_data!EL:EL,MATCH('P&amp;L'!$A330,new_issue_data!$A:$A,0))</f>
        <v>236.76410000000001</v>
      </c>
      <c r="AB330" s="6">
        <f>INDEX(new_issue_data!EM:EM,MATCH('P&amp;L'!$A330,new_issue_data!$A:$A,0))</f>
        <v>11.764099999999999</v>
      </c>
      <c r="AC330" s="6">
        <f>INDEX(new_issue_data!EN:EN,MATCH('P&amp;L'!$A330,new_issue_data!$A:$A,0))</f>
        <v>99.644999999999996</v>
      </c>
      <c r="AD330" s="6">
        <f>INDEX(new_issue_data!EO:EO,MATCH('P&amp;L'!$A330,new_issue_data!$A:$A,0))</f>
        <v>2.9910000000000001</v>
      </c>
      <c r="AE330" s="6">
        <f>INDEX(new_issue_data!EP:EP,MATCH('P&amp;L'!$A330,new_issue_data!$A:$A,0))</f>
        <v>232.17670000000001</v>
      </c>
      <c r="AF330" s="6">
        <f>INDEX(new_issue_data!EQ:EQ,MATCH('P&amp;L'!$A330,new_issue_data!$A:$A,0))</f>
        <v>7.1767000000000003</v>
      </c>
      <c r="AG330" s="6">
        <f>INDEX(new_issue_data!ER:ER,MATCH('P&amp;L'!$A330,new_issue_data!$A:$A,0))</f>
        <v>99.644999999999996</v>
      </c>
      <c r="AH330" s="6">
        <f>INDEX(new_issue_data!ES:ES,MATCH('P&amp;L'!$A330,new_issue_data!$A:$A,0))</f>
        <v>2.9910000000000001</v>
      </c>
      <c r="AI330" s="6">
        <f>INDEX(new_issue_data!ET:ET,MATCH('P&amp;L'!$A330,new_issue_data!$A:$A,0))</f>
        <v>232.1755</v>
      </c>
      <c r="AJ330" s="6">
        <f>INDEX(new_issue_data!EU:EU,MATCH('P&amp;L'!$A330,new_issue_data!$A:$A,0))</f>
        <v>7.1755000000000004</v>
      </c>
      <c r="AK330" s="6">
        <f>INDEX(new_issue_data!EV:EV,MATCH('P&amp;L'!$A330,new_issue_data!$A:$A,0))</f>
        <v>99.644999999999996</v>
      </c>
      <c r="AL330" s="6">
        <f>INDEX(new_issue_data!EW:EW,MATCH('P&amp;L'!$A330,new_issue_data!$A:$A,0))</f>
        <v>2.9910000000000001</v>
      </c>
      <c r="AM330" s="6">
        <f>INDEX(new_issue_data!EX:EX,MATCH('P&amp;L'!$A330,new_issue_data!$A:$A,0))</f>
        <v>232.172</v>
      </c>
      <c r="AN330" s="6">
        <f>INDEX(new_issue_data!EY:EY,MATCH('P&amp;L'!$A330,new_issue_data!$A:$A,0))</f>
        <v>7.1719999999999997</v>
      </c>
      <c r="AO330" s="6">
        <f>INDEX(new_issue_data!EZ:EZ,MATCH('P&amp;L'!$A330,new_issue_data!$A:$A,0))</f>
        <v>99.644999999999996</v>
      </c>
      <c r="AP330" s="6">
        <f>INDEX(new_issue_data!FA:FA,MATCH('P&amp;L'!$A330,new_issue_data!$A:$A,0))</f>
        <v>2.9910000000000001</v>
      </c>
      <c r="AQ330" s="6">
        <f>INDEX(new_issue_data!FB:FB,MATCH('P&amp;L'!$A330,new_issue_data!$A:$A,0))</f>
        <v>232.17080000000001</v>
      </c>
      <c r="AR330" s="6">
        <f>INDEX(new_issue_data!FC:FC,MATCH('P&amp;L'!$A330,new_issue_data!$A:$A,0))</f>
        <v>7.1707999999999998</v>
      </c>
      <c r="AS330" s="6">
        <f>INDEX(new_issue_data!FD:FD,MATCH('P&amp;L'!$A330,new_issue_data!$A:$A,0))</f>
        <v>99.644999999999996</v>
      </c>
      <c r="AT330" s="6">
        <f>INDEX(new_issue_data!FE:FE,MATCH('P&amp;L'!$A330,new_issue_data!$A:$A,0))</f>
        <v>2.9910000000000001</v>
      </c>
      <c r="AU330" s="6">
        <f>INDEX(new_issue_data!FF:FF,MATCH('P&amp;L'!$A330,new_issue_data!$A:$A,0))</f>
        <v>232.16970000000001</v>
      </c>
      <c r="AV330" s="6">
        <f>INDEX(new_issue_data!FG:FG,MATCH('P&amp;L'!$A330,new_issue_data!$A:$A,0))</f>
        <v>7.1696999999999997</v>
      </c>
      <c r="BA330" s="1">
        <f t="shared" si="29"/>
        <v>32639099.999999993</v>
      </c>
      <c r="BB330" s="1">
        <f t="shared" si="30"/>
        <v>83556600</v>
      </c>
      <c r="BD330">
        <f t="shared" si="31"/>
        <v>0</v>
      </c>
      <c r="BE330" s="1">
        <f t="shared" si="32"/>
        <v>4947200.0000000019</v>
      </c>
      <c r="BF330" s="1">
        <f t="shared" si="33"/>
        <v>17021499.999999993</v>
      </c>
      <c r="BH330" s="1">
        <f t="shared" si="34"/>
        <v>-44100</v>
      </c>
      <c r="BI330" s="1">
        <f t="shared" si="35"/>
        <v>0</v>
      </c>
      <c r="BK330" s="1">
        <f t="shared" si="36"/>
        <v>-31000</v>
      </c>
      <c r="BL330" s="1">
        <f t="shared" si="37"/>
        <v>0</v>
      </c>
    </row>
    <row r="331" spans="1:64" x14ac:dyDescent="0.35">
      <c r="A331">
        <v>33</v>
      </c>
      <c r="B331">
        <v>-1.4534445355052477</v>
      </c>
      <c r="C331" s="13" t="str">
        <f>INDEX(new_issue_data!B:B,MATCH('P&amp;L'!$A331,new_issue_data!$A:$A,0))</f>
        <v>06/22/2020</v>
      </c>
      <c r="D331" s="11">
        <f>INDEX(new_issue_data!AR:AR,MATCH('P&amp;L'!$A331,new_issue_data!$A:$A,0))</f>
        <v>102.62</v>
      </c>
      <c r="E331" s="6">
        <f>INDEX(new_issue_data!DP:DP,MATCH('P&amp;L'!$A331,new_issue_data!$A:$A,0))</f>
        <v>103.143</v>
      </c>
      <c r="F331" s="6">
        <f>INDEX(new_issue_data!DQ:DQ,MATCH('P&amp;L'!$A331,new_issue_data!$A:$A,0))</f>
        <v>3.33</v>
      </c>
      <c r="G331" s="6">
        <f>INDEX(new_issue_data!DR:DR,MATCH('P&amp;L'!$A331,new_issue_data!$A:$A,0))</f>
        <v>184.9417</v>
      </c>
      <c r="H331" s="6">
        <f>INDEX(new_issue_data!DS:DS,MATCH('P&amp;L'!$A331,new_issue_data!$A:$A,0))</f>
        <v>-5.0583</v>
      </c>
      <c r="I331" s="6">
        <f>INDEX(new_issue_data!DT:DT,MATCH('P&amp;L'!$A331,new_issue_data!$A:$A,0))</f>
        <v>104.374</v>
      </c>
      <c r="J331" s="6">
        <f>INDEX(new_issue_data!DU:DU,MATCH('P&amp;L'!$A331,new_issue_data!$A:$A,0))</f>
        <v>3.266</v>
      </c>
      <c r="K331" s="6">
        <f>INDEX(new_issue_data!DV:DV,MATCH('P&amp;L'!$A331,new_issue_data!$A:$A,0))</f>
        <v>184.72649999999999</v>
      </c>
      <c r="L331" s="6">
        <f>INDEX(new_issue_data!DW:DW,MATCH('P&amp;L'!$A331,new_issue_data!$A:$A,0))</f>
        <v>-5.2735000000000003</v>
      </c>
      <c r="M331" s="6">
        <f>INDEX(new_issue_data!DX:DX,MATCH('P&amp;L'!$A331,new_issue_data!$A:$A,0))</f>
        <v>104.211</v>
      </c>
      <c r="N331" s="6">
        <f>INDEX(new_issue_data!DY:DY,MATCH('P&amp;L'!$A331,new_issue_data!$A:$A,0))</f>
        <v>3.274</v>
      </c>
      <c r="O331" s="6">
        <f>INDEX(new_issue_data!DZ:DZ,MATCH('P&amp;L'!$A331,new_issue_data!$A:$A,0))</f>
        <v>185.07159999999999</v>
      </c>
      <c r="P331" s="6">
        <f>INDEX(new_issue_data!EA:EA,MATCH('P&amp;L'!$A331,new_issue_data!$A:$A,0))</f>
        <v>-4.9283999999999999</v>
      </c>
      <c r="Q331" s="6">
        <f>INDEX(new_issue_data!EB:EB,MATCH('P&amp;L'!$A331,new_issue_data!$A:$A,0))</f>
        <v>103.111</v>
      </c>
      <c r="R331" s="6">
        <f>INDEX(new_issue_data!EC:EC,MATCH('P&amp;L'!$A331,new_issue_data!$A:$A,0))</f>
        <v>3.3319999999999999</v>
      </c>
      <c r="S331" s="6">
        <f>INDEX(new_issue_data!ED:ED,MATCH('P&amp;L'!$A331,new_issue_data!$A:$A,0))</f>
        <v>197.3142</v>
      </c>
      <c r="T331" s="6">
        <f>INDEX(new_issue_data!EE:EE,MATCH('P&amp;L'!$A331,new_issue_data!$A:$A,0))</f>
        <v>7.3141999999999996</v>
      </c>
      <c r="U331" s="6">
        <f>INDEX(new_issue_data!EF:EF,MATCH('P&amp;L'!$A331,new_issue_data!$A:$A,0))</f>
        <v>103.107</v>
      </c>
      <c r="V331" s="6">
        <f>INDEX(new_issue_data!EG:EG,MATCH('P&amp;L'!$A331,new_issue_data!$A:$A,0))</f>
        <v>3.3319999999999999</v>
      </c>
      <c r="W331" s="6">
        <f>INDEX(new_issue_data!EH:EH,MATCH('P&amp;L'!$A331,new_issue_data!$A:$A,0))</f>
        <v>196.91380000000001</v>
      </c>
      <c r="X331" s="6">
        <f>INDEX(new_issue_data!EI:EI,MATCH('P&amp;L'!$A331,new_issue_data!$A:$A,0))</f>
        <v>6.9138000000000002</v>
      </c>
      <c r="Y331" s="6">
        <f>INDEX(new_issue_data!EJ:EJ,MATCH('P&amp;L'!$A331,new_issue_data!$A:$A,0))</f>
        <v>103.21299999999999</v>
      </c>
      <c r="Z331" s="6">
        <f>INDEX(new_issue_data!EK:EK,MATCH('P&amp;L'!$A331,new_issue_data!$A:$A,0))</f>
        <v>3.3260000000000001</v>
      </c>
      <c r="AA331" s="6">
        <f>INDEX(new_issue_data!EL:EL,MATCH('P&amp;L'!$A331,new_issue_data!$A:$A,0))</f>
        <v>190.99600000000001</v>
      </c>
      <c r="AB331" s="6">
        <f>INDEX(new_issue_data!EM:EM,MATCH('P&amp;L'!$A331,new_issue_data!$A:$A,0))</f>
        <v>0.996</v>
      </c>
      <c r="AC331" s="6">
        <f>INDEX(new_issue_data!EN:EN,MATCH('P&amp;L'!$A331,new_issue_data!$A:$A,0))</f>
        <v>103.21299999999999</v>
      </c>
      <c r="AD331" s="6">
        <f>INDEX(new_issue_data!EO:EO,MATCH('P&amp;L'!$A331,new_issue_data!$A:$A,0))</f>
        <v>3.3260000000000001</v>
      </c>
      <c r="AE331" s="6">
        <f>INDEX(new_issue_data!EP:EP,MATCH('P&amp;L'!$A331,new_issue_data!$A:$A,0))</f>
        <v>191.0016</v>
      </c>
      <c r="AF331" s="6">
        <f>INDEX(new_issue_data!EQ:EQ,MATCH('P&amp;L'!$A331,new_issue_data!$A:$A,0))</f>
        <v>1.0016</v>
      </c>
      <c r="AG331" s="6">
        <f>INDEX(new_issue_data!ER:ER,MATCH('P&amp;L'!$A331,new_issue_data!$A:$A,0))</f>
        <v>103.21299999999999</v>
      </c>
      <c r="AH331" s="6">
        <f>INDEX(new_issue_data!ES:ES,MATCH('P&amp;L'!$A331,new_issue_data!$A:$A,0))</f>
        <v>3.3260000000000001</v>
      </c>
      <c r="AI331" s="6">
        <f>INDEX(new_issue_data!ET:ET,MATCH('P&amp;L'!$A331,new_issue_data!$A:$A,0))</f>
        <v>191.01859999999999</v>
      </c>
      <c r="AJ331" s="6">
        <f>INDEX(new_issue_data!EU:EU,MATCH('P&amp;L'!$A331,new_issue_data!$A:$A,0))</f>
        <v>1.0185999999999999</v>
      </c>
      <c r="AK331" s="6">
        <f>INDEX(new_issue_data!EV:EV,MATCH('P&amp;L'!$A331,new_issue_data!$A:$A,0))</f>
        <v>103.21299999999999</v>
      </c>
      <c r="AL331" s="6">
        <f>INDEX(new_issue_data!EW:EW,MATCH('P&amp;L'!$A331,new_issue_data!$A:$A,0))</f>
        <v>3.3260000000000001</v>
      </c>
      <c r="AM331" s="6">
        <f>INDEX(new_issue_data!EX:EX,MATCH('P&amp;L'!$A331,new_issue_data!$A:$A,0))</f>
        <v>191.02430000000001</v>
      </c>
      <c r="AN331" s="6">
        <f>INDEX(new_issue_data!EY:EY,MATCH('P&amp;L'!$A331,new_issue_data!$A:$A,0))</f>
        <v>1.0243</v>
      </c>
      <c r="AO331" s="6">
        <f>INDEX(new_issue_data!EZ:EZ,MATCH('P&amp;L'!$A331,new_issue_data!$A:$A,0))</f>
        <v>103.21299999999999</v>
      </c>
      <c r="AP331" s="6">
        <f>INDEX(new_issue_data!FA:FA,MATCH('P&amp;L'!$A331,new_issue_data!$A:$A,0))</f>
        <v>3.3260000000000001</v>
      </c>
      <c r="AQ331" s="6">
        <f>INDEX(new_issue_data!FB:FB,MATCH('P&amp;L'!$A331,new_issue_data!$A:$A,0))</f>
        <v>191.03</v>
      </c>
      <c r="AR331" s="6">
        <f>INDEX(new_issue_data!FC:FC,MATCH('P&amp;L'!$A331,new_issue_data!$A:$A,0))</f>
        <v>1.03</v>
      </c>
      <c r="AS331" s="6">
        <f>INDEX(new_issue_data!FD:FD,MATCH('P&amp;L'!$A331,new_issue_data!$A:$A,0))</f>
        <v>103.21299999999999</v>
      </c>
      <c r="AT331" s="6">
        <f>INDEX(new_issue_data!FE:FE,MATCH('P&amp;L'!$A331,new_issue_data!$A:$A,0))</f>
        <v>3.3260000000000001</v>
      </c>
      <c r="AU331" s="6">
        <f>INDEX(new_issue_data!FF:FF,MATCH('P&amp;L'!$A331,new_issue_data!$A:$A,0))</f>
        <v>191.03559999999999</v>
      </c>
      <c r="AV331" s="6">
        <f>INDEX(new_issue_data!FG:FG,MATCH('P&amp;L'!$A331,new_issue_data!$A:$A,0))</f>
        <v>1.0356000000000001</v>
      </c>
      <c r="BA331" s="1">
        <f t="shared" si="29"/>
        <v>32691399.999999993</v>
      </c>
      <c r="BB331" s="1">
        <f t="shared" si="30"/>
        <v>83615900</v>
      </c>
      <c r="BD331">
        <f t="shared" si="31"/>
        <v>0</v>
      </c>
      <c r="BE331" s="1">
        <f t="shared" si="32"/>
        <v>4947200.0000000019</v>
      </c>
      <c r="BF331" s="1">
        <f t="shared" si="33"/>
        <v>17021499.999999993</v>
      </c>
      <c r="BH331" s="1">
        <f t="shared" si="34"/>
        <v>52300</v>
      </c>
      <c r="BI331" s="1">
        <f t="shared" si="35"/>
        <v>0</v>
      </c>
      <c r="BK331" s="1">
        <f t="shared" si="36"/>
        <v>59300</v>
      </c>
      <c r="BL331" s="1">
        <f t="shared" si="37"/>
        <v>0</v>
      </c>
    </row>
    <row r="332" spans="1:64" x14ac:dyDescent="0.35">
      <c r="A332">
        <v>30</v>
      </c>
      <c r="B332">
        <v>110.64214101449403</v>
      </c>
      <c r="C332" s="13" t="str">
        <f>INDEX(new_issue_data!B:B,MATCH('P&amp;L'!$A332,new_issue_data!$A:$A,0))</f>
        <v>06/22/2020</v>
      </c>
      <c r="D332" s="11">
        <f>INDEX(new_issue_data!AR:AR,MATCH('P&amp;L'!$A332,new_issue_data!$A:$A,0))</f>
        <v>98.283000000000001</v>
      </c>
      <c r="E332" s="6" t="str">
        <f>INDEX(new_issue_data!DP:DP,MATCH('P&amp;L'!$A332,new_issue_data!$A:$A,0))</f>
        <v>#N/A N/A</v>
      </c>
      <c r="F332" s="6" t="str">
        <f>INDEX(new_issue_data!DQ:DQ,MATCH('P&amp;L'!$A332,new_issue_data!$A:$A,0))</f>
        <v>#N/A N/A</v>
      </c>
      <c r="G332" s="6" t="str">
        <f>INDEX(new_issue_data!DR:DR,MATCH('P&amp;L'!$A332,new_issue_data!$A:$A,0))</f>
        <v>#N/A Invalid Override</v>
      </c>
      <c r="H332" s="6" t="e">
        <f>INDEX(new_issue_data!DS:DS,MATCH('P&amp;L'!$A332,new_issue_data!$A:$A,0))</f>
        <v>#VALUE!</v>
      </c>
      <c r="I332" s="6" t="str">
        <f>INDEX(new_issue_data!DT:DT,MATCH('P&amp;L'!$A332,new_issue_data!$A:$A,0))</f>
        <v>#N/A N/A</v>
      </c>
      <c r="J332" s="6" t="str">
        <f>INDEX(new_issue_data!DU:DU,MATCH('P&amp;L'!$A332,new_issue_data!$A:$A,0))</f>
        <v>#N/A N/A</v>
      </c>
      <c r="K332" s="6" t="str">
        <f>INDEX(new_issue_data!DV:DV,MATCH('P&amp;L'!$A332,new_issue_data!$A:$A,0))</f>
        <v>#N/A Invalid Override</v>
      </c>
      <c r="L332" s="6" t="e">
        <f>INDEX(new_issue_data!DW:DW,MATCH('P&amp;L'!$A332,new_issue_data!$A:$A,0))</f>
        <v>#VALUE!</v>
      </c>
      <c r="M332" s="6">
        <f>INDEX(new_issue_data!DX:DX,MATCH('P&amp;L'!$A332,new_issue_data!$A:$A,0))</f>
        <v>97.7</v>
      </c>
      <c r="N332" s="6">
        <f>INDEX(new_issue_data!DY:DY,MATCH('P&amp;L'!$A332,new_issue_data!$A:$A,0))</f>
        <v>4.1340000000000003</v>
      </c>
      <c r="O332" s="6">
        <f>INDEX(new_issue_data!DZ:DZ,MATCH('P&amp;L'!$A332,new_issue_data!$A:$A,0))</f>
        <v>271.88099999999997</v>
      </c>
      <c r="P332" s="6">
        <f>INDEX(new_issue_data!EA:EA,MATCH('P&amp;L'!$A332,new_issue_data!$A:$A,0))</f>
        <v>6.8810000000000002</v>
      </c>
      <c r="Q332" s="6">
        <f>INDEX(new_issue_data!EB:EB,MATCH('P&amp;L'!$A332,new_issue_data!$A:$A,0))</f>
        <v>97.7</v>
      </c>
      <c r="R332" s="6">
        <f>INDEX(new_issue_data!EC:EC,MATCH('P&amp;L'!$A332,new_issue_data!$A:$A,0))</f>
        <v>4.1340000000000003</v>
      </c>
      <c r="S332" s="6">
        <f>INDEX(new_issue_data!ED:ED,MATCH('P&amp;L'!$A332,new_issue_data!$A:$A,0))</f>
        <v>271.88499999999999</v>
      </c>
      <c r="T332" s="6">
        <f>INDEX(new_issue_data!EE:EE,MATCH('P&amp;L'!$A332,new_issue_data!$A:$A,0))</f>
        <v>6.8849999999999998</v>
      </c>
      <c r="U332" s="6">
        <f>INDEX(new_issue_data!EF:EF,MATCH('P&amp;L'!$A332,new_issue_data!$A:$A,0))</f>
        <v>97.7</v>
      </c>
      <c r="V332" s="6">
        <f>INDEX(new_issue_data!EG:EG,MATCH('P&amp;L'!$A332,new_issue_data!$A:$A,0))</f>
        <v>4.1340000000000003</v>
      </c>
      <c r="W332" s="6">
        <f>INDEX(new_issue_data!EH:EH,MATCH('P&amp;L'!$A332,new_issue_data!$A:$A,0))</f>
        <v>271.89699999999999</v>
      </c>
      <c r="X332" s="6">
        <f>INDEX(new_issue_data!EI:EI,MATCH('P&amp;L'!$A332,new_issue_data!$A:$A,0))</f>
        <v>6.8970000000000002</v>
      </c>
      <c r="Y332" s="6">
        <f>INDEX(new_issue_data!EJ:EJ,MATCH('P&amp;L'!$A332,new_issue_data!$A:$A,0))</f>
        <v>97.7</v>
      </c>
      <c r="Z332" s="6">
        <f>INDEX(new_issue_data!EK:EK,MATCH('P&amp;L'!$A332,new_issue_data!$A:$A,0))</f>
        <v>4.1340000000000003</v>
      </c>
      <c r="AA332" s="6">
        <f>INDEX(new_issue_data!EL:EL,MATCH('P&amp;L'!$A332,new_issue_data!$A:$A,0))</f>
        <v>271.90100000000001</v>
      </c>
      <c r="AB332" s="6">
        <f>INDEX(new_issue_data!EM:EM,MATCH('P&amp;L'!$A332,new_issue_data!$A:$A,0))</f>
        <v>6.9009999999999998</v>
      </c>
      <c r="AC332" s="6">
        <f>INDEX(new_issue_data!EN:EN,MATCH('P&amp;L'!$A332,new_issue_data!$A:$A,0))</f>
        <v>97.7</v>
      </c>
      <c r="AD332" s="6">
        <f>INDEX(new_issue_data!EO:EO,MATCH('P&amp;L'!$A332,new_issue_data!$A:$A,0))</f>
        <v>4.1340000000000003</v>
      </c>
      <c r="AE332" s="6">
        <f>INDEX(new_issue_data!EP:EP,MATCH('P&amp;L'!$A332,new_issue_data!$A:$A,0))</f>
        <v>271.90499999999997</v>
      </c>
      <c r="AF332" s="6">
        <f>INDEX(new_issue_data!EQ:EQ,MATCH('P&amp;L'!$A332,new_issue_data!$A:$A,0))</f>
        <v>6.9050000000000002</v>
      </c>
      <c r="AG332" s="6">
        <f>INDEX(new_issue_data!ER:ER,MATCH('P&amp;L'!$A332,new_issue_data!$A:$A,0))</f>
        <v>97.7</v>
      </c>
      <c r="AH332" s="6">
        <f>INDEX(new_issue_data!ES:ES,MATCH('P&amp;L'!$A332,new_issue_data!$A:$A,0))</f>
        <v>4.1340000000000003</v>
      </c>
      <c r="AI332" s="6">
        <f>INDEX(new_issue_data!ET:ET,MATCH('P&amp;L'!$A332,new_issue_data!$A:$A,0))</f>
        <v>271.90899999999999</v>
      </c>
      <c r="AJ332" s="6">
        <f>INDEX(new_issue_data!EU:EU,MATCH('P&amp;L'!$A332,new_issue_data!$A:$A,0))</f>
        <v>6.9089999999999998</v>
      </c>
      <c r="AK332" s="6">
        <f>INDEX(new_issue_data!EV:EV,MATCH('P&amp;L'!$A332,new_issue_data!$A:$A,0))</f>
        <v>97.7</v>
      </c>
      <c r="AL332" s="6">
        <f>INDEX(new_issue_data!EW:EW,MATCH('P&amp;L'!$A332,new_issue_data!$A:$A,0))</f>
        <v>4.1340000000000003</v>
      </c>
      <c r="AM332" s="6">
        <f>INDEX(new_issue_data!EX:EX,MATCH('P&amp;L'!$A332,new_issue_data!$A:$A,0))</f>
        <v>271.91300000000001</v>
      </c>
      <c r="AN332" s="6">
        <f>INDEX(new_issue_data!EY:EY,MATCH('P&amp;L'!$A332,new_issue_data!$A:$A,0))</f>
        <v>6.9130000000000003</v>
      </c>
      <c r="AO332" s="6">
        <f>INDEX(new_issue_data!EZ:EZ,MATCH('P&amp;L'!$A332,new_issue_data!$A:$A,0))</f>
        <v>97.7</v>
      </c>
      <c r="AP332" s="6">
        <f>INDEX(new_issue_data!FA:FA,MATCH('P&amp;L'!$A332,new_issue_data!$A:$A,0))</f>
        <v>4.1340000000000003</v>
      </c>
      <c r="AQ332" s="6">
        <f>INDEX(new_issue_data!FB:FB,MATCH('P&amp;L'!$A332,new_issue_data!$A:$A,0))</f>
        <v>271.92500000000001</v>
      </c>
      <c r="AR332" s="6">
        <f>INDEX(new_issue_data!FC:FC,MATCH('P&amp;L'!$A332,new_issue_data!$A:$A,0))</f>
        <v>6.9249999999999998</v>
      </c>
      <c r="AS332" s="6">
        <f>INDEX(new_issue_data!FD:FD,MATCH('P&amp;L'!$A332,new_issue_data!$A:$A,0))</f>
        <v>97.7</v>
      </c>
      <c r="AT332" s="6">
        <f>INDEX(new_issue_data!FE:FE,MATCH('P&amp;L'!$A332,new_issue_data!$A:$A,0))</f>
        <v>4.1340000000000003</v>
      </c>
      <c r="AU332" s="6">
        <f>INDEX(new_issue_data!FF:FF,MATCH('P&amp;L'!$A332,new_issue_data!$A:$A,0))</f>
        <v>271.92899999999997</v>
      </c>
      <c r="AV332" s="6">
        <f>INDEX(new_issue_data!FG:FG,MATCH('P&amp;L'!$A332,new_issue_data!$A:$A,0))</f>
        <v>6.9290000000000003</v>
      </c>
      <c r="BA332" s="1">
        <f t="shared" si="29"/>
        <v>32691399.999999993</v>
      </c>
      <c r="BB332" s="1">
        <f t="shared" si="30"/>
        <v>83557600</v>
      </c>
      <c r="BD332">
        <f t="shared" si="31"/>
        <v>0</v>
      </c>
      <c r="BE332" s="1">
        <f t="shared" si="32"/>
        <v>4947200.0000000019</v>
      </c>
      <c r="BF332" s="1">
        <f t="shared" si="33"/>
        <v>17021499.999999993</v>
      </c>
      <c r="BH332" s="1">
        <f t="shared" si="34"/>
        <v>0</v>
      </c>
      <c r="BI332" s="1">
        <f t="shared" si="35"/>
        <v>0</v>
      </c>
      <c r="BK332" s="1">
        <f t="shared" si="36"/>
        <v>-58300</v>
      </c>
      <c r="BL332" s="1">
        <f t="shared" si="37"/>
        <v>0</v>
      </c>
    </row>
    <row r="333" spans="1:64" x14ac:dyDescent="0.35">
      <c r="A333">
        <v>17</v>
      </c>
      <c r="B333">
        <v>3.0299392281835331</v>
      </c>
      <c r="C333" s="13" t="str">
        <f>INDEX(new_issue_data!B:B,MATCH('P&amp;L'!$A333,new_issue_data!$A:$A,0))</f>
        <v>06/23/2020</v>
      </c>
      <c r="D333" s="11">
        <f>INDEX(new_issue_data!AR:AR,MATCH('P&amp;L'!$A333,new_issue_data!$A:$A,0))</f>
        <v>100</v>
      </c>
      <c r="E333" s="6">
        <f>INDEX(new_issue_data!DP:DP,MATCH('P&amp;L'!$A333,new_issue_data!$A:$A,0))</f>
        <v>104.23</v>
      </c>
      <c r="F333" s="6">
        <f>INDEX(new_issue_data!DQ:DQ,MATCH('P&amp;L'!$A333,new_issue_data!$A:$A,0))</f>
        <v>3.407</v>
      </c>
      <c r="G333" s="6">
        <f>INDEX(new_issue_data!DR:DR,MATCH('P&amp;L'!$A333,new_issue_data!$A:$A,0))</f>
        <v>0</v>
      </c>
      <c r="H333" s="6" t="e">
        <f>INDEX(new_issue_data!DS:DS,MATCH('P&amp;L'!$A333,new_issue_data!$A:$A,0))</f>
        <v>#VALUE!</v>
      </c>
      <c r="I333" s="6">
        <f>INDEX(new_issue_data!DT:DT,MATCH('P&amp;L'!$A333,new_issue_data!$A:$A,0))</f>
        <v>105.265</v>
      </c>
      <c r="J333" s="6">
        <f>INDEX(new_issue_data!DU:DU,MATCH('P&amp;L'!$A333,new_issue_data!$A:$A,0))</f>
        <v>3.3519999999999999</v>
      </c>
      <c r="K333" s="6">
        <f>INDEX(new_issue_data!DV:DV,MATCH('P&amp;L'!$A333,new_issue_data!$A:$A,0))</f>
        <v>0</v>
      </c>
      <c r="L333" s="6" t="e">
        <f>INDEX(new_issue_data!DW:DW,MATCH('P&amp;L'!$A333,new_issue_data!$A:$A,0))</f>
        <v>#VALUE!</v>
      </c>
      <c r="M333" s="6">
        <f>INDEX(new_issue_data!DX:DX,MATCH('P&amp;L'!$A333,new_issue_data!$A:$A,0))</f>
        <v>106.09399999999999</v>
      </c>
      <c r="N333" s="6">
        <f>INDEX(new_issue_data!DY:DY,MATCH('P&amp;L'!$A333,new_issue_data!$A:$A,0))</f>
        <v>3.31</v>
      </c>
      <c r="O333" s="6">
        <f>INDEX(new_issue_data!DZ:DZ,MATCH('P&amp;L'!$A333,new_issue_data!$A:$A,0))</f>
        <v>0</v>
      </c>
      <c r="P333" s="6" t="e">
        <f>INDEX(new_issue_data!EA:EA,MATCH('P&amp;L'!$A333,new_issue_data!$A:$A,0))</f>
        <v>#VALUE!</v>
      </c>
      <c r="Q333" s="6">
        <f>INDEX(new_issue_data!EB:EB,MATCH('P&amp;L'!$A333,new_issue_data!$A:$A,0))</f>
        <v>106.09399999999999</v>
      </c>
      <c r="R333" s="6">
        <f>INDEX(new_issue_data!EC:EC,MATCH('P&amp;L'!$A333,new_issue_data!$A:$A,0))</f>
        <v>3.31</v>
      </c>
      <c r="S333" s="6">
        <f>INDEX(new_issue_data!ED:ED,MATCH('P&amp;L'!$A333,new_issue_data!$A:$A,0))</f>
        <v>0</v>
      </c>
      <c r="T333" s="6" t="e">
        <f>INDEX(new_issue_data!EE:EE,MATCH('P&amp;L'!$A333,new_issue_data!$A:$A,0))</f>
        <v>#VALUE!</v>
      </c>
      <c r="U333" s="6">
        <f>INDEX(new_issue_data!EF:EF,MATCH('P&amp;L'!$A333,new_issue_data!$A:$A,0))</f>
        <v>106.09399999999999</v>
      </c>
      <c r="V333" s="6">
        <f>INDEX(new_issue_data!EG:EG,MATCH('P&amp;L'!$A333,new_issue_data!$A:$A,0))</f>
        <v>3.31</v>
      </c>
      <c r="W333" s="6">
        <f>INDEX(new_issue_data!EH:EH,MATCH('P&amp;L'!$A333,new_issue_data!$A:$A,0))</f>
        <v>0</v>
      </c>
      <c r="X333" s="6" t="e">
        <f>INDEX(new_issue_data!EI:EI,MATCH('P&amp;L'!$A333,new_issue_data!$A:$A,0))</f>
        <v>#VALUE!</v>
      </c>
      <c r="Y333" s="6">
        <f>INDEX(new_issue_data!EJ:EJ,MATCH('P&amp;L'!$A333,new_issue_data!$A:$A,0))</f>
        <v>106.09399999999999</v>
      </c>
      <c r="Z333" s="6">
        <f>INDEX(new_issue_data!EK:EK,MATCH('P&amp;L'!$A333,new_issue_data!$A:$A,0))</f>
        <v>3.31</v>
      </c>
      <c r="AA333" s="6">
        <f>INDEX(new_issue_data!EL:EL,MATCH('P&amp;L'!$A333,new_issue_data!$A:$A,0))</f>
        <v>0</v>
      </c>
      <c r="AB333" s="6" t="e">
        <f>INDEX(new_issue_data!EM:EM,MATCH('P&amp;L'!$A333,new_issue_data!$A:$A,0))</f>
        <v>#VALUE!</v>
      </c>
      <c r="AC333" s="6">
        <f>INDEX(new_issue_data!EN:EN,MATCH('P&amp;L'!$A333,new_issue_data!$A:$A,0))</f>
        <v>106.09399999999999</v>
      </c>
      <c r="AD333" s="6">
        <f>INDEX(new_issue_data!EO:EO,MATCH('P&amp;L'!$A333,new_issue_data!$A:$A,0))</f>
        <v>3.31</v>
      </c>
      <c r="AE333" s="6">
        <f>INDEX(new_issue_data!EP:EP,MATCH('P&amp;L'!$A333,new_issue_data!$A:$A,0))</f>
        <v>0</v>
      </c>
      <c r="AF333" s="6" t="e">
        <f>INDEX(new_issue_data!EQ:EQ,MATCH('P&amp;L'!$A333,new_issue_data!$A:$A,0))</f>
        <v>#VALUE!</v>
      </c>
      <c r="AG333" s="6">
        <f>INDEX(new_issue_data!ER:ER,MATCH('P&amp;L'!$A333,new_issue_data!$A:$A,0))</f>
        <v>106.09399999999999</v>
      </c>
      <c r="AH333" s="6">
        <f>INDEX(new_issue_data!ES:ES,MATCH('P&amp;L'!$A333,new_issue_data!$A:$A,0))</f>
        <v>3.31</v>
      </c>
      <c r="AI333" s="6">
        <f>INDEX(new_issue_data!ET:ET,MATCH('P&amp;L'!$A333,new_issue_data!$A:$A,0))</f>
        <v>0</v>
      </c>
      <c r="AJ333" s="6" t="e">
        <f>INDEX(new_issue_data!EU:EU,MATCH('P&amp;L'!$A333,new_issue_data!$A:$A,0))</f>
        <v>#VALUE!</v>
      </c>
      <c r="AK333" s="6">
        <f>INDEX(new_issue_data!EV:EV,MATCH('P&amp;L'!$A333,new_issue_data!$A:$A,0))</f>
        <v>106.09399999999999</v>
      </c>
      <c r="AL333" s="6">
        <f>INDEX(new_issue_data!EW:EW,MATCH('P&amp;L'!$A333,new_issue_data!$A:$A,0))</f>
        <v>3.31</v>
      </c>
      <c r="AM333" s="6">
        <f>INDEX(new_issue_data!EX:EX,MATCH('P&amp;L'!$A333,new_issue_data!$A:$A,0))</f>
        <v>0</v>
      </c>
      <c r="AN333" s="6" t="e">
        <f>INDEX(new_issue_data!EY:EY,MATCH('P&amp;L'!$A333,new_issue_data!$A:$A,0))</f>
        <v>#VALUE!</v>
      </c>
      <c r="AO333" s="6">
        <f>INDEX(new_issue_data!EZ:EZ,MATCH('P&amp;L'!$A333,new_issue_data!$A:$A,0))</f>
        <v>106.09399999999999</v>
      </c>
      <c r="AP333" s="6">
        <f>INDEX(new_issue_data!FA:FA,MATCH('P&amp;L'!$A333,new_issue_data!$A:$A,0))</f>
        <v>3.31</v>
      </c>
      <c r="AQ333" s="6">
        <f>INDEX(new_issue_data!FB:FB,MATCH('P&amp;L'!$A333,new_issue_data!$A:$A,0))</f>
        <v>0</v>
      </c>
      <c r="AR333" s="6" t="e">
        <f>INDEX(new_issue_data!FC:FC,MATCH('P&amp;L'!$A333,new_issue_data!$A:$A,0))</f>
        <v>#VALUE!</v>
      </c>
      <c r="AS333" s="6">
        <f>INDEX(new_issue_data!FD:FD,MATCH('P&amp;L'!$A333,new_issue_data!$A:$A,0))</f>
        <v>106.09399999999999</v>
      </c>
      <c r="AT333" s="6">
        <f>INDEX(new_issue_data!FE:FE,MATCH('P&amp;L'!$A333,new_issue_data!$A:$A,0))</f>
        <v>3.31</v>
      </c>
      <c r="AU333" s="6">
        <f>INDEX(new_issue_data!FF:FF,MATCH('P&amp;L'!$A333,new_issue_data!$A:$A,0))</f>
        <v>0</v>
      </c>
      <c r="AV333" s="6" t="e">
        <f>INDEX(new_issue_data!FG:FG,MATCH('P&amp;L'!$A333,new_issue_data!$A:$A,0))</f>
        <v>#VALUE!</v>
      </c>
      <c r="BA333" s="1">
        <f t="shared" si="29"/>
        <v>33114399.999999993</v>
      </c>
      <c r="BB333" s="1">
        <f t="shared" si="30"/>
        <v>84167000</v>
      </c>
      <c r="BD333">
        <f t="shared" si="31"/>
        <v>0</v>
      </c>
      <c r="BE333" s="1">
        <f t="shared" si="32"/>
        <v>4947200.0000000019</v>
      </c>
      <c r="BF333" s="1">
        <f t="shared" si="33"/>
        <v>17021499.999999993</v>
      </c>
      <c r="BH333" s="1">
        <f t="shared" si="34"/>
        <v>423000</v>
      </c>
      <c r="BI333" s="1">
        <f t="shared" si="35"/>
        <v>0</v>
      </c>
      <c r="BK333" s="1">
        <f t="shared" si="36"/>
        <v>609400</v>
      </c>
      <c r="BL333" s="1">
        <f t="shared" si="37"/>
        <v>0</v>
      </c>
    </row>
    <row r="334" spans="1:64" x14ac:dyDescent="0.35">
      <c r="A334">
        <v>18</v>
      </c>
      <c r="B334">
        <v>1.9792443071111721E-2</v>
      </c>
      <c r="C334" s="13" t="str">
        <f>INDEX(new_issue_data!B:B,MATCH('P&amp;L'!$A334,new_issue_data!$A:$A,0))</f>
        <v>06/23/2020</v>
      </c>
      <c r="D334" s="11">
        <f>INDEX(new_issue_data!AR:AR,MATCH('P&amp;L'!$A334,new_issue_data!$A:$A,0))</f>
        <v>99.650999999999996</v>
      </c>
      <c r="E334" s="6">
        <f>INDEX(new_issue_data!DP:DP,MATCH('P&amp;L'!$A334,new_issue_data!$A:$A,0))</f>
        <v>99.844999999999999</v>
      </c>
      <c r="F334" s="6">
        <f>INDEX(new_issue_data!DQ:DQ,MATCH('P&amp;L'!$A334,new_issue_data!$A:$A,0))</f>
        <v>0.67700000000000005</v>
      </c>
      <c r="G334" s="6">
        <f>INDEX(new_issue_data!DR:DR,MATCH('P&amp;L'!$A334,new_issue_data!$A:$A,0))</f>
        <v>49.321300000000001</v>
      </c>
      <c r="H334" s="6">
        <f>INDEX(new_issue_data!DS:DS,MATCH('P&amp;L'!$A334,new_issue_data!$A:$A,0))</f>
        <v>-3.6787000000000001</v>
      </c>
      <c r="I334" s="6">
        <f>INDEX(new_issue_data!DT:DT,MATCH('P&amp;L'!$A334,new_issue_data!$A:$A,0))</f>
        <v>99.888999999999996</v>
      </c>
      <c r="J334" s="6">
        <f>INDEX(new_issue_data!DU:DU,MATCH('P&amp;L'!$A334,new_issue_data!$A:$A,0))</f>
        <v>0.66300000000000003</v>
      </c>
      <c r="K334" s="6">
        <f>INDEX(new_issue_data!DV:DV,MATCH('P&amp;L'!$A334,new_issue_data!$A:$A,0))</f>
        <v>49.516599999999997</v>
      </c>
      <c r="L334" s="6">
        <f>INDEX(new_issue_data!DW:DW,MATCH('P&amp;L'!$A334,new_issue_data!$A:$A,0))</f>
        <v>-3.4834000000000001</v>
      </c>
      <c r="M334" s="6">
        <f>INDEX(new_issue_data!DX:DX,MATCH('P&amp;L'!$A334,new_issue_data!$A:$A,0))</f>
        <v>99.911000000000001</v>
      </c>
      <c r="N334" s="6">
        <f>INDEX(new_issue_data!DY:DY,MATCH('P&amp;L'!$A334,new_issue_data!$A:$A,0))</f>
        <v>0.65500000000000003</v>
      </c>
      <c r="O334" s="6">
        <f>INDEX(new_issue_data!DZ:DZ,MATCH('P&amp;L'!$A334,new_issue_data!$A:$A,0))</f>
        <v>47.399000000000001</v>
      </c>
      <c r="P334" s="6">
        <f>INDEX(new_issue_data!EA:EA,MATCH('P&amp;L'!$A334,new_issue_data!$A:$A,0))</f>
        <v>-5.601</v>
      </c>
      <c r="Q334" s="6">
        <f>INDEX(new_issue_data!EB:EB,MATCH('P&amp;L'!$A334,new_issue_data!$A:$A,0))</f>
        <v>99.911000000000001</v>
      </c>
      <c r="R334" s="6">
        <f>INDEX(new_issue_data!EC:EC,MATCH('P&amp;L'!$A334,new_issue_data!$A:$A,0))</f>
        <v>0.65500000000000003</v>
      </c>
      <c r="S334" s="6">
        <f>INDEX(new_issue_data!ED:ED,MATCH('P&amp;L'!$A334,new_issue_data!$A:$A,0))</f>
        <v>47.4054</v>
      </c>
      <c r="T334" s="6">
        <f>INDEX(new_issue_data!EE:EE,MATCH('P&amp;L'!$A334,new_issue_data!$A:$A,0))</f>
        <v>-5.5945999999999998</v>
      </c>
      <c r="U334" s="6">
        <f>INDEX(new_issue_data!EF:EF,MATCH('P&amp;L'!$A334,new_issue_data!$A:$A,0))</f>
        <v>99.911000000000001</v>
      </c>
      <c r="V334" s="6">
        <f>INDEX(new_issue_data!EG:EG,MATCH('P&amp;L'!$A334,new_issue_data!$A:$A,0))</f>
        <v>0.65500000000000003</v>
      </c>
      <c r="W334" s="6">
        <f>INDEX(new_issue_data!EH:EH,MATCH('P&amp;L'!$A334,new_issue_data!$A:$A,0))</f>
        <v>47.424500000000002</v>
      </c>
      <c r="X334" s="6">
        <f>INDEX(new_issue_data!EI:EI,MATCH('P&amp;L'!$A334,new_issue_data!$A:$A,0))</f>
        <v>-5.5754999999999999</v>
      </c>
      <c r="Y334" s="6">
        <f>INDEX(new_issue_data!EJ:EJ,MATCH('P&amp;L'!$A334,new_issue_data!$A:$A,0))</f>
        <v>99.911000000000001</v>
      </c>
      <c r="Z334" s="6">
        <f>INDEX(new_issue_data!EK:EK,MATCH('P&amp;L'!$A334,new_issue_data!$A:$A,0))</f>
        <v>0.65500000000000003</v>
      </c>
      <c r="AA334" s="6">
        <f>INDEX(new_issue_data!EL:EL,MATCH('P&amp;L'!$A334,new_issue_data!$A:$A,0))</f>
        <v>47.430999999999997</v>
      </c>
      <c r="AB334" s="6">
        <f>INDEX(new_issue_data!EM:EM,MATCH('P&amp;L'!$A334,new_issue_data!$A:$A,0))</f>
        <v>-5.569</v>
      </c>
      <c r="AC334" s="6">
        <f>INDEX(new_issue_data!EN:EN,MATCH('P&amp;L'!$A334,new_issue_data!$A:$A,0))</f>
        <v>99.911000000000001</v>
      </c>
      <c r="AD334" s="6">
        <f>INDEX(new_issue_data!EO:EO,MATCH('P&amp;L'!$A334,new_issue_data!$A:$A,0))</f>
        <v>0.65500000000000003</v>
      </c>
      <c r="AE334" s="6">
        <f>INDEX(new_issue_data!EP:EP,MATCH('P&amp;L'!$A334,new_issue_data!$A:$A,0))</f>
        <v>47.437399999999997</v>
      </c>
      <c r="AF334" s="6">
        <f>INDEX(new_issue_data!EQ:EQ,MATCH('P&amp;L'!$A334,new_issue_data!$A:$A,0))</f>
        <v>-5.5625999999999998</v>
      </c>
      <c r="AG334" s="6">
        <f>INDEX(new_issue_data!ER:ER,MATCH('P&amp;L'!$A334,new_issue_data!$A:$A,0))</f>
        <v>99.911000000000001</v>
      </c>
      <c r="AH334" s="6">
        <f>INDEX(new_issue_data!ES:ES,MATCH('P&amp;L'!$A334,new_issue_data!$A:$A,0))</f>
        <v>0.65500000000000003</v>
      </c>
      <c r="AI334" s="6">
        <f>INDEX(new_issue_data!ET:ET,MATCH('P&amp;L'!$A334,new_issue_data!$A:$A,0))</f>
        <v>47.443800000000003</v>
      </c>
      <c r="AJ334" s="6">
        <f>INDEX(new_issue_data!EU:EU,MATCH('P&amp;L'!$A334,new_issue_data!$A:$A,0))</f>
        <v>-5.5561999999999996</v>
      </c>
      <c r="AK334" s="6">
        <f>INDEX(new_issue_data!EV:EV,MATCH('P&amp;L'!$A334,new_issue_data!$A:$A,0))</f>
        <v>99.911000000000001</v>
      </c>
      <c r="AL334" s="6">
        <f>INDEX(new_issue_data!EW:EW,MATCH('P&amp;L'!$A334,new_issue_data!$A:$A,0))</f>
        <v>0.65500000000000003</v>
      </c>
      <c r="AM334" s="6">
        <f>INDEX(new_issue_data!EX:EX,MATCH('P&amp;L'!$A334,new_issue_data!$A:$A,0))</f>
        <v>47.450299999999999</v>
      </c>
      <c r="AN334" s="6">
        <f>INDEX(new_issue_data!EY:EY,MATCH('P&amp;L'!$A334,new_issue_data!$A:$A,0))</f>
        <v>-5.5496999999999996</v>
      </c>
      <c r="AO334" s="6">
        <f>INDEX(new_issue_data!EZ:EZ,MATCH('P&amp;L'!$A334,new_issue_data!$A:$A,0))</f>
        <v>99.911000000000001</v>
      </c>
      <c r="AP334" s="6">
        <f>INDEX(new_issue_data!FA:FA,MATCH('P&amp;L'!$A334,new_issue_data!$A:$A,0))</f>
        <v>0.65500000000000003</v>
      </c>
      <c r="AQ334" s="6">
        <f>INDEX(new_issue_data!FB:FB,MATCH('P&amp;L'!$A334,new_issue_data!$A:$A,0))</f>
        <v>47.469700000000003</v>
      </c>
      <c r="AR334" s="6">
        <f>INDEX(new_issue_data!FC:FC,MATCH('P&amp;L'!$A334,new_issue_data!$A:$A,0))</f>
        <v>-5.5303000000000004</v>
      </c>
      <c r="AS334" s="6">
        <f>INDEX(new_issue_data!FD:FD,MATCH('P&amp;L'!$A334,new_issue_data!$A:$A,0))</f>
        <v>99.911000000000001</v>
      </c>
      <c r="AT334" s="6">
        <f>INDEX(new_issue_data!FE:FE,MATCH('P&amp;L'!$A334,new_issue_data!$A:$A,0))</f>
        <v>0.65500000000000003</v>
      </c>
      <c r="AU334" s="6">
        <f>INDEX(new_issue_data!FF:FF,MATCH('P&amp;L'!$A334,new_issue_data!$A:$A,0))</f>
        <v>47.476199999999999</v>
      </c>
      <c r="AV334" s="6">
        <f>INDEX(new_issue_data!FG:FG,MATCH('P&amp;L'!$A334,new_issue_data!$A:$A,0))</f>
        <v>-5.5237999999999996</v>
      </c>
      <c r="BA334" s="1">
        <f t="shared" si="29"/>
        <v>33133799.999999993</v>
      </c>
      <c r="BB334" s="1">
        <f t="shared" si="30"/>
        <v>84193000</v>
      </c>
      <c r="BD334">
        <f t="shared" si="31"/>
        <v>0</v>
      </c>
      <c r="BE334" s="1">
        <f t="shared" si="32"/>
        <v>4947200.0000000019</v>
      </c>
      <c r="BF334" s="1">
        <f t="shared" si="33"/>
        <v>17021499.999999993</v>
      </c>
      <c r="BH334" s="1">
        <f t="shared" si="34"/>
        <v>19400</v>
      </c>
      <c r="BI334" s="1">
        <f t="shared" si="35"/>
        <v>0</v>
      </c>
      <c r="BK334" s="1">
        <f t="shared" si="36"/>
        <v>26000</v>
      </c>
      <c r="BL334" s="1">
        <f t="shared" si="37"/>
        <v>0</v>
      </c>
    </row>
    <row r="335" spans="1:64" x14ac:dyDescent="0.35">
      <c r="A335">
        <v>19</v>
      </c>
      <c r="B335">
        <v>-19.883474758803139</v>
      </c>
      <c r="C335" s="13" t="str">
        <f>INDEX(new_issue_data!B:B,MATCH('P&amp;L'!$A335,new_issue_data!$A:$A,0))</f>
        <v>06/23/2020</v>
      </c>
      <c r="D335" s="11">
        <f>INDEX(new_issue_data!AR:AR,MATCH('P&amp;L'!$A335,new_issue_data!$A:$A,0))</f>
        <v>100</v>
      </c>
      <c r="E335" s="6">
        <f>INDEX(new_issue_data!DP:DP,MATCH('P&amp;L'!$A335,new_issue_data!$A:$A,0))</f>
        <v>100.48399999999999</v>
      </c>
      <c r="F335" s="6">
        <f>INDEX(new_issue_data!DQ:DQ,MATCH('P&amp;L'!$A335,new_issue_data!$A:$A,0))</f>
        <v>5.3959999999999999</v>
      </c>
      <c r="G335" s="6">
        <f>INDEX(new_issue_data!DR:DR,MATCH('P&amp;L'!$A335,new_issue_data!$A:$A,0))</f>
        <v>475.46550000000002</v>
      </c>
      <c r="H335" s="6">
        <f>INDEX(new_issue_data!DS:DS,MATCH('P&amp;L'!$A335,new_issue_data!$A:$A,0))</f>
        <v>0.46550000000000002</v>
      </c>
      <c r="I335" s="6">
        <f>INDEX(new_issue_data!DT:DT,MATCH('P&amp;L'!$A335,new_issue_data!$A:$A,0))</f>
        <v>100.767</v>
      </c>
      <c r="J335" s="6">
        <f>INDEX(new_issue_data!DU:DU,MATCH('P&amp;L'!$A335,new_issue_data!$A:$A,0))</f>
        <v>5.359</v>
      </c>
      <c r="K335" s="6">
        <f>INDEX(new_issue_data!DV:DV,MATCH('P&amp;L'!$A335,new_issue_data!$A:$A,0))</f>
        <v>473.5641</v>
      </c>
      <c r="L335" s="6">
        <f>INDEX(new_issue_data!DW:DW,MATCH('P&amp;L'!$A335,new_issue_data!$A:$A,0))</f>
        <v>-1.4359</v>
      </c>
      <c r="M335" s="6">
        <f>INDEX(new_issue_data!DX:DX,MATCH('P&amp;L'!$A335,new_issue_data!$A:$A,0))</f>
        <v>101.27500000000001</v>
      </c>
      <c r="N335" s="6">
        <f>INDEX(new_issue_data!DY:DY,MATCH('P&amp;L'!$A335,new_issue_data!$A:$A,0))</f>
        <v>5.2930000000000001</v>
      </c>
      <c r="O335" s="6">
        <f>INDEX(new_issue_data!DZ:DZ,MATCH('P&amp;L'!$A335,new_issue_data!$A:$A,0))</f>
        <v>462.37670000000003</v>
      </c>
      <c r="P335" s="6">
        <f>INDEX(new_issue_data!EA:EA,MATCH('P&amp;L'!$A335,new_issue_data!$A:$A,0))</f>
        <v>-12.6233</v>
      </c>
      <c r="Q335" s="6">
        <f>INDEX(new_issue_data!EB:EB,MATCH('P&amp;L'!$A335,new_issue_data!$A:$A,0))</f>
        <v>101.27500000000001</v>
      </c>
      <c r="R335" s="6">
        <f>INDEX(new_issue_data!EC:EC,MATCH('P&amp;L'!$A335,new_issue_data!$A:$A,0))</f>
        <v>5.2930000000000001</v>
      </c>
      <c r="S335" s="6">
        <f>INDEX(new_issue_data!ED:ED,MATCH('P&amp;L'!$A335,new_issue_data!$A:$A,0))</f>
        <v>462.37549999999999</v>
      </c>
      <c r="T335" s="6">
        <f>INDEX(new_issue_data!EE:EE,MATCH('P&amp;L'!$A335,new_issue_data!$A:$A,0))</f>
        <v>-12.624499999999999</v>
      </c>
      <c r="U335" s="6">
        <f>INDEX(new_issue_data!EF:EF,MATCH('P&amp;L'!$A335,new_issue_data!$A:$A,0))</f>
        <v>101.27500000000001</v>
      </c>
      <c r="V335" s="6">
        <f>INDEX(new_issue_data!EG:EG,MATCH('P&amp;L'!$A335,new_issue_data!$A:$A,0))</f>
        <v>5.2930000000000001</v>
      </c>
      <c r="W335" s="6">
        <f>INDEX(new_issue_data!EH:EH,MATCH('P&amp;L'!$A335,new_issue_data!$A:$A,0))</f>
        <v>462.37200000000001</v>
      </c>
      <c r="X335" s="6">
        <f>INDEX(new_issue_data!EI:EI,MATCH('P&amp;L'!$A335,new_issue_data!$A:$A,0))</f>
        <v>-12.628</v>
      </c>
      <c r="Y335" s="6">
        <f>INDEX(new_issue_data!EJ:EJ,MATCH('P&amp;L'!$A335,new_issue_data!$A:$A,0))</f>
        <v>101.27500000000001</v>
      </c>
      <c r="Z335" s="6">
        <f>INDEX(new_issue_data!EK:EK,MATCH('P&amp;L'!$A335,new_issue_data!$A:$A,0))</f>
        <v>5.2930000000000001</v>
      </c>
      <c r="AA335" s="6">
        <f>INDEX(new_issue_data!EL:EL,MATCH('P&amp;L'!$A335,new_issue_data!$A:$A,0))</f>
        <v>462.37079999999997</v>
      </c>
      <c r="AB335" s="6">
        <f>INDEX(new_issue_data!EM:EM,MATCH('P&amp;L'!$A335,new_issue_data!$A:$A,0))</f>
        <v>-12.629200000000001</v>
      </c>
      <c r="AC335" s="6">
        <f>INDEX(new_issue_data!EN:EN,MATCH('P&amp;L'!$A335,new_issue_data!$A:$A,0))</f>
        <v>101.27500000000001</v>
      </c>
      <c r="AD335" s="6">
        <f>INDEX(new_issue_data!EO:EO,MATCH('P&amp;L'!$A335,new_issue_data!$A:$A,0))</f>
        <v>5.2930000000000001</v>
      </c>
      <c r="AE335" s="6">
        <f>INDEX(new_issue_data!EP:EP,MATCH('P&amp;L'!$A335,new_issue_data!$A:$A,0))</f>
        <v>462.36970000000002</v>
      </c>
      <c r="AF335" s="6">
        <f>INDEX(new_issue_data!EQ:EQ,MATCH('P&amp;L'!$A335,new_issue_data!$A:$A,0))</f>
        <v>-12.6303</v>
      </c>
      <c r="AG335" s="6">
        <f>INDEX(new_issue_data!ER:ER,MATCH('P&amp;L'!$A335,new_issue_data!$A:$A,0))</f>
        <v>101.27500000000001</v>
      </c>
      <c r="AH335" s="6">
        <f>INDEX(new_issue_data!ES:ES,MATCH('P&amp;L'!$A335,new_issue_data!$A:$A,0))</f>
        <v>5.2930000000000001</v>
      </c>
      <c r="AI335" s="6">
        <f>INDEX(new_issue_data!ET:ET,MATCH('P&amp;L'!$A335,new_issue_data!$A:$A,0))</f>
        <v>462.36849999999998</v>
      </c>
      <c r="AJ335" s="6">
        <f>INDEX(new_issue_data!EU:EU,MATCH('P&amp;L'!$A335,new_issue_data!$A:$A,0))</f>
        <v>-12.631500000000001</v>
      </c>
      <c r="AK335" s="6">
        <f>INDEX(new_issue_data!EV:EV,MATCH('P&amp;L'!$A335,new_issue_data!$A:$A,0))</f>
        <v>101.27500000000001</v>
      </c>
      <c r="AL335" s="6">
        <f>INDEX(new_issue_data!EW:EW,MATCH('P&amp;L'!$A335,new_issue_data!$A:$A,0))</f>
        <v>5.2930000000000001</v>
      </c>
      <c r="AM335" s="6">
        <f>INDEX(new_issue_data!EX:EX,MATCH('P&amp;L'!$A335,new_issue_data!$A:$A,0))</f>
        <v>462.3673</v>
      </c>
      <c r="AN335" s="6">
        <f>INDEX(new_issue_data!EY:EY,MATCH('P&amp;L'!$A335,new_issue_data!$A:$A,0))</f>
        <v>-12.6327</v>
      </c>
      <c r="AO335" s="6">
        <f>INDEX(new_issue_data!EZ:EZ,MATCH('P&amp;L'!$A335,new_issue_data!$A:$A,0))</f>
        <v>101.27500000000001</v>
      </c>
      <c r="AP335" s="6">
        <f>INDEX(new_issue_data!FA:FA,MATCH('P&amp;L'!$A335,new_issue_data!$A:$A,0))</f>
        <v>5.2930000000000001</v>
      </c>
      <c r="AQ335" s="6">
        <f>INDEX(new_issue_data!FB:FB,MATCH('P&amp;L'!$A335,new_issue_data!$A:$A,0))</f>
        <v>462.36380000000003</v>
      </c>
      <c r="AR335" s="6">
        <f>INDEX(new_issue_data!FC:FC,MATCH('P&amp;L'!$A335,new_issue_data!$A:$A,0))</f>
        <v>-12.636200000000001</v>
      </c>
      <c r="AS335" s="6">
        <f>INDEX(new_issue_data!FD:FD,MATCH('P&amp;L'!$A335,new_issue_data!$A:$A,0))</f>
        <v>101.27500000000001</v>
      </c>
      <c r="AT335" s="6">
        <f>INDEX(new_issue_data!FE:FE,MATCH('P&amp;L'!$A335,new_issue_data!$A:$A,0))</f>
        <v>5.2930000000000001</v>
      </c>
      <c r="AU335" s="6">
        <f>INDEX(new_issue_data!FF:FF,MATCH('P&amp;L'!$A335,new_issue_data!$A:$A,0))</f>
        <v>462.36259999999999</v>
      </c>
      <c r="AV335" s="6">
        <f>INDEX(new_issue_data!FG:FG,MATCH('P&amp;L'!$A335,new_issue_data!$A:$A,0))</f>
        <v>-12.6374</v>
      </c>
      <c r="BA335" s="1">
        <f t="shared" si="29"/>
        <v>33182199.999999993</v>
      </c>
      <c r="BB335" s="1">
        <f t="shared" si="30"/>
        <v>84320500</v>
      </c>
      <c r="BD335">
        <f t="shared" si="31"/>
        <v>1</v>
      </c>
      <c r="BE335" s="1">
        <f t="shared" si="32"/>
        <v>4995600.0000000019</v>
      </c>
      <c r="BF335" s="1">
        <f t="shared" si="33"/>
        <v>17148999.999999993</v>
      </c>
      <c r="BH335" s="1">
        <f t="shared" si="34"/>
        <v>48400</v>
      </c>
      <c r="BI335" s="1">
        <f t="shared" si="35"/>
        <v>48400</v>
      </c>
      <c r="BK335" s="1">
        <f t="shared" si="36"/>
        <v>127500</v>
      </c>
      <c r="BL335" s="1">
        <f t="shared" si="37"/>
        <v>127500</v>
      </c>
    </row>
    <row r="336" spans="1:64" x14ac:dyDescent="0.35">
      <c r="A336">
        <v>20</v>
      </c>
      <c r="B336">
        <v>-1.8053951385905076</v>
      </c>
      <c r="C336" s="13" t="str">
        <f>INDEX(new_issue_data!B:B,MATCH('P&amp;L'!$A336,new_issue_data!$A:$A,0))</f>
        <v>06/23/2020</v>
      </c>
      <c r="D336" s="11">
        <f>INDEX(new_issue_data!AR:AR,MATCH('P&amp;L'!$A336,new_issue_data!$A:$A,0))</f>
        <v>99.37</v>
      </c>
      <c r="E336" s="6">
        <f>INDEX(new_issue_data!DP:DP,MATCH('P&amp;L'!$A336,new_issue_data!$A:$A,0))</f>
        <v>100.77200000000001</v>
      </c>
      <c r="F336" s="6">
        <f>INDEX(new_issue_data!DQ:DQ,MATCH('P&amp;L'!$A336,new_issue_data!$A:$A,0))</f>
        <v>1.6850000000000001</v>
      </c>
      <c r="G336" s="6">
        <f>INDEX(new_issue_data!DR:DR,MATCH('P&amp;L'!$A336,new_issue_data!$A:$A,0))</f>
        <v>150.399</v>
      </c>
      <c r="H336" s="6">
        <f>INDEX(new_issue_data!DS:DS,MATCH('P&amp;L'!$A336,new_issue_data!$A:$A,0))</f>
        <v>-44.600999999999999</v>
      </c>
      <c r="I336" s="6">
        <f>INDEX(new_issue_data!DT:DT,MATCH('P&amp;L'!$A336,new_issue_data!$A:$A,0))</f>
        <v>100.77200000000001</v>
      </c>
      <c r="J336" s="6">
        <f>INDEX(new_issue_data!DU:DU,MATCH('P&amp;L'!$A336,new_issue_data!$A:$A,0))</f>
        <v>1.6850000000000001</v>
      </c>
      <c r="K336" s="6">
        <f>INDEX(new_issue_data!DV:DV,MATCH('P&amp;L'!$A336,new_issue_data!$A:$A,0))</f>
        <v>150.40539999999999</v>
      </c>
      <c r="L336" s="6">
        <f>INDEX(new_issue_data!DW:DW,MATCH('P&amp;L'!$A336,new_issue_data!$A:$A,0))</f>
        <v>-44.5946</v>
      </c>
      <c r="M336" s="6">
        <f>INDEX(new_issue_data!DX:DX,MATCH('P&amp;L'!$A336,new_issue_data!$A:$A,0))</f>
        <v>100.77200000000001</v>
      </c>
      <c r="N336" s="6">
        <f>INDEX(new_issue_data!DY:DY,MATCH('P&amp;L'!$A336,new_issue_data!$A:$A,0))</f>
        <v>1.6850000000000001</v>
      </c>
      <c r="O336" s="6">
        <f>INDEX(new_issue_data!DZ:DZ,MATCH('P&amp;L'!$A336,new_issue_data!$A:$A,0))</f>
        <v>150.42449999999999</v>
      </c>
      <c r="P336" s="6">
        <f>INDEX(new_issue_data!EA:EA,MATCH('P&amp;L'!$A336,new_issue_data!$A:$A,0))</f>
        <v>-44.575499999999998</v>
      </c>
      <c r="Q336" s="6">
        <f>INDEX(new_issue_data!EB:EB,MATCH('P&amp;L'!$A336,new_issue_data!$A:$A,0))</f>
        <v>100.77200000000001</v>
      </c>
      <c r="R336" s="6">
        <f>INDEX(new_issue_data!EC:EC,MATCH('P&amp;L'!$A336,new_issue_data!$A:$A,0))</f>
        <v>1.6850000000000001</v>
      </c>
      <c r="S336" s="6">
        <f>INDEX(new_issue_data!ED:ED,MATCH('P&amp;L'!$A336,new_issue_data!$A:$A,0))</f>
        <v>150.43100000000001</v>
      </c>
      <c r="T336" s="6">
        <f>INDEX(new_issue_data!EE:EE,MATCH('P&amp;L'!$A336,new_issue_data!$A:$A,0))</f>
        <v>-44.569000000000003</v>
      </c>
      <c r="U336" s="6">
        <f>INDEX(new_issue_data!EF:EF,MATCH('P&amp;L'!$A336,new_issue_data!$A:$A,0))</f>
        <v>100.77200000000001</v>
      </c>
      <c r="V336" s="6">
        <f>INDEX(new_issue_data!EG:EG,MATCH('P&amp;L'!$A336,new_issue_data!$A:$A,0))</f>
        <v>1.6850000000000001</v>
      </c>
      <c r="W336" s="6">
        <f>INDEX(new_issue_data!EH:EH,MATCH('P&amp;L'!$A336,new_issue_data!$A:$A,0))</f>
        <v>150.4374</v>
      </c>
      <c r="X336" s="6">
        <f>INDEX(new_issue_data!EI:EI,MATCH('P&amp;L'!$A336,new_issue_data!$A:$A,0))</f>
        <v>-44.562600000000003</v>
      </c>
      <c r="Y336" s="6">
        <f>INDEX(new_issue_data!EJ:EJ,MATCH('P&amp;L'!$A336,new_issue_data!$A:$A,0))</f>
        <v>100.77200000000001</v>
      </c>
      <c r="Z336" s="6">
        <f>INDEX(new_issue_data!EK:EK,MATCH('P&amp;L'!$A336,new_issue_data!$A:$A,0))</f>
        <v>1.6850000000000001</v>
      </c>
      <c r="AA336" s="6">
        <f>INDEX(new_issue_data!EL:EL,MATCH('P&amp;L'!$A336,new_issue_data!$A:$A,0))</f>
        <v>150.44380000000001</v>
      </c>
      <c r="AB336" s="6">
        <f>INDEX(new_issue_data!EM:EM,MATCH('P&amp;L'!$A336,new_issue_data!$A:$A,0))</f>
        <v>-44.556199999999997</v>
      </c>
      <c r="AC336" s="6">
        <f>INDEX(new_issue_data!EN:EN,MATCH('P&amp;L'!$A336,new_issue_data!$A:$A,0))</f>
        <v>100.77200000000001</v>
      </c>
      <c r="AD336" s="6">
        <f>INDEX(new_issue_data!EO:EO,MATCH('P&amp;L'!$A336,new_issue_data!$A:$A,0))</f>
        <v>1.6850000000000001</v>
      </c>
      <c r="AE336" s="6">
        <f>INDEX(new_issue_data!EP:EP,MATCH('P&amp;L'!$A336,new_issue_data!$A:$A,0))</f>
        <v>150.4503</v>
      </c>
      <c r="AF336" s="6">
        <f>INDEX(new_issue_data!EQ:EQ,MATCH('P&amp;L'!$A336,new_issue_data!$A:$A,0))</f>
        <v>-44.549700000000001</v>
      </c>
      <c r="AG336" s="6">
        <f>INDEX(new_issue_data!ER:ER,MATCH('P&amp;L'!$A336,new_issue_data!$A:$A,0))</f>
        <v>100.77200000000001</v>
      </c>
      <c r="AH336" s="6">
        <f>INDEX(new_issue_data!ES:ES,MATCH('P&amp;L'!$A336,new_issue_data!$A:$A,0))</f>
        <v>1.6850000000000001</v>
      </c>
      <c r="AI336" s="6">
        <f>INDEX(new_issue_data!ET:ET,MATCH('P&amp;L'!$A336,new_issue_data!$A:$A,0))</f>
        <v>150.46969999999999</v>
      </c>
      <c r="AJ336" s="6">
        <f>INDEX(new_issue_data!EU:EU,MATCH('P&amp;L'!$A336,new_issue_data!$A:$A,0))</f>
        <v>-44.530299999999997</v>
      </c>
      <c r="AK336" s="6">
        <f>INDEX(new_issue_data!EV:EV,MATCH('P&amp;L'!$A336,new_issue_data!$A:$A,0))</f>
        <v>100.77200000000001</v>
      </c>
      <c r="AL336" s="6">
        <f>INDEX(new_issue_data!EW:EW,MATCH('P&amp;L'!$A336,new_issue_data!$A:$A,0))</f>
        <v>1.6850000000000001</v>
      </c>
      <c r="AM336" s="6">
        <f>INDEX(new_issue_data!EX:EX,MATCH('P&amp;L'!$A336,new_issue_data!$A:$A,0))</f>
        <v>150.47620000000001</v>
      </c>
      <c r="AN336" s="6">
        <f>INDEX(new_issue_data!EY:EY,MATCH('P&amp;L'!$A336,new_issue_data!$A:$A,0))</f>
        <v>-44.523800000000001</v>
      </c>
      <c r="AO336" s="6">
        <f>INDEX(new_issue_data!EZ:EZ,MATCH('P&amp;L'!$A336,new_issue_data!$A:$A,0))</f>
        <v>100.77200000000001</v>
      </c>
      <c r="AP336" s="6">
        <f>INDEX(new_issue_data!FA:FA,MATCH('P&amp;L'!$A336,new_issue_data!$A:$A,0))</f>
        <v>1.6850000000000001</v>
      </c>
      <c r="AQ336" s="6">
        <f>INDEX(new_issue_data!FB:FB,MATCH('P&amp;L'!$A336,new_issue_data!$A:$A,0))</f>
        <v>150.48269999999999</v>
      </c>
      <c r="AR336" s="6">
        <f>INDEX(new_issue_data!FC:FC,MATCH('P&amp;L'!$A336,new_issue_data!$A:$A,0))</f>
        <v>-44.517299999999999</v>
      </c>
      <c r="AS336" s="6">
        <f>INDEX(new_issue_data!FD:FD,MATCH('P&amp;L'!$A336,new_issue_data!$A:$A,0))</f>
        <v>100.77200000000001</v>
      </c>
      <c r="AT336" s="6">
        <f>INDEX(new_issue_data!FE:FE,MATCH('P&amp;L'!$A336,new_issue_data!$A:$A,0))</f>
        <v>1.6850000000000001</v>
      </c>
      <c r="AU336" s="6">
        <f>INDEX(new_issue_data!FF:FF,MATCH('P&amp;L'!$A336,new_issue_data!$A:$A,0))</f>
        <v>150.48929999999999</v>
      </c>
      <c r="AV336" s="6">
        <f>INDEX(new_issue_data!FG:FG,MATCH('P&amp;L'!$A336,new_issue_data!$A:$A,0))</f>
        <v>-44.5107</v>
      </c>
      <c r="BA336" s="1">
        <f t="shared" si="29"/>
        <v>33322399.999999993</v>
      </c>
      <c r="BB336" s="1">
        <f t="shared" si="30"/>
        <v>84460700</v>
      </c>
      <c r="BD336">
        <f t="shared" si="31"/>
        <v>0</v>
      </c>
      <c r="BE336" s="1">
        <f t="shared" si="32"/>
        <v>4995600.0000000019</v>
      </c>
      <c r="BF336" s="1">
        <f t="shared" si="33"/>
        <v>17148999.999999993</v>
      </c>
      <c r="BH336" s="1">
        <f t="shared" si="34"/>
        <v>140200</v>
      </c>
      <c r="BI336" s="1">
        <f t="shared" si="35"/>
        <v>0</v>
      </c>
      <c r="BK336" s="1">
        <f t="shared" si="36"/>
        <v>140200</v>
      </c>
      <c r="BL336" s="1">
        <f t="shared" si="37"/>
        <v>0</v>
      </c>
    </row>
    <row r="337" spans="1:64" x14ac:dyDescent="0.35">
      <c r="A337">
        <v>22</v>
      </c>
      <c r="B337">
        <v>-17.579148042115676</v>
      </c>
      <c r="C337" s="13" t="str">
        <f>INDEX(new_issue_data!B:B,MATCH('P&amp;L'!$A337,new_issue_data!$A:$A,0))</f>
        <v>06/23/2020</v>
      </c>
      <c r="D337" s="11">
        <f>INDEX(new_issue_data!AR:AR,MATCH('P&amp;L'!$A337,new_issue_data!$A:$A,0))</f>
        <v>99.364999999999995</v>
      </c>
      <c r="E337" s="6">
        <f>INDEX(new_issue_data!DP:DP,MATCH('P&amp;L'!$A337,new_issue_data!$A:$A,0))</f>
        <v>100.298</v>
      </c>
      <c r="F337" s="6">
        <f>INDEX(new_issue_data!DQ:DQ,MATCH('P&amp;L'!$A337,new_issue_data!$A:$A,0))</f>
        <v>4.399</v>
      </c>
      <c r="G337" s="6">
        <f>INDEX(new_issue_data!DR:DR,MATCH('P&amp;L'!$A337,new_issue_data!$A:$A,0))</f>
        <v>421.79899999999998</v>
      </c>
      <c r="H337" s="6">
        <f>INDEX(new_issue_data!DS:DS,MATCH('P&amp;L'!$A337,new_issue_data!$A:$A,0))</f>
        <v>-28.201000000000001</v>
      </c>
      <c r="I337" s="6">
        <f>INDEX(new_issue_data!DT:DT,MATCH('P&amp;L'!$A337,new_issue_data!$A:$A,0))</f>
        <v>100.298</v>
      </c>
      <c r="J337" s="6">
        <f>INDEX(new_issue_data!DU:DU,MATCH('P&amp;L'!$A337,new_issue_data!$A:$A,0))</f>
        <v>4.399</v>
      </c>
      <c r="K337" s="6">
        <f>INDEX(new_issue_data!DV:DV,MATCH('P&amp;L'!$A337,new_issue_data!$A:$A,0))</f>
        <v>421.80540000000002</v>
      </c>
      <c r="L337" s="6">
        <f>INDEX(new_issue_data!DW:DW,MATCH('P&amp;L'!$A337,new_issue_data!$A:$A,0))</f>
        <v>-28.194600000000001</v>
      </c>
      <c r="M337" s="6">
        <f>INDEX(new_issue_data!DX:DX,MATCH('P&amp;L'!$A337,new_issue_data!$A:$A,0))</f>
        <v>100.298</v>
      </c>
      <c r="N337" s="6">
        <f>INDEX(new_issue_data!DY:DY,MATCH('P&amp;L'!$A337,new_issue_data!$A:$A,0))</f>
        <v>4.399</v>
      </c>
      <c r="O337" s="6">
        <f>INDEX(new_issue_data!DZ:DZ,MATCH('P&amp;L'!$A337,new_issue_data!$A:$A,0))</f>
        <v>421.8245</v>
      </c>
      <c r="P337" s="6">
        <f>INDEX(new_issue_data!EA:EA,MATCH('P&amp;L'!$A337,new_issue_data!$A:$A,0))</f>
        <v>-28.1755</v>
      </c>
      <c r="Q337" s="6">
        <f>INDEX(new_issue_data!EB:EB,MATCH('P&amp;L'!$A337,new_issue_data!$A:$A,0))</f>
        <v>100.298</v>
      </c>
      <c r="R337" s="6">
        <f>INDEX(new_issue_data!EC:EC,MATCH('P&amp;L'!$A337,new_issue_data!$A:$A,0))</f>
        <v>4.399</v>
      </c>
      <c r="S337" s="6">
        <f>INDEX(new_issue_data!ED:ED,MATCH('P&amp;L'!$A337,new_issue_data!$A:$A,0))</f>
        <v>421.83100000000002</v>
      </c>
      <c r="T337" s="6">
        <f>INDEX(new_issue_data!EE:EE,MATCH('P&amp;L'!$A337,new_issue_data!$A:$A,0))</f>
        <v>-28.169</v>
      </c>
      <c r="U337" s="6">
        <f>INDEX(new_issue_data!EF:EF,MATCH('P&amp;L'!$A337,new_issue_data!$A:$A,0))</f>
        <v>100.298</v>
      </c>
      <c r="V337" s="6">
        <f>INDEX(new_issue_data!EG:EG,MATCH('P&amp;L'!$A337,new_issue_data!$A:$A,0))</f>
        <v>4.399</v>
      </c>
      <c r="W337" s="6">
        <f>INDEX(new_issue_data!EH:EH,MATCH('P&amp;L'!$A337,new_issue_data!$A:$A,0))</f>
        <v>421.8374</v>
      </c>
      <c r="X337" s="6">
        <f>INDEX(new_issue_data!EI:EI,MATCH('P&amp;L'!$A337,new_issue_data!$A:$A,0))</f>
        <v>-28.162600000000001</v>
      </c>
      <c r="Y337" s="6">
        <f>INDEX(new_issue_data!EJ:EJ,MATCH('P&amp;L'!$A337,new_issue_data!$A:$A,0))</f>
        <v>100.298</v>
      </c>
      <c r="Z337" s="6">
        <f>INDEX(new_issue_data!EK:EK,MATCH('P&amp;L'!$A337,new_issue_data!$A:$A,0))</f>
        <v>4.399</v>
      </c>
      <c r="AA337" s="6">
        <f>INDEX(new_issue_data!EL:EL,MATCH('P&amp;L'!$A337,new_issue_data!$A:$A,0))</f>
        <v>421.84379999999999</v>
      </c>
      <c r="AB337" s="6">
        <f>INDEX(new_issue_data!EM:EM,MATCH('P&amp;L'!$A337,new_issue_data!$A:$A,0))</f>
        <v>-28.156199999999998</v>
      </c>
      <c r="AC337" s="6">
        <f>INDEX(new_issue_data!EN:EN,MATCH('P&amp;L'!$A337,new_issue_data!$A:$A,0))</f>
        <v>100.298</v>
      </c>
      <c r="AD337" s="6">
        <f>INDEX(new_issue_data!EO:EO,MATCH('P&amp;L'!$A337,new_issue_data!$A:$A,0))</f>
        <v>4.399</v>
      </c>
      <c r="AE337" s="6">
        <f>INDEX(new_issue_data!EP:EP,MATCH('P&amp;L'!$A337,new_issue_data!$A:$A,0))</f>
        <v>421.8503</v>
      </c>
      <c r="AF337" s="6">
        <f>INDEX(new_issue_data!EQ:EQ,MATCH('P&amp;L'!$A337,new_issue_data!$A:$A,0))</f>
        <v>-28.149699999999999</v>
      </c>
      <c r="AG337" s="6">
        <f>INDEX(new_issue_data!ER:ER,MATCH('P&amp;L'!$A337,new_issue_data!$A:$A,0))</f>
        <v>100.298</v>
      </c>
      <c r="AH337" s="6">
        <f>INDEX(new_issue_data!ES:ES,MATCH('P&amp;L'!$A337,new_issue_data!$A:$A,0))</f>
        <v>4.399</v>
      </c>
      <c r="AI337" s="6">
        <f>INDEX(new_issue_data!ET:ET,MATCH('P&amp;L'!$A337,new_issue_data!$A:$A,0))</f>
        <v>421.86970000000002</v>
      </c>
      <c r="AJ337" s="6">
        <f>INDEX(new_issue_data!EU:EU,MATCH('P&amp;L'!$A337,new_issue_data!$A:$A,0))</f>
        <v>-28.130299999999998</v>
      </c>
      <c r="AK337" s="6">
        <f>INDEX(new_issue_data!EV:EV,MATCH('P&amp;L'!$A337,new_issue_data!$A:$A,0))</f>
        <v>100.298</v>
      </c>
      <c r="AL337" s="6">
        <f>INDEX(new_issue_data!EW:EW,MATCH('P&amp;L'!$A337,new_issue_data!$A:$A,0))</f>
        <v>4.399</v>
      </c>
      <c r="AM337" s="6">
        <f>INDEX(new_issue_data!EX:EX,MATCH('P&amp;L'!$A337,new_issue_data!$A:$A,0))</f>
        <v>421.87619999999998</v>
      </c>
      <c r="AN337" s="6">
        <f>INDEX(new_issue_data!EY:EY,MATCH('P&amp;L'!$A337,new_issue_data!$A:$A,0))</f>
        <v>-28.123799999999999</v>
      </c>
      <c r="AO337" s="6">
        <f>INDEX(new_issue_data!EZ:EZ,MATCH('P&amp;L'!$A337,new_issue_data!$A:$A,0))</f>
        <v>100.298</v>
      </c>
      <c r="AP337" s="6">
        <f>INDEX(new_issue_data!FA:FA,MATCH('P&amp;L'!$A337,new_issue_data!$A:$A,0))</f>
        <v>4.399</v>
      </c>
      <c r="AQ337" s="6">
        <f>INDEX(new_issue_data!FB:FB,MATCH('P&amp;L'!$A337,new_issue_data!$A:$A,0))</f>
        <v>421.8827</v>
      </c>
      <c r="AR337" s="6">
        <f>INDEX(new_issue_data!FC:FC,MATCH('P&amp;L'!$A337,new_issue_data!$A:$A,0))</f>
        <v>-28.1173</v>
      </c>
      <c r="AS337" s="6">
        <f>INDEX(new_issue_data!FD:FD,MATCH('P&amp;L'!$A337,new_issue_data!$A:$A,0))</f>
        <v>100.298</v>
      </c>
      <c r="AT337" s="6">
        <f>INDEX(new_issue_data!FE:FE,MATCH('P&amp;L'!$A337,new_issue_data!$A:$A,0))</f>
        <v>4.399</v>
      </c>
      <c r="AU337" s="6">
        <f>INDEX(new_issue_data!FF:FF,MATCH('P&amp;L'!$A337,new_issue_data!$A:$A,0))</f>
        <v>421.88929999999999</v>
      </c>
      <c r="AV337" s="6">
        <f>INDEX(new_issue_data!FG:FG,MATCH('P&amp;L'!$A337,new_issue_data!$A:$A,0))</f>
        <v>-28.110700000000001</v>
      </c>
      <c r="BA337" s="1">
        <f t="shared" si="29"/>
        <v>33415699.999999993</v>
      </c>
      <c r="BB337" s="1">
        <f t="shared" si="30"/>
        <v>84554000</v>
      </c>
      <c r="BD337">
        <f t="shared" si="31"/>
        <v>1</v>
      </c>
      <c r="BE337" s="1">
        <f t="shared" si="32"/>
        <v>5088900.0000000028</v>
      </c>
      <c r="BF337" s="1">
        <f t="shared" si="33"/>
        <v>17242299.999999993</v>
      </c>
      <c r="BH337" s="1">
        <f t="shared" si="34"/>
        <v>93300</v>
      </c>
      <c r="BI337" s="1">
        <f t="shared" si="35"/>
        <v>93300.000000000931</v>
      </c>
      <c r="BK337" s="1">
        <f t="shared" si="36"/>
        <v>93300</v>
      </c>
      <c r="BL337" s="1">
        <f t="shared" si="37"/>
        <v>93300</v>
      </c>
    </row>
    <row r="338" spans="1:64" x14ac:dyDescent="0.35">
      <c r="A338">
        <v>24</v>
      </c>
      <c r="B338">
        <v>-4.471778325715988</v>
      </c>
      <c r="C338" s="13" t="str">
        <f>INDEX(new_issue_data!B:B,MATCH('P&amp;L'!$A338,new_issue_data!$A:$A,0))</f>
        <v>06/23/2020</v>
      </c>
      <c r="D338" s="11">
        <f>INDEX(new_issue_data!AR:AR,MATCH('P&amp;L'!$A338,new_issue_data!$A:$A,0))</f>
        <v>100</v>
      </c>
      <c r="E338" s="6">
        <f>INDEX(new_issue_data!DP:DP,MATCH('P&amp;L'!$A338,new_issue_data!$A:$A,0))</f>
        <v>100.319</v>
      </c>
      <c r="F338" s="6">
        <f>INDEX(new_issue_data!DQ:DQ,MATCH('P&amp;L'!$A338,new_issue_data!$A:$A,0))</f>
        <v>1.9239999999999999</v>
      </c>
      <c r="G338" s="6">
        <f>INDEX(new_issue_data!DR:DR,MATCH('P&amp;L'!$A338,new_issue_data!$A:$A,0))</f>
        <v>121.21339999999999</v>
      </c>
      <c r="H338" s="6">
        <f>INDEX(new_issue_data!DS:DS,MATCH('P&amp;L'!$A338,new_issue_data!$A:$A,0))</f>
        <v>-3.7866</v>
      </c>
      <c r="I338" s="6">
        <f>INDEX(new_issue_data!DT:DT,MATCH('P&amp;L'!$A338,new_issue_data!$A:$A,0))</f>
        <v>100.39</v>
      </c>
      <c r="J338" s="6">
        <f>INDEX(new_issue_data!DU:DU,MATCH('P&amp;L'!$A338,new_issue_data!$A:$A,0))</f>
        <v>1.9159999999999999</v>
      </c>
      <c r="K338" s="6">
        <f>INDEX(new_issue_data!DV:DV,MATCH('P&amp;L'!$A338,new_issue_data!$A:$A,0))</f>
        <v>123.6994</v>
      </c>
      <c r="L338" s="6">
        <f>INDEX(new_issue_data!DW:DW,MATCH('P&amp;L'!$A338,new_issue_data!$A:$A,0))</f>
        <v>-1.3006</v>
      </c>
      <c r="M338" s="6">
        <f>INDEX(new_issue_data!DX:DX,MATCH('P&amp;L'!$A338,new_issue_data!$A:$A,0))</f>
        <v>100.59399999999999</v>
      </c>
      <c r="N338" s="6">
        <f>INDEX(new_issue_data!DY:DY,MATCH('P&amp;L'!$A338,new_issue_data!$A:$A,0))</f>
        <v>1.893</v>
      </c>
      <c r="O338" s="6">
        <f>INDEX(new_issue_data!DZ:DZ,MATCH('P&amp;L'!$A338,new_issue_data!$A:$A,0))</f>
        <v>120.73779999999999</v>
      </c>
      <c r="P338" s="6">
        <f>INDEX(new_issue_data!EA:EA,MATCH('P&amp;L'!$A338,new_issue_data!$A:$A,0))</f>
        <v>-4.2622</v>
      </c>
      <c r="Q338" s="6">
        <f>INDEX(new_issue_data!EB:EB,MATCH('P&amp;L'!$A338,new_issue_data!$A:$A,0))</f>
        <v>100.63800000000001</v>
      </c>
      <c r="R338" s="6">
        <f>INDEX(new_issue_data!EC:EC,MATCH('P&amp;L'!$A338,new_issue_data!$A:$A,0))</f>
        <v>1.8879999999999999</v>
      </c>
      <c r="S338" s="6">
        <f>INDEX(new_issue_data!ED:ED,MATCH('P&amp;L'!$A338,new_issue_data!$A:$A,0))</f>
        <v>124.66549999999999</v>
      </c>
      <c r="T338" s="6">
        <f>INDEX(new_issue_data!EE:EE,MATCH('P&amp;L'!$A338,new_issue_data!$A:$A,0))</f>
        <v>-0.33450000000000002</v>
      </c>
      <c r="U338" s="6">
        <f>INDEX(new_issue_data!EF:EF,MATCH('P&amp;L'!$A338,new_issue_data!$A:$A,0))</f>
        <v>101.208</v>
      </c>
      <c r="V338" s="6">
        <f>INDEX(new_issue_data!EG:EG,MATCH('P&amp;L'!$A338,new_issue_data!$A:$A,0))</f>
        <v>1.8240000000000001</v>
      </c>
      <c r="W338" s="6">
        <f>INDEX(new_issue_data!EH:EH,MATCH('P&amp;L'!$A338,new_issue_data!$A:$A,0))</f>
        <v>120.0641</v>
      </c>
      <c r="X338" s="6">
        <f>INDEX(new_issue_data!EI:EI,MATCH('P&amp;L'!$A338,new_issue_data!$A:$A,0))</f>
        <v>-4.9359000000000002</v>
      </c>
      <c r="Y338" s="6">
        <f>INDEX(new_issue_data!EJ:EJ,MATCH('P&amp;L'!$A338,new_issue_data!$A:$A,0))</f>
        <v>101.709</v>
      </c>
      <c r="Z338" s="6">
        <f>INDEX(new_issue_data!EK:EK,MATCH('P&amp;L'!$A338,new_issue_data!$A:$A,0))</f>
        <v>1.768</v>
      </c>
      <c r="AA338" s="6">
        <f>INDEX(new_issue_data!EL:EL,MATCH('P&amp;L'!$A338,new_issue_data!$A:$A,0))</f>
        <v>109.8767</v>
      </c>
      <c r="AB338" s="6">
        <f>INDEX(new_issue_data!EM:EM,MATCH('P&amp;L'!$A338,new_issue_data!$A:$A,0))</f>
        <v>-15.1233</v>
      </c>
      <c r="AC338" s="6">
        <f>INDEX(new_issue_data!EN:EN,MATCH('P&amp;L'!$A338,new_issue_data!$A:$A,0))</f>
        <v>101.709</v>
      </c>
      <c r="AD338" s="6">
        <f>INDEX(new_issue_data!EO:EO,MATCH('P&amp;L'!$A338,new_issue_data!$A:$A,0))</f>
        <v>1.768</v>
      </c>
      <c r="AE338" s="6">
        <f>INDEX(new_issue_data!EP:EP,MATCH('P&amp;L'!$A338,new_issue_data!$A:$A,0))</f>
        <v>109.8755</v>
      </c>
      <c r="AF338" s="6">
        <f>INDEX(new_issue_data!EQ:EQ,MATCH('P&amp;L'!$A338,new_issue_data!$A:$A,0))</f>
        <v>-15.124499999999999</v>
      </c>
      <c r="AG338" s="6">
        <f>INDEX(new_issue_data!ER:ER,MATCH('P&amp;L'!$A338,new_issue_data!$A:$A,0))</f>
        <v>101.709</v>
      </c>
      <c r="AH338" s="6">
        <f>INDEX(new_issue_data!ES:ES,MATCH('P&amp;L'!$A338,new_issue_data!$A:$A,0))</f>
        <v>1.768</v>
      </c>
      <c r="AI338" s="6">
        <f>INDEX(new_issue_data!ET:ET,MATCH('P&amp;L'!$A338,new_issue_data!$A:$A,0))</f>
        <v>109.872</v>
      </c>
      <c r="AJ338" s="6">
        <f>INDEX(new_issue_data!EU:EU,MATCH('P&amp;L'!$A338,new_issue_data!$A:$A,0))</f>
        <v>-15.128</v>
      </c>
      <c r="AK338" s="6">
        <f>INDEX(new_issue_data!EV:EV,MATCH('P&amp;L'!$A338,new_issue_data!$A:$A,0))</f>
        <v>101.709</v>
      </c>
      <c r="AL338" s="6">
        <f>INDEX(new_issue_data!EW:EW,MATCH('P&amp;L'!$A338,new_issue_data!$A:$A,0))</f>
        <v>1.768</v>
      </c>
      <c r="AM338" s="6">
        <f>INDEX(new_issue_data!EX:EX,MATCH('P&amp;L'!$A338,new_issue_data!$A:$A,0))</f>
        <v>109.8708</v>
      </c>
      <c r="AN338" s="6">
        <f>INDEX(new_issue_data!EY:EY,MATCH('P&amp;L'!$A338,new_issue_data!$A:$A,0))</f>
        <v>-15.129200000000001</v>
      </c>
      <c r="AO338" s="6">
        <f>INDEX(new_issue_data!EZ:EZ,MATCH('P&amp;L'!$A338,new_issue_data!$A:$A,0))</f>
        <v>101.709</v>
      </c>
      <c r="AP338" s="6">
        <f>INDEX(new_issue_data!FA:FA,MATCH('P&amp;L'!$A338,new_issue_data!$A:$A,0))</f>
        <v>1.768</v>
      </c>
      <c r="AQ338" s="6">
        <f>INDEX(new_issue_data!FB:FB,MATCH('P&amp;L'!$A338,new_issue_data!$A:$A,0))</f>
        <v>109.86969999999999</v>
      </c>
      <c r="AR338" s="6">
        <f>INDEX(new_issue_data!FC:FC,MATCH('P&amp;L'!$A338,new_issue_data!$A:$A,0))</f>
        <v>-15.1303</v>
      </c>
      <c r="AS338" s="6">
        <f>INDEX(new_issue_data!FD:FD,MATCH('P&amp;L'!$A338,new_issue_data!$A:$A,0))</f>
        <v>101.709</v>
      </c>
      <c r="AT338" s="6">
        <f>INDEX(new_issue_data!FE:FE,MATCH('P&amp;L'!$A338,new_issue_data!$A:$A,0))</f>
        <v>1.768</v>
      </c>
      <c r="AU338" s="6">
        <f>INDEX(new_issue_data!FF:FF,MATCH('P&amp;L'!$A338,new_issue_data!$A:$A,0))</f>
        <v>109.8685</v>
      </c>
      <c r="AV338" s="6">
        <f>INDEX(new_issue_data!FG:FG,MATCH('P&amp;L'!$A338,new_issue_data!$A:$A,0))</f>
        <v>-15.131500000000001</v>
      </c>
      <c r="BA338" s="1">
        <f t="shared" si="29"/>
        <v>33447599.999999993</v>
      </c>
      <c r="BB338" s="1">
        <f t="shared" si="30"/>
        <v>84724900</v>
      </c>
      <c r="BD338">
        <f t="shared" si="31"/>
        <v>0</v>
      </c>
      <c r="BE338" s="1">
        <f t="shared" si="32"/>
        <v>5088900.0000000028</v>
      </c>
      <c r="BF338" s="1">
        <f t="shared" si="33"/>
        <v>17242299.999999993</v>
      </c>
      <c r="BH338" s="1">
        <f t="shared" si="34"/>
        <v>31900</v>
      </c>
      <c r="BI338" s="1">
        <f t="shared" si="35"/>
        <v>0</v>
      </c>
      <c r="BK338" s="1">
        <f t="shared" si="36"/>
        <v>170900</v>
      </c>
      <c r="BL338" s="1">
        <f t="shared" si="37"/>
        <v>0</v>
      </c>
    </row>
    <row r="339" spans="1:64" x14ac:dyDescent="0.35">
      <c r="A339">
        <v>25</v>
      </c>
      <c r="B339">
        <v>0.40134833900157763</v>
      </c>
      <c r="C339" s="13" t="str">
        <f>INDEX(new_issue_data!B:B,MATCH('P&amp;L'!$A339,new_issue_data!$A:$A,0))</f>
        <v>06/23/2020</v>
      </c>
      <c r="D339" s="11">
        <f>INDEX(new_issue_data!AR:AR,MATCH('P&amp;L'!$A339,new_issue_data!$A:$A,0))</f>
        <v>100</v>
      </c>
      <c r="E339" s="6">
        <f>INDEX(new_issue_data!DP:DP,MATCH('P&amp;L'!$A339,new_issue_data!$A:$A,0))</f>
        <v>101.827</v>
      </c>
      <c r="F339" s="6">
        <f>INDEX(new_issue_data!DQ:DQ,MATCH('P&amp;L'!$A339,new_issue_data!$A:$A,0))</f>
        <v>2.9319999999999999</v>
      </c>
      <c r="G339" s="6">
        <f>INDEX(new_issue_data!DR:DR,MATCH('P&amp;L'!$A339,new_issue_data!$A:$A,0))</f>
        <v>145.1925</v>
      </c>
      <c r="H339" s="6">
        <f>INDEX(new_issue_data!DS:DS,MATCH('P&amp;L'!$A339,new_issue_data!$A:$A,0))</f>
        <v>-9.8074999999999992</v>
      </c>
      <c r="I339" s="6">
        <f>INDEX(new_issue_data!DT:DT,MATCH('P&amp;L'!$A339,new_issue_data!$A:$A,0))</f>
        <v>103.193</v>
      </c>
      <c r="J339" s="6">
        <f>INDEX(new_issue_data!DU:DU,MATCH('P&amp;L'!$A339,new_issue_data!$A:$A,0))</f>
        <v>2.8639999999999999</v>
      </c>
      <c r="K339" s="6">
        <f>INDEX(new_issue_data!DV:DV,MATCH('P&amp;L'!$A339,new_issue_data!$A:$A,0))</f>
        <v>144.61760000000001</v>
      </c>
      <c r="L339" s="6">
        <f>INDEX(new_issue_data!DW:DW,MATCH('P&amp;L'!$A339,new_issue_data!$A:$A,0))</f>
        <v>-10.382400000000001</v>
      </c>
      <c r="M339" s="6">
        <f>INDEX(new_issue_data!DX:DX,MATCH('P&amp;L'!$A339,new_issue_data!$A:$A,0))</f>
        <v>103.193</v>
      </c>
      <c r="N339" s="6">
        <f>INDEX(new_issue_data!DY:DY,MATCH('P&amp;L'!$A339,new_issue_data!$A:$A,0))</f>
        <v>2.8639999999999999</v>
      </c>
      <c r="O339" s="6">
        <f>INDEX(new_issue_data!DZ:DZ,MATCH('P&amp;L'!$A339,new_issue_data!$A:$A,0))</f>
        <v>144.15</v>
      </c>
      <c r="P339" s="6">
        <f>INDEX(new_issue_data!EA:EA,MATCH('P&amp;L'!$A339,new_issue_data!$A:$A,0))</f>
        <v>-10.85</v>
      </c>
      <c r="Q339" s="6">
        <f>INDEX(new_issue_data!EB:EB,MATCH('P&amp;L'!$A339,new_issue_data!$A:$A,0))</f>
        <v>103.19</v>
      </c>
      <c r="R339" s="6">
        <f>INDEX(new_issue_data!EC:EC,MATCH('P&amp;L'!$A339,new_issue_data!$A:$A,0))</f>
        <v>2.8639999999999999</v>
      </c>
      <c r="S339" s="6">
        <f>INDEX(new_issue_data!ED:ED,MATCH('P&amp;L'!$A339,new_issue_data!$A:$A,0))</f>
        <v>150.63499999999999</v>
      </c>
      <c r="T339" s="6">
        <f>INDEX(new_issue_data!EE:EE,MATCH('P&amp;L'!$A339,new_issue_data!$A:$A,0))</f>
        <v>-4.3650000000000002</v>
      </c>
      <c r="U339" s="6">
        <f>INDEX(new_issue_data!EF:EF,MATCH('P&amp;L'!$A339,new_issue_data!$A:$A,0))</f>
        <v>103.515</v>
      </c>
      <c r="V339" s="6">
        <f>INDEX(new_issue_data!EG:EG,MATCH('P&amp;L'!$A339,new_issue_data!$A:$A,0))</f>
        <v>2.8479999999999999</v>
      </c>
      <c r="W339" s="6">
        <f>INDEX(new_issue_data!EH:EH,MATCH('P&amp;L'!$A339,new_issue_data!$A:$A,0))</f>
        <v>148.6858</v>
      </c>
      <c r="X339" s="6">
        <f>INDEX(new_issue_data!EI:EI,MATCH('P&amp;L'!$A339,new_issue_data!$A:$A,0))</f>
        <v>-6.3141999999999996</v>
      </c>
      <c r="Y339" s="6">
        <f>INDEX(new_issue_data!EJ:EJ,MATCH('P&amp;L'!$A339,new_issue_data!$A:$A,0))</f>
        <v>103.515</v>
      </c>
      <c r="Z339" s="6">
        <f>INDEX(new_issue_data!EK:EK,MATCH('P&amp;L'!$A339,new_issue_data!$A:$A,0))</f>
        <v>2.8479999999999999</v>
      </c>
      <c r="AA339" s="6">
        <f>INDEX(new_issue_data!EL:EL,MATCH('P&amp;L'!$A339,new_issue_data!$A:$A,0))</f>
        <v>143.28100000000001</v>
      </c>
      <c r="AB339" s="6">
        <f>INDEX(new_issue_data!EM:EM,MATCH('P&amp;L'!$A339,new_issue_data!$A:$A,0))</f>
        <v>-11.718999999999999</v>
      </c>
      <c r="AC339" s="6">
        <f>INDEX(new_issue_data!EN:EN,MATCH('P&amp;L'!$A339,new_issue_data!$A:$A,0))</f>
        <v>103.515</v>
      </c>
      <c r="AD339" s="6">
        <f>INDEX(new_issue_data!EO:EO,MATCH('P&amp;L'!$A339,new_issue_data!$A:$A,0))</f>
        <v>2.8479999999999999</v>
      </c>
      <c r="AE339" s="6">
        <f>INDEX(new_issue_data!EP:EP,MATCH('P&amp;L'!$A339,new_issue_data!$A:$A,0))</f>
        <v>143.285</v>
      </c>
      <c r="AF339" s="6">
        <f>INDEX(new_issue_data!EQ:EQ,MATCH('P&amp;L'!$A339,new_issue_data!$A:$A,0))</f>
        <v>-11.715</v>
      </c>
      <c r="AG339" s="6">
        <f>INDEX(new_issue_data!ER:ER,MATCH('P&amp;L'!$A339,new_issue_data!$A:$A,0))</f>
        <v>103.515</v>
      </c>
      <c r="AH339" s="6">
        <f>INDEX(new_issue_data!ES:ES,MATCH('P&amp;L'!$A339,new_issue_data!$A:$A,0))</f>
        <v>2.8479999999999999</v>
      </c>
      <c r="AI339" s="6">
        <f>INDEX(new_issue_data!ET:ET,MATCH('P&amp;L'!$A339,new_issue_data!$A:$A,0))</f>
        <v>143.297</v>
      </c>
      <c r="AJ339" s="6">
        <f>INDEX(new_issue_data!EU:EU,MATCH('P&amp;L'!$A339,new_issue_data!$A:$A,0))</f>
        <v>-11.702999999999999</v>
      </c>
      <c r="AK339" s="6">
        <f>INDEX(new_issue_data!EV:EV,MATCH('P&amp;L'!$A339,new_issue_data!$A:$A,0))</f>
        <v>103.515</v>
      </c>
      <c r="AL339" s="6">
        <f>INDEX(new_issue_data!EW:EW,MATCH('P&amp;L'!$A339,new_issue_data!$A:$A,0))</f>
        <v>2.8479999999999999</v>
      </c>
      <c r="AM339" s="6">
        <f>INDEX(new_issue_data!EX:EX,MATCH('P&amp;L'!$A339,new_issue_data!$A:$A,0))</f>
        <v>143.30099999999999</v>
      </c>
      <c r="AN339" s="6">
        <f>INDEX(new_issue_data!EY:EY,MATCH('P&amp;L'!$A339,new_issue_data!$A:$A,0))</f>
        <v>-11.699</v>
      </c>
      <c r="AO339" s="6">
        <f>INDEX(new_issue_data!EZ:EZ,MATCH('P&amp;L'!$A339,new_issue_data!$A:$A,0))</f>
        <v>103.515</v>
      </c>
      <c r="AP339" s="6">
        <f>INDEX(new_issue_data!FA:FA,MATCH('P&amp;L'!$A339,new_issue_data!$A:$A,0))</f>
        <v>2.8479999999999999</v>
      </c>
      <c r="AQ339" s="6">
        <f>INDEX(new_issue_data!FB:FB,MATCH('P&amp;L'!$A339,new_issue_data!$A:$A,0))</f>
        <v>143.30500000000001</v>
      </c>
      <c r="AR339" s="6">
        <f>INDEX(new_issue_data!FC:FC,MATCH('P&amp;L'!$A339,new_issue_data!$A:$A,0))</f>
        <v>-11.695</v>
      </c>
      <c r="AS339" s="6">
        <f>INDEX(new_issue_data!FD:FD,MATCH('P&amp;L'!$A339,new_issue_data!$A:$A,0))</f>
        <v>103.515</v>
      </c>
      <c r="AT339" s="6">
        <f>INDEX(new_issue_data!FE:FE,MATCH('P&amp;L'!$A339,new_issue_data!$A:$A,0))</f>
        <v>2.8479999999999999</v>
      </c>
      <c r="AU339" s="6">
        <f>INDEX(new_issue_data!FF:FF,MATCH('P&amp;L'!$A339,new_issue_data!$A:$A,0))</f>
        <v>143.309</v>
      </c>
      <c r="AV339" s="6">
        <f>INDEX(new_issue_data!FG:FG,MATCH('P&amp;L'!$A339,new_issue_data!$A:$A,0))</f>
        <v>-11.691000000000001</v>
      </c>
      <c r="BA339" s="1">
        <f t="shared" si="29"/>
        <v>33630299.999999993</v>
      </c>
      <c r="BB339" s="1">
        <f t="shared" si="30"/>
        <v>85076400</v>
      </c>
      <c r="BD339">
        <f t="shared" si="31"/>
        <v>0</v>
      </c>
      <c r="BE339" s="1">
        <f t="shared" si="32"/>
        <v>5088900.0000000028</v>
      </c>
      <c r="BF339" s="1">
        <f t="shared" si="33"/>
        <v>17242299.999999993</v>
      </c>
      <c r="BH339" s="1">
        <f t="shared" si="34"/>
        <v>182700</v>
      </c>
      <c r="BI339" s="1">
        <f t="shared" si="35"/>
        <v>0</v>
      </c>
      <c r="BK339" s="1">
        <f t="shared" si="36"/>
        <v>351500</v>
      </c>
      <c r="BL339" s="1">
        <f t="shared" si="37"/>
        <v>0</v>
      </c>
    </row>
    <row r="340" spans="1:64" x14ac:dyDescent="0.35">
      <c r="A340">
        <v>21</v>
      </c>
      <c r="B340">
        <v>-3.6983545454401896</v>
      </c>
      <c r="C340" s="13" t="str">
        <f>INDEX(new_issue_data!B:B,MATCH('P&amp;L'!$A340,new_issue_data!$A:$A,0))</f>
        <v>06/23/2020</v>
      </c>
      <c r="D340" s="11">
        <f>INDEX(new_issue_data!AR:AR,MATCH('P&amp;L'!$A340,new_issue_data!$A:$A,0))</f>
        <v>99.513000000000005</v>
      </c>
      <c r="E340" s="6">
        <f>INDEX(new_issue_data!DP:DP,MATCH('P&amp;L'!$A340,new_issue_data!$A:$A,0))</f>
        <v>99.736000000000004</v>
      </c>
      <c r="F340" s="6">
        <f>INDEX(new_issue_data!DQ:DQ,MATCH('P&amp;L'!$A340,new_issue_data!$A:$A,0))</f>
        <v>3.9319999999999999</v>
      </c>
      <c r="G340" s="6">
        <f>INDEX(new_issue_data!DR:DR,MATCH('P&amp;L'!$A340,new_issue_data!$A:$A,0))</f>
        <v>329.06549999999999</v>
      </c>
      <c r="H340" s="6">
        <f>INDEX(new_issue_data!DS:DS,MATCH('P&amp;L'!$A340,new_issue_data!$A:$A,0))</f>
        <v>4.0655000000000001</v>
      </c>
      <c r="I340" s="6">
        <f>INDEX(new_issue_data!DT:DT,MATCH('P&amp;L'!$A340,new_issue_data!$A:$A,0))</f>
        <v>99.786000000000001</v>
      </c>
      <c r="J340" s="6">
        <f>INDEX(new_issue_data!DU:DU,MATCH('P&amp;L'!$A340,new_issue_data!$A:$A,0))</f>
        <v>3.9260000000000002</v>
      </c>
      <c r="K340" s="6">
        <f>INDEX(new_issue_data!DV:DV,MATCH('P&amp;L'!$A340,new_issue_data!$A:$A,0))</f>
        <v>330.26409999999998</v>
      </c>
      <c r="L340" s="6">
        <f>INDEX(new_issue_data!DW:DW,MATCH('P&amp;L'!$A340,new_issue_data!$A:$A,0))</f>
        <v>5.2641</v>
      </c>
      <c r="M340" s="6">
        <f>INDEX(new_issue_data!DX:DX,MATCH('P&amp;L'!$A340,new_issue_data!$A:$A,0))</f>
        <v>101.133</v>
      </c>
      <c r="N340" s="6">
        <f>INDEX(new_issue_data!DY:DY,MATCH('P&amp;L'!$A340,new_issue_data!$A:$A,0))</f>
        <v>3.7610000000000001</v>
      </c>
      <c r="O340" s="6">
        <f>INDEX(new_issue_data!DZ:DZ,MATCH('P&amp;L'!$A340,new_issue_data!$A:$A,0))</f>
        <v>309.17669999999998</v>
      </c>
      <c r="P340" s="6">
        <f>INDEX(new_issue_data!EA:EA,MATCH('P&amp;L'!$A340,new_issue_data!$A:$A,0))</f>
        <v>-15.8233</v>
      </c>
      <c r="Q340" s="6">
        <f>INDEX(new_issue_data!EB:EB,MATCH('P&amp;L'!$A340,new_issue_data!$A:$A,0))</f>
        <v>101.133</v>
      </c>
      <c r="R340" s="6">
        <f>INDEX(new_issue_data!EC:EC,MATCH('P&amp;L'!$A340,new_issue_data!$A:$A,0))</f>
        <v>3.7610000000000001</v>
      </c>
      <c r="S340" s="6">
        <f>INDEX(new_issue_data!ED:ED,MATCH('P&amp;L'!$A340,new_issue_data!$A:$A,0))</f>
        <v>309.1755</v>
      </c>
      <c r="T340" s="6">
        <f>INDEX(new_issue_data!EE:EE,MATCH('P&amp;L'!$A340,new_issue_data!$A:$A,0))</f>
        <v>-15.8245</v>
      </c>
      <c r="U340" s="6">
        <f>INDEX(new_issue_data!EF:EF,MATCH('P&amp;L'!$A340,new_issue_data!$A:$A,0))</f>
        <v>101.133</v>
      </c>
      <c r="V340" s="6">
        <f>INDEX(new_issue_data!EG:EG,MATCH('P&amp;L'!$A340,new_issue_data!$A:$A,0))</f>
        <v>3.7610000000000001</v>
      </c>
      <c r="W340" s="6">
        <f>INDEX(new_issue_data!EH:EH,MATCH('P&amp;L'!$A340,new_issue_data!$A:$A,0))</f>
        <v>309.17200000000003</v>
      </c>
      <c r="X340" s="6">
        <f>INDEX(new_issue_data!EI:EI,MATCH('P&amp;L'!$A340,new_issue_data!$A:$A,0))</f>
        <v>-15.827999999999999</v>
      </c>
      <c r="Y340" s="6">
        <f>INDEX(new_issue_data!EJ:EJ,MATCH('P&amp;L'!$A340,new_issue_data!$A:$A,0))</f>
        <v>101.133</v>
      </c>
      <c r="Z340" s="6">
        <f>INDEX(new_issue_data!EK:EK,MATCH('P&amp;L'!$A340,new_issue_data!$A:$A,0))</f>
        <v>3.7610000000000001</v>
      </c>
      <c r="AA340" s="6">
        <f>INDEX(new_issue_data!EL:EL,MATCH('P&amp;L'!$A340,new_issue_data!$A:$A,0))</f>
        <v>309.17079999999999</v>
      </c>
      <c r="AB340" s="6">
        <f>INDEX(new_issue_data!EM:EM,MATCH('P&amp;L'!$A340,new_issue_data!$A:$A,0))</f>
        <v>-15.8292</v>
      </c>
      <c r="AC340" s="6">
        <f>INDEX(new_issue_data!EN:EN,MATCH('P&amp;L'!$A340,new_issue_data!$A:$A,0))</f>
        <v>101.133</v>
      </c>
      <c r="AD340" s="6">
        <f>INDEX(new_issue_data!EO:EO,MATCH('P&amp;L'!$A340,new_issue_data!$A:$A,0))</f>
        <v>3.7610000000000001</v>
      </c>
      <c r="AE340" s="6">
        <f>INDEX(new_issue_data!EP:EP,MATCH('P&amp;L'!$A340,new_issue_data!$A:$A,0))</f>
        <v>309.16969999999998</v>
      </c>
      <c r="AF340" s="6">
        <f>INDEX(new_issue_data!EQ:EQ,MATCH('P&amp;L'!$A340,new_issue_data!$A:$A,0))</f>
        <v>-15.830299999999999</v>
      </c>
      <c r="AG340" s="6">
        <f>INDEX(new_issue_data!ER:ER,MATCH('P&amp;L'!$A340,new_issue_data!$A:$A,0))</f>
        <v>101.133</v>
      </c>
      <c r="AH340" s="6">
        <f>INDEX(new_issue_data!ES:ES,MATCH('P&amp;L'!$A340,new_issue_data!$A:$A,0))</f>
        <v>3.7610000000000001</v>
      </c>
      <c r="AI340" s="6">
        <f>INDEX(new_issue_data!ET:ET,MATCH('P&amp;L'!$A340,new_issue_data!$A:$A,0))</f>
        <v>309.16849999999999</v>
      </c>
      <c r="AJ340" s="6">
        <f>INDEX(new_issue_data!EU:EU,MATCH('P&amp;L'!$A340,new_issue_data!$A:$A,0))</f>
        <v>-15.8315</v>
      </c>
      <c r="AK340" s="6">
        <f>INDEX(new_issue_data!EV:EV,MATCH('P&amp;L'!$A340,new_issue_data!$A:$A,0))</f>
        <v>101.133</v>
      </c>
      <c r="AL340" s="6">
        <f>INDEX(new_issue_data!EW:EW,MATCH('P&amp;L'!$A340,new_issue_data!$A:$A,0))</f>
        <v>3.7610000000000001</v>
      </c>
      <c r="AM340" s="6">
        <f>INDEX(new_issue_data!EX:EX,MATCH('P&amp;L'!$A340,new_issue_data!$A:$A,0))</f>
        <v>309.16730000000001</v>
      </c>
      <c r="AN340" s="6">
        <f>INDEX(new_issue_data!EY:EY,MATCH('P&amp;L'!$A340,new_issue_data!$A:$A,0))</f>
        <v>-15.832700000000001</v>
      </c>
      <c r="AO340" s="6">
        <f>INDEX(new_issue_data!EZ:EZ,MATCH('P&amp;L'!$A340,new_issue_data!$A:$A,0))</f>
        <v>101.133</v>
      </c>
      <c r="AP340" s="6">
        <f>INDEX(new_issue_data!FA:FA,MATCH('P&amp;L'!$A340,new_issue_data!$A:$A,0))</f>
        <v>3.7610000000000001</v>
      </c>
      <c r="AQ340" s="6">
        <f>INDEX(new_issue_data!FB:FB,MATCH('P&amp;L'!$A340,new_issue_data!$A:$A,0))</f>
        <v>309.16379999999998</v>
      </c>
      <c r="AR340" s="6">
        <f>INDEX(new_issue_data!FC:FC,MATCH('P&amp;L'!$A340,new_issue_data!$A:$A,0))</f>
        <v>-15.8362</v>
      </c>
      <c r="AS340" s="6">
        <f>INDEX(new_issue_data!FD:FD,MATCH('P&amp;L'!$A340,new_issue_data!$A:$A,0))</f>
        <v>101.133</v>
      </c>
      <c r="AT340" s="6">
        <f>INDEX(new_issue_data!FE:FE,MATCH('P&amp;L'!$A340,new_issue_data!$A:$A,0))</f>
        <v>3.7610000000000001</v>
      </c>
      <c r="AU340" s="6">
        <f>INDEX(new_issue_data!FF:FF,MATCH('P&amp;L'!$A340,new_issue_data!$A:$A,0))</f>
        <v>309.1626</v>
      </c>
      <c r="AV340" s="6">
        <f>INDEX(new_issue_data!FG:FG,MATCH('P&amp;L'!$A340,new_issue_data!$A:$A,0))</f>
        <v>-15.837400000000001</v>
      </c>
      <c r="BA340" s="1">
        <f t="shared" si="29"/>
        <v>33652599.999999993</v>
      </c>
      <c r="BB340" s="1">
        <f t="shared" si="30"/>
        <v>85238400</v>
      </c>
      <c r="BD340">
        <f t="shared" si="31"/>
        <v>0</v>
      </c>
      <c r="BE340" s="1">
        <f t="shared" si="32"/>
        <v>5088900.0000000028</v>
      </c>
      <c r="BF340" s="1">
        <f t="shared" si="33"/>
        <v>17242299.999999993</v>
      </c>
      <c r="BH340" s="1">
        <f t="shared" si="34"/>
        <v>22300</v>
      </c>
      <c r="BI340" s="1">
        <f t="shared" si="35"/>
        <v>0</v>
      </c>
      <c r="BK340" s="1">
        <f t="shared" si="36"/>
        <v>162000</v>
      </c>
      <c r="BL340" s="1">
        <f t="shared" si="37"/>
        <v>0</v>
      </c>
    </row>
    <row r="341" spans="1:64" x14ac:dyDescent="0.35">
      <c r="A341">
        <v>9</v>
      </c>
      <c r="B341">
        <v>-4.79495783660873</v>
      </c>
      <c r="C341" s="13" t="str">
        <f>INDEX(new_issue_data!B:B,MATCH('P&amp;L'!$A341,new_issue_data!$A:$A,0))</f>
        <v>06/24/2020</v>
      </c>
      <c r="D341" s="11">
        <f>INDEX(new_issue_data!AR:AR,MATCH('P&amp;L'!$A341,new_issue_data!$A:$A,0))</f>
        <v>100</v>
      </c>
      <c r="E341" s="6">
        <f>INDEX(new_issue_data!DP:DP,MATCH('P&amp;L'!$A341,new_issue_data!$A:$A,0))</f>
        <v>101.83499999999999</v>
      </c>
      <c r="F341" s="6">
        <f>INDEX(new_issue_data!DQ:DQ,MATCH('P&amp;L'!$A341,new_issue_data!$A:$A,0))</f>
        <v>2.867</v>
      </c>
      <c r="G341" s="6">
        <f>INDEX(new_issue_data!DR:DR,MATCH('P&amp;L'!$A341,new_issue_data!$A:$A,0))</f>
        <v>144.44999999999999</v>
      </c>
      <c r="H341" s="6">
        <f>INDEX(new_issue_data!DS:DS,MATCH('P&amp;L'!$A341,new_issue_data!$A:$A,0))</f>
        <v>-10.55</v>
      </c>
      <c r="I341" s="6">
        <f>INDEX(new_issue_data!DT:DT,MATCH('P&amp;L'!$A341,new_issue_data!$A:$A,0))</f>
        <v>102.1</v>
      </c>
      <c r="J341" s="6">
        <f>INDEX(new_issue_data!DU:DU,MATCH('P&amp;L'!$A341,new_issue_data!$A:$A,0))</f>
        <v>2.85</v>
      </c>
      <c r="K341" s="6">
        <f>INDEX(new_issue_data!DV:DV,MATCH('P&amp;L'!$A341,new_issue_data!$A:$A,0))</f>
        <v>149.23500000000001</v>
      </c>
      <c r="L341" s="6">
        <f>INDEX(new_issue_data!DW:DW,MATCH('P&amp;L'!$A341,new_issue_data!$A:$A,0))</f>
        <v>-5.7649999999999997</v>
      </c>
      <c r="M341" s="6">
        <f>INDEX(new_issue_data!DX:DX,MATCH('P&amp;L'!$A341,new_issue_data!$A:$A,0))</f>
        <v>103.59</v>
      </c>
      <c r="N341" s="6">
        <f>INDEX(new_issue_data!DY:DY,MATCH('P&amp;L'!$A341,new_issue_data!$A:$A,0))</f>
        <v>2.7549999999999999</v>
      </c>
      <c r="O341" s="6">
        <f>INDEX(new_issue_data!DZ:DZ,MATCH('P&amp;L'!$A341,new_issue_data!$A:$A,0))</f>
        <v>139.38579999999999</v>
      </c>
      <c r="P341" s="6">
        <f>INDEX(new_issue_data!EA:EA,MATCH('P&amp;L'!$A341,new_issue_data!$A:$A,0))</f>
        <v>-15.6142</v>
      </c>
      <c r="Q341" s="6">
        <f>INDEX(new_issue_data!EB:EB,MATCH('P&amp;L'!$A341,new_issue_data!$A:$A,0))</f>
        <v>103.59</v>
      </c>
      <c r="R341" s="6">
        <f>INDEX(new_issue_data!EC:EC,MATCH('P&amp;L'!$A341,new_issue_data!$A:$A,0))</f>
        <v>2.7549999999999999</v>
      </c>
      <c r="S341" s="6">
        <f>INDEX(new_issue_data!ED:ED,MATCH('P&amp;L'!$A341,new_issue_data!$A:$A,0))</f>
        <v>133.98099999999999</v>
      </c>
      <c r="T341" s="6">
        <f>INDEX(new_issue_data!EE:EE,MATCH('P&amp;L'!$A341,new_issue_data!$A:$A,0))</f>
        <v>-21.018999999999998</v>
      </c>
      <c r="U341" s="6">
        <f>INDEX(new_issue_data!EF:EF,MATCH('P&amp;L'!$A341,new_issue_data!$A:$A,0))</f>
        <v>103.59</v>
      </c>
      <c r="V341" s="6">
        <f>INDEX(new_issue_data!EG:EG,MATCH('P&amp;L'!$A341,new_issue_data!$A:$A,0))</f>
        <v>2.7549999999999999</v>
      </c>
      <c r="W341" s="6">
        <f>INDEX(new_issue_data!EH:EH,MATCH('P&amp;L'!$A341,new_issue_data!$A:$A,0))</f>
        <v>133.98500000000001</v>
      </c>
      <c r="X341" s="6">
        <f>INDEX(new_issue_data!EI:EI,MATCH('P&amp;L'!$A341,new_issue_data!$A:$A,0))</f>
        <v>-21.015000000000001</v>
      </c>
      <c r="Y341" s="6">
        <f>INDEX(new_issue_data!EJ:EJ,MATCH('P&amp;L'!$A341,new_issue_data!$A:$A,0))</f>
        <v>103.59</v>
      </c>
      <c r="Z341" s="6">
        <f>INDEX(new_issue_data!EK:EK,MATCH('P&amp;L'!$A341,new_issue_data!$A:$A,0))</f>
        <v>2.7549999999999999</v>
      </c>
      <c r="AA341" s="6">
        <f>INDEX(new_issue_data!EL:EL,MATCH('P&amp;L'!$A341,new_issue_data!$A:$A,0))</f>
        <v>133.99700000000001</v>
      </c>
      <c r="AB341" s="6">
        <f>INDEX(new_issue_data!EM:EM,MATCH('P&amp;L'!$A341,new_issue_data!$A:$A,0))</f>
        <v>-21.003</v>
      </c>
      <c r="AC341" s="6">
        <f>INDEX(new_issue_data!EN:EN,MATCH('P&amp;L'!$A341,new_issue_data!$A:$A,0))</f>
        <v>103.59</v>
      </c>
      <c r="AD341" s="6">
        <f>INDEX(new_issue_data!EO:EO,MATCH('P&amp;L'!$A341,new_issue_data!$A:$A,0))</f>
        <v>2.7549999999999999</v>
      </c>
      <c r="AE341" s="6">
        <f>INDEX(new_issue_data!EP:EP,MATCH('P&amp;L'!$A341,new_issue_data!$A:$A,0))</f>
        <v>134.001</v>
      </c>
      <c r="AF341" s="6">
        <f>INDEX(new_issue_data!EQ:EQ,MATCH('P&amp;L'!$A341,new_issue_data!$A:$A,0))</f>
        <v>-20.998999999999999</v>
      </c>
      <c r="AG341" s="6">
        <f>INDEX(new_issue_data!ER:ER,MATCH('P&amp;L'!$A341,new_issue_data!$A:$A,0))</f>
        <v>103.59</v>
      </c>
      <c r="AH341" s="6">
        <f>INDEX(new_issue_data!ES:ES,MATCH('P&amp;L'!$A341,new_issue_data!$A:$A,0))</f>
        <v>2.7549999999999999</v>
      </c>
      <c r="AI341" s="6">
        <f>INDEX(new_issue_data!ET:ET,MATCH('P&amp;L'!$A341,new_issue_data!$A:$A,0))</f>
        <v>134.005</v>
      </c>
      <c r="AJ341" s="6">
        <f>INDEX(new_issue_data!EU:EU,MATCH('P&amp;L'!$A341,new_issue_data!$A:$A,0))</f>
        <v>-20.995000000000001</v>
      </c>
      <c r="AK341" s="6">
        <f>INDEX(new_issue_data!EV:EV,MATCH('P&amp;L'!$A341,new_issue_data!$A:$A,0))</f>
        <v>103.59</v>
      </c>
      <c r="AL341" s="6">
        <f>INDEX(new_issue_data!EW:EW,MATCH('P&amp;L'!$A341,new_issue_data!$A:$A,0))</f>
        <v>2.7549999999999999</v>
      </c>
      <c r="AM341" s="6">
        <f>INDEX(new_issue_data!EX:EX,MATCH('P&amp;L'!$A341,new_issue_data!$A:$A,0))</f>
        <v>134.00899999999999</v>
      </c>
      <c r="AN341" s="6">
        <f>INDEX(new_issue_data!EY:EY,MATCH('P&amp;L'!$A341,new_issue_data!$A:$A,0))</f>
        <v>-20.991</v>
      </c>
      <c r="AO341" s="6">
        <f>INDEX(new_issue_data!EZ:EZ,MATCH('P&amp;L'!$A341,new_issue_data!$A:$A,0))</f>
        <v>103.59</v>
      </c>
      <c r="AP341" s="6">
        <f>INDEX(new_issue_data!FA:FA,MATCH('P&amp;L'!$A341,new_issue_data!$A:$A,0))</f>
        <v>2.7549999999999999</v>
      </c>
      <c r="AQ341" s="6">
        <f>INDEX(new_issue_data!FB:FB,MATCH('P&amp;L'!$A341,new_issue_data!$A:$A,0))</f>
        <v>134.01300000000001</v>
      </c>
      <c r="AR341" s="6">
        <f>INDEX(new_issue_data!FC:FC,MATCH('P&amp;L'!$A341,new_issue_data!$A:$A,0))</f>
        <v>-20.986999999999998</v>
      </c>
      <c r="AS341" s="6">
        <f>INDEX(new_issue_data!FD:FD,MATCH('P&amp;L'!$A341,new_issue_data!$A:$A,0))</f>
        <v>103.59</v>
      </c>
      <c r="AT341" s="6">
        <f>INDEX(new_issue_data!FE:FE,MATCH('P&amp;L'!$A341,new_issue_data!$A:$A,0))</f>
        <v>2.7549999999999999</v>
      </c>
      <c r="AU341" s="6">
        <f>INDEX(new_issue_data!FF:FF,MATCH('P&amp;L'!$A341,new_issue_data!$A:$A,0))</f>
        <v>134.02500000000001</v>
      </c>
      <c r="AV341" s="6">
        <f>INDEX(new_issue_data!FG:FG,MATCH('P&amp;L'!$A341,new_issue_data!$A:$A,0))</f>
        <v>-20.975000000000001</v>
      </c>
      <c r="BA341" s="1">
        <f t="shared" si="29"/>
        <v>33836099.999999993</v>
      </c>
      <c r="BB341" s="1">
        <f t="shared" si="30"/>
        <v>85597400</v>
      </c>
      <c r="BD341">
        <f t="shared" si="31"/>
        <v>0</v>
      </c>
      <c r="BE341" s="1">
        <f t="shared" si="32"/>
        <v>5088900.0000000028</v>
      </c>
      <c r="BF341" s="1">
        <f t="shared" si="33"/>
        <v>17242299.999999993</v>
      </c>
      <c r="BH341" s="1">
        <f t="shared" si="34"/>
        <v>183500</v>
      </c>
      <c r="BI341" s="1">
        <f t="shared" si="35"/>
        <v>0</v>
      </c>
      <c r="BK341" s="1">
        <f t="shared" si="36"/>
        <v>359000</v>
      </c>
      <c r="BL341" s="1">
        <f t="shared" si="37"/>
        <v>0</v>
      </c>
    </row>
    <row r="342" spans="1:64" x14ac:dyDescent="0.35">
      <c r="A342">
        <v>7</v>
      </c>
      <c r="B342">
        <v>-78.353541626783809</v>
      </c>
      <c r="C342" s="13" t="str">
        <f>INDEX(new_issue_data!B:B,MATCH('P&amp;L'!$A342,new_issue_data!$A:$A,0))</f>
        <v>06/24/2020</v>
      </c>
      <c r="D342" s="11">
        <f>INDEX(new_issue_data!AR:AR,MATCH('P&amp;L'!$A342,new_issue_data!$A:$A,0))</f>
        <v>100</v>
      </c>
      <c r="E342" s="6">
        <f>INDEX(new_issue_data!DP:DP,MATCH('P&amp;L'!$A342,new_issue_data!$A:$A,0))</f>
        <v>102.011</v>
      </c>
      <c r="F342" s="6">
        <f>INDEX(new_issue_data!DQ:DQ,MATCH('P&amp;L'!$A342,new_issue_data!$A:$A,0))</f>
        <v>7.2329999999999997</v>
      </c>
      <c r="G342" s="6">
        <f>INDEX(new_issue_data!DR:DR,MATCH('P&amp;L'!$A342,new_issue_data!$A:$A,0))</f>
        <v>723.3</v>
      </c>
      <c r="H342" s="6">
        <f>INDEX(new_issue_data!DS:DS,MATCH('P&amp;L'!$A342,new_issue_data!$A:$A,0))</f>
        <v>-76.7</v>
      </c>
      <c r="I342" s="6">
        <f>INDEX(new_issue_data!DT:DT,MATCH('P&amp;L'!$A342,new_issue_data!$A:$A,0))</f>
        <v>102.011</v>
      </c>
      <c r="J342" s="6">
        <f>INDEX(new_issue_data!DU:DU,MATCH('P&amp;L'!$A342,new_issue_data!$A:$A,0))</f>
        <v>7.2329999999999997</v>
      </c>
      <c r="K342" s="6">
        <f>INDEX(new_issue_data!DV:DV,MATCH('P&amp;L'!$A342,new_issue_data!$A:$A,0))</f>
        <v>723.3</v>
      </c>
      <c r="L342" s="6">
        <f>INDEX(new_issue_data!DW:DW,MATCH('P&amp;L'!$A342,new_issue_data!$A:$A,0))</f>
        <v>-76.7</v>
      </c>
      <c r="M342" s="6">
        <f>INDEX(new_issue_data!DX:DX,MATCH('P&amp;L'!$A342,new_issue_data!$A:$A,0))</f>
        <v>102.011</v>
      </c>
      <c r="N342" s="6">
        <f>INDEX(new_issue_data!DY:DY,MATCH('P&amp;L'!$A342,new_issue_data!$A:$A,0))</f>
        <v>7.2329999999999997</v>
      </c>
      <c r="O342" s="6">
        <f>INDEX(new_issue_data!DZ:DZ,MATCH('P&amp;L'!$A342,new_issue_data!$A:$A,0))</f>
        <v>723.3</v>
      </c>
      <c r="P342" s="6">
        <f>INDEX(new_issue_data!EA:EA,MATCH('P&amp;L'!$A342,new_issue_data!$A:$A,0))</f>
        <v>-76.7</v>
      </c>
      <c r="Q342" s="6">
        <f>INDEX(new_issue_data!EB:EB,MATCH('P&amp;L'!$A342,new_issue_data!$A:$A,0))</f>
        <v>102.011</v>
      </c>
      <c r="R342" s="6">
        <f>INDEX(new_issue_data!EC:EC,MATCH('P&amp;L'!$A342,new_issue_data!$A:$A,0))</f>
        <v>7.2329999999999997</v>
      </c>
      <c r="S342" s="6">
        <f>INDEX(new_issue_data!ED:ED,MATCH('P&amp;L'!$A342,new_issue_data!$A:$A,0))</f>
        <v>723.3</v>
      </c>
      <c r="T342" s="6">
        <f>INDEX(new_issue_data!EE:EE,MATCH('P&amp;L'!$A342,new_issue_data!$A:$A,0))</f>
        <v>-76.7</v>
      </c>
      <c r="U342" s="6">
        <f>INDEX(new_issue_data!EF:EF,MATCH('P&amp;L'!$A342,new_issue_data!$A:$A,0))</f>
        <v>102.011</v>
      </c>
      <c r="V342" s="6">
        <f>INDEX(new_issue_data!EG:EG,MATCH('P&amp;L'!$A342,new_issue_data!$A:$A,0))</f>
        <v>7.2329999999999997</v>
      </c>
      <c r="W342" s="6">
        <f>INDEX(new_issue_data!EH:EH,MATCH('P&amp;L'!$A342,new_issue_data!$A:$A,0))</f>
        <v>723.3</v>
      </c>
      <c r="X342" s="6">
        <f>INDEX(new_issue_data!EI:EI,MATCH('P&amp;L'!$A342,new_issue_data!$A:$A,0))</f>
        <v>-76.7</v>
      </c>
      <c r="Y342" s="6">
        <f>INDEX(new_issue_data!EJ:EJ,MATCH('P&amp;L'!$A342,new_issue_data!$A:$A,0))</f>
        <v>102.011</v>
      </c>
      <c r="Z342" s="6">
        <f>INDEX(new_issue_data!EK:EK,MATCH('P&amp;L'!$A342,new_issue_data!$A:$A,0))</f>
        <v>7.2329999999999997</v>
      </c>
      <c r="AA342" s="6">
        <f>INDEX(new_issue_data!EL:EL,MATCH('P&amp;L'!$A342,new_issue_data!$A:$A,0))</f>
        <v>723.3</v>
      </c>
      <c r="AB342" s="6">
        <f>INDEX(new_issue_data!EM:EM,MATCH('P&amp;L'!$A342,new_issue_data!$A:$A,0))</f>
        <v>-76.7</v>
      </c>
      <c r="AC342" s="6">
        <f>INDEX(new_issue_data!EN:EN,MATCH('P&amp;L'!$A342,new_issue_data!$A:$A,0))</f>
        <v>102.011</v>
      </c>
      <c r="AD342" s="6">
        <f>INDEX(new_issue_data!EO:EO,MATCH('P&amp;L'!$A342,new_issue_data!$A:$A,0))</f>
        <v>7.2329999999999997</v>
      </c>
      <c r="AE342" s="6">
        <f>INDEX(new_issue_data!EP:EP,MATCH('P&amp;L'!$A342,new_issue_data!$A:$A,0))</f>
        <v>723.3</v>
      </c>
      <c r="AF342" s="6">
        <f>INDEX(new_issue_data!EQ:EQ,MATCH('P&amp;L'!$A342,new_issue_data!$A:$A,0))</f>
        <v>-76.7</v>
      </c>
      <c r="AG342" s="6">
        <f>INDEX(new_issue_data!ER:ER,MATCH('P&amp;L'!$A342,new_issue_data!$A:$A,0))</f>
        <v>102.011</v>
      </c>
      <c r="AH342" s="6">
        <f>INDEX(new_issue_data!ES:ES,MATCH('P&amp;L'!$A342,new_issue_data!$A:$A,0))</f>
        <v>7.2329999999999997</v>
      </c>
      <c r="AI342" s="6">
        <f>INDEX(new_issue_data!ET:ET,MATCH('P&amp;L'!$A342,new_issue_data!$A:$A,0))</f>
        <v>723.3</v>
      </c>
      <c r="AJ342" s="6">
        <f>INDEX(new_issue_data!EU:EU,MATCH('P&amp;L'!$A342,new_issue_data!$A:$A,0))</f>
        <v>-76.7</v>
      </c>
      <c r="AK342" s="6">
        <f>INDEX(new_issue_data!EV:EV,MATCH('P&amp;L'!$A342,new_issue_data!$A:$A,0))</f>
        <v>102.011</v>
      </c>
      <c r="AL342" s="6">
        <f>INDEX(new_issue_data!EW:EW,MATCH('P&amp;L'!$A342,new_issue_data!$A:$A,0))</f>
        <v>7.2329999999999997</v>
      </c>
      <c r="AM342" s="6">
        <f>INDEX(new_issue_data!EX:EX,MATCH('P&amp;L'!$A342,new_issue_data!$A:$A,0))</f>
        <v>723.3</v>
      </c>
      <c r="AN342" s="6">
        <f>INDEX(new_issue_data!EY:EY,MATCH('P&amp;L'!$A342,new_issue_data!$A:$A,0))</f>
        <v>-76.7</v>
      </c>
      <c r="AO342" s="6">
        <f>INDEX(new_issue_data!EZ:EZ,MATCH('P&amp;L'!$A342,new_issue_data!$A:$A,0))</f>
        <v>102.011</v>
      </c>
      <c r="AP342" s="6">
        <f>INDEX(new_issue_data!FA:FA,MATCH('P&amp;L'!$A342,new_issue_data!$A:$A,0))</f>
        <v>7.2329999999999997</v>
      </c>
      <c r="AQ342" s="6">
        <f>INDEX(new_issue_data!FB:FB,MATCH('P&amp;L'!$A342,new_issue_data!$A:$A,0))</f>
        <v>723.3</v>
      </c>
      <c r="AR342" s="6">
        <f>INDEX(new_issue_data!FC:FC,MATCH('P&amp;L'!$A342,new_issue_data!$A:$A,0))</f>
        <v>-76.7</v>
      </c>
      <c r="AS342" s="6">
        <f>INDEX(new_issue_data!FD:FD,MATCH('P&amp;L'!$A342,new_issue_data!$A:$A,0))</f>
        <v>102.011</v>
      </c>
      <c r="AT342" s="6">
        <f>INDEX(new_issue_data!FE:FE,MATCH('P&amp;L'!$A342,new_issue_data!$A:$A,0))</f>
        <v>7.2329999999999997</v>
      </c>
      <c r="AU342" s="6">
        <f>INDEX(new_issue_data!FF:FF,MATCH('P&amp;L'!$A342,new_issue_data!$A:$A,0))</f>
        <v>723.3</v>
      </c>
      <c r="AV342" s="6">
        <f>INDEX(new_issue_data!FG:FG,MATCH('P&amp;L'!$A342,new_issue_data!$A:$A,0))</f>
        <v>-76.7</v>
      </c>
      <c r="BA342" s="1">
        <f t="shared" si="29"/>
        <v>34037199.999999993</v>
      </c>
      <c r="BB342" s="1">
        <f t="shared" si="30"/>
        <v>85798500</v>
      </c>
      <c r="BD342">
        <f t="shared" si="31"/>
        <v>1</v>
      </c>
      <c r="BE342" s="1">
        <f t="shared" si="32"/>
        <v>5290000.0000000009</v>
      </c>
      <c r="BF342" s="1">
        <f t="shared" si="33"/>
        <v>17443399.999999993</v>
      </c>
      <c r="BH342" s="1">
        <f t="shared" si="34"/>
        <v>201100</v>
      </c>
      <c r="BI342" s="1">
        <f t="shared" si="35"/>
        <v>201099.99999999814</v>
      </c>
      <c r="BK342" s="1">
        <f t="shared" si="36"/>
        <v>201100</v>
      </c>
      <c r="BL342" s="1">
        <f t="shared" si="37"/>
        <v>201100</v>
      </c>
    </row>
    <row r="343" spans="1:64" x14ac:dyDescent="0.35">
      <c r="A343">
        <v>8</v>
      </c>
      <c r="B343">
        <v>-5.0241455721855051</v>
      </c>
      <c r="C343" s="13" t="str">
        <f>INDEX(new_issue_data!B:B,MATCH('P&amp;L'!$A343,new_issue_data!$A:$A,0))</f>
        <v>06/24/2020</v>
      </c>
      <c r="D343" s="11">
        <f>INDEX(new_issue_data!AR:AR,MATCH('P&amp;L'!$A343,new_issue_data!$A:$A,0))</f>
        <v>99.921000000000006</v>
      </c>
      <c r="E343" s="6" t="str">
        <f>INDEX(new_issue_data!DP:DP,MATCH('P&amp;L'!$A343,new_issue_data!$A:$A,0))</f>
        <v>#N/A N/A</v>
      </c>
      <c r="F343" s="6" t="str">
        <f>INDEX(new_issue_data!DQ:DQ,MATCH('P&amp;L'!$A343,new_issue_data!$A:$A,0))</f>
        <v>#N/A N/A</v>
      </c>
      <c r="G343" s="6" t="str">
        <f>INDEX(new_issue_data!DR:DR,MATCH('P&amp;L'!$A343,new_issue_data!$A:$A,0))</f>
        <v>#N/A Invalid Override</v>
      </c>
      <c r="H343" s="6" t="e">
        <f>INDEX(new_issue_data!DS:DS,MATCH('P&amp;L'!$A343,new_issue_data!$A:$A,0))</f>
        <v>#VALUE!</v>
      </c>
      <c r="I343" s="6">
        <f>INDEX(new_issue_data!DT:DT,MATCH('P&amp;L'!$A343,new_issue_data!$A:$A,0))</f>
        <v>100.22499999999999</v>
      </c>
      <c r="J343" s="6">
        <f>INDEX(new_issue_data!DU:DU,MATCH('P&amp;L'!$A343,new_issue_data!$A:$A,0))</f>
        <v>2.5019999999999998</v>
      </c>
      <c r="K343" s="6">
        <f>INDEX(new_issue_data!DV:DV,MATCH('P&amp;L'!$A343,new_issue_data!$A:$A,0))</f>
        <v>221.1977</v>
      </c>
      <c r="L343" s="6">
        <f>INDEX(new_issue_data!DW:DW,MATCH('P&amp;L'!$A343,new_issue_data!$A:$A,0))</f>
        <v>-3.8022999999999998</v>
      </c>
      <c r="M343" s="6">
        <f>INDEX(new_issue_data!DX:DX,MATCH('P&amp;L'!$A343,new_issue_data!$A:$A,0))</f>
        <v>99.945999999999998</v>
      </c>
      <c r="N343" s="6">
        <f>INDEX(new_issue_data!DY:DY,MATCH('P&amp;L'!$A343,new_issue_data!$A:$A,0))</f>
        <v>2.5619999999999998</v>
      </c>
      <c r="O343" s="6">
        <f>INDEX(new_issue_data!DZ:DZ,MATCH('P&amp;L'!$A343,new_issue_data!$A:$A,0))</f>
        <v>230.0797</v>
      </c>
      <c r="P343" s="6">
        <f>INDEX(new_issue_data!EA:EA,MATCH('P&amp;L'!$A343,new_issue_data!$A:$A,0))</f>
        <v>5.0796999999999999</v>
      </c>
      <c r="Q343" s="6">
        <f>INDEX(new_issue_data!EB:EB,MATCH('P&amp;L'!$A343,new_issue_data!$A:$A,0))</f>
        <v>100.018</v>
      </c>
      <c r="R343" s="6">
        <f>INDEX(new_issue_data!EC:EC,MATCH('P&amp;L'!$A343,new_issue_data!$A:$A,0))</f>
        <v>2.5459999999999998</v>
      </c>
      <c r="S343" s="6">
        <f>INDEX(new_issue_data!ED:ED,MATCH('P&amp;L'!$A343,new_issue_data!$A:$A,0))</f>
        <v>226.39529999999999</v>
      </c>
      <c r="T343" s="6">
        <f>INDEX(new_issue_data!EE:EE,MATCH('P&amp;L'!$A343,new_issue_data!$A:$A,0))</f>
        <v>1.3953</v>
      </c>
      <c r="U343" s="6">
        <f>INDEX(new_issue_data!EF:EF,MATCH('P&amp;L'!$A343,new_issue_data!$A:$A,0))</f>
        <v>100.018</v>
      </c>
      <c r="V343" s="6">
        <f>INDEX(new_issue_data!EG:EG,MATCH('P&amp;L'!$A343,new_issue_data!$A:$A,0))</f>
        <v>2.5459999999999998</v>
      </c>
      <c r="W343" s="6">
        <f>INDEX(new_issue_data!EH:EH,MATCH('P&amp;L'!$A343,new_issue_data!$A:$A,0))</f>
        <v>226.39349999999999</v>
      </c>
      <c r="X343" s="6">
        <f>INDEX(new_issue_data!EI:EI,MATCH('P&amp;L'!$A343,new_issue_data!$A:$A,0))</f>
        <v>1.3935</v>
      </c>
      <c r="Y343" s="6">
        <f>INDEX(new_issue_data!EJ:EJ,MATCH('P&amp;L'!$A343,new_issue_data!$A:$A,0))</f>
        <v>100.018</v>
      </c>
      <c r="Z343" s="6">
        <f>INDEX(new_issue_data!EK:EK,MATCH('P&amp;L'!$A343,new_issue_data!$A:$A,0))</f>
        <v>2.5459999999999998</v>
      </c>
      <c r="AA343" s="6">
        <f>INDEX(new_issue_data!EL:EL,MATCH('P&amp;L'!$A343,new_issue_data!$A:$A,0))</f>
        <v>226.38820000000001</v>
      </c>
      <c r="AB343" s="6">
        <f>INDEX(new_issue_data!EM:EM,MATCH('P&amp;L'!$A343,new_issue_data!$A:$A,0))</f>
        <v>1.3882000000000001</v>
      </c>
      <c r="AC343" s="6">
        <f>INDEX(new_issue_data!EN:EN,MATCH('P&amp;L'!$A343,new_issue_data!$A:$A,0))</f>
        <v>100.018</v>
      </c>
      <c r="AD343" s="6">
        <f>INDEX(new_issue_data!EO:EO,MATCH('P&amp;L'!$A343,new_issue_data!$A:$A,0))</f>
        <v>2.5459999999999998</v>
      </c>
      <c r="AE343" s="6">
        <f>INDEX(new_issue_data!EP:EP,MATCH('P&amp;L'!$A343,new_issue_data!$A:$A,0))</f>
        <v>226.38650000000001</v>
      </c>
      <c r="AF343" s="6">
        <f>INDEX(new_issue_data!EQ:EQ,MATCH('P&amp;L'!$A343,new_issue_data!$A:$A,0))</f>
        <v>1.3865000000000001</v>
      </c>
      <c r="AG343" s="6">
        <f>INDEX(new_issue_data!ER:ER,MATCH('P&amp;L'!$A343,new_issue_data!$A:$A,0))</f>
        <v>100.018</v>
      </c>
      <c r="AH343" s="6">
        <f>INDEX(new_issue_data!ES:ES,MATCH('P&amp;L'!$A343,new_issue_data!$A:$A,0))</f>
        <v>2.5459999999999998</v>
      </c>
      <c r="AI343" s="6">
        <f>INDEX(new_issue_data!ET:ET,MATCH('P&amp;L'!$A343,new_issue_data!$A:$A,0))</f>
        <v>226.38470000000001</v>
      </c>
      <c r="AJ343" s="6">
        <f>INDEX(new_issue_data!EU:EU,MATCH('P&amp;L'!$A343,new_issue_data!$A:$A,0))</f>
        <v>1.3847</v>
      </c>
      <c r="AK343" s="6">
        <f>INDEX(new_issue_data!EV:EV,MATCH('P&amp;L'!$A343,new_issue_data!$A:$A,0))</f>
        <v>100.018</v>
      </c>
      <c r="AL343" s="6">
        <f>INDEX(new_issue_data!EW:EW,MATCH('P&amp;L'!$A343,new_issue_data!$A:$A,0))</f>
        <v>2.5459999999999998</v>
      </c>
      <c r="AM343" s="6">
        <f>INDEX(new_issue_data!EX:EX,MATCH('P&amp;L'!$A343,new_issue_data!$A:$A,0))</f>
        <v>226.38290000000001</v>
      </c>
      <c r="AN343" s="6">
        <f>INDEX(new_issue_data!EY:EY,MATCH('P&amp;L'!$A343,new_issue_data!$A:$A,0))</f>
        <v>1.3829</v>
      </c>
      <c r="AO343" s="6">
        <f>INDEX(new_issue_data!EZ:EZ,MATCH('P&amp;L'!$A343,new_issue_data!$A:$A,0))</f>
        <v>100.018</v>
      </c>
      <c r="AP343" s="6">
        <f>INDEX(new_issue_data!FA:FA,MATCH('P&amp;L'!$A343,new_issue_data!$A:$A,0))</f>
        <v>2.5459999999999998</v>
      </c>
      <c r="AQ343" s="6">
        <f>INDEX(new_issue_data!FB:FB,MATCH('P&amp;L'!$A343,new_issue_data!$A:$A,0))</f>
        <v>226.3811</v>
      </c>
      <c r="AR343" s="6">
        <f>INDEX(new_issue_data!FC:FC,MATCH('P&amp;L'!$A343,new_issue_data!$A:$A,0))</f>
        <v>1.3811</v>
      </c>
      <c r="AS343" s="6">
        <f>INDEX(new_issue_data!FD:FD,MATCH('P&amp;L'!$A343,new_issue_data!$A:$A,0))</f>
        <v>100.018</v>
      </c>
      <c r="AT343" s="6">
        <f>INDEX(new_issue_data!FE:FE,MATCH('P&amp;L'!$A343,new_issue_data!$A:$A,0))</f>
        <v>2.5459999999999998</v>
      </c>
      <c r="AU343" s="6">
        <f>INDEX(new_issue_data!FF:FF,MATCH('P&amp;L'!$A343,new_issue_data!$A:$A,0))</f>
        <v>226.3758</v>
      </c>
      <c r="AV343" s="6">
        <f>INDEX(new_issue_data!FG:FG,MATCH('P&amp;L'!$A343,new_issue_data!$A:$A,0))</f>
        <v>1.3757999999999999</v>
      </c>
      <c r="BA343" s="1">
        <f t="shared" si="29"/>
        <v>34037199.999999993</v>
      </c>
      <c r="BB343" s="1">
        <f t="shared" si="30"/>
        <v>85808200</v>
      </c>
      <c r="BD343">
        <f t="shared" si="31"/>
        <v>0</v>
      </c>
      <c r="BE343" s="1">
        <f t="shared" si="32"/>
        <v>5290000.0000000009</v>
      </c>
      <c r="BF343" s="1">
        <f t="shared" si="33"/>
        <v>17443399.999999993</v>
      </c>
      <c r="BH343" s="1">
        <f t="shared" si="34"/>
        <v>0</v>
      </c>
      <c r="BI343" s="1">
        <f t="shared" si="35"/>
        <v>0</v>
      </c>
      <c r="BK343" s="1">
        <f t="shared" si="36"/>
        <v>9700</v>
      </c>
      <c r="BL343" s="1">
        <f t="shared" si="37"/>
        <v>0</v>
      </c>
    </row>
    <row r="344" spans="1:64" x14ac:dyDescent="0.35">
      <c r="A344">
        <v>10</v>
      </c>
      <c r="B344">
        <v>-10.14760090708819</v>
      </c>
      <c r="C344" s="13" t="str">
        <f>INDEX(new_issue_data!B:B,MATCH('P&amp;L'!$A344,new_issue_data!$A:$A,0))</f>
        <v>06/24/2020</v>
      </c>
      <c r="D344" s="11">
        <f>INDEX(new_issue_data!AR:AR,MATCH('P&amp;L'!$A344,new_issue_data!$A:$A,0))</f>
        <v>100</v>
      </c>
      <c r="E344" s="6">
        <f>INDEX(new_issue_data!DP:DP,MATCH('P&amp;L'!$A344,new_issue_data!$A:$A,0))</f>
        <v>102.923</v>
      </c>
      <c r="F344" s="6">
        <f>INDEX(new_issue_data!DQ:DQ,MATCH('P&amp;L'!$A344,new_issue_data!$A:$A,0))</f>
        <v>3.254</v>
      </c>
      <c r="G344" s="6">
        <f>INDEX(new_issue_data!DR:DR,MATCH('P&amp;L'!$A344,new_issue_data!$A:$A,0))</f>
        <v>183.15</v>
      </c>
      <c r="H344" s="6">
        <f>INDEX(new_issue_data!DS:DS,MATCH('P&amp;L'!$A344,new_issue_data!$A:$A,0))</f>
        <v>-11.85</v>
      </c>
      <c r="I344" s="6">
        <f>INDEX(new_issue_data!DT:DT,MATCH('P&amp;L'!$A344,new_issue_data!$A:$A,0))</f>
        <v>103.262</v>
      </c>
      <c r="J344" s="6">
        <f>INDEX(new_issue_data!DU:DU,MATCH('P&amp;L'!$A344,new_issue_data!$A:$A,0))</f>
        <v>3.2389999999999999</v>
      </c>
      <c r="K344" s="6">
        <f>INDEX(new_issue_data!DV:DV,MATCH('P&amp;L'!$A344,new_issue_data!$A:$A,0))</f>
        <v>188.13499999999999</v>
      </c>
      <c r="L344" s="6">
        <f>INDEX(new_issue_data!DW:DW,MATCH('P&amp;L'!$A344,new_issue_data!$A:$A,0))</f>
        <v>-6.8650000000000002</v>
      </c>
      <c r="M344" s="6">
        <f>INDEX(new_issue_data!DX:DX,MATCH('P&amp;L'!$A344,new_issue_data!$A:$A,0))</f>
        <v>104.46299999999999</v>
      </c>
      <c r="N344" s="6">
        <f>INDEX(new_issue_data!DY:DY,MATCH('P&amp;L'!$A344,new_issue_data!$A:$A,0))</f>
        <v>3.1869999999999998</v>
      </c>
      <c r="O344" s="6">
        <f>INDEX(new_issue_data!DZ:DZ,MATCH('P&amp;L'!$A344,new_issue_data!$A:$A,0))</f>
        <v>182.58580000000001</v>
      </c>
      <c r="P344" s="6">
        <f>INDEX(new_issue_data!EA:EA,MATCH('P&amp;L'!$A344,new_issue_data!$A:$A,0))</f>
        <v>-12.414199999999999</v>
      </c>
      <c r="Q344" s="6">
        <f>INDEX(new_issue_data!EB:EB,MATCH('P&amp;L'!$A344,new_issue_data!$A:$A,0))</f>
        <v>107.249</v>
      </c>
      <c r="R344" s="6">
        <f>INDEX(new_issue_data!EC:EC,MATCH('P&amp;L'!$A344,new_issue_data!$A:$A,0))</f>
        <v>3.0680000000000001</v>
      </c>
      <c r="S344" s="6">
        <f>INDEX(new_issue_data!ED:ED,MATCH('P&amp;L'!$A344,new_issue_data!$A:$A,0))</f>
        <v>165.28100000000001</v>
      </c>
      <c r="T344" s="6">
        <f>INDEX(new_issue_data!EE:EE,MATCH('P&amp;L'!$A344,new_issue_data!$A:$A,0))</f>
        <v>-29.719000000000001</v>
      </c>
      <c r="U344" s="6">
        <f>INDEX(new_issue_data!EF:EF,MATCH('P&amp;L'!$A344,new_issue_data!$A:$A,0))</f>
        <v>107.249</v>
      </c>
      <c r="V344" s="6">
        <f>INDEX(new_issue_data!EG:EG,MATCH('P&amp;L'!$A344,new_issue_data!$A:$A,0))</f>
        <v>3.0680000000000001</v>
      </c>
      <c r="W344" s="6">
        <f>INDEX(new_issue_data!EH:EH,MATCH('P&amp;L'!$A344,new_issue_data!$A:$A,0))</f>
        <v>165.285</v>
      </c>
      <c r="X344" s="6">
        <f>INDEX(new_issue_data!EI:EI,MATCH('P&amp;L'!$A344,new_issue_data!$A:$A,0))</f>
        <v>-29.715</v>
      </c>
      <c r="Y344" s="6">
        <f>INDEX(new_issue_data!EJ:EJ,MATCH('P&amp;L'!$A344,new_issue_data!$A:$A,0))</f>
        <v>107.249</v>
      </c>
      <c r="Z344" s="6">
        <f>INDEX(new_issue_data!EK:EK,MATCH('P&amp;L'!$A344,new_issue_data!$A:$A,0))</f>
        <v>3.0680000000000001</v>
      </c>
      <c r="AA344" s="6">
        <f>INDEX(new_issue_data!EL:EL,MATCH('P&amp;L'!$A344,new_issue_data!$A:$A,0))</f>
        <v>165.297</v>
      </c>
      <c r="AB344" s="6">
        <f>INDEX(new_issue_data!EM:EM,MATCH('P&amp;L'!$A344,new_issue_data!$A:$A,0))</f>
        <v>-29.702999999999999</v>
      </c>
      <c r="AC344" s="6">
        <f>INDEX(new_issue_data!EN:EN,MATCH('P&amp;L'!$A344,new_issue_data!$A:$A,0))</f>
        <v>107.249</v>
      </c>
      <c r="AD344" s="6">
        <f>INDEX(new_issue_data!EO:EO,MATCH('P&amp;L'!$A344,new_issue_data!$A:$A,0))</f>
        <v>3.0680000000000001</v>
      </c>
      <c r="AE344" s="6">
        <f>INDEX(new_issue_data!EP:EP,MATCH('P&amp;L'!$A344,new_issue_data!$A:$A,0))</f>
        <v>165.30099999999999</v>
      </c>
      <c r="AF344" s="6">
        <f>INDEX(new_issue_data!EQ:EQ,MATCH('P&amp;L'!$A344,new_issue_data!$A:$A,0))</f>
        <v>-29.699000000000002</v>
      </c>
      <c r="AG344" s="6">
        <f>INDEX(new_issue_data!ER:ER,MATCH('P&amp;L'!$A344,new_issue_data!$A:$A,0))</f>
        <v>107.249</v>
      </c>
      <c r="AH344" s="6">
        <f>INDEX(new_issue_data!ES:ES,MATCH('P&amp;L'!$A344,new_issue_data!$A:$A,0))</f>
        <v>3.0680000000000001</v>
      </c>
      <c r="AI344" s="6">
        <f>INDEX(new_issue_data!ET:ET,MATCH('P&amp;L'!$A344,new_issue_data!$A:$A,0))</f>
        <v>165.30500000000001</v>
      </c>
      <c r="AJ344" s="6">
        <f>INDEX(new_issue_data!EU:EU,MATCH('P&amp;L'!$A344,new_issue_data!$A:$A,0))</f>
        <v>-29.695</v>
      </c>
      <c r="AK344" s="6">
        <f>INDEX(new_issue_data!EV:EV,MATCH('P&amp;L'!$A344,new_issue_data!$A:$A,0))</f>
        <v>107.249</v>
      </c>
      <c r="AL344" s="6">
        <f>INDEX(new_issue_data!EW:EW,MATCH('P&amp;L'!$A344,new_issue_data!$A:$A,0))</f>
        <v>3.0680000000000001</v>
      </c>
      <c r="AM344" s="6">
        <f>INDEX(new_issue_data!EX:EX,MATCH('P&amp;L'!$A344,new_issue_data!$A:$A,0))</f>
        <v>165.309</v>
      </c>
      <c r="AN344" s="6">
        <f>INDEX(new_issue_data!EY:EY,MATCH('P&amp;L'!$A344,new_issue_data!$A:$A,0))</f>
        <v>-29.690999999999999</v>
      </c>
      <c r="AO344" s="6">
        <f>INDEX(new_issue_data!EZ:EZ,MATCH('P&amp;L'!$A344,new_issue_data!$A:$A,0))</f>
        <v>107.249</v>
      </c>
      <c r="AP344" s="6">
        <f>INDEX(new_issue_data!FA:FA,MATCH('P&amp;L'!$A344,new_issue_data!$A:$A,0))</f>
        <v>3.0680000000000001</v>
      </c>
      <c r="AQ344" s="6">
        <f>INDEX(new_issue_data!FB:FB,MATCH('P&amp;L'!$A344,new_issue_data!$A:$A,0))</f>
        <v>165.31299999999999</v>
      </c>
      <c r="AR344" s="6">
        <f>INDEX(new_issue_data!FC:FC,MATCH('P&amp;L'!$A344,new_issue_data!$A:$A,0))</f>
        <v>-29.687000000000001</v>
      </c>
      <c r="AS344" s="6">
        <f>INDEX(new_issue_data!FD:FD,MATCH('P&amp;L'!$A344,new_issue_data!$A:$A,0))</f>
        <v>107.249</v>
      </c>
      <c r="AT344" s="6">
        <f>INDEX(new_issue_data!FE:FE,MATCH('P&amp;L'!$A344,new_issue_data!$A:$A,0))</f>
        <v>3.0680000000000001</v>
      </c>
      <c r="AU344" s="6">
        <f>INDEX(new_issue_data!FF:FF,MATCH('P&amp;L'!$A344,new_issue_data!$A:$A,0))</f>
        <v>165.32499999999999</v>
      </c>
      <c r="AV344" s="6">
        <f>INDEX(new_issue_data!FG:FG,MATCH('P&amp;L'!$A344,new_issue_data!$A:$A,0))</f>
        <v>-29.675000000000001</v>
      </c>
      <c r="BA344" s="1">
        <f t="shared" si="29"/>
        <v>34329499.999999993</v>
      </c>
      <c r="BB344" s="1">
        <f t="shared" si="30"/>
        <v>86533100</v>
      </c>
      <c r="BD344">
        <f t="shared" si="31"/>
        <v>1</v>
      </c>
      <c r="BE344" s="1">
        <f t="shared" si="32"/>
        <v>5582300.0000000019</v>
      </c>
      <c r="BF344" s="1">
        <f t="shared" si="33"/>
        <v>18168299.999999993</v>
      </c>
      <c r="BH344" s="1">
        <f t="shared" si="34"/>
        <v>292300</v>
      </c>
      <c r="BI344" s="1">
        <f t="shared" si="35"/>
        <v>292300.00000000093</v>
      </c>
      <c r="BK344" s="1">
        <f t="shared" si="36"/>
        <v>724900</v>
      </c>
      <c r="BL344" s="1">
        <f t="shared" si="37"/>
        <v>724900</v>
      </c>
    </row>
    <row r="345" spans="1:64" x14ac:dyDescent="0.35">
      <c r="A345">
        <v>14</v>
      </c>
      <c r="B345">
        <v>-18.400889081572849</v>
      </c>
      <c r="C345" s="13" t="str">
        <f>INDEX(new_issue_data!B:B,MATCH('P&amp;L'!$A345,new_issue_data!$A:$A,0))</f>
        <v>06/24/2020</v>
      </c>
      <c r="D345" s="11">
        <f>INDEX(new_issue_data!AR:AR,MATCH('P&amp;L'!$A345,new_issue_data!$A:$A,0))</f>
        <v>100</v>
      </c>
      <c r="E345" s="6">
        <f>INDEX(new_issue_data!DP:DP,MATCH('P&amp;L'!$A345,new_issue_data!$A:$A,0))</f>
        <v>100.95</v>
      </c>
      <c r="F345" s="6">
        <f>INDEX(new_issue_data!DQ:DQ,MATCH('P&amp;L'!$A345,new_issue_data!$A:$A,0))</f>
        <v>5.7969999999999997</v>
      </c>
      <c r="G345" s="6">
        <f>INDEX(new_issue_data!DR:DR,MATCH('P&amp;L'!$A345,new_issue_data!$A:$A,0))</f>
        <v>579.70000000000005</v>
      </c>
      <c r="H345" s="6">
        <f>INDEX(new_issue_data!DS:DS,MATCH('P&amp;L'!$A345,new_issue_data!$A:$A,0))</f>
        <v>-20.3</v>
      </c>
      <c r="I345" s="6">
        <f>INDEX(new_issue_data!DT:DT,MATCH('P&amp;L'!$A345,new_issue_data!$A:$A,0))</f>
        <v>101.322</v>
      </c>
      <c r="J345" s="6">
        <f>INDEX(new_issue_data!DU:DU,MATCH('P&amp;L'!$A345,new_issue_data!$A:$A,0))</f>
        <v>5.718</v>
      </c>
      <c r="K345" s="6">
        <f>INDEX(new_issue_data!DV:DV,MATCH('P&amp;L'!$A345,new_issue_data!$A:$A,0))</f>
        <v>571.79999999999995</v>
      </c>
      <c r="L345" s="6">
        <f>INDEX(new_issue_data!DW:DW,MATCH('P&amp;L'!$A345,new_issue_data!$A:$A,0))</f>
        <v>-28.2</v>
      </c>
      <c r="M345" s="6">
        <f>INDEX(new_issue_data!DX:DX,MATCH('P&amp;L'!$A345,new_issue_data!$A:$A,0))</f>
        <v>101.875</v>
      </c>
      <c r="N345" s="6">
        <f>INDEX(new_issue_data!DY:DY,MATCH('P&amp;L'!$A345,new_issue_data!$A:$A,0))</f>
        <v>5.6</v>
      </c>
      <c r="O345" s="6">
        <f>INDEX(new_issue_data!DZ:DZ,MATCH('P&amp;L'!$A345,new_issue_data!$A:$A,0))</f>
        <v>560</v>
      </c>
      <c r="P345" s="6">
        <f>INDEX(new_issue_data!EA:EA,MATCH('P&amp;L'!$A345,new_issue_data!$A:$A,0))</f>
        <v>-40</v>
      </c>
      <c r="Q345" s="6">
        <f>INDEX(new_issue_data!EB:EB,MATCH('P&amp;L'!$A345,new_issue_data!$A:$A,0))</f>
        <v>102.63</v>
      </c>
      <c r="R345" s="6">
        <f>INDEX(new_issue_data!EC:EC,MATCH('P&amp;L'!$A345,new_issue_data!$A:$A,0))</f>
        <v>5.4409999999999998</v>
      </c>
      <c r="S345" s="6">
        <f>INDEX(new_issue_data!ED:ED,MATCH('P&amp;L'!$A345,new_issue_data!$A:$A,0))</f>
        <v>544.1</v>
      </c>
      <c r="T345" s="6">
        <f>INDEX(new_issue_data!EE:EE,MATCH('P&amp;L'!$A345,new_issue_data!$A:$A,0))</f>
        <v>-55.9</v>
      </c>
      <c r="U345" s="6">
        <f>INDEX(new_issue_data!EF:EF,MATCH('P&amp;L'!$A345,new_issue_data!$A:$A,0))</f>
        <v>102.63</v>
      </c>
      <c r="V345" s="6">
        <f>INDEX(new_issue_data!EG:EG,MATCH('P&amp;L'!$A345,new_issue_data!$A:$A,0))</f>
        <v>5.4409999999999998</v>
      </c>
      <c r="W345" s="6">
        <f>INDEX(new_issue_data!EH:EH,MATCH('P&amp;L'!$A345,new_issue_data!$A:$A,0))</f>
        <v>544.1</v>
      </c>
      <c r="X345" s="6">
        <f>INDEX(new_issue_data!EI:EI,MATCH('P&amp;L'!$A345,new_issue_data!$A:$A,0))</f>
        <v>-55.9</v>
      </c>
      <c r="Y345" s="6">
        <f>INDEX(new_issue_data!EJ:EJ,MATCH('P&amp;L'!$A345,new_issue_data!$A:$A,0))</f>
        <v>102.63</v>
      </c>
      <c r="Z345" s="6">
        <f>INDEX(new_issue_data!EK:EK,MATCH('P&amp;L'!$A345,new_issue_data!$A:$A,0))</f>
        <v>5.4409999999999998</v>
      </c>
      <c r="AA345" s="6">
        <f>INDEX(new_issue_data!EL:EL,MATCH('P&amp;L'!$A345,new_issue_data!$A:$A,0))</f>
        <v>544.1</v>
      </c>
      <c r="AB345" s="6">
        <f>INDEX(new_issue_data!EM:EM,MATCH('P&amp;L'!$A345,new_issue_data!$A:$A,0))</f>
        <v>-55.9</v>
      </c>
      <c r="AC345" s="6">
        <f>INDEX(new_issue_data!EN:EN,MATCH('P&amp;L'!$A345,new_issue_data!$A:$A,0))</f>
        <v>102.63</v>
      </c>
      <c r="AD345" s="6">
        <f>INDEX(new_issue_data!EO:EO,MATCH('P&amp;L'!$A345,new_issue_data!$A:$A,0))</f>
        <v>5.4409999999999998</v>
      </c>
      <c r="AE345" s="6">
        <f>INDEX(new_issue_data!EP:EP,MATCH('P&amp;L'!$A345,new_issue_data!$A:$A,0))</f>
        <v>544.1</v>
      </c>
      <c r="AF345" s="6">
        <f>INDEX(new_issue_data!EQ:EQ,MATCH('P&amp;L'!$A345,new_issue_data!$A:$A,0))</f>
        <v>-55.9</v>
      </c>
      <c r="AG345" s="6">
        <f>INDEX(new_issue_data!ER:ER,MATCH('P&amp;L'!$A345,new_issue_data!$A:$A,0))</f>
        <v>102.63</v>
      </c>
      <c r="AH345" s="6">
        <f>INDEX(new_issue_data!ES:ES,MATCH('P&amp;L'!$A345,new_issue_data!$A:$A,0))</f>
        <v>5.4409999999999998</v>
      </c>
      <c r="AI345" s="6">
        <f>INDEX(new_issue_data!ET:ET,MATCH('P&amp;L'!$A345,new_issue_data!$A:$A,0))</f>
        <v>544.1</v>
      </c>
      <c r="AJ345" s="6">
        <f>INDEX(new_issue_data!EU:EU,MATCH('P&amp;L'!$A345,new_issue_data!$A:$A,0))</f>
        <v>-55.9</v>
      </c>
      <c r="AK345" s="6">
        <f>INDEX(new_issue_data!EV:EV,MATCH('P&amp;L'!$A345,new_issue_data!$A:$A,0))</f>
        <v>102.63</v>
      </c>
      <c r="AL345" s="6">
        <f>INDEX(new_issue_data!EW:EW,MATCH('P&amp;L'!$A345,new_issue_data!$A:$A,0))</f>
        <v>5.4409999999999998</v>
      </c>
      <c r="AM345" s="6">
        <f>INDEX(new_issue_data!EX:EX,MATCH('P&amp;L'!$A345,new_issue_data!$A:$A,0))</f>
        <v>544.1</v>
      </c>
      <c r="AN345" s="6">
        <f>INDEX(new_issue_data!EY:EY,MATCH('P&amp;L'!$A345,new_issue_data!$A:$A,0))</f>
        <v>-55.9</v>
      </c>
      <c r="AO345" s="6">
        <f>INDEX(new_issue_data!EZ:EZ,MATCH('P&amp;L'!$A345,new_issue_data!$A:$A,0))</f>
        <v>102.63</v>
      </c>
      <c r="AP345" s="6">
        <f>INDEX(new_issue_data!FA:FA,MATCH('P&amp;L'!$A345,new_issue_data!$A:$A,0))</f>
        <v>5.4409999999999998</v>
      </c>
      <c r="AQ345" s="6">
        <f>INDEX(new_issue_data!FB:FB,MATCH('P&amp;L'!$A345,new_issue_data!$A:$A,0))</f>
        <v>544.1</v>
      </c>
      <c r="AR345" s="6">
        <f>INDEX(new_issue_data!FC:FC,MATCH('P&amp;L'!$A345,new_issue_data!$A:$A,0))</f>
        <v>-55.9</v>
      </c>
      <c r="AS345" s="6">
        <f>INDEX(new_issue_data!FD:FD,MATCH('P&amp;L'!$A345,new_issue_data!$A:$A,0))</f>
        <v>102.63</v>
      </c>
      <c r="AT345" s="6">
        <f>INDEX(new_issue_data!FE:FE,MATCH('P&amp;L'!$A345,new_issue_data!$A:$A,0))</f>
        <v>5.4409999999999998</v>
      </c>
      <c r="AU345" s="6">
        <f>INDEX(new_issue_data!FF:FF,MATCH('P&amp;L'!$A345,new_issue_data!$A:$A,0))</f>
        <v>544.1</v>
      </c>
      <c r="AV345" s="6">
        <f>INDEX(new_issue_data!FG:FG,MATCH('P&amp;L'!$A345,new_issue_data!$A:$A,0))</f>
        <v>-55.9</v>
      </c>
      <c r="BA345" s="1">
        <f t="shared" si="29"/>
        <v>34424499.999999993</v>
      </c>
      <c r="BB345" s="1">
        <f t="shared" si="30"/>
        <v>86796100</v>
      </c>
      <c r="BD345">
        <f t="shared" si="31"/>
        <v>1</v>
      </c>
      <c r="BE345" s="1">
        <f t="shared" si="32"/>
        <v>5677300.0000000028</v>
      </c>
      <c r="BF345" s="1">
        <f t="shared" si="33"/>
        <v>18431299.999999993</v>
      </c>
      <c r="BH345" s="1">
        <f t="shared" si="34"/>
        <v>95000</v>
      </c>
      <c r="BI345" s="1">
        <f t="shared" si="35"/>
        <v>95000.000000000931</v>
      </c>
      <c r="BK345" s="1">
        <f t="shared" si="36"/>
        <v>263000</v>
      </c>
      <c r="BL345" s="1">
        <f t="shared" si="37"/>
        <v>263000</v>
      </c>
    </row>
    <row r="346" spans="1:64" x14ac:dyDescent="0.35">
      <c r="A346">
        <v>12</v>
      </c>
      <c r="B346">
        <v>-0.94884742093114005</v>
      </c>
      <c r="C346" s="13" t="str">
        <f>INDEX(new_issue_data!B:B,MATCH('P&amp;L'!$A346,new_issue_data!$A:$A,0))</f>
        <v>06/24/2020</v>
      </c>
      <c r="D346" s="11">
        <f>INDEX(new_issue_data!AR:AR,MATCH('P&amp;L'!$A346,new_issue_data!$A:$A,0))</f>
        <v>99.992999999999995</v>
      </c>
      <c r="E346" s="6">
        <f>INDEX(new_issue_data!DP:DP,MATCH('P&amp;L'!$A346,new_issue_data!$A:$A,0))</f>
        <v>100.226</v>
      </c>
      <c r="F346" s="6">
        <f>INDEX(new_issue_data!DQ:DQ,MATCH('P&amp;L'!$A346,new_issue_data!$A:$A,0))</f>
        <v>1.353</v>
      </c>
      <c r="G346" s="6">
        <f>INDEX(new_issue_data!DR:DR,MATCH('P&amp;L'!$A346,new_issue_data!$A:$A,0))</f>
        <v>109.1797</v>
      </c>
      <c r="H346" s="6">
        <f>INDEX(new_issue_data!DS:DS,MATCH('P&amp;L'!$A346,new_issue_data!$A:$A,0))</f>
        <v>-0.82030000000000003</v>
      </c>
      <c r="I346" s="6">
        <f>INDEX(new_issue_data!DT:DT,MATCH('P&amp;L'!$A346,new_issue_data!$A:$A,0))</f>
        <v>100.36</v>
      </c>
      <c r="J346" s="6">
        <f>INDEX(new_issue_data!DU:DU,MATCH('P&amp;L'!$A346,new_issue_data!$A:$A,0))</f>
        <v>1.325</v>
      </c>
      <c r="K346" s="6">
        <f>INDEX(new_issue_data!DV:DV,MATCH('P&amp;L'!$A346,new_issue_data!$A:$A,0))</f>
        <v>104.2953</v>
      </c>
      <c r="L346" s="6">
        <f>INDEX(new_issue_data!DW:DW,MATCH('P&amp;L'!$A346,new_issue_data!$A:$A,0))</f>
        <v>-5.7046999999999999</v>
      </c>
      <c r="M346" s="6">
        <f>INDEX(new_issue_data!DX:DX,MATCH('P&amp;L'!$A346,new_issue_data!$A:$A,0))</f>
        <v>100.36</v>
      </c>
      <c r="N346" s="6">
        <f>INDEX(new_issue_data!DY:DY,MATCH('P&amp;L'!$A346,new_issue_data!$A:$A,0))</f>
        <v>1.325</v>
      </c>
      <c r="O346" s="6">
        <f>INDEX(new_issue_data!DZ:DZ,MATCH('P&amp;L'!$A346,new_issue_data!$A:$A,0))</f>
        <v>104.29349999999999</v>
      </c>
      <c r="P346" s="6">
        <f>INDEX(new_issue_data!EA:EA,MATCH('P&amp;L'!$A346,new_issue_data!$A:$A,0))</f>
        <v>-5.7065000000000001</v>
      </c>
      <c r="Q346" s="6">
        <f>INDEX(new_issue_data!EB:EB,MATCH('P&amp;L'!$A346,new_issue_data!$A:$A,0))</f>
        <v>100.36</v>
      </c>
      <c r="R346" s="6">
        <f>INDEX(new_issue_data!EC:EC,MATCH('P&amp;L'!$A346,new_issue_data!$A:$A,0))</f>
        <v>1.325</v>
      </c>
      <c r="S346" s="6">
        <f>INDEX(new_issue_data!ED:ED,MATCH('P&amp;L'!$A346,new_issue_data!$A:$A,0))</f>
        <v>104.2882</v>
      </c>
      <c r="T346" s="6">
        <f>INDEX(new_issue_data!EE:EE,MATCH('P&amp;L'!$A346,new_issue_data!$A:$A,0))</f>
        <v>-5.7118000000000002</v>
      </c>
      <c r="U346" s="6">
        <f>INDEX(new_issue_data!EF:EF,MATCH('P&amp;L'!$A346,new_issue_data!$A:$A,0))</f>
        <v>100.36</v>
      </c>
      <c r="V346" s="6">
        <f>INDEX(new_issue_data!EG:EG,MATCH('P&amp;L'!$A346,new_issue_data!$A:$A,0))</f>
        <v>1.325</v>
      </c>
      <c r="W346" s="6">
        <f>INDEX(new_issue_data!EH:EH,MATCH('P&amp;L'!$A346,new_issue_data!$A:$A,0))</f>
        <v>104.2865</v>
      </c>
      <c r="X346" s="6">
        <f>INDEX(new_issue_data!EI:EI,MATCH('P&amp;L'!$A346,new_issue_data!$A:$A,0))</f>
        <v>-5.7134999999999998</v>
      </c>
      <c r="Y346" s="6">
        <f>INDEX(new_issue_data!EJ:EJ,MATCH('P&amp;L'!$A346,new_issue_data!$A:$A,0))</f>
        <v>100.36</v>
      </c>
      <c r="Z346" s="6">
        <f>INDEX(new_issue_data!EK:EK,MATCH('P&amp;L'!$A346,new_issue_data!$A:$A,0))</f>
        <v>1.325</v>
      </c>
      <c r="AA346" s="6">
        <f>INDEX(new_issue_data!EL:EL,MATCH('P&amp;L'!$A346,new_issue_data!$A:$A,0))</f>
        <v>104.2847</v>
      </c>
      <c r="AB346" s="6">
        <f>INDEX(new_issue_data!EM:EM,MATCH('P&amp;L'!$A346,new_issue_data!$A:$A,0))</f>
        <v>-5.7153</v>
      </c>
      <c r="AC346" s="6">
        <f>INDEX(new_issue_data!EN:EN,MATCH('P&amp;L'!$A346,new_issue_data!$A:$A,0))</f>
        <v>100.36</v>
      </c>
      <c r="AD346" s="6">
        <f>INDEX(new_issue_data!EO:EO,MATCH('P&amp;L'!$A346,new_issue_data!$A:$A,0))</f>
        <v>1.325</v>
      </c>
      <c r="AE346" s="6">
        <f>INDEX(new_issue_data!EP:EP,MATCH('P&amp;L'!$A346,new_issue_data!$A:$A,0))</f>
        <v>104.2829</v>
      </c>
      <c r="AF346" s="6">
        <f>INDEX(new_issue_data!EQ:EQ,MATCH('P&amp;L'!$A346,new_issue_data!$A:$A,0))</f>
        <v>-5.7171000000000003</v>
      </c>
      <c r="AG346" s="6">
        <f>INDEX(new_issue_data!ER:ER,MATCH('P&amp;L'!$A346,new_issue_data!$A:$A,0))</f>
        <v>100.36</v>
      </c>
      <c r="AH346" s="6">
        <f>INDEX(new_issue_data!ES:ES,MATCH('P&amp;L'!$A346,new_issue_data!$A:$A,0))</f>
        <v>1.325</v>
      </c>
      <c r="AI346" s="6">
        <f>INDEX(new_issue_data!ET:ET,MATCH('P&amp;L'!$A346,new_issue_data!$A:$A,0))</f>
        <v>104.2811</v>
      </c>
      <c r="AJ346" s="6">
        <f>INDEX(new_issue_data!EU:EU,MATCH('P&amp;L'!$A346,new_issue_data!$A:$A,0))</f>
        <v>-5.7188999999999997</v>
      </c>
      <c r="AK346" s="6">
        <f>INDEX(new_issue_data!EV:EV,MATCH('P&amp;L'!$A346,new_issue_data!$A:$A,0))</f>
        <v>100.36</v>
      </c>
      <c r="AL346" s="6">
        <f>INDEX(new_issue_data!EW:EW,MATCH('P&amp;L'!$A346,new_issue_data!$A:$A,0))</f>
        <v>1.325</v>
      </c>
      <c r="AM346" s="6">
        <f>INDEX(new_issue_data!EX:EX,MATCH('P&amp;L'!$A346,new_issue_data!$A:$A,0))</f>
        <v>104.2758</v>
      </c>
      <c r="AN346" s="6">
        <f>INDEX(new_issue_data!EY:EY,MATCH('P&amp;L'!$A346,new_issue_data!$A:$A,0))</f>
        <v>-5.7241999999999997</v>
      </c>
      <c r="AO346" s="6">
        <f>INDEX(new_issue_data!EZ:EZ,MATCH('P&amp;L'!$A346,new_issue_data!$A:$A,0))</f>
        <v>100.36</v>
      </c>
      <c r="AP346" s="6">
        <f>INDEX(new_issue_data!FA:FA,MATCH('P&amp;L'!$A346,new_issue_data!$A:$A,0))</f>
        <v>1.325</v>
      </c>
      <c r="AQ346" s="6">
        <f>INDEX(new_issue_data!FB:FB,MATCH('P&amp;L'!$A346,new_issue_data!$A:$A,0))</f>
        <v>104.274</v>
      </c>
      <c r="AR346" s="6">
        <f>INDEX(new_issue_data!FC:FC,MATCH('P&amp;L'!$A346,new_issue_data!$A:$A,0))</f>
        <v>-5.726</v>
      </c>
      <c r="AS346" s="6">
        <f>INDEX(new_issue_data!FD:FD,MATCH('P&amp;L'!$A346,new_issue_data!$A:$A,0))</f>
        <v>100.36</v>
      </c>
      <c r="AT346" s="6">
        <f>INDEX(new_issue_data!FE:FE,MATCH('P&amp;L'!$A346,new_issue_data!$A:$A,0))</f>
        <v>1.325</v>
      </c>
      <c r="AU346" s="6">
        <f>INDEX(new_issue_data!FF:FF,MATCH('P&amp;L'!$A346,new_issue_data!$A:$A,0))</f>
        <v>104.2722</v>
      </c>
      <c r="AV346" s="6">
        <f>INDEX(new_issue_data!FG:FG,MATCH('P&amp;L'!$A346,new_issue_data!$A:$A,0))</f>
        <v>-5.7278000000000002</v>
      </c>
      <c r="BA346" s="1">
        <f t="shared" si="29"/>
        <v>34447799.999999993</v>
      </c>
      <c r="BB346" s="1">
        <f t="shared" si="30"/>
        <v>86832800</v>
      </c>
      <c r="BD346">
        <f t="shared" si="31"/>
        <v>0</v>
      </c>
      <c r="BE346" s="1">
        <f t="shared" si="32"/>
        <v>5677300.0000000028</v>
      </c>
      <c r="BF346" s="1">
        <f t="shared" si="33"/>
        <v>18431299.999999993</v>
      </c>
      <c r="BH346" s="1">
        <f t="shared" si="34"/>
        <v>23300</v>
      </c>
      <c r="BI346" s="1">
        <f t="shared" si="35"/>
        <v>0</v>
      </c>
      <c r="BK346" s="1">
        <f t="shared" si="36"/>
        <v>36700</v>
      </c>
      <c r="BL346" s="1">
        <f t="shared" si="37"/>
        <v>0</v>
      </c>
    </row>
    <row r="347" spans="1:64" x14ac:dyDescent="0.35">
      <c r="A347">
        <v>13</v>
      </c>
      <c r="B347">
        <v>-1.4562602550675676</v>
      </c>
      <c r="C347" s="13" t="str">
        <f>INDEX(new_issue_data!B:B,MATCH('P&amp;L'!$A347,new_issue_data!$A:$A,0))</f>
        <v>06/24/2020</v>
      </c>
      <c r="D347" s="11">
        <f>INDEX(new_issue_data!AR:AR,MATCH('P&amp;L'!$A347,new_issue_data!$A:$A,0))</f>
        <v>100</v>
      </c>
      <c r="E347" s="6">
        <f>INDEX(new_issue_data!DP:DP,MATCH('P&amp;L'!$A347,new_issue_data!$A:$A,0))</f>
        <v>101.06</v>
      </c>
      <c r="F347" s="6">
        <f>INDEX(new_issue_data!DQ:DQ,MATCH('P&amp;L'!$A347,new_issue_data!$A:$A,0))</f>
        <v>2.3109999999999999</v>
      </c>
      <c r="G347" s="6">
        <f>INDEX(new_issue_data!DR:DR,MATCH('P&amp;L'!$A347,new_issue_data!$A:$A,0))</f>
        <v>168.76410000000001</v>
      </c>
      <c r="H347" s="6">
        <f>INDEX(new_issue_data!DS:DS,MATCH('P&amp;L'!$A347,new_issue_data!$A:$A,0))</f>
        <v>-6.2359</v>
      </c>
      <c r="I347" s="6">
        <f>INDEX(new_issue_data!DT:DT,MATCH('P&amp;L'!$A347,new_issue_data!$A:$A,0))</f>
        <v>100.65600000000001</v>
      </c>
      <c r="J347" s="6">
        <f>INDEX(new_issue_data!DU:DU,MATCH('P&amp;L'!$A347,new_issue_data!$A:$A,0))</f>
        <v>2.3559999999999999</v>
      </c>
      <c r="K347" s="6">
        <f>INDEX(new_issue_data!DV:DV,MATCH('P&amp;L'!$A347,new_issue_data!$A:$A,0))</f>
        <v>168.67670000000001</v>
      </c>
      <c r="L347" s="6">
        <f>INDEX(new_issue_data!DW:DW,MATCH('P&amp;L'!$A347,new_issue_data!$A:$A,0))</f>
        <v>-6.3232999999999997</v>
      </c>
      <c r="M347" s="6">
        <f>INDEX(new_issue_data!DX:DX,MATCH('P&amp;L'!$A347,new_issue_data!$A:$A,0))</f>
        <v>100.65600000000001</v>
      </c>
      <c r="N347" s="6">
        <f>INDEX(new_issue_data!DY:DY,MATCH('P&amp;L'!$A347,new_issue_data!$A:$A,0))</f>
        <v>2.3559999999999999</v>
      </c>
      <c r="O347" s="6">
        <f>INDEX(new_issue_data!DZ:DZ,MATCH('P&amp;L'!$A347,new_issue_data!$A:$A,0))</f>
        <v>168.6755</v>
      </c>
      <c r="P347" s="6">
        <f>INDEX(new_issue_data!EA:EA,MATCH('P&amp;L'!$A347,new_issue_data!$A:$A,0))</f>
        <v>-6.3244999999999996</v>
      </c>
      <c r="Q347" s="6">
        <f>INDEX(new_issue_data!EB:EB,MATCH('P&amp;L'!$A347,new_issue_data!$A:$A,0))</f>
        <v>100.65600000000001</v>
      </c>
      <c r="R347" s="6">
        <f>INDEX(new_issue_data!EC:EC,MATCH('P&amp;L'!$A347,new_issue_data!$A:$A,0))</f>
        <v>2.3559999999999999</v>
      </c>
      <c r="S347" s="6">
        <f>INDEX(new_issue_data!ED:ED,MATCH('P&amp;L'!$A347,new_issue_data!$A:$A,0))</f>
        <v>168.672</v>
      </c>
      <c r="T347" s="6">
        <f>INDEX(new_issue_data!EE:EE,MATCH('P&amp;L'!$A347,new_issue_data!$A:$A,0))</f>
        <v>-6.3280000000000003</v>
      </c>
      <c r="U347" s="6">
        <f>INDEX(new_issue_data!EF:EF,MATCH('P&amp;L'!$A347,new_issue_data!$A:$A,0))</f>
        <v>100.65600000000001</v>
      </c>
      <c r="V347" s="6">
        <f>INDEX(new_issue_data!EG:EG,MATCH('P&amp;L'!$A347,new_issue_data!$A:$A,0))</f>
        <v>2.3559999999999999</v>
      </c>
      <c r="W347" s="6">
        <f>INDEX(new_issue_data!EH:EH,MATCH('P&amp;L'!$A347,new_issue_data!$A:$A,0))</f>
        <v>168.67080000000001</v>
      </c>
      <c r="X347" s="6">
        <f>INDEX(new_issue_data!EI:EI,MATCH('P&amp;L'!$A347,new_issue_data!$A:$A,0))</f>
        <v>-6.3292000000000002</v>
      </c>
      <c r="Y347" s="6">
        <f>INDEX(new_issue_data!EJ:EJ,MATCH('P&amp;L'!$A347,new_issue_data!$A:$A,0))</f>
        <v>100.65600000000001</v>
      </c>
      <c r="Z347" s="6">
        <f>INDEX(new_issue_data!EK:EK,MATCH('P&amp;L'!$A347,new_issue_data!$A:$A,0))</f>
        <v>2.3559999999999999</v>
      </c>
      <c r="AA347" s="6">
        <f>INDEX(new_issue_data!EL:EL,MATCH('P&amp;L'!$A347,new_issue_data!$A:$A,0))</f>
        <v>168.66970000000001</v>
      </c>
      <c r="AB347" s="6">
        <f>INDEX(new_issue_data!EM:EM,MATCH('P&amp;L'!$A347,new_issue_data!$A:$A,0))</f>
        <v>-6.3303000000000003</v>
      </c>
      <c r="AC347" s="6">
        <f>INDEX(new_issue_data!EN:EN,MATCH('P&amp;L'!$A347,new_issue_data!$A:$A,0))</f>
        <v>100.65600000000001</v>
      </c>
      <c r="AD347" s="6">
        <f>INDEX(new_issue_data!EO:EO,MATCH('P&amp;L'!$A347,new_issue_data!$A:$A,0))</f>
        <v>2.3559999999999999</v>
      </c>
      <c r="AE347" s="6">
        <f>INDEX(new_issue_data!EP:EP,MATCH('P&amp;L'!$A347,new_issue_data!$A:$A,0))</f>
        <v>168.66849999999999</v>
      </c>
      <c r="AF347" s="6">
        <f>INDEX(new_issue_data!EQ:EQ,MATCH('P&amp;L'!$A347,new_issue_data!$A:$A,0))</f>
        <v>-6.3315000000000001</v>
      </c>
      <c r="AG347" s="6">
        <f>INDEX(new_issue_data!ER:ER,MATCH('P&amp;L'!$A347,new_issue_data!$A:$A,0))</f>
        <v>100.65600000000001</v>
      </c>
      <c r="AH347" s="6">
        <f>INDEX(new_issue_data!ES:ES,MATCH('P&amp;L'!$A347,new_issue_data!$A:$A,0))</f>
        <v>2.3559999999999999</v>
      </c>
      <c r="AI347" s="6">
        <f>INDEX(new_issue_data!ET:ET,MATCH('P&amp;L'!$A347,new_issue_data!$A:$A,0))</f>
        <v>168.66730000000001</v>
      </c>
      <c r="AJ347" s="6">
        <f>INDEX(new_issue_data!EU:EU,MATCH('P&amp;L'!$A347,new_issue_data!$A:$A,0))</f>
        <v>-6.3327</v>
      </c>
      <c r="AK347" s="6">
        <f>INDEX(new_issue_data!EV:EV,MATCH('P&amp;L'!$A347,new_issue_data!$A:$A,0))</f>
        <v>100.65600000000001</v>
      </c>
      <c r="AL347" s="6">
        <f>INDEX(new_issue_data!EW:EW,MATCH('P&amp;L'!$A347,new_issue_data!$A:$A,0))</f>
        <v>2.3559999999999999</v>
      </c>
      <c r="AM347" s="6">
        <f>INDEX(new_issue_data!EX:EX,MATCH('P&amp;L'!$A347,new_issue_data!$A:$A,0))</f>
        <v>168.66380000000001</v>
      </c>
      <c r="AN347" s="6">
        <f>INDEX(new_issue_data!EY:EY,MATCH('P&amp;L'!$A347,new_issue_data!$A:$A,0))</f>
        <v>-6.3361999999999998</v>
      </c>
      <c r="AO347" s="6">
        <f>INDEX(new_issue_data!EZ:EZ,MATCH('P&amp;L'!$A347,new_issue_data!$A:$A,0))</f>
        <v>100.65600000000001</v>
      </c>
      <c r="AP347" s="6">
        <f>INDEX(new_issue_data!FA:FA,MATCH('P&amp;L'!$A347,new_issue_data!$A:$A,0))</f>
        <v>2.3559999999999999</v>
      </c>
      <c r="AQ347" s="6">
        <f>INDEX(new_issue_data!FB:FB,MATCH('P&amp;L'!$A347,new_issue_data!$A:$A,0))</f>
        <v>168.6626</v>
      </c>
      <c r="AR347" s="6">
        <f>INDEX(new_issue_data!FC:FC,MATCH('P&amp;L'!$A347,new_issue_data!$A:$A,0))</f>
        <v>-6.3373999999999997</v>
      </c>
      <c r="AS347" s="6">
        <f>INDEX(new_issue_data!FD:FD,MATCH('P&amp;L'!$A347,new_issue_data!$A:$A,0))</f>
        <v>100.65600000000001</v>
      </c>
      <c r="AT347" s="6">
        <f>INDEX(new_issue_data!FE:FE,MATCH('P&amp;L'!$A347,new_issue_data!$A:$A,0))</f>
        <v>2.3559999999999999</v>
      </c>
      <c r="AU347" s="6">
        <f>INDEX(new_issue_data!FF:FF,MATCH('P&amp;L'!$A347,new_issue_data!$A:$A,0))</f>
        <v>168.66139999999999</v>
      </c>
      <c r="AV347" s="6">
        <f>INDEX(new_issue_data!FG:FG,MATCH('P&amp;L'!$A347,new_issue_data!$A:$A,0))</f>
        <v>-6.3385999999999996</v>
      </c>
      <c r="BA347" s="1">
        <f t="shared" si="29"/>
        <v>34553799.999999993</v>
      </c>
      <c r="BB347" s="1">
        <f t="shared" si="30"/>
        <v>86898400</v>
      </c>
      <c r="BD347">
        <f t="shared" si="31"/>
        <v>0</v>
      </c>
      <c r="BE347" s="1">
        <f t="shared" si="32"/>
        <v>5677300.0000000028</v>
      </c>
      <c r="BF347" s="1">
        <f t="shared" si="33"/>
        <v>18431299.999999993</v>
      </c>
      <c r="BH347" s="1">
        <f t="shared" si="34"/>
        <v>106000</v>
      </c>
      <c r="BI347" s="1">
        <f t="shared" si="35"/>
        <v>0</v>
      </c>
      <c r="BK347" s="1">
        <f t="shared" si="36"/>
        <v>65600</v>
      </c>
      <c r="BL347" s="1">
        <f t="shared" si="37"/>
        <v>0</v>
      </c>
    </row>
    <row r="348" spans="1:64" x14ac:dyDescent="0.35">
      <c r="A348">
        <v>15</v>
      </c>
      <c r="B348">
        <v>4.8400024405165736</v>
      </c>
      <c r="C348" s="13" t="str">
        <f>INDEX(new_issue_data!B:B,MATCH('P&amp;L'!$A348,new_issue_data!$A:$A,0))</f>
        <v>06/24/2020</v>
      </c>
      <c r="D348" s="11">
        <f>INDEX(new_issue_data!AR:AR,MATCH('P&amp;L'!$A348,new_issue_data!$A:$A,0))</f>
        <v>99.501000000000005</v>
      </c>
      <c r="E348" s="6">
        <f>INDEX(new_issue_data!DP:DP,MATCH('P&amp;L'!$A348,new_issue_data!$A:$A,0))</f>
        <v>100.455</v>
      </c>
      <c r="F348" s="6">
        <f>INDEX(new_issue_data!DQ:DQ,MATCH('P&amp;L'!$A348,new_issue_data!$A:$A,0))</f>
        <v>1.8839999999999999</v>
      </c>
      <c r="G348" s="6">
        <f>INDEX(new_issue_data!DR:DR,MATCH('P&amp;L'!$A348,new_issue_data!$A:$A,0))</f>
        <v>137.02160000000001</v>
      </c>
      <c r="H348" s="6">
        <f>INDEX(new_issue_data!DS:DS,MATCH('P&amp;L'!$A348,new_issue_data!$A:$A,0))</f>
        <v>-12.978400000000001</v>
      </c>
      <c r="I348" s="6">
        <f>INDEX(new_issue_data!DT:DT,MATCH('P&amp;L'!$A348,new_issue_data!$A:$A,0))</f>
        <v>100.932</v>
      </c>
      <c r="J348" s="6">
        <f>INDEX(new_issue_data!DU:DU,MATCH('P&amp;L'!$A348,new_issue_data!$A:$A,0))</f>
        <v>1.8149999999999999</v>
      </c>
      <c r="K348" s="6">
        <f>INDEX(new_issue_data!DV:DV,MATCH('P&amp;L'!$A348,new_issue_data!$A:$A,0))</f>
        <v>129.65950000000001</v>
      </c>
      <c r="L348" s="6">
        <f>INDEX(new_issue_data!DW:DW,MATCH('P&amp;L'!$A348,new_issue_data!$A:$A,0))</f>
        <v>-20.340499999999999</v>
      </c>
      <c r="M348" s="6">
        <f>INDEX(new_issue_data!DX:DX,MATCH('P&amp;L'!$A348,new_issue_data!$A:$A,0))</f>
        <v>100.932</v>
      </c>
      <c r="N348" s="6">
        <f>INDEX(new_issue_data!DY:DY,MATCH('P&amp;L'!$A348,new_issue_data!$A:$A,0))</f>
        <v>1.8149999999999999</v>
      </c>
      <c r="O348" s="6">
        <f>INDEX(new_issue_data!DZ:DZ,MATCH('P&amp;L'!$A348,new_issue_data!$A:$A,0))</f>
        <v>133.3399</v>
      </c>
      <c r="P348" s="6">
        <f>INDEX(new_issue_data!EA:EA,MATCH('P&amp;L'!$A348,new_issue_data!$A:$A,0))</f>
        <v>-16.6601</v>
      </c>
      <c r="Q348" s="6">
        <f>INDEX(new_issue_data!EB:EB,MATCH('P&amp;L'!$A348,new_issue_data!$A:$A,0))</f>
        <v>101.26600000000001</v>
      </c>
      <c r="R348" s="6">
        <f>INDEX(new_issue_data!EC:EC,MATCH('P&amp;L'!$A348,new_issue_data!$A:$A,0))</f>
        <v>1.7669999999999999</v>
      </c>
      <c r="S348" s="6">
        <f>INDEX(new_issue_data!ED:ED,MATCH('P&amp;L'!$A348,new_issue_data!$A:$A,0))</f>
        <v>130.60730000000001</v>
      </c>
      <c r="T348" s="6">
        <f>INDEX(new_issue_data!EE:EE,MATCH('P&amp;L'!$A348,new_issue_data!$A:$A,0))</f>
        <v>-19.392700000000001</v>
      </c>
      <c r="U348" s="6">
        <f>INDEX(new_issue_data!EF:EF,MATCH('P&amp;L'!$A348,new_issue_data!$A:$A,0))</f>
        <v>101.26600000000001</v>
      </c>
      <c r="V348" s="6">
        <f>INDEX(new_issue_data!EG:EG,MATCH('P&amp;L'!$A348,new_issue_data!$A:$A,0))</f>
        <v>1.7669999999999999</v>
      </c>
      <c r="W348" s="6">
        <f>INDEX(new_issue_data!EH:EH,MATCH('P&amp;L'!$A348,new_issue_data!$A:$A,0))</f>
        <v>127.3912</v>
      </c>
      <c r="X348" s="6">
        <f>INDEX(new_issue_data!EI:EI,MATCH('P&amp;L'!$A348,new_issue_data!$A:$A,0))</f>
        <v>-22.608799999999999</v>
      </c>
      <c r="Y348" s="6">
        <f>INDEX(new_issue_data!EJ:EJ,MATCH('P&amp;L'!$A348,new_issue_data!$A:$A,0))</f>
        <v>101.26600000000001</v>
      </c>
      <c r="Z348" s="6">
        <f>INDEX(new_issue_data!EK:EK,MATCH('P&amp;L'!$A348,new_issue_data!$A:$A,0))</f>
        <v>1.7669999999999999</v>
      </c>
      <c r="AA348" s="6">
        <f>INDEX(new_issue_data!EL:EL,MATCH('P&amp;L'!$A348,new_issue_data!$A:$A,0))</f>
        <v>127.39149999999999</v>
      </c>
      <c r="AB348" s="6">
        <f>INDEX(new_issue_data!EM:EM,MATCH('P&amp;L'!$A348,new_issue_data!$A:$A,0))</f>
        <v>-22.608499999999999</v>
      </c>
      <c r="AC348" s="6">
        <f>INDEX(new_issue_data!EN:EN,MATCH('P&amp;L'!$A348,new_issue_data!$A:$A,0))</f>
        <v>101.26600000000001</v>
      </c>
      <c r="AD348" s="6">
        <f>INDEX(new_issue_data!EO:EO,MATCH('P&amp;L'!$A348,new_issue_data!$A:$A,0))</f>
        <v>1.7669999999999999</v>
      </c>
      <c r="AE348" s="6">
        <f>INDEX(new_issue_data!EP:EP,MATCH('P&amp;L'!$A348,new_issue_data!$A:$A,0))</f>
        <v>127.39239999999999</v>
      </c>
      <c r="AF348" s="6">
        <f>INDEX(new_issue_data!EQ:EQ,MATCH('P&amp;L'!$A348,new_issue_data!$A:$A,0))</f>
        <v>-22.607600000000001</v>
      </c>
      <c r="AG348" s="6">
        <f>INDEX(new_issue_data!ER:ER,MATCH('P&amp;L'!$A348,new_issue_data!$A:$A,0))</f>
        <v>101.26600000000001</v>
      </c>
      <c r="AH348" s="6">
        <f>INDEX(new_issue_data!ES:ES,MATCH('P&amp;L'!$A348,new_issue_data!$A:$A,0))</f>
        <v>1.7669999999999999</v>
      </c>
      <c r="AI348" s="6">
        <f>INDEX(new_issue_data!ET:ET,MATCH('P&amp;L'!$A348,new_issue_data!$A:$A,0))</f>
        <v>127.3926</v>
      </c>
      <c r="AJ348" s="6">
        <f>INDEX(new_issue_data!EU:EU,MATCH('P&amp;L'!$A348,new_issue_data!$A:$A,0))</f>
        <v>-22.607399999999998</v>
      </c>
      <c r="AK348" s="6">
        <f>INDEX(new_issue_data!EV:EV,MATCH('P&amp;L'!$A348,new_issue_data!$A:$A,0))</f>
        <v>101.26600000000001</v>
      </c>
      <c r="AL348" s="6">
        <f>INDEX(new_issue_data!EW:EW,MATCH('P&amp;L'!$A348,new_issue_data!$A:$A,0))</f>
        <v>1.7669999999999999</v>
      </c>
      <c r="AM348" s="6">
        <f>INDEX(new_issue_data!EX:EX,MATCH('P&amp;L'!$A348,new_issue_data!$A:$A,0))</f>
        <v>127.3929</v>
      </c>
      <c r="AN348" s="6">
        <f>INDEX(new_issue_data!EY:EY,MATCH('P&amp;L'!$A348,new_issue_data!$A:$A,0))</f>
        <v>-22.607099999999999</v>
      </c>
      <c r="AO348" s="6">
        <f>INDEX(new_issue_data!EZ:EZ,MATCH('P&amp;L'!$A348,new_issue_data!$A:$A,0))</f>
        <v>101.26600000000001</v>
      </c>
      <c r="AP348" s="6">
        <f>INDEX(new_issue_data!FA:FA,MATCH('P&amp;L'!$A348,new_issue_data!$A:$A,0))</f>
        <v>1.7669999999999999</v>
      </c>
      <c r="AQ348" s="6">
        <f>INDEX(new_issue_data!FB:FB,MATCH('P&amp;L'!$A348,new_issue_data!$A:$A,0))</f>
        <v>127.39319999999999</v>
      </c>
      <c r="AR348" s="6">
        <f>INDEX(new_issue_data!FC:FC,MATCH('P&amp;L'!$A348,new_issue_data!$A:$A,0))</f>
        <v>-22.6068</v>
      </c>
      <c r="AS348" s="6">
        <f>INDEX(new_issue_data!FD:FD,MATCH('P&amp;L'!$A348,new_issue_data!$A:$A,0))</f>
        <v>101.26600000000001</v>
      </c>
      <c r="AT348" s="6">
        <f>INDEX(new_issue_data!FE:FE,MATCH('P&amp;L'!$A348,new_issue_data!$A:$A,0))</f>
        <v>1.7669999999999999</v>
      </c>
      <c r="AU348" s="6">
        <f>INDEX(new_issue_data!FF:FF,MATCH('P&amp;L'!$A348,new_issue_data!$A:$A,0))</f>
        <v>127.3935</v>
      </c>
      <c r="AV348" s="6">
        <f>INDEX(new_issue_data!FG:FG,MATCH('P&amp;L'!$A348,new_issue_data!$A:$A,0))</f>
        <v>-22.6065</v>
      </c>
      <c r="BA348" s="1">
        <f t="shared" si="29"/>
        <v>34649199.999999993</v>
      </c>
      <c r="BB348" s="1">
        <f t="shared" si="30"/>
        <v>87074900</v>
      </c>
      <c r="BD348">
        <f t="shared" si="31"/>
        <v>0</v>
      </c>
      <c r="BE348" s="1">
        <f t="shared" si="32"/>
        <v>5677300.0000000028</v>
      </c>
      <c r="BF348" s="1">
        <f t="shared" si="33"/>
        <v>18431299.999999993</v>
      </c>
      <c r="BH348" s="1">
        <f t="shared" si="34"/>
        <v>95400</v>
      </c>
      <c r="BI348" s="1">
        <f t="shared" si="35"/>
        <v>0</v>
      </c>
      <c r="BK348" s="1">
        <f t="shared" si="36"/>
        <v>176500</v>
      </c>
      <c r="BL348" s="1">
        <f t="shared" si="37"/>
        <v>0</v>
      </c>
    </row>
    <row r="349" spans="1:64" x14ac:dyDescent="0.35">
      <c r="A349">
        <v>16</v>
      </c>
      <c r="B349">
        <v>5.8444598018614418</v>
      </c>
      <c r="C349" s="13" t="str">
        <f>INDEX(new_issue_data!B:B,MATCH('P&amp;L'!$A349,new_issue_data!$A:$A,0))</f>
        <v>06/24/2020</v>
      </c>
      <c r="D349" s="11">
        <f>INDEX(new_issue_data!AR:AR,MATCH('P&amp;L'!$A349,new_issue_data!$A:$A,0))</f>
        <v>99.213999999999999</v>
      </c>
      <c r="E349" s="6">
        <f>INDEX(new_issue_data!DP:DP,MATCH('P&amp;L'!$A349,new_issue_data!$A:$A,0))</f>
        <v>100.648</v>
      </c>
      <c r="F349" s="6">
        <f>INDEX(new_issue_data!DQ:DQ,MATCH('P&amp;L'!$A349,new_issue_data!$A:$A,0))</f>
        <v>2.1800000000000002</v>
      </c>
      <c r="G349" s="6">
        <f>INDEX(new_issue_data!DR:DR,MATCH('P&amp;L'!$A349,new_issue_data!$A:$A,0))</f>
        <v>150.0994</v>
      </c>
      <c r="H349" s="6">
        <f>INDEX(new_issue_data!DS:DS,MATCH('P&amp;L'!$A349,new_issue_data!$A:$A,0))</f>
        <v>-14.900600000000001</v>
      </c>
      <c r="I349" s="6">
        <f>INDEX(new_issue_data!DT:DT,MATCH('P&amp;L'!$A349,new_issue_data!$A:$A,0))</f>
        <v>100.648</v>
      </c>
      <c r="J349" s="6">
        <f>INDEX(new_issue_data!DU:DU,MATCH('P&amp;L'!$A349,new_issue_data!$A:$A,0))</f>
        <v>2.1800000000000002</v>
      </c>
      <c r="K349" s="6">
        <f>INDEX(new_issue_data!DV:DV,MATCH('P&amp;L'!$A349,new_issue_data!$A:$A,0))</f>
        <v>149.43780000000001</v>
      </c>
      <c r="L349" s="6">
        <f>INDEX(new_issue_data!DW:DW,MATCH('P&amp;L'!$A349,new_issue_data!$A:$A,0))</f>
        <v>-15.562200000000001</v>
      </c>
      <c r="M349" s="6">
        <f>INDEX(new_issue_data!DX:DX,MATCH('P&amp;L'!$A349,new_issue_data!$A:$A,0))</f>
        <v>100.718</v>
      </c>
      <c r="N349" s="6">
        <f>INDEX(new_issue_data!DY:DY,MATCH('P&amp;L'!$A349,new_issue_data!$A:$A,0))</f>
        <v>2.1720000000000002</v>
      </c>
      <c r="O349" s="6">
        <f>INDEX(new_issue_data!DZ:DZ,MATCH('P&amp;L'!$A349,new_issue_data!$A:$A,0))</f>
        <v>153.06549999999999</v>
      </c>
      <c r="P349" s="6">
        <f>INDEX(new_issue_data!EA:EA,MATCH('P&amp;L'!$A349,new_issue_data!$A:$A,0))</f>
        <v>-11.9345</v>
      </c>
      <c r="Q349" s="6">
        <f>INDEX(new_issue_data!EB:EB,MATCH('P&amp;L'!$A349,new_issue_data!$A:$A,0))</f>
        <v>101.286</v>
      </c>
      <c r="R349" s="6">
        <f>INDEX(new_issue_data!EC:EC,MATCH('P&amp;L'!$A349,new_issue_data!$A:$A,0))</f>
        <v>2.1110000000000002</v>
      </c>
      <c r="S349" s="6">
        <f>INDEX(new_issue_data!ED:ED,MATCH('P&amp;L'!$A349,new_issue_data!$A:$A,0))</f>
        <v>148.76410000000001</v>
      </c>
      <c r="T349" s="6">
        <f>INDEX(new_issue_data!EE:EE,MATCH('P&amp;L'!$A349,new_issue_data!$A:$A,0))</f>
        <v>-16.235900000000001</v>
      </c>
      <c r="U349" s="6">
        <f>INDEX(new_issue_data!EF:EF,MATCH('P&amp;L'!$A349,new_issue_data!$A:$A,0))</f>
        <v>101.286</v>
      </c>
      <c r="V349" s="6">
        <f>INDEX(new_issue_data!EG:EG,MATCH('P&amp;L'!$A349,new_issue_data!$A:$A,0))</f>
        <v>2.1110000000000002</v>
      </c>
      <c r="W349" s="6">
        <f>INDEX(new_issue_data!EH:EH,MATCH('P&amp;L'!$A349,new_issue_data!$A:$A,0))</f>
        <v>144.17670000000001</v>
      </c>
      <c r="X349" s="6">
        <f>INDEX(new_issue_data!EI:EI,MATCH('P&amp;L'!$A349,new_issue_data!$A:$A,0))</f>
        <v>-20.8233</v>
      </c>
      <c r="Y349" s="6">
        <f>INDEX(new_issue_data!EJ:EJ,MATCH('P&amp;L'!$A349,new_issue_data!$A:$A,0))</f>
        <v>101.286</v>
      </c>
      <c r="Z349" s="6">
        <f>INDEX(new_issue_data!EK:EK,MATCH('P&amp;L'!$A349,new_issue_data!$A:$A,0))</f>
        <v>2.1110000000000002</v>
      </c>
      <c r="AA349" s="6">
        <f>INDEX(new_issue_data!EL:EL,MATCH('P&amp;L'!$A349,new_issue_data!$A:$A,0))</f>
        <v>144.1755</v>
      </c>
      <c r="AB349" s="6">
        <f>INDEX(new_issue_data!EM:EM,MATCH('P&amp;L'!$A349,new_issue_data!$A:$A,0))</f>
        <v>-20.8245</v>
      </c>
      <c r="AC349" s="6">
        <f>INDEX(new_issue_data!EN:EN,MATCH('P&amp;L'!$A349,new_issue_data!$A:$A,0))</f>
        <v>101.286</v>
      </c>
      <c r="AD349" s="6">
        <f>INDEX(new_issue_data!EO:EO,MATCH('P&amp;L'!$A349,new_issue_data!$A:$A,0))</f>
        <v>2.1110000000000002</v>
      </c>
      <c r="AE349" s="6">
        <f>INDEX(new_issue_data!EP:EP,MATCH('P&amp;L'!$A349,new_issue_data!$A:$A,0))</f>
        <v>144.172</v>
      </c>
      <c r="AF349" s="6">
        <f>INDEX(new_issue_data!EQ:EQ,MATCH('P&amp;L'!$A349,new_issue_data!$A:$A,0))</f>
        <v>-20.827999999999999</v>
      </c>
      <c r="AG349" s="6">
        <f>INDEX(new_issue_data!ER:ER,MATCH('P&amp;L'!$A349,new_issue_data!$A:$A,0))</f>
        <v>101.286</v>
      </c>
      <c r="AH349" s="6">
        <f>INDEX(new_issue_data!ES:ES,MATCH('P&amp;L'!$A349,new_issue_data!$A:$A,0))</f>
        <v>2.1110000000000002</v>
      </c>
      <c r="AI349" s="6">
        <f>INDEX(new_issue_data!ET:ET,MATCH('P&amp;L'!$A349,new_issue_data!$A:$A,0))</f>
        <v>144.17080000000001</v>
      </c>
      <c r="AJ349" s="6">
        <f>INDEX(new_issue_data!EU:EU,MATCH('P&amp;L'!$A349,new_issue_data!$A:$A,0))</f>
        <v>-20.8292</v>
      </c>
      <c r="AK349" s="6">
        <f>INDEX(new_issue_data!EV:EV,MATCH('P&amp;L'!$A349,new_issue_data!$A:$A,0))</f>
        <v>101.286</v>
      </c>
      <c r="AL349" s="6">
        <f>INDEX(new_issue_data!EW:EW,MATCH('P&amp;L'!$A349,new_issue_data!$A:$A,0))</f>
        <v>2.1110000000000002</v>
      </c>
      <c r="AM349" s="6">
        <f>INDEX(new_issue_data!EX:EX,MATCH('P&amp;L'!$A349,new_issue_data!$A:$A,0))</f>
        <v>144.16970000000001</v>
      </c>
      <c r="AN349" s="6">
        <f>INDEX(new_issue_data!EY:EY,MATCH('P&amp;L'!$A349,new_issue_data!$A:$A,0))</f>
        <v>-20.830300000000001</v>
      </c>
      <c r="AO349" s="6">
        <f>INDEX(new_issue_data!EZ:EZ,MATCH('P&amp;L'!$A349,new_issue_data!$A:$A,0))</f>
        <v>101.286</v>
      </c>
      <c r="AP349" s="6">
        <f>INDEX(new_issue_data!FA:FA,MATCH('P&amp;L'!$A349,new_issue_data!$A:$A,0))</f>
        <v>2.1110000000000002</v>
      </c>
      <c r="AQ349" s="6">
        <f>INDEX(new_issue_data!FB:FB,MATCH('P&amp;L'!$A349,new_issue_data!$A:$A,0))</f>
        <v>144.16849999999999</v>
      </c>
      <c r="AR349" s="6">
        <f>INDEX(new_issue_data!FC:FC,MATCH('P&amp;L'!$A349,new_issue_data!$A:$A,0))</f>
        <v>-20.831499999999998</v>
      </c>
      <c r="AS349" s="6">
        <f>INDEX(new_issue_data!FD:FD,MATCH('P&amp;L'!$A349,new_issue_data!$A:$A,0))</f>
        <v>101.286</v>
      </c>
      <c r="AT349" s="6">
        <f>INDEX(new_issue_data!FE:FE,MATCH('P&amp;L'!$A349,new_issue_data!$A:$A,0))</f>
        <v>2.1110000000000002</v>
      </c>
      <c r="AU349" s="6">
        <f>INDEX(new_issue_data!FF:FF,MATCH('P&amp;L'!$A349,new_issue_data!$A:$A,0))</f>
        <v>144.16730000000001</v>
      </c>
      <c r="AV349" s="6">
        <f>INDEX(new_issue_data!FG:FG,MATCH('P&amp;L'!$A349,new_issue_data!$A:$A,0))</f>
        <v>-20.832699999999999</v>
      </c>
      <c r="BA349" s="1">
        <f t="shared" si="29"/>
        <v>34792599.999999993</v>
      </c>
      <c r="BB349" s="1">
        <f t="shared" si="30"/>
        <v>87282100</v>
      </c>
      <c r="BD349">
        <f t="shared" si="31"/>
        <v>0</v>
      </c>
      <c r="BE349" s="1">
        <f t="shared" si="32"/>
        <v>5677300.0000000028</v>
      </c>
      <c r="BF349" s="1">
        <f t="shared" si="33"/>
        <v>18431299.999999993</v>
      </c>
      <c r="BH349" s="1">
        <f t="shared" si="34"/>
        <v>143400</v>
      </c>
      <c r="BI349" s="1">
        <f t="shared" si="35"/>
        <v>0</v>
      </c>
      <c r="BK349" s="1">
        <f t="shared" si="36"/>
        <v>207200</v>
      </c>
      <c r="BL349" s="1">
        <f t="shared" si="37"/>
        <v>0</v>
      </c>
    </row>
    <row r="350" spans="1:64" x14ac:dyDescent="0.35">
      <c r="A350">
        <v>11</v>
      </c>
      <c r="B350">
        <v>15.620320019673199</v>
      </c>
      <c r="C350" s="13" t="str">
        <f>INDEX(new_issue_data!B:B,MATCH('P&amp;L'!$A350,new_issue_data!$A:$A,0))</f>
        <v>06/24/2020</v>
      </c>
      <c r="D350" s="11">
        <f>INDEX(new_issue_data!AR:AR,MATCH('P&amp;L'!$A350,new_issue_data!$A:$A,0))</f>
        <v>99.921000000000006</v>
      </c>
      <c r="E350" s="6">
        <f>INDEX(new_issue_data!DP:DP,MATCH('P&amp;L'!$A350,new_issue_data!$A:$A,0))</f>
        <v>102.241</v>
      </c>
      <c r="F350" s="6">
        <f>INDEX(new_issue_data!DQ:DQ,MATCH('P&amp;L'!$A350,new_issue_data!$A:$A,0))</f>
        <v>2.54</v>
      </c>
      <c r="G350" s="6">
        <f>INDEX(new_issue_data!DR:DR,MATCH('P&amp;L'!$A350,new_issue_data!$A:$A,0))</f>
        <v>191.66409999999999</v>
      </c>
      <c r="H350" s="6">
        <f>INDEX(new_issue_data!DS:DS,MATCH('P&amp;L'!$A350,new_issue_data!$A:$A,0))</f>
        <v>-20.835899999999999</v>
      </c>
      <c r="I350" s="6">
        <f>INDEX(new_issue_data!DT:DT,MATCH('P&amp;L'!$A350,new_issue_data!$A:$A,0))</f>
        <v>102.60899999999999</v>
      </c>
      <c r="J350" s="6">
        <f>INDEX(new_issue_data!DU:DU,MATCH('P&amp;L'!$A350,new_issue_data!$A:$A,0))</f>
        <v>2.4980000000000002</v>
      </c>
      <c r="K350" s="6">
        <f>INDEX(new_issue_data!DV:DV,MATCH('P&amp;L'!$A350,new_issue_data!$A:$A,0))</f>
        <v>182.8767</v>
      </c>
      <c r="L350" s="6">
        <f>INDEX(new_issue_data!DW:DW,MATCH('P&amp;L'!$A350,new_issue_data!$A:$A,0))</f>
        <v>-29.6233</v>
      </c>
      <c r="M350" s="6">
        <f>INDEX(new_issue_data!DX:DX,MATCH('P&amp;L'!$A350,new_issue_data!$A:$A,0))</f>
        <v>102.60899999999999</v>
      </c>
      <c r="N350" s="6">
        <f>INDEX(new_issue_data!DY:DY,MATCH('P&amp;L'!$A350,new_issue_data!$A:$A,0))</f>
        <v>2.4980000000000002</v>
      </c>
      <c r="O350" s="6">
        <f>INDEX(new_issue_data!DZ:DZ,MATCH('P&amp;L'!$A350,new_issue_data!$A:$A,0))</f>
        <v>182.87549999999999</v>
      </c>
      <c r="P350" s="6">
        <f>INDEX(new_issue_data!EA:EA,MATCH('P&amp;L'!$A350,new_issue_data!$A:$A,0))</f>
        <v>-29.624500000000001</v>
      </c>
      <c r="Q350" s="6">
        <f>INDEX(new_issue_data!EB:EB,MATCH('P&amp;L'!$A350,new_issue_data!$A:$A,0))</f>
        <v>102.60899999999999</v>
      </c>
      <c r="R350" s="6">
        <f>INDEX(new_issue_data!EC:EC,MATCH('P&amp;L'!$A350,new_issue_data!$A:$A,0))</f>
        <v>2.4980000000000002</v>
      </c>
      <c r="S350" s="6">
        <f>INDEX(new_issue_data!ED:ED,MATCH('P&amp;L'!$A350,new_issue_data!$A:$A,0))</f>
        <v>182.87200000000001</v>
      </c>
      <c r="T350" s="6">
        <f>INDEX(new_issue_data!EE:EE,MATCH('P&amp;L'!$A350,new_issue_data!$A:$A,0))</f>
        <v>-29.628</v>
      </c>
      <c r="U350" s="6">
        <f>INDEX(new_issue_data!EF:EF,MATCH('P&amp;L'!$A350,new_issue_data!$A:$A,0))</f>
        <v>102.60899999999999</v>
      </c>
      <c r="V350" s="6">
        <f>INDEX(new_issue_data!EG:EG,MATCH('P&amp;L'!$A350,new_issue_data!$A:$A,0))</f>
        <v>2.4980000000000002</v>
      </c>
      <c r="W350" s="6">
        <f>INDEX(new_issue_data!EH:EH,MATCH('P&amp;L'!$A350,new_issue_data!$A:$A,0))</f>
        <v>182.8708</v>
      </c>
      <c r="X350" s="6">
        <f>INDEX(new_issue_data!EI:EI,MATCH('P&amp;L'!$A350,new_issue_data!$A:$A,0))</f>
        <v>-29.629200000000001</v>
      </c>
      <c r="Y350" s="6">
        <f>INDEX(new_issue_data!EJ:EJ,MATCH('P&amp;L'!$A350,new_issue_data!$A:$A,0))</f>
        <v>102.60899999999999</v>
      </c>
      <c r="Z350" s="6">
        <f>INDEX(new_issue_data!EK:EK,MATCH('P&amp;L'!$A350,new_issue_data!$A:$A,0))</f>
        <v>2.4980000000000002</v>
      </c>
      <c r="AA350" s="6">
        <f>INDEX(new_issue_data!EL:EL,MATCH('P&amp;L'!$A350,new_issue_data!$A:$A,0))</f>
        <v>182.86969999999999</v>
      </c>
      <c r="AB350" s="6">
        <f>INDEX(new_issue_data!EM:EM,MATCH('P&amp;L'!$A350,new_issue_data!$A:$A,0))</f>
        <v>-29.630299999999998</v>
      </c>
      <c r="AC350" s="6">
        <f>INDEX(new_issue_data!EN:EN,MATCH('P&amp;L'!$A350,new_issue_data!$A:$A,0))</f>
        <v>102.60899999999999</v>
      </c>
      <c r="AD350" s="6">
        <f>INDEX(new_issue_data!EO:EO,MATCH('P&amp;L'!$A350,new_issue_data!$A:$A,0))</f>
        <v>2.4980000000000002</v>
      </c>
      <c r="AE350" s="6">
        <f>INDEX(new_issue_data!EP:EP,MATCH('P&amp;L'!$A350,new_issue_data!$A:$A,0))</f>
        <v>182.86850000000001</v>
      </c>
      <c r="AF350" s="6">
        <f>INDEX(new_issue_data!EQ:EQ,MATCH('P&amp;L'!$A350,new_issue_data!$A:$A,0))</f>
        <v>-29.631499999999999</v>
      </c>
      <c r="AG350" s="6">
        <f>INDEX(new_issue_data!ER:ER,MATCH('P&amp;L'!$A350,new_issue_data!$A:$A,0))</f>
        <v>102.60899999999999</v>
      </c>
      <c r="AH350" s="6">
        <f>INDEX(new_issue_data!ES:ES,MATCH('P&amp;L'!$A350,new_issue_data!$A:$A,0))</f>
        <v>2.4980000000000002</v>
      </c>
      <c r="AI350" s="6">
        <f>INDEX(new_issue_data!ET:ET,MATCH('P&amp;L'!$A350,new_issue_data!$A:$A,0))</f>
        <v>182.8673</v>
      </c>
      <c r="AJ350" s="6">
        <f>INDEX(new_issue_data!EU:EU,MATCH('P&amp;L'!$A350,new_issue_data!$A:$A,0))</f>
        <v>-29.6327</v>
      </c>
      <c r="AK350" s="6">
        <f>INDEX(new_issue_data!EV:EV,MATCH('P&amp;L'!$A350,new_issue_data!$A:$A,0))</f>
        <v>102.60899999999999</v>
      </c>
      <c r="AL350" s="6">
        <f>INDEX(new_issue_data!EW:EW,MATCH('P&amp;L'!$A350,new_issue_data!$A:$A,0))</f>
        <v>2.4980000000000002</v>
      </c>
      <c r="AM350" s="6">
        <f>INDEX(new_issue_data!EX:EX,MATCH('P&amp;L'!$A350,new_issue_data!$A:$A,0))</f>
        <v>182.8638</v>
      </c>
      <c r="AN350" s="6">
        <f>INDEX(new_issue_data!EY:EY,MATCH('P&amp;L'!$A350,new_issue_data!$A:$A,0))</f>
        <v>-29.636199999999999</v>
      </c>
      <c r="AO350" s="6">
        <f>INDEX(new_issue_data!EZ:EZ,MATCH('P&amp;L'!$A350,new_issue_data!$A:$A,0))</f>
        <v>102.60899999999999</v>
      </c>
      <c r="AP350" s="6">
        <f>INDEX(new_issue_data!FA:FA,MATCH('P&amp;L'!$A350,new_issue_data!$A:$A,0))</f>
        <v>2.4980000000000002</v>
      </c>
      <c r="AQ350" s="6">
        <f>INDEX(new_issue_data!FB:FB,MATCH('P&amp;L'!$A350,new_issue_data!$A:$A,0))</f>
        <v>182.86259999999999</v>
      </c>
      <c r="AR350" s="6">
        <f>INDEX(new_issue_data!FC:FC,MATCH('P&amp;L'!$A350,new_issue_data!$A:$A,0))</f>
        <v>-29.6374</v>
      </c>
      <c r="AS350" s="6">
        <f>INDEX(new_issue_data!FD:FD,MATCH('P&amp;L'!$A350,new_issue_data!$A:$A,0))</f>
        <v>102.60899999999999</v>
      </c>
      <c r="AT350" s="6">
        <f>INDEX(new_issue_data!FE:FE,MATCH('P&amp;L'!$A350,new_issue_data!$A:$A,0))</f>
        <v>2.4980000000000002</v>
      </c>
      <c r="AU350" s="6">
        <f>INDEX(new_issue_data!FF:FF,MATCH('P&amp;L'!$A350,new_issue_data!$A:$A,0))</f>
        <v>182.8614</v>
      </c>
      <c r="AV350" s="6">
        <f>INDEX(new_issue_data!FG:FG,MATCH('P&amp;L'!$A350,new_issue_data!$A:$A,0))</f>
        <v>-29.6386</v>
      </c>
      <c r="BA350" s="1">
        <f t="shared" si="29"/>
        <v>35024599.999999993</v>
      </c>
      <c r="BB350" s="1">
        <f t="shared" si="30"/>
        <v>87550900</v>
      </c>
      <c r="BD350">
        <f t="shared" si="31"/>
        <v>0</v>
      </c>
      <c r="BE350" s="1">
        <f t="shared" si="32"/>
        <v>5677300.0000000028</v>
      </c>
      <c r="BF350" s="1">
        <f t="shared" si="33"/>
        <v>18431299.999999993</v>
      </c>
      <c r="BH350" s="1">
        <f t="shared" si="34"/>
        <v>232000</v>
      </c>
      <c r="BI350" s="1">
        <f t="shared" si="35"/>
        <v>0</v>
      </c>
      <c r="BK350" s="1">
        <f t="shared" si="36"/>
        <v>268800</v>
      </c>
      <c r="BL350" s="1">
        <f t="shared" si="37"/>
        <v>0</v>
      </c>
    </row>
    <row r="351" spans="1:64" x14ac:dyDescent="0.35">
      <c r="A351">
        <v>6</v>
      </c>
      <c r="B351">
        <v>1.9458363814399926</v>
      </c>
      <c r="C351" s="13" t="str">
        <f>INDEX(new_issue_data!B:B,MATCH('P&amp;L'!$A351,new_issue_data!$A:$A,0))</f>
        <v>06/25/2020</v>
      </c>
      <c r="D351" s="11">
        <f>INDEX(new_issue_data!AR:AR,MATCH('P&amp;L'!$A351,new_issue_data!$A:$A,0))</f>
        <v>99.76</v>
      </c>
      <c r="E351" s="6">
        <f>INDEX(new_issue_data!DP:DP,MATCH('P&amp;L'!$A351,new_issue_data!$A:$A,0))</f>
        <v>100.136</v>
      </c>
      <c r="F351" s="6">
        <f>INDEX(new_issue_data!DQ:DQ,MATCH('P&amp;L'!$A351,new_issue_data!$A:$A,0))</f>
        <v>1.635</v>
      </c>
      <c r="G351" s="6">
        <f>INDEX(new_issue_data!DR:DR,MATCH('P&amp;L'!$A351,new_issue_data!$A:$A,0))</f>
        <v>94.937799999999996</v>
      </c>
      <c r="H351" s="6">
        <f>INDEX(new_issue_data!DS:DS,MATCH('P&amp;L'!$A351,new_issue_data!$A:$A,0))</f>
        <v>-5.0621999999999998</v>
      </c>
      <c r="I351" s="6">
        <f>INDEX(new_issue_data!DT:DT,MATCH('P&amp;L'!$A351,new_issue_data!$A:$A,0))</f>
        <v>100.13500000000001</v>
      </c>
      <c r="J351" s="6">
        <f>INDEX(new_issue_data!DU:DU,MATCH('P&amp;L'!$A351,new_issue_data!$A:$A,0))</f>
        <v>1.635</v>
      </c>
      <c r="K351" s="6">
        <f>INDEX(new_issue_data!DV:DV,MATCH('P&amp;L'!$A351,new_issue_data!$A:$A,0))</f>
        <v>99.365499999999997</v>
      </c>
      <c r="L351" s="6">
        <f>INDEX(new_issue_data!DW:DW,MATCH('P&amp;L'!$A351,new_issue_data!$A:$A,0))</f>
        <v>-0.63449999999999995</v>
      </c>
      <c r="M351" s="6">
        <f>INDEX(new_issue_data!DX:DX,MATCH('P&amp;L'!$A351,new_issue_data!$A:$A,0))</f>
        <v>99.852000000000004</v>
      </c>
      <c r="N351" s="6">
        <f>INDEX(new_issue_data!DY:DY,MATCH('P&amp;L'!$A351,new_issue_data!$A:$A,0))</f>
        <v>1.6659999999999999</v>
      </c>
      <c r="O351" s="6">
        <f>INDEX(new_issue_data!DZ:DZ,MATCH('P&amp;L'!$A351,new_issue_data!$A:$A,0))</f>
        <v>104.2641</v>
      </c>
      <c r="P351" s="6">
        <f>INDEX(new_issue_data!EA:EA,MATCH('P&amp;L'!$A351,new_issue_data!$A:$A,0))</f>
        <v>4.2641</v>
      </c>
      <c r="Q351" s="6">
        <f>INDEX(new_issue_data!EB:EB,MATCH('P&amp;L'!$A351,new_issue_data!$A:$A,0))</f>
        <v>100.55</v>
      </c>
      <c r="R351" s="6">
        <f>INDEX(new_issue_data!EC:EC,MATCH('P&amp;L'!$A351,new_issue_data!$A:$A,0))</f>
        <v>1.589</v>
      </c>
      <c r="S351" s="6">
        <f>INDEX(new_issue_data!ED:ED,MATCH('P&amp;L'!$A351,new_issue_data!$A:$A,0))</f>
        <v>91.976699999999994</v>
      </c>
      <c r="T351" s="6">
        <f>INDEX(new_issue_data!EE:EE,MATCH('P&amp;L'!$A351,new_issue_data!$A:$A,0))</f>
        <v>-8.0233000000000008</v>
      </c>
      <c r="U351" s="6">
        <f>INDEX(new_issue_data!EF:EF,MATCH('P&amp;L'!$A351,new_issue_data!$A:$A,0))</f>
        <v>100.55</v>
      </c>
      <c r="V351" s="6">
        <f>INDEX(new_issue_data!EG:EG,MATCH('P&amp;L'!$A351,new_issue_data!$A:$A,0))</f>
        <v>1.589</v>
      </c>
      <c r="W351" s="6">
        <f>INDEX(new_issue_data!EH:EH,MATCH('P&amp;L'!$A351,new_issue_data!$A:$A,0))</f>
        <v>91.975499999999997</v>
      </c>
      <c r="X351" s="6">
        <f>INDEX(new_issue_data!EI:EI,MATCH('P&amp;L'!$A351,new_issue_data!$A:$A,0))</f>
        <v>-8.0244999999999997</v>
      </c>
      <c r="Y351" s="6">
        <f>INDEX(new_issue_data!EJ:EJ,MATCH('P&amp;L'!$A351,new_issue_data!$A:$A,0))</f>
        <v>100.55</v>
      </c>
      <c r="Z351" s="6">
        <f>INDEX(new_issue_data!EK:EK,MATCH('P&amp;L'!$A351,new_issue_data!$A:$A,0))</f>
        <v>1.589</v>
      </c>
      <c r="AA351" s="6">
        <f>INDEX(new_issue_data!EL:EL,MATCH('P&amp;L'!$A351,new_issue_data!$A:$A,0))</f>
        <v>91.971999999999994</v>
      </c>
      <c r="AB351" s="6">
        <f>INDEX(new_issue_data!EM:EM,MATCH('P&amp;L'!$A351,new_issue_data!$A:$A,0))</f>
        <v>-8.0280000000000005</v>
      </c>
      <c r="AC351" s="6">
        <f>INDEX(new_issue_data!EN:EN,MATCH('P&amp;L'!$A351,new_issue_data!$A:$A,0))</f>
        <v>100.55</v>
      </c>
      <c r="AD351" s="6">
        <f>INDEX(new_issue_data!EO:EO,MATCH('P&amp;L'!$A351,new_issue_data!$A:$A,0))</f>
        <v>1.589</v>
      </c>
      <c r="AE351" s="6">
        <f>INDEX(new_issue_data!EP:EP,MATCH('P&amp;L'!$A351,new_issue_data!$A:$A,0))</f>
        <v>91.970799999999997</v>
      </c>
      <c r="AF351" s="6">
        <f>INDEX(new_issue_data!EQ:EQ,MATCH('P&amp;L'!$A351,new_issue_data!$A:$A,0))</f>
        <v>-8.0291999999999994</v>
      </c>
      <c r="AG351" s="6">
        <f>INDEX(new_issue_data!ER:ER,MATCH('P&amp;L'!$A351,new_issue_data!$A:$A,0))</f>
        <v>100.55</v>
      </c>
      <c r="AH351" s="6">
        <f>INDEX(new_issue_data!ES:ES,MATCH('P&amp;L'!$A351,new_issue_data!$A:$A,0))</f>
        <v>1.589</v>
      </c>
      <c r="AI351" s="6">
        <f>INDEX(new_issue_data!ET:ET,MATCH('P&amp;L'!$A351,new_issue_data!$A:$A,0))</f>
        <v>91.969700000000003</v>
      </c>
      <c r="AJ351" s="6">
        <f>INDEX(new_issue_data!EU:EU,MATCH('P&amp;L'!$A351,new_issue_data!$A:$A,0))</f>
        <v>-8.0303000000000004</v>
      </c>
      <c r="AK351" s="6">
        <f>INDEX(new_issue_data!EV:EV,MATCH('P&amp;L'!$A351,new_issue_data!$A:$A,0))</f>
        <v>100.55</v>
      </c>
      <c r="AL351" s="6">
        <f>INDEX(new_issue_data!EW:EW,MATCH('P&amp;L'!$A351,new_issue_data!$A:$A,0))</f>
        <v>1.589</v>
      </c>
      <c r="AM351" s="6">
        <f>INDEX(new_issue_data!EX:EX,MATCH('P&amp;L'!$A351,new_issue_data!$A:$A,0))</f>
        <v>91.968500000000006</v>
      </c>
      <c r="AN351" s="6">
        <f>INDEX(new_issue_data!EY:EY,MATCH('P&amp;L'!$A351,new_issue_data!$A:$A,0))</f>
        <v>-8.0314999999999994</v>
      </c>
      <c r="AO351" s="6">
        <f>INDEX(new_issue_data!EZ:EZ,MATCH('P&amp;L'!$A351,new_issue_data!$A:$A,0))</f>
        <v>100.55</v>
      </c>
      <c r="AP351" s="6">
        <f>INDEX(new_issue_data!FA:FA,MATCH('P&amp;L'!$A351,new_issue_data!$A:$A,0))</f>
        <v>1.589</v>
      </c>
      <c r="AQ351" s="6">
        <f>INDEX(new_issue_data!FB:FB,MATCH('P&amp;L'!$A351,new_issue_data!$A:$A,0))</f>
        <v>91.967299999999994</v>
      </c>
      <c r="AR351" s="6">
        <f>INDEX(new_issue_data!FC:FC,MATCH('P&amp;L'!$A351,new_issue_data!$A:$A,0))</f>
        <v>-8.0327000000000002</v>
      </c>
      <c r="AS351" s="6">
        <f>INDEX(new_issue_data!FD:FD,MATCH('P&amp;L'!$A351,new_issue_data!$A:$A,0))</f>
        <v>100.55</v>
      </c>
      <c r="AT351" s="6">
        <f>INDEX(new_issue_data!FE:FE,MATCH('P&amp;L'!$A351,new_issue_data!$A:$A,0))</f>
        <v>1.589</v>
      </c>
      <c r="AU351" s="6">
        <f>INDEX(new_issue_data!FF:FF,MATCH('P&amp;L'!$A351,new_issue_data!$A:$A,0))</f>
        <v>91.963800000000006</v>
      </c>
      <c r="AV351" s="6">
        <f>INDEX(new_issue_data!FG:FG,MATCH('P&amp;L'!$A351,new_issue_data!$A:$A,0))</f>
        <v>-8.0361999999999991</v>
      </c>
      <c r="BA351" s="1">
        <f t="shared" si="29"/>
        <v>35062199.999999993</v>
      </c>
      <c r="BB351" s="1">
        <f t="shared" si="30"/>
        <v>87629900</v>
      </c>
      <c r="BD351">
        <f t="shared" si="31"/>
        <v>0</v>
      </c>
      <c r="BE351" s="1">
        <f t="shared" si="32"/>
        <v>5677300.0000000028</v>
      </c>
      <c r="BF351" s="1">
        <f t="shared" si="33"/>
        <v>18431299.999999993</v>
      </c>
      <c r="BH351" s="1">
        <f t="shared" si="34"/>
        <v>37600</v>
      </c>
      <c r="BI351" s="1">
        <f t="shared" si="35"/>
        <v>0</v>
      </c>
      <c r="BK351" s="1">
        <f t="shared" si="36"/>
        <v>79000</v>
      </c>
      <c r="BL351" s="1">
        <f t="shared" si="37"/>
        <v>0</v>
      </c>
    </row>
    <row r="352" spans="1:64" x14ac:dyDescent="0.35">
      <c r="A352">
        <v>5</v>
      </c>
      <c r="B352">
        <v>2.7972306205502302</v>
      </c>
      <c r="C352" s="13" t="str">
        <f>INDEX(new_issue_data!B:B,MATCH('P&amp;L'!$A352,new_issue_data!$A:$A,0))</f>
        <v>06/25/2020</v>
      </c>
      <c r="D352" s="11">
        <f>INDEX(new_issue_data!AR:AR,MATCH('P&amp;L'!$A352,new_issue_data!$A:$A,0))</f>
        <v>99.906000000000006</v>
      </c>
      <c r="E352" s="6">
        <f>INDEX(new_issue_data!DP:DP,MATCH('P&amp;L'!$A352,new_issue_data!$A:$A,0))</f>
        <v>100.453</v>
      </c>
      <c r="F352" s="6">
        <f>INDEX(new_issue_data!DQ:DQ,MATCH('P&amp;L'!$A352,new_issue_data!$A:$A,0))</f>
        <v>1.2809999999999999</v>
      </c>
      <c r="G352" s="6">
        <f>INDEX(new_issue_data!DR:DR,MATCH('P&amp;L'!$A352,new_issue_data!$A:$A,0))</f>
        <v>76.259500000000003</v>
      </c>
      <c r="H352" s="6">
        <f>INDEX(new_issue_data!DS:DS,MATCH('P&amp;L'!$A352,new_issue_data!$A:$A,0))</f>
        <v>-8.7405000000000008</v>
      </c>
      <c r="I352" s="6">
        <f>INDEX(new_issue_data!DT:DT,MATCH('P&amp;L'!$A352,new_issue_data!$A:$A,0))</f>
        <v>100.479</v>
      </c>
      <c r="J352" s="6">
        <f>INDEX(new_issue_data!DU:DU,MATCH('P&amp;L'!$A352,new_issue_data!$A:$A,0))</f>
        <v>1.2769999999999999</v>
      </c>
      <c r="K352" s="6">
        <f>INDEX(new_issue_data!DV:DV,MATCH('P&amp;L'!$A352,new_issue_data!$A:$A,0))</f>
        <v>79.539900000000003</v>
      </c>
      <c r="L352" s="6">
        <f>INDEX(new_issue_data!DW:DW,MATCH('P&amp;L'!$A352,new_issue_data!$A:$A,0))</f>
        <v>-5.4600999999999997</v>
      </c>
      <c r="M352" s="6">
        <f>INDEX(new_issue_data!DX:DX,MATCH('P&amp;L'!$A352,new_issue_data!$A:$A,0))</f>
        <v>100.34</v>
      </c>
      <c r="N352" s="6">
        <f>INDEX(new_issue_data!DY:DY,MATCH('P&amp;L'!$A352,new_issue_data!$A:$A,0))</f>
        <v>1.298</v>
      </c>
      <c r="O352" s="6">
        <f>INDEX(new_issue_data!DZ:DZ,MATCH('P&amp;L'!$A352,new_issue_data!$A:$A,0))</f>
        <v>83.707300000000004</v>
      </c>
      <c r="P352" s="6">
        <f>INDEX(new_issue_data!EA:EA,MATCH('P&amp;L'!$A352,new_issue_data!$A:$A,0))</f>
        <v>-1.2927</v>
      </c>
      <c r="Q352" s="6">
        <f>INDEX(new_issue_data!EB:EB,MATCH('P&amp;L'!$A352,new_issue_data!$A:$A,0))</f>
        <v>100.34</v>
      </c>
      <c r="R352" s="6">
        <f>INDEX(new_issue_data!EC:EC,MATCH('P&amp;L'!$A352,new_issue_data!$A:$A,0))</f>
        <v>1.298</v>
      </c>
      <c r="S352" s="6">
        <f>INDEX(new_issue_data!ED:ED,MATCH('P&amp;L'!$A352,new_issue_data!$A:$A,0))</f>
        <v>80.491200000000006</v>
      </c>
      <c r="T352" s="6">
        <f>INDEX(new_issue_data!EE:EE,MATCH('P&amp;L'!$A352,new_issue_data!$A:$A,0))</f>
        <v>-4.5087999999999999</v>
      </c>
      <c r="U352" s="6">
        <f>INDEX(new_issue_data!EF:EF,MATCH('P&amp;L'!$A352,new_issue_data!$A:$A,0))</f>
        <v>100.34</v>
      </c>
      <c r="V352" s="6">
        <f>INDEX(new_issue_data!EG:EG,MATCH('P&amp;L'!$A352,new_issue_data!$A:$A,0))</f>
        <v>1.298</v>
      </c>
      <c r="W352" s="6">
        <f>INDEX(new_issue_data!EH:EH,MATCH('P&amp;L'!$A352,new_issue_data!$A:$A,0))</f>
        <v>80.491500000000002</v>
      </c>
      <c r="X352" s="6">
        <f>INDEX(new_issue_data!EI:EI,MATCH('P&amp;L'!$A352,new_issue_data!$A:$A,0))</f>
        <v>-4.5084999999999997</v>
      </c>
      <c r="Y352" s="6">
        <f>INDEX(new_issue_data!EJ:EJ,MATCH('P&amp;L'!$A352,new_issue_data!$A:$A,0))</f>
        <v>100.34</v>
      </c>
      <c r="Z352" s="6">
        <f>INDEX(new_issue_data!EK:EK,MATCH('P&amp;L'!$A352,new_issue_data!$A:$A,0))</f>
        <v>1.298</v>
      </c>
      <c r="AA352" s="6">
        <f>INDEX(new_issue_data!EL:EL,MATCH('P&amp;L'!$A352,new_issue_data!$A:$A,0))</f>
        <v>80.492400000000004</v>
      </c>
      <c r="AB352" s="6">
        <f>INDEX(new_issue_data!EM:EM,MATCH('P&amp;L'!$A352,new_issue_data!$A:$A,0))</f>
        <v>-4.5076000000000001</v>
      </c>
      <c r="AC352" s="6">
        <f>INDEX(new_issue_data!EN:EN,MATCH('P&amp;L'!$A352,new_issue_data!$A:$A,0))</f>
        <v>100.34</v>
      </c>
      <c r="AD352" s="6">
        <f>INDEX(new_issue_data!EO:EO,MATCH('P&amp;L'!$A352,new_issue_data!$A:$A,0))</f>
        <v>1.298</v>
      </c>
      <c r="AE352" s="6">
        <f>INDEX(new_issue_data!EP:EP,MATCH('P&amp;L'!$A352,new_issue_data!$A:$A,0))</f>
        <v>80.492599999999996</v>
      </c>
      <c r="AF352" s="6">
        <f>INDEX(new_issue_data!EQ:EQ,MATCH('P&amp;L'!$A352,new_issue_data!$A:$A,0))</f>
        <v>-4.5073999999999996</v>
      </c>
      <c r="AG352" s="6">
        <f>INDEX(new_issue_data!ER:ER,MATCH('P&amp;L'!$A352,new_issue_data!$A:$A,0))</f>
        <v>100.34</v>
      </c>
      <c r="AH352" s="6">
        <f>INDEX(new_issue_data!ES:ES,MATCH('P&amp;L'!$A352,new_issue_data!$A:$A,0))</f>
        <v>1.298</v>
      </c>
      <c r="AI352" s="6">
        <f>INDEX(new_issue_data!ET:ET,MATCH('P&amp;L'!$A352,new_issue_data!$A:$A,0))</f>
        <v>80.492900000000006</v>
      </c>
      <c r="AJ352" s="6">
        <f>INDEX(new_issue_data!EU:EU,MATCH('P&amp;L'!$A352,new_issue_data!$A:$A,0))</f>
        <v>-4.5071000000000003</v>
      </c>
      <c r="AK352" s="6">
        <f>INDEX(new_issue_data!EV:EV,MATCH('P&amp;L'!$A352,new_issue_data!$A:$A,0))</f>
        <v>100.34</v>
      </c>
      <c r="AL352" s="6">
        <f>INDEX(new_issue_data!EW:EW,MATCH('P&amp;L'!$A352,new_issue_data!$A:$A,0))</f>
        <v>1.298</v>
      </c>
      <c r="AM352" s="6">
        <f>INDEX(new_issue_data!EX:EX,MATCH('P&amp;L'!$A352,new_issue_data!$A:$A,0))</f>
        <v>80.493200000000002</v>
      </c>
      <c r="AN352" s="6">
        <f>INDEX(new_issue_data!EY:EY,MATCH('P&amp;L'!$A352,new_issue_data!$A:$A,0))</f>
        <v>-4.5068000000000001</v>
      </c>
      <c r="AO352" s="6">
        <f>INDEX(new_issue_data!EZ:EZ,MATCH('P&amp;L'!$A352,new_issue_data!$A:$A,0))</f>
        <v>100.34</v>
      </c>
      <c r="AP352" s="6">
        <f>INDEX(new_issue_data!FA:FA,MATCH('P&amp;L'!$A352,new_issue_data!$A:$A,0))</f>
        <v>1.298</v>
      </c>
      <c r="AQ352" s="6">
        <f>INDEX(new_issue_data!FB:FB,MATCH('P&amp;L'!$A352,new_issue_data!$A:$A,0))</f>
        <v>80.493499999999997</v>
      </c>
      <c r="AR352" s="6">
        <f>INDEX(new_issue_data!FC:FC,MATCH('P&amp;L'!$A352,new_issue_data!$A:$A,0))</f>
        <v>-4.5065</v>
      </c>
      <c r="AS352" s="6">
        <f>INDEX(new_issue_data!FD:FD,MATCH('P&amp;L'!$A352,new_issue_data!$A:$A,0))</f>
        <v>100.34</v>
      </c>
      <c r="AT352" s="6">
        <f>INDEX(new_issue_data!FE:FE,MATCH('P&amp;L'!$A352,new_issue_data!$A:$A,0))</f>
        <v>1.298</v>
      </c>
      <c r="AU352" s="6">
        <f>INDEX(new_issue_data!FF:FF,MATCH('P&amp;L'!$A352,new_issue_data!$A:$A,0))</f>
        <v>80.494299999999996</v>
      </c>
      <c r="AV352" s="6">
        <f>INDEX(new_issue_data!FG:FG,MATCH('P&amp;L'!$A352,new_issue_data!$A:$A,0))</f>
        <v>-4.5057</v>
      </c>
      <c r="BA352" s="1">
        <f t="shared" si="29"/>
        <v>35116899.999999993</v>
      </c>
      <c r="BB352" s="1">
        <f t="shared" si="30"/>
        <v>87673300</v>
      </c>
      <c r="BD352">
        <f t="shared" si="31"/>
        <v>0</v>
      </c>
      <c r="BE352" s="1">
        <f t="shared" si="32"/>
        <v>5677300.0000000028</v>
      </c>
      <c r="BF352" s="1">
        <f t="shared" si="33"/>
        <v>18431299.999999993</v>
      </c>
      <c r="BH352" s="1">
        <f t="shared" si="34"/>
        <v>54700</v>
      </c>
      <c r="BI352" s="1">
        <f t="shared" si="35"/>
        <v>0</v>
      </c>
      <c r="BK352" s="1">
        <f t="shared" si="36"/>
        <v>43400</v>
      </c>
      <c r="BL352" s="1">
        <f t="shared" si="37"/>
        <v>0</v>
      </c>
    </row>
    <row r="353" spans="1:64" x14ac:dyDescent="0.35">
      <c r="A353">
        <v>4</v>
      </c>
      <c r="B353">
        <v>3.9182621667058077</v>
      </c>
      <c r="C353" s="13" t="str">
        <f>INDEX(new_issue_data!B:B,MATCH('P&amp;L'!$A353,new_issue_data!$A:$A,0))</f>
        <v>06/25/2020</v>
      </c>
      <c r="D353" s="11">
        <f>INDEX(new_issue_data!AR:AR,MATCH('P&amp;L'!$A353,new_issue_data!$A:$A,0))</f>
        <v>99.921000000000006</v>
      </c>
      <c r="E353" s="6">
        <f>INDEX(new_issue_data!DP:DP,MATCH('P&amp;L'!$A353,new_issue_data!$A:$A,0))</f>
        <v>100.31399999999999</v>
      </c>
      <c r="F353" s="6">
        <f>INDEX(new_issue_data!DQ:DQ,MATCH('P&amp;L'!$A353,new_issue_data!$A:$A,0))</f>
        <v>0.88500000000000001</v>
      </c>
      <c r="G353" s="6">
        <f>INDEX(new_issue_data!DR:DR,MATCH('P&amp;L'!$A353,new_issue_data!$A:$A,0))</f>
        <v>56.614100000000001</v>
      </c>
      <c r="H353" s="6">
        <f>INDEX(new_issue_data!DS:DS,MATCH('P&amp;L'!$A353,new_issue_data!$A:$A,0))</f>
        <v>-8.3858999999999995</v>
      </c>
      <c r="I353" s="6">
        <f>INDEX(new_issue_data!DT:DT,MATCH('P&amp;L'!$A353,new_issue_data!$A:$A,0))</f>
        <v>100.247</v>
      </c>
      <c r="J353" s="6">
        <f>INDEX(new_issue_data!DU:DU,MATCH('P&amp;L'!$A353,new_issue_data!$A:$A,0))</f>
        <v>0.89900000000000002</v>
      </c>
      <c r="K353" s="6">
        <f>INDEX(new_issue_data!DV:DV,MATCH('P&amp;L'!$A353,new_issue_data!$A:$A,0))</f>
        <v>60.8977</v>
      </c>
      <c r="L353" s="6">
        <f>INDEX(new_issue_data!DW:DW,MATCH('P&amp;L'!$A353,new_issue_data!$A:$A,0))</f>
        <v>-4.1022999999999996</v>
      </c>
      <c r="M353" s="6">
        <f>INDEX(new_issue_data!DX:DX,MATCH('P&amp;L'!$A353,new_issue_data!$A:$A,0))</f>
        <v>100.111</v>
      </c>
      <c r="N353" s="6">
        <f>INDEX(new_issue_data!DY:DY,MATCH('P&amp;L'!$A353,new_issue_data!$A:$A,0))</f>
        <v>0.92700000000000005</v>
      </c>
      <c r="O353" s="6">
        <f>INDEX(new_issue_data!DZ:DZ,MATCH('P&amp;L'!$A353,new_issue_data!$A:$A,0))</f>
        <v>66.579700000000003</v>
      </c>
      <c r="P353" s="6">
        <f>INDEX(new_issue_data!EA:EA,MATCH('P&amp;L'!$A353,new_issue_data!$A:$A,0))</f>
        <v>1.5797000000000001</v>
      </c>
      <c r="Q353" s="6">
        <f>INDEX(new_issue_data!EB:EB,MATCH('P&amp;L'!$A353,new_issue_data!$A:$A,0))</f>
        <v>100.392</v>
      </c>
      <c r="R353" s="6">
        <f>INDEX(new_issue_data!EC:EC,MATCH('P&amp;L'!$A353,new_issue_data!$A:$A,0))</f>
        <v>0.86899999999999999</v>
      </c>
      <c r="S353" s="6">
        <f>INDEX(new_issue_data!ED:ED,MATCH('P&amp;L'!$A353,new_issue_data!$A:$A,0))</f>
        <v>58.695300000000003</v>
      </c>
      <c r="T353" s="6">
        <f>INDEX(new_issue_data!EE:EE,MATCH('P&amp;L'!$A353,new_issue_data!$A:$A,0))</f>
        <v>-6.3047000000000004</v>
      </c>
      <c r="U353" s="6">
        <f>INDEX(new_issue_data!EF:EF,MATCH('P&amp;L'!$A353,new_issue_data!$A:$A,0))</f>
        <v>100.392</v>
      </c>
      <c r="V353" s="6">
        <f>INDEX(new_issue_data!EG:EG,MATCH('P&amp;L'!$A353,new_issue_data!$A:$A,0))</f>
        <v>0.86899999999999999</v>
      </c>
      <c r="W353" s="6">
        <f>INDEX(new_issue_data!EH:EH,MATCH('P&amp;L'!$A353,new_issue_data!$A:$A,0))</f>
        <v>58.6935</v>
      </c>
      <c r="X353" s="6">
        <f>INDEX(new_issue_data!EI:EI,MATCH('P&amp;L'!$A353,new_issue_data!$A:$A,0))</f>
        <v>-6.3064999999999998</v>
      </c>
      <c r="Y353" s="6">
        <f>INDEX(new_issue_data!EJ:EJ,MATCH('P&amp;L'!$A353,new_issue_data!$A:$A,0))</f>
        <v>100.392</v>
      </c>
      <c r="Z353" s="6">
        <f>INDEX(new_issue_data!EK:EK,MATCH('P&amp;L'!$A353,new_issue_data!$A:$A,0))</f>
        <v>0.86899999999999999</v>
      </c>
      <c r="AA353" s="6">
        <f>INDEX(new_issue_data!EL:EL,MATCH('P&amp;L'!$A353,new_issue_data!$A:$A,0))</f>
        <v>58.688200000000002</v>
      </c>
      <c r="AB353" s="6">
        <f>INDEX(new_issue_data!EM:EM,MATCH('P&amp;L'!$A353,new_issue_data!$A:$A,0))</f>
        <v>-6.3117999999999999</v>
      </c>
      <c r="AC353" s="6">
        <f>INDEX(new_issue_data!EN:EN,MATCH('P&amp;L'!$A353,new_issue_data!$A:$A,0))</f>
        <v>100.392</v>
      </c>
      <c r="AD353" s="6">
        <f>INDEX(new_issue_data!EO:EO,MATCH('P&amp;L'!$A353,new_issue_data!$A:$A,0))</f>
        <v>0.86899999999999999</v>
      </c>
      <c r="AE353" s="6">
        <f>INDEX(new_issue_data!EP:EP,MATCH('P&amp;L'!$A353,new_issue_data!$A:$A,0))</f>
        <v>58.686500000000002</v>
      </c>
      <c r="AF353" s="6">
        <f>INDEX(new_issue_data!EQ:EQ,MATCH('P&amp;L'!$A353,new_issue_data!$A:$A,0))</f>
        <v>-6.3135000000000003</v>
      </c>
      <c r="AG353" s="6">
        <f>INDEX(new_issue_data!ER:ER,MATCH('P&amp;L'!$A353,new_issue_data!$A:$A,0))</f>
        <v>100.392</v>
      </c>
      <c r="AH353" s="6">
        <f>INDEX(new_issue_data!ES:ES,MATCH('P&amp;L'!$A353,new_issue_data!$A:$A,0))</f>
        <v>0.86899999999999999</v>
      </c>
      <c r="AI353" s="6">
        <f>INDEX(new_issue_data!ET:ET,MATCH('P&amp;L'!$A353,new_issue_data!$A:$A,0))</f>
        <v>58.684699999999999</v>
      </c>
      <c r="AJ353" s="6">
        <f>INDEX(new_issue_data!EU:EU,MATCH('P&amp;L'!$A353,new_issue_data!$A:$A,0))</f>
        <v>-6.3152999999999997</v>
      </c>
      <c r="AK353" s="6">
        <f>INDEX(new_issue_data!EV:EV,MATCH('P&amp;L'!$A353,new_issue_data!$A:$A,0))</f>
        <v>100.392</v>
      </c>
      <c r="AL353" s="6">
        <f>INDEX(new_issue_data!EW:EW,MATCH('P&amp;L'!$A353,new_issue_data!$A:$A,0))</f>
        <v>0.86899999999999999</v>
      </c>
      <c r="AM353" s="6">
        <f>INDEX(new_issue_data!EX:EX,MATCH('P&amp;L'!$A353,new_issue_data!$A:$A,0))</f>
        <v>58.682899999999997</v>
      </c>
      <c r="AN353" s="6">
        <f>INDEX(new_issue_data!EY:EY,MATCH('P&amp;L'!$A353,new_issue_data!$A:$A,0))</f>
        <v>-6.3170999999999999</v>
      </c>
      <c r="AO353" s="6">
        <f>INDEX(new_issue_data!EZ:EZ,MATCH('P&amp;L'!$A353,new_issue_data!$A:$A,0))</f>
        <v>100.392</v>
      </c>
      <c r="AP353" s="6">
        <f>INDEX(new_issue_data!FA:FA,MATCH('P&amp;L'!$A353,new_issue_data!$A:$A,0))</f>
        <v>0.86899999999999999</v>
      </c>
      <c r="AQ353" s="6">
        <f>INDEX(new_issue_data!FB:FB,MATCH('P&amp;L'!$A353,new_issue_data!$A:$A,0))</f>
        <v>58.681100000000001</v>
      </c>
      <c r="AR353" s="6">
        <f>INDEX(new_issue_data!FC:FC,MATCH('P&amp;L'!$A353,new_issue_data!$A:$A,0))</f>
        <v>-6.3189000000000002</v>
      </c>
      <c r="AS353" s="6">
        <f>INDEX(new_issue_data!FD:FD,MATCH('P&amp;L'!$A353,new_issue_data!$A:$A,0))</f>
        <v>100.392</v>
      </c>
      <c r="AT353" s="6">
        <f>INDEX(new_issue_data!FE:FE,MATCH('P&amp;L'!$A353,new_issue_data!$A:$A,0))</f>
        <v>0.86899999999999999</v>
      </c>
      <c r="AU353" s="6">
        <f>INDEX(new_issue_data!FF:FF,MATCH('P&amp;L'!$A353,new_issue_data!$A:$A,0))</f>
        <v>58.675800000000002</v>
      </c>
      <c r="AV353" s="6">
        <f>INDEX(new_issue_data!FG:FG,MATCH('P&amp;L'!$A353,new_issue_data!$A:$A,0))</f>
        <v>-6.3242000000000003</v>
      </c>
      <c r="BA353" s="1">
        <f t="shared" ref="BA353:BA355" si="38">IFERROR((E353/100-$D353/100)*$AY$3+BA352,BA352)</f>
        <v>35156199.999999993</v>
      </c>
      <c r="BB353" s="1">
        <f t="shared" ref="BB353:BB355" si="39">IFERROR((AS353/100-$D353/100)*$AY$3+BB352,BB352)</f>
        <v>87720400</v>
      </c>
      <c r="BD353">
        <f t="shared" ref="BD353:BD355" si="40">IF(AND(B353&gt;=$AY$5,B353&lt;=$AY$6),1,IF(AND(B353&gt;=$AY$8,B353&lt;=$AY$9),-1,0))</f>
        <v>0</v>
      </c>
      <c r="BE353" s="1">
        <f t="shared" ref="BE353:BE355" si="41">IFERROR((E353/100-$D353/100)*$AY$3*$BD353+BE352,BE352)</f>
        <v>5677300.0000000028</v>
      </c>
      <c r="BF353" s="1">
        <f t="shared" ref="BF353:BF355" si="42">IFERROR((AS353/100-$D353/100)*$AY$3*$BD353+BF352,BF352)</f>
        <v>18431299.999999993</v>
      </c>
      <c r="BH353" s="1">
        <f t="shared" ref="BH353:BH355" si="43">BA353-BA352</f>
        <v>39300</v>
      </c>
      <c r="BI353" s="1">
        <f t="shared" ref="BI353:BI355" si="44">BE353-BE352</f>
        <v>0</v>
      </c>
      <c r="BK353" s="1">
        <f t="shared" ref="BK353:BK355" si="45">BB353-BB352</f>
        <v>47100</v>
      </c>
      <c r="BL353" s="1">
        <f t="shared" ref="BL353:BL355" si="46">BF353-BF352</f>
        <v>0</v>
      </c>
    </row>
    <row r="354" spans="1:64" x14ac:dyDescent="0.35">
      <c r="A354">
        <v>3</v>
      </c>
      <c r="B354">
        <v>3.7887489775348349</v>
      </c>
      <c r="C354" s="13" t="str">
        <f>INDEX(new_issue_data!B:B,MATCH('P&amp;L'!$A354,new_issue_data!$A:$A,0))</f>
        <v>06/25/2020</v>
      </c>
      <c r="D354" s="11">
        <f>INDEX(new_issue_data!AR:AR,MATCH('P&amp;L'!$A354,new_issue_data!$A:$A,0))</f>
        <v>99.975999999999999</v>
      </c>
      <c r="E354" s="6">
        <f>INDEX(new_issue_data!DP:DP,MATCH('P&amp;L'!$A354,new_issue_data!$A:$A,0))</f>
        <v>100.238</v>
      </c>
      <c r="F354" s="6">
        <f>INDEX(new_issue_data!DQ:DQ,MATCH('P&amp;L'!$A354,new_issue_data!$A:$A,0))</f>
        <v>0.57099999999999995</v>
      </c>
      <c r="G354" s="6">
        <f>INDEX(new_issue_data!DR:DR,MATCH('P&amp;L'!$A354,new_issue_data!$A:$A,0))</f>
        <v>36.599899999999998</v>
      </c>
      <c r="H354" s="6">
        <f>INDEX(new_issue_data!DS:DS,MATCH('P&amp;L'!$A354,new_issue_data!$A:$A,0))</f>
        <v>-8.4001000000000001</v>
      </c>
      <c r="I354" s="6">
        <f>INDEX(new_issue_data!DT:DT,MATCH('P&amp;L'!$A354,new_issue_data!$A:$A,0))</f>
        <v>100.22499999999999</v>
      </c>
      <c r="J354" s="6">
        <f>INDEX(new_issue_data!DU:DU,MATCH('P&amp;L'!$A354,new_issue_data!$A:$A,0))</f>
        <v>0.57499999999999996</v>
      </c>
      <c r="K354" s="6">
        <f>INDEX(new_issue_data!DV:DV,MATCH('P&amp;L'!$A354,new_issue_data!$A:$A,0))</f>
        <v>39.121299999999998</v>
      </c>
      <c r="L354" s="6">
        <f>INDEX(new_issue_data!DW:DW,MATCH('P&amp;L'!$A354,new_issue_data!$A:$A,0))</f>
        <v>-5.8787000000000003</v>
      </c>
      <c r="M354" s="6">
        <f>INDEX(new_issue_data!DX:DX,MATCH('P&amp;L'!$A354,new_issue_data!$A:$A,0))</f>
        <v>100.22499999999999</v>
      </c>
      <c r="N354" s="6">
        <f>INDEX(new_issue_data!DY:DY,MATCH('P&amp;L'!$A354,new_issue_data!$A:$A,0))</f>
        <v>0.57499999999999996</v>
      </c>
      <c r="O354" s="6">
        <f>INDEX(new_issue_data!DZ:DZ,MATCH('P&amp;L'!$A354,new_issue_data!$A:$A,0))</f>
        <v>40.7166</v>
      </c>
      <c r="P354" s="6">
        <f>INDEX(new_issue_data!EA:EA,MATCH('P&amp;L'!$A354,new_issue_data!$A:$A,0))</f>
        <v>-4.2834000000000003</v>
      </c>
      <c r="Q354" s="6">
        <f>INDEX(new_issue_data!EB:EB,MATCH('P&amp;L'!$A354,new_issue_data!$A:$A,0))</f>
        <v>100.22499999999999</v>
      </c>
      <c r="R354" s="6">
        <f>INDEX(new_issue_data!EC:EC,MATCH('P&amp;L'!$A354,new_issue_data!$A:$A,0))</f>
        <v>0.57499999999999996</v>
      </c>
      <c r="S354" s="6">
        <f>INDEX(new_issue_data!ED:ED,MATCH('P&amp;L'!$A354,new_issue_data!$A:$A,0))</f>
        <v>39.399000000000001</v>
      </c>
      <c r="T354" s="6">
        <f>INDEX(new_issue_data!EE:EE,MATCH('P&amp;L'!$A354,new_issue_data!$A:$A,0))</f>
        <v>-5.601</v>
      </c>
      <c r="U354" s="6">
        <f>INDEX(new_issue_data!EF:EF,MATCH('P&amp;L'!$A354,new_issue_data!$A:$A,0))</f>
        <v>100.22499999999999</v>
      </c>
      <c r="V354" s="6">
        <f>INDEX(new_issue_data!EG:EG,MATCH('P&amp;L'!$A354,new_issue_data!$A:$A,0))</f>
        <v>0.57499999999999996</v>
      </c>
      <c r="W354" s="6">
        <f>INDEX(new_issue_data!EH:EH,MATCH('P&amp;L'!$A354,new_issue_data!$A:$A,0))</f>
        <v>39.4054</v>
      </c>
      <c r="X354" s="6">
        <f>INDEX(new_issue_data!EI:EI,MATCH('P&amp;L'!$A354,new_issue_data!$A:$A,0))</f>
        <v>-5.5945999999999998</v>
      </c>
      <c r="Y354" s="6">
        <f>INDEX(new_issue_data!EJ:EJ,MATCH('P&amp;L'!$A354,new_issue_data!$A:$A,0))</f>
        <v>100.22499999999999</v>
      </c>
      <c r="Z354" s="6">
        <f>INDEX(new_issue_data!EK:EK,MATCH('P&amp;L'!$A354,new_issue_data!$A:$A,0))</f>
        <v>0.57499999999999996</v>
      </c>
      <c r="AA354" s="6">
        <f>INDEX(new_issue_data!EL:EL,MATCH('P&amp;L'!$A354,new_issue_data!$A:$A,0))</f>
        <v>39.424500000000002</v>
      </c>
      <c r="AB354" s="6">
        <f>INDEX(new_issue_data!EM:EM,MATCH('P&amp;L'!$A354,new_issue_data!$A:$A,0))</f>
        <v>-5.5754999999999999</v>
      </c>
      <c r="AC354" s="6">
        <f>INDEX(new_issue_data!EN:EN,MATCH('P&amp;L'!$A354,new_issue_data!$A:$A,0))</f>
        <v>100.22499999999999</v>
      </c>
      <c r="AD354" s="6">
        <f>INDEX(new_issue_data!EO:EO,MATCH('P&amp;L'!$A354,new_issue_data!$A:$A,0))</f>
        <v>0.57499999999999996</v>
      </c>
      <c r="AE354" s="6">
        <f>INDEX(new_issue_data!EP:EP,MATCH('P&amp;L'!$A354,new_issue_data!$A:$A,0))</f>
        <v>39.430999999999997</v>
      </c>
      <c r="AF354" s="6">
        <f>INDEX(new_issue_data!EQ:EQ,MATCH('P&amp;L'!$A354,new_issue_data!$A:$A,0))</f>
        <v>-5.569</v>
      </c>
      <c r="AG354" s="6">
        <f>INDEX(new_issue_data!ER:ER,MATCH('P&amp;L'!$A354,new_issue_data!$A:$A,0))</f>
        <v>100.22499999999999</v>
      </c>
      <c r="AH354" s="6">
        <f>INDEX(new_issue_data!ES:ES,MATCH('P&amp;L'!$A354,new_issue_data!$A:$A,0))</f>
        <v>0.57499999999999996</v>
      </c>
      <c r="AI354" s="6">
        <f>INDEX(new_issue_data!ET:ET,MATCH('P&amp;L'!$A354,new_issue_data!$A:$A,0))</f>
        <v>39.437399999999997</v>
      </c>
      <c r="AJ354" s="6">
        <f>INDEX(new_issue_data!EU:EU,MATCH('P&amp;L'!$A354,new_issue_data!$A:$A,0))</f>
        <v>-5.5625999999999998</v>
      </c>
      <c r="AK354" s="6">
        <f>INDEX(new_issue_data!EV:EV,MATCH('P&amp;L'!$A354,new_issue_data!$A:$A,0))</f>
        <v>100.22499999999999</v>
      </c>
      <c r="AL354" s="6">
        <f>INDEX(new_issue_data!EW:EW,MATCH('P&amp;L'!$A354,new_issue_data!$A:$A,0))</f>
        <v>0.57499999999999996</v>
      </c>
      <c r="AM354" s="6">
        <f>INDEX(new_issue_data!EX:EX,MATCH('P&amp;L'!$A354,new_issue_data!$A:$A,0))</f>
        <v>39.443800000000003</v>
      </c>
      <c r="AN354" s="6">
        <f>INDEX(new_issue_data!EY:EY,MATCH('P&amp;L'!$A354,new_issue_data!$A:$A,0))</f>
        <v>-5.5561999999999996</v>
      </c>
      <c r="AO354" s="6">
        <f>INDEX(new_issue_data!EZ:EZ,MATCH('P&amp;L'!$A354,new_issue_data!$A:$A,0))</f>
        <v>100.22499999999999</v>
      </c>
      <c r="AP354" s="6">
        <f>INDEX(new_issue_data!FA:FA,MATCH('P&amp;L'!$A354,new_issue_data!$A:$A,0))</f>
        <v>0.57499999999999996</v>
      </c>
      <c r="AQ354" s="6">
        <f>INDEX(new_issue_data!FB:FB,MATCH('P&amp;L'!$A354,new_issue_data!$A:$A,0))</f>
        <v>39.450299999999999</v>
      </c>
      <c r="AR354" s="6">
        <f>INDEX(new_issue_data!FC:FC,MATCH('P&amp;L'!$A354,new_issue_data!$A:$A,0))</f>
        <v>-5.5496999999999996</v>
      </c>
      <c r="AS354" s="6">
        <f>INDEX(new_issue_data!FD:FD,MATCH('P&amp;L'!$A354,new_issue_data!$A:$A,0))</f>
        <v>100.22499999999999</v>
      </c>
      <c r="AT354" s="6">
        <f>INDEX(new_issue_data!FE:FE,MATCH('P&amp;L'!$A354,new_issue_data!$A:$A,0))</f>
        <v>0.57499999999999996</v>
      </c>
      <c r="AU354" s="6">
        <f>INDEX(new_issue_data!FF:FF,MATCH('P&amp;L'!$A354,new_issue_data!$A:$A,0))</f>
        <v>39.469700000000003</v>
      </c>
      <c r="AV354" s="6">
        <f>INDEX(new_issue_data!FG:FG,MATCH('P&amp;L'!$A354,new_issue_data!$A:$A,0))</f>
        <v>-5.5303000000000004</v>
      </c>
      <c r="BA354" s="1">
        <f t="shared" si="38"/>
        <v>35182399.999999993</v>
      </c>
      <c r="BB354" s="1">
        <f t="shared" si="39"/>
        <v>87745300</v>
      </c>
      <c r="BD354">
        <f t="shared" si="40"/>
        <v>0</v>
      </c>
      <c r="BE354" s="1">
        <f t="shared" si="41"/>
        <v>5677300.0000000028</v>
      </c>
      <c r="BF354" s="1">
        <f t="shared" si="42"/>
        <v>18431299.999999993</v>
      </c>
      <c r="BH354" s="1">
        <f t="shared" si="43"/>
        <v>26200</v>
      </c>
      <c r="BI354" s="1">
        <f t="shared" si="44"/>
        <v>0</v>
      </c>
      <c r="BK354" s="1">
        <f t="shared" si="45"/>
        <v>24900</v>
      </c>
      <c r="BL354" s="1">
        <f t="shared" si="46"/>
        <v>0</v>
      </c>
    </row>
    <row r="355" spans="1:64" x14ac:dyDescent="0.35">
      <c r="A355">
        <v>1</v>
      </c>
      <c r="B355">
        <v>-19.478151895567379</v>
      </c>
      <c r="C355" s="13" t="str">
        <f>INDEX(new_issue_data!B:B,MATCH('P&amp;L'!$A355,new_issue_data!$A:$A,0))</f>
        <v>06/25/2020</v>
      </c>
      <c r="D355" s="11">
        <f>INDEX(new_issue_data!AR:AR,MATCH('P&amp;L'!$A355,new_issue_data!$A:$A,0))</f>
        <v>100</v>
      </c>
      <c r="E355" s="6">
        <f>INDEX(new_issue_data!DP:DP,MATCH('P&amp;L'!$A355,new_issue_data!$A:$A,0))</f>
        <v>99.75</v>
      </c>
      <c r="F355" s="6">
        <f>INDEX(new_issue_data!DQ:DQ,MATCH('P&amp;L'!$A355,new_issue_data!$A:$A,0))</f>
        <v>5.0570000000000004</v>
      </c>
      <c r="G355" s="6">
        <f>INDEX(new_issue_data!DR:DR,MATCH('P&amp;L'!$A355,new_issue_data!$A:$A,0))</f>
        <v>505.7</v>
      </c>
      <c r="H355" s="6">
        <f>INDEX(new_issue_data!DS:DS,MATCH('P&amp;L'!$A355,new_issue_data!$A:$A,0))</f>
        <v>5.7</v>
      </c>
      <c r="I355" s="6">
        <f>INDEX(new_issue_data!DT:DT,MATCH('P&amp;L'!$A355,new_issue_data!$A:$A,0))</f>
        <v>99.75</v>
      </c>
      <c r="J355" s="6">
        <f>INDEX(new_issue_data!DU:DU,MATCH('P&amp;L'!$A355,new_issue_data!$A:$A,0))</f>
        <v>5.0570000000000004</v>
      </c>
      <c r="K355" s="6">
        <f>INDEX(new_issue_data!DV:DV,MATCH('P&amp;L'!$A355,new_issue_data!$A:$A,0))</f>
        <v>505.7</v>
      </c>
      <c r="L355" s="6">
        <f>INDEX(new_issue_data!DW:DW,MATCH('P&amp;L'!$A355,new_issue_data!$A:$A,0))</f>
        <v>5.7</v>
      </c>
      <c r="M355" s="6">
        <f>INDEX(new_issue_data!DX:DX,MATCH('P&amp;L'!$A355,new_issue_data!$A:$A,0))</f>
        <v>99.75</v>
      </c>
      <c r="N355" s="6">
        <f>INDEX(new_issue_data!DY:DY,MATCH('P&amp;L'!$A355,new_issue_data!$A:$A,0))</f>
        <v>5.0570000000000004</v>
      </c>
      <c r="O355" s="6">
        <f>INDEX(new_issue_data!DZ:DZ,MATCH('P&amp;L'!$A355,new_issue_data!$A:$A,0))</f>
        <v>505.7</v>
      </c>
      <c r="P355" s="6">
        <f>INDEX(new_issue_data!EA:EA,MATCH('P&amp;L'!$A355,new_issue_data!$A:$A,0))</f>
        <v>5.7</v>
      </c>
      <c r="Q355" s="6">
        <f>INDEX(new_issue_data!EB:EB,MATCH('P&amp;L'!$A355,new_issue_data!$A:$A,0))</f>
        <v>99.75</v>
      </c>
      <c r="R355" s="6">
        <f>INDEX(new_issue_data!EC:EC,MATCH('P&amp;L'!$A355,new_issue_data!$A:$A,0))</f>
        <v>5.0570000000000004</v>
      </c>
      <c r="S355" s="6">
        <f>INDEX(new_issue_data!ED:ED,MATCH('P&amp;L'!$A355,new_issue_data!$A:$A,0))</f>
        <v>505.7</v>
      </c>
      <c r="T355" s="6">
        <f>INDEX(new_issue_data!EE:EE,MATCH('P&amp;L'!$A355,new_issue_data!$A:$A,0))</f>
        <v>5.7</v>
      </c>
      <c r="U355" s="6">
        <f>INDEX(new_issue_data!EF:EF,MATCH('P&amp;L'!$A355,new_issue_data!$A:$A,0))</f>
        <v>99.75</v>
      </c>
      <c r="V355" s="6">
        <f>INDEX(new_issue_data!EG:EG,MATCH('P&amp;L'!$A355,new_issue_data!$A:$A,0))</f>
        <v>5.0570000000000004</v>
      </c>
      <c r="W355" s="6">
        <f>INDEX(new_issue_data!EH:EH,MATCH('P&amp;L'!$A355,new_issue_data!$A:$A,0))</f>
        <v>505.7</v>
      </c>
      <c r="X355" s="6">
        <f>INDEX(new_issue_data!EI:EI,MATCH('P&amp;L'!$A355,new_issue_data!$A:$A,0))</f>
        <v>5.7</v>
      </c>
      <c r="Y355" s="6">
        <f>INDEX(new_issue_data!EJ:EJ,MATCH('P&amp;L'!$A355,new_issue_data!$A:$A,0))</f>
        <v>99.75</v>
      </c>
      <c r="Z355" s="6">
        <f>INDEX(new_issue_data!EK:EK,MATCH('P&amp;L'!$A355,new_issue_data!$A:$A,0))</f>
        <v>5.0570000000000004</v>
      </c>
      <c r="AA355" s="6">
        <f>INDEX(new_issue_data!EL:EL,MATCH('P&amp;L'!$A355,new_issue_data!$A:$A,0))</f>
        <v>505.7</v>
      </c>
      <c r="AB355" s="6">
        <f>INDEX(new_issue_data!EM:EM,MATCH('P&amp;L'!$A355,new_issue_data!$A:$A,0))</f>
        <v>5.7</v>
      </c>
      <c r="AC355" s="6">
        <f>INDEX(new_issue_data!EN:EN,MATCH('P&amp;L'!$A355,new_issue_data!$A:$A,0))</f>
        <v>99.75</v>
      </c>
      <c r="AD355" s="6">
        <f>INDEX(new_issue_data!EO:EO,MATCH('P&amp;L'!$A355,new_issue_data!$A:$A,0))</f>
        <v>5.0570000000000004</v>
      </c>
      <c r="AE355" s="6">
        <f>INDEX(new_issue_data!EP:EP,MATCH('P&amp;L'!$A355,new_issue_data!$A:$A,0))</f>
        <v>505.7</v>
      </c>
      <c r="AF355" s="6">
        <f>INDEX(new_issue_data!EQ:EQ,MATCH('P&amp;L'!$A355,new_issue_data!$A:$A,0))</f>
        <v>5.7</v>
      </c>
      <c r="AG355" s="6">
        <f>INDEX(new_issue_data!ER:ER,MATCH('P&amp;L'!$A355,new_issue_data!$A:$A,0))</f>
        <v>99.75</v>
      </c>
      <c r="AH355" s="6">
        <f>INDEX(new_issue_data!ES:ES,MATCH('P&amp;L'!$A355,new_issue_data!$A:$A,0))</f>
        <v>5.0570000000000004</v>
      </c>
      <c r="AI355" s="6">
        <f>INDEX(new_issue_data!ET:ET,MATCH('P&amp;L'!$A355,new_issue_data!$A:$A,0))</f>
        <v>505.7</v>
      </c>
      <c r="AJ355" s="6">
        <f>INDEX(new_issue_data!EU:EU,MATCH('P&amp;L'!$A355,new_issue_data!$A:$A,0))</f>
        <v>5.7</v>
      </c>
      <c r="AK355" s="6">
        <f>INDEX(new_issue_data!EV:EV,MATCH('P&amp;L'!$A355,new_issue_data!$A:$A,0))</f>
        <v>99.75</v>
      </c>
      <c r="AL355" s="6">
        <f>INDEX(new_issue_data!EW:EW,MATCH('P&amp;L'!$A355,new_issue_data!$A:$A,0))</f>
        <v>5.0570000000000004</v>
      </c>
      <c r="AM355" s="6">
        <f>INDEX(new_issue_data!EX:EX,MATCH('P&amp;L'!$A355,new_issue_data!$A:$A,0))</f>
        <v>505.7</v>
      </c>
      <c r="AN355" s="6">
        <f>INDEX(new_issue_data!EY:EY,MATCH('P&amp;L'!$A355,new_issue_data!$A:$A,0))</f>
        <v>5.7</v>
      </c>
      <c r="AO355" s="6">
        <f>INDEX(new_issue_data!EZ:EZ,MATCH('P&amp;L'!$A355,new_issue_data!$A:$A,0))</f>
        <v>99.75</v>
      </c>
      <c r="AP355" s="6">
        <f>INDEX(new_issue_data!FA:FA,MATCH('P&amp;L'!$A355,new_issue_data!$A:$A,0))</f>
        <v>5.0570000000000004</v>
      </c>
      <c r="AQ355" s="6">
        <f>INDEX(new_issue_data!FB:FB,MATCH('P&amp;L'!$A355,new_issue_data!$A:$A,0))</f>
        <v>505.7</v>
      </c>
      <c r="AR355" s="6">
        <f>INDEX(new_issue_data!FC:FC,MATCH('P&amp;L'!$A355,new_issue_data!$A:$A,0))</f>
        <v>5.7</v>
      </c>
      <c r="AS355" s="6">
        <f>INDEX(new_issue_data!FD:FD,MATCH('P&amp;L'!$A355,new_issue_data!$A:$A,0))</f>
        <v>99.75</v>
      </c>
      <c r="AT355" s="6">
        <f>INDEX(new_issue_data!FE:FE,MATCH('P&amp;L'!$A355,new_issue_data!$A:$A,0))</f>
        <v>5.0570000000000004</v>
      </c>
      <c r="AU355" s="6">
        <f>INDEX(new_issue_data!FF:FF,MATCH('P&amp;L'!$A355,new_issue_data!$A:$A,0))</f>
        <v>505.7</v>
      </c>
      <c r="AV355" s="6">
        <f>INDEX(new_issue_data!FG:FG,MATCH('P&amp;L'!$A355,new_issue_data!$A:$A,0))</f>
        <v>5.7</v>
      </c>
      <c r="BA355" s="1">
        <f t="shared" si="38"/>
        <v>35157399.999999993</v>
      </c>
      <c r="BB355" s="1">
        <f t="shared" si="39"/>
        <v>87720300</v>
      </c>
      <c r="BD355">
        <f t="shared" si="40"/>
        <v>1</v>
      </c>
      <c r="BE355" s="1">
        <f t="shared" si="41"/>
        <v>5652300.0000000037</v>
      </c>
      <c r="BF355" s="1">
        <f t="shared" si="42"/>
        <v>18406299.999999993</v>
      </c>
      <c r="BH355" s="1">
        <f t="shared" si="43"/>
        <v>-25000</v>
      </c>
      <c r="BI355" s="1">
        <f t="shared" si="44"/>
        <v>-24999.999999999069</v>
      </c>
      <c r="BK355" s="1">
        <f t="shared" si="45"/>
        <v>-25000</v>
      </c>
      <c r="BL355" s="1">
        <f t="shared" si="46"/>
        <v>-25000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CCA2-837C-4028-9E93-FB8124151C9C}">
  <dimension ref="A1:O356"/>
  <sheetViews>
    <sheetView topLeftCell="E309" workbookViewId="0">
      <selection activeCell="M3" sqref="M3:N356"/>
    </sheetView>
  </sheetViews>
  <sheetFormatPr defaultRowHeight="14.5" x14ac:dyDescent="0.35"/>
  <cols>
    <col min="1" max="1" width="15.54296875" bestFit="1" customWidth="1"/>
    <col min="2" max="2" width="22.08984375" bestFit="1" customWidth="1"/>
    <col min="4" max="4" width="21.54296875" bestFit="1" customWidth="1"/>
    <col min="5" max="5" width="22.08984375" bestFit="1" customWidth="1"/>
    <col min="7" max="7" width="23" bestFit="1" customWidth="1"/>
    <col min="8" max="8" width="22.08984375" bestFit="1" customWidth="1"/>
    <col min="10" max="10" width="23" bestFit="1" customWidth="1"/>
    <col min="11" max="11" width="22.08984375" bestFit="1" customWidth="1"/>
    <col min="13" max="13" width="9.26953125" bestFit="1" customWidth="1"/>
    <col min="14" max="14" width="31.08984375" bestFit="1" customWidth="1"/>
  </cols>
  <sheetData>
    <row r="1" spans="1:14" s="2" customFormat="1" x14ac:dyDescent="0.35">
      <c r="A1" s="2" t="s">
        <v>5902</v>
      </c>
      <c r="D1" s="2" t="s">
        <v>5903</v>
      </c>
      <c r="G1" s="2" t="s">
        <v>5904</v>
      </c>
      <c r="J1" s="2" t="s">
        <v>5906</v>
      </c>
      <c r="M1" s="2" t="s">
        <v>5905</v>
      </c>
    </row>
    <row r="2" spans="1:14" s="2" customFormat="1" x14ac:dyDescent="0.35">
      <c r="A2" s="2" t="s">
        <v>2</v>
      </c>
      <c r="B2" s="2" t="s">
        <v>5908</v>
      </c>
      <c r="D2" s="2" t="s">
        <v>2</v>
      </c>
      <c r="E2" s="2" t="s">
        <v>5908</v>
      </c>
      <c r="G2" s="2" t="s">
        <v>2</v>
      </c>
      <c r="H2" s="2" t="s">
        <v>5908</v>
      </c>
      <c r="J2" s="2" t="s">
        <v>2</v>
      </c>
      <c r="K2" s="2" t="s">
        <v>5908</v>
      </c>
      <c r="M2" s="2" t="s">
        <v>2</v>
      </c>
      <c r="N2" s="2" t="s">
        <v>5907</v>
      </c>
    </row>
    <row r="3" spans="1:14" x14ac:dyDescent="0.35">
      <c r="A3">
        <v>404</v>
      </c>
      <c r="B3">
        <v>28.872127237781299</v>
      </c>
      <c r="D3">
        <v>404</v>
      </c>
      <c r="E3">
        <v>2.7174957697651698</v>
      </c>
      <c r="G3">
        <v>404</v>
      </c>
      <c r="H3">
        <v>-14.5999999999999</v>
      </c>
      <c r="J3">
        <v>404</v>
      </c>
      <c r="K3">
        <v>0.30239051520055599</v>
      </c>
      <c r="M3">
        <v>404</v>
      </c>
      <c r="N3">
        <f>AVERAGE(B3,E3,H3,K3)</f>
        <v>4.3230033806867816</v>
      </c>
    </row>
    <row r="4" spans="1:14" x14ac:dyDescent="0.35">
      <c r="A4">
        <v>403</v>
      </c>
      <c r="B4">
        <v>5.7050469021245904</v>
      </c>
      <c r="D4">
        <v>403</v>
      </c>
      <c r="E4">
        <v>7.1510956681008704</v>
      </c>
      <c r="G4">
        <v>403</v>
      </c>
      <c r="H4">
        <v>1.6620000000000299</v>
      </c>
      <c r="J4">
        <v>403</v>
      </c>
      <c r="K4">
        <v>6.1063537076735699</v>
      </c>
      <c r="M4">
        <v>403</v>
      </c>
      <c r="N4">
        <f>AVERAGE(B4,E4,H4,K4)</f>
        <v>5.1561240694747656</v>
      </c>
    </row>
    <row r="5" spans="1:14" x14ac:dyDescent="0.35">
      <c r="A5">
        <v>405</v>
      </c>
      <c r="B5">
        <v>-8.3662471684988304E-2</v>
      </c>
      <c r="D5">
        <v>405</v>
      </c>
      <c r="E5">
        <v>-4.6691318851829298</v>
      </c>
      <c r="G5">
        <v>405</v>
      </c>
      <c r="H5">
        <v>-1.72000000000002</v>
      </c>
      <c r="J5">
        <v>405</v>
      </c>
      <c r="K5">
        <v>-6.6789821641301002</v>
      </c>
      <c r="M5">
        <v>405</v>
      </c>
      <c r="N5">
        <f>AVERAGE(B5,E5,H5,K5)</f>
        <v>-3.2879441302495094</v>
      </c>
    </row>
    <row r="6" spans="1:14" x14ac:dyDescent="0.35">
      <c r="A6">
        <v>401</v>
      </c>
      <c r="B6">
        <v>-18.2482399843636</v>
      </c>
      <c r="D6">
        <v>401</v>
      </c>
      <c r="E6">
        <v>-20.005427925590599</v>
      </c>
      <c r="G6">
        <v>401</v>
      </c>
      <c r="H6">
        <v>-3.6999999999999802</v>
      </c>
      <c r="J6">
        <v>401</v>
      </c>
      <c r="K6">
        <v>-11.9190253147967</v>
      </c>
      <c r="M6">
        <v>401</v>
      </c>
      <c r="N6">
        <f>AVERAGE(B6,E6,H6,K6)</f>
        <v>-13.468173306187721</v>
      </c>
    </row>
    <row r="7" spans="1:14" x14ac:dyDescent="0.35">
      <c r="A7">
        <v>400</v>
      </c>
      <c r="B7">
        <v>-9.6108832358111709</v>
      </c>
      <c r="D7">
        <v>400</v>
      </c>
      <c r="E7">
        <v>-19.9043793686863</v>
      </c>
      <c r="G7">
        <v>400</v>
      </c>
      <c r="H7">
        <v>-4.8000000000000096</v>
      </c>
      <c r="J7">
        <v>400</v>
      </c>
      <c r="K7">
        <v>-11.881250984038401</v>
      </c>
      <c r="M7">
        <v>400</v>
      </c>
      <c r="N7">
        <f>AVERAGE(B7,E7,H7,K7)</f>
        <v>-11.549128397133972</v>
      </c>
    </row>
    <row r="8" spans="1:14" x14ac:dyDescent="0.35">
      <c r="A8">
        <v>399</v>
      </c>
      <c r="B8">
        <v>-13.7977701022769</v>
      </c>
      <c r="D8">
        <v>399</v>
      </c>
      <c r="E8">
        <v>-18.854325688795502</v>
      </c>
      <c r="G8">
        <v>399</v>
      </c>
      <c r="H8">
        <v>-3.5399999999999898</v>
      </c>
      <c r="J8">
        <v>399</v>
      </c>
      <c r="K8">
        <v>-10.918570172574601</v>
      </c>
      <c r="M8">
        <v>399</v>
      </c>
      <c r="N8">
        <f>AVERAGE(B8,E8,H8,K8)</f>
        <v>-11.777666490911749</v>
      </c>
    </row>
    <row r="9" spans="1:14" x14ac:dyDescent="0.35">
      <c r="A9">
        <v>402</v>
      </c>
      <c r="B9">
        <v>-9.5912315301302105</v>
      </c>
      <c r="D9">
        <v>402</v>
      </c>
      <c r="E9">
        <v>-21.1515907449533</v>
      </c>
      <c r="G9">
        <v>402</v>
      </c>
      <c r="H9">
        <v>-3.3199999999999901</v>
      </c>
      <c r="J9">
        <v>402</v>
      </c>
      <c r="K9">
        <v>-12.982226444344001</v>
      </c>
      <c r="M9">
        <v>402</v>
      </c>
      <c r="N9">
        <f>AVERAGE(B9,E9,H9,K9)</f>
        <v>-11.761262179856876</v>
      </c>
    </row>
    <row r="10" spans="1:14" x14ac:dyDescent="0.35">
      <c r="A10">
        <v>374</v>
      </c>
      <c r="B10">
        <v>-7.4163979270683997</v>
      </c>
      <c r="D10">
        <v>374</v>
      </c>
      <c r="E10">
        <v>-9.10028344038985</v>
      </c>
      <c r="G10">
        <v>374</v>
      </c>
      <c r="H10">
        <v>0.90000000000000502</v>
      </c>
      <c r="J10">
        <v>374</v>
      </c>
      <c r="K10">
        <v>-0.65101031644377305</v>
      </c>
      <c r="M10">
        <v>374</v>
      </c>
      <c r="N10">
        <f>AVERAGE(B10,E10,H10,K10)</f>
        <v>-4.0669229209755047</v>
      </c>
    </row>
    <row r="11" spans="1:14" x14ac:dyDescent="0.35">
      <c r="A11">
        <v>370</v>
      </c>
      <c r="B11">
        <v>-2.8927829816350901</v>
      </c>
      <c r="D11">
        <v>370</v>
      </c>
      <c r="E11">
        <v>-0.63341754809408701</v>
      </c>
      <c r="G11">
        <v>370</v>
      </c>
      <c r="H11">
        <v>-6.3000000000000096</v>
      </c>
      <c r="J11">
        <v>370</v>
      </c>
      <c r="K11">
        <v>-1.422974579416</v>
      </c>
      <c r="M11">
        <v>370</v>
      </c>
      <c r="N11">
        <f>AVERAGE(B11,E11,H11,K11)</f>
        <v>-2.8122937772862966</v>
      </c>
    </row>
    <row r="12" spans="1:14" x14ac:dyDescent="0.35">
      <c r="A12">
        <v>371</v>
      </c>
      <c r="B12">
        <v>8.9126722281284803</v>
      </c>
      <c r="D12">
        <v>371</v>
      </c>
      <c r="E12">
        <v>8.7652418492871202</v>
      </c>
      <c r="G12">
        <v>371</v>
      </c>
      <c r="H12">
        <v>27.061999999999902</v>
      </c>
      <c r="J12">
        <v>371</v>
      </c>
      <c r="K12">
        <v>9.1346551317760092</v>
      </c>
      <c r="M12">
        <v>371</v>
      </c>
      <c r="N12">
        <f>AVERAGE(B12,E12,H12,K12)</f>
        <v>13.468642302297878</v>
      </c>
    </row>
    <row r="13" spans="1:14" x14ac:dyDescent="0.35">
      <c r="A13">
        <v>372</v>
      </c>
      <c r="B13">
        <v>3.28163094714776</v>
      </c>
      <c r="D13">
        <v>372</v>
      </c>
      <c r="E13">
        <v>-9.8262145650449195</v>
      </c>
      <c r="G13">
        <v>372</v>
      </c>
      <c r="H13">
        <v>-4.3799999999999901</v>
      </c>
      <c r="J13">
        <v>372</v>
      </c>
      <c r="K13">
        <v>-9.4528122853853898</v>
      </c>
      <c r="M13">
        <v>372</v>
      </c>
      <c r="N13">
        <f>AVERAGE(B13,E13,H13,K13)</f>
        <v>-5.0943489758206351</v>
      </c>
    </row>
    <row r="14" spans="1:14" x14ac:dyDescent="0.35">
      <c r="A14">
        <v>373</v>
      </c>
      <c r="B14">
        <v>9.4424618301790897</v>
      </c>
      <c r="D14">
        <v>373</v>
      </c>
      <c r="E14">
        <v>-6.3306822842660599</v>
      </c>
      <c r="G14">
        <v>373</v>
      </c>
      <c r="H14">
        <v>0.84999999999999398</v>
      </c>
      <c r="J14">
        <v>373</v>
      </c>
      <c r="K14">
        <v>-4.2896233419813203</v>
      </c>
      <c r="M14">
        <v>373</v>
      </c>
      <c r="N14">
        <f>AVERAGE(B14,E14,H14,K14)</f>
        <v>-8.1960949017074181E-2</v>
      </c>
    </row>
    <row r="15" spans="1:14" x14ac:dyDescent="0.35">
      <c r="A15">
        <v>375</v>
      </c>
      <c r="B15">
        <v>9.4044598199899507</v>
      </c>
      <c r="D15">
        <v>375</v>
      </c>
      <c r="E15">
        <v>9.9769279948510494</v>
      </c>
      <c r="G15">
        <v>375</v>
      </c>
      <c r="H15">
        <v>9.06</v>
      </c>
      <c r="J15">
        <v>375</v>
      </c>
      <c r="K15">
        <v>8.1615178167907594</v>
      </c>
      <c r="M15">
        <v>375</v>
      </c>
      <c r="N15">
        <f>AVERAGE(B15,E15,H15,K15)</f>
        <v>9.1507264079079391</v>
      </c>
    </row>
    <row r="16" spans="1:14" x14ac:dyDescent="0.35">
      <c r="A16">
        <v>378</v>
      </c>
      <c r="B16">
        <v>-4.2636092825589698</v>
      </c>
      <c r="D16">
        <v>378</v>
      </c>
      <c r="E16">
        <v>-16.387480358281699</v>
      </c>
      <c r="G16">
        <v>378</v>
      </c>
      <c r="H16">
        <v>6.8300000000000098</v>
      </c>
      <c r="J16">
        <v>378</v>
      </c>
      <c r="K16">
        <v>-12.6550751065186</v>
      </c>
      <c r="M16">
        <v>378</v>
      </c>
      <c r="N16">
        <f>AVERAGE(B16,E16,H16,K16)</f>
        <v>-6.6190411868398158</v>
      </c>
    </row>
    <row r="17" spans="1:14" x14ac:dyDescent="0.35">
      <c r="A17">
        <v>377</v>
      </c>
      <c r="B17">
        <v>4.0901383545230399</v>
      </c>
      <c r="D17">
        <v>377</v>
      </c>
      <c r="E17">
        <v>-2.5840252093313398</v>
      </c>
      <c r="G17">
        <v>377</v>
      </c>
      <c r="H17">
        <v>-0.69999999999998797</v>
      </c>
      <c r="J17">
        <v>377</v>
      </c>
      <c r="K17">
        <v>-2.35828778954424</v>
      </c>
      <c r="M17">
        <v>377</v>
      </c>
      <c r="N17">
        <f>AVERAGE(B17,E17,H17,K17)</f>
        <v>-0.38804366108813199</v>
      </c>
    </row>
    <row r="18" spans="1:14" x14ac:dyDescent="0.35">
      <c r="A18">
        <v>379</v>
      </c>
      <c r="B18">
        <v>-19.905695492095301</v>
      </c>
      <c r="D18">
        <v>379</v>
      </c>
      <c r="E18">
        <v>-21.275842425985999</v>
      </c>
      <c r="G18">
        <v>379</v>
      </c>
      <c r="H18">
        <v>-35.199999999999903</v>
      </c>
      <c r="J18">
        <v>379</v>
      </c>
      <c r="K18">
        <v>-22.301629263587699</v>
      </c>
      <c r="M18">
        <v>379</v>
      </c>
      <c r="N18">
        <f>AVERAGE(B18,E18,H18,K18)</f>
        <v>-24.670791795417227</v>
      </c>
    </row>
    <row r="19" spans="1:14" x14ac:dyDescent="0.35">
      <c r="A19">
        <v>380</v>
      </c>
      <c r="B19">
        <v>-21.0288096570311</v>
      </c>
      <c r="D19">
        <v>380</v>
      </c>
      <c r="E19">
        <v>-28.4633443160746</v>
      </c>
      <c r="G19">
        <v>380</v>
      </c>
      <c r="H19">
        <v>-9.0500000000000096</v>
      </c>
      <c r="J19">
        <v>380</v>
      </c>
      <c r="K19">
        <v>-28.37778669155</v>
      </c>
      <c r="M19">
        <v>380</v>
      </c>
      <c r="N19">
        <f>AVERAGE(B19,E19,H19,K19)</f>
        <v>-21.729985166163928</v>
      </c>
    </row>
    <row r="20" spans="1:14" x14ac:dyDescent="0.35">
      <c r="A20">
        <v>381</v>
      </c>
      <c r="B20">
        <v>3.1190066392823801</v>
      </c>
      <c r="D20">
        <v>381</v>
      </c>
      <c r="E20">
        <v>-0.70864285930599602</v>
      </c>
      <c r="G20">
        <v>381</v>
      </c>
      <c r="H20">
        <v>-0.219999999999998</v>
      </c>
      <c r="J20">
        <v>381</v>
      </c>
      <c r="K20">
        <v>-2.0056435971744602</v>
      </c>
      <c r="M20">
        <v>381</v>
      </c>
      <c r="N20">
        <f>AVERAGE(B20,E20,H20,K20)</f>
        <v>4.6180045700481509E-2</v>
      </c>
    </row>
    <row r="21" spans="1:14" x14ac:dyDescent="0.35">
      <c r="A21">
        <v>382</v>
      </c>
      <c r="B21">
        <v>-1.2856078357651199</v>
      </c>
      <c r="D21">
        <v>382</v>
      </c>
      <c r="E21">
        <v>-8.4497372305881893</v>
      </c>
      <c r="G21">
        <v>382</v>
      </c>
      <c r="H21">
        <v>8.4599999999999795</v>
      </c>
      <c r="J21">
        <v>382</v>
      </c>
      <c r="K21">
        <v>-9.3847648539952502</v>
      </c>
      <c r="M21">
        <v>382</v>
      </c>
      <c r="N21">
        <f>AVERAGE(B21,E21,H21,K21)</f>
        <v>-2.665027480087145</v>
      </c>
    </row>
    <row r="22" spans="1:14" x14ac:dyDescent="0.35">
      <c r="A22">
        <v>376</v>
      </c>
      <c r="B22">
        <v>3.4167346485379499</v>
      </c>
      <c r="D22">
        <v>376</v>
      </c>
      <c r="E22">
        <v>-0.27816982773776999</v>
      </c>
      <c r="G22">
        <v>376</v>
      </c>
      <c r="H22">
        <v>9.8999999999999702</v>
      </c>
      <c r="J22">
        <v>376</v>
      </c>
      <c r="K22">
        <v>-0.30958354645559799</v>
      </c>
      <c r="M22">
        <v>376</v>
      </c>
      <c r="N22">
        <f>AVERAGE(B22,E22,H22,K22)</f>
        <v>3.1822453185861383</v>
      </c>
    </row>
    <row r="23" spans="1:14" x14ac:dyDescent="0.35">
      <c r="A23">
        <v>354</v>
      </c>
      <c r="B23">
        <v>11.887480529739699</v>
      </c>
      <c r="D23">
        <v>354</v>
      </c>
      <c r="E23">
        <v>13.5919065331406</v>
      </c>
      <c r="G23">
        <v>354</v>
      </c>
      <c r="H23">
        <v>15.11</v>
      </c>
      <c r="J23">
        <v>354</v>
      </c>
      <c r="K23">
        <v>15.7864871650645</v>
      </c>
      <c r="M23">
        <v>354</v>
      </c>
      <c r="N23">
        <f>AVERAGE(B23,E23,H23,K23)</f>
        <v>14.0939685569862</v>
      </c>
    </row>
    <row r="24" spans="1:14" x14ac:dyDescent="0.35">
      <c r="A24">
        <v>353</v>
      </c>
      <c r="B24">
        <v>8.6329622992826298</v>
      </c>
      <c r="D24">
        <v>353</v>
      </c>
      <c r="E24">
        <v>15.898668213712201</v>
      </c>
      <c r="G24">
        <v>353</v>
      </c>
      <c r="H24">
        <v>1.19999999999998</v>
      </c>
      <c r="J24">
        <v>353</v>
      </c>
      <c r="K24">
        <v>17.835469263699</v>
      </c>
      <c r="M24">
        <v>353</v>
      </c>
      <c r="N24">
        <f>AVERAGE(B24,E24,H24,K24)</f>
        <v>10.891774944173452</v>
      </c>
    </row>
    <row r="25" spans="1:14" x14ac:dyDescent="0.35">
      <c r="A25">
        <v>352</v>
      </c>
      <c r="B25">
        <v>-11.6521020117737</v>
      </c>
      <c r="D25">
        <v>352</v>
      </c>
      <c r="E25">
        <v>-16.291822059923199</v>
      </c>
      <c r="G25">
        <v>352</v>
      </c>
      <c r="H25">
        <v>-0.19999999999998799</v>
      </c>
      <c r="J25">
        <v>352</v>
      </c>
      <c r="K25">
        <v>-4.8744407618974597</v>
      </c>
      <c r="M25">
        <v>352</v>
      </c>
      <c r="N25">
        <f>AVERAGE(B25,E25,H25,K25)</f>
        <v>-8.2545912083985868</v>
      </c>
    </row>
    <row r="26" spans="1:14" x14ac:dyDescent="0.35">
      <c r="A26">
        <v>351</v>
      </c>
      <c r="B26">
        <v>-2.4832746650511601</v>
      </c>
      <c r="D26">
        <v>351</v>
      </c>
      <c r="E26">
        <v>-2.9023797337584001</v>
      </c>
      <c r="G26">
        <v>351</v>
      </c>
      <c r="H26">
        <v>-2.4</v>
      </c>
      <c r="J26">
        <v>351</v>
      </c>
      <c r="K26">
        <v>2.0332649991657301</v>
      </c>
      <c r="M26">
        <v>351</v>
      </c>
      <c r="N26">
        <f>AVERAGE(B26,E26,H26,K26)</f>
        <v>-1.4380973499109575</v>
      </c>
    </row>
    <row r="27" spans="1:14" x14ac:dyDescent="0.35">
      <c r="A27">
        <v>350</v>
      </c>
      <c r="B27">
        <v>-1.71056456315739</v>
      </c>
      <c r="D27">
        <v>350</v>
      </c>
      <c r="E27">
        <v>-0.75323829306526502</v>
      </c>
      <c r="G27">
        <v>350</v>
      </c>
      <c r="H27">
        <v>-3.75999999999999</v>
      </c>
      <c r="J27">
        <v>350</v>
      </c>
      <c r="K27">
        <v>3.7160977967197901</v>
      </c>
      <c r="M27">
        <v>350</v>
      </c>
      <c r="N27">
        <f>AVERAGE(B27,E27,H27,K27)</f>
        <v>-0.62692626487571368</v>
      </c>
    </row>
    <row r="28" spans="1:14" x14ac:dyDescent="0.35">
      <c r="A28">
        <v>347</v>
      </c>
      <c r="B28">
        <v>-1.1912820674818601</v>
      </c>
      <c r="D28">
        <v>347</v>
      </c>
      <c r="E28">
        <v>-5.1002720141668103</v>
      </c>
      <c r="G28">
        <v>347</v>
      </c>
      <c r="H28">
        <v>-6.12</v>
      </c>
      <c r="J28">
        <v>347</v>
      </c>
      <c r="K28">
        <v>6.42268289030965</v>
      </c>
      <c r="M28">
        <v>347</v>
      </c>
      <c r="N28">
        <f>AVERAGE(B28,E28,H28,K28)</f>
        <v>-1.4972177978347552</v>
      </c>
    </row>
    <row r="29" spans="1:14" x14ac:dyDescent="0.35">
      <c r="A29">
        <v>348</v>
      </c>
      <c r="B29">
        <v>5.9169440160220503</v>
      </c>
      <c r="D29">
        <v>348</v>
      </c>
      <c r="E29">
        <v>-7.3410795239694799</v>
      </c>
      <c r="G29">
        <v>348</v>
      </c>
      <c r="H29">
        <v>-5.0999999999999899</v>
      </c>
      <c r="J29">
        <v>348</v>
      </c>
      <c r="K29">
        <v>6.03354225789115</v>
      </c>
      <c r="M29">
        <v>348</v>
      </c>
      <c r="N29">
        <f>AVERAGE(B29,E29,H29,K29)</f>
        <v>-0.12264831251406738</v>
      </c>
    </row>
    <row r="30" spans="1:14" x14ac:dyDescent="0.35">
      <c r="A30">
        <v>346</v>
      </c>
      <c r="B30">
        <v>-3.1720791289541999</v>
      </c>
      <c r="D30">
        <v>346</v>
      </c>
      <c r="E30">
        <v>-2.8469076969382998</v>
      </c>
      <c r="G30">
        <v>346</v>
      </c>
      <c r="H30">
        <v>2.5</v>
      </c>
      <c r="J30">
        <v>346</v>
      </c>
      <c r="K30">
        <v>8.2654337211383204</v>
      </c>
      <c r="M30">
        <v>346</v>
      </c>
      <c r="N30">
        <f>AVERAGE(B30,E30,H30,K30)</f>
        <v>1.1866117238114553</v>
      </c>
    </row>
    <row r="31" spans="1:14" x14ac:dyDescent="0.35">
      <c r="A31">
        <v>345</v>
      </c>
      <c r="B31">
        <v>-6.3480419502476098</v>
      </c>
      <c r="D31">
        <v>345</v>
      </c>
      <c r="E31">
        <v>-3.6549383975299699</v>
      </c>
      <c r="G31">
        <v>345</v>
      </c>
      <c r="H31">
        <v>-4.49</v>
      </c>
      <c r="J31">
        <v>345</v>
      </c>
      <c r="K31">
        <v>7.3647331292344802</v>
      </c>
      <c r="M31">
        <v>345</v>
      </c>
      <c r="N31">
        <f>AVERAGE(B31,E31,H31,K31)</f>
        <v>-1.782061804635775</v>
      </c>
    </row>
    <row r="32" spans="1:14" x14ac:dyDescent="0.35">
      <c r="A32">
        <v>344</v>
      </c>
      <c r="B32">
        <v>-6.7246965178830704</v>
      </c>
      <c r="D32">
        <v>344</v>
      </c>
      <c r="E32">
        <v>-10.579602107161699</v>
      </c>
      <c r="G32">
        <v>344</v>
      </c>
      <c r="H32">
        <v>2.15</v>
      </c>
      <c r="J32">
        <v>344</v>
      </c>
      <c r="K32">
        <v>3.1266927763767201</v>
      </c>
      <c r="M32">
        <v>344</v>
      </c>
      <c r="N32">
        <f>AVERAGE(B32,E32,H32,K32)</f>
        <v>-3.0069014621670123</v>
      </c>
    </row>
    <row r="33" spans="1:14" x14ac:dyDescent="0.35">
      <c r="A33">
        <v>349</v>
      </c>
      <c r="B33">
        <v>0.40949790064229302</v>
      </c>
      <c r="D33">
        <v>349</v>
      </c>
      <c r="E33">
        <v>-8.7809006459936203</v>
      </c>
      <c r="G33">
        <v>349</v>
      </c>
      <c r="H33">
        <v>-1.0999999999999901</v>
      </c>
      <c r="J33">
        <v>349</v>
      </c>
      <c r="K33">
        <v>4.55510511618803</v>
      </c>
      <c r="M33">
        <v>349</v>
      </c>
      <c r="N33">
        <f>AVERAGE(B33,E33,H33,K33)</f>
        <v>-1.229074407290822</v>
      </c>
    </row>
    <row r="34" spans="1:14" x14ac:dyDescent="0.35">
      <c r="A34">
        <v>356</v>
      </c>
      <c r="B34">
        <v>-5.7943712968016401</v>
      </c>
      <c r="D34">
        <v>356</v>
      </c>
      <c r="E34">
        <v>-8.0945423921643194</v>
      </c>
      <c r="G34">
        <v>356</v>
      </c>
      <c r="H34">
        <v>0.19999999999998799</v>
      </c>
      <c r="J34">
        <v>356</v>
      </c>
      <c r="K34">
        <v>1.5414207042635399</v>
      </c>
      <c r="M34">
        <v>356</v>
      </c>
      <c r="N34">
        <f>AVERAGE(B34,E34,H34,K34)</f>
        <v>-3.0368732461756078</v>
      </c>
    </row>
    <row r="35" spans="1:14" x14ac:dyDescent="0.35">
      <c r="A35">
        <v>355</v>
      </c>
      <c r="B35">
        <v>-6.8113279430226301</v>
      </c>
      <c r="D35">
        <v>355</v>
      </c>
      <c r="E35">
        <v>-2.4811414744069298</v>
      </c>
      <c r="G35">
        <v>355</v>
      </c>
      <c r="H35">
        <v>1.62</v>
      </c>
      <c r="J35">
        <v>355</v>
      </c>
      <c r="K35">
        <v>9.1903191376915707</v>
      </c>
      <c r="M35">
        <v>355</v>
      </c>
      <c r="N35">
        <f>AVERAGE(B35,E35,H35,K35)</f>
        <v>0.37946243006550273</v>
      </c>
    </row>
    <row r="36" spans="1:14" x14ac:dyDescent="0.35">
      <c r="A36">
        <v>358</v>
      </c>
      <c r="B36">
        <v>3.4564073631015599</v>
      </c>
      <c r="D36">
        <v>358</v>
      </c>
      <c r="E36">
        <v>18.5886627875242</v>
      </c>
      <c r="G36">
        <v>358</v>
      </c>
      <c r="H36">
        <v>-10.33</v>
      </c>
      <c r="J36">
        <v>358</v>
      </c>
      <c r="K36">
        <v>22.9127751837331</v>
      </c>
      <c r="M36">
        <v>358</v>
      </c>
      <c r="N36">
        <f>AVERAGE(B36,E36,H36,K36)</f>
        <v>8.6569613335897149</v>
      </c>
    </row>
    <row r="37" spans="1:14" x14ac:dyDescent="0.35">
      <c r="A37">
        <v>369</v>
      </c>
      <c r="B37">
        <v>8.2696336714238594</v>
      </c>
      <c r="D37">
        <v>369</v>
      </c>
      <c r="E37">
        <v>1.93801573180243</v>
      </c>
      <c r="G37">
        <v>369</v>
      </c>
      <c r="H37">
        <v>-10.0079999999999</v>
      </c>
      <c r="J37">
        <v>369</v>
      </c>
      <c r="K37">
        <v>5.7203745910894099</v>
      </c>
      <c r="M37">
        <v>369</v>
      </c>
      <c r="N37">
        <f>AVERAGE(B37,E37,H37,K37)</f>
        <v>1.48000599857895</v>
      </c>
    </row>
    <row r="38" spans="1:14" x14ac:dyDescent="0.35">
      <c r="A38">
        <v>357</v>
      </c>
      <c r="B38">
        <v>-2.36199490196935</v>
      </c>
      <c r="D38">
        <v>357</v>
      </c>
      <c r="E38">
        <v>-10.8934381409177</v>
      </c>
      <c r="G38">
        <v>357</v>
      </c>
      <c r="H38">
        <v>9.6499999999999702</v>
      </c>
      <c r="J38">
        <v>357</v>
      </c>
      <c r="K38">
        <v>-0.905178918850708</v>
      </c>
      <c r="M38">
        <v>357</v>
      </c>
      <c r="N38">
        <f>AVERAGE(B38,E38,H38,K38)</f>
        <v>-1.127652990434447</v>
      </c>
    </row>
    <row r="39" spans="1:14" x14ac:dyDescent="0.35">
      <c r="A39">
        <v>367</v>
      </c>
      <c r="B39">
        <v>3.6757215747299399</v>
      </c>
      <c r="D39">
        <v>367</v>
      </c>
      <c r="E39">
        <v>5.3579726098075096</v>
      </c>
      <c r="G39">
        <v>367</v>
      </c>
      <c r="H39">
        <v>-1.1499999999999999</v>
      </c>
      <c r="J39">
        <v>367</v>
      </c>
      <c r="K39">
        <v>10.3391334722045</v>
      </c>
      <c r="M39">
        <v>367</v>
      </c>
      <c r="N39">
        <f>AVERAGE(B39,E39,H39,K39)</f>
        <v>4.5557069141854871</v>
      </c>
    </row>
    <row r="40" spans="1:14" x14ac:dyDescent="0.35">
      <c r="A40">
        <v>368</v>
      </c>
      <c r="B40">
        <v>-8.9564904690199398</v>
      </c>
      <c r="D40">
        <v>368</v>
      </c>
      <c r="E40">
        <v>-9.2867647082586799</v>
      </c>
      <c r="G40">
        <v>368</v>
      </c>
      <c r="H40">
        <v>-6.5</v>
      </c>
      <c r="J40">
        <v>368</v>
      </c>
      <c r="K40">
        <v>4.7199561378342301</v>
      </c>
      <c r="M40">
        <v>368</v>
      </c>
      <c r="N40">
        <f>AVERAGE(B40,E40,H40,K40)</f>
        <v>-5.0058247598610972</v>
      </c>
    </row>
    <row r="41" spans="1:14" x14ac:dyDescent="0.35">
      <c r="A41">
        <v>363</v>
      </c>
      <c r="B41">
        <v>-1.11395242263577</v>
      </c>
      <c r="D41">
        <v>363</v>
      </c>
      <c r="E41">
        <v>-10.796046711309801</v>
      </c>
      <c r="G41">
        <v>363</v>
      </c>
      <c r="H41">
        <v>-0.75999999999999002</v>
      </c>
      <c r="J41">
        <v>363</v>
      </c>
      <c r="K41">
        <v>3.3658792090279199</v>
      </c>
      <c r="M41">
        <v>363</v>
      </c>
      <c r="N41">
        <f>AVERAGE(B41,E41,H41,K41)</f>
        <v>-2.3260299812294098</v>
      </c>
    </row>
    <row r="42" spans="1:14" x14ac:dyDescent="0.35">
      <c r="A42">
        <v>362</v>
      </c>
      <c r="B42">
        <v>-3.1046336786250199</v>
      </c>
      <c r="D42">
        <v>362</v>
      </c>
      <c r="E42">
        <v>-8.4892850307381593</v>
      </c>
      <c r="G42">
        <v>362</v>
      </c>
      <c r="H42">
        <v>-4.4000000000000004</v>
      </c>
      <c r="J42">
        <v>362</v>
      </c>
      <c r="K42">
        <v>5.4095920884721496</v>
      </c>
      <c r="M42">
        <v>362</v>
      </c>
      <c r="N42">
        <f>AVERAGE(B42,E42,H42,K42)</f>
        <v>-2.6460816552227575</v>
      </c>
    </row>
    <row r="43" spans="1:14" x14ac:dyDescent="0.35">
      <c r="A43">
        <v>361</v>
      </c>
      <c r="B43">
        <v>-3.6977565446833101</v>
      </c>
      <c r="D43">
        <v>361</v>
      </c>
      <c r="E43">
        <v>-6.08111819746264</v>
      </c>
      <c r="G43">
        <v>361</v>
      </c>
      <c r="H43">
        <v>-2.8799999999999901</v>
      </c>
      <c r="J43">
        <v>361</v>
      </c>
      <c r="K43">
        <v>5.9040291760560901</v>
      </c>
      <c r="M43">
        <v>361</v>
      </c>
      <c r="N43">
        <f>AVERAGE(B43,E43,H43,K43)</f>
        <v>-1.6887113915224625</v>
      </c>
    </row>
    <row r="44" spans="1:14" x14ac:dyDescent="0.35">
      <c r="A44">
        <v>360</v>
      </c>
      <c r="B44">
        <v>-4.4245207573318197</v>
      </c>
      <c r="D44">
        <v>360</v>
      </c>
      <c r="E44">
        <v>-4.7987671822665003</v>
      </c>
      <c r="G44">
        <v>360</v>
      </c>
      <c r="H44">
        <v>-3</v>
      </c>
      <c r="J44">
        <v>360</v>
      </c>
      <c r="K44">
        <v>6.9186964268953304</v>
      </c>
      <c r="M44">
        <v>360</v>
      </c>
      <c r="N44">
        <f>AVERAGE(B44,E44,H44,K44)</f>
        <v>-1.3261478781757474</v>
      </c>
    </row>
    <row r="45" spans="1:14" x14ac:dyDescent="0.35">
      <c r="A45">
        <v>359</v>
      </c>
      <c r="B45">
        <v>1.9483542945550301</v>
      </c>
      <c r="D45">
        <v>359</v>
      </c>
      <c r="E45">
        <v>15.0619694504728</v>
      </c>
      <c r="G45">
        <v>359</v>
      </c>
      <c r="H45">
        <v>-12.37</v>
      </c>
      <c r="J45">
        <v>359</v>
      </c>
      <c r="K45">
        <v>19.6139664021158</v>
      </c>
      <c r="M45">
        <v>359</v>
      </c>
      <c r="N45">
        <f>AVERAGE(B45,E45,H45,K45)</f>
        <v>6.063572536785907</v>
      </c>
    </row>
    <row r="46" spans="1:14" x14ac:dyDescent="0.35">
      <c r="A46">
        <v>332</v>
      </c>
      <c r="B46">
        <v>-16.798117417347299</v>
      </c>
      <c r="D46">
        <v>332</v>
      </c>
      <c r="E46">
        <v>-11.087998397251701</v>
      </c>
      <c r="G46">
        <v>332</v>
      </c>
      <c r="H46">
        <v>-40.763999999999903</v>
      </c>
      <c r="J46">
        <v>332</v>
      </c>
      <c r="K46">
        <v>-5.3102670098201603</v>
      </c>
      <c r="M46">
        <v>332</v>
      </c>
      <c r="N46">
        <f>AVERAGE(B46,E46,H46,K46)</f>
        <v>-18.490095706104768</v>
      </c>
    </row>
    <row r="47" spans="1:14" x14ac:dyDescent="0.35">
      <c r="A47">
        <v>327</v>
      </c>
      <c r="B47">
        <v>-8.1740270964230994</v>
      </c>
      <c r="D47">
        <v>327</v>
      </c>
      <c r="E47">
        <v>-7.6744267726225903</v>
      </c>
      <c r="G47">
        <v>327</v>
      </c>
      <c r="H47">
        <v>-2.8599999999999901</v>
      </c>
      <c r="J47">
        <v>327</v>
      </c>
      <c r="K47">
        <v>-0.65517244457174595</v>
      </c>
      <c r="M47">
        <v>327</v>
      </c>
      <c r="N47">
        <f>AVERAGE(B47,E47,H47,K47)</f>
        <v>-4.8409065784043568</v>
      </c>
    </row>
    <row r="48" spans="1:14" x14ac:dyDescent="0.35">
      <c r="A48">
        <v>328</v>
      </c>
      <c r="B48">
        <v>-1.5771893928790901</v>
      </c>
      <c r="D48">
        <v>328</v>
      </c>
      <c r="E48">
        <v>-3.0849673981157602</v>
      </c>
      <c r="G48">
        <v>328</v>
      </c>
      <c r="H48">
        <v>-0.40000000000000502</v>
      </c>
      <c r="J48">
        <v>328</v>
      </c>
      <c r="K48">
        <v>-9.8923093763119106E-3</v>
      </c>
      <c r="M48">
        <v>328</v>
      </c>
      <c r="N48">
        <f>AVERAGE(B48,E48,H48,K48)</f>
        <v>-1.2680122750927918</v>
      </c>
    </row>
    <row r="49" spans="1:14" x14ac:dyDescent="0.35">
      <c r="A49">
        <v>329</v>
      </c>
      <c r="B49">
        <v>-1.3142555677124701</v>
      </c>
      <c r="D49">
        <v>329</v>
      </c>
      <c r="E49">
        <v>-3.6601278239519601</v>
      </c>
      <c r="G49">
        <v>329</v>
      </c>
      <c r="H49">
        <v>-8.1199999999999992</v>
      </c>
      <c r="J49">
        <v>329</v>
      </c>
      <c r="K49">
        <v>-0.55088717270115195</v>
      </c>
      <c r="M49">
        <v>329</v>
      </c>
      <c r="N49">
        <f>AVERAGE(B49,E49,H49,K49)</f>
        <v>-3.4113176410913955</v>
      </c>
    </row>
    <row r="50" spans="1:14" x14ac:dyDescent="0.35">
      <c r="A50">
        <v>333</v>
      </c>
      <c r="B50">
        <v>-4.8833560367346198</v>
      </c>
      <c r="D50">
        <v>333</v>
      </c>
      <c r="E50">
        <v>-12.7829430321405</v>
      </c>
      <c r="G50">
        <v>333</v>
      </c>
      <c r="H50">
        <v>-6.0999999999999899</v>
      </c>
      <c r="J50">
        <v>333</v>
      </c>
      <c r="K50">
        <v>-5.4296767471808396</v>
      </c>
      <c r="M50">
        <v>333</v>
      </c>
      <c r="N50">
        <f>AVERAGE(B50,E50,H50,K50)</f>
        <v>-7.2989939540139872</v>
      </c>
    </row>
    <row r="51" spans="1:14" x14ac:dyDescent="0.35">
      <c r="A51">
        <v>326</v>
      </c>
      <c r="B51">
        <v>-7.7940878149873196</v>
      </c>
      <c r="D51">
        <v>326</v>
      </c>
      <c r="E51">
        <v>-6.5756345154533404</v>
      </c>
      <c r="G51">
        <v>326</v>
      </c>
      <c r="H51">
        <v>-1.9</v>
      </c>
      <c r="J51">
        <v>326</v>
      </c>
      <c r="K51">
        <v>0.84838213277629304</v>
      </c>
      <c r="M51">
        <v>326</v>
      </c>
      <c r="N51">
        <f>AVERAGE(B51,E51,H51,K51)</f>
        <v>-3.855335049416091</v>
      </c>
    </row>
    <row r="52" spans="1:14" x14ac:dyDescent="0.35">
      <c r="A52">
        <v>335</v>
      </c>
      <c r="B52">
        <v>-16.843164167696699</v>
      </c>
      <c r="D52">
        <v>335</v>
      </c>
      <c r="E52">
        <v>-22.707746786268402</v>
      </c>
      <c r="G52">
        <v>335</v>
      </c>
      <c r="H52">
        <v>-5.3999999999999702</v>
      </c>
      <c r="J52">
        <v>335</v>
      </c>
      <c r="K52">
        <v>-7.8090847471649401</v>
      </c>
      <c r="M52">
        <v>335</v>
      </c>
      <c r="N52">
        <f>AVERAGE(B52,E52,H52,K52)</f>
        <v>-13.189998925282502</v>
      </c>
    </row>
    <row r="53" spans="1:14" x14ac:dyDescent="0.35">
      <c r="A53">
        <v>342</v>
      </c>
      <c r="B53">
        <v>-85.326511580694003</v>
      </c>
      <c r="D53">
        <v>342</v>
      </c>
      <c r="E53">
        <v>-73.710395852553603</v>
      </c>
      <c r="G53">
        <v>342</v>
      </c>
      <c r="H53">
        <v>-47.372</v>
      </c>
      <c r="J53">
        <v>342</v>
      </c>
      <c r="K53">
        <v>-210.38837180680301</v>
      </c>
      <c r="M53">
        <v>342</v>
      </c>
      <c r="N53">
        <f>AVERAGE(B53,E53,H53,K53)</f>
        <v>-104.19931981001267</v>
      </c>
    </row>
    <row r="54" spans="1:14" x14ac:dyDescent="0.35">
      <c r="A54">
        <v>341</v>
      </c>
      <c r="B54">
        <v>14.792054344937201</v>
      </c>
      <c r="D54">
        <v>341</v>
      </c>
      <c r="E54">
        <v>19.758510330088601</v>
      </c>
      <c r="G54">
        <v>341</v>
      </c>
      <c r="H54">
        <v>7.1000000000000201</v>
      </c>
      <c r="J54">
        <v>341</v>
      </c>
      <c r="K54">
        <v>22.608068275721401</v>
      </c>
      <c r="M54">
        <v>341</v>
      </c>
      <c r="N54">
        <f>AVERAGE(B54,E54,H54,K54)</f>
        <v>16.064658237686807</v>
      </c>
    </row>
    <row r="55" spans="1:14" x14ac:dyDescent="0.35">
      <c r="A55">
        <v>343</v>
      </c>
      <c r="B55">
        <v>-2.5510549654550498</v>
      </c>
      <c r="D55">
        <v>343</v>
      </c>
      <c r="E55">
        <v>-12.889682743160099</v>
      </c>
      <c r="G55">
        <v>343</v>
      </c>
      <c r="H55">
        <v>-3.55000000000001</v>
      </c>
      <c r="J55">
        <v>343</v>
      </c>
      <c r="K55">
        <v>-3.7119226268428598</v>
      </c>
      <c r="M55">
        <v>343</v>
      </c>
      <c r="N55">
        <f>AVERAGE(B55,E55,H55,K55)</f>
        <v>-5.6756650838645051</v>
      </c>
    </row>
    <row r="56" spans="1:14" x14ac:dyDescent="0.35">
      <c r="A56">
        <v>337</v>
      </c>
      <c r="B56">
        <v>-15.381978066220899</v>
      </c>
      <c r="D56">
        <v>337</v>
      </c>
      <c r="E56">
        <v>-20.0677759033466</v>
      </c>
      <c r="G56">
        <v>337</v>
      </c>
      <c r="H56">
        <v>-25.825999999999901</v>
      </c>
      <c r="J56">
        <v>337</v>
      </c>
      <c r="K56">
        <v>-12.289556501271401</v>
      </c>
      <c r="M56">
        <v>337</v>
      </c>
      <c r="N56">
        <f>AVERAGE(B56,E56,H56,K56)</f>
        <v>-18.391327617709699</v>
      </c>
    </row>
    <row r="57" spans="1:14" x14ac:dyDescent="0.35">
      <c r="A57">
        <v>336</v>
      </c>
      <c r="B57">
        <v>-21.322909893714801</v>
      </c>
      <c r="D57">
        <v>336</v>
      </c>
      <c r="E57">
        <v>-21.664577844998998</v>
      </c>
      <c r="G57">
        <v>336</v>
      </c>
      <c r="H57">
        <v>-20.913999999999898</v>
      </c>
      <c r="J57">
        <v>336</v>
      </c>
      <c r="K57">
        <v>-9.2620287917985102</v>
      </c>
      <c r="M57">
        <v>336</v>
      </c>
      <c r="N57">
        <f>AVERAGE(B57,E57,H57,K57)</f>
        <v>-18.290879132628053</v>
      </c>
    </row>
    <row r="58" spans="1:14" x14ac:dyDescent="0.35">
      <c r="A58">
        <v>339</v>
      </c>
      <c r="B58">
        <v>-3.71684212925393</v>
      </c>
      <c r="D58">
        <v>339</v>
      </c>
      <c r="E58">
        <v>-8.3016928100072604</v>
      </c>
      <c r="G58">
        <v>339</v>
      </c>
      <c r="H58">
        <v>1.68</v>
      </c>
      <c r="J58">
        <v>339</v>
      </c>
      <c r="K58">
        <v>0.27050000317961997</v>
      </c>
      <c r="M58">
        <v>339</v>
      </c>
      <c r="N58">
        <f>AVERAGE(B58,E58,H58,K58)</f>
        <v>-2.5170087340203926</v>
      </c>
    </row>
    <row r="59" spans="1:14" x14ac:dyDescent="0.35">
      <c r="A59">
        <v>314</v>
      </c>
      <c r="B59">
        <v>-12.1761269897285</v>
      </c>
      <c r="D59">
        <v>314</v>
      </c>
      <c r="E59">
        <v>-2.61865524217913</v>
      </c>
      <c r="G59">
        <v>314</v>
      </c>
      <c r="H59">
        <v>-1.23</v>
      </c>
      <c r="J59">
        <v>314</v>
      </c>
      <c r="K59">
        <v>8.6587108990374304</v>
      </c>
      <c r="M59">
        <v>314</v>
      </c>
      <c r="N59">
        <f>AVERAGE(B59,E59,H59,K59)</f>
        <v>-1.8415178332175497</v>
      </c>
    </row>
    <row r="60" spans="1:14" x14ac:dyDescent="0.35">
      <c r="A60">
        <v>308</v>
      </c>
      <c r="B60">
        <v>-21.073770314373</v>
      </c>
      <c r="D60">
        <v>308</v>
      </c>
      <c r="E60">
        <v>-23.322065934466899</v>
      </c>
      <c r="G60">
        <v>308</v>
      </c>
      <c r="H60">
        <v>-8.4159999999999897</v>
      </c>
      <c r="J60">
        <v>308</v>
      </c>
      <c r="K60">
        <v>-18.798475974112499</v>
      </c>
      <c r="M60">
        <v>308</v>
      </c>
      <c r="N60">
        <f>AVERAGE(B60,E60,H60,K60)</f>
        <v>-17.902578055738097</v>
      </c>
    </row>
    <row r="61" spans="1:14" x14ac:dyDescent="0.35">
      <c r="A61">
        <v>309</v>
      </c>
      <c r="B61">
        <v>-11.4999774458405</v>
      </c>
      <c r="D61">
        <v>309</v>
      </c>
      <c r="E61">
        <v>-17.749479345007099</v>
      </c>
      <c r="G61">
        <v>309</v>
      </c>
      <c r="H61">
        <v>-11.3</v>
      </c>
      <c r="J61">
        <v>309</v>
      </c>
      <c r="K61">
        <v>-10.3530857838825</v>
      </c>
      <c r="M61">
        <v>309</v>
      </c>
      <c r="N61">
        <f>AVERAGE(B61,E61,H61,K61)</f>
        <v>-12.725635643682525</v>
      </c>
    </row>
    <row r="62" spans="1:14" x14ac:dyDescent="0.35">
      <c r="A62">
        <v>310</v>
      </c>
      <c r="B62">
        <v>-7.1360188825929898</v>
      </c>
      <c r="D62">
        <v>310</v>
      </c>
      <c r="E62">
        <v>-10.3582205578819</v>
      </c>
      <c r="G62">
        <v>310</v>
      </c>
      <c r="H62">
        <v>-10.02</v>
      </c>
      <c r="J62">
        <v>310</v>
      </c>
      <c r="K62">
        <v>1.21976111544012</v>
      </c>
      <c r="M62">
        <v>310</v>
      </c>
      <c r="N62">
        <f>AVERAGE(B62,E62,H62,K62)</f>
        <v>-6.5736195812586917</v>
      </c>
    </row>
    <row r="63" spans="1:14" x14ac:dyDescent="0.35">
      <c r="A63">
        <v>311</v>
      </c>
      <c r="B63">
        <v>6.1372347814802497</v>
      </c>
      <c r="D63">
        <v>311</v>
      </c>
      <c r="E63">
        <v>14.2112716164036</v>
      </c>
      <c r="G63">
        <v>311</v>
      </c>
      <c r="H63">
        <v>7.0999999999999899</v>
      </c>
      <c r="J63">
        <v>311</v>
      </c>
      <c r="K63">
        <v>16.068308255786501</v>
      </c>
      <c r="M63">
        <v>311</v>
      </c>
      <c r="N63">
        <f>AVERAGE(B63,E63,H63,K63)</f>
        <v>10.879203663417584</v>
      </c>
    </row>
    <row r="64" spans="1:14" x14ac:dyDescent="0.35">
      <c r="A64">
        <v>312</v>
      </c>
      <c r="B64">
        <v>-3.6315131910953302</v>
      </c>
      <c r="D64">
        <v>312</v>
      </c>
      <c r="E64">
        <v>-0.46594145806517401</v>
      </c>
      <c r="G64">
        <v>312</v>
      </c>
      <c r="H64">
        <v>-5.3999999999999702</v>
      </c>
      <c r="J64">
        <v>312</v>
      </c>
      <c r="K64">
        <v>2.6083698069682502</v>
      </c>
      <c r="M64">
        <v>312</v>
      </c>
      <c r="N64">
        <f>AVERAGE(B64,E64,H64,K64)</f>
        <v>-1.722271210548056</v>
      </c>
    </row>
    <row r="65" spans="1:14" x14ac:dyDescent="0.35">
      <c r="A65">
        <v>315</v>
      </c>
      <c r="B65">
        <v>-8.2091635686210491</v>
      </c>
      <c r="D65">
        <v>315</v>
      </c>
      <c r="E65">
        <v>-9.2518041105198492</v>
      </c>
      <c r="G65">
        <v>315</v>
      </c>
      <c r="H65">
        <v>-4.5500000000000096</v>
      </c>
      <c r="J65">
        <v>315</v>
      </c>
      <c r="K65">
        <v>-0.146727489265288</v>
      </c>
      <c r="M65">
        <v>315</v>
      </c>
      <c r="N65">
        <f>AVERAGE(B65,E65,H65,K65)</f>
        <v>-5.5394237921015499</v>
      </c>
    </row>
    <row r="66" spans="1:14" x14ac:dyDescent="0.35">
      <c r="A66">
        <v>313</v>
      </c>
      <c r="B66">
        <v>-13.757254240338201</v>
      </c>
      <c r="D66">
        <v>313</v>
      </c>
      <c r="E66">
        <v>-60.759064955425899</v>
      </c>
      <c r="G66">
        <v>313</v>
      </c>
      <c r="H66">
        <v>-70.991999999999905</v>
      </c>
      <c r="J66">
        <v>313</v>
      </c>
      <c r="K66">
        <v>-55.8403498229777</v>
      </c>
      <c r="M66">
        <v>313</v>
      </c>
      <c r="N66">
        <f>AVERAGE(B66,E66,H66,K66)</f>
        <v>-50.337167254685426</v>
      </c>
    </row>
    <row r="67" spans="1:14" x14ac:dyDescent="0.35">
      <c r="A67">
        <v>317</v>
      </c>
      <c r="B67">
        <v>-6.8994572237504803</v>
      </c>
      <c r="D67">
        <v>317</v>
      </c>
      <c r="E67">
        <v>-11.706522399431</v>
      </c>
      <c r="G67">
        <v>317</v>
      </c>
      <c r="H67">
        <v>0.47200000000000802</v>
      </c>
      <c r="J67">
        <v>317</v>
      </c>
      <c r="K67">
        <v>-2.38710685110942</v>
      </c>
      <c r="M67">
        <v>317</v>
      </c>
      <c r="N67">
        <f>AVERAGE(B67,E67,H67,K67)</f>
        <v>-5.1302716185727224</v>
      </c>
    </row>
    <row r="68" spans="1:14" x14ac:dyDescent="0.35">
      <c r="A68">
        <v>318</v>
      </c>
      <c r="B68">
        <v>-11.209408861227001</v>
      </c>
      <c r="D68">
        <v>318</v>
      </c>
      <c r="E68">
        <v>-13.8784846629133</v>
      </c>
      <c r="G68">
        <v>318</v>
      </c>
      <c r="H68">
        <v>-2.30000000000001</v>
      </c>
      <c r="J68">
        <v>318</v>
      </c>
      <c r="K68">
        <v>-4.3495868776154198</v>
      </c>
      <c r="M68">
        <v>318</v>
      </c>
      <c r="N68">
        <f>AVERAGE(B68,E68,H68,K68)</f>
        <v>-7.9343701004389322</v>
      </c>
    </row>
    <row r="69" spans="1:14" x14ac:dyDescent="0.35">
      <c r="A69">
        <v>324</v>
      </c>
      <c r="B69">
        <v>-71.575100028141804</v>
      </c>
      <c r="D69">
        <v>324</v>
      </c>
      <c r="E69">
        <v>-61.945822669211097</v>
      </c>
      <c r="G69">
        <v>324</v>
      </c>
      <c r="H69">
        <v>-567.73199999999997</v>
      </c>
      <c r="J69">
        <v>324</v>
      </c>
      <c r="K69">
        <v>-43.413509662358798</v>
      </c>
      <c r="M69">
        <v>324</v>
      </c>
      <c r="N69">
        <f>AVERAGE(B69,E69,H69,K69)</f>
        <v>-186.16660808992793</v>
      </c>
    </row>
    <row r="70" spans="1:14" x14ac:dyDescent="0.35">
      <c r="A70">
        <v>319</v>
      </c>
      <c r="B70">
        <v>11.6216756672372</v>
      </c>
      <c r="D70">
        <v>319</v>
      </c>
      <c r="E70">
        <v>22.957143911888402</v>
      </c>
      <c r="G70">
        <v>319</v>
      </c>
      <c r="H70">
        <v>22.439999999999898</v>
      </c>
      <c r="J70">
        <v>319</v>
      </c>
      <c r="K70">
        <v>24.809341353163202</v>
      </c>
      <c r="M70">
        <v>319</v>
      </c>
      <c r="N70">
        <f>AVERAGE(B70,E70,H70,K70)</f>
        <v>20.457040233072174</v>
      </c>
    </row>
    <row r="71" spans="1:14" x14ac:dyDescent="0.35">
      <c r="A71">
        <v>320</v>
      </c>
      <c r="B71">
        <v>13.7822366160337</v>
      </c>
      <c r="D71">
        <v>320</v>
      </c>
      <c r="E71">
        <v>20.5024256229771</v>
      </c>
      <c r="G71">
        <v>320</v>
      </c>
      <c r="H71">
        <v>27</v>
      </c>
      <c r="J71">
        <v>320</v>
      </c>
      <c r="K71">
        <v>22.556416231270699</v>
      </c>
      <c r="M71">
        <v>320</v>
      </c>
      <c r="N71">
        <f>AVERAGE(B71,E71,H71,K71)</f>
        <v>20.960269617570376</v>
      </c>
    </row>
    <row r="72" spans="1:14" x14ac:dyDescent="0.35">
      <c r="A72">
        <v>321</v>
      </c>
      <c r="B72">
        <v>-4.5272164685087497E-2</v>
      </c>
      <c r="D72">
        <v>321</v>
      </c>
      <c r="E72">
        <v>-5.0439400938770103</v>
      </c>
      <c r="G72">
        <v>321</v>
      </c>
      <c r="H72">
        <v>1.49200000000001</v>
      </c>
      <c r="J72">
        <v>321</v>
      </c>
      <c r="K72">
        <v>1.08585422357685</v>
      </c>
      <c r="M72">
        <v>321</v>
      </c>
      <c r="N72">
        <f>AVERAGE(B72,E72,H72,K72)</f>
        <v>-0.62783950874630956</v>
      </c>
    </row>
    <row r="73" spans="1:14" x14ac:dyDescent="0.35">
      <c r="A73">
        <v>322</v>
      </c>
      <c r="B73">
        <v>-1.02447203275067</v>
      </c>
      <c r="D73">
        <v>322</v>
      </c>
      <c r="E73">
        <v>-2.25939713712429</v>
      </c>
      <c r="G73">
        <v>322</v>
      </c>
      <c r="H73">
        <v>-2.09</v>
      </c>
      <c r="J73">
        <v>322</v>
      </c>
      <c r="K73">
        <v>3.4260461694524902</v>
      </c>
      <c r="M73">
        <v>322</v>
      </c>
      <c r="N73">
        <f>AVERAGE(B73,E73,H73,K73)</f>
        <v>-0.48695575010561731</v>
      </c>
    </row>
    <row r="74" spans="1:14" x14ac:dyDescent="0.35">
      <c r="A74">
        <v>323</v>
      </c>
      <c r="B74">
        <v>-68.219614687453003</v>
      </c>
      <c r="D74">
        <v>323</v>
      </c>
      <c r="E74">
        <v>-56.608931895137999</v>
      </c>
      <c r="G74">
        <v>323</v>
      </c>
      <c r="H74">
        <v>-517.13199999999904</v>
      </c>
      <c r="J74">
        <v>323</v>
      </c>
      <c r="K74">
        <v>-38.871557929407999</v>
      </c>
      <c r="M74">
        <v>323</v>
      </c>
      <c r="N74">
        <f>AVERAGE(B74,E74,H74,K74)</f>
        <v>-170.20802612799952</v>
      </c>
    </row>
    <row r="75" spans="1:14" x14ac:dyDescent="0.35">
      <c r="A75">
        <v>316</v>
      </c>
      <c r="B75">
        <v>-2.81694485733609</v>
      </c>
      <c r="D75">
        <v>316</v>
      </c>
      <c r="E75">
        <v>-10.7363489914641</v>
      </c>
      <c r="G75">
        <v>316</v>
      </c>
      <c r="H75">
        <v>-4</v>
      </c>
      <c r="J75">
        <v>316</v>
      </c>
      <c r="K75">
        <v>-1.56021089039455</v>
      </c>
      <c r="M75">
        <v>316</v>
      </c>
      <c r="N75">
        <f>AVERAGE(B75,E75,H75,K75)</f>
        <v>-4.7783761847986845</v>
      </c>
    </row>
    <row r="76" spans="1:14" x14ac:dyDescent="0.35">
      <c r="A76">
        <v>295</v>
      </c>
      <c r="B76">
        <v>9.4177390326299601</v>
      </c>
      <c r="D76">
        <v>295</v>
      </c>
      <c r="E76">
        <v>24.9229673049492</v>
      </c>
      <c r="G76">
        <v>295</v>
      </c>
      <c r="H76">
        <v>10.56</v>
      </c>
      <c r="J76">
        <v>295</v>
      </c>
      <c r="K76">
        <v>28.6554711780567</v>
      </c>
      <c r="M76">
        <v>295</v>
      </c>
      <c r="N76">
        <f>AVERAGE(B76,E76,H76,K76)</f>
        <v>18.389044378908967</v>
      </c>
    </row>
    <row r="77" spans="1:14" x14ac:dyDescent="0.35">
      <c r="A77">
        <v>296</v>
      </c>
      <c r="B77">
        <v>8.8172358223030702</v>
      </c>
      <c r="D77">
        <v>296</v>
      </c>
      <c r="E77">
        <v>16.661175374155899</v>
      </c>
      <c r="G77">
        <v>296</v>
      </c>
      <c r="H77">
        <v>-0.40000000000000502</v>
      </c>
      <c r="J77">
        <v>296</v>
      </c>
      <c r="K77">
        <v>20.824773789186001</v>
      </c>
      <c r="M77">
        <v>296</v>
      </c>
      <c r="N77">
        <f>AVERAGE(B77,E77,H77,K77)</f>
        <v>11.475796246411242</v>
      </c>
    </row>
    <row r="78" spans="1:14" x14ac:dyDescent="0.35">
      <c r="A78">
        <v>297</v>
      </c>
      <c r="B78">
        <v>8.6313454701140895</v>
      </c>
      <c r="D78">
        <v>297</v>
      </c>
      <c r="E78">
        <v>15.711749684810201</v>
      </c>
      <c r="G78">
        <v>297</v>
      </c>
      <c r="H78">
        <v>7.8000000000000096</v>
      </c>
      <c r="J78">
        <v>297</v>
      </c>
      <c r="K78">
        <v>20.240780375110599</v>
      </c>
      <c r="M78">
        <v>297</v>
      </c>
      <c r="N78">
        <f>AVERAGE(B78,E78,H78,K78)</f>
        <v>13.095968882508725</v>
      </c>
    </row>
    <row r="79" spans="1:14" x14ac:dyDescent="0.35">
      <c r="A79">
        <v>299</v>
      </c>
      <c r="B79">
        <v>4.5443569137798301</v>
      </c>
      <c r="D79">
        <v>299</v>
      </c>
      <c r="E79">
        <v>13.3976317295615</v>
      </c>
      <c r="G79">
        <v>299</v>
      </c>
      <c r="H79">
        <v>2.8720000000000101</v>
      </c>
      <c r="J79">
        <v>299</v>
      </c>
      <c r="K79">
        <v>17.3738797796622</v>
      </c>
      <c r="M79">
        <v>299</v>
      </c>
      <c r="N79">
        <f>AVERAGE(B79,E79,H79,K79)</f>
        <v>9.546967105750884</v>
      </c>
    </row>
    <row r="80" spans="1:14" x14ac:dyDescent="0.35">
      <c r="A80">
        <v>300</v>
      </c>
      <c r="B80">
        <v>9.2055021684759009</v>
      </c>
      <c r="D80">
        <v>300</v>
      </c>
      <c r="E80">
        <v>15.7579674718926</v>
      </c>
      <c r="G80">
        <v>300</v>
      </c>
      <c r="H80">
        <v>14</v>
      </c>
      <c r="J80">
        <v>300</v>
      </c>
      <c r="K80">
        <v>19.878257699558102</v>
      </c>
      <c r="M80">
        <v>300</v>
      </c>
      <c r="N80">
        <f>AVERAGE(B80,E80,H80,K80)</f>
        <v>14.710431834981652</v>
      </c>
    </row>
    <row r="81" spans="1:14" x14ac:dyDescent="0.35">
      <c r="A81">
        <v>304</v>
      </c>
      <c r="B81">
        <v>-12.860471571865601</v>
      </c>
      <c r="D81">
        <v>304</v>
      </c>
      <c r="E81">
        <v>-17.8650669323257</v>
      </c>
      <c r="G81">
        <v>304</v>
      </c>
      <c r="H81">
        <v>-11.8</v>
      </c>
      <c r="J81">
        <v>304</v>
      </c>
      <c r="K81">
        <v>-4.1544135504989796</v>
      </c>
      <c r="M81">
        <v>304</v>
      </c>
      <c r="N81">
        <f>AVERAGE(B81,E81,H81,K81)</f>
        <v>-11.669988013672571</v>
      </c>
    </row>
    <row r="82" spans="1:14" x14ac:dyDescent="0.35">
      <c r="A82">
        <v>302</v>
      </c>
      <c r="B82">
        <v>-9.8932497252492304</v>
      </c>
      <c r="D82">
        <v>302</v>
      </c>
      <c r="E82">
        <v>-7.3268330585162804</v>
      </c>
      <c r="G82">
        <v>302</v>
      </c>
      <c r="H82">
        <v>-7.5999999999999899</v>
      </c>
      <c r="J82">
        <v>302</v>
      </c>
      <c r="K82">
        <v>2.8821281263548699</v>
      </c>
      <c r="M82">
        <v>302</v>
      </c>
      <c r="N82">
        <f>AVERAGE(B82,E82,H82,K82)</f>
        <v>-5.484488664352658</v>
      </c>
    </row>
    <row r="83" spans="1:14" x14ac:dyDescent="0.35">
      <c r="A83">
        <v>303</v>
      </c>
      <c r="B83">
        <v>-7.5820371856201501</v>
      </c>
      <c r="D83">
        <v>303</v>
      </c>
      <c r="E83">
        <v>-11.840923975674</v>
      </c>
      <c r="G83">
        <v>303</v>
      </c>
      <c r="H83">
        <v>-9.71999999999999</v>
      </c>
      <c r="J83">
        <v>303</v>
      </c>
      <c r="K83">
        <v>-2.39353581514575</v>
      </c>
      <c r="M83">
        <v>303</v>
      </c>
      <c r="N83">
        <f>AVERAGE(B83,E83,H83,K83)</f>
        <v>-7.8841242441099721</v>
      </c>
    </row>
    <row r="84" spans="1:14" x14ac:dyDescent="0.35">
      <c r="A84">
        <v>305</v>
      </c>
      <c r="B84">
        <v>8.1035710287500198</v>
      </c>
      <c r="D84">
        <v>305</v>
      </c>
      <c r="E84">
        <v>15.491669991434</v>
      </c>
      <c r="G84">
        <v>305</v>
      </c>
      <c r="H84">
        <v>5.4</v>
      </c>
      <c r="J84">
        <v>305</v>
      </c>
      <c r="K84">
        <v>19.857295033607802</v>
      </c>
      <c r="M84">
        <v>305</v>
      </c>
      <c r="N84">
        <f>AVERAGE(B84,E84,H84,K84)</f>
        <v>12.213134013447956</v>
      </c>
    </row>
    <row r="85" spans="1:14" x14ac:dyDescent="0.35">
      <c r="A85">
        <v>306</v>
      </c>
      <c r="B85">
        <v>-8.4347259215882104</v>
      </c>
      <c r="D85">
        <v>306</v>
      </c>
      <c r="E85">
        <v>-7.0059629152901204</v>
      </c>
      <c r="G85">
        <v>306</v>
      </c>
      <c r="H85">
        <v>-17.488</v>
      </c>
      <c r="J85">
        <v>306</v>
      </c>
      <c r="K85">
        <v>-3.7082905707048299</v>
      </c>
      <c r="M85">
        <v>306</v>
      </c>
      <c r="N85">
        <f>AVERAGE(B85,E85,H85,K85)</f>
        <v>-9.1592448518957905</v>
      </c>
    </row>
    <row r="86" spans="1:14" x14ac:dyDescent="0.35">
      <c r="A86">
        <v>307</v>
      </c>
      <c r="B86">
        <v>-10.1617276833712</v>
      </c>
      <c r="D86">
        <v>307</v>
      </c>
      <c r="E86">
        <v>-4.7537581362551</v>
      </c>
      <c r="G86">
        <v>307</v>
      </c>
      <c r="H86">
        <v>-7.0999999999999899</v>
      </c>
      <c r="J86">
        <v>307</v>
      </c>
      <c r="K86">
        <v>-0.40296222997409298</v>
      </c>
      <c r="M86">
        <v>307</v>
      </c>
      <c r="N86">
        <f>AVERAGE(B86,E86,H86,K86)</f>
        <v>-5.6046120124000964</v>
      </c>
    </row>
    <row r="87" spans="1:14" x14ac:dyDescent="0.35">
      <c r="A87">
        <v>301</v>
      </c>
      <c r="B87">
        <v>33.7197490881194</v>
      </c>
      <c r="D87">
        <v>301</v>
      </c>
      <c r="E87">
        <v>1.69260134066502</v>
      </c>
      <c r="G87">
        <v>301</v>
      </c>
      <c r="H87">
        <v>-13.4399999999999</v>
      </c>
      <c r="J87">
        <v>301</v>
      </c>
      <c r="K87">
        <v>5.9442551168262403</v>
      </c>
      <c r="M87">
        <v>301</v>
      </c>
      <c r="N87">
        <f>AVERAGE(B87,E87,H87,K87)</f>
        <v>6.9791513864026911</v>
      </c>
    </row>
    <row r="88" spans="1:14" x14ac:dyDescent="0.35">
      <c r="A88">
        <v>290</v>
      </c>
      <c r="B88">
        <v>2.11844126244074</v>
      </c>
      <c r="D88">
        <v>290</v>
      </c>
      <c r="E88">
        <v>14.0271936100249</v>
      </c>
      <c r="G88">
        <v>290</v>
      </c>
      <c r="H88">
        <v>-0.60000000000002196</v>
      </c>
      <c r="J88">
        <v>290</v>
      </c>
      <c r="K88">
        <v>21.129517491402499</v>
      </c>
      <c r="M88">
        <v>290</v>
      </c>
      <c r="N88">
        <f>AVERAGE(B88,E88,H88,K88)</f>
        <v>9.1687880909670305</v>
      </c>
    </row>
    <row r="89" spans="1:14" x14ac:dyDescent="0.35">
      <c r="A89">
        <v>291</v>
      </c>
      <c r="B89">
        <v>0.24800483101427001</v>
      </c>
      <c r="D89">
        <v>291</v>
      </c>
      <c r="E89">
        <v>10.514625048553601</v>
      </c>
      <c r="G89">
        <v>291</v>
      </c>
      <c r="H89">
        <v>19.1619999999999</v>
      </c>
      <c r="J89">
        <v>291</v>
      </c>
      <c r="K89">
        <v>18.1842764647857</v>
      </c>
      <c r="M89">
        <v>291</v>
      </c>
      <c r="N89">
        <f>AVERAGE(B89,E89,H89,K89)</f>
        <v>12.027226586088368</v>
      </c>
    </row>
    <row r="90" spans="1:14" x14ac:dyDescent="0.35">
      <c r="A90">
        <v>293</v>
      </c>
      <c r="B90">
        <v>1.1757001595888099</v>
      </c>
      <c r="D90">
        <v>293</v>
      </c>
      <c r="E90">
        <v>21.960629276759601</v>
      </c>
      <c r="G90">
        <v>293</v>
      </c>
      <c r="H90">
        <v>16.872</v>
      </c>
      <c r="J90">
        <v>293</v>
      </c>
      <c r="K90">
        <v>26.685766420324299</v>
      </c>
      <c r="M90">
        <v>293</v>
      </c>
      <c r="N90">
        <f>AVERAGE(B90,E90,H90,K90)</f>
        <v>16.673523964168176</v>
      </c>
    </row>
    <row r="91" spans="1:14" x14ac:dyDescent="0.35">
      <c r="A91">
        <v>292</v>
      </c>
      <c r="B91">
        <v>-6.9099236782698599</v>
      </c>
      <c r="D91">
        <v>292</v>
      </c>
      <c r="E91">
        <v>25.112728071563701</v>
      </c>
      <c r="G91">
        <v>292</v>
      </c>
      <c r="H91">
        <v>8.5999999999999908</v>
      </c>
      <c r="J91">
        <v>292</v>
      </c>
      <c r="K91">
        <v>29.633506612270502</v>
      </c>
      <c r="M91">
        <v>292</v>
      </c>
      <c r="N91">
        <f>AVERAGE(B91,E91,H91,K91)</f>
        <v>14.109077751391084</v>
      </c>
    </row>
    <row r="92" spans="1:14" x14ac:dyDescent="0.35">
      <c r="A92">
        <v>274</v>
      </c>
      <c r="B92">
        <v>-8.6737751877645302</v>
      </c>
      <c r="D92">
        <v>274</v>
      </c>
      <c r="E92">
        <v>-8.4615669270105194</v>
      </c>
      <c r="G92">
        <v>274</v>
      </c>
      <c r="H92">
        <v>-5.9</v>
      </c>
      <c r="J92">
        <v>274</v>
      </c>
      <c r="K92">
        <v>-1.0985165799707399</v>
      </c>
      <c r="M92">
        <v>274</v>
      </c>
      <c r="N92">
        <f>AVERAGE(B92,E92,H92,K92)</f>
        <v>-6.0334646736864475</v>
      </c>
    </row>
    <row r="93" spans="1:14" x14ac:dyDescent="0.35">
      <c r="A93">
        <v>273</v>
      </c>
      <c r="B93">
        <v>-12.2667979577183</v>
      </c>
      <c r="D93">
        <v>273</v>
      </c>
      <c r="E93">
        <v>-6.5040102764081897</v>
      </c>
      <c r="G93">
        <v>273</v>
      </c>
      <c r="H93">
        <v>0.47999999999998899</v>
      </c>
      <c r="J93">
        <v>273</v>
      </c>
      <c r="K93">
        <v>-0.59594136044376</v>
      </c>
      <c r="M93">
        <v>273</v>
      </c>
      <c r="N93">
        <f>AVERAGE(B93,E93,H93,K93)</f>
        <v>-4.7216873986425654</v>
      </c>
    </row>
    <row r="94" spans="1:14" x14ac:dyDescent="0.35">
      <c r="A94">
        <v>275</v>
      </c>
      <c r="B94">
        <v>-14.798440336564701</v>
      </c>
      <c r="D94">
        <v>275</v>
      </c>
      <c r="E94">
        <v>-6.0855031447760801</v>
      </c>
      <c r="G94">
        <v>275</v>
      </c>
      <c r="H94">
        <v>-5.5200000000000102</v>
      </c>
      <c r="J94">
        <v>275</v>
      </c>
      <c r="K94">
        <v>2.09153452830463</v>
      </c>
      <c r="M94">
        <v>275</v>
      </c>
      <c r="N94">
        <f>AVERAGE(B94,E94,H94,K94)</f>
        <v>-6.0781022382590395</v>
      </c>
    </row>
    <row r="95" spans="1:14" x14ac:dyDescent="0.35">
      <c r="A95">
        <v>276</v>
      </c>
      <c r="B95">
        <v>-10.692499471499101</v>
      </c>
      <c r="D95">
        <v>276</v>
      </c>
      <c r="E95">
        <v>-8.4459352789820006</v>
      </c>
      <c r="G95">
        <v>276</v>
      </c>
      <c r="H95">
        <v>-2.9199999999999799</v>
      </c>
      <c r="J95">
        <v>276</v>
      </c>
      <c r="K95">
        <v>5.3478487512108999E-2</v>
      </c>
      <c r="M95">
        <v>276</v>
      </c>
      <c r="N95">
        <f>AVERAGE(B95,E95,H95,K95)</f>
        <v>-5.5012390657422436</v>
      </c>
    </row>
    <row r="96" spans="1:14" x14ac:dyDescent="0.35">
      <c r="A96">
        <v>277</v>
      </c>
      <c r="B96">
        <v>-2.81435935140177</v>
      </c>
      <c r="D96">
        <v>277</v>
      </c>
      <c r="E96">
        <v>1.4094007366168699</v>
      </c>
      <c r="G96">
        <v>277</v>
      </c>
      <c r="H96">
        <v>-8.1999999999999797</v>
      </c>
      <c r="J96">
        <v>277</v>
      </c>
      <c r="K96">
        <v>6.2841560331320903</v>
      </c>
      <c r="M96">
        <v>277</v>
      </c>
      <c r="N96">
        <f>AVERAGE(B96,E96,H96,K96)</f>
        <v>-0.8302006454131976</v>
      </c>
    </row>
    <row r="97" spans="1:14" x14ac:dyDescent="0.35">
      <c r="A97">
        <v>279</v>
      </c>
      <c r="B97">
        <v>-5.5888833560773401</v>
      </c>
      <c r="D97">
        <v>279</v>
      </c>
      <c r="E97">
        <v>3.8256328221046298</v>
      </c>
      <c r="G97">
        <v>279</v>
      </c>
      <c r="H97">
        <v>7.32</v>
      </c>
      <c r="J97">
        <v>279</v>
      </c>
      <c r="K97">
        <v>11.477196783120601</v>
      </c>
      <c r="M97">
        <v>279</v>
      </c>
      <c r="N97">
        <f>AVERAGE(B97,E97,H97,K97)</f>
        <v>4.2584865622869721</v>
      </c>
    </row>
    <row r="98" spans="1:14" x14ac:dyDescent="0.35">
      <c r="A98">
        <v>280</v>
      </c>
      <c r="B98">
        <v>-5.5180824878007897</v>
      </c>
      <c r="D98">
        <v>280</v>
      </c>
      <c r="E98">
        <v>-2.3725738367123399</v>
      </c>
      <c r="G98">
        <v>280</v>
      </c>
      <c r="H98">
        <v>1.4</v>
      </c>
      <c r="J98">
        <v>280</v>
      </c>
      <c r="K98">
        <v>4.5752348111563403</v>
      </c>
      <c r="M98">
        <v>280</v>
      </c>
      <c r="N98">
        <f>AVERAGE(B98,E98,H98,K98)</f>
        <v>-0.47885537833919711</v>
      </c>
    </row>
    <row r="99" spans="1:14" x14ac:dyDescent="0.35">
      <c r="A99">
        <v>282</v>
      </c>
      <c r="B99">
        <v>-2.4740612404572002</v>
      </c>
      <c r="D99">
        <v>282</v>
      </c>
      <c r="E99">
        <v>-3.95791735168046</v>
      </c>
      <c r="G99">
        <v>282</v>
      </c>
      <c r="H99">
        <v>1.28</v>
      </c>
      <c r="J99">
        <v>282</v>
      </c>
      <c r="K99">
        <v>3.0376606485460198</v>
      </c>
      <c r="M99">
        <v>282</v>
      </c>
      <c r="N99">
        <f>AVERAGE(B99,E99,H99,K99)</f>
        <v>-0.52857948589791015</v>
      </c>
    </row>
    <row r="100" spans="1:14" x14ac:dyDescent="0.35">
      <c r="A100">
        <v>283</v>
      </c>
      <c r="B100">
        <v>0.51100414197856003</v>
      </c>
      <c r="D100">
        <v>283</v>
      </c>
      <c r="E100">
        <v>14.7802302951445</v>
      </c>
      <c r="G100">
        <v>283</v>
      </c>
      <c r="H100">
        <v>18.053999999999899</v>
      </c>
      <c r="J100">
        <v>283</v>
      </c>
      <c r="K100">
        <v>22.203033921658399</v>
      </c>
      <c r="M100">
        <v>283</v>
      </c>
      <c r="N100">
        <f>AVERAGE(B100,E100,H100,K100)</f>
        <v>13.887067089695339</v>
      </c>
    </row>
    <row r="101" spans="1:14" x14ac:dyDescent="0.35">
      <c r="A101">
        <v>284</v>
      </c>
      <c r="B101">
        <v>-13.121745338091999</v>
      </c>
      <c r="D101">
        <v>284</v>
      </c>
      <c r="E101">
        <v>-14.4408324160352</v>
      </c>
      <c r="G101">
        <v>284</v>
      </c>
      <c r="H101">
        <v>-7.71</v>
      </c>
      <c r="J101">
        <v>284</v>
      </c>
      <c r="K101">
        <v>1.911447865782</v>
      </c>
      <c r="M101">
        <v>284</v>
      </c>
      <c r="N101">
        <f>AVERAGE(B101,E101,H101,K101)</f>
        <v>-8.3402824720862991</v>
      </c>
    </row>
    <row r="102" spans="1:14" x14ac:dyDescent="0.35">
      <c r="A102">
        <v>285</v>
      </c>
      <c r="B102">
        <v>5.7482962334171601</v>
      </c>
      <c r="D102">
        <v>285</v>
      </c>
      <c r="E102">
        <v>20.2666554674196</v>
      </c>
      <c r="G102">
        <v>285</v>
      </c>
      <c r="H102">
        <v>12.5999999999999</v>
      </c>
      <c r="J102">
        <v>285</v>
      </c>
      <c r="K102">
        <v>24.639881221165901</v>
      </c>
      <c r="M102">
        <v>285</v>
      </c>
      <c r="N102">
        <f>AVERAGE(B102,E102,H102,K102)</f>
        <v>15.813708230500641</v>
      </c>
    </row>
    <row r="103" spans="1:14" x14ac:dyDescent="0.35">
      <c r="A103">
        <v>286</v>
      </c>
      <c r="B103">
        <v>-6.2041111604160299</v>
      </c>
      <c r="D103">
        <v>286</v>
      </c>
      <c r="E103">
        <v>-9.0992610929133093</v>
      </c>
      <c r="G103">
        <v>286</v>
      </c>
      <c r="H103">
        <v>2.5</v>
      </c>
      <c r="J103">
        <v>286</v>
      </c>
      <c r="K103">
        <v>3.1127554411154299</v>
      </c>
      <c r="M103">
        <v>286</v>
      </c>
      <c r="N103">
        <f>AVERAGE(B103,E103,H103,K103)</f>
        <v>-2.4226542030534772</v>
      </c>
    </row>
    <row r="104" spans="1:14" x14ac:dyDescent="0.35">
      <c r="A104">
        <v>287</v>
      </c>
      <c r="B104">
        <v>4.9730908195962202</v>
      </c>
      <c r="D104">
        <v>287</v>
      </c>
      <c r="E104">
        <v>14.962377216528299</v>
      </c>
      <c r="G104">
        <v>287</v>
      </c>
      <c r="H104">
        <v>5</v>
      </c>
      <c r="J104">
        <v>287</v>
      </c>
      <c r="K104">
        <v>19.402819821078399</v>
      </c>
      <c r="M104">
        <v>287</v>
      </c>
      <c r="N104">
        <f>AVERAGE(B104,E104,H104,K104)</f>
        <v>11.084571964300729</v>
      </c>
    </row>
    <row r="105" spans="1:14" x14ac:dyDescent="0.35">
      <c r="A105">
        <v>288</v>
      </c>
      <c r="B105">
        <v>15.547346212783999</v>
      </c>
      <c r="D105">
        <v>288</v>
      </c>
      <c r="E105">
        <v>43.956179556946601</v>
      </c>
      <c r="G105">
        <v>288</v>
      </c>
      <c r="H105">
        <v>17.9059999999998</v>
      </c>
      <c r="J105">
        <v>288</v>
      </c>
      <c r="K105">
        <v>52.309585630252897</v>
      </c>
      <c r="M105">
        <v>288</v>
      </c>
      <c r="N105">
        <f>AVERAGE(B105,E105,H105,K105)</f>
        <v>32.42977784999583</v>
      </c>
    </row>
    <row r="106" spans="1:14" x14ac:dyDescent="0.35">
      <c r="A106">
        <v>289</v>
      </c>
      <c r="B106">
        <v>-4.0495734367134704</v>
      </c>
      <c r="D106">
        <v>289</v>
      </c>
      <c r="E106">
        <v>-13.9526117322371</v>
      </c>
      <c r="G106">
        <v>289</v>
      </c>
      <c r="H106">
        <v>-16.3</v>
      </c>
      <c r="J106">
        <v>289</v>
      </c>
      <c r="K106">
        <v>-9.5036091065781498</v>
      </c>
      <c r="M106">
        <v>289</v>
      </c>
      <c r="N106">
        <f>AVERAGE(B106,E106,H106,K106)</f>
        <v>-10.951448568882181</v>
      </c>
    </row>
    <row r="107" spans="1:14" x14ac:dyDescent="0.35">
      <c r="A107">
        <v>281</v>
      </c>
      <c r="B107">
        <v>1.39216792080716</v>
      </c>
      <c r="D107">
        <v>281</v>
      </c>
      <c r="E107">
        <v>-3.82196558397998</v>
      </c>
      <c r="G107">
        <v>281</v>
      </c>
      <c r="H107">
        <v>1.28</v>
      </c>
      <c r="J107">
        <v>281</v>
      </c>
      <c r="K107">
        <v>4.5124675149854099</v>
      </c>
      <c r="M107">
        <v>281</v>
      </c>
      <c r="N107">
        <f>AVERAGE(B107,E107,H107,K107)</f>
        <v>0.84066746295314743</v>
      </c>
    </row>
    <row r="108" spans="1:14" x14ac:dyDescent="0.35">
      <c r="A108">
        <v>264</v>
      </c>
      <c r="B108">
        <v>12.9026335920459</v>
      </c>
      <c r="D108">
        <v>264</v>
      </c>
      <c r="E108">
        <v>15.2908288822152</v>
      </c>
      <c r="G108">
        <v>264</v>
      </c>
      <c r="H108">
        <v>9.8000000000000096</v>
      </c>
      <c r="J108">
        <v>264</v>
      </c>
      <c r="K108">
        <v>19.261093291145102</v>
      </c>
      <c r="M108">
        <v>264</v>
      </c>
      <c r="N108">
        <f>AVERAGE(B108,E108,H108,K108)</f>
        <v>14.313638941351552</v>
      </c>
    </row>
    <row r="109" spans="1:14" x14ac:dyDescent="0.35">
      <c r="A109">
        <v>260</v>
      </c>
      <c r="B109">
        <v>-26.168961541042901</v>
      </c>
      <c r="D109">
        <v>260</v>
      </c>
      <c r="E109">
        <v>-20.8949325923532</v>
      </c>
      <c r="G109">
        <v>260</v>
      </c>
      <c r="H109">
        <v>13.568</v>
      </c>
      <c r="J109">
        <v>260</v>
      </c>
      <c r="K109">
        <v>-0.35656134384004101</v>
      </c>
      <c r="M109">
        <v>260</v>
      </c>
      <c r="N109">
        <f>AVERAGE(B109,E109,H109,K109)</f>
        <v>-8.4631138693090371</v>
      </c>
    </row>
    <row r="110" spans="1:14" x14ac:dyDescent="0.35">
      <c r="A110">
        <v>261</v>
      </c>
      <c r="B110">
        <v>-2.7547031603072498</v>
      </c>
      <c r="D110">
        <v>261</v>
      </c>
      <c r="E110">
        <v>-5.53660183162821</v>
      </c>
      <c r="G110">
        <v>261</v>
      </c>
      <c r="H110">
        <v>-6.9</v>
      </c>
      <c r="J110">
        <v>261</v>
      </c>
      <c r="K110">
        <v>0.70044399984948302</v>
      </c>
      <c r="M110">
        <v>261</v>
      </c>
      <c r="N110">
        <f>AVERAGE(B110,E110,H110,K110)</f>
        <v>-3.6227152480214944</v>
      </c>
    </row>
    <row r="111" spans="1:14" x14ac:dyDescent="0.35">
      <c r="A111">
        <v>262</v>
      </c>
      <c r="B111">
        <v>-12.803032983557699</v>
      </c>
      <c r="D111">
        <v>262</v>
      </c>
      <c r="E111">
        <v>-12.827499043173701</v>
      </c>
      <c r="G111">
        <v>262</v>
      </c>
      <c r="H111">
        <v>-2.9499999999999802</v>
      </c>
      <c r="J111">
        <v>262</v>
      </c>
      <c r="K111">
        <v>8.4673148782052792</v>
      </c>
      <c r="M111">
        <v>262</v>
      </c>
      <c r="N111">
        <f>AVERAGE(B111,E111,H111,K111)</f>
        <v>-5.028304287131526</v>
      </c>
    </row>
    <row r="112" spans="1:14" x14ac:dyDescent="0.35">
      <c r="A112">
        <v>263</v>
      </c>
      <c r="B112">
        <v>-11.163117250196001</v>
      </c>
      <c r="D112">
        <v>263</v>
      </c>
      <c r="E112">
        <v>-16.4448924050415</v>
      </c>
      <c r="G112">
        <v>263</v>
      </c>
      <c r="H112">
        <v>-4.9499999999999797</v>
      </c>
      <c r="J112">
        <v>263</v>
      </c>
      <c r="K112">
        <v>0.27047368363713498</v>
      </c>
      <c r="M112">
        <v>263</v>
      </c>
      <c r="N112">
        <f>AVERAGE(B112,E112,H112,K112)</f>
        <v>-8.0718839929000872</v>
      </c>
    </row>
    <row r="113" spans="1:14" x14ac:dyDescent="0.35">
      <c r="A113">
        <v>265</v>
      </c>
      <c r="B113">
        <v>-13.7379069100725</v>
      </c>
      <c r="D113">
        <v>265</v>
      </c>
      <c r="E113">
        <v>-10.0273626674604</v>
      </c>
      <c r="G113">
        <v>265</v>
      </c>
      <c r="H113">
        <v>-7.1999999999999797</v>
      </c>
      <c r="J113">
        <v>265</v>
      </c>
      <c r="K113">
        <v>-2.04790697689219</v>
      </c>
      <c r="M113">
        <v>265</v>
      </c>
      <c r="N113">
        <f>AVERAGE(B113,E113,H113,K113)</f>
        <v>-8.2532941386062681</v>
      </c>
    </row>
    <row r="114" spans="1:14" x14ac:dyDescent="0.35">
      <c r="A114">
        <v>267</v>
      </c>
      <c r="B114">
        <v>26.2579184904796</v>
      </c>
      <c r="D114">
        <v>267</v>
      </c>
      <c r="E114">
        <v>-9.7032492757531301</v>
      </c>
      <c r="G114">
        <v>267</v>
      </c>
      <c r="H114">
        <v>-8</v>
      </c>
      <c r="J114">
        <v>267</v>
      </c>
      <c r="K114">
        <v>-2.3602892912409099</v>
      </c>
      <c r="M114">
        <v>267</v>
      </c>
      <c r="N114">
        <f>AVERAGE(B114,E114,H114,K114)</f>
        <v>1.5485949808713899</v>
      </c>
    </row>
    <row r="115" spans="1:14" x14ac:dyDescent="0.35">
      <c r="A115">
        <v>268</v>
      </c>
      <c r="B115">
        <v>14.4579098779422</v>
      </c>
      <c r="D115">
        <v>268</v>
      </c>
      <c r="E115">
        <v>-12.5144192471836</v>
      </c>
      <c r="G115">
        <v>268</v>
      </c>
      <c r="H115">
        <v>-19.52</v>
      </c>
      <c r="J115">
        <v>268</v>
      </c>
      <c r="K115">
        <v>-4.2962945038357798</v>
      </c>
      <c r="M115">
        <v>268</v>
      </c>
      <c r="N115">
        <f>AVERAGE(B115,E115,H115,K115)</f>
        <v>-5.4682009682692954</v>
      </c>
    </row>
    <row r="116" spans="1:14" x14ac:dyDescent="0.35">
      <c r="A116">
        <v>269</v>
      </c>
      <c r="B116">
        <v>8.0501351082228005</v>
      </c>
      <c r="D116">
        <v>269</v>
      </c>
      <c r="E116">
        <v>13.429227353890701</v>
      </c>
      <c r="G116">
        <v>269</v>
      </c>
      <c r="H116">
        <v>10.8</v>
      </c>
      <c r="J116">
        <v>269</v>
      </c>
      <c r="K116">
        <v>17.8840236914888</v>
      </c>
      <c r="M116">
        <v>269</v>
      </c>
      <c r="N116">
        <f>AVERAGE(B116,E116,H116,K116)</f>
        <v>12.540846538400574</v>
      </c>
    </row>
    <row r="117" spans="1:14" x14ac:dyDescent="0.35">
      <c r="A117">
        <v>270</v>
      </c>
      <c r="B117">
        <v>7.8941768775566699</v>
      </c>
      <c r="D117">
        <v>270</v>
      </c>
      <c r="E117">
        <v>28.650990143595401</v>
      </c>
      <c r="G117">
        <v>270</v>
      </c>
      <c r="H117">
        <v>11.9079999999999</v>
      </c>
      <c r="J117">
        <v>270</v>
      </c>
      <c r="K117">
        <v>37.227363094301303</v>
      </c>
      <c r="M117">
        <v>270</v>
      </c>
      <c r="N117">
        <f>AVERAGE(B117,E117,H117,K117)</f>
        <v>21.42013252886332</v>
      </c>
    </row>
    <row r="118" spans="1:14" x14ac:dyDescent="0.35">
      <c r="A118">
        <v>272</v>
      </c>
      <c r="B118">
        <v>2.40724535917809</v>
      </c>
      <c r="D118">
        <v>272</v>
      </c>
      <c r="E118">
        <v>1.90520347536582</v>
      </c>
      <c r="G118">
        <v>272</v>
      </c>
      <c r="H118">
        <v>-7.1999999999999797</v>
      </c>
      <c r="J118">
        <v>272</v>
      </c>
      <c r="K118">
        <v>5.36047565356278</v>
      </c>
      <c r="M118">
        <v>272</v>
      </c>
      <c r="N118">
        <f>AVERAGE(B118,E118,H118,K118)</f>
        <v>0.61823112202667763</v>
      </c>
    </row>
    <row r="119" spans="1:14" x14ac:dyDescent="0.35">
      <c r="A119">
        <v>266</v>
      </c>
      <c r="B119">
        <v>-12.131168745613699</v>
      </c>
      <c r="D119">
        <v>266</v>
      </c>
      <c r="E119">
        <v>-13.6399203012634</v>
      </c>
      <c r="G119">
        <v>266</v>
      </c>
      <c r="H119">
        <v>-2.3499999999999899</v>
      </c>
      <c r="J119">
        <v>266</v>
      </c>
      <c r="K119">
        <v>-6.3310486685423299</v>
      </c>
      <c r="M119">
        <v>266</v>
      </c>
      <c r="N119">
        <f>AVERAGE(B119,E119,H119,K119)</f>
        <v>-8.6130344288548564</v>
      </c>
    </row>
    <row r="120" spans="1:14" x14ac:dyDescent="0.35">
      <c r="A120">
        <v>248</v>
      </c>
      <c r="B120">
        <v>-6.5881507345986403</v>
      </c>
      <c r="D120">
        <v>248</v>
      </c>
      <c r="E120">
        <v>-11.9394848438819</v>
      </c>
      <c r="G120">
        <v>248</v>
      </c>
      <c r="H120">
        <v>-6.78</v>
      </c>
      <c r="J120">
        <v>248</v>
      </c>
      <c r="K120">
        <v>-0.186522085897706</v>
      </c>
      <c r="M120">
        <v>248</v>
      </c>
      <c r="N120">
        <f>AVERAGE(B120,E120,H120,K120)</f>
        <v>-6.3735394160945624</v>
      </c>
    </row>
    <row r="121" spans="1:14" x14ac:dyDescent="0.35">
      <c r="A121">
        <v>247</v>
      </c>
      <c r="B121">
        <v>-20.049975139046602</v>
      </c>
      <c r="D121">
        <v>247</v>
      </c>
      <c r="E121">
        <v>-10.737784166282299</v>
      </c>
      <c r="G121">
        <v>247</v>
      </c>
      <c r="H121">
        <v>1</v>
      </c>
      <c r="J121">
        <v>247</v>
      </c>
      <c r="K121">
        <v>-0.63816996806468695</v>
      </c>
      <c r="M121">
        <v>247</v>
      </c>
      <c r="N121">
        <f>AVERAGE(B121,E121,H121,K121)</f>
        <v>-7.6064823183483972</v>
      </c>
    </row>
    <row r="122" spans="1:14" x14ac:dyDescent="0.35">
      <c r="A122">
        <v>250</v>
      </c>
      <c r="B122">
        <v>-3.3634496318431299</v>
      </c>
      <c r="D122">
        <v>250</v>
      </c>
      <c r="E122">
        <v>-13.8220719911383</v>
      </c>
      <c r="G122">
        <v>250</v>
      </c>
      <c r="H122">
        <v>-2.3499999999999899</v>
      </c>
      <c r="J122">
        <v>250</v>
      </c>
      <c r="K122">
        <v>-2.0293936517178301</v>
      </c>
      <c r="M122">
        <v>250</v>
      </c>
      <c r="N122">
        <f>AVERAGE(B122,E122,H122,K122)</f>
        <v>-5.3912288186748123</v>
      </c>
    </row>
    <row r="123" spans="1:14" x14ac:dyDescent="0.35">
      <c r="A123">
        <v>246</v>
      </c>
      <c r="B123">
        <v>-19.564193387283201</v>
      </c>
      <c r="D123">
        <v>246</v>
      </c>
      <c r="E123">
        <v>-7.4943497702885704</v>
      </c>
      <c r="G123">
        <v>246</v>
      </c>
      <c r="H123">
        <v>4.78</v>
      </c>
      <c r="J123">
        <v>246</v>
      </c>
      <c r="K123">
        <v>3.41080316522351</v>
      </c>
      <c r="M123">
        <v>246</v>
      </c>
      <c r="N123">
        <f>AVERAGE(B123,E123,H123,K123)</f>
        <v>-4.7169349980870647</v>
      </c>
    </row>
    <row r="124" spans="1:14" x14ac:dyDescent="0.35">
      <c r="A124">
        <v>251</v>
      </c>
      <c r="B124">
        <v>-4.0955647356908003</v>
      </c>
      <c r="D124">
        <v>251</v>
      </c>
      <c r="E124">
        <v>-6.62090658520696</v>
      </c>
      <c r="G124">
        <v>251</v>
      </c>
      <c r="H124">
        <v>-3</v>
      </c>
      <c r="J124">
        <v>251</v>
      </c>
      <c r="K124">
        <v>1.0295969808770999</v>
      </c>
      <c r="M124">
        <v>251</v>
      </c>
      <c r="N124">
        <f>AVERAGE(B124,E124,H124,K124)</f>
        <v>-3.171718585005165</v>
      </c>
    </row>
    <row r="125" spans="1:14" x14ac:dyDescent="0.35">
      <c r="A125">
        <v>249</v>
      </c>
      <c r="B125">
        <v>14.3106295691914</v>
      </c>
      <c r="D125">
        <v>249</v>
      </c>
      <c r="E125">
        <v>-12.0737354952108</v>
      </c>
      <c r="G125">
        <v>249</v>
      </c>
      <c r="H125">
        <v>-7.0499999999999901</v>
      </c>
      <c r="J125">
        <v>249</v>
      </c>
      <c r="K125">
        <v>-2.17989237386888</v>
      </c>
      <c r="M125">
        <v>249</v>
      </c>
      <c r="N125">
        <f>AVERAGE(B125,E125,H125,K125)</f>
        <v>-1.7482495749720672</v>
      </c>
    </row>
    <row r="126" spans="1:14" x14ac:dyDescent="0.35">
      <c r="A126">
        <v>253</v>
      </c>
      <c r="B126">
        <v>-10.104635576299399</v>
      </c>
      <c r="D126">
        <v>253</v>
      </c>
      <c r="E126">
        <v>-8.6820826836071401</v>
      </c>
      <c r="G126">
        <v>253</v>
      </c>
      <c r="H126">
        <v>-3</v>
      </c>
      <c r="J126">
        <v>253</v>
      </c>
      <c r="K126">
        <v>0.73452004164340601</v>
      </c>
      <c r="M126">
        <v>253</v>
      </c>
      <c r="N126">
        <f>AVERAGE(B126,E126,H126,K126)</f>
        <v>-5.2630495545657832</v>
      </c>
    </row>
    <row r="127" spans="1:14" x14ac:dyDescent="0.35">
      <c r="A127">
        <v>259</v>
      </c>
      <c r="B127">
        <v>-24.032712494513099</v>
      </c>
      <c r="D127">
        <v>259</v>
      </c>
      <c r="E127">
        <v>-22.768375013176001</v>
      </c>
      <c r="G127">
        <v>259</v>
      </c>
      <c r="H127">
        <v>9.4499999999999797</v>
      </c>
      <c r="J127">
        <v>259</v>
      </c>
      <c r="K127">
        <v>-6.1747884757192502</v>
      </c>
      <c r="M127">
        <v>259</v>
      </c>
      <c r="N127">
        <f>AVERAGE(B127,E127,H127,K127)</f>
        <v>-10.881468995852092</v>
      </c>
    </row>
    <row r="128" spans="1:14" x14ac:dyDescent="0.35">
      <c r="A128">
        <v>254</v>
      </c>
      <c r="B128">
        <v>-46.170162251315098</v>
      </c>
      <c r="D128">
        <v>254</v>
      </c>
      <c r="E128">
        <v>-36.5851717877242</v>
      </c>
      <c r="G128">
        <v>254</v>
      </c>
      <c r="H128">
        <v>-70.949999999999903</v>
      </c>
      <c r="J128">
        <v>254</v>
      </c>
      <c r="K128">
        <v>-46.515178570836298</v>
      </c>
      <c r="M128">
        <v>254</v>
      </c>
      <c r="N128">
        <f>AVERAGE(B128,E128,H128,K128)</f>
        <v>-50.055128152468875</v>
      </c>
    </row>
    <row r="129" spans="1:14" x14ac:dyDescent="0.35">
      <c r="A129">
        <v>255</v>
      </c>
      <c r="B129">
        <v>-108.910135310085</v>
      </c>
      <c r="D129">
        <v>255</v>
      </c>
      <c r="E129">
        <v>-59.201752621129998</v>
      </c>
      <c r="G129">
        <v>255</v>
      </c>
      <c r="H129">
        <v>-52.437999999999903</v>
      </c>
      <c r="J129">
        <v>255</v>
      </c>
      <c r="K129">
        <v>-162.313471722321</v>
      </c>
      <c r="M129">
        <v>255</v>
      </c>
      <c r="N129">
        <f>AVERAGE(B129,E129,H129,K129)</f>
        <v>-95.715839913383974</v>
      </c>
    </row>
    <row r="130" spans="1:14" x14ac:dyDescent="0.35">
      <c r="A130">
        <v>256</v>
      </c>
      <c r="B130">
        <v>11.8226238752095</v>
      </c>
      <c r="D130">
        <v>256</v>
      </c>
      <c r="E130">
        <v>23.160637841866201</v>
      </c>
      <c r="G130">
        <v>256</v>
      </c>
      <c r="H130">
        <v>1.3999999999999699</v>
      </c>
      <c r="J130">
        <v>256</v>
      </c>
      <c r="K130">
        <v>28.9228725294528</v>
      </c>
      <c r="M130">
        <v>256</v>
      </c>
      <c r="N130">
        <f>AVERAGE(B130,E130,H130,K130)</f>
        <v>16.326533561632118</v>
      </c>
    </row>
    <row r="131" spans="1:14" x14ac:dyDescent="0.35">
      <c r="A131">
        <v>258</v>
      </c>
      <c r="B131">
        <v>-19.810990184517799</v>
      </c>
      <c r="D131">
        <v>258</v>
      </c>
      <c r="E131">
        <v>-19.363768443891299</v>
      </c>
      <c r="G131">
        <v>258</v>
      </c>
      <c r="H131">
        <v>-0.75</v>
      </c>
      <c r="J131">
        <v>258</v>
      </c>
      <c r="K131">
        <v>-3.5042650932169201</v>
      </c>
      <c r="M131">
        <v>258</v>
      </c>
      <c r="N131">
        <f>AVERAGE(B131,E131,H131,K131)</f>
        <v>-10.857255930406504</v>
      </c>
    </row>
    <row r="132" spans="1:14" x14ac:dyDescent="0.35">
      <c r="A132">
        <v>252</v>
      </c>
      <c r="B132">
        <v>-5.6974593303881402</v>
      </c>
      <c r="D132">
        <v>252</v>
      </c>
      <c r="E132">
        <v>-7.8350650810175697</v>
      </c>
      <c r="G132">
        <v>252</v>
      </c>
      <c r="H132">
        <v>-3.3799999999999901</v>
      </c>
      <c r="J132">
        <v>252</v>
      </c>
      <c r="K132">
        <v>0.13644620969392901</v>
      </c>
      <c r="M132">
        <v>252</v>
      </c>
      <c r="N132">
        <f>AVERAGE(B132,E132,H132,K132)</f>
        <v>-4.1940195504279423</v>
      </c>
    </row>
    <row r="133" spans="1:14" x14ac:dyDescent="0.35">
      <c r="A133">
        <v>236</v>
      </c>
      <c r="B133">
        <v>-5.6708607798918802</v>
      </c>
      <c r="D133">
        <v>236</v>
      </c>
      <c r="E133">
        <v>-14.186123333784501</v>
      </c>
      <c r="G133">
        <v>236</v>
      </c>
      <c r="H133">
        <v>-7.8000000000000096</v>
      </c>
      <c r="J133">
        <v>236</v>
      </c>
      <c r="K133">
        <v>-1.28955213973955</v>
      </c>
      <c r="M133">
        <v>236</v>
      </c>
      <c r="N133">
        <f>AVERAGE(B133,E133,H133,K133)</f>
        <v>-7.2366340633539856</v>
      </c>
    </row>
    <row r="134" spans="1:14" x14ac:dyDescent="0.35">
      <c r="A134">
        <v>237</v>
      </c>
      <c r="B134">
        <v>-5.1020649429135201</v>
      </c>
      <c r="D134">
        <v>237</v>
      </c>
      <c r="E134">
        <v>-12.2774128069131</v>
      </c>
      <c r="G134">
        <v>237</v>
      </c>
      <c r="H134">
        <v>-0.75999999999999002</v>
      </c>
      <c r="J134">
        <v>237</v>
      </c>
      <c r="K134">
        <v>3.0609251181012298</v>
      </c>
      <c r="M134">
        <v>237</v>
      </c>
      <c r="N134">
        <f>AVERAGE(B134,E134,H134,K134)</f>
        <v>-3.7696381579313454</v>
      </c>
    </row>
    <row r="135" spans="1:14" x14ac:dyDescent="0.35">
      <c r="A135">
        <v>238</v>
      </c>
      <c r="B135">
        <v>2.1367814968274899</v>
      </c>
      <c r="D135">
        <v>238</v>
      </c>
      <c r="E135">
        <v>-14.708306310896001</v>
      </c>
      <c r="G135">
        <v>238</v>
      </c>
      <c r="H135">
        <v>-7.5</v>
      </c>
      <c r="J135">
        <v>238</v>
      </c>
      <c r="K135">
        <v>-1.60774357135511</v>
      </c>
      <c r="M135">
        <v>238</v>
      </c>
      <c r="N135">
        <f>AVERAGE(B135,E135,H135,K135)</f>
        <v>-5.4198170963559047</v>
      </c>
    </row>
    <row r="136" spans="1:14" x14ac:dyDescent="0.35">
      <c r="A136">
        <v>239</v>
      </c>
      <c r="B136">
        <v>-3.5123624333207601</v>
      </c>
      <c r="D136">
        <v>239</v>
      </c>
      <c r="E136">
        <v>-16.680667305702102</v>
      </c>
      <c r="G136">
        <v>239</v>
      </c>
      <c r="H136">
        <v>-2.6999999999999802</v>
      </c>
      <c r="J136">
        <v>239</v>
      </c>
      <c r="K136">
        <v>-3.5604551064921499</v>
      </c>
      <c r="M136">
        <v>239</v>
      </c>
      <c r="N136">
        <f>AVERAGE(B136,E136,H136,K136)</f>
        <v>-6.6133712113787482</v>
      </c>
    </row>
    <row r="137" spans="1:14" x14ac:dyDescent="0.35">
      <c r="A137">
        <v>240</v>
      </c>
      <c r="B137">
        <v>-12.684000983191799</v>
      </c>
      <c r="D137">
        <v>240</v>
      </c>
      <c r="E137">
        <v>-19.545252703816001</v>
      </c>
      <c r="G137">
        <v>240</v>
      </c>
      <c r="H137">
        <v>-4.0999999999999899</v>
      </c>
      <c r="J137">
        <v>240</v>
      </c>
      <c r="K137">
        <v>-5.7033417457715201</v>
      </c>
      <c r="M137">
        <v>240</v>
      </c>
      <c r="N137">
        <f>AVERAGE(B137,E137,H137,K137)</f>
        <v>-10.508148858194826</v>
      </c>
    </row>
    <row r="138" spans="1:14" x14ac:dyDescent="0.35">
      <c r="A138">
        <v>241</v>
      </c>
      <c r="B138">
        <v>-16.957440238202501</v>
      </c>
      <c r="D138">
        <v>241</v>
      </c>
      <c r="E138">
        <v>-16.990083524298001</v>
      </c>
      <c r="G138">
        <v>241</v>
      </c>
      <c r="H138">
        <v>-8.75</v>
      </c>
      <c r="J138">
        <v>241</v>
      </c>
      <c r="K138">
        <v>-7.06980898943453</v>
      </c>
      <c r="M138">
        <v>241</v>
      </c>
      <c r="N138">
        <f>AVERAGE(B138,E138,H138,K138)</f>
        <v>-12.441833187983757</v>
      </c>
    </row>
    <row r="139" spans="1:14" x14ac:dyDescent="0.35">
      <c r="A139">
        <v>242</v>
      </c>
      <c r="B139">
        <v>-5.0593151002217303</v>
      </c>
      <c r="D139">
        <v>242</v>
      </c>
      <c r="E139">
        <v>9.54754961553828</v>
      </c>
      <c r="G139">
        <v>242</v>
      </c>
      <c r="H139">
        <v>5.5999999999999899</v>
      </c>
      <c r="J139">
        <v>242</v>
      </c>
      <c r="K139">
        <v>13.7081411049843</v>
      </c>
      <c r="M139">
        <v>242</v>
      </c>
      <c r="N139">
        <f>AVERAGE(B139,E139,H139,K139)</f>
        <v>5.9490939050752099</v>
      </c>
    </row>
    <row r="140" spans="1:14" x14ac:dyDescent="0.35">
      <c r="A140">
        <v>221</v>
      </c>
      <c r="B140">
        <v>-5.1475642262878596</v>
      </c>
      <c r="D140">
        <v>221</v>
      </c>
      <c r="E140">
        <v>-5.9761638357271698</v>
      </c>
      <c r="G140">
        <v>221</v>
      </c>
      <c r="H140">
        <v>-1.3599999999999901</v>
      </c>
      <c r="J140">
        <v>221</v>
      </c>
      <c r="K140">
        <v>1.2187919612037399</v>
      </c>
      <c r="M140">
        <v>221</v>
      </c>
      <c r="N140">
        <f>AVERAGE(B140,E140,H140,K140)</f>
        <v>-2.81623402520282</v>
      </c>
    </row>
    <row r="141" spans="1:14" x14ac:dyDescent="0.35">
      <c r="A141">
        <v>222</v>
      </c>
      <c r="B141">
        <v>-10.2086373976455</v>
      </c>
      <c r="D141">
        <v>222</v>
      </c>
      <c r="E141">
        <v>-4.0709103995157099</v>
      </c>
      <c r="G141">
        <v>222</v>
      </c>
      <c r="H141">
        <v>2.12</v>
      </c>
      <c r="J141">
        <v>222</v>
      </c>
      <c r="K141">
        <v>6.7034492484776198</v>
      </c>
      <c r="M141">
        <v>222</v>
      </c>
      <c r="N141">
        <f>AVERAGE(B141,E141,H141,K141)</f>
        <v>-1.3640246371708975</v>
      </c>
    </row>
    <row r="142" spans="1:14" x14ac:dyDescent="0.35">
      <c r="A142">
        <v>223</v>
      </c>
      <c r="B142">
        <v>-7.96168046255554</v>
      </c>
      <c r="D142">
        <v>223</v>
      </c>
      <c r="E142">
        <v>-6.0664409708426401</v>
      </c>
      <c r="G142">
        <v>223</v>
      </c>
      <c r="H142">
        <v>3.0999999999999899</v>
      </c>
      <c r="J142">
        <v>223</v>
      </c>
      <c r="K142">
        <v>5.08727475932477</v>
      </c>
      <c r="M142">
        <v>223</v>
      </c>
      <c r="N142">
        <f>AVERAGE(B142,E142,H142,K142)</f>
        <v>-1.4602116685183548</v>
      </c>
    </row>
    <row r="143" spans="1:14" x14ac:dyDescent="0.35">
      <c r="A143">
        <v>224</v>
      </c>
      <c r="B143">
        <v>27.289759670316801</v>
      </c>
      <c r="D143">
        <v>224</v>
      </c>
      <c r="E143">
        <v>-9.7726202181888695</v>
      </c>
      <c r="G143">
        <v>224</v>
      </c>
      <c r="H143">
        <v>-8.6899999999999906</v>
      </c>
      <c r="J143">
        <v>224</v>
      </c>
      <c r="K143">
        <v>3.8697779182524998</v>
      </c>
      <c r="M143">
        <v>224</v>
      </c>
      <c r="N143">
        <f>AVERAGE(B143,E143,H143,K143)</f>
        <v>3.17422934259511</v>
      </c>
    </row>
    <row r="144" spans="1:14" x14ac:dyDescent="0.35">
      <c r="A144">
        <v>225</v>
      </c>
      <c r="B144">
        <v>12.5436297115738</v>
      </c>
      <c r="D144">
        <v>225</v>
      </c>
      <c r="E144">
        <v>-13.6199060015889</v>
      </c>
      <c r="G144">
        <v>225</v>
      </c>
      <c r="H144">
        <v>-3.12</v>
      </c>
      <c r="J144">
        <v>225</v>
      </c>
      <c r="K144">
        <v>0.24257614673473399</v>
      </c>
      <c r="M144">
        <v>225</v>
      </c>
      <c r="N144">
        <f>AVERAGE(B144,E144,H144,K144)</f>
        <v>-0.98842503582009156</v>
      </c>
    </row>
    <row r="145" spans="1:14" x14ac:dyDescent="0.35">
      <c r="A145">
        <v>227</v>
      </c>
      <c r="B145">
        <v>0.57149499734236997</v>
      </c>
      <c r="D145">
        <v>227</v>
      </c>
      <c r="E145">
        <v>-8.0504060148676597</v>
      </c>
      <c r="G145">
        <v>227</v>
      </c>
      <c r="H145">
        <v>-0.41999999999998699</v>
      </c>
      <c r="J145">
        <v>227</v>
      </c>
      <c r="K145">
        <v>1.4526246681666</v>
      </c>
      <c r="M145">
        <v>227</v>
      </c>
      <c r="N145">
        <f>AVERAGE(B145,E145,H145,K145)</f>
        <v>-1.611571587339669</v>
      </c>
    </row>
    <row r="146" spans="1:14" x14ac:dyDescent="0.35">
      <c r="A146">
        <v>226</v>
      </c>
      <c r="B146">
        <v>-8.9655239307655492</v>
      </c>
      <c r="D146">
        <v>226</v>
      </c>
      <c r="E146">
        <v>-11.7569623329102</v>
      </c>
      <c r="G146">
        <v>226</v>
      </c>
      <c r="H146">
        <v>-1.75</v>
      </c>
      <c r="J146">
        <v>226</v>
      </c>
      <c r="K146">
        <v>-1.0006642454214301</v>
      </c>
      <c r="M146">
        <v>226</v>
      </c>
      <c r="N146">
        <f>AVERAGE(B146,E146,H146,K146)</f>
        <v>-5.8682876272742943</v>
      </c>
    </row>
    <row r="147" spans="1:14" x14ac:dyDescent="0.35">
      <c r="A147">
        <v>229</v>
      </c>
      <c r="B147">
        <v>-12.271196364743499</v>
      </c>
      <c r="D147">
        <v>229</v>
      </c>
      <c r="E147">
        <v>-4.6904837078766901</v>
      </c>
      <c r="G147">
        <v>229</v>
      </c>
      <c r="H147">
        <v>1.9199999999999799</v>
      </c>
      <c r="J147">
        <v>229</v>
      </c>
      <c r="K147">
        <v>5.5910055208573199</v>
      </c>
      <c r="M147">
        <v>229</v>
      </c>
      <c r="N147">
        <f>AVERAGE(B147,E147,H147,K147)</f>
        <v>-2.3626686379407227</v>
      </c>
    </row>
    <row r="148" spans="1:14" x14ac:dyDescent="0.35">
      <c r="A148">
        <v>230</v>
      </c>
      <c r="B148">
        <v>-8.1704911107850702</v>
      </c>
      <c r="D148">
        <v>230</v>
      </c>
      <c r="E148">
        <v>-0.401181144941546</v>
      </c>
      <c r="G148">
        <v>230</v>
      </c>
      <c r="H148">
        <v>5.0499999999999901</v>
      </c>
      <c r="J148">
        <v>230</v>
      </c>
      <c r="K148">
        <v>6.6222197223514101</v>
      </c>
      <c r="M148">
        <v>230</v>
      </c>
      <c r="N148">
        <f>AVERAGE(B148,E148,H148,K148)</f>
        <v>0.77513686665619597</v>
      </c>
    </row>
    <row r="149" spans="1:14" x14ac:dyDescent="0.35">
      <c r="A149">
        <v>231</v>
      </c>
      <c r="B149">
        <v>-6.1805938475996296</v>
      </c>
      <c r="D149">
        <v>231</v>
      </c>
      <c r="E149">
        <v>-4.81133125923383</v>
      </c>
      <c r="G149">
        <v>231</v>
      </c>
      <c r="H149">
        <v>-2.96999999999999</v>
      </c>
      <c r="J149">
        <v>231</v>
      </c>
      <c r="K149">
        <v>1.48098343868372</v>
      </c>
      <c r="M149">
        <v>231</v>
      </c>
      <c r="N149">
        <f>AVERAGE(B149,E149,H149,K149)</f>
        <v>-3.1202354170374322</v>
      </c>
    </row>
    <row r="150" spans="1:14" x14ac:dyDescent="0.35">
      <c r="A150">
        <v>232</v>
      </c>
      <c r="B150">
        <v>-4.9644306370561502</v>
      </c>
      <c r="D150">
        <v>232</v>
      </c>
      <c r="E150">
        <v>-6.0054741681883002</v>
      </c>
      <c r="G150">
        <v>232</v>
      </c>
      <c r="H150">
        <v>-1.4</v>
      </c>
      <c r="J150">
        <v>232</v>
      </c>
      <c r="K150">
        <v>2.0453377355701701</v>
      </c>
      <c r="M150">
        <v>232</v>
      </c>
      <c r="N150">
        <f>AVERAGE(B150,E150,H150,K150)</f>
        <v>-2.5811417674185702</v>
      </c>
    </row>
    <row r="151" spans="1:14" x14ac:dyDescent="0.35">
      <c r="A151">
        <v>233</v>
      </c>
      <c r="B151">
        <v>12.727316870550601</v>
      </c>
      <c r="D151">
        <v>233</v>
      </c>
      <c r="E151">
        <v>-13.3542481297886</v>
      </c>
      <c r="G151">
        <v>233</v>
      </c>
      <c r="H151">
        <v>-2.1999999999999802</v>
      </c>
      <c r="J151">
        <v>233</v>
      </c>
      <c r="K151">
        <v>-2.02076904418987</v>
      </c>
      <c r="M151">
        <v>233</v>
      </c>
      <c r="N151">
        <f>AVERAGE(B151,E151,H151,K151)</f>
        <v>-1.2119250758569624</v>
      </c>
    </row>
    <row r="152" spans="1:14" x14ac:dyDescent="0.35">
      <c r="A152">
        <v>228</v>
      </c>
      <c r="B152">
        <v>-9.6180444186281306</v>
      </c>
      <c r="D152">
        <v>228</v>
      </c>
      <c r="E152">
        <v>-7.2529384552241796</v>
      </c>
      <c r="G152">
        <v>228</v>
      </c>
      <c r="H152">
        <v>-1.55000000000001</v>
      </c>
      <c r="J152">
        <v>228</v>
      </c>
      <c r="K152">
        <v>2.0496161665554902</v>
      </c>
      <c r="M152">
        <v>228</v>
      </c>
      <c r="N152">
        <f>AVERAGE(B152,E152,H152,K152)</f>
        <v>-4.0928416768242073</v>
      </c>
    </row>
    <row r="153" spans="1:14" x14ac:dyDescent="0.35">
      <c r="A153">
        <v>214</v>
      </c>
      <c r="B153">
        <v>-7.6793081813091799</v>
      </c>
      <c r="D153">
        <v>214</v>
      </c>
      <c r="E153">
        <v>-8.3710701795475497</v>
      </c>
      <c r="G153">
        <v>214</v>
      </c>
      <c r="H153">
        <v>-6.6999999999999797</v>
      </c>
      <c r="J153">
        <v>214</v>
      </c>
      <c r="K153">
        <v>0.22781940637417999</v>
      </c>
      <c r="M153">
        <v>214</v>
      </c>
      <c r="N153">
        <f>AVERAGE(B153,E153,H153,K153)</f>
        <v>-5.6306397386206317</v>
      </c>
    </row>
    <row r="154" spans="1:14" x14ac:dyDescent="0.35">
      <c r="A154">
        <v>208</v>
      </c>
      <c r="B154">
        <v>-5.9415349827088404</v>
      </c>
      <c r="D154">
        <v>208</v>
      </c>
      <c r="E154">
        <v>7.4804174254236298</v>
      </c>
      <c r="G154">
        <v>208</v>
      </c>
      <c r="H154">
        <v>1.70199999999999</v>
      </c>
      <c r="J154">
        <v>208</v>
      </c>
      <c r="K154">
        <v>21.011901961777699</v>
      </c>
      <c r="M154">
        <v>208</v>
      </c>
      <c r="N154">
        <f>AVERAGE(B154,E154,H154,K154)</f>
        <v>6.0631961011231201</v>
      </c>
    </row>
    <row r="155" spans="1:14" x14ac:dyDescent="0.35">
      <c r="A155">
        <v>209</v>
      </c>
      <c r="B155">
        <v>4.3271672387876201</v>
      </c>
      <c r="D155">
        <v>209</v>
      </c>
      <c r="E155">
        <v>36.328638209085597</v>
      </c>
      <c r="G155">
        <v>209</v>
      </c>
      <c r="H155">
        <v>34.44</v>
      </c>
      <c r="J155">
        <v>209</v>
      </c>
      <c r="K155">
        <v>42.688199467496702</v>
      </c>
      <c r="M155">
        <v>209</v>
      </c>
      <c r="N155">
        <f>AVERAGE(B155,E155,H155,K155)</f>
        <v>29.44600122884248</v>
      </c>
    </row>
    <row r="156" spans="1:14" x14ac:dyDescent="0.35">
      <c r="A156">
        <v>210</v>
      </c>
      <c r="B156">
        <v>1.8493909539878499</v>
      </c>
      <c r="D156">
        <v>210</v>
      </c>
      <c r="E156">
        <v>20.361121907423399</v>
      </c>
      <c r="G156">
        <v>210</v>
      </c>
      <c r="H156">
        <v>17.159999999999901</v>
      </c>
      <c r="J156">
        <v>210</v>
      </c>
      <c r="K156">
        <v>27.074422698300499</v>
      </c>
      <c r="M156">
        <v>210</v>
      </c>
      <c r="N156">
        <f>AVERAGE(B156,E156,H156,K156)</f>
        <v>16.611233889927913</v>
      </c>
    </row>
    <row r="157" spans="1:14" x14ac:dyDescent="0.35">
      <c r="A157">
        <v>211</v>
      </c>
      <c r="B157">
        <v>5.8950100306084803</v>
      </c>
      <c r="D157">
        <v>211</v>
      </c>
      <c r="E157">
        <v>18.122521366546501</v>
      </c>
      <c r="G157">
        <v>211</v>
      </c>
      <c r="H157">
        <v>6.18</v>
      </c>
      <c r="J157">
        <v>211</v>
      </c>
      <c r="K157">
        <v>25.152880748191699</v>
      </c>
      <c r="M157">
        <v>211</v>
      </c>
      <c r="N157">
        <f>AVERAGE(B157,E157,H157,K157)</f>
        <v>13.83760303633667</v>
      </c>
    </row>
    <row r="158" spans="1:14" x14ac:dyDescent="0.35">
      <c r="A158">
        <v>212</v>
      </c>
      <c r="B158">
        <v>-10.2926688224966</v>
      </c>
      <c r="D158">
        <v>212</v>
      </c>
      <c r="E158">
        <v>-10.583897179932499</v>
      </c>
      <c r="G158">
        <v>212</v>
      </c>
      <c r="H158">
        <v>-18.1479999999999</v>
      </c>
      <c r="J158">
        <v>212</v>
      </c>
      <c r="K158">
        <v>1.9216383187016901</v>
      </c>
      <c r="M158">
        <v>212</v>
      </c>
      <c r="N158">
        <f>AVERAGE(B158,E158,H158,K158)</f>
        <v>-9.2757319209318272</v>
      </c>
    </row>
    <row r="159" spans="1:14" x14ac:dyDescent="0.35">
      <c r="A159">
        <v>217</v>
      </c>
      <c r="B159">
        <v>-17.368970856332499</v>
      </c>
      <c r="D159">
        <v>217</v>
      </c>
      <c r="E159">
        <v>-10.681711268396199</v>
      </c>
      <c r="G159">
        <v>217</v>
      </c>
      <c r="H159">
        <v>-7.8899999999999801</v>
      </c>
      <c r="J159">
        <v>217</v>
      </c>
      <c r="K159">
        <v>4.7449663175092898</v>
      </c>
      <c r="M159">
        <v>217</v>
      </c>
      <c r="N159">
        <f>AVERAGE(B159,E159,H159,K159)</f>
        <v>-7.7989289518048484</v>
      </c>
    </row>
    <row r="160" spans="1:14" x14ac:dyDescent="0.35">
      <c r="A160">
        <v>218</v>
      </c>
      <c r="B160">
        <v>-5.8496840468706601</v>
      </c>
      <c r="D160">
        <v>218</v>
      </c>
      <c r="E160">
        <v>-9.4578254000340394</v>
      </c>
      <c r="G160">
        <v>218</v>
      </c>
      <c r="H160">
        <v>0.68000000000000604</v>
      </c>
      <c r="J160">
        <v>218</v>
      </c>
      <c r="K160">
        <v>6.2010716326880697</v>
      </c>
      <c r="M160">
        <v>218</v>
      </c>
      <c r="N160">
        <f>AVERAGE(B160,E160,H160,K160)</f>
        <v>-2.1066094535541557</v>
      </c>
    </row>
    <row r="161" spans="1:14" x14ac:dyDescent="0.35">
      <c r="A161">
        <v>219</v>
      </c>
      <c r="B161">
        <v>0.31279111026796602</v>
      </c>
      <c r="D161">
        <v>219</v>
      </c>
      <c r="E161">
        <v>-6.9493772560730296</v>
      </c>
      <c r="G161">
        <v>219</v>
      </c>
      <c r="H161">
        <v>2.3799999999999901</v>
      </c>
      <c r="J161">
        <v>219</v>
      </c>
      <c r="K161">
        <v>11.580499259203799</v>
      </c>
      <c r="M161">
        <v>219</v>
      </c>
      <c r="N161">
        <f>AVERAGE(B161,E161,H161,K161)</f>
        <v>1.8309782783496815</v>
      </c>
    </row>
    <row r="162" spans="1:14" x14ac:dyDescent="0.35">
      <c r="A162">
        <v>220</v>
      </c>
      <c r="B162">
        <v>-9.1628020230407099</v>
      </c>
      <c r="D162">
        <v>220</v>
      </c>
      <c r="E162">
        <v>-6.90356995414521</v>
      </c>
      <c r="G162">
        <v>220</v>
      </c>
      <c r="H162">
        <v>6.8199999999999896</v>
      </c>
      <c r="J162">
        <v>220</v>
      </c>
      <c r="K162">
        <v>15.902316160263499</v>
      </c>
      <c r="M162">
        <v>220</v>
      </c>
      <c r="N162">
        <f>AVERAGE(B162,E162,H162,K162)</f>
        <v>1.6639860457693922</v>
      </c>
    </row>
    <row r="163" spans="1:14" x14ac:dyDescent="0.35">
      <c r="A163">
        <v>198</v>
      </c>
      <c r="B163">
        <v>-3.9855410474014499</v>
      </c>
      <c r="D163">
        <v>198</v>
      </c>
      <c r="E163">
        <v>23.776412683565798</v>
      </c>
      <c r="G163">
        <v>198</v>
      </c>
      <c r="H163">
        <v>17.059999999999999</v>
      </c>
      <c r="J163">
        <v>198</v>
      </c>
      <c r="K163">
        <v>30.245681838437498</v>
      </c>
      <c r="M163">
        <v>198</v>
      </c>
      <c r="N163">
        <f>AVERAGE(B163,E163,H163,K163)</f>
        <v>16.774138368650462</v>
      </c>
    </row>
    <row r="164" spans="1:14" x14ac:dyDescent="0.35">
      <c r="A164">
        <v>199</v>
      </c>
      <c r="B164">
        <v>-7.9549373456682702</v>
      </c>
      <c r="D164">
        <v>199</v>
      </c>
      <c r="E164">
        <v>-3.76031223936595</v>
      </c>
      <c r="G164">
        <v>199</v>
      </c>
      <c r="H164">
        <v>9.65</v>
      </c>
      <c r="J164">
        <v>199</v>
      </c>
      <c r="K164">
        <v>9.8475271619687899</v>
      </c>
      <c r="M164">
        <v>199</v>
      </c>
      <c r="N164">
        <f>AVERAGE(B164,E164,H164,K164)</f>
        <v>1.9455693942336425</v>
      </c>
    </row>
    <row r="165" spans="1:14" x14ac:dyDescent="0.35">
      <c r="A165">
        <v>196</v>
      </c>
      <c r="B165">
        <v>-11.7364064120884</v>
      </c>
      <c r="D165">
        <v>196</v>
      </c>
      <c r="E165">
        <v>-6.7668482480111098</v>
      </c>
      <c r="G165">
        <v>196</v>
      </c>
      <c r="H165">
        <v>1.6740000000000299</v>
      </c>
      <c r="J165">
        <v>196</v>
      </c>
      <c r="K165">
        <v>-1.1356384949027001</v>
      </c>
      <c r="M165">
        <v>196</v>
      </c>
      <c r="N165">
        <f>AVERAGE(B165,E165,H165,K165)</f>
        <v>-4.4912232887505441</v>
      </c>
    </row>
    <row r="166" spans="1:14" x14ac:dyDescent="0.35">
      <c r="A166">
        <v>197</v>
      </c>
      <c r="B166">
        <v>-16.9419579271431</v>
      </c>
      <c r="D166">
        <v>197</v>
      </c>
      <c r="E166">
        <v>-12.6843396069095</v>
      </c>
      <c r="G166">
        <v>197</v>
      </c>
      <c r="H166">
        <v>10.2699999999999</v>
      </c>
      <c r="J166">
        <v>197</v>
      </c>
      <c r="K166">
        <v>-5.6666470894315903</v>
      </c>
      <c r="M166">
        <v>197</v>
      </c>
      <c r="N166">
        <f>AVERAGE(B166,E166,H166,K166)</f>
        <v>-6.2557361558710731</v>
      </c>
    </row>
    <row r="167" spans="1:14" x14ac:dyDescent="0.35">
      <c r="A167">
        <v>200</v>
      </c>
      <c r="B167">
        <v>11.031200021541601</v>
      </c>
      <c r="D167">
        <v>200</v>
      </c>
      <c r="E167">
        <v>-39.964686186777001</v>
      </c>
      <c r="G167">
        <v>200</v>
      </c>
      <c r="H167">
        <v>-47.868000000000002</v>
      </c>
      <c r="J167">
        <v>200</v>
      </c>
      <c r="K167">
        <v>-22.103929678095501</v>
      </c>
      <c r="M167">
        <v>200</v>
      </c>
      <c r="N167">
        <f>AVERAGE(B167,E167,H167,K167)</f>
        <v>-24.726353960832725</v>
      </c>
    </row>
    <row r="168" spans="1:14" x14ac:dyDescent="0.35">
      <c r="A168">
        <v>207</v>
      </c>
      <c r="B168">
        <v>5.7091927355722296</v>
      </c>
      <c r="D168">
        <v>207</v>
      </c>
      <c r="E168">
        <v>17.597718531424501</v>
      </c>
      <c r="G168">
        <v>207</v>
      </c>
      <c r="H168">
        <v>5.8500000000000201</v>
      </c>
      <c r="J168">
        <v>207</v>
      </c>
      <c r="K168">
        <v>22.818039556872801</v>
      </c>
      <c r="M168">
        <v>207</v>
      </c>
      <c r="N168">
        <f>AVERAGE(B168,E168,H168,K168)</f>
        <v>12.993737705967387</v>
      </c>
    </row>
    <row r="169" spans="1:14" x14ac:dyDescent="0.35">
      <c r="A169">
        <v>202</v>
      </c>
      <c r="B169">
        <v>19.047315594724399</v>
      </c>
      <c r="D169">
        <v>202</v>
      </c>
      <c r="E169">
        <v>-4.2590192430905898</v>
      </c>
      <c r="G169">
        <v>202</v>
      </c>
      <c r="H169">
        <v>-6.9799999999999898</v>
      </c>
      <c r="J169">
        <v>202</v>
      </c>
      <c r="K169">
        <v>2.7764466388779798</v>
      </c>
      <c r="M169">
        <v>202</v>
      </c>
      <c r="N169">
        <f>AVERAGE(B169,E169,H169,K169)</f>
        <v>2.6461857476279498</v>
      </c>
    </row>
    <row r="170" spans="1:14" x14ac:dyDescent="0.35">
      <c r="A170">
        <v>203</v>
      </c>
      <c r="B170">
        <v>-5.1484506522282896</v>
      </c>
      <c r="D170">
        <v>203</v>
      </c>
      <c r="E170">
        <v>13.2627591581748</v>
      </c>
      <c r="G170">
        <v>203</v>
      </c>
      <c r="H170">
        <v>1.34</v>
      </c>
      <c r="J170">
        <v>203</v>
      </c>
      <c r="K170">
        <v>16.213603853958801</v>
      </c>
      <c r="M170">
        <v>203</v>
      </c>
      <c r="N170">
        <f>AVERAGE(B170,E170,H170,K170)</f>
        <v>6.416978089976328</v>
      </c>
    </row>
    <row r="171" spans="1:14" x14ac:dyDescent="0.35">
      <c r="A171">
        <v>204</v>
      </c>
      <c r="B171">
        <v>-1.3500739936916299</v>
      </c>
      <c r="D171">
        <v>204</v>
      </c>
      <c r="E171">
        <v>10.1124233743685</v>
      </c>
      <c r="G171">
        <v>204</v>
      </c>
      <c r="H171">
        <v>1.3600000000000101</v>
      </c>
      <c r="J171">
        <v>204</v>
      </c>
      <c r="K171">
        <v>13.622373878256999</v>
      </c>
      <c r="M171">
        <v>204</v>
      </c>
      <c r="N171">
        <f>AVERAGE(B171,E171,H171,K171)</f>
        <v>5.9361808147334703</v>
      </c>
    </row>
    <row r="172" spans="1:14" x14ac:dyDescent="0.35">
      <c r="A172">
        <v>205</v>
      </c>
      <c r="B172">
        <v>1.1177265420476401</v>
      </c>
      <c r="D172">
        <v>205</v>
      </c>
      <c r="E172">
        <v>7.8066578032102099</v>
      </c>
      <c r="G172">
        <v>205</v>
      </c>
      <c r="H172">
        <v>-1.19999999999998</v>
      </c>
      <c r="J172">
        <v>205</v>
      </c>
      <c r="K172">
        <v>11.5675237481354</v>
      </c>
      <c r="M172">
        <v>205</v>
      </c>
      <c r="N172">
        <f>AVERAGE(B172,E172,H172,K172)</f>
        <v>4.8229770233483178</v>
      </c>
    </row>
    <row r="173" spans="1:14" x14ac:dyDescent="0.35">
      <c r="A173">
        <v>206</v>
      </c>
      <c r="B173">
        <v>9.1104163405229794</v>
      </c>
      <c r="D173">
        <v>206</v>
      </c>
      <c r="E173">
        <v>-36.255516391729998</v>
      </c>
      <c r="G173">
        <v>206</v>
      </c>
      <c r="H173">
        <v>-53.691999999999901</v>
      </c>
      <c r="J173">
        <v>206</v>
      </c>
      <c r="K173">
        <v>-23.859092930585099</v>
      </c>
      <c r="M173">
        <v>206</v>
      </c>
      <c r="N173">
        <f>AVERAGE(B173,E173,H173,K173)</f>
        <v>-26.174048245448006</v>
      </c>
    </row>
    <row r="174" spans="1:14" x14ac:dyDescent="0.35">
      <c r="A174">
        <v>201</v>
      </c>
      <c r="B174">
        <v>0.24038994329140401</v>
      </c>
      <c r="D174">
        <v>201</v>
      </c>
      <c r="E174">
        <v>-13.988721271688799</v>
      </c>
      <c r="G174">
        <v>201</v>
      </c>
      <c r="H174">
        <v>-28.4</v>
      </c>
      <c r="J174">
        <v>201</v>
      </c>
      <c r="K174">
        <v>-6.0796865260054398</v>
      </c>
      <c r="M174">
        <v>201</v>
      </c>
      <c r="N174">
        <f>AVERAGE(B174,E174,H174,K174)</f>
        <v>-12.057004463600707</v>
      </c>
    </row>
    <row r="175" spans="1:14" x14ac:dyDescent="0.35">
      <c r="A175">
        <v>175</v>
      </c>
      <c r="B175">
        <v>-4.8815598213295397</v>
      </c>
      <c r="D175">
        <v>175</v>
      </c>
      <c r="E175">
        <v>-1.6130181498985201</v>
      </c>
      <c r="G175">
        <v>175</v>
      </c>
      <c r="H175">
        <v>6.0999999999999899</v>
      </c>
      <c r="J175">
        <v>175</v>
      </c>
      <c r="K175">
        <v>9.2126151372617002</v>
      </c>
      <c r="M175">
        <v>175</v>
      </c>
      <c r="N175">
        <f>AVERAGE(B175,E175,H175,K175)</f>
        <v>2.2045092915084075</v>
      </c>
    </row>
    <row r="176" spans="1:14" x14ac:dyDescent="0.35">
      <c r="A176">
        <v>176</v>
      </c>
      <c r="B176">
        <v>11.7343913158521</v>
      </c>
      <c r="D176">
        <v>176</v>
      </c>
      <c r="E176">
        <v>8.6417205413287093</v>
      </c>
      <c r="G176">
        <v>176</v>
      </c>
      <c r="H176">
        <v>-2.5999999999999899</v>
      </c>
      <c r="J176">
        <v>176</v>
      </c>
      <c r="K176">
        <v>14.6469909123674</v>
      </c>
      <c r="M176">
        <v>176</v>
      </c>
      <c r="N176">
        <f>AVERAGE(B176,E176,H176,K176)</f>
        <v>8.1057756923870556</v>
      </c>
    </row>
    <row r="177" spans="1:15" x14ac:dyDescent="0.35">
      <c r="A177">
        <v>177</v>
      </c>
      <c r="B177">
        <v>-10.294065324779799</v>
      </c>
      <c r="D177">
        <v>177</v>
      </c>
      <c r="E177">
        <v>4.2006691535543998</v>
      </c>
      <c r="G177">
        <v>177</v>
      </c>
      <c r="H177">
        <v>7.4399999999999897</v>
      </c>
      <c r="J177">
        <v>177</v>
      </c>
      <c r="K177">
        <v>13.9547011599242</v>
      </c>
      <c r="M177">
        <v>177</v>
      </c>
      <c r="N177">
        <f>AVERAGE(B177,E177,H177,K177)</f>
        <v>3.8253262471746976</v>
      </c>
    </row>
    <row r="178" spans="1:15" x14ac:dyDescent="0.35">
      <c r="A178">
        <v>178</v>
      </c>
      <c r="B178">
        <v>-5.1416300323036301</v>
      </c>
      <c r="D178">
        <v>178</v>
      </c>
      <c r="E178">
        <v>-0.48535933693378203</v>
      </c>
      <c r="G178">
        <v>178</v>
      </c>
      <c r="H178">
        <v>-1.82</v>
      </c>
      <c r="J178">
        <v>178</v>
      </c>
      <c r="K178">
        <v>11.9517960854868</v>
      </c>
      <c r="M178">
        <v>178</v>
      </c>
      <c r="N178">
        <f>AVERAGE(B178,E178,H178,K178)</f>
        <v>1.1262016790623468</v>
      </c>
      <c r="O178" s="16"/>
    </row>
    <row r="179" spans="1:15" x14ac:dyDescent="0.35">
      <c r="A179">
        <v>179</v>
      </c>
      <c r="B179">
        <v>121.492552605584</v>
      </c>
      <c r="D179">
        <v>179</v>
      </c>
      <c r="E179">
        <v>1.5185485654614399</v>
      </c>
      <c r="G179">
        <v>179</v>
      </c>
      <c r="H179">
        <v>-0.29999999999999699</v>
      </c>
      <c r="J179">
        <v>179</v>
      </c>
      <c r="K179">
        <v>10.995680979735299</v>
      </c>
      <c r="M179">
        <v>179</v>
      </c>
      <c r="N179">
        <f>AVERAGE(B179,E179,H179,K179)</f>
        <v>33.426695537695188</v>
      </c>
    </row>
    <row r="180" spans="1:15" x14ac:dyDescent="0.35">
      <c r="A180">
        <v>180</v>
      </c>
      <c r="B180">
        <v>-3.9539533920679899</v>
      </c>
      <c r="D180">
        <v>180</v>
      </c>
      <c r="E180">
        <v>0.69285198413759996</v>
      </c>
      <c r="G180">
        <v>180</v>
      </c>
      <c r="H180">
        <v>-4.42</v>
      </c>
      <c r="J180">
        <v>180</v>
      </c>
      <c r="K180">
        <v>8.8850073102498097</v>
      </c>
      <c r="M180">
        <v>180</v>
      </c>
      <c r="N180">
        <f>AVERAGE(B180,E180,H180,K180)</f>
        <v>0.30097647557985496</v>
      </c>
    </row>
    <row r="181" spans="1:15" x14ac:dyDescent="0.35">
      <c r="A181">
        <v>181</v>
      </c>
      <c r="B181">
        <v>-4.2510318362984503</v>
      </c>
      <c r="D181">
        <v>181</v>
      </c>
      <c r="E181">
        <v>-1.32086852597635</v>
      </c>
      <c r="G181">
        <v>181</v>
      </c>
      <c r="H181">
        <v>-3.2</v>
      </c>
      <c r="J181">
        <v>181</v>
      </c>
      <c r="K181">
        <v>7.3936611715002396</v>
      </c>
      <c r="M181">
        <v>181</v>
      </c>
      <c r="N181">
        <f>AVERAGE(B181,E181,H181,K181)</f>
        <v>-0.34455979769363987</v>
      </c>
    </row>
    <row r="182" spans="1:15" x14ac:dyDescent="0.35">
      <c r="A182">
        <v>183</v>
      </c>
      <c r="B182">
        <v>-2.4307358735278002</v>
      </c>
      <c r="D182">
        <v>183</v>
      </c>
      <c r="E182">
        <v>-4.7687845461130198</v>
      </c>
      <c r="G182">
        <v>183</v>
      </c>
      <c r="H182">
        <v>-4.59</v>
      </c>
      <c r="J182">
        <v>183</v>
      </c>
      <c r="K182">
        <v>5.8662896613160997</v>
      </c>
      <c r="M182">
        <v>183</v>
      </c>
      <c r="N182">
        <f>AVERAGE(B182,E182,H182,K182)</f>
        <v>-1.4808076895811799</v>
      </c>
    </row>
    <row r="183" spans="1:15" x14ac:dyDescent="0.35">
      <c r="A183">
        <v>184</v>
      </c>
      <c r="B183">
        <v>0.76122578276363095</v>
      </c>
      <c r="D183">
        <v>184</v>
      </c>
      <c r="E183">
        <v>-6.5260814816803601</v>
      </c>
      <c r="G183">
        <v>184</v>
      </c>
      <c r="H183">
        <v>-3.0999999999999899</v>
      </c>
      <c r="J183">
        <v>184</v>
      </c>
      <c r="K183">
        <v>4.4284406864907702</v>
      </c>
      <c r="M183">
        <v>184</v>
      </c>
      <c r="N183">
        <f>AVERAGE(B183,E183,H183,K183)</f>
        <v>-1.1091037531064871</v>
      </c>
    </row>
    <row r="184" spans="1:15" x14ac:dyDescent="0.35">
      <c r="A184">
        <v>182</v>
      </c>
      <c r="B184">
        <v>-3.5960873627121499</v>
      </c>
      <c r="D184">
        <v>182</v>
      </c>
      <c r="E184">
        <v>-3.8758035748106701</v>
      </c>
      <c r="G184">
        <v>182</v>
      </c>
      <c r="H184">
        <v>-3.0799999999999899</v>
      </c>
      <c r="J184">
        <v>182</v>
      </c>
      <c r="K184">
        <v>5.1628221701413901</v>
      </c>
      <c r="M184">
        <v>182</v>
      </c>
      <c r="N184">
        <f>AVERAGE(B184,E184,H184,K184)</f>
        <v>-1.3472671918453549</v>
      </c>
    </row>
    <row r="185" spans="1:15" x14ac:dyDescent="0.35">
      <c r="A185">
        <v>186</v>
      </c>
      <c r="B185">
        <v>6.8235629810641196</v>
      </c>
      <c r="D185">
        <v>186</v>
      </c>
      <c r="E185">
        <v>9.7521778616749302</v>
      </c>
      <c r="G185">
        <v>186</v>
      </c>
      <c r="H185">
        <v>-5.1999999999999797</v>
      </c>
      <c r="J185">
        <v>186</v>
      </c>
      <c r="K185">
        <v>15.256097862312201</v>
      </c>
      <c r="M185">
        <v>186</v>
      </c>
      <c r="N185">
        <f>AVERAGE(B185,E185,H185,K185)</f>
        <v>6.6579596762628181</v>
      </c>
    </row>
    <row r="186" spans="1:15" x14ac:dyDescent="0.35">
      <c r="A186">
        <v>187</v>
      </c>
      <c r="B186">
        <v>-6.6776573098215399</v>
      </c>
      <c r="D186">
        <v>187</v>
      </c>
      <c r="E186">
        <v>-6.2754767899442196</v>
      </c>
      <c r="G186">
        <v>187</v>
      </c>
      <c r="H186">
        <v>-3.68</v>
      </c>
      <c r="J186">
        <v>187</v>
      </c>
      <c r="K186">
        <v>5.6263602947710103</v>
      </c>
      <c r="M186">
        <v>187</v>
      </c>
      <c r="N186">
        <f>AVERAGE(B186,E186,H186,K186)</f>
        <v>-2.7516934512486868</v>
      </c>
    </row>
    <row r="187" spans="1:15" x14ac:dyDescent="0.35">
      <c r="A187">
        <v>188</v>
      </c>
      <c r="B187">
        <v>-20.602710979335001</v>
      </c>
      <c r="D187">
        <v>188</v>
      </c>
      <c r="E187">
        <v>-1.1480073909680699</v>
      </c>
      <c r="G187">
        <v>188</v>
      </c>
      <c r="H187">
        <v>16.28</v>
      </c>
      <c r="J187">
        <v>188</v>
      </c>
      <c r="K187">
        <v>17.059970071252199</v>
      </c>
      <c r="M187">
        <v>188</v>
      </c>
      <c r="N187">
        <f>AVERAGE(B187,E187,H187,K187)</f>
        <v>2.8973129252372827</v>
      </c>
    </row>
    <row r="188" spans="1:15" x14ac:dyDescent="0.35">
      <c r="A188">
        <v>189</v>
      </c>
      <c r="B188">
        <v>-23.786281262233299</v>
      </c>
      <c r="D188">
        <v>189</v>
      </c>
      <c r="E188">
        <v>-17.8937235154633</v>
      </c>
      <c r="G188">
        <v>189</v>
      </c>
      <c r="H188">
        <v>5.15</v>
      </c>
      <c r="J188">
        <v>189</v>
      </c>
      <c r="K188">
        <v>0.36570335716868302</v>
      </c>
      <c r="M188">
        <v>189</v>
      </c>
      <c r="N188">
        <f>AVERAGE(B188,E188,H188,K188)</f>
        <v>-9.0410753551319782</v>
      </c>
    </row>
    <row r="189" spans="1:15" x14ac:dyDescent="0.35">
      <c r="A189">
        <v>190</v>
      </c>
      <c r="B189">
        <v>-14.5426216679428</v>
      </c>
      <c r="D189">
        <v>190</v>
      </c>
      <c r="E189">
        <v>-11.9098209281252</v>
      </c>
      <c r="G189">
        <v>190</v>
      </c>
      <c r="H189">
        <v>7.4799999999999898</v>
      </c>
      <c r="J189">
        <v>190</v>
      </c>
      <c r="K189">
        <v>4.6138790110225596</v>
      </c>
      <c r="M189">
        <v>190</v>
      </c>
      <c r="N189">
        <f>AVERAGE(B189,E189,H189,K189)</f>
        <v>-3.5896408962613626</v>
      </c>
    </row>
    <row r="190" spans="1:15" x14ac:dyDescent="0.35">
      <c r="A190">
        <v>191</v>
      </c>
      <c r="B190">
        <v>-27.462583124358201</v>
      </c>
      <c r="D190">
        <v>191</v>
      </c>
      <c r="E190">
        <v>-23.865160840198801</v>
      </c>
      <c r="G190">
        <v>191</v>
      </c>
      <c r="H190">
        <v>-18.649999999999899</v>
      </c>
      <c r="J190">
        <v>191</v>
      </c>
      <c r="K190">
        <v>-9.1366189797504909</v>
      </c>
      <c r="M190">
        <v>191</v>
      </c>
      <c r="N190">
        <f>AVERAGE(B190,E190,H190,K190)</f>
        <v>-19.77859073607685</v>
      </c>
    </row>
    <row r="191" spans="1:15" x14ac:dyDescent="0.35">
      <c r="A191">
        <v>192</v>
      </c>
      <c r="B191">
        <v>-6.1265717751599098</v>
      </c>
      <c r="D191">
        <v>192</v>
      </c>
      <c r="E191">
        <v>2.1665633629866301</v>
      </c>
      <c r="G191">
        <v>192</v>
      </c>
      <c r="H191">
        <v>1.2999999999999901</v>
      </c>
      <c r="J191">
        <v>192</v>
      </c>
      <c r="K191">
        <v>10.394162508286101</v>
      </c>
      <c r="M191">
        <v>192</v>
      </c>
      <c r="N191">
        <f>AVERAGE(B191,E191,H191,K191)</f>
        <v>1.9335385240282028</v>
      </c>
    </row>
    <row r="192" spans="1:15" x14ac:dyDescent="0.35">
      <c r="A192">
        <v>193</v>
      </c>
      <c r="B192">
        <v>-4.7242951185986302</v>
      </c>
      <c r="D192">
        <v>193</v>
      </c>
      <c r="E192">
        <v>-4.5607454949869997</v>
      </c>
      <c r="G192">
        <v>193</v>
      </c>
      <c r="H192">
        <v>3.5999999999999899</v>
      </c>
      <c r="J192">
        <v>193</v>
      </c>
      <c r="K192">
        <v>5.8969555208813604</v>
      </c>
      <c r="M192">
        <v>193</v>
      </c>
      <c r="N192">
        <f>AVERAGE(B192,E192,H192,K192)</f>
        <v>5.2978726823930344E-2</v>
      </c>
    </row>
    <row r="193" spans="1:15" x14ac:dyDescent="0.35">
      <c r="A193">
        <v>194</v>
      </c>
      <c r="B193">
        <v>1.3992925327092101</v>
      </c>
      <c r="D193">
        <v>194</v>
      </c>
      <c r="E193">
        <v>-3.5184925840424599</v>
      </c>
      <c r="G193">
        <v>194</v>
      </c>
      <c r="H193">
        <v>1.3199999999999901</v>
      </c>
      <c r="J193">
        <v>194</v>
      </c>
      <c r="K193">
        <v>5.3510686359608703</v>
      </c>
      <c r="M193">
        <v>194</v>
      </c>
      <c r="N193">
        <f>AVERAGE(B193,E193,H193,K193)</f>
        <v>1.1379671461569028</v>
      </c>
    </row>
    <row r="194" spans="1:15" x14ac:dyDescent="0.35">
      <c r="A194">
        <v>185</v>
      </c>
      <c r="B194">
        <v>-6.3524688559762499</v>
      </c>
      <c r="D194">
        <v>185</v>
      </c>
      <c r="E194">
        <v>-8.1035154783024197</v>
      </c>
      <c r="G194">
        <v>185</v>
      </c>
      <c r="H194">
        <v>-4.5999999999999899</v>
      </c>
      <c r="J194">
        <v>185</v>
      </c>
      <c r="K194">
        <v>3.3129029315725198</v>
      </c>
      <c r="M194">
        <v>185</v>
      </c>
      <c r="N194">
        <f>AVERAGE(B194,E194,H194,K194)</f>
        <v>-3.9357703506765347</v>
      </c>
    </row>
    <row r="195" spans="1:15" x14ac:dyDescent="0.35">
      <c r="A195">
        <v>161</v>
      </c>
      <c r="B195">
        <v>0.60737377047470797</v>
      </c>
      <c r="D195">
        <v>161</v>
      </c>
      <c r="E195">
        <v>4.79940922785147</v>
      </c>
      <c r="G195">
        <v>161</v>
      </c>
      <c r="H195">
        <v>10.5999999999999</v>
      </c>
      <c r="J195">
        <v>161</v>
      </c>
      <c r="K195">
        <v>16.168269670487799</v>
      </c>
      <c r="M195">
        <v>161</v>
      </c>
      <c r="N195">
        <f>AVERAGE(B195,E195,H195,K195)</f>
        <v>8.0437631672034691</v>
      </c>
    </row>
    <row r="196" spans="1:15" x14ac:dyDescent="0.35">
      <c r="A196">
        <v>162</v>
      </c>
      <c r="B196">
        <v>6.1600858064437798</v>
      </c>
      <c r="D196">
        <v>162</v>
      </c>
      <c r="E196">
        <v>2.7672260188194202</v>
      </c>
      <c r="G196">
        <v>162</v>
      </c>
      <c r="H196">
        <v>14.74</v>
      </c>
      <c r="J196">
        <v>162</v>
      </c>
      <c r="K196">
        <v>15.1633183125708</v>
      </c>
      <c r="M196">
        <v>162</v>
      </c>
      <c r="N196">
        <f>AVERAGE(B196,E196,H196,K196)</f>
        <v>9.7076575344584999</v>
      </c>
    </row>
    <row r="197" spans="1:15" x14ac:dyDescent="0.35">
      <c r="A197">
        <v>160</v>
      </c>
      <c r="B197">
        <v>-0.35470856295779601</v>
      </c>
      <c r="D197">
        <v>160</v>
      </c>
      <c r="E197">
        <v>7.9483849108806996</v>
      </c>
      <c r="G197">
        <v>160</v>
      </c>
      <c r="H197">
        <v>7.78</v>
      </c>
      <c r="J197">
        <v>160</v>
      </c>
      <c r="K197">
        <v>17.4314757348378</v>
      </c>
      <c r="M197">
        <v>160</v>
      </c>
      <c r="N197">
        <f>AVERAGE(B197,E197,H197,K197)</f>
        <v>8.2012880206901748</v>
      </c>
    </row>
    <row r="198" spans="1:15" x14ac:dyDescent="0.35">
      <c r="A198">
        <v>159</v>
      </c>
      <c r="B198">
        <v>-4.0224365791560199</v>
      </c>
      <c r="D198">
        <v>159</v>
      </c>
      <c r="E198">
        <v>5.3703683484109703</v>
      </c>
      <c r="G198">
        <v>159</v>
      </c>
      <c r="H198">
        <v>8</v>
      </c>
      <c r="J198">
        <v>159</v>
      </c>
      <c r="K198">
        <v>18.018221710758201</v>
      </c>
      <c r="M198">
        <v>159</v>
      </c>
      <c r="N198">
        <f>AVERAGE(B198,E198,H198,K198)</f>
        <v>6.8415383700032883</v>
      </c>
    </row>
    <row r="199" spans="1:15" x14ac:dyDescent="0.35">
      <c r="A199">
        <v>154</v>
      </c>
      <c r="B199">
        <v>11.069883515369099</v>
      </c>
      <c r="D199">
        <v>154</v>
      </c>
      <c r="E199">
        <v>13.463206077499899</v>
      </c>
      <c r="G199">
        <v>154</v>
      </c>
      <c r="H199">
        <v>2.30000000000001</v>
      </c>
      <c r="J199">
        <v>154</v>
      </c>
      <c r="K199">
        <v>17.3153034154324</v>
      </c>
      <c r="M199">
        <v>154</v>
      </c>
      <c r="N199">
        <f>AVERAGE(B199,E199,H199,K199)</f>
        <v>11.037098252075353</v>
      </c>
    </row>
    <row r="200" spans="1:15" x14ac:dyDescent="0.35">
      <c r="A200">
        <v>157</v>
      </c>
      <c r="B200">
        <v>15.2082801598896</v>
      </c>
      <c r="D200">
        <v>157</v>
      </c>
      <c r="E200">
        <v>-11.267947189511499</v>
      </c>
      <c r="G200">
        <v>157</v>
      </c>
      <c r="H200">
        <v>-1.9</v>
      </c>
      <c r="J200">
        <v>157</v>
      </c>
      <c r="K200">
        <v>-5.02881697134967E-2</v>
      </c>
      <c r="M200">
        <v>157</v>
      </c>
      <c r="N200">
        <f>AVERAGE(B200,E200,H200,K200)</f>
        <v>0.49751120016615114</v>
      </c>
    </row>
    <row r="201" spans="1:15" x14ac:dyDescent="0.35">
      <c r="A201">
        <v>156</v>
      </c>
      <c r="B201">
        <v>-11.6182556644863</v>
      </c>
      <c r="D201">
        <v>156</v>
      </c>
      <c r="E201">
        <v>-4.8129835863221304</v>
      </c>
      <c r="G201">
        <v>156</v>
      </c>
      <c r="H201">
        <v>0.45000000000000201</v>
      </c>
      <c r="J201">
        <v>156</v>
      </c>
      <c r="K201">
        <v>5.6517849077676399</v>
      </c>
      <c r="M201">
        <v>156</v>
      </c>
      <c r="N201">
        <f>AVERAGE(B201,E201,H201,K201)</f>
        <v>-2.5823635857601972</v>
      </c>
    </row>
    <row r="202" spans="1:15" x14ac:dyDescent="0.35">
      <c r="A202">
        <v>155</v>
      </c>
      <c r="B202">
        <v>12.392162612298399</v>
      </c>
      <c r="D202">
        <v>155</v>
      </c>
      <c r="E202">
        <v>-13.778135733898299</v>
      </c>
      <c r="G202">
        <v>155</v>
      </c>
      <c r="H202">
        <v>-5</v>
      </c>
      <c r="J202">
        <v>155</v>
      </c>
      <c r="K202">
        <v>-0.31717334796445501</v>
      </c>
      <c r="M202">
        <v>155</v>
      </c>
      <c r="N202">
        <f>AVERAGE(B202,E202,H202,K202)</f>
        <v>-1.6757866173910887</v>
      </c>
    </row>
    <row r="203" spans="1:15" x14ac:dyDescent="0.35">
      <c r="A203">
        <v>158</v>
      </c>
      <c r="B203">
        <v>-8.5847434593386094</v>
      </c>
      <c r="D203">
        <v>158</v>
      </c>
      <c r="E203">
        <v>6.8905015914304704</v>
      </c>
      <c r="G203">
        <v>158</v>
      </c>
      <c r="H203">
        <v>12.139999999999899</v>
      </c>
      <c r="J203">
        <v>158</v>
      </c>
      <c r="K203">
        <v>19.077827101099398</v>
      </c>
      <c r="M203">
        <v>158</v>
      </c>
      <c r="N203">
        <f>AVERAGE(B203,E203,H203,K203)</f>
        <v>7.3808963082977899</v>
      </c>
    </row>
    <row r="204" spans="1:15" x14ac:dyDescent="0.35">
      <c r="A204">
        <v>163</v>
      </c>
      <c r="B204">
        <v>-8.0148447918343209</v>
      </c>
      <c r="D204">
        <v>163</v>
      </c>
      <c r="E204">
        <v>-2.9040053367966498</v>
      </c>
      <c r="G204">
        <v>163</v>
      </c>
      <c r="H204">
        <v>2.7099999999999902</v>
      </c>
      <c r="J204">
        <v>163</v>
      </c>
      <c r="K204">
        <v>5.7331947684046396</v>
      </c>
      <c r="M204">
        <v>163</v>
      </c>
      <c r="N204">
        <f>AVERAGE(B204,E204,H204,K204)</f>
        <v>-0.61891384005658545</v>
      </c>
    </row>
    <row r="205" spans="1:15" x14ac:dyDescent="0.35">
      <c r="A205">
        <v>167</v>
      </c>
      <c r="B205">
        <v>9.2681150043593092</v>
      </c>
      <c r="D205">
        <v>167</v>
      </c>
      <c r="E205">
        <v>13.863126097598901</v>
      </c>
      <c r="G205">
        <v>167</v>
      </c>
      <c r="H205">
        <v>3</v>
      </c>
      <c r="J205">
        <v>167</v>
      </c>
      <c r="K205">
        <v>17.498546592875599</v>
      </c>
      <c r="M205">
        <v>167</v>
      </c>
      <c r="N205">
        <f>AVERAGE(B205,E205,H205,K205)</f>
        <v>10.907446923708452</v>
      </c>
    </row>
    <row r="206" spans="1:15" x14ac:dyDescent="0.35">
      <c r="A206">
        <v>165</v>
      </c>
      <c r="B206">
        <v>-7.0076526811665696</v>
      </c>
      <c r="D206">
        <v>165</v>
      </c>
      <c r="E206">
        <v>-8.9645823483750107</v>
      </c>
      <c r="G206">
        <v>165</v>
      </c>
      <c r="H206">
        <v>-6.8799999999999901</v>
      </c>
      <c r="J206">
        <v>165</v>
      </c>
      <c r="K206">
        <v>9.8255574129666404E-3</v>
      </c>
      <c r="M206">
        <v>165</v>
      </c>
      <c r="N206">
        <f>AVERAGE(B206,E206,H206,K206)</f>
        <v>-5.7106023680321503</v>
      </c>
    </row>
    <row r="207" spans="1:15" x14ac:dyDescent="0.35">
      <c r="A207">
        <v>166</v>
      </c>
      <c r="B207">
        <v>20.4638191459849</v>
      </c>
      <c r="D207">
        <v>166</v>
      </c>
      <c r="E207">
        <v>35.078000763867699</v>
      </c>
      <c r="G207">
        <v>166</v>
      </c>
      <c r="H207">
        <v>25.78</v>
      </c>
      <c r="J207">
        <v>166</v>
      </c>
      <c r="K207">
        <v>39.625355658510998</v>
      </c>
      <c r="M207">
        <v>166</v>
      </c>
      <c r="N207">
        <f>AVERAGE(B207,E207,H207,K207)</f>
        <v>30.236793892090898</v>
      </c>
      <c r="O207" s="16"/>
    </row>
    <row r="208" spans="1:15" x14ac:dyDescent="0.35">
      <c r="A208">
        <v>168</v>
      </c>
      <c r="B208">
        <v>153.46371241552399</v>
      </c>
      <c r="D208">
        <v>168</v>
      </c>
      <c r="E208">
        <v>3.5381092987853999</v>
      </c>
      <c r="G208">
        <v>168</v>
      </c>
      <c r="H208">
        <v>-1.1339999999999499</v>
      </c>
      <c r="J208">
        <v>168</v>
      </c>
      <c r="K208">
        <v>24.370073744415201</v>
      </c>
      <c r="M208">
        <v>168</v>
      </c>
      <c r="N208">
        <f>AVERAGE(B208,E208,H208,K208)</f>
        <v>45.059473864681159</v>
      </c>
      <c r="O208" s="16"/>
    </row>
    <row r="209" spans="1:14" x14ac:dyDescent="0.35">
      <c r="A209">
        <v>169</v>
      </c>
      <c r="B209">
        <v>162.658127334309</v>
      </c>
      <c r="D209">
        <v>169</v>
      </c>
      <c r="E209">
        <v>12.283614201537301</v>
      </c>
      <c r="G209">
        <v>169</v>
      </c>
      <c r="H209">
        <v>24.244</v>
      </c>
      <c r="J209">
        <v>169</v>
      </c>
      <c r="K209">
        <v>33.601564622713902</v>
      </c>
      <c r="M209">
        <v>169</v>
      </c>
      <c r="N209">
        <f>AVERAGE(B209,E209,H209,K209)</f>
        <v>58.19682653964005</v>
      </c>
    </row>
    <row r="210" spans="1:14" x14ac:dyDescent="0.35">
      <c r="A210">
        <v>170</v>
      </c>
      <c r="B210">
        <v>3.6912767428828999</v>
      </c>
      <c r="D210">
        <v>170</v>
      </c>
      <c r="E210">
        <v>13.3863536401927</v>
      </c>
      <c r="G210">
        <v>170</v>
      </c>
      <c r="H210">
        <v>0.239999999999994</v>
      </c>
      <c r="J210">
        <v>170</v>
      </c>
      <c r="K210">
        <v>17.193166431963999</v>
      </c>
      <c r="M210">
        <v>170</v>
      </c>
      <c r="N210">
        <f>AVERAGE(B210,E210,H210,K210)</f>
        <v>8.6276992037598994</v>
      </c>
    </row>
    <row r="211" spans="1:14" x14ac:dyDescent="0.35">
      <c r="A211">
        <v>171</v>
      </c>
      <c r="B211">
        <v>5.70784157952607</v>
      </c>
      <c r="D211">
        <v>171</v>
      </c>
      <c r="E211">
        <v>-47.828740701966403</v>
      </c>
      <c r="G211">
        <v>171</v>
      </c>
      <c r="H211">
        <v>-37.572000000000003</v>
      </c>
      <c r="J211">
        <v>171</v>
      </c>
      <c r="K211">
        <v>-31.457456315100401</v>
      </c>
      <c r="M211">
        <v>171</v>
      </c>
      <c r="N211">
        <f>AVERAGE(B211,E211,H211,K211)</f>
        <v>-27.787588859385185</v>
      </c>
    </row>
    <row r="212" spans="1:14" x14ac:dyDescent="0.35">
      <c r="A212">
        <v>172</v>
      </c>
      <c r="B212">
        <v>-33.780927689384001</v>
      </c>
      <c r="D212">
        <v>172</v>
      </c>
      <c r="E212">
        <v>-19.1942218276596</v>
      </c>
      <c r="G212">
        <v>172</v>
      </c>
      <c r="H212">
        <v>-39.699999999999903</v>
      </c>
      <c r="J212">
        <v>172</v>
      </c>
      <c r="K212">
        <v>-31.964141267717899</v>
      </c>
      <c r="M212">
        <v>172</v>
      </c>
      <c r="N212">
        <f>AVERAGE(B212,E212,H212,K212)</f>
        <v>-31.159822696190353</v>
      </c>
    </row>
    <row r="213" spans="1:14" x14ac:dyDescent="0.35">
      <c r="A213">
        <v>173</v>
      </c>
      <c r="B213">
        <v>-7.8677456924643501</v>
      </c>
      <c r="D213">
        <v>173</v>
      </c>
      <c r="E213">
        <v>-6.7894014173028499</v>
      </c>
      <c r="G213">
        <v>173</v>
      </c>
      <c r="H213">
        <v>1.3999999999999699</v>
      </c>
      <c r="J213">
        <v>173</v>
      </c>
      <c r="K213">
        <v>3.9832982065990401</v>
      </c>
      <c r="M213">
        <v>173</v>
      </c>
      <c r="N213">
        <f>AVERAGE(B213,E213,H213,K213)</f>
        <v>-2.3184622257920475</v>
      </c>
    </row>
    <row r="214" spans="1:14" x14ac:dyDescent="0.35">
      <c r="A214">
        <v>174</v>
      </c>
      <c r="B214">
        <v>-17.512590483376002</v>
      </c>
      <c r="D214">
        <v>174</v>
      </c>
      <c r="E214">
        <v>-60.342355008323899</v>
      </c>
      <c r="G214">
        <v>174</v>
      </c>
      <c r="H214">
        <v>-68.831999999999994</v>
      </c>
      <c r="J214">
        <v>174</v>
      </c>
      <c r="K214">
        <v>-47.2194977565754</v>
      </c>
      <c r="M214">
        <v>174</v>
      </c>
      <c r="N214">
        <f>AVERAGE(B214,E214,H214,K214)</f>
        <v>-48.476610812068827</v>
      </c>
    </row>
    <row r="215" spans="1:14" x14ac:dyDescent="0.35">
      <c r="A215">
        <v>164</v>
      </c>
      <c r="B215">
        <v>-7.9782934690318399</v>
      </c>
      <c r="D215">
        <v>164</v>
      </c>
      <c r="E215">
        <v>-5.01421900297336</v>
      </c>
      <c r="G215">
        <v>164</v>
      </c>
      <c r="H215">
        <v>-1.37</v>
      </c>
      <c r="J215">
        <v>164</v>
      </c>
      <c r="K215">
        <v>3.4535604083120499</v>
      </c>
      <c r="M215">
        <v>164</v>
      </c>
      <c r="N215">
        <f>AVERAGE(B215,E215,H215,K215)</f>
        <v>-2.7272380159232874</v>
      </c>
    </row>
    <row r="216" spans="1:14" x14ac:dyDescent="0.35">
      <c r="A216">
        <v>142</v>
      </c>
      <c r="B216">
        <v>-6.6910832933077096</v>
      </c>
      <c r="D216">
        <v>142</v>
      </c>
      <c r="E216">
        <v>-6.2676333713955703</v>
      </c>
      <c r="G216">
        <v>142</v>
      </c>
      <c r="H216">
        <v>-3.59</v>
      </c>
      <c r="J216">
        <v>142</v>
      </c>
      <c r="K216">
        <v>0.34417354229247998</v>
      </c>
      <c r="M216">
        <v>142</v>
      </c>
      <c r="N216">
        <f>AVERAGE(B216,E216,H216,K216)</f>
        <v>-4.0511357806026993</v>
      </c>
    </row>
    <row r="217" spans="1:14" x14ac:dyDescent="0.35">
      <c r="A217">
        <v>144</v>
      </c>
      <c r="B217">
        <v>59.463353349206599</v>
      </c>
      <c r="D217">
        <v>144</v>
      </c>
      <c r="E217">
        <v>42.645399578781898</v>
      </c>
      <c r="G217">
        <v>144</v>
      </c>
      <c r="H217">
        <v>36.866</v>
      </c>
      <c r="J217">
        <v>144</v>
      </c>
      <c r="K217">
        <v>53.925940808238401</v>
      </c>
      <c r="M217">
        <v>144</v>
      </c>
      <c r="N217">
        <f>AVERAGE(B217,E217,H217,K217)</f>
        <v>48.225173434056728</v>
      </c>
    </row>
    <row r="218" spans="1:14" x14ac:dyDescent="0.35">
      <c r="A218">
        <v>145</v>
      </c>
      <c r="B218">
        <v>33.027804252702403</v>
      </c>
      <c r="D218">
        <v>145</v>
      </c>
      <c r="E218">
        <v>38.225193284396099</v>
      </c>
      <c r="G218">
        <v>145</v>
      </c>
      <c r="H218">
        <v>-2.5100000000000402</v>
      </c>
      <c r="J218">
        <v>145</v>
      </c>
      <c r="K218">
        <v>51.352898618465403</v>
      </c>
      <c r="M218">
        <v>145</v>
      </c>
      <c r="N218">
        <f>AVERAGE(B218,E218,H218,K218)</f>
        <v>30.023974038890969</v>
      </c>
    </row>
    <row r="219" spans="1:14" x14ac:dyDescent="0.35">
      <c r="A219">
        <v>146</v>
      </c>
      <c r="B219">
        <v>-25.938890737322801</v>
      </c>
      <c r="D219">
        <v>146</v>
      </c>
      <c r="E219">
        <v>-11.2118898566574</v>
      </c>
      <c r="G219">
        <v>146</v>
      </c>
      <c r="H219">
        <v>1.5999999999999901</v>
      </c>
      <c r="J219">
        <v>146</v>
      </c>
      <c r="K219">
        <v>0.808697401143888</v>
      </c>
      <c r="M219">
        <v>146</v>
      </c>
      <c r="N219">
        <f>AVERAGE(B219,E219,H219,K219)</f>
        <v>-8.6855207982090814</v>
      </c>
    </row>
    <row r="220" spans="1:14" x14ac:dyDescent="0.35">
      <c r="A220">
        <v>147</v>
      </c>
      <c r="B220">
        <v>-26.0383402195523</v>
      </c>
      <c r="D220">
        <v>147</v>
      </c>
      <c r="E220">
        <v>-16.245008618661899</v>
      </c>
      <c r="G220">
        <v>147</v>
      </c>
      <c r="H220">
        <v>-10.9499999999999</v>
      </c>
      <c r="J220">
        <v>147</v>
      </c>
      <c r="K220">
        <v>-3.4500404064474899</v>
      </c>
      <c r="M220">
        <v>147</v>
      </c>
      <c r="N220">
        <f>AVERAGE(B220,E220,H220,K220)</f>
        <v>-14.170847311165398</v>
      </c>
    </row>
    <row r="221" spans="1:14" x14ac:dyDescent="0.35">
      <c r="A221">
        <v>143</v>
      </c>
      <c r="B221">
        <v>-14.7616730291869</v>
      </c>
      <c r="D221">
        <v>143</v>
      </c>
      <c r="E221">
        <v>12.890389770508101</v>
      </c>
      <c r="G221">
        <v>143</v>
      </c>
      <c r="H221">
        <v>15.874000000000001</v>
      </c>
      <c r="J221">
        <v>143</v>
      </c>
      <c r="K221">
        <v>16.372066767319598</v>
      </c>
      <c r="M221">
        <v>143</v>
      </c>
      <c r="N221">
        <f>AVERAGE(B221,E221,H221,K221)</f>
        <v>7.5936958771601999</v>
      </c>
    </row>
    <row r="222" spans="1:14" x14ac:dyDescent="0.35">
      <c r="A222">
        <v>149</v>
      </c>
      <c r="B222">
        <v>2.7114741086538698</v>
      </c>
      <c r="D222">
        <v>149</v>
      </c>
      <c r="E222">
        <v>24.953455221284699</v>
      </c>
      <c r="G222">
        <v>149</v>
      </c>
      <c r="H222">
        <v>7.4</v>
      </c>
      <c r="J222">
        <v>149</v>
      </c>
      <c r="K222">
        <v>25.454286159883701</v>
      </c>
      <c r="M222">
        <v>149</v>
      </c>
      <c r="N222">
        <f>AVERAGE(B222,E222,H222,K222)</f>
        <v>15.129803872455568</v>
      </c>
    </row>
    <row r="223" spans="1:14" x14ac:dyDescent="0.35">
      <c r="A223">
        <v>150</v>
      </c>
      <c r="B223">
        <v>12.9463303061994</v>
      </c>
      <c r="D223">
        <v>150</v>
      </c>
      <c r="E223">
        <v>23.359195225349001</v>
      </c>
      <c r="G223">
        <v>150</v>
      </c>
      <c r="H223">
        <v>13.9</v>
      </c>
      <c r="J223">
        <v>150</v>
      </c>
      <c r="K223">
        <v>23.955860893061899</v>
      </c>
      <c r="M223">
        <v>150</v>
      </c>
      <c r="N223">
        <f>AVERAGE(B223,E223,H223,K223)</f>
        <v>18.540346606152575</v>
      </c>
    </row>
    <row r="224" spans="1:14" x14ac:dyDescent="0.35">
      <c r="A224">
        <v>148</v>
      </c>
      <c r="B224">
        <v>-3.8710705335548101</v>
      </c>
      <c r="D224">
        <v>148</v>
      </c>
      <c r="E224">
        <v>6.4989659939654398</v>
      </c>
      <c r="G224">
        <v>148</v>
      </c>
      <c r="H224">
        <v>-8.5939999999999905</v>
      </c>
      <c r="J224">
        <v>148</v>
      </c>
      <c r="K224">
        <v>20.502711221267798</v>
      </c>
      <c r="M224">
        <v>148</v>
      </c>
      <c r="N224">
        <f>AVERAGE(B224,E224,H224,K224)</f>
        <v>3.6341516704196093</v>
      </c>
    </row>
    <row r="225" spans="1:14" x14ac:dyDescent="0.35">
      <c r="A225">
        <v>132</v>
      </c>
      <c r="B225">
        <v>-25.423378477188098</v>
      </c>
      <c r="D225">
        <v>132</v>
      </c>
      <c r="E225">
        <v>-20.514437569960201</v>
      </c>
      <c r="G225">
        <v>132</v>
      </c>
      <c r="H225">
        <v>3.5999999999999899</v>
      </c>
      <c r="J225">
        <v>132</v>
      </c>
      <c r="K225">
        <v>5.3909840870677996</v>
      </c>
      <c r="M225">
        <v>132</v>
      </c>
      <c r="N225">
        <f>AVERAGE(B225,E225,H225,K225)</f>
        <v>-9.236707990020129</v>
      </c>
    </row>
    <row r="226" spans="1:14" x14ac:dyDescent="0.35">
      <c r="A226">
        <v>133</v>
      </c>
      <c r="B226">
        <v>-15.060200203681701</v>
      </c>
      <c r="D226">
        <v>133</v>
      </c>
      <c r="E226">
        <v>-21.577231358779901</v>
      </c>
      <c r="G226">
        <v>133</v>
      </c>
      <c r="H226">
        <v>-1.94999999999998</v>
      </c>
      <c r="J226">
        <v>133</v>
      </c>
      <c r="K226">
        <v>3.0983670658258598E-2</v>
      </c>
      <c r="M226">
        <v>133</v>
      </c>
      <c r="N226">
        <f>AVERAGE(B226,E226,H226,K226)</f>
        <v>-9.6391119729508308</v>
      </c>
    </row>
    <row r="227" spans="1:14" x14ac:dyDescent="0.35">
      <c r="A227">
        <v>134</v>
      </c>
      <c r="B227">
        <v>-6.1307933544780804</v>
      </c>
      <c r="D227">
        <v>134</v>
      </c>
      <c r="E227">
        <v>-0.66179857921622398</v>
      </c>
      <c r="G227">
        <v>134</v>
      </c>
      <c r="H227">
        <v>1.8799999999999899</v>
      </c>
      <c r="J227">
        <v>134</v>
      </c>
      <c r="K227">
        <v>7.1208321463331501</v>
      </c>
      <c r="M227">
        <v>134</v>
      </c>
      <c r="N227">
        <f>AVERAGE(B227,E227,H227,K227)</f>
        <v>0.55206005315970907</v>
      </c>
    </row>
    <row r="228" spans="1:14" x14ac:dyDescent="0.35">
      <c r="A228">
        <v>136</v>
      </c>
      <c r="B228">
        <v>6.9816827200292204</v>
      </c>
      <c r="D228">
        <v>136</v>
      </c>
      <c r="E228">
        <v>-6.1577554202171996</v>
      </c>
      <c r="G228">
        <v>136</v>
      </c>
      <c r="H228">
        <v>-4.8799999999999901</v>
      </c>
      <c r="J228">
        <v>136</v>
      </c>
      <c r="K228">
        <v>2.65950141151137</v>
      </c>
      <c r="M228">
        <v>136</v>
      </c>
      <c r="N228">
        <f>AVERAGE(B228,E228,H228,K228)</f>
        <v>-0.34914282216914982</v>
      </c>
    </row>
    <row r="229" spans="1:14" x14ac:dyDescent="0.35">
      <c r="A229">
        <v>135</v>
      </c>
      <c r="B229">
        <v>1.6901408937829301</v>
      </c>
      <c r="D229">
        <v>135</v>
      </c>
      <c r="E229">
        <v>-4.6406119012778504</v>
      </c>
      <c r="G229">
        <v>135</v>
      </c>
      <c r="H229">
        <v>3.5999999999999899</v>
      </c>
      <c r="J229">
        <v>135</v>
      </c>
      <c r="K229">
        <v>3.89051994038158</v>
      </c>
      <c r="M229">
        <v>135</v>
      </c>
      <c r="N229">
        <f>AVERAGE(B229,E229,H229,K229)</f>
        <v>1.1350122332216623</v>
      </c>
    </row>
    <row r="230" spans="1:14" x14ac:dyDescent="0.35">
      <c r="A230">
        <v>139</v>
      </c>
      <c r="B230">
        <v>-3.2775927719947102</v>
      </c>
      <c r="D230">
        <v>139</v>
      </c>
      <c r="E230">
        <v>0.416328983526909</v>
      </c>
      <c r="G230">
        <v>139</v>
      </c>
      <c r="H230">
        <v>4.2999999999999901</v>
      </c>
      <c r="J230">
        <v>139</v>
      </c>
      <c r="K230">
        <v>8.7358360813945506</v>
      </c>
      <c r="M230">
        <v>139</v>
      </c>
      <c r="N230">
        <f>AVERAGE(B230,E230,H230,K230)</f>
        <v>2.543643073231685</v>
      </c>
    </row>
    <row r="231" spans="1:14" x14ac:dyDescent="0.35">
      <c r="A231">
        <v>140</v>
      </c>
      <c r="B231">
        <v>-3.39687773388283</v>
      </c>
      <c r="D231">
        <v>140</v>
      </c>
      <c r="E231">
        <v>-5.7673393379741498</v>
      </c>
      <c r="G231">
        <v>140</v>
      </c>
      <c r="H231">
        <v>-6.52</v>
      </c>
      <c r="J231">
        <v>140</v>
      </c>
      <c r="K231">
        <v>3.2312234480186199</v>
      </c>
      <c r="M231">
        <v>140</v>
      </c>
      <c r="N231">
        <f>AVERAGE(B231,E231,H231,K231)</f>
        <v>-3.11324840595959</v>
      </c>
    </row>
    <row r="232" spans="1:14" x14ac:dyDescent="0.35">
      <c r="A232">
        <v>141</v>
      </c>
      <c r="B232">
        <v>-4.3137405666708402</v>
      </c>
      <c r="D232">
        <v>141</v>
      </c>
      <c r="E232">
        <v>-5.44726346075704</v>
      </c>
      <c r="G232">
        <v>141</v>
      </c>
      <c r="H232">
        <v>-3.84</v>
      </c>
      <c r="J232">
        <v>141</v>
      </c>
      <c r="K232">
        <v>1.0580336357820099</v>
      </c>
      <c r="M232">
        <v>141</v>
      </c>
      <c r="N232">
        <f>AVERAGE(B232,E232,H232,K232)</f>
        <v>-3.1357425979114675</v>
      </c>
    </row>
    <row r="233" spans="1:14" x14ac:dyDescent="0.35">
      <c r="A233">
        <v>119</v>
      </c>
      <c r="B233">
        <v>-72.275151497477793</v>
      </c>
      <c r="D233">
        <v>119</v>
      </c>
      <c r="E233">
        <v>-35.396199386194198</v>
      </c>
      <c r="G233">
        <v>119</v>
      </c>
      <c r="H233">
        <v>-48.927999999999997</v>
      </c>
      <c r="J233">
        <v>119</v>
      </c>
      <c r="K233">
        <v>-119.354569333019</v>
      </c>
      <c r="M233">
        <v>119</v>
      </c>
      <c r="N233">
        <f>AVERAGE(B233,E233,H233,K233)</f>
        <v>-68.988480054172754</v>
      </c>
    </row>
    <row r="234" spans="1:14" x14ac:dyDescent="0.35">
      <c r="A234">
        <v>113</v>
      </c>
      <c r="B234">
        <v>-14.3934364382176</v>
      </c>
      <c r="D234">
        <v>113</v>
      </c>
      <c r="E234">
        <v>-17.040401299312801</v>
      </c>
      <c r="G234">
        <v>113</v>
      </c>
      <c r="H234">
        <v>-6.7479999999999896</v>
      </c>
      <c r="J234">
        <v>113</v>
      </c>
      <c r="K234">
        <v>-0.71726407966758599</v>
      </c>
      <c r="M234">
        <v>113</v>
      </c>
      <c r="N234">
        <f>AVERAGE(B234,E234,H234,K234)</f>
        <v>-9.7247754542994951</v>
      </c>
    </row>
    <row r="235" spans="1:14" x14ac:dyDescent="0.35">
      <c r="A235">
        <v>114</v>
      </c>
      <c r="B235">
        <v>-2.0499096097108902</v>
      </c>
      <c r="D235">
        <v>114</v>
      </c>
      <c r="E235">
        <v>5.4559264641083702</v>
      </c>
      <c r="G235">
        <v>114</v>
      </c>
      <c r="H235">
        <v>6.43</v>
      </c>
      <c r="J235">
        <v>114</v>
      </c>
      <c r="K235">
        <v>9.3274594327280607</v>
      </c>
      <c r="M235">
        <v>114</v>
      </c>
      <c r="N235">
        <f>AVERAGE(B235,E235,H235,K235)</f>
        <v>4.7908690717813851</v>
      </c>
    </row>
    <row r="236" spans="1:14" x14ac:dyDescent="0.35">
      <c r="A236">
        <v>115</v>
      </c>
      <c r="B236">
        <v>-4.3666232681527299</v>
      </c>
      <c r="D236">
        <v>115</v>
      </c>
      <c r="E236">
        <v>1.89347769387917</v>
      </c>
      <c r="G236">
        <v>115</v>
      </c>
      <c r="H236">
        <v>2.8799999999999901</v>
      </c>
      <c r="J236">
        <v>115</v>
      </c>
      <c r="K236">
        <v>5.89984602344287</v>
      </c>
      <c r="M236">
        <v>115</v>
      </c>
      <c r="N236">
        <f>AVERAGE(B236,E236,H236,K236)</f>
        <v>1.576675112292325</v>
      </c>
    </row>
    <row r="237" spans="1:14" x14ac:dyDescent="0.35">
      <c r="A237">
        <v>116</v>
      </c>
      <c r="B237">
        <v>2.3923576612369799</v>
      </c>
      <c r="D237">
        <v>116</v>
      </c>
      <c r="E237">
        <v>1.6108068502564299</v>
      </c>
      <c r="G237">
        <v>116</v>
      </c>
      <c r="H237">
        <v>6.1299999999999901</v>
      </c>
      <c r="J237">
        <v>116</v>
      </c>
      <c r="K237">
        <v>6.2861915743759997</v>
      </c>
      <c r="M237">
        <v>116</v>
      </c>
      <c r="N237">
        <f>AVERAGE(B237,E237,H237,K237)</f>
        <v>4.1048390214673498</v>
      </c>
    </row>
    <row r="238" spans="1:14" x14ac:dyDescent="0.35">
      <c r="A238">
        <v>117</v>
      </c>
      <c r="B238">
        <v>2.9090805854332298</v>
      </c>
      <c r="D238">
        <v>117</v>
      </c>
      <c r="E238">
        <v>3.4722581979083</v>
      </c>
      <c r="G238">
        <v>117</v>
      </c>
      <c r="H238">
        <v>6.1999999999999797</v>
      </c>
      <c r="J238">
        <v>117</v>
      </c>
      <c r="K238">
        <v>8.5928230535952803</v>
      </c>
      <c r="M238">
        <v>117</v>
      </c>
      <c r="N238">
        <f>AVERAGE(B238,E238,H238,K238)</f>
        <v>5.2935404592341975</v>
      </c>
    </row>
    <row r="239" spans="1:14" x14ac:dyDescent="0.35">
      <c r="A239">
        <v>118</v>
      </c>
      <c r="B239">
        <v>-73.0859343877123</v>
      </c>
      <c r="D239">
        <v>118</v>
      </c>
      <c r="E239">
        <v>-31.749197001887499</v>
      </c>
      <c r="G239">
        <v>118</v>
      </c>
      <c r="H239">
        <v>-36.977999999999902</v>
      </c>
      <c r="J239">
        <v>118</v>
      </c>
      <c r="K239">
        <v>-110.045873945873</v>
      </c>
      <c r="M239">
        <v>118</v>
      </c>
      <c r="N239">
        <f>AVERAGE(B239,E239,H239,K239)</f>
        <v>-62.964751333868179</v>
      </c>
    </row>
    <row r="240" spans="1:14" x14ac:dyDescent="0.35">
      <c r="A240">
        <v>121</v>
      </c>
      <c r="B240">
        <v>-2.5427521120662901</v>
      </c>
      <c r="D240">
        <v>121</v>
      </c>
      <c r="E240">
        <v>7.6159352164580101</v>
      </c>
      <c r="G240">
        <v>121</v>
      </c>
      <c r="H240">
        <v>-3.5</v>
      </c>
      <c r="J240">
        <v>121</v>
      </c>
      <c r="K240">
        <v>10.2917706569296</v>
      </c>
      <c r="M240">
        <v>121</v>
      </c>
      <c r="N240">
        <f>AVERAGE(B240,E240,H240,K240)</f>
        <v>2.9662384403303301</v>
      </c>
    </row>
    <row r="241" spans="1:14" x14ac:dyDescent="0.35">
      <c r="A241">
        <v>120</v>
      </c>
      <c r="B241">
        <v>14.515642546743001</v>
      </c>
      <c r="D241">
        <v>120</v>
      </c>
      <c r="E241">
        <v>34.7467373505309</v>
      </c>
      <c r="G241">
        <v>120</v>
      </c>
      <c r="H241">
        <v>27.319999999999901</v>
      </c>
      <c r="J241">
        <v>120</v>
      </c>
      <c r="K241">
        <v>36.637138893702598</v>
      </c>
      <c r="M241">
        <v>120</v>
      </c>
      <c r="N241">
        <f>AVERAGE(B241,E241,H241,K241)</f>
        <v>28.304879697744099</v>
      </c>
    </row>
    <row r="242" spans="1:14" x14ac:dyDescent="0.35">
      <c r="A242">
        <v>123</v>
      </c>
      <c r="B242">
        <v>-7.3593607618140302</v>
      </c>
      <c r="D242">
        <v>123</v>
      </c>
      <c r="E242">
        <v>0.96600631151810001</v>
      </c>
      <c r="G242">
        <v>123</v>
      </c>
      <c r="H242">
        <v>0.90000000000000502</v>
      </c>
      <c r="J242">
        <v>123</v>
      </c>
      <c r="K242">
        <v>5.1086280724043096</v>
      </c>
      <c r="M242">
        <v>123</v>
      </c>
      <c r="N242">
        <f>AVERAGE(B242,E242,H242,K242)</f>
        <v>-9.6181594472903864E-2</v>
      </c>
    </row>
    <row r="243" spans="1:14" x14ac:dyDescent="0.35">
      <c r="A243">
        <v>131</v>
      </c>
      <c r="B243">
        <v>9.4804326061859197</v>
      </c>
      <c r="D243">
        <v>131</v>
      </c>
      <c r="E243">
        <v>16.988929865793299</v>
      </c>
      <c r="G243">
        <v>131</v>
      </c>
      <c r="H243">
        <v>15.799999999999899</v>
      </c>
      <c r="J243">
        <v>131</v>
      </c>
      <c r="K243">
        <v>18.216171915006601</v>
      </c>
      <c r="M243">
        <v>131</v>
      </c>
      <c r="N243">
        <f>AVERAGE(B243,E243,H243,K243)</f>
        <v>15.12138359674643</v>
      </c>
    </row>
    <row r="244" spans="1:14" x14ac:dyDescent="0.35">
      <c r="A244">
        <v>124</v>
      </c>
      <c r="B244">
        <v>6.3862922868243501</v>
      </c>
      <c r="D244">
        <v>124</v>
      </c>
      <c r="E244">
        <v>-36.6377425129388</v>
      </c>
      <c r="G244">
        <v>124</v>
      </c>
      <c r="H244">
        <v>-60.089999999999897</v>
      </c>
      <c r="J244">
        <v>124</v>
      </c>
      <c r="K244">
        <v>-27.189689387614202</v>
      </c>
      <c r="M244">
        <v>124</v>
      </c>
      <c r="N244">
        <f>AVERAGE(B244,E244,H244,K244)</f>
        <v>-29.382784903432139</v>
      </c>
    </row>
    <row r="245" spans="1:14" x14ac:dyDescent="0.35">
      <c r="A245">
        <v>125</v>
      </c>
      <c r="B245">
        <v>4.9903918876093298</v>
      </c>
      <c r="D245">
        <v>125</v>
      </c>
      <c r="E245">
        <v>5.1129749071507096</v>
      </c>
      <c r="G245">
        <v>125</v>
      </c>
      <c r="H245">
        <v>5.0199999999999898</v>
      </c>
      <c r="J245">
        <v>125</v>
      </c>
      <c r="K245">
        <v>8.0682303789212106</v>
      </c>
      <c r="M245">
        <v>125</v>
      </c>
      <c r="N245">
        <f>AVERAGE(B245,E245,H245,K245)</f>
        <v>5.7978992934203095</v>
      </c>
    </row>
    <row r="246" spans="1:14" x14ac:dyDescent="0.35">
      <c r="A246">
        <v>126</v>
      </c>
      <c r="B246">
        <v>-4.40390248589335</v>
      </c>
      <c r="D246">
        <v>126</v>
      </c>
      <c r="E246">
        <v>-1.6198242136910601</v>
      </c>
      <c r="G246">
        <v>126</v>
      </c>
      <c r="H246">
        <v>2.80000000000001</v>
      </c>
      <c r="J246">
        <v>126</v>
      </c>
      <c r="K246">
        <v>2.7165750186799702</v>
      </c>
      <c r="M246">
        <v>126</v>
      </c>
      <c r="N246">
        <f>AVERAGE(B246,E246,H246,K246)</f>
        <v>-0.12678792022610741</v>
      </c>
    </row>
    <row r="247" spans="1:14" x14ac:dyDescent="0.35">
      <c r="A247">
        <v>127</v>
      </c>
      <c r="B247">
        <v>6.7825794856544999</v>
      </c>
      <c r="D247">
        <v>127</v>
      </c>
      <c r="E247">
        <v>3.6911553490909903E-2</v>
      </c>
      <c r="G247">
        <v>127</v>
      </c>
      <c r="H247">
        <v>0.57999999999999796</v>
      </c>
      <c r="J247">
        <v>127</v>
      </c>
      <c r="K247">
        <v>4.3966219327793903</v>
      </c>
      <c r="M247">
        <v>127</v>
      </c>
      <c r="N247">
        <f>AVERAGE(B247,E247,H247,K247)</f>
        <v>2.9490282429811998</v>
      </c>
    </row>
    <row r="248" spans="1:14" x14ac:dyDescent="0.35">
      <c r="A248">
        <v>128</v>
      </c>
      <c r="B248">
        <v>35.779339468374801</v>
      </c>
      <c r="D248">
        <v>128</v>
      </c>
      <c r="E248">
        <v>0.984303116943124</v>
      </c>
      <c r="G248">
        <v>128</v>
      </c>
      <c r="H248">
        <v>6.28</v>
      </c>
      <c r="J248">
        <v>128</v>
      </c>
      <c r="K248">
        <v>5.2203428270412902</v>
      </c>
      <c r="M248">
        <v>128</v>
      </c>
      <c r="N248">
        <f>AVERAGE(B248,E248,H248,K248)</f>
        <v>12.065996353089805</v>
      </c>
    </row>
    <row r="249" spans="1:14" x14ac:dyDescent="0.35">
      <c r="A249">
        <v>129</v>
      </c>
      <c r="B249">
        <v>-2.73342744603731</v>
      </c>
      <c r="D249">
        <v>129</v>
      </c>
      <c r="E249">
        <v>-3.8494290281187999</v>
      </c>
      <c r="G249">
        <v>129</v>
      </c>
      <c r="H249">
        <v>5.8499999999999899</v>
      </c>
      <c r="J249">
        <v>129</v>
      </c>
      <c r="K249">
        <v>3.4472834556422001</v>
      </c>
      <c r="M249">
        <v>129</v>
      </c>
      <c r="N249">
        <f>AVERAGE(B249,E249,H249,K249)</f>
        <v>0.6786067453715201</v>
      </c>
    </row>
    <row r="250" spans="1:14" x14ac:dyDescent="0.35">
      <c r="A250">
        <v>130</v>
      </c>
      <c r="B250">
        <v>-6.3759394449945797</v>
      </c>
      <c r="D250">
        <v>130</v>
      </c>
      <c r="E250">
        <v>-1.14775550049907</v>
      </c>
      <c r="G250">
        <v>130</v>
      </c>
      <c r="H250">
        <v>10.25</v>
      </c>
      <c r="J250">
        <v>130</v>
      </c>
      <c r="K250">
        <v>6.7879206783913402</v>
      </c>
      <c r="M250">
        <v>130</v>
      </c>
      <c r="N250">
        <f>AVERAGE(B250,E250,H250,K250)</f>
        <v>2.3785564332244227</v>
      </c>
    </row>
    <row r="251" spans="1:14" x14ac:dyDescent="0.35">
      <c r="A251">
        <v>122</v>
      </c>
      <c r="B251">
        <v>-21.769806684638901</v>
      </c>
      <c r="D251">
        <v>122</v>
      </c>
      <c r="E251">
        <v>-5.5854470095923503</v>
      </c>
      <c r="G251">
        <v>122</v>
      </c>
      <c r="H251">
        <v>7.4599999999999902</v>
      </c>
      <c r="J251">
        <v>122</v>
      </c>
      <c r="K251">
        <v>8.3205084362170396</v>
      </c>
      <c r="M251">
        <v>122</v>
      </c>
      <c r="N251">
        <f>AVERAGE(B251,E251,H251,K251)</f>
        <v>-2.8936863145035554</v>
      </c>
    </row>
    <row r="252" spans="1:14" x14ac:dyDescent="0.35">
      <c r="A252">
        <v>103</v>
      </c>
      <c r="B252">
        <v>-4.1772701232343898</v>
      </c>
      <c r="D252">
        <v>103</v>
      </c>
      <c r="E252">
        <v>-45.102279544113401</v>
      </c>
      <c r="G252">
        <v>103</v>
      </c>
      <c r="H252">
        <v>-55.271999999999998</v>
      </c>
      <c r="J252">
        <v>103</v>
      </c>
      <c r="K252">
        <v>-33.620157149876299</v>
      </c>
      <c r="M252">
        <v>103</v>
      </c>
      <c r="N252">
        <f>AVERAGE(B252,E252,H252,K252)</f>
        <v>-34.542926704306019</v>
      </c>
    </row>
    <row r="253" spans="1:14" x14ac:dyDescent="0.35">
      <c r="A253">
        <v>104</v>
      </c>
      <c r="B253">
        <v>-14.6420459942681</v>
      </c>
      <c r="D253">
        <v>104</v>
      </c>
      <c r="E253">
        <v>-17.379962367110402</v>
      </c>
      <c r="G253">
        <v>104</v>
      </c>
      <c r="H253">
        <v>-4.9499999999999797</v>
      </c>
      <c r="J253">
        <v>104</v>
      </c>
      <c r="K253">
        <v>-7.7005661234280103</v>
      </c>
      <c r="M253">
        <v>104</v>
      </c>
      <c r="N253">
        <f>AVERAGE(B253,E253,H253,K253)</f>
        <v>-11.168143621201624</v>
      </c>
    </row>
    <row r="254" spans="1:14" x14ac:dyDescent="0.35">
      <c r="A254">
        <v>105</v>
      </c>
      <c r="B254">
        <v>-2.2455149888411299</v>
      </c>
      <c r="D254">
        <v>105</v>
      </c>
      <c r="E254">
        <v>-5.35950612791836</v>
      </c>
      <c r="G254">
        <v>105</v>
      </c>
      <c r="H254">
        <v>-6.12</v>
      </c>
      <c r="J254">
        <v>105</v>
      </c>
      <c r="K254">
        <v>-4.8509670695903502</v>
      </c>
      <c r="M254">
        <v>105</v>
      </c>
      <c r="N254">
        <f>AVERAGE(B254,E254,H254,K254)</f>
        <v>-4.6439970465874598</v>
      </c>
    </row>
    <row r="255" spans="1:14" x14ac:dyDescent="0.35">
      <c r="A255">
        <v>106</v>
      </c>
      <c r="B255">
        <v>14.0363425156988</v>
      </c>
      <c r="D255">
        <v>106</v>
      </c>
      <c r="E255">
        <v>28.602560839965101</v>
      </c>
      <c r="G255">
        <v>106</v>
      </c>
      <c r="H255">
        <v>25.5</v>
      </c>
      <c r="J255">
        <v>106</v>
      </c>
      <c r="K255">
        <v>28.117591348566201</v>
      </c>
      <c r="M255">
        <v>106</v>
      </c>
      <c r="N255">
        <f>AVERAGE(B255,E255,H255,K255)</f>
        <v>24.064123676057527</v>
      </c>
    </row>
    <row r="256" spans="1:14" x14ac:dyDescent="0.35">
      <c r="A256">
        <v>110</v>
      </c>
      <c r="B256">
        <v>-12.3813820280372</v>
      </c>
      <c r="D256">
        <v>110</v>
      </c>
      <c r="E256">
        <v>-12.472787369158899</v>
      </c>
      <c r="G256">
        <v>110</v>
      </c>
      <c r="H256">
        <v>-5.84</v>
      </c>
      <c r="J256">
        <v>110</v>
      </c>
      <c r="K256">
        <v>-7.7223716176531996</v>
      </c>
      <c r="M256">
        <v>110</v>
      </c>
      <c r="N256">
        <f>AVERAGE(B256,E256,H256,K256)</f>
        <v>-9.6041352537123252</v>
      </c>
    </row>
    <row r="257" spans="1:14" x14ac:dyDescent="0.35">
      <c r="A257">
        <v>108</v>
      </c>
      <c r="B257">
        <v>-18.8009509849674</v>
      </c>
      <c r="D257">
        <v>108</v>
      </c>
      <c r="E257">
        <v>-16.1826578924464</v>
      </c>
      <c r="G257">
        <v>108</v>
      </c>
      <c r="H257">
        <v>-1.6000000000000201</v>
      </c>
      <c r="J257">
        <v>108</v>
      </c>
      <c r="K257">
        <v>-8.3883706896577301</v>
      </c>
      <c r="M257">
        <v>108</v>
      </c>
      <c r="N257">
        <f>AVERAGE(B257,E257,H257,K257)</f>
        <v>-11.242994891767889</v>
      </c>
    </row>
    <row r="258" spans="1:14" x14ac:dyDescent="0.35">
      <c r="A258">
        <v>109</v>
      </c>
      <c r="B258">
        <v>29.148452159290699</v>
      </c>
      <c r="D258">
        <v>109</v>
      </c>
      <c r="E258">
        <v>-1.19601896397364</v>
      </c>
      <c r="G258">
        <v>109</v>
      </c>
      <c r="H258">
        <v>-0.80000000000001104</v>
      </c>
      <c r="J258">
        <v>109</v>
      </c>
      <c r="K258">
        <v>1.6942579578844099</v>
      </c>
      <c r="M258">
        <v>109</v>
      </c>
      <c r="N258">
        <f>AVERAGE(B258,E258,H258,K258)</f>
        <v>7.2116727883003646</v>
      </c>
    </row>
    <row r="259" spans="1:14" x14ac:dyDescent="0.35">
      <c r="A259">
        <v>111</v>
      </c>
      <c r="B259">
        <v>-15.133687562844599</v>
      </c>
      <c r="D259">
        <v>111</v>
      </c>
      <c r="E259">
        <v>-19.4420514683089</v>
      </c>
      <c r="G259">
        <v>111</v>
      </c>
      <c r="H259">
        <v>-11.25</v>
      </c>
      <c r="J259">
        <v>111</v>
      </c>
      <c r="K259">
        <v>-17.8887967928035</v>
      </c>
      <c r="M259">
        <v>111</v>
      </c>
      <c r="N259">
        <f>AVERAGE(B259,E259,H259,K259)</f>
        <v>-15.928633955989252</v>
      </c>
    </row>
    <row r="260" spans="1:14" x14ac:dyDescent="0.35">
      <c r="A260">
        <v>112</v>
      </c>
      <c r="B260">
        <v>-14.3737420395658</v>
      </c>
      <c r="D260">
        <v>112</v>
      </c>
      <c r="E260">
        <v>-20.020536679115299</v>
      </c>
      <c r="G260">
        <v>112</v>
      </c>
      <c r="H260">
        <v>-21.599999999999898</v>
      </c>
      <c r="J260">
        <v>112</v>
      </c>
      <c r="K260">
        <v>-17.641993213943799</v>
      </c>
      <c r="M260">
        <v>112</v>
      </c>
      <c r="N260">
        <f>AVERAGE(B260,E260,H260,K260)</f>
        <v>-18.409067983156199</v>
      </c>
    </row>
    <row r="261" spans="1:14" x14ac:dyDescent="0.35">
      <c r="A261">
        <v>107</v>
      </c>
      <c r="B261">
        <v>7.1350901357864398</v>
      </c>
      <c r="D261">
        <v>107</v>
      </c>
      <c r="E261">
        <v>15.9908514726992</v>
      </c>
      <c r="G261">
        <v>107</v>
      </c>
      <c r="H261">
        <v>11.4</v>
      </c>
      <c r="J261">
        <v>107</v>
      </c>
      <c r="K261">
        <v>14.2541755550104</v>
      </c>
      <c r="M261">
        <v>107</v>
      </c>
      <c r="N261">
        <f>AVERAGE(B261,E261,H261,K261)</f>
        <v>12.195029290874009</v>
      </c>
    </row>
    <row r="262" spans="1:14" x14ac:dyDescent="0.35">
      <c r="A262">
        <v>95</v>
      </c>
      <c r="B262">
        <v>-5.5318402732201504</v>
      </c>
      <c r="D262">
        <v>95</v>
      </c>
      <c r="E262">
        <v>-48.433838604680297</v>
      </c>
      <c r="G262">
        <v>95</v>
      </c>
      <c r="H262">
        <v>-65.091999999999899</v>
      </c>
      <c r="J262">
        <v>95</v>
      </c>
      <c r="K262">
        <v>-39.8824757797071</v>
      </c>
      <c r="M262">
        <v>95</v>
      </c>
      <c r="N262">
        <f>AVERAGE(B262,E262,H262,K262)</f>
        <v>-39.735038664401863</v>
      </c>
    </row>
    <row r="263" spans="1:14" x14ac:dyDescent="0.35">
      <c r="A263">
        <v>96</v>
      </c>
      <c r="B263">
        <v>-13.6446336292596</v>
      </c>
      <c r="D263">
        <v>96</v>
      </c>
      <c r="E263">
        <v>-1.8014356292449001</v>
      </c>
      <c r="G263">
        <v>96</v>
      </c>
      <c r="H263">
        <v>7.12</v>
      </c>
      <c r="J263">
        <v>96</v>
      </c>
      <c r="K263">
        <v>9.9229220166484406</v>
      </c>
      <c r="M263">
        <v>96</v>
      </c>
      <c r="N263">
        <f>AVERAGE(B263,E263,H263,K263)</f>
        <v>0.39921318953598517</v>
      </c>
    </row>
    <row r="264" spans="1:14" x14ac:dyDescent="0.35">
      <c r="A264">
        <v>97</v>
      </c>
      <c r="B264">
        <v>4.3513689939398104</v>
      </c>
      <c r="D264">
        <v>97</v>
      </c>
      <c r="E264">
        <v>16.973101640618399</v>
      </c>
      <c r="G264">
        <v>97</v>
      </c>
      <c r="H264">
        <v>8.5</v>
      </c>
      <c r="J264">
        <v>97</v>
      </c>
      <c r="K264">
        <v>18.947059449695999</v>
      </c>
      <c r="M264">
        <v>97</v>
      </c>
      <c r="N264">
        <f>AVERAGE(B264,E264,H264,K264)</f>
        <v>12.192882521063552</v>
      </c>
    </row>
    <row r="265" spans="1:14" x14ac:dyDescent="0.35">
      <c r="A265">
        <v>100</v>
      </c>
      <c r="B265">
        <v>-7.0600205148502599</v>
      </c>
      <c r="D265">
        <v>100</v>
      </c>
      <c r="E265">
        <v>-0.451865335183882</v>
      </c>
      <c r="G265">
        <v>100</v>
      </c>
      <c r="H265">
        <v>-1.3599999999999901</v>
      </c>
      <c r="J265">
        <v>100</v>
      </c>
      <c r="K265">
        <v>4.1401745362263096</v>
      </c>
      <c r="M265">
        <v>100</v>
      </c>
      <c r="N265">
        <f>AVERAGE(B265,E265,H265,K265)</f>
        <v>-1.1829278284519558</v>
      </c>
    </row>
    <row r="266" spans="1:14" x14ac:dyDescent="0.35">
      <c r="A266">
        <v>99</v>
      </c>
      <c r="B266">
        <v>2.7584537481684999</v>
      </c>
      <c r="D266">
        <v>99</v>
      </c>
      <c r="E266">
        <v>-38.110334965447102</v>
      </c>
      <c r="G266">
        <v>99</v>
      </c>
      <c r="H266">
        <v>-42.511999999999901</v>
      </c>
      <c r="J266">
        <v>99</v>
      </c>
      <c r="K266">
        <v>-20.878863234235101</v>
      </c>
      <c r="M266">
        <v>99</v>
      </c>
      <c r="N266">
        <f>AVERAGE(B266,E266,H266,K266)</f>
        <v>-24.6856861128784</v>
      </c>
    </row>
    <row r="267" spans="1:14" x14ac:dyDescent="0.35">
      <c r="A267">
        <v>101</v>
      </c>
      <c r="B267">
        <v>-8.1247477282722098</v>
      </c>
      <c r="D267">
        <v>101</v>
      </c>
      <c r="E267">
        <v>-3.4279551107659598</v>
      </c>
      <c r="G267">
        <v>101</v>
      </c>
      <c r="H267">
        <v>-2.3299999999999899</v>
      </c>
      <c r="J267">
        <v>101</v>
      </c>
      <c r="K267">
        <v>-3.80728538212338E-2</v>
      </c>
      <c r="M267">
        <v>101</v>
      </c>
      <c r="N267">
        <f>AVERAGE(B267,E267,H267,K267)</f>
        <v>-3.480193923214848</v>
      </c>
    </row>
    <row r="268" spans="1:14" x14ac:dyDescent="0.35">
      <c r="A268">
        <v>102</v>
      </c>
      <c r="B268">
        <v>-52.312430154777097</v>
      </c>
      <c r="D268">
        <v>102</v>
      </c>
      <c r="E268">
        <v>-65.4335864561845</v>
      </c>
      <c r="G268">
        <v>102</v>
      </c>
      <c r="H268">
        <v>-75.06</v>
      </c>
      <c r="J268">
        <v>102</v>
      </c>
      <c r="K268">
        <v>-65.120329620208395</v>
      </c>
      <c r="M268">
        <v>102</v>
      </c>
      <c r="N268">
        <f>AVERAGE(B268,E268,H268,K268)</f>
        <v>-64.481586557792497</v>
      </c>
    </row>
    <row r="269" spans="1:14" x14ac:dyDescent="0.35">
      <c r="A269">
        <v>98</v>
      </c>
      <c r="B269">
        <v>-0.91396400754571505</v>
      </c>
      <c r="D269">
        <v>98</v>
      </c>
      <c r="E269">
        <v>1.9289400327345001</v>
      </c>
      <c r="G269">
        <v>98</v>
      </c>
      <c r="H269">
        <v>0.79999999999999705</v>
      </c>
      <c r="J269">
        <v>98</v>
      </c>
      <c r="K269">
        <v>2.2762168600626702</v>
      </c>
      <c r="M269">
        <v>98</v>
      </c>
      <c r="N269">
        <f>AVERAGE(B269,E269,H269,K269)</f>
        <v>1.022798221312863</v>
      </c>
    </row>
    <row r="270" spans="1:14" x14ac:dyDescent="0.35">
      <c r="A270">
        <v>92</v>
      </c>
      <c r="B270">
        <v>-5.7289909496457403</v>
      </c>
      <c r="D270">
        <v>92</v>
      </c>
      <c r="E270">
        <v>7.5489450410951502</v>
      </c>
      <c r="G270">
        <v>92</v>
      </c>
      <c r="H270">
        <v>15.4</v>
      </c>
      <c r="J270">
        <v>92</v>
      </c>
      <c r="K270">
        <v>17.407166982534701</v>
      </c>
      <c r="M270">
        <v>92</v>
      </c>
      <c r="N270">
        <f>AVERAGE(B270,E270,H270,K270)</f>
        <v>8.6567802684960284</v>
      </c>
    </row>
    <row r="271" spans="1:14" x14ac:dyDescent="0.35">
      <c r="A271">
        <v>91</v>
      </c>
      <c r="B271">
        <v>10.0071528011038</v>
      </c>
      <c r="D271">
        <v>91</v>
      </c>
      <c r="E271">
        <v>36.952885857378398</v>
      </c>
      <c r="G271">
        <v>91</v>
      </c>
      <c r="H271">
        <v>28.28</v>
      </c>
      <c r="J271">
        <v>91</v>
      </c>
      <c r="K271">
        <v>39.522368256931799</v>
      </c>
      <c r="M271">
        <v>91</v>
      </c>
      <c r="N271">
        <f>AVERAGE(B271,E271,H271,K271)</f>
        <v>28.690601728853501</v>
      </c>
    </row>
    <row r="272" spans="1:14" x14ac:dyDescent="0.35">
      <c r="A272">
        <v>90</v>
      </c>
      <c r="B272">
        <v>7.6500962828092396</v>
      </c>
      <c r="D272">
        <v>90</v>
      </c>
      <c r="E272">
        <v>23.644225320039901</v>
      </c>
      <c r="G272">
        <v>90</v>
      </c>
      <c r="H272">
        <v>6.9799999999999898</v>
      </c>
      <c r="J272">
        <v>90</v>
      </c>
      <c r="K272">
        <v>26.3815384726589</v>
      </c>
      <c r="M272">
        <v>90</v>
      </c>
      <c r="N272">
        <f>AVERAGE(B272,E272,H272,K272)</f>
        <v>16.163965018877008</v>
      </c>
    </row>
    <row r="273" spans="1:14" x14ac:dyDescent="0.35">
      <c r="A273">
        <v>89</v>
      </c>
      <c r="B273">
        <v>-4.7296774257379299</v>
      </c>
      <c r="D273">
        <v>89</v>
      </c>
      <c r="E273">
        <v>-3.8171095055080699</v>
      </c>
      <c r="G273">
        <v>89</v>
      </c>
      <c r="H273">
        <v>6.2399999999999904</v>
      </c>
      <c r="J273">
        <v>89</v>
      </c>
      <c r="K273">
        <v>6.37413166022003</v>
      </c>
      <c r="M273">
        <v>89</v>
      </c>
      <c r="N273">
        <f>AVERAGE(B273,E273,H273,K273)</f>
        <v>1.016836182243505</v>
      </c>
    </row>
    <row r="274" spans="1:14" x14ac:dyDescent="0.35">
      <c r="A274">
        <v>74</v>
      </c>
      <c r="B274">
        <v>6.3232938624385602</v>
      </c>
      <c r="D274">
        <v>74</v>
      </c>
      <c r="E274">
        <v>4.5884146139869904</v>
      </c>
      <c r="G274">
        <v>74</v>
      </c>
      <c r="H274">
        <v>2.7999999999999901</v>
      </c>
      <c r="J274">
        <v>74</v>
      </c>
      <c r="K274">
        <v>12.6990503064964</v>
      </c>
      <c r="M274">
        <v>74</v>
      </c>
      <c r="N274">
        <f>AVERAGE(B274,E274,H274,K274)</f>
        <v>6.6026896957304846</v>
      </c>
    </row>
    <row r="275" spans="1:14" x14ac:dyDescent="0.35">
      <c r="A275">
        <v>75</v>
      </c>
      <c r="B275">
        <v>-1.8438938071136299</v>
      </c>
      <c r="D275">
        <v>75</v>
      </c>
      <c r="E275">
        <v>1.18339329172123</v>
      </c>
      <c r="G275">
        <v>75</v>
      </c>
      <c r="H275">
        <v>2.0199999999999898</v>
      </c>
      <c r="J275">
        <v>75</v>
      </c>
      <c r="K275">
        <v>9.5257844537938396</v>
      </c>
      <c r="M275">
        <v>75</v>
      </c>
      <c r="N275">
        <f>AVERAGE(B275,E275,H275,K275)</f>
        <v>2.7213209846003572</v>
      </c>
    </row>
    <row r="276" spans="1:14" x14ac:dyDescent="0.35">
      <c r="A276">
        <v>73</v>
      </c>
      <c r="B276">
        <v>-7.11510071386361</v>
      </c>
      <c r="D276">
        <v>73</v>
      </c>
      <c r="E276">
        <v>0.64813661379160603</v>
      </c>
      <c r="G276">
        <v>73</v>
      </c>
      <c r="H276">
        <v>3.25</v>
      </c>
      <c r="J276">
        <v>73</v>
      </c>
      <c r="K276">
        <v>8.8317137960102006</v>
      </c>
      <c r="M276">
        <v>73</v>
      </c>
      <c r="N276">
        <f>AVERAGE(B276,E276,H276,K276)</f>
        <v>1.4036874239845492</v>
      </c>
    </row>
    <row r="277" spans="1:14" x14ac:dyDescent="0.35">
      <c r="A277">
        <v>72</v>
      </c>
      <c r="B277">
        <v>-10.6015989462317</v>
      </c>
      <c r="D277">
        <v>72</v>
      </c>
      <c r="E277">
        <v>2.73135577142844</v>
      </c>
      <c r="G277">
        <v>72</v>
      </c>
      <c r="H277">
        <v>1.8999999999999899</v>
      </c>
      <c r="J277">
        <v>72</v>
      </c>
      <c r="K277">
        <v>10.363857254559999</v>
      </c>
      <c r="M277">
        <v>72</v>
      </c>
      <c r="N277">
        <f>AVERAGE(B277,E277,H277,K277)</f>
        <v>1.0984035199391822</v>
      </c>
    </row>
    <row r="278" spans="1:14" x14ac:dyDescent="0.35">
      <c r="A278">
        <v>67</v>
      </c>
      <c r="B278">
        <v>35.0905093705965</v>
      </c>
      <c r="D278">
        <v>67</v>
      </c>
      <c r="E278">
        <v>-1.3107554079900501</v>
      </c>
      <c r="G278">
        <v>67</v>
      </c>
      <c r="H278">
        <v>0.71999999999999797</v>
      </c>
      <c r="J278">
        <v>67</v>
      </c>
      <c r="K278">
        <v>6.2072301954621496</v>
      </c>
      <c r="M278">
        <v>67</v>
      </c>
      <c r="N278">
        <f>AVERAGE(B278,E278,H278,K278)</f>
        <v>10.17674603951715</v>
      </c>
    </row>
    <row r="279" spans="1:14" x14ac:dyDescent="0.35">
      <c r="A279">
        <v>70</v>
      </c>
      <c r="B279">
        <v>-10.1791793489844</v>
      </c>
      <c r="D279">
        <v>70</v>
      </c>
      <c r="E279">
        <v>-7.1225900336412398</v>
      </c>
      <c r="G279">
        <v>70</v>
      </c>
      <c r="H279">
        <v>-2.80000000000001</v>
      </c>
      <c r="J279">
        <v>70</v>
      </c>
      <c r="K279">
        <v>6.0716010935615801</v>
      </c>
      <c r="M279">
        <v>70</v>
      </c>
      <c r="N279">
        <f>AVERAGE(B279,E279,H279,K279)</f>
        <v>-3.507542072266018</v>
      </c>
    </row>
    <row r="280" spans="1:14" x14ac:dyDescent="0.35">
      <c r="A280">
        <v>69</v>
      </c>
      <c r="B280">
        <v>6.9204801373657201</v>
      </c>
      <c r="D280">
        <v>69</v>
      </c>
      <c r="E280">
        <v>19.750550105455801</v>
      </c>
      <c r="G280">
        <v>69</v>
      </c>
      <c r="H280">
        <v>19.1299999999999</v>
      </c>
      <c r="J280">
        <v>69</v>
      </c>
      <c r="K280">
        <v>27.539431360952602</v>
      </c>
      <c r="M280">
        <v>69</v>
      </c>
      <c r="N280">
        <f>AVERAGE(B280,E280,H280,K280)</f>
        <v>18.335115400943508</v>
      </c>
    </row>
    <row r="281" spans="1:14" x14ac:dyDescent="0.35">
      <c r="A281">
        <v>68</v>
      </c>
      <c r="B281">
        <v>16.012348518872699</v>
      </c>
      <c r="D281">
        <v>68</v>
      </c>
      <c r="E281">
        <v>-4.0873625697790796</v>
      </c>
      <c r="G281">
        <v>68</v>
      </c>
      <c r="H281">
        <v>-13.59</v>
      </c>
      <c r="J281">
        <v>68</v>
      </c>
      <c r="K281">
        <v>4.6113856680815299</v>
      </c>
      <c r="M281">
        <v>68</v>
      </c>
      <c r="N281">
        <f>AVERAGE(B281,E281,H281,K281)</f>
        <v>0.73659290429378732</v>
      </c>
    </row>
    <row r="282" spans="1:14" x14ac:dyDescent="0.35">
      <c r="A282">
        <v>71</v>
      </c>
      <c r="B282">
        <v>-7.6069666831956697</v>
      </c>
      <c r="D282">
        <v>71</v>
      </c>
      <c r="E282">
        <v>-2.8128927534563601</v>
      </c>
      <c r="G282">
        <v>71</v>
      </c>
      <c r="H282">
        <v>-1.39</v>
      </c>
      <c r="J282">
        <v>71</v>
      </c>
      <c r="K282">
        <v>8.5822017096065206</v>
      </c>
      <c r="M282">
        <v>71</v>
      </c>
      <c r="N282">
        <f>AVERAGE(B282,E282,H282,K282)</f>
        <v>-0.80691443176137723</v>
      </c>
    </row>
    <row r="283" spans="1:14" x14ac:dyDescent="0.35">
      <c r="A283">
        <v>76</v>
      </c>
      <c r="B283">
        <v>-8.4529073697993908</v>
      </c>
      <c r="D283">
        <v>76</v>
      </c>
      <c r="E283">
        <v>-44.038744309151099</v>
      </c>
      <c r="G283">
        <v>76</v>
      </c>
      <c r="H283">
        <v>-46.491999999999898</v>
      </c>
      <c r="J283">
        <v>76</v>
      </c>
      <c r="K283">
        <v>-31.5835741637224</v>
      </c>
      <c r="M283">
        <v>76</v>
      </c>
      <c r="N283">
        <f>AVERAGE(B283,E283,H283,K283)</f>
        <v>-32.641806460668199</v>
      </c>
    </row>
    <row r="284" spans="1:14" x14ac:dyDescent="0.35">
      <c r="A284">
        <v>81</v>
      </c>
      <c r="B284">
        <v>-5.3290635271819404</v>
      </c>
      <c r="D284">
        <v>81</v>
      </c>
      <c r="E284">
        <v>-5.4075970846959001</v>
      </c>
      <c r="G284">
        <v>81</v>
      </c>
      <c r="H284">
        <v>-0.69999999999998797</v>
      </c>
      <c r="J284">
        <v>81</v>
      </c>
      <c r="K284">
        <v>14.461929232782399</v>
      </c>
      <c r="M284">
        <v>81</v>
      </c>
      <c r="N284">
        <f>AVERAGE(B284,E284,H284,K284)</f>
        <v>0.75631715522614229</v>
      </c>
    </row>
    <row r="285" spans="1:14" x14ac:dyDescent="0.35">
      <c r="A285">
        <v>78</v>
      </c>
      <c r="B285">
        <v>-0.35530040826401399</v>
      </c>
      <c r="D285">
        <v>78</v>
      </c>
      <c r="E285">
        <v>-6.7071268861259297</v>
      </c>
      <c r="G285">
        <v>78</v>
      </c>
      <c r="H285">
        <v>2.9399999999999902</v>
      </c>
      <c r="J285">
        <v>78</v>
      </c>
      <c r="K285">
        <v>18.242700150857601</v>
      </c>
      <c r="M285">
        <v>78</v>
      </c>
      <c r="N285">
        <f>AVERAGE(B285,E285,H285,K285)</f>
        <v>3.5300682141169117</v>
      </c>
    </row>
    <row r="286" spans="1:14" x14ac:dyDescent="0.35">
      <c r="A286">
        <v>79</v>
      </c>
      <c r="B286">
        <v>4.6363701122376098</v>
      </c>
      <c r="D286">
        <v>79</v>
      </c>
      <c r="E286">
        <v>-6.1080972124674702</v>
      </c>
      <c r="G286">
        <v>79</v>
      </c>
      <c r="H286">
        <v>8.8600000000000101</v>
      </c>
      <c r="J286">
        <v>79</v>
      </c>
      <c r="K286">
        <v>21.1694419903219</v>
      </c>
      <c r="M286">
        <v>79</v>
      </c>
      <c r="N286">
        <f>AVERAGE(B286,E286,H286,K286)</f>
        <v>7.1394287225230126</v>
      </c>
    </row>
    <row r="287" spans="1:14" x14ac:dyDescent="0.35">
      <c r="A287">
        <v>80</v>
      </c>
      <c r="B287">
        <v>2.3182946683934</v>
      </c>
      <c r="D287">
        <v>80</v>
      </c>
      <c r="E287">
        <v>-8.8196793535376994</v>
      </c>
      <c r="G287">
        <v>80</v>
      </c>
      <c r="H287">
        <v>2.5999999999999899</v>
      </c>
      <c r="J287">
        <v>80</v>
      </c>
      <c r="K287">
        <v>16.461055436658501</v>
      </c>
      <c r="M287">
        <v>80</v>
      </c>
      <c r="N287">
        <f>AVERAGE(B287,E287,H287,K287)</f>
        <v>3.139917687878548</v>
      </c>
    </row>
    <row r="288" spans="1:14" x14ac:dyDescent="0.35">
      <c r="A288">
        <v>83</v>
      </c>
      <c r="B288">
        <v>-3.2405119393842399</v>
      </c>
      <c r="D288">
        <v>83</v>
      </c>
      <c r="E288">
        <v>-5.3831827890723201</v>
      </c>
      <c r="G288">
        <v>83</v>
      </c>
      <c r="H288">
        <v>9.7599999999999891</v>
      </c>
      <c r="J288">
        <v>83</v>
      </c>
      <c r="K288">
        <v>21.039134560769</v>
      </c>
      <c r="M288">
        <v>83</v>
      </c>
      <c r="N288">
        <f>AVERAGE(B288,E288,H288,K288)</f>
        <v>5.5438599580781069</v>
      </c>
    </row>
    <row r="289" spans="1:14" x14ac:dyDescent="0.35">
      <c r="A289">
        <v>84</v>
      </c>
      <c r="B289">
        <v>-11.294080729837701</v>
      </c>
      <c r="D289">
        <v>84</v>
      </c>
      <c r="E289">
        <v>-1.3859506610099499</v>
      </c>
      <c r="G289">
        <v>84</v>
      </c>
      <c r="H289">
        <v>-0.59999999999999398</v>
      </c>
      <c r="J289">
        <v>84</v>
      </c>
      <c r="K289">
        <v>10.3915608943521</v>
      </c>
      <c r="M289">
        <v>84</v>
      </c>
      <c r="N289">
        <f>AVERAGE(B289,E289,H289,K289)</f>
        <v>-0.72211762412388625</v>
      </c>
    </row>
    <row r="290" spans="1:14" x14ac:dyDescent="0.35">
      <c r="A290">
        <v>86</v>
      </c>
      <c r="B290">
        <v>4.1046619460543301</v>
      </c>
      <c r="D290">
        <v>86</v>
      </c>
      <c r="E290">
        <v>34.498391131813598</v>
      </c>
      <c r="G290">
        <v>86</v>
      </c>
      <c r="H290">
        <v>2</v>
      </c>
      <c r="J290">
        <v>86</v>
      </c>
      <c r="K290">
        <v>42.275933863846497</v>
      </c>
      <c r="M290">
        <v>86</v>
      </c>
      <c r="N290">
        <f>AVERAGE(B290,E290,H290,K290)</f>
        <v>20.719746735428608</v>
      </c>
    </row>
    <row r="291" spans="1:14" x14ac:dyDescent="0.35">
      <c r="A291">
        <v>87</v>
      </c>
      <c r="B291">
        <v>-4.0643907712146996</v>
      </c>
      <c r="D291">
        <v>87</v>
      </c>
      <c r="E291">
        <v>-2.1285896060223499</v>
      </c>
      <c r="G291">
        <v>87</v>
      </c>
      <c r="H291">
        <v>1.5999999999999901</v>
      </c>
      <c r="J291">
        <v>87</v>
      </c>
      <c r="K291">
        <v>10.8811855695871</v>
      </c>
      <c r="M291">
        <v>87</v>
      </c>
      <c r="N291">
        <f>AVERAGE(B291,E291,H291,K291)</f>
        <v>1.5720512980875101</v>
      </c>
    </row>
    <row r="292" spans="1:14" x14ac:dyDescent="0.35">
      <c r="A292">
        <v>88</v>
      </c>
      <c r="B292">
        <v>-12.8147887166869</v>
      </c>
      <c r="D292">
        <v>88</v>
      </c>
      <c r="E292">
        <v>6.4019027072580998</v>
      </c>
      <c r="G292">
        <v>88</v>
      </c>
      <c r="H292">
        <v>-7.6940000000000097</v>
      </c>
      <c r="J292">
        <v>88</v>
      </c>
      <c r="K292">
        <v>28.314955626970399</v>
      </c>
      <c r="M292">
        <v>88</v>
      </c>
      <c r="N292">
        <f>AVERAGE(B292,E292,H292,K292)</f>
        <v>3.5520174043853974</v>
      </c>
    </row>
    <row r="293" spans="1:14" x14ac:dyDescent="0.35">
      <c r="A293">
        <v>77</v>
      </c>
      <c r="B293">
        <v>-9.1744541592968201</v>
      </c>
      <c r="D293">
        <v>77</v>
      </c>
      <c r="E293">
        <v>-1.5533013918199401</v>
      </c>
      <c r="G293">
        <v>77</v>
      </c>
      <c r="H293">
        <v>1.8199999999999901</v>
      </c>
      <c r="J293">
        <v>77</v>
      </c>
      <c r="K293">
        <v>8.8044493260620698</v>
      </c>
      <c r="M293">
        <v>77</v>
      </c>
      <c r="N293">
        <f>AVERAGE(B293,E293,H293,K293)</f>
        <v>-2.5826556263675027E-2</v>
      </c>
    </row>
    <row r="294" spans="1:14" x14ac:dyDescent="0.35">
      <c r="A294">
        <v>49</v>
      </c>
      <c r="B294">
        <v>5.63752073238458</v>
      </c>
      <c r="D294">
        <v>49</v>
      </c>
      <c r="E294">
        <v>10.3465475899536</v>
      </c>
      <c r="G294">
        <v>49</v>
      </c>
      <c r="H294">
        <v>-4.75</v>
      </c>
      <c r="J294">
        <v>49</v>
      </c>
      <c r="K294">
        <v>14.1472046844957</v>
      </c>
      <c r="M294">
        <v>49</v>
      </c>
      <c r="N294">
        <f>AVERAGE(B294,E294,H294,K294)</f>
        <v>6.3453182517084699</v>
      </c>
    </row>
    <row r="295" spans="1:14" x14ac:dyDescent="0.35">
      <c r="A295">
        <v>48</v>
      </c>
      <c r="B295">
        <v>32.813910272534599</v>
      </c>
      <c r="D295">
        <v>48</v>
      </c>
      <c r="E295">
        <v>44.413134750565803</v>
      </c>
      <c r="G295">
        <v>48</v>
      </c>
      <c r="H295">
        <v>43.3</v>
      </c>
      <c r="J295">
        <v>48</v>
      </c>
      <c r="K295">
        <v>58.7706549644871</v>
      </c>
      <c r="M295">
        <v>48</v>
      </c>
      <c r="N295">
        <f>AVERAGE(B295,E295,H295,K295)</f>
        <v>44.824424996896873</v>
      </c>
    </row>
    <row r="296" spans="1:14" x14ac:dyDescent="0.35">
      <c r="A296">
        <v>47</v>
      </c>
      <c r="B296">
        <v>-13.7956141748086</v>
      </c>
      <c r="D296">
        <v>47</v>
      </c>
      <c r="E296">
        <v>-11.412531470232899</v>
      </c>
      <c r="G296">
        <v>47</v>
      </c>
      <c r="H296">
        <v>-25.5399999999999</v>
      </c>
      <c r="J296">
        <v>47</v>
      </c>
      <c r="K296">
        <v>-8.0092076169237796</v>
      </c>
      <c r="M296">
        <v>47</v>
      </c>
      <c r="N296">
        <f>AVERAGE(B296,E296,H296,K296)</f>
        <v>-14.689338315491295</v>
      </c>
    </row>
    <row r="297" spans="1:14" x14ac:dyDescent="0.35">
      <c r="A297">
        <v>46</v>
      </c>
      <c r="B297">
        <v>38.558276480907899</v>
      </c>
      <c r="D297">
        <v>46</v>
      </c>
      <c r="E297">
        <v>12.9989624549449</v>
      </c>
      <c r="G297">
        <v>46</v>
      </c>
      <c r="H297">
        <v>4.55600000000004</v>
      </c>
      <c r="J297">
        <v>46</v>
      </c>
      <c r="K297">
        <v>8.7637417930723096</v>
      </c>
      <c r="M297">
        <v>46</v>
      </c>
      <c r="N297">
        <f>AVERAGE(B297,E297,H297,K297)</f>
        <v>16.219245182231287</v>
      </c>
    </row>
    <row r="298" spans="1:14" x14ac:dyDescent="0.35">
      <c r="A298">
        <v>45</v>
      </c>
      <c r="B298">
        <v>-14.271041844672</v>
      </c>
      <c r="D298">
        <v>45</v>
      </c>
      <c r="E298">
        <v>-4.2570158639831499</v>
      </c>
      <c r="G298">
        <v>45</v>
      </c>
      <c r="H298">
        <v>-8.1999999999999797</v>
      </c>
      <c r="J298">
        <v>45</v>
      </c>
      <c r="K298">
        <v>4.6195570029219004</v>
      </c>
      <c r="M298">
        <v>45</v>
      </c>
      <c r="N298">
        <f>AVERAGE(B298,E298,H298,K298)</f>
        <v>-5.5271251764333069</v>
      </c>
    </row>
    <row r="299" spans="1:14" x14ac:dyDescent="0.35">
      <c r="A299">
        <v>39</v>
      </c>
      <c r="B299">
        <v>-11.2089846677891</v>
      </c>
      <c r="D299">
        <v>39</v>
      </c>
      <c r="E299">
        <v>-7.6701894140726097</v>
      </c>
      <c r="G299">
        <v>39</v>
      </c>
      <c r="H299">
        <v>-10.1999999999999</v>
      </c>
      <c r="J299">
        <v>39</v>
      </c>
      <c r="K299">
        <v>2.42123127868757</v>
      </c>
      <c r="M299">
        <v>39</v>
      </c>
      <c r="N299">
        <f>AVERAGE(B299,E299,H299,K299)</f>
        <v>-6.6644857007935094</v>
      </c>
    </row>
    <row r="300" spans="1:14" x14ac:dyDescent="0.35">
      <c r="A300">
        <v>43</v>
      </c>
      <c r="B300">
        <v>-12.1245658737345</v>
      </c>
      <c r="D300">
        <v>43</v>
      </c>
      <c r="E300">
        <v>-7.3765656077191197</v>
      </c>
      <c r="G300">
        <v>43</v>
      </c>
      <c r="H300">
        <v>-9.84</v>
      </c>
      <c r="J300">
        <v>43</v>
      </c>
      <c r="K300">
        <v>0.50465264729535797</v>
      </c>
      <c r="M300">
        <v>43</v>
      </c>
      <c r="N300">
        <f>AVERAGE(B300,E300,H300,K300)</f>
        <v>-7.2091197085395651</v>
      </c>
    </row>
    <row r="301" spans="1:14" x14ac:dyDescent="0.35">
      <c r="A301">
        <v>42</v>
      </c>
      <c r="B301">
        <v>-16.7416503616057</v>
      </c>
      <c r="D301">
        <v>42</v>
      </c>
      <c r="E301">
        <v>-11.243256568252599</v>
      </c>
      <c r="G301">
        <v>42</v>
      </c>
      <c r="H301">
        <v>-21.4</v>
      </c>
      <c r="J301">
        <v>42</v>
      </c>
      <c r="K301">
        <v>-6.4378161836244203</v>
      </c>
      <c r="M301">
        <v>42</v>
      </c>
      <c r="N301">
        <f>AVERAGE(B301,E301,H301,K301)</f>
        <v>-13.955680778370679</v>
      </c>
    </row>
    <row r="302" spans="1:14" x14ac:dyDescent="0.35">
      <c r="A302">
        <v>41</v>
      </c>
      <c r="B302">
        <v>-12.4188374654806</v>
      </c>
      <c r="D302">
        <v>41</v>
      </c>
      <c r="E302">
        <v>-4.0395979308522598</v>
      </c>
      <c r="G302">
        <v>41</v>
      </c>
      <c r="H302">
        <v>-26.841999999999899</v>
      </c>
      <c r="J302">
        <v>41</v>
      </c>
      <c r="K302">
        <v>5.4228202682397102</v>
      </c>
      <c r="M302">
        <v>41</v>
      </c>
      <c r="N302">
        <f>AVERAGE(B302,E302,H302,K302)</f>
        <v>-9.4694037820232619</v>
      </c>
    </row>
    <row r="303" spans="1:14" x14ac:dyDescent="0.35">
      <c r="A303">
        <v>40</v>
      </c>
      <c r="B303">
        <v>-9.5894795377623101</v>
      </c>
      <c r="D303">
        <v>40</v>
      </c>
      <c r="E303">
        <v>-11.830249476158199</v>
      </c>
      <c r="G303">
        <v>40</v>
      </c>
      <c r="H303">
        <v>-0.5</v>
      </c>
      <c r="J303">
        <v>40</v>
      </c>
      <c r="K303">
        <v>-1.05282001573647</v>
      </c>
      <c r="M303">
        <v>40</v>
      </c>
      <c r="N303">
        <f>AVERAGE(B303,E303,H303,K303)</f>
        <v>-5.7431372574142445</v>
      </c>
    </row>
    <row r="304" spans="1:14" x14ac:dyDescent="0.35">
      <c r="A304">
        <v>50</v>
      </c>
      <c r="B304">
        <v>3.4967596151367801</v>
      </c>
      <c r="D304">
        <v>50</v>
      </c>
      <c r="E304">
        <v>13.1636187594058</v>
      </c>
      <c r="G304">
        <v>50</v>
      </c>
      <c r="H304">
        <v>4.0199999999999898</v>
      </c>
      <c r="J304">
        <v>50</v>
      </c>
      <c r="K304">
        <v>18.9287387169299</v>
      </c>
      <c r="M304">
        <v>50</v>
      </c>
      <c r="N304">
        <f>AVERAGE(B304,E304,H304,K304)</f>
        <v>9.9022792728681175</v>
      </c>
    </row>
    <row r="305" spans="1:14" x14ac:dyDescent="0.35">
      <c r="A305">
        <v>44</v>
      </c>
      <c r="B305">
        <v>-11.1592105390142</v>
      </c>
      <c r="D305">
        <v>44</v>
      </c>
      <c r="E305">
        <v>-8.7371836706095607</v>
      </c>
      <c r="G305">
        <v>44</v>
      </c>
      <c r="H305">
        <v>-8.5999999999999908</v>
      </c>
      <c r="J305">
        <v>44</v>
      </c>
      <c r="K305">
        <v>-0.62695793408016698</v>
      </c>
      <c r="M305">
        <v>44</v>
      </c>
      <c r="N305">
        <f>AVERAGE(B305,E305,H305,K305)</f>
        <v>-7.2808380359259797</v>
      </c>
    </row>
    <row r="306" spans="1:14" x14ac:dyDescent="0.35">
      <c r="A306">
        <v>51</v>
      </c>
      <c r="B306">
        <v>10.182366485637599</v>
      </c>
      <c r="D306">
        <v>51</v>
      </c>
      <c r="E306">
        <v>-33.4349683418612</v>
      </c>
      <c r="G306">
        <v>51</v>
      </c>
      <c r="H306">
        <v>-28.523999999999901</v>
      </c>
      <c r="J306">
        <v>51</v>
      </c>
      <c r="K306">
        <v>-14.691682425509899</v>
      </c>
      <c r="M306">
        <v>51</v>
      </c>
      <c r="N306">
        <f>AVERAGE(B306,E306,H306,K306)</f>
        <v>-16.617071070433351</v>
      </c>
    </row>
    <row r="307" spans="1:14" x14ac:dyDescent="0.35">
      <c r="A307">
        <v>38</v>
      </c>
      <c r="B307">
        <v>10.946843881706799</v>
      </c>
      <c r="D307">
        <v>38</v>
      </c>
      <c r="E307">
        <v>16.261020617563499</v>
      </c>
      <c r="G307">
        <v>38</v>
      </c>
      <c r="H307">
        <v>4.3000000000000096</v>
      </c>
      <c r="J307">
        <v>38</v>
      </c>
      <c r="K307">
        <v>21.475204284567099</v>
      </c>
      <c r="M307">
        <v>38</v>
      </c>
      <c r="N307">
        <f>AVERAGE(B307,E307,H307,K307)</f>
        <v>13.245767195959353</v>
      </c>
    </row>
    <row r="308" spans="1:14" x14ac:dyDescent="0.35">
      <c r="A308">
        <v>53</v>
      </c>
      <c r="B308">
        <v>1.4101614139562699</v>
      </c>
      <c r="D308">
        <v>53</v>
      </c>
      <c r="E308">
        <v>4.9225839505219504</v>
      </c>
      <c r="G308">
        <v>53</v>
      </c>
      <c r="H308">
        <v>3.28</v>
      </c>
      <c r="J308">
        <v>53</v>
      </c>
      <c r="K308">
        <v>11.1467760550352</v>
      </c>
      <c r="M308">
        <v>53</v>
      </c>
      <c r="N308">
        <f>AVERAGE(B308,E308,H308,K308)</f>
        <v>5.1898803548783548</v>
      </c>
    </row>
    <row r="309" spans="1:14" x14ac:dyDescent="0.35">
      <c r="A309">
        <v>52</v>
      </c>
      <c r="B309">
        <v>6.2180758094605704</v>
      </c>
      <c r="D309">
        <v>52</v>
      </c>
      <c r="E309">
        <v>-37.847632839501699</v>
      </c>
      <c r="G309">
        <v>52</v>
      </c>
      <c r="H309">
        <v>-54.73</v>
      </c>
      <c r="J309">
        <v>52</v>
      </c>
      <c r="K309">
        <v>-16.486184408455902</v>
      </c>
      <c r="M309">
        <v>52</v>
      </c>
      <c r="N309">
        <f>AVERAGE(B309,E309,H309,K309)</f>
        <v>-25.711435359624254</v>
      </c>
    </row>
    <row r="310" spans="1:14" x14ac:dyDescent="0.35">
      <c r="A310">
        <v>65</v>
      </c>
      <c r="B310">
        <v>-19.5664476721205</v>
      </c>
      <c r="D310">
        <v>65</v>
      </c>
      <c r="E310">
        <v>-12.419130046492</v>
      </c>
      <c r="G310">
        <v>65</v>
      </c>
      <c r="H310">
        <v>0.97999999999998899</v>
      </c>
      <c r="J310">
        <v>65</v>
      </c>
      <c r="K310">
        <v>2.2504741878041701</v>
      </c>
      <c r="M310">
        <v>65</v>
      </c>
      <c r="N310">
        <f>AVERAGE(B310,E310,H310,K310)</f>
        <v>-7.1887758827020853</v>
      </c>
    </row>
    <row r="311" spans="1:14" x14ac:dyDescent="0.35">
      <c r="A311">
        <v>64</v>
      </c>
      <c r="B311">
        <v>-15.818004418038001</v>
      </c>
      <c r="D311">
        <v>64</v>
      </c>
      <c r="E311">
        <v>-11.664495273690299</v>
      </c>
      <c r="G311">
        <v>64</v>
      </c>
      <c r="H311">
        <v>-1.45</v>
      </c>
      <c r="J311">
        <v>64</v>
      </c>
      <c r="K311">
        <v>2.7043525984904</v>
      </c>
      <c r="M311">
        <v>64</v>
      </c>
      <c r="N311">
        <f>AVERAGE(B311,E311,H311,K311)</f>
        <v>-6.5570367733094752</v>
      </c>
    </row>
    <row r="312" spans="1:14" x14ac:dyDescent="0.35">
      <c r="A312">
        <v>62</v>
      </c>
      <c r="B312">
        <v>-6.5375910930801497</v>
      </c>
      <c r="D312">
        <v>62</v>
      </c>
      <c r="E312">
        <v>-17.562489951309999</v>
      </c>
      <c r="G312">
        <v>62</v>
      </c>
      <c r="H312">
        <v>-4.8000000000000096</v>
      </c>
      <c r="J312">
        <v>62</v>
      </c>
      <c r="K312">
        <v>-6.1049291825589096</v>
      </c>
      <c r="M312">
        <v>62</v>
      </c>
      <c r="N312">
        <f>AVERAGE(B312,E312,H312,K312)</f>
        <v>-8.751252556737267</v>
      </c>
    </row>
    <row r="313" spans="1:14" x14ac:dyDescent="0.35">
      <c r="A313">
        <v>61</v>
      </c>
      <c r="B313">
        <v>-13.4214466605562</v>
      </c>
      <c r="D313">
        <v>61</v>
      </c>
      <c r="E313">
        <v>-14.499990866011499</v>
      </c>
      <c r="G313">
        <v>61</v>
      </c>
      <c r="H313">
        <v>-6</v>
      </c>
      <c r="J313">
        <v>61</v>
      </c>
      <c r="K313">
        <v>-3.5249894071703798</v>
      </c>
      <c r="M313">
        <v>61</v>
      </c>
      <c r="N313">
        <f>AVERAGE(B313,E313,H313,K313)</f>
        <v>-9.3616067334345203</v>
      </c>
    </row>
    <row r="314" spans="1:14" x14ac:dyDescent="0.35">
      <c r="A314">
        <v>63</v>
      </c>
      <c r="B314">
        <v>-11.5072162519996</v>
      </c>
      <c r="D314">
        <v>63</v>
      </c>
      <c r="E314">
        <v>-19.063655391718399</v>
      </c>
      <c r="G314">
        <v>63</v>
      </c>
      <c r="H314">
        <v>-8.9</v>
      </c>
      <c r="J314">
        <v>63</v>
      </c>
      <c r="K314">
        <v>-7.3913651141337402</v>
      </c>
      <c r="M314">
        <v>63</v>
      </c>
      <c r="N314">
        <f>AVERAGE(B314,E314,H314,K314)</f>
        <v>-11.715559189462935</v>
      </c>
    </row>
    <row r="315" spans="1:14" x14ac:dyDescent="0.35">
      <c r="A315">
        <v>59</v>
      </c>
      <c r="B315">
        <v>-6.4000609134728901</v>
      </c>
      <c r="D315">
        <v>59</v>
      </c>
      <c r="E315">
        <v>-4.9909895150877599</v>
      </c>
      <c r="G315">
        <v>59</v>
      </c>
      <c r="H315">
        <v>-1.9099999999999899</v>
      </c>
      <c r="J315">
        <v>59</v>
      </c>
      <c r="K315">
        <v>5.92181658272915</v>
      </c>
      <c r="M315">
        <v>59</v>
      </c>
      <c r="N315">
        <f>AVERAGE(B315,E315,H315,K315)</f>
        <v>-1.8448084614578724</v>
      </c>
    </row>
    <row r="316" spans="1:14" x14ac:dyDescent="0.35">
      <c r="A316">
        <v>58</v>
      </c>
      <c r="B316">
        <v>-14.075129399758399</v>
      </c>
      <c r="D316">
        <v>58</v>
      </c>
      <c r="E316">
        <v>-11.712154705438801</v>
      </c>
      <c r="G316">
        <v>58</v>
      </c>
      <c r="H316">
        <v>-17.2959999999999</v>
      </c>
      <c r="J316">
        <v>58</v>
      </c>
      <c r="K316">
        <v>7.7439193662846701</v>
      </c>
      <c r="M316">
        <v>58</v>
      </c>
      <c r="N316">
        <f>AVERAGE(B316,E316,H316,K316)</f>
        <v>-8.8348411847281074</v>
      </c>
    </row>
    <row r="317" spans="1:14" x14ac:dyDescent="0.35">
      <c r="A317">
        <v>57</v>
      </c>
      <c r="B317">
        <v>-3.02755976309161</v>
      </c>
      <c r="D317">
        <v>57</v>
      </c>
      <c r="E317">
        <v>2.8320392217972001</v>
      </c>
      <c r="G317">
        <v>57</v>
      </c>
      <c r="H317">
        <v>1.93999999999999</v>
      </c>
      <c r="J317">
        <v>57</v>
      </c>
      <c r="K317">
        <v>9.69257848301595</v>
      </c>
      <c r="M317">
        <v>57</v>
      </c>
      <c r="N317">
        <f>AVERAGE(B317,E317,H317,K317)</f>
        <v>2.8592644854303826</v>
      </c>
    </row>
    <row r="318" spans="1:14" x14ac:dyDescent="0.35">
      <c r="A318">
        <v>56</v>
      </c>
      <c r="B318">
        <v>-0.15953176970344801</v>
      </c>
      <c r="D318">
        <v>56</v>
      </c>
      <c r="E318">
        <v>-39.590354643893797</v>
      </c>
      <c r="G318">
        <v>56</v>
      </c>
      <c r="H318">
        <v>-50.291999999999902</v>
      </c>
      <c r="J318">
        <v>56</v>
      </c>
      <c r="K318">
        <v>-39.671220965817596</v>
      </c>
      <c r="M318">
        <v>56</v>
      </c>
      <c r="N318">
        <f>AVERAGE(B318,E318,H318,K318)</f>
        <v>-32.428276844853684</v>
      </c>
    </row>
    <row r="319" spans="1:14" x14ac:dyDescent="0.35">
      <c r="A319">
        <v>55</v>
      </c>
      <c r="B319">
        <v>-0.235476158829861</v>
      </c>
      <c r="D319">
        <v>55</v>
      </c>
      <c r="E319">
        <v>-1.4458296172209399</v>
      </c>
      <c r="G319">
        <v>55</v>
      </c>
      <c r="H319">
        <v>-0.42000000000000098</v>
      </c>
      <c r="J319">
        <v>55</v>
      </c>
      <c r="K319">
        <v>9.9584393998700804</v>
      </c>
      <c r="M319">
        <v>55</v>
      </c>
      <c r="N319">
        <f>AVERAGE(B319,E319,H319,K319)</f>
        <v>1.9642834059548195</v>
      </c>
    </row>
    <row r="320" spans="1:14" x14ac:dyDescent="0.35">
      <c r="A320">
        <v>54</v>
      </c>
      <c r="B320">
        <v>-49.627436857083502</v>
      </c>
      <c r="D320">
        <v>54</v>
      </c>
      <c r="E320">
        <v>-30.775419053874302</v>
      </c>
      <c r="G320">
        <v>54</v>
      </c>
      <c r="H320">
        <v>-15.8959999999999</v>
      </c>
      <c r="J320">
        <v>54</v>
      </c>
      <c r="K320">
        <v>-32.495906760730101</v>
      </c>
      <c r="M320">
        <v>54</v>
      </c>
      <c r="N320">
        <f>AVERAGE(B320,E320,H320,K320)</f>
        <v>-32.198690667921952</v>
      </c>
    </row>
    <row r="321" spans="1:14" x14ac:dyDescent="0.35">
      <c r="A321">
        <v>60</v>
      </c>
      <c r="B321">
        <v>-18.525751924199199</v>
      </c>
      <c r="D321">
        <v>60</v>
      </c>
      <c r="E321">
        <v>-13.511585938755299</v>
      </c>
      <c r="G321">
        <v>60</v>
      </c>
      <c r="H321">
        <v>-5.9799999999999898</v>
      </c>
      <c r="J321">
        <v>60</v>
      </c>
      <c r="K321">
        <v>-1.3646527628762299</v>
      </c>
      <c r="M321">
        <v>60</v>
      </c>
      <c r="N321">
        <f>AVERAGE(B321,E321,H321,K321)</f>
        <v>-9.845497656457681</v>
      </c>
    </row>
    <row r="322" spans="1:14" x14ac:dyDescent="0.35">
      <c r="A322">
        <v>37</v>
      </c>
      <c r="B322">
        <v>-1.12569823524589</v>
      </c>
      <c r="D322">
        <v>37</v>
      </c>
      <c r="E322">
        <v>-8.8742106296727705</v>
      </c>
      <c r="G322">
        <v>37</v>
      </c>
      <c r="H322">
        <v>-1.69999999999998</v>
      </c>
      <c r="J322">
        <v>37</v>
      </c>
      <c r="K322">
        <v>-2.6178403180875298</v>
      </c>
      <c r="M322">
        <v>37</v>
      </c>
      <c r="N322">
        <f>AVERAGE(B322,E322,H322,K322)</f>
        <v>-3.5794372957515428</v>
      </c>
    </row>
    <row r="323" spans="1:14" x14ac:dyDescent="0.35">
      <c r="A323">
        <v>36</v>
      </c>
      <c r="B323">
        <v>0.92431458887264695</v>
      </c>
      <c r="D323">
        <v>36</v>
      </c>
      <c r="E323">
        <v>-2.8050436429972998</v>
      </c>
      <c r="G323">
        <v>36</v>
      </c>
      <c r="H323">
        <v>-3.9199999999999799</v>
      </c>
      <c r="J323">
        <v>36</v>
      </c>
      <c r="K323">
        <v>-0.19623014615530099</v>
      </c>
      <c r="M323">
        <v>36</v>
      </c>
      <c r="N323">
        <f>AVERAGE(B323,E323,H323,K323)</f>
        <v>-1.4992398000699834</v>
      </c>
    </row>
    <row r="324" spans="1:14" x14ac:dyDescent="0.35">
      <c r="A324">
        <v>35</v>
      </c>
      <c r="B324">
        <v>0.30265780009914001</v>
      </c>
      <c r="D324">
        <v>35</v>
      </c>
      <c r="E324">
        <v>0.40285816861461399</v>
      </c>
      <c r="G324">
        <v>35</v>
      </c>
      <c r="H324">
        <v>3.21999999999999</v>
      </c>
      <c r="J324">
        <v>35</v>
      </c>
      <c r="K324">
        <v>1.11266082054572</v>
      </c>
      <c r="M324">
        <v>35</v>
      </c>
      <c r="N324">
        <f>AVERAGE(B324,E324,H324,K324)</f>
        <v>1.259544197314866</v>
      </c>
    </row>
    <row r="325" spans="1:14" x14ac:dyDescent="0.35">
      <c r="A325">
        <v>34</v>
      </c>
      <c r="B325">
        <v>8.3110670561580307</v>
      </c>
      <c r="D325">
        <v>34</v>
      </c>
      <c r="E325">
        <v>16.4729950141278</v>
      </c>
      <c r="G325">
        <v>34</v>
      </c>
      <c r="H325">
        <v>3.25</v>
      </c>
      <c r="J325">
        <v>34</v>
      </c>
      <c r="K325">
        <v>19.1191530250852</v>
      </c>
      <c r="M325">
        <v>34</v>
      </c>
      <c r="N325">
        <f>AVERAGE(B325,E325,H325,K325)</f>
        <v>11.788303773842758</v>
      </c>
    </row>
    <row r="326" spans="1:14" x14ac:dyDescent="0.35">
      <c r="A326">
        <v>28</v>
      </c>
      <c r="B326">
        <v>10.887229249383401</v>
      </c>
      <c r="D326">
        <v>28</v>
      </c>
      <c r="E326">
        <v>19.269642423436899</v>
      </c>
      <c r="G326">
        <v>28</v>
      </c>
      <c r="H326">
        <v>8.9399999999999906</v>
      </c>
      <c r="J326">
        <v>28</v>
      </c>
      <c r="K326">
        <v>18.108324194585499</v>
      </c>
      <c r="M326">
        <v>28</v>
      </c>
      <c r="N326">
        <f>AVERAGE(B326,E326,H326,K326)</f>
        <v>14.301298966851448</v>
      </c>
    </row>
    <row r="327" spans="1:14" x14ac:dyDescent="0.35">
      <c r="A327">
        <v>27</v>
      </c>
      <c r="B327">
        <v>-11.6343749587961</v>
      </c>
      <c r="D327">
        <v>27</v>
      </c>
      <c r="E327">
        <v>-3.8326415365486999</v>
      </c>
      <c r="G327">
        <v>27</v>
      </c>
      <c r="H327">
        <v>1</v>
      </c>
      <c r="J327">
        <v>27</v>
      </c>
      <c r="K327">
        <v>3.1363955495681299</v>
      </c>
      <c r="M327">
        <v>27</v>
      </c>
      <c r="N327">
        <f>AVERAGE(B327,E327,H327,K327)</f>
        <v>-2.8326552364441673</v>
      </c>
    </row>
    <row r="328" spans="1:14" x14ac:dyDescent="0.35">
      <c r="A328">
        <v>29</v>
      </c>
      <c r="B328">
        <v>34.561810805678</v>
      </c>
      <c r="D328">
        <v>29</v>
      </c>
      <c r="E328">
        <v>43.824225733179603</v>
      </c>
      <c r="G328">
        <v>29</v>
      </c>
      <c r="H328">
        <v>36.207999999999998</v>
      </c>
      <c r="J328">
        <v>29</v>
      </c>
      <c r="K328">
        <v>65.522508832811397</v>
      </c>
      <c r="M328">
        <v>29</v>
      </c>
      <c r="N328">
        <f>AVERAGE(B328,E328,H328,K328)</f>
        <v>45.029136342917255</v>
      </c>
    </row>
    <row r="329" spans="1:14" x14ac:dyDescent="0.35">
      <c r="A329">
        <v>26</v>
      </c>
      <c r="B329">
        <v>-12.0949629892066</v>
      </c>
      <c r="D329">
        <v>26</v>
      </c>
      <c r="E329">
        <v>-2.9778437500573101</v>
      </c>
      <c r="G329">
        <v>26</v>
      </c>
      <c r="H329">
        <v>2.71999999999999</v>
      </c>
      <c r="J329">
        <v>26</v>
      </c>
      <c r="K329">
        <v>3.5339521562854599</v>
      </c>
      <c r="M329">
        <v>26</v>
      </c>
      <c r="N329">
        <f>AVERAGE(B329,E329,H329,K329)</f>
        <v>-2.204713645744615</v>
      </c>
    </row>
    <row r="330" spans="1:14" x14ac:dyDescent="0.35">
      <c r="A330">
        <v>31</v>
      </c>
      <c r="B330">
        <v>-7.5300715625385797</v>
      </c>
      <c r="D330">
        <v>31</v>
      </c>
      <c r="E330">
        <v>-3.1945422689007898</v>
      </c>
      <c r="G330">
        <v>31</v>
      </c>
      <c r="H330">
        <v>-2.3799999999999901</v>
      </c>
      <c r="J330">
        <v>31</v>
      </c>
      <c r="K330">
        <v>-0.37358452694166999</v>
      </c>
      <c r="M330">
        <v>31</v>
      </c>
      <c r="N330">
        <f>AVERAGE(B330,E330,H330,K330)</f>
        <v>-3.3695495895952576</v>
      </c>
    </row>
    <row r="331" spans="1:14" x14ac:dyDescent="0.35">
      <c r="A331">
        <v>32</v>
      </c>
      <c r="B331">
        <v>-5.8518919697689196</v>
      </c>
      <c r="D331">
        <v>32</v>
      </c>
      <c r="E331">
        <v>-6.2597990382510602</v>
      </c>
      <c r="G331">
        <v>32</v>
      </c>
      <c r="H331">
        <v>2.75</v>
      </c>
      <c r="J331">
        <v>32</v>
      </c>
      <c r="K331">
        <v>-2.6549870810320599</v>
      </c>
      <c r="M331">
        <v>32</v>
      </c>
      <c r="N331">
        <f>AVERAGE(B331,E331,H331,K331)</f>
        <v>-3.0041695222630098</v>
      </c>
    </row>
    <row r="332" spans="1:14" x14ac:dyDescent="0.35">
      <c r="A332">
        <v>33</v>
      </c>
      <c r="B332">
        <v>-4.9091446488281401</v>
      </c>
      <c r="D332">
        <v>33</v>
      </c>
      <c r="E332">
        <v>-3.4223722652831099</v>
      </c>
      <c r="G332">
        <v>33</v>
      </c>
      <c r="H332">
        <v>0.47999999999998899</v>
      </c>
      <c r="J332">
        <v>33</v>
      </c>
      <c r="K332">
        <v>2.03773877209027</v>
      </c>
      <c r="M332">
        <v>33</v>
      </c>
      <c r="N332">
        <f>AVERAGE(B332,E332,H332,K332)</f>
        <v>-1.4534445355052477</v>
      </c>
    </row>
    <row r="333" spans="1:14" x14ac:dyDescent="0.35">
      <c r="A333">
        <v>30</v>
      </c>
      <c r="B333">
        <v>91.603032509534103</v>
      </c>
      <c r="D333">
        <v>30</v>
      </c>
      <c r="E333">
        <v>109.367492276341</v>
      </c>
      <c r="G333">
        <v>30</v>
      </c>
      <c r="H333">
        <v>108.914</v>
      </c>
      <c r="J333">
        <v>30</v>
      </c>
      <c r="K333">
        <v>132.68403927210099</v>
      </c>
      <c r="M333">
        <v>30</v>
      </c>
      <c r="N333">
        <f>AVERAGE(B333,E333,H333,K333)</f>
        <v>110.64214101449403</v>
      </c>
    </row>
    <row r="334" spans="1:14" x14ac:dyDescent="0.35">
      <c r="A334">
        <v>17</v>
      </c>
      <c r="B334">
        <v>10.873151019047601</v>
      </c>
      <c r="D334">
        <v>17</v>
      </c>
      <c r="E334">
        <v>-0.199447114832906</v>
      </c>
      <c r="G334">
        <v>17</v>
      </c>
      <c r="H334">
        <v>-2.5999999999999899</v>
      </c>
      <c r="J334">
        <v>17</v>
      </c>
      <c r="K334">
        <v>4.0460530085194302</v>
      </c>
      <c r="M334">
        <v>17</v>
      </c>
      <c r="N334">
        <f>AVERAGE(B334,E334,H334,K334)</f>
        <v>3.0299392281835331</v>
      </c>
    </row>
    <row r="335" spans="1:14" x14ac:dyDescent="0.35">
      <c r="A335">
        <v>18</v>
      </c>
      <c r="B335">
        <v>-0.44035673912982498</v>
      </c>
      <c r="D335">
        <v>18</v>
      </c>
      <c r="E335">
        <v>-0.814702721258868</v>
      </c>
      <c r="G335">
        <v>18</v>
      </c>
      <c r="H335">
        <v>-1.2999999999999901</v>
      </c>
      <c r="J335">
        <v>18</v>
      </c>
      <c r="K335">
        <v>2.63422923267313</v>
      </c>
      <c r="M335">
        <v>18</v>
      </c>
      <c r="N335">
        <f>AVERAGE(B335,E335,H335,K335)</f>
        <v>1.9792443071111721E-2</v>
      </c>
    </row>
    <row r="336" spans="1:14" x14ac:dyDescent="0.35">
      <c r="A336">
        <v>19</v>
      </c>
      <c r="B336">
        <v>-29.149264611157701</v>
      </c>
      <c r="D336">
        <v>19</v>
      </c>
      <c r="E336">
        <v>-29.8879287880813</v>
      </c>
      <c r="G336">
        <v>19</v>
      </c>
      <c r="H336">
        <v>1.2619999999999401</v>
      </c>
      <c r="J336">
        <v>19</v>
      </c>
      <c r="K336">
        <v>-21.758705635973499</v>
      </c>
      <c r="M336">
        <v>19</v>
      </c>
      <c r="N336">
        <f>AVERAGE(B336,E336,H336,K336)</f>
        <v>-19.883474758803139</v>
      </c>
    </row>
    <row r="337" spans="1:14" x14ac:dyDescent="0.35">
      <c r="A337">
        <v>20</v>
      </c>
      <c r="B337">
        <v>-10.5015851216704</v>
      </c>
      <c r="D337">
        <v>20</v>
      </c>
      <c r="E337">
        <v>-4.4763490196403897</v>
      </c>
      <c r="G337">
        <v>20</v>
      </c>
      <c r="H337">
        <v>3.80000000000001</v>
      </c>
      <c r="J337">
        <v>20</v>
      </c>
      <c r="K337">
        <v>3.9563535869487501</v>
      </c>
      <c r="M337">
        <v>20</v>
      </c>
      <c r="N337">
        <f>AVERAGE(B337,E337,H337,K337)</f>
        <v>-1.8053951385905076</v>
      </c>
    </row>
    <row r="338" spans="1:14" x14ac:dyDescent="0.35">
      <c r="A338">
        <v>22</v>
      </c>
      <c r="B338">
        <v>-23.626981391777999</v>
      </c>
      <c r="D338">
        <v>22</v>
      </c>
      <c r="E338">
        <v>-23.255081118547601</v>
      </c>
      <c r="G338">
        <v>22</v>
      </c>
      <c r="H338">
        <v>-9.3840000000000092</v>
      </c>
      <c r="J338">
        <v>22</v>
      </c>
      <c r="K338">
        <v>-14.0505296581371</v>
      </c>
      <c r="M338">
        <v>22</v>
      </c>
      <c r="N338">
        <f>AVERAGE(B338,E338,H338,K338)</f>
        <v>-17.579148042115676</v>
      </c>
    </row>
    <row r="339" spans="1:14" x14ac:dyDescent="0.35">
      <c r="A339">
        <v>24</v>
      </c>
      <c r="B339">
        <v>-6.3512490721103703</v>
      </c>
      <c r="D339">
        <v>24</v>
      </c>
      <c r="E339">
        <v>-8.0778389095876797</v>
      </c>
      <c r="G339">
        <v>24</v>
      </c>
      <c r="H339">
        <v>-1.56</v>
      </c>
      <c r="J339">
        <v>24</v>
      </c>
      <c r="K339">
        <v>-1.8980253211658999</v>
      </c>
      <c r="M339">
        <v>24</v>
      </c>
      <c r="N339">
        <f>AVERAGE(B339,E339,H339,K339)</f>
        <v>-4.471778325715988</v>
      </c>
    </row>
    <row r="340" spans="1:14" x14ac:dyDescent="0.35">
      <c r="A340">
        <v>25</v>
      </c>
      <c r="B340">
        <v>2.4314375917327502</v>
      </c>
      <c r="D340">
        <v>25</v>
      </c>
      <c r="E340">
        <v>-3.4375150226662399</v>
      </c>
      <c r="G340">
        <v>25</v>
      </c>
      <c r="H340">
        <v>2.5999999999999899</v>
      </c>
      <c r="J340">
        <v>25</v>
      </c>
      <c r="K340">
        <v>1.14707869398102E-2</v>
      </c>
      <c r="M340">
        <v>25</v>
      </c>
      <c r="N340">
        <f>AVERAGE(B340,E340,H340,K340)</f>
        <v>0.40134833900157763</v>
      </c>
    </row>
    <row r="341" spans="1:14" x14ac:dyDescent="0.35">
      <c r="A341">
        <v>21</v>
      </c>
      <c r="B341">
        <v>-4.1426915646714999</v>
      </c>
      <c r="D341">
        <v>21</v>
      </c>
      <c r="E341">
        <v>-4.7465350031474101</v>
      </c>
      <c r="G341">
        <v>21</v>
      </c>
      <c r="H341">
        <v>-4.3480000000000096</v>
      </c>
      <c r="J341">
        <v>21</v>
      </c>
      <c r="K341">
        <v>-1.5561916139418399</v>
      </c>
      <c r="M341">
        <v>21</v>
      </c>
      <c r="N341">
        <f>AVERAGE(B341,E341,H341,K341)</f>
        <v>-3.6983545454401896</v>
      </c>
    </row>
    <row r="342" spans="1:14" x14ac:dyDescent="0.35">
      <c r="A342">
        <v>9</v>
      </c>
      <c r="B342">
        <v>3.3975062125423299</v>
      </c>
      <c r="D342">
        <v>9</v>
      </c>
      <c r="E342">
        <v>-8.1379526444014996</v>
      </c>
      <c r="G342">
        <v>9</v>
      </c>
      <c r="H342">
        <v>-7.5999999999999899</v>
      </c>
      <c r="J342">
        <v>9</v>
      </c>
      <c r="K342">
        <v>-6.8393849145757599</v>
      </c>
      <c r="M342">
        <v>9</v>
      </c>
      <c r="N342">
        <f>AVERAGE(B342,E342,H342,K342)</f>
        <v>-4.79495783660873</v>
      </c>
    </row>
    <row r="343" spans="1:14" x14ac:dyDescent="0.35">
      <c r="A343">
        <v>7</v>
      </c>
      <c r="B343">
        <v>-12.220391545629401</v>
      </c>
      <c r="D343">
        <v>7</v>
      </c>
      <c r="E343">
        <v>-66.008559504677294</v>
      </c>
      <c r="G343">
        <v>7</v>
      </c>
      <c r="H343">
        <v>-175.89999999999901</v>
      </c>
      <c r="J343">
        <v>7</v>
      </c>
      <c r="K343">
        <v>-59.285215456829498</v>
      </c>
      <c r="M343">
        <v>7</v>
      </c>
      <c r="N343">
        <f>AVERAGE(B343,E343,H343,K343)</f>
        <v>-78.353541626783809</v>
      </c>
    </row>
    <row r="344" spans="1:14" x14ac:dyDescent="0.35">
      <c r="A344">
        <v>8</v>
      </c>
      <c r="B344">
        <v>-8.5630113258284499</v>
      </c>
      <c r="D344">
        <v>8</v>
      </c>
      <c r="E344">
        <v>-4.3570028875230902</v>
      </c>
      <c r="G344">
        <v>8</v>
      </c>
      <c r="H344">
        <v>-2.3199999999999901</v>
      </c>
      <c r="J344">
        <v>8</v>
      </c>
      <c r="K344">
        <v>-4.8565680753904896</v>
      </c>
      <c r="M344">
        <v>8</v>
      </c>
      <c r="N344">
        <f>AVERAGE(B344,E344,H344,K344)</f>
        <v>-5.0241455721855051</v>
      </c>
    </row>
    <row r="345" spans="1:14" x14ac:dyDescent="0.35">
      <c r="A345">
        <v>10</v>
      </c>
      <c r="B345">
        <v>-8.1012693069588408</v>
      </c>
      <c r="D345">
        <v>10</v>
      </c>
      <c r="E345">
        <v>-10.493365143486599</v>
      </c>
      <c r="G345">
        <v>10</v>
      </c>
      <c r="H345">
        <v>-12.5999999999999</v>
      </c>
      <c r="J345">
        <v>10</v>
      </c>
      <c r="K345">
        <v>-9.3957691779074199</v>
      </c>
      <c r="M345">
        <v>10</v>
      </c>
      <c r="N345">
        <f>AVERAGE(B345,E345,H345,K345)</f>
        <v>-10.14760090708819</v>
      </c>
    </row>
    <row r="346" spans="1:14" x14ac:dyDescent="0.35">
      <c r="A346">
        <v>14</v>
      </c>
      <c r="B346">
        <v>12.6678235261039</v>
      </c>
      <c r="D346">
        <v>14</v>
      </c>
      <c r="E346">
        <v>-38.278914889543898</v>
      </c>
      <c r="G346">
        <v>14</v>
      </c>
      <c r="H346">
        <v>-22.978000000000002</v>
      </c>
      <c r="J346">
        <v>14</v>
      </c>
      <c r="K346">
        <v>-25.014464962851399</v>
      </c>
      <c r="M346">
        <v>14</v>
      </c>
      <c r="N346">
        <f>AVERAGE(B346,E346,H346,K346)</f>
        <v>-18.400889081572849</v>
      </c>
    </row>
    <row r="347" spans="1:14" x14ac:dyDescent="0.35">
      <c r="A347">
        <v>12</v>
      </c>
      <c r="B347">
        <v>-2.3277036909402602</v>
      </c>
      <c r="D347">
        <v>12</v>
      </c>
      <c r="E347">
        <v>-1.60866386928405</v>
      </c>
      <c r="G347">
        <v>12</v>
      </c>
      <c r="H347">
        <v>-1.2999999999999901</v>
      </c>
      <c r="J347">
        <v>12</v>
      </c>
      <c r="K347">
        <v>1.4409778764997401</v>
      </c>
      <c r="M347">
        <v>12</v>
      </c>
      <c r="N347">
        <f>AVERAGE(B347,E347,H347,K347)</f>
        <v>-0.94884742093114005</v>
      </c>
    </row>
    <row r="348" spans="1:14" x14ac:dyDescent="0.35">
      <c r="A348">
        <v>13</v>
      </c>
      <c r="B348">
        <v>4.1234561336651998</v>
      </c>
      <c r="D348">
        <v>13</v>
      </c>
      <c r="E348">
        <v>-4.55103548247956</v>
      </c>
      <c r="G348">
        <v>13</v>
      </c>
      <c r="H348">
        <v>-1.8079999999999901</v>
      </c>
      <c r="J348">
        <v>13</v>
      </c>
      <c r="K348">
        <v>-3.5894616714559202</v>
      </c>
      <c r="M348">
        <v>13</v>
      </c>
      <c r="N348">
        <f>AVERAGE(B348,E348,H348,K348)</f>
        <v>-1.4562602550675676</v>
      </c>
    </row>
    <row r="349" spans="1:14" x14ac:dyDescent="0.35">
      <c r="A349">
        <v>15</v>
      </c>
      <c r="B349">
        <v>8.4538844963035107</v>
      </c>
      <c r="D349">
        <v>15</v>
      </c>
      <c r="E349">
        <v>5.9321259607197803</v>
      </c>
      <c r="G349">
        <v>15</v>
      </c>
      <c r="H349">
        <v>0.59999999999999398</v>
      </c>
      <c r="J349">
        <v>15</v>
      </c>
      <c r="K349">
        <v>4.3739993050430099</v>
      </c>
      <c r="M349">
        <v>15</v>
      </c>
      <c r="N349">
        <f>AVERAGE(B349,E349,H349,K349)</f>
        <v>4.8400024405165736</v>
      </c>
    </row>
    <row r="350" spans="1:14" x14ac:dyDescent="0.35">
      <c r="A350">
        <v>16</v>
      </c>
      <c r="B350">
        <v>8.7050170512886496</v>
      </c>
      <c r="D350">
        <v>16</v>
      </c>
      <c r="E350">
        <v>5.2975413741815398</v>
      </c>
      <c r="G350">
        <v>16</v>
      </c>
      <c r="H350">
        <v>5.0999999999999899</v>
      </c>
      <c r="J350">
        <v>16</v>
      </c>
      <c r="K350">
        <v>4.2752807819755896</v>
      </c>
      <c r="M350">
        <v>16</v>
      </c>
      <c r="N350">
        <f>AVERAGE(B350,E350,H350,K350)</f>
        <v>5.8444598018614418</v>
      </c>
    </row>
    <row r="351" spans="1:14" x14ac:dyDescent="0.35">
      <c r="A351">
        <v>11</v>
      </c>
      <c r="B351">
        <v>11.378699592382899</v>
      </c>
      <c r="D351">
        <v>11</v>
      </c>
      <c r="E351">
        <v>20.178834776676101</v>
      </c>
      <c r="G351">
        <v>11</v>
      </c>
      <c r="H351">
        <v>13.479999999999899</v>
      </c>
      <c r="J351">
        <v>11</v>
      </c>
      <c r="K351">
        <v>17.443745709633902</v>
      </c>
      <c r="M351">
        <v>11</v>
      </c>
      <c r="N351">
        <f>AVERAGE(B351,E351,H351,K351)</f>
        <v>15.620320019673199</v>
      </c>
    </row>
    <row r="352" spans="1:14" x14ac:dyDescent="0.35">
      <c r="A352">
        <v>6</v>
      </c>
      <c r="B352">
        <v>-3.40014062479176</v>
      </c>
      <c r="D352">
        <v>6</v>
      </c>
      <c r="E352">
        <v>1.02136803796848</v>
      </c>
      <c r="G352">
        <v>6</v>
      </c>
      <c r="H352">
        <v>1.95999999999999</v>
      </c>
      <c r="J352">
        <v>6</v>
      </c>
      <c r="K352">
        <v>8.2021181125832605</v>
      </c>
      <c r="M352">
        <v>6</v>
      </c>
      <c r="N352">
        <f>AVERAGE(B352,E352,H352,K352)</f>
        <v>1.9458363814399926</v>
      </c>
    </row>
    <row r="353" spans="1:14" x14ac:dyDescent="0.35">
      <c r="A353">
        <v>5</v>
      </c>
      <c r="B353">
        <v>-5.8936851248315598</v>
      </c>
      <c r="D353">
        <v>5</v>
      </c>
      <c r="E353">
        <v>2.1181785375859099</v>
      </c>
      <c r="G353">
        <v>5</v>
      </c>
      <c r="H353">
        <v>6.01</v>
      </c>
      <c r="J353">
        <v>5</v>
      </c>
      <c r="K353">
        <v>8.9544290694465705</v>
      </c>
      <c r="M353">
        <v>5</v>
      </c>
      <c r="N353">
        <f>AVERAGE(B353,E353,H353,K353)</f>
        <v>2.7972306205502302</v>
      </c>
    </row>
    <row r="354" spans="1:14" x14ac:dyDescent="0.35">
      <c r="A354">
        <v>4</v>
      </c>
      <c r="B354">
        <v>-6.4680346042575803</v>
      </c>
      <c r="D354">
        <v>4</v>
      </c>
      <c r="E354">
        <v>3.6978166966222199</v>
      </c>
      <c r="G354">
        <v>4</v>
      </c>
      <c r="H354">
        <v>8.3199999999999896</v>
      </c>
      <c r="J354">
        <v>4</v>
      </c>
      <c r="K354">
        <v>10.123266574458601</v>
      </c>
      <c r="M354">
        <v>4</v>
      </c>
      <c r="N354">
        <f>AVERAGE(B354,E354,H354,K354)</f>
        <v>3.9182621667058077</v>
      </c>
    </row>
    <row r="355" spans="1:14" x14ac:dyDescent="0.35">
      <c r="A355">
        <v>3</v>
      </c>
      <c r="B355">
        <v>-5.6111792838914196</v>
      </c>
      <c r="D355">
        <v>3</v>
      </c>
      <c r="E355">
        <v>5.3278721030631599</v>
      </c>
      <c r="G355">
        <v>3</v>
      </c>
      <c r="H355">
        <v>4.0999999999999996</v>
      </c>
      <c r="J355">
        <v>3</v>
      </c>
      <c r="K355">
        <v>11.338303090967599</v>
      </c>
      <c r="M355">
        <v>3</v>
      </c>
      <c r="N355">
        <f>AVERAGE(B355,E355,H355,K355)</f>
        <v>3.7887489775348349</v>
      </c>
    </row>
    <row r="356" spans="1:14" x14ac:dyDescent="0.35">
      <c r="A356">
        <v>1</v>
      </c>
      <c r="B356">
        <v>-16.117991109903699</v>
      </c>
      <c r="D356">
        <v>1</v>
      </c>
      <c r="E356">
        <v>-13.2179688379843</v>
      </c>
      <c r="G356">
        <v>1</v>
      </c>
      <c r="H356">
        <v>-36.276000000000003</v>
      </c>
      <c r="J356">
        <v>1</v>
      </c>
      <c r="K356">
        <v>-12.3006476343815</v>
      </c>
      <c r="M356">
        <v>1</v>
      </c>
      <c r="N356">
        <f>AVERAGE(B356,E356,H356,K356)</f>
        <v>-19.478151895567379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8E5A-6B1F-4BC4-953A-4BA59067A3AA}">
  <dimension ref="A1:FY1305"/>
  <sheetViews>
    <sheetView topLeftCell="A49" workbookViewId="0">
      <selection activeCell="X58" sqref="X58"/>
    </sheetView>
  </sheetViews>
  <sheetFormatPr defaultRowHeight="14.5" x14ac:dyDescent="0.35"/>
  <sheetData>
    <row r="1" spans="1:181" x14ac:dyDescent="0.35">
      <c r="A1" t="s">
        <v>2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3</v>
      </c>
      <c r="AI1" t="s">
        <v>4</v>
      </c>
      <c r="AJ1" t="s">
        <v>68</v>
      </c>
      <c r="AK1" t="s">
        <v>69</v>
      </c>
      <c r="AL1" t="s">
        <v>34</v>
      </c>
      <c r="AM1" t="s">
        <v>70</v>
      </c>
      <c r="AN1" t="s">
        <v>71</v>
      </c>
      <c r="AO1" t="s">
        <v>72</v>
      </c>
      <c r="AP1" t="s">
        <v>73</v>
      </c>
      <c r="AQ1" t="s">
        <v>74</v>
      </c>
      <c r="AR1" t="s">
        <v>75</v>
      </c>
      <c r="AS1" t="s">
        <v>76</v>
      </c>
      <c r="AT1" t="s">
        <v>77</v>
      </c>
      <c r="AU1" t="s">
        <v>78</v>
      </c>
      <c r="AV1" t="s">
        <v>79</v>
      </c>
      <c r="AW1" t="s">
        <v>80</v>
      </c>
      <c r="AX1" t="s">
        <v>81</v>
      </c>
      <c r="AY1" t="s">
        <v>82</v>
      </c>
      <c r="AZ1" t="s">
        <v>83</v>
      </c>
      <c r="BA1" t="s">
        <v>84</v>
      </c>
      <c r="BB1" t="s">
        <v>85</v>
      </c>
      <c r="BC1" t="s">
        <v>86</v>
      </c>
      <c r="BD1" t="s">
        <v>87</v>
      </c>
      <c r="BE1" t="s">
        <v>5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6</v>
      </c>
      <c r="CG1" t="s">
        <v>114</v>
      </c>
      <c r="CH1" t="s">
        <v>115</v>
      </c>
      <c r="CI1" t="s">
        <v>116</v>
      </c>
      <c r="CJ1" t="s">
        <v>117</v>
      </c>
      <c r="CK1" t="s">
        <v>118</v>
      </c>
      <c r="CL1" t="s">
        <v>119</v>
      </c>
      <c r="CM1" t="s">
        <v>120</v>
      </c>
      <c r="CN1" t="s">
        <v>121</v>
      </c>
      <c r="CO1" t="s">
        <v>122</v>
      </c>
      <c r="CP1" t="s">
        <v>123</v>
      </c>
      <c r="CQ1" t="s">
        <v>124</v>
      </c>
      <c r="CR1" t="s">
        <v>125</v>
      </c>
      <c r="CS1" t="s">
        <v>126</v>
      </c>
      <c r="CT1" t="s">
        <v>127</v>
      </c>
      <c r="CU1" t="s">
        <v>128</v>
      </c>
      <c r="CV1" t="s">
        <v>129</v>
      </c>
      <c r="CW1" t="s">
        <v>38</v>
      </c>
      <c r="CX1" t="s">
        <v>130</v>
      </c>
      <c r="CY1" t="s">
        <v>131</v>
      </c>
      <c r="CZ1" t="s">
        <v>132</v>
      </c>
      <c r="DA1" t="s">
        <v>133</v>
      </c>
      <c r="DB1" t="s">
        <v>134</v>
      </c>
      <c r="DC1" t="s">
        <v>135</v>
      </c>
      <c r="DD1" t="s">
        <v>136</v>
      </c>
      <c r="DE1" t="s">
        <v>137</v>
      </c>
      <c r="DF1" t="s">
        <v>138</v>
      </c>
      <c r="DG1" t="s">
        <v>139</v>
      </c>
      <c r="DH1" t="s">
        <v>140</v>
      </c>
      <c r="DI1" t="s">
        <v>141</v>
      </c>
      <c r="DJ1" t="s">
        <v>142</v>
      </c>
      <c r="DK1" t="s">
        <v>143</v>
      </c>
      <c r="DL1" t="s">
        <v>7</v>
      </c>
      <c r="DM1" t="s">
        <v>144</v>
      </c>
      <c r="DN1" t="s">
        <v>145</v>
      </c>
      <c r="DO1" t="s">
        <v>146</v>
      </c>
      <c r="DP1" t="s">
        <v>147</v>
      </c>
      <c r="DQ1" t="s">
        <v>148</v>
      </c>
      <c r="DR1" t="s">
        <v>149</v>
      </c>
      <c r="DS1" t="s">
        <v>0</v>
      </c>
      <c r="DT1" t="s">
        <v>150</v>
      </c>
      <c r="DU1" t="s">
        <v>151</v>
      </c>
      <c r="DV1" t="s">
        <v>152</v>
      </c>
      <c r="DW1" t="s">
        <v>153</v>
      </c>
      <c r="DX1" t="s">
        <v>154</v>
      </c>
      <c r="DY1" t="s">
        <v>155</v>
      </c>
      <c r="DZ1" t="s">
        <v>156</v>
      </c>
      <c r="EA1" t="s">
        <v>157</v>
      </c>
      <c r="EB1" t="s">
        <v>158</v>
      </c>
      <c r="EC1" t="s">
        <v>159</v>
      </c>
      <c r="ED1" t="s">
        <v>160</v>
      </c>
      <c r="EE1" t="s">
        <v>161</v>
      </c>
      <c r="EF1" t="s">
        <v>162</v>
      </c>
      <c r="EG1" t="s">
        <v>163</v>
      </c>
      <c r="EH1" t="s">
        <v>164</v>
      </c>
      <c r="EI1" t="s">
        <v>165</v>
      </c>
      <c r="EJ1" t="s">
        <v>166</v>
      </c>
      <c r="EK1" t="s">
        <v>167</v>
      </c>
      <c r="EL1" t="s">
        <v>168</v>
      </c>
      <c r="EM1" t="s">
        <v>169</v>
      </c>
      <c r="EN1" t="s">
        <v>170</v>
      </c>
      <c r="EO1" t="s">
        <v>171</v>
      </c>
      <c r="EP1" t="s">
        <v>172</v>
      </c>
      <c r="EQ1" t="s">
        <v>173</v>
      </c>
      <c r="ER1" t="s">
        <v>174</v>
      </c>
      <c r="ES1" t="s">
        <v>175</v>
      </c>
      <c r="ET1" t="s">
        <v>176</v>
      </c>
      <c r="EU1" t="s">
        <v>177</v>
      </c>
      <c r="EV1" t="s">
        <v>178</v>
      </c>
      <c r="EW1" t="s">
        <v>179</v>
      </c>
      <c r="EX1" t="s">
        <v>180</v>
      </c>
      <c r="EY1" t="s">
        <v>181</v>
      </c>
      <c r="EZ1" t="s">
        <v>182</v>
      </c>
      <c r="FA1" t="s">
        <v>183</v>
      </c>
      <c r="FB1" t="s">
        <v>184</v>
      </c>
      <c r="FC1" t="s">
        <v>185</v>
      </c>
      <c r="FD1" t="s">
        <v>186</v>
      </c>
      <c r="FE1" t="s">
        <v>187</v>
      </c>
      <c r="FF1" t="s">
        <v>188</v>
      </c>
      <c r="FG1" t="s">
        <v>1</v>
      </c>
      <c r="FH1" t="s">
        <v>8</v>
      </c>
      <c r="FI1" t="s">
        <v>9</v>
      </c>
      <c r="FJ1" t="s">
        <v>10</v>
      </c>
      <c r="FK1" t="s">
        <v>11</v>
      </c>
      <c r="FL1" t="s">
        <v>12</v>
      </c>
      <c r="FM1" t="s">
        <v>13</v>
      </c>
      <c r="FN1" t="s">
        <v>14</v>
      </c>
      <c r="FO1" t="s">
        <v>15</v>
      </c>
      <c r="FP1" t="s">
        <v>16</v>
      </c>
      <c r="FQ1" t="s">
        <v>17</v>
      </c>
      <c r="FR1" t="s">
        <v>18</v>
      </c>
      <c r="FS1" t="s">
        <v>19</v>
      </c>
      <c r="FT1" t="s">
        <v>20</v>
      </c>
      <c r="FU1" t="s">
        <v>21</v>
      </c>
      <c r="FV1" t="s">
        <v>22</v>
      </c>
      <c r="FW1" t="s">
        <v>23</v>
      </c>
      <c r="FX1" t="s">
        <v>189</v>
      </c>
      <c r="FY1" t="s">
        <v>24</v>
      </c>
    </row>
    <row r="2" spans="1:181" x14ac:dyDescent="0.35">
      <c r="A2">
        <v>1</v>
      </c>
      <c r="B2" t="s">
        <v>5192</v>
      </c>
      <c r="C2" t="s">
        <v>5193</v>
      </c>
      <c r="D2" t="s">
        <v>5149</v>
      </c>
      <c r="E2" t="s">
        <v>5150</v>
      </c>
      <c r="F2" t="s">
        <v>316</v>
      </c>
      <c r="G2" t="s">
        <v>193</v>
      </c>
      <c r="H2" t="s">
        <v>316</v>
      </c>
      <c r="I2" t="s">
        <v>193</v>
      </c>
      <c r="J2" t="s">
        <v>316</v>
      </c>
      <c r="K2" t="s">
        <v>193</v>
      </c>
      <c r="L2" t="s">
        <v>588</v>
      </c>
      <c r="M2" t="s">
        <v>193</v>
      </c>
      <c r="N2" t="s">
        <v>605</v>
      </c>
      <c r="O2" t="s">
        <v>193</v>
      </c>
      <c r="P2" t="s">
        <v>198</v>
      </c>
      <c r="Q2">
        <v>100</v>
      </c>
      <c r="R2" t="s">
        <v>198</v>
      </c>
      <c r="S2">
        <v>100</v>
      </c>
      <c r="T2">
        <v>10</v>
      </c>
      <c r="U2">
        <v>1</v>
      </c>
      <c r="V2" t="s">
        <v>334</v>
      </c>
      <c r="W2" t="s">
        <v>289</v>
      </c>
      <c r="X2" t="s">
        <v>193</v>
      </c>
      <c r="Y2" t="s">
        <v>193</v>
      </c>
      <c r="Z2" t="s">
        <v>5194</v>
      </c>
      <c r="AA2" t="s">
        <v>299</v>
      </c>
      <c r="AB2">
        <v>500</v>
      </c>
      <c r="AC2">
        <v>0</v>
      </c>
      <c r="AD2" t="s">
        <v>193</v>
      </c>
      <c r="AE2" t="s">
        <v>193</v>
      </c>
      <c r="AF2" t="s">
        <v>193</v>
      </c>
      <c r="AG2">
        <v>525</v>
      </c>
      <c r="AH2">
        <v>0</v>
      </c>
      <c r="AI2">
        <v>0</v>
      </c>
      <c r="AJ2" t="s">
        <v>193</v>
      </c>
      <c r="AK2" t="s">
        <v>193</v>
      </c>
      <c r="AL2">
        <v>0</v>
      </c>
      <c r="AM2" t="s">
        <v>299</v>
      </c>
      <c r="AN2">
        <v>25</v>
      </c>
      <c r="AO2" t="s">
        <v>193</v>
      </c>
      <c r="AP2">
        <v>2</v>
      </c>
      <c r="AQ2">
        <v>5</v>
      </c>
      <c r="AR2">
        <v>100</v>
      </c>
      <c r="AS2" t="s">
        <v>202</v>
      </c>
      <c r="AT2" t="s">
        <v>290</v>
      </c>
      <c r="AU2" t="s">
        <v>204</v>
      </c>
      <c r="AV2" t="s">
        <v>205</v>
      </c>
      <c r="AW2">
        <v>2</v>
      </c>
      <c r="AX2">
        <v>2</v>
      </c>
      <c r="AY2" t="s">
        <v>193</v>
      </c>
      <c r="AZ2" t="s">
        <v>193</v>
      </c>
      <c r="BA2" t="s">
        <v>206</v>
      </c>
      <c r="BB2" t="s">
        <v>206</v>
      </c>
      <c r="BC2" t="s">
        <v>206</v>
      </c>
      <c r="BD2" t="s">
        <v>206</v>
      </c>
      <c r="BE2" t="s">
        <v>206</v>
      </c>
      <c r="BF2" t="s">
        <v>206</v>
      </c>
      <c r="BG2" t="s">
        <v>207</v>
      </c>
      <c r="BH2" t="s">
        <v>1319</v>
      </c>
      <c r="BI2">
        <v>1000</v>
      </c>
      <c r="BK2" t="s">
        <v>206</v>
      </c>
      <c r="BL2" t="s">
        <v>208</v>
      </c>
      <c r="BM2" t="s">
        <v>964</v>
      </c>
      <c r="BN2" t="s">
        <v>193</v>
      </c>
      <c r="BO2" t="s">
        <v>193</v>
      </c>
      <c r="BP2" t="s">
        <v>193</v>
      </c>
      <c r="BQ2" t="s">
        <v>193</v>
      </c>
      <c r="BR2" t="s">
        <v>193</v>
      </c>
      <c r="BS2" t="s">
        <v>193</v>
      </c>
      <c r="BT2" t="s">
        <v>193</v>
      </c>
      <c r="BU2" t="s">
        <v>193</v>
      </c>
      <c r="BV2" t="s">
        <v>208</v>
      </c>
      <c r="BW2" t="s">
        <v>209</v>
      </c>
      <c r="BX2" t="s">
        <v>193</v>
      </c>
      <c r="BY2" t="s">
        <v>193</v>
      </c>
      <c r="BZ2" t="s">
        <v>292</v>
      </c>
      <c r="CA2" t="s">
        <v>293</v>
      </c>
      <c r="CB2" t="s">
        <v>5151</v>
      </c>
      <c r="CC2" t="s">
        <v>5152</v>
      </c>
      <c r="CD2" t="s">
        <v>5195</v>
      </c>
      <c r="CE2">
        <v>2</v>
      </c>
      <c r="CF2">
        <v>1</v>
      </c>
      <c r="CG2" t="s">
        <v>214</v>
      </c>
      <c r="CH2" t="s">
        <v>215</v>
      </c>
      <c r="CI2" t="s">
        <v>215</v>
      </c>
      <c r="CJ2" t="s">
        <v>197</v>
      </c>
      <c r="CK2">
        <v>100</v>
      </c>
      <c r="CL2" t="s">
        <v>216</v>
      </c>
      <c r="CM2">
        <v>1</v>
      </c>
      <c r="CN2" t="s">
        <v>334</v>
      </c>
      <c r="CO2" t="s">
        <v>193</v>
      </c>
      <c r="CP2" t="s">
        <v>193</v>
      </c>
      <c r="CQ2" t="s">
        <v>193</v>
      </c>
      <c r="CR2" t="s">
        <v>193</v>
      </c>
      <c r="CS2" t="s">
        <v>193</v>
      </c>
      <c r="CT2" t="s">
        <v>193</v>
      </c>
      <c r="CU2" t="s">
        <v>193</v>
      </c>
      <c r="CV2" t="s">
        <v>193</v>
      </c>
      <c r="CW2" t="s">
        <v>5149</v>
      </c>
      <c r="CX2" t="s">
        <v>217</v>
      </c>
      <c r="CY2" t="s">
        <v>299</v>
      </c>
      <c r="CZ2" t="s">
        <v>193</v>
      </c>
      <c r="DA2" t="s">
        <v>206</v>
      </c>
      <c r="DB2" t="s">
        <v>193</v>
      </c>
      <c r="DC2" t="s">
        <v>193</v>
      </c>
      <c r="DD2" t="s">
        <v>193</v>
      </c>
      <c r="DE2" t="s">
        <v>193</v>
      </c>
      <c r="DF2" t="s">
        <v>193</v>
      </c>
      <c r="DG2" t="s">
        <v>193</v>
      </c>
      <c r="DH2" t="s">
        <v>193</v>
      </c>
      <c r="DI2" t="s">
        <v>193</v>
      </c>
      <c r="DJ2" t="s">
        <v>193</v>
      </c>
      <c r="DK2" t="s">
        <v>193</v>
      </c>
      <c r="DL2" t="s">
        <v>223</v>
      </c>
      <c r="DM2" t="s">
        <v>222</v>
      </c>
      <c r="DN2" t="s">
        <v>222</v>
      </c>
      <c r="DO2" t="s">
        <v>343</v>
      </c>
      <c r="DP2">
        <v>99.75</v>
      </c>
      <c r="DQ2">
        <v>5.0570000000000004</v>
      </c>
      <c r="DR2">
        <v>505.7</v>
      </c>
      <c r="DS2">
        <v>5.7</v>
      </c>
      <c r="DT2">
        <v>99.75</v>
      </c>
      <c r="DU2">
        <v>5.0570000000000004</v>
      </c>
      <c r="DV2">
        <v>505.7</v>
      </c>
      <c r="DW2">
        <v>5.7</v>
      </c>
      <c r="DX2">
        <v>99.75</v>
      </c>
      <c r="DY2">
        <v>5.0570000000000004</v>
      </c>
      <c r="DZ2">
        <v>505.7</v>
      </c>
      <c r="EA2">
        <v>5.7</v>
      </c>
      <c r="EB2">
        <v>99.75</v>
      </c>
      <c r="EC2">
        <v>5.0570000000000004</v>
      </c>
      <c r="ED2">
        <v>505.7</v>
      </c>
      <c r="EE2">
        <v>5.7</v>
      </c>
      <c r="EF2">
        <v>99.75</v>
      </c>
      <c r="EG2">
        <v>5.0570000000000004</v>
      </c>
      <c r="EH2">
        <v>505.7</v>
      </c>
      <c r="EI2">
        <v>5.7</v>
      </c>
      <c r="EJ2">
        <v>99.75</v>
      </c>
      <c r="EK2">
        <v>5.0570000000000004</v>
      </c>
      <c r="EL2">
        <v>505.7</v>
      </c>
      <c r="EM2">
        <v>5.7</v>
      </c>
      <c r="EN2">
        <v>99.75</v>
      </c>
      <c r="EO2">
        <v>5.0570000000000004</v>
      </c>
      <c r="EP2">
        <v>505.7</v>
      </c>
      <c r="EQ2">
        <v>5.7</v>
      </c>
      <c r="ER2">
        <v>99.75</v>
      </c>
      <c r="ES2">
        <v>5.0570000000000004</v>
      </c>
      <c r="ET2">
        <v>505.7</v>
      </c>
      <c r="EU2">
        <v>5.7</v>
      </c>
      <c r="EV2">
        <v>99.75</v>
      </c>
      <c r="EW2">
        <v>5.0570000000000004</v>
      </c>
      <c r="EX2">
        <v>505.7</v>
      </c>
      <c r="EY2">
        <v>5.7</v>
      </c>
      <c r="EZ2">
        <v>99.75</v>
      </c>
      <c r="FA2">
        <v>5.0570000000000004</v>
      </c>
      <c r="FB2">
        <v>505.7</v>
      </c>
      <c r="FC2">
        <v>5.7</v>
      </c>
      <c r="FD2">
        <v>99.75</v>
      </c>
      <c r="FE2">
        <v>5.0570000000000004</v>
      </c>
      <c r="FF2">
        <v>505.7</v>
      </c>
      <c r="FG2">
        <v>5.7</v>
      </c>
      <c r="FH2">
        <v>32.22</v>
      </c>
      <c r="FI2">
        <v>-2.19</v>
      </c>
      <c r="FJ2">
        <v>66.81</v>
      </c>
      <c r="FK2">
        <v>-7.0000000000000007E-2</v>
      </c>
      <c r="FL2">
        <v>78.225999999999999</v>
      </c>
      <c r="FM2">
        <v>4.92</v>
      </c>
      <c r="FN2">
        <v>0.1857</v>
      </c>
      <c r="FO2">
        <v>-3.956</v>
      </c>
      <c r="FP2">
        <v>0.2051</v>
      </c>
      <c r="FQ2">
        <v>-8.3301999999999996</v>
      </c>
      <c r="FR2">
        <v>0.33200000000000002</v>
      </c>
      <c r="FS2">
        <v>-0.25629999999999997</v>
      </c>
      <c r="FT2">
        <v>0.68559999999999999</v>
      </c>
      <c r="FU2">
        <v>-3.2279</v>
      </c>
      <c r="FV2">
        <v>1.4343999999999999</v>
      </c>
      <c r="FW2">
        <v>-3.1848999999999998</v>
      </c>
      <c r="FX2" t="s">
        <v>5153</v>
      </c>
      <c r="FY2" t="s">
        <v>252</v>
      </c>
    </row>
    <row r="3" spans="1:181" x14ac:dyDescent="0.35">
      <c r="A3">
        <v>2</v>
      </c>
      <c r="B3" t="s">
        <v>5192</v>
      </c>
      <c r="C3" t="s">
        <v>5196</v>
      </c>
      <c r="D3" t="s">
        <v>5154</v>
      </c>
      <c r="E3" t="s">
        <v>5155</v>
      </c>
      <c r="F3" t="s">
        <v>330</v>
      </c>
      <c r="G3" t="s">
        <v>304</v>
      </c>
      <c r="H3" t="s">
        <v>316</v>
      </c>
      <c r="I3" t="s">
        <v>193</v>
      </c>
      <c r="J3" t="s">
        <v>261</v>
      </c>
      <c r="K3" t="s">
        <v>304</v>
      </c>
      <c r="L3" t="s">
        <v>1371</v>
      </c>
      <c r="M3">
        <v>6</v>
      </c>
      <c r="N3" t="s">
        <v>510</v>
      </c>
      <c r="O3" t="s">
        <v>193</v>
      </c>
      <c r="P3" t="s">
        <v>198</v>
      </c>
      <c r="Q3">
        <v>3800</v>
      </c>
      <c r="R3" t="s">
        <v>198</v>
      </c>
      <c r="S3">
        <v>3800</v>
      </c>
      <c r="T3">
        <v>7</v>
      </c>
      <c r="U3">
        <v>1</v>
      </c>
      <c r="V3" t="s">
        <v>3826</v>
      </c>
      <c r="W3" t="s">
        <v>200</v>
      </c>
      <c r="X3">
        <v>6.5</v>
      </c>
      <c r="Y3" t="s">
        <v>193</v>
      </c>
      <c r="Z3" t="s">
        <v>5197</v>
      </c>
      <c r="AA3" t="s">
        <v>4547</v>
      </c>
      <c r="AB3">
        <v>648</v>
      </c>
      <c r="AC3">
        <v>0</v>
      </c>
      <c r="AD3">
        <v>-51</v>
      </c>
      <c r="AE3" t="s">
        <v>193</v>
      </c>
      <c r="AF3" t="s">
        <v>193</v>
      </c>
      <c r="AG3">
        <v>0</v>
      </c>
      <c r="AH3">
        <v>0</v>
      </c>
      <c r="AI3">
        <v>0</v>
      </c>
      <c r="AJ3" t="s">
        <v>193</v>
      </c>
      <c r="AK3" t="s">
        <v>193</v>
      </c>
      <c r="AL3">
        <v>0</v>
      </c>
      <c r="AM3" t="s">
        <v>299</v>
      </c>
      <c r="AN3">
        <v>-648</v>
      </c>
      <c r="AO3" t="s">
        <v>193</v>
      </c>
      <c r="AP3" t="s">
        <v>299</v>
      </c>
      <c r="AQ3">
        <v>7</v>
      </c>
      <c r="AR3">
        <v>98.75</v>
      </c>
      <c r="AS3" t="s">
        <v>202</v>
      </c>
      <c r="AT3" t="s">
        <v>203</v>
      </c>
      <c r="AU3" t="s">
        <v>204</v>
      </c>
      <c r="AV3" t="s">
        <v>265</v>
      </c>
      <c r="AW3">
        <v>3</v>
      </c>
      <c r="AX3">
        <v>3</v>
      </c>
      <c r="AY3" t="s">
        <v>193</v>
      </c>
      <c r="AZ3" t="s">
        <v>193</v>
      </c>
      <c r="BA3" t="s">
        <v>202</v>
      </c>
      <c r="BB3" t="s">
        <v>206</v>
      </c>
      <c r="BC3" t="s">
        <v>206</v>
      </c>
      <c r="BD3" t="s">
        <v>202</v>
      </c>
      <c r="BE3" t="s">
        <v>206</v>
      </c>
      <c r="BF3" t="s">
        <v>206</v>
      </c>
      <c r="BG3" t="s">
        <v>336</v>
      </c>
      <c r="BH3" t="s">
        <v>207</v>
      </c>
      <c r="BI3">
        <v>1</v>
      </c>
      <c r="BK3" t="s">
        <v>206</v>
      </c>
      <c r="BL3" t="s">
        <v>30</v>
      </c>
      <c r="BM3" t="s">
        <v>218</v>
      </c>
      <c r="BN3" t="s">
        <v>34</v>
      </c>
      <c r="BO3" t="s">
        <v>193</v>
      </c>
      <c r="BP3" t="s">
        <v>193</v>
      </c>
      <c r="BQ3" t="s">
        <v>193</v>
      </c>
      <c r="BR3" t="s">
        <v>193</v>
      </c>
      <c r="BS3" t="s">
        <v>193</v>
      </c>
      <c r="BT3" t="s">
        <v>193</v>
      </c>
      <c r="BU3" t="s">
        <v>193</v>
      </c>
      <c r="BV3" t="s">
        <v>193</v>
      </c>
      <c r="BW3" t="s">
        <v>291</v>
      </c>
      <c r="BX3" t="s">
        <v>193</v>
      </c>
      <c r="BY3" t="s">
        <v>193</v>
      </c>
      <c r="BZ3" t="s">
        <v>271</v>
      </c>
      <c r="CA3" t="s">
        <v>455</v>
      </c>
      <c r="CB3" t="s">
        <v>5156</v>
      </c>
      <c r="CC3" t="s">
        <v>5157</v>
      </c>
      <c r="CD3" t="s">
        <v>5195</v>
      </c>
      <c r="CE3">
        <v>2</v>
      </c>
      <c r="CF3">
        <v>1</v>
      </c>
      <c r="CG3" t="s">
        <v>214</v>
      </c>
      <c r="CH3" t="s">
        <v>215</v>
      </c>
      <c r="CI3" t="s">
        <v>215</v>
      </c>
      <c r="CJ3" t="s">
        <v>197</v>
      </c>
      <c r="CK3">
        <v>3800</v>
      </c>
      <c r="CL3" t="s">
        <v>216</v>
      </c>
      <c r="CM3">
        <v>1</v>
      </c>
      <c r="CN3" t="s">
        <v>3826</v>
      </c>
      <c r="CO3" t="s">
        <v>193</v>
      </c>
      <c r="CP3" t="s">
        <v>193</v>
      </c>
      <c r="CQ3">
        <v>800</v>
      </c>
      <c r="CR3" t="s">
        <v>193</v>
      </c>
      <c r="CS3" t="s">
        <v>193</v>
      </c>
      <c r="CT3" t="s">
        <v>193</v>
      </c>
      <c r="CU3" t="s">
        <v>193</v>
      </c>
      <c r="CV3" t="s">
        <v>193</v>
      </c>
      <c r="CW3" t="s">
        <v>5154</v>
      </c>
      <c r="CX3" t="s">
        <v>217</v>
      </c>
      <c r="CY3" t="s">
        <v>299</v>
      </c>
      <c r="CZ3" t="s">
        <v>193</v>
      </c>
      <c r="DA3" t="s">
        <v>206</v>
      </c>
      <c r="DB3" t="s">
        <v>193</v>
      </c>
      <c r="DC3" t="s">
        <v>193</v>
      </c>
      <c r="DD3" t="s">
        <v>193</v>
      </c>
      <c r="DE3" t="s">
        <v>193</v>
      </c>
      <c r="DF3" t="s">
        <v>193</v>
      </c>
      <c r="DG3" t="s">
        <v>193</v>
      </c>
      <c r="DH3" t="s">
        <v>193</v>
      </c>
      <c r="DI3" t="s">
        <v>193</v>
      </c>
      <c r="DJ3" t="s">
        <v>193</v>
      </c>
      <c r="DK3" t="s">
        <v>193</v>
      </c>
      <c r="DL3" t="s">
        <v>222</v>
      </c>
      <c r="DM3" t="s">
        <v>222</v>
      </c>
      <c r="DN3" t="s">
        <v>223</v>
      </c>
      <c r="DO3" t="s">
        <v>4550</v>
      </c>
      <c r="DP3">
        <v>101.258</v>
      </c>
      <c r="DQ3">
        <v>6.1790000000000003</v>
      </c>
      <c r="DR3">
        <v>568.59119999999996</v>
      </c>
      <c r="DS3">
        <v>-79.408799999999999</v>
      </c>
      <c r="DT3">
        <v>101.258</v>
      </c>
      <c r="DU3">
        <v>6.1790000000000003</v>
      </c>
      <c r="DV3">
        <v>568.5915</v>
      </c>
      <c r="DW3">
        <v>-79.408500000000004</v>
      </c>
      <c r="DX3">
        <v>101.258</v>
      </c>
      <c r="DY3">
        <v>6.1790000000000003</v>
      </c>
      <c r="DZ3">
        <v>568.5924</v>
      </c>
      <c r="EA3">
        <v>-79.407600000000002</v>
      </c>
      <c r="EB3">
        <v>101.258</v>
      </c>
      <c r="EC3">
        <v>6.1790000000000003</v>
      </c>
      <c r="ED3">
        <v>568.59259999999995</v>
      </c>
      <c r="EE3">
        <v>-79.407399999999996</v>
      </c>
      <c r="EF3">
        <v>101.258</v>
      </c>
      <c r="EG3">
        <v>6.1790000000000003</v>
      </c>
      <c r="EH3">
        <v>568.59289999999999</v>
      </c>
      <c r="EI3">
        <v>-79.4071</v>
      </c>
      <c r="EJ3">
        <v>101.258</v>
      </c>
      <c r="EK3">
        <v>6.1790000000000003</v>
      </c>
      <c r="EL3">
        <v>568.59320000000002</v>
      </c>
      <c r="EM3">
        <v>-79.406800000000004</v>
      </c>
      <c r="EN3">
        <v>101.258</v>
      </c>
      <c r="EO3">
        <v>6.1790000000000003</v>
      </c>
      <c r="EP3">
        <v>568.59349999999995</v>
      </c>
      <c r="EQ3">
        <v>-79.406499999999994</v>
      </c>
      <c r="ER3">
        <v>101.258</v>
      </c>
      <c r="ES3">
        <v>6.1790000000000003</v>
      </c>
      <c r="ET3">
        <v>568.59429999999998</v>
      </c>
      <c r="EU3">
        <v>-79.405699999999996</v>
      </c>
      <c r="EV3">
        <v>101.258</v>
      </c>
      <c r="EW3">
        <v>6.1790000000000003</v>
      </c>
      <c r="EX3">
        <v>568.59460000000001</v>
      </c>
      <c r="EY3">
        <v>-79.4054</v>
      </c>
      <c r="EZ3">
        <v>101.258</v>
      </c>
      <c r="FA3">
        <v>6.1790000000000003</v>
      </c>
      <c r="FB3">
        <v>568.59490000000005</v>
      </c>
      <c r="FC3">
        <v>-79.405100000000004</v>
      </c>
      <c r="FD3">
        <v>101.258</v>
      </c>
      <c r="FE3">
        <v>6.1790000000000003</v>
      </c>
      <c r="FF3">
        <v>568.59519999999998</v>
      </c>
      <c r="FG3">
        <v>-79.404799999999994</v>
      </c>
      <c r="FH3">
        <v>32.22</v>
      </c>
      <c r="FI3">
        <v>-2.19</v>
      </c>
      <c r="FJ3">
        <v>66.81</v>
      </c>
      <c r="FK3">
        <v>-7.0000000000000007E-2</v>
      </c>
      <c r="FL3">
        <v>78.225999999999999</v>
      </c>
      <c r="FM3">
        <v>4.92</v>
      </c>
      <c r="FN3">
        <v>0.1857</v>
      </c>
      <c r="FO3">
        <v>-3.956</v>
      </c>
      <c r="FP3">
        <v>0.2051</v>
      </c>
      <c r="FQ3">
        <v>-8.3301999999999996</v>
      </c>
      <c r="FR3">
        <v>0.33200000000000002</v>
      </c>
      <c r="FS3">
        <v>-0.25629999999999997</v>
      </c>
      <c r="FT3">
        <v>0.68559999999999999</v>
      </c>
      <c r="FU3">
        <v>-3.2279</v>
      </c>
      <c r="FV3">
        <v>1.4343999999999999</v>
      </c>
      <c r="FW3">
        <v>-3.1848999999999998</v>
      </c>
      <c r="FX3" t="s">
        <v>5158</v>
      </c>
      <c r="FY3" t="s">
        <v>252</v>
      </c>
    </row>
    <row r="4" spans="1:181" x14ac:dyDescent="0.35">
      <c r="A4">
        <v>3</v>
      </c>
      <c r="B4" t="s">
        <v>5192</v>
      </c>
      <c r="C4" t="s">
        <v>5198</v>
      </c>
      <c r="D4" t="s">
        <v>5159</v>
      </c>
      <c r="E4" t="s">
        <v>5160</v>
      </c>
      <c r="F4" t="s">
        <v>441</v>
      </c>
      <c r="G4" t="s">
        <v>304</v>
      </c>
      <c r="H4" t="s">
        <v>285</v>
      </c>
      <c r="I4" t="s">
        <v>304</v>
      </c>
      <c r="J4" t="s">
        <v>316</v>
      </c>
      <c r="K4" t="s">
        <v>193</v>
      </c>
      <c r="L4" t="s">
        <v>932</v>
      </c>
      <c r="M4" t="s">
        <v>193</v>
      </c>
      <c r="N4" t="s">
        <v>196</v>
      </c>
      <c r="O4" t="s">
        <v>193</v>
      </c>
      <c r="P4" t="s">
        <v>198</v>
      </c>
      <c r="Q4">
        <v>2000</v>
      </c>
      <c r="R4" t="s">
        <v>198</v>
      </c>
      <c r="S4">
        <v>500</v>
      </c>
      <c r="T4">
        <v>3</v>
      </c>
      <c r="U4">
        <v>4</v>
      </c>
      <c r="V4" t="s">
        <v>199</v>
      </c>
      <c r="W4" t="s">
        <v>200</v>
      </c>
      <c r="X4">
        <v>0.65</v>
      </c>
      <c r="Y4" t="s">
        <v>193</v>
      </c>
      <c r="Z4" t="s">
        <v>5199</v>
      </c>
      <c r="AA4" t="s">
        <v>4890</v>
      </c>
      <c r="AB4">
        <v>45</v>
      </c>
      <c r="AC4">
        <v>0</v>
      </c>
      <c r="AD4">
        <v>-3</v>
      </c>
      <c r="AE4" t="s">
        <v>193</v>
      </c>
      <c r="AF4" t="s">
        <v>193</v>
      </c>
      <c r="AG4">
        <v>85</v>
      </c>
      <c r="AH4">
        <v>50</v>
      </c>
      <c r="AI4">
        <v>5</v>
      </c>
      <c r="AJ4" t="s">
        <v>193</v>
      </c>
      <c r="AK4" t="s">
        <v>193</v>
      </c>
      <c r="AL4">
        <v>0</v>
      </c>
      <c r="AM4" t="s">
        <v>299</v>
      </c>
      <c r="AN4">
        <v>40</v>
      </c>
      <c r="AO4" t="s">
        <v>193</v>
      </c>
      <c r="AP4">
        <v>5.4</v>
      </c>
      <c r="AQ4">
        <v>0.65800000000000003</v>
      </c>
      <c r="AR4">
        <v>99.975999999999999</v>
      </c>
      <c r="AS4" t="s">
        <v>202</v>
      </c>
      <c r="AT4" t="s">
        <v>203</v>
      </c>
      <c r="AU4" t="s">
        <v>204</v>
      </c>
      <c r="AV4" t="s">
        <v>205</v>
      </c>
      <c r="AW4">
        <v>6</v>
      </c>
      <c r="AX4">
        <v>2</v>
      </c>
      <c r="AY4">
        <v>4</v>
      </c>
      <c r="AZ4" t="s">
        <v>193</v>
      </c>
      <c r="BA4" t="s">
        <v>202</v>
      </c>
      <c r="BB4" t="s">
        <v>206</v>
      </c>
      <c r="BC4" t="s">
        <v>206</v>
      </c>
      <c r="BD4" t="s">
        <v>202</v>
      </c>
      <c r="BE4" t="s">
        <v>206</v>
      </c>
      <c r="BF4" t="s">
        <v>206</v>
      </c>
      <c r="BG4" t="s">
        <v>5161</v>
      </c>
      <c r="BH4" t="s">
        <v>336</v>
      </c>
      <c r="BI4">
        <v>2000</v>
      </c>
      <c r="BK4" t="s">
        <v>206</v>
      </c>
      <c r="BL4" t="s">
        <v>208</v>
      </c>
      <c r="BM4" t="s">
        <v>32</v>
      </c>
      <c r="BN4" t="s">
        <v>1006</v>
      </c>
      <c r="BO4" t="s">
        <v>341</v>
      </c>
      <c r="BP4" t="s">
        <v>340</v>
      </c>
      <c r="BQ4" t="s">
        <v>240</v>
      </c>
      <c r="BR4" t="s">
        <v>193</v>
      </c>
      <c r="BS4" t="s">
        <v>193</v>
      </c>
      <c r="BT4" t="s">
        <v>193</v>
      </c>
      <c r="BU4" t="s">
        <v>193</v>
      </c>
      <c r="BV4" t="s">
        <v>208</v>
      </c>
      <c r="BW4" t="s">
        <v>209</v>
      </c>
      <c r="BX4" t="s">
        <v>193</v>
      </c>
      <c r="BY4" t="s">
        <v>193</v>
      </c>
      <c r="BZ4" t="s">
        <v>470</v>
      </c>
      <c r="CA4" t="s">
        <v>485</v>
      </c>
      <c r="CB4" t="s">
        <v>5162</v>
      </c>
      <c r="CC4" t="s">
        <v>5163</v>
      </c>
      <c r="CD4" t="s">
        <v>5195</v>
      </c>
      <c r="CE4">
        <v>2</v>
      </c>
      <c r="CF4">
        <v>1</v>
      </c>
      <c r="CG4" t="s">
        <v>214</v>
      </c>
      <c r="CH4" t="s">
        <v>215</v>
      </c>
      <c r="CI4" t="s">
        <v>215</v>
      </c>
      <c r="CJ4" t="s">
        <v>197</v>
      </c>
      <c r="CK4">
        <v>500</v>
      </c>
      <c r="CL4" t="s">
        <v>216</v>
      </c>
      <c r="CM4">
        <v>1</v>
      </c>
      <c r="CN4" t="s">
        <v>199</v>
      </c>
      <c r="CO4" t="s">
        <v>193</v>
      </c>
      <c r="CP4" t="s">
        <v>193</v>
      </c>
      <c r="CQ4" t="s">
        <v>193</v>
      </c>
      <c r="CR4" t="s">
        <v>193</v>
      </c>
      <c r="CS4" t="s">
        <v>193</v>
      </c>
      <c r="CT4" t="s">
        <v>193</v>
      </c>
      <c r="CU4" t="s">
        <v>193</v>
      </c>
      <c r="CV4" t="s">
        <v>193</v>
      </c>
      <c r="CW4" t="s">
        <v>5159</v>
      </c>
      <c r="CX4" t="s">
        <v>217</v>
      </c>
      <c r="CY4" t="s">
        <v>299</v>
      </c>
      <c r="CZ4" t="s">
        <v>193</v>
      </c>
      <c r="DA4" t="s">
        <v>206</v>
      </c>
      <c r="DB4" t="s">
        <v>193</v>
      </c>
      <c r="DC4" t="s">
        <v>193</v>
      </c>
      <c r="DD4" t="s">
        <v>193</v>
      </c>
      <c r="DE4" t="s">
        <v>193</v>
      </c>
      <c r="DF4" t="s">
        <v>193</v>
      </c>
      <c r="DG4" t="s">
        <v>31</v>
      </c>
      <c r="DH4" t="s">
        <v>218</v>
      </c>
      <c r="DI4" t="s">
        <v>447</v>
      </c>
      <c r="DJ4" t="s">
        <v>342</v>
      </c>
      <c r="DK4" t="s">
        <v>193</v>
      </c>
      <c r="DL4" t="s">
        <v>222</v>
      </c>
      <c r="DM4" t="s">
        <v>222</v>
      </c>
      <c r="DN4" t="s">
        <v>223</v>
      </c>
      <c r="DO4" t="s">
        <v>4894</v>
      </c>
      <c r="DP4">
        <v>100.238</v>
      </c>
      <c r="DQ4">
        <v>0.57099999999999995</v>
      </c>
      <c r="DR4">
        <v>36.599899999999998</v>
      </c>
      <c r="DS4">
        <v>-8.4001000000000001</v>
      </c>
      <c r="DT4">
        <v>100.22499999999999</v>
      </c>
      <c r="DU4">
        <v>0.57499999999999996</v>
      </c>
      <c r="DV4">
        <v>39.121299999999998</v>
      </c>
      <c r="DW4">
        <v>-5.8787000000000003</v>
      </c>
      <c r="DX4">
        <v>100.22499999999999</v>
      </c>
      <c r="DY4">
        <v>0.57499999999999996</v>
      </c>
      <c r="DZ4">
        <v>40.7166</v>
      </c>
      <c r="EA4">
        <v>-4.2834000000000003</v>
      </c>
      <c r="EB4">
        <v>100.22499999999999</v>
      </c>
      <c r="EC4">
        <v>0.57499999999999996</v>
      </c>
      <c r="ED4">
        <v>39.399000000000001</v>
      </c>
      <c r="EE4">
        <v>-5.601</v>
      </c>
      <c r="EF4">
        <v>100.22499999999999</v>
      </c>
      <c r="EG4">
        <v>0.57499999999999996</v>
      </c>
      <c r="EH4">
        <v>39.4054</v>
      </c>
      <c r="EI4">
        <v>-5.5945999999999998</v>
      </c>
      <c r="EJ4">
        <v>100.22499999999999</v>
      </c>
      <c r="EK4">
        <v>0.57499999999999996</v>
      </c>
      <c r="EL4">
        <v>39.424500000000002</v>
      </c>
      <c r="EM4">
        <v>-5.5754999999999999</v>
      </c>
      <c r="EN4">
        <v>100.22499999999999</v>
      </c>
      <c r="EO4">
        <v>0.57499999999999996</v>
      </c>
      <c r="EP4">
        <v>39.430999999999997</v>
      </c>
      <c r="EQ4">
        <v>-5.569</v>
      </c>
      <c r="ER4">
        <v>100.22499999999999</v>
      </c>
      <c r="ES4">
        <v>0.57499999999999996</v>
      </c>
      <c r="ET4">
        <v>39.437399999999997</v>
      </c>
      <c r="EU4">
        <v>-5.5625999999999998</v>
      </c>
      <c r="EV4">
        <v>100.22499999999999</v>
      </c>
      <c r="EW4">
        <v>0.57499999999999996</v>
      </c>
      <c r="EX4">
        <v>39.443800000000003</v>
      </c>
      <c r="EY4">
        <v>-5.5561999999999996</v>
      </c>
      <c r="EZ4">
        <v>100.22499999999999</v>
      </c>
      <c r="FA4">
        <v>0.57499999999999996</v>
      </c>
      <c r="FB4">
        <v>39.450299999999999</v>
      </c>
      <c r="FC4">
        <v>-5.5496999999999996</v>
      </c>
      <c r="FD4">
        <v>100.22499999999999</v>
      </c>
      <c r="FE4">
        <v>0.57499999999999996</v>
      </c>
      <c r="FF4">
        <v>39.469700000000003</v>
      </c>
      <c r="FG4">
        <v>-5.5303000000000004</v>
      </c>
      <c r="FH4">
        <v>32.22</v>
      </c>
      <c r="FI4">
        <v>-2.19</v>
      </c>
      <c r="FJ4">
        <v>66.81</v>
      </c>
      <c r="FK4">
        <v>-7.0000000000000007E-2</v>
      </c>
      <c r="FL4">
        <v>78.225999999999999</v>
      </c>
      <c r="FM4">
        <v>4.92</v>
      </c>
      <c r="FN4">
        <v>0.1857</v>
      </c>
      <c r="FO4">
        <v>-3.956</v>
      </c>
      <c r="FP4">
        <v>0.2051</v>
      </c>
      <c r="FQ4">
        <v>-8.3301999999999996</v>
      </c>
      <c r="FR4">
        <v>0.33200000000000002</v>
      </c>
      <c r="FS4">
        <v>-0.25629999999999997</v>
      </c>
      <c r="FT4">
        <v>0.68559999999999999</v>
      </c>
      <c r="FU4">
        <v>-3.2279</v>
      </c>
      <c r="FV4">
        <v>1.4343999999999999</v>
      </c>
      <c r="FW4">
        <v>-3.1848999999999998</v>
      </c>
      <c r="FX4" t="s">
        <v>5164</v>
      </c>
      <c r="FY4">
        <v>71989.724400000006</v>
      </c>
    </row>
    <row r="5" spans="1:181" x14ac:dyDescent="0.35">
      <c r="A5">
        <v>4</v>
      </c>
      <c r="B5" t="s">
        <v>5192</v>
      </c>
      <c r="C5" t="s">
        <v>5198</v>
      </c>
      <c r="D5" t="s">
        <v>5159</v>
      </c>
      <c r="E5" t="s">
        <v>5160</v>
      </c>
      <c r="F5" t="s">
        <v>441</v>
      </c>
      <c r="G5" t="s">
        <v>304</v>
      </c>
      <c r="H5" t="s">
        <v>285</v>
      </c>
      <c r="I5" t="s">
        <v>304</v>
      </c>
      <c r="J5" t="s">
        <v>316</v>
      </c>
      <c r="K5" t="s">
        <v>193</v>
      </c>
      <c r="L5" t="s">
        <v>932</v>
      </c>
      <c r="M5" t="s">
        <v>193</v>
      </c>
      <c r="N5" t="s">
        <v>196</v>
      </c>
      <c r="O5" t="s">
        <v>197</v>
      </c>
      <c r="P5" t="s">
        <v>198</v>
      </c>
      <c r="Q5">
        <v>2000</v>
      </c>
      <c r="R5" t="s">
        <v>198</v>
      </c>
      <c r="S5">
        <v>500</v>
      </c>
      <c r="T5">
        <v>5</v>
      </c>
      <c r="U5">
        <v>4</v>
      </c>
      <c r="V5" t="s">
        <v>199</v>
      </c>
      <c r="W5" t="s">
        <v>200</v>
      </c>
      <c r="X5">
        <v>0.95</v>
      </c>
      <c r="Y5" t="s">
        <v>193</v>
      </c>
      <c r="Z5" t="s">
        <v>5200</v>
      </c>
      <c r="AA5" t="s">
        <v>4497</v>
      </c>
      <c r="AB5">
        <v>65</v>
      </c>
      <c r="AC5">
        <v>0</v>
      </c>
      <c r="AD5">
        <v>-3</v>
      </c>
      <c r="AE5" t="s">
        <v>193</v>
      </c>
      <c r="AF5" t="s">
        <v>193</v>
      </c>
      <c r="AG5">
        <v>105</v>
      </c>
      <c r="AH5">
        <v>70</v>
      </c>
      <c r="AI5">
        <v>5</v>
      </c>
      <c r="AJ5" t="s">
        <v>193</v>
      </c>
      <c r="AK5" t="s">
        <v>193</v>
      </c>
      <c r="AL5">
        <v>0</v>
      </c>
      <c r="AM5" t="s">
        <v>299</v>
      </c>
      <c r="AN5">
        <v>40</v>
      </c>
      <c r="AO5" t="s">
        <v>193</v>
      </c>
      <c r="AP5">
        <v>5.5</v>
      </c>
      <c r="AQ5">
        <v>0.96599999999999997</v>
      </c>
      <c r="AR5">
        <v>99.921000000000006</v>
      </c>
      <c r="AS5" t="s">
        <v>202</v>
      </c>
      <c r="AT5" t="s">
        <v>203</v>
      </c>
      <c r="AU5" t="s">
        <v>204</v>
      </c>
      <c r="AV5" t="s">
        <v>205</v>
      </c>
      <c r="AW5">
        <v>6</v>
      </c>
      <c r="AX5">
        <v>2</v>
      </c>
      <c r="AY5">
        <v>4</v>
      </c>
      <c r="AZ5" t="s">
        <v>193</v>
      </c>
      <c r="BA5" t="s">
        <v>202</v>
      </c>
      <c r="BB5" t="s">
        <v>206</v>
      </c>
      <c r="BC5" t="s">
        <v>202</v>
      </c>
      <c r="BD5" t="s">
        <v>202</v>
      </c>
      <c r="BE5" t="s">
        <v>206</v>
      </c>
      <c r="BF5" t="s">
        <v>206</v>
      </c>
      <c r="BG5" t="s">
        <v>5161</v>
      </c>
      <c r="BH5" t="s">
        <v>336</v>
      </c>
      <c r="BI5">
        <v>2000</v>
      </c>
      <c r="BK5" t="s">
        <v>206</v>
      </c>
      <c r="BL5" t="s">
        <v>208</v>
      </c>
      <c r="BM5" t="s">
        <v>32</v>
      </c>
      <c r="BN5" t="s">
        <v>1006</v>
      </c>
      <c r="BO5" t="s">
        <v>341</v>
      </c>
      <c r="BP5" t="s">
        <v>340</v>
      </c>
      <c r="BQ5" t="s">
        <v>240</v>
      </c>
      <c r="BR5" t="s">
        <v>193</v>
      </c>
      <c r="BS5" t="s">
        <v>193</v>
      </c>
      <c r="BT5" t="s">
        <v>193</v>
      </c>
      <c r="BU5" t="s">
        <v>193</v>
      </c>
      <c r="BV5" t="s">
        <v>208</v>
      </c>
      <c r="BW5" t="s">
        <v>209</v>
      </c>
      <c r="BX5" t="s">
        <v>197</v>
      </c>
      <c r="BY5" t="s">
        <v>193</v>
      </c>
      <c r="BZ5" t="s">
        <v>470</v>
      </c>
      <c r="CA5" t="s">
        <v>485</v>
      </c>
      <c r="CB5" t="s">
        <v>5165</v>
      </c>
      <c r="CC5" t="s">
        <v>5166</v>
      </c>
      <c r="CD5" t="s">
        <v>5195</v>
      </c>
      <c r="CE5">
        <v>2</v>
      </c>
      <c r="CF5">
        <v>0</v>
      </c>
      <c r="CG5" t="s">
        <v>214</v>
      </c>
      <c r="CH5" t="s">
        <v>215</v>
      </c>
      <c r="CI5" t="s">
        <v>215</v>
      </c>
      <c r="CJ5" t="s">
        <v>197</v>
      </c>
      <c r="CK5">
        <v>500</v>
      </c>
      <c r="CL5" t="s">
        <v>216</v>
      </c>
      <c r="CM5">
        <v>1</v>
      </c>
      <c r="CN5" t="s">
        <v>199</v>
      </c>
      <c r="CO5" t="s">
        <v>193</v>
      </c>
      <c r="CP5">
        <v>1</v>
      </c>
      <c r="CQ5" t="s">
        <v>193</v>
      </c>
      <c r="CR5" t="s">
        <v>193</v>
      </c>
      <c r="CS5" t="s">
        <v>193</v>
      </c>
      <c r="CT5" t="s">
        <v>193</v>
      </c>
      <c r="CU5" t="s">
        <v>193</v>
      </c>
      <c r="CV5" t="s">
        <v>193</v>
      </c>
      <c r="CW5" t="s">
        <v>5159</v>
      </c>
      <c r="CX5" t="s">
        <v>217</v>
      </c>
      <c r="CY5" t="s">
        <v>299</v>
      </c>
      <c r="CZ5" t="s">
        <v>193</v>
      </c>
      <c r="DA5" t="s">
        <v>206</v>
      </c>
      <c r="DB5" t="s">
        <v>193</v>
      </c>
      <c r="DC5" t="s">
        <v>193</v>
      </c>
      <c r="DD5" t="s">
        <v>193</v>
      </c>
      <c r="DE5" t="s">
        <v>193</v>
      </c>
      <c r="DF5" t="s">
        <v>193</v>
      </c>
      <c r="DG5" t="s">
        <v>31</v>
      </c>
      <c r="DH5" t="s">
        <v>218</v>
      </c>
      <c r="DI5" t="s">
        <v>447</v>
      </c>
      <c r="DJ5" t="s">
        <v>342</v>
      </c>
      <c r="DK5" t="s">
        <v>193</v>
      </c>
      <c r="DL5" t="s">
        <v>222</v>
      </c>
      <c r="DM5" t="s">
        <v>222</v>
      </c>
      <c r="DN5" t="s">
        <v>223</v>
      </c>
      <c r="DO5" t="s">
        <v>4500</v>
      </c>
      <c r="DP5">
        <v>100.31399999999999</v>
      </c>
      <c r="DQ5">
        <v>0.88500000000000001</v>
      </c>
      <c r="DR5">
        <v>56.614100000000001</v>
      </c>
      <c r="DS5">
        <v>-8.3858999999999995</v>
      </c>
      <c r="DT5">
        <v>100.247</v>
      </c>
      <c r="DU5">
        <v>0.89900000000000002</v>
      </c>
      <c r="DV5">
        <v>60.8977</v>
      </c>
      <c r="DW5">
        <v>-4.1022999999999996</v>
      </c>
      <c r="DX5">
        <v>100.111</v>
      </c>
      <c r="DY5">
        <v>0.92700000000000005</v>
      </c>
      <c r="DZ5">
        <v>66.579700000000003</v>
      </c>
      <c r="EA5">
        <v>1.5797000000000001</v>
      </c>
      <c r="EB5">
        <v>100.392</v>
      </c>
      <c r="EC5">
        <v>0.86899999999999999</v>
      </c>
      <c r="ED5">
        <v>58.695300000000003</v>
      </c>
      <c r="EE5">
        <v>-6.3047000000000004</v>
      </c>
      <c r="EF5">
        <v>100.392</v>
      </c>
      <c r="EG5">
        <v>0.86899999999999999</v>
      </c>
      <c r="EH5">
        <v>58.6935</v>
      </c>
      <c r="EI5">
        <v>-6.3064999999999998</v>
      </c>
      <c r="EJ5">
        <v>100.392</v>
      </c>
      <c r="EK5">
        <v>0.86899999999999999</v>
      </c>
      <c r="EL5">
        <v>58.688200000000002</v>
      </c>
      <c r="EM5">
        <v>-6.3117999999999999</v>
      </c>
      <c r="EN5">
        <v>100.392</v>
      </c>
      <c r="EO5">
        <v>0.86899999999999999</v>
      </c>
      <c r="EP5">
        <v>58.686500000000002</v>
      </c>
      <c r="EQ5">
        <v>-6.3135000000000003</v>
      </c>
      <c r="ER5">
        <v>100.392</v>
      </c>
      <c r="ES5">
        <v>0.86899999999999999</v>
      </c>
      <c r="ET5">
        <v>58.684699999999999</v>
      </c>
      <c r="EU5">
        <v>-6.3152999999999997</v>
      </c>
      <c r="EV5">
        <v>100.392</v>
      </c>
      <c r="EW5">
        <v>0.86899999999999999</v>
      </c>
      <c r="EX5">
        <v>58.682899999999997</v>
      </c>
      <c r="EY5">
        <v>-6.3170999999999999</v>
      </c>
      <c r="EZ5">
        <v>100.392</v>
      </c>
      <c r="FA5">
        <v>0.86899999999999999</v>
      </c>
      <c r="FB5">
        <v>58.681100000000001</v>
      </c>
      <c r="FC5">
        <v>-6.3189000000000002</v>
      </c>
      <c r="FD5">
        <v>100.392</v>
      </c>
      <c r="FE5">
        <v>0.86899999999999999</v>
      </c>
      <c r="FF5">
        <v>58.675800000000002</v>
      </c>
      <c r="FG5">
        <v>-6.3242000000000003</v>
      </c>
      <c r="FH5">
        <v>32.22</v>
      </c>
      <c r="FI5">
        <v>-2.19</v>
      </c>
      <c r="FJ5">
        <v>66.81</v>
      </c>
      <c r="FK5">
        <v>-7.0000000000000007E-2</v>
      </c>
      <c r="FL5">
        <v>78.225999999999999</v>
      </c>
      <c r="FM5">
        <v>4.92</v>
      </c>
      <c r="FN5">
        <v>0.1857</v>
      </c>
      <c r="FO5">
        <v>-3.956</v>
      </c>
      <c r="FP5">
        <v>0.2051</v>
      </c>
      <c r="FQ5">
        <v>-8.3301999999999996</v>
      </c>
      <c r="FR5">
        <v>0.33200000000000002</v>
      </c>
      <c r="FS5">
        <v>-0.25629999999999997</v>
      </c>
      <c r="FT5">
        <v>0.68559999999999999</v>
      </c>
      <c r="FU5">
        <v>-3.2279</v>
      </c>
      <c r="FV5">
        <v>1.4343999999999999</v>
      </c>
      <c r="FW5">
        <v>-3.1848999999999998</v>
      </c>
      <c r="FX5" t="s">
        <v>5164</v>
      </c>
      <c r="FY5">
        <v>71989.724400000006</v>
      </c>
    </row>
    <row r="6" spans="1:181" x14ac:dyDescent="0.35">
      <c r="A6">
        <v>5</v>
      </c>
      <c r="B6" t="s">
        <v>5192</v>
      </c>
      <c r="C6" t="s">
        <v>5198</v>
      </c>
      <c r="D6" t="s">
        <v>5159</v>
      </c>
      <c r="E6" t="s">
        <v>5160</v>
      </c>
      <c r="F6" t="s">
        <v>441</v>
      </c>
      <c r="G6" t="s">
        <v>304</v>
      </c>
      <c r="H6" t="s">
        <v>285</v>
      </c>
      <c r="I6" t="s">
        <v>304</v>
      </c>
      <c r="J6" t="s">
        <v>316</v>
      </c>
      <c r="K6" t="s">
        <v>193</v>
      </c>
      <c r="L6" t="s">
        <v>932</v>
      </c>
      <c r="M6" t="s">
        <v>193</v>
      </c>
      <c r="N6" t="s">
        <v>196</v>
      </c>
      <c r="O6" t="s">
        <v>197</v>
      </c>
      <c r="P6" t="s">
        <v>198</v>
      </c>
      <c r="Q6">
        <v>2000</v>
      </c>
      <c r="R6" t="s">
        <v>198</v>
      </c>
      <c r="S6">
        <v>500</v>
      </c>
      <c r="T6">
        <v>7</v>
      </c>
      <c r="U6">
        <v>4</v>
      </c>
      <c r="V6" t="s">
        <v>199</v>
      </c>
      <c r="W6" t="s">
        <v>200</v>
      </c>
      <c r="X6">
        <v>1.35</v>
      </c>
      <c r="Y6" t="s">
        <v>193</v>
      </c>
      <c r="Z6" t="s">
        <v>5201</v>
      </c>
      <c r="AA6" t="s">
        <v>4547</v>
      </c>
      <c r="AB6">
        <v>85</v>
      </c>
      <c r="AC6">
        <v>0</v>
      </c>
      <c r="AD6">
        <v>-17</v>
      </c>
      <c r="AE6" t="s">
        <v>193</v>
      </c>
      <c r="AF6" t="s">
        <v>193</v>
      </c>
      <c r="AG6">
        <v>125</v>
      </c>
      <c r="AH6">
        <v>90</v>
      </c>
      <c r="AI6">
        <v>5</v>
      </c>
      <c r="AJ6" t="s">
        <v>193</v>
      </c>
      <c r="AK6" t="s">
        <v>193</v>
      </c>
      <c r="AL6">
        <v>0</v>
      </c>
      <c r="AM6" t="s">
        <v>299</v>
      </c>
      <c r="AN6">
        <v>40</v>
      </c>
      <c r="AO6" t="s">
        <v>193</v>
      </c>
      <c r="AP6">
        <v>5.92</v>
      </c>
      <c r="AQ6">
        <v>1.3640000000000001</v>
      </c>
      <c r="AR6">
        <v>99.906000000000006</v>
      </c>
      <c r="AS6" t="s">
        <v>202</v>
      </c>
      <c r="AT6" t="s">
        <v>203</v>
      </c>
      <c r="AU6" t="s">
        <v>204</v>
      </c>
      <c r="AV6" t="s">
        <v>205</v>
      </c>
      <c r="AW6">
        <v>6</v>
      </c>
      <c r="AX6">
        <v>2</v>
      </c>
      <c r="AY6">
        <v>4</v>
      </c>
      <c r="AZ6" t="s">
        <v>193</v>
      </c>
      <c r="BA6" t="s">
        <v>202</v>
      </c>
      <c r="BB6" t="s">
        <v>206</v>
      </c>
      <c r="BC6" t="s">
        <v>202</v>
      </c>
      <c r="BD6" t="s">
        <v>202</v>
      </c>
      <c r="BE6" t="s">
        <v>206</v>
      </c>
      <c r="BF6" t="s">
        <v>206</v>
      </c>
      <c r="BG6" t="s">
        <v>5161</v>
      </c>
      <c r="BH6" t="s">
        <v>336</v>
      </c>
      <c r="BI6">
        <v>2000</v>
      </c>
      <c r="BK6" t="s">
        <v>206</v>
      </c>
      <c r="BL6" t="s">
        <v>208</v>
      </c>
      <c r="BM6" t="s">
        <v>32</v>
      </c>
      <c r="BN6" t="s">
        <v>1006</v>
      </c>
      <c r="BO6" t="s">
        <v>341</v>
      </c>
      <c r="BP6" t="s">
        <v>340</v>
      </c>
      <c r="BQ6" t="s">
        <v>240</v>
      </c>
      <c r="BR6" t="s">
        <v>193</v>
      </c>
      <c r="BS6" t="s">
        <v>193</v>
      </c>
      <c r="BT6" t="s">
        <v>193</v>
      </c>
      <c r="BU6" t="s">
        <v>193</v>
      </c>
      <c r="BV6" t="s">
        <v>208</v>
      </c>
      <c r="BW6" t="s">
        <v>209</v>
      </c>
      <c r="BX6" t="s">
        <v>193</v>
      </c>
      <c r="BY6" t="s">
        <v>193</v>
      </c>
      <c r="BZ6" t="s">
        <v>470</v>
      </c>
      <c r="CA6" t="s">
        <v>485</v>
      </c>
      <c r="CB6" t="s">
        <v>5167</v>
      </c>
      <c r="CC6" t="s">
        <v>5168</v>
      </c>
      <c r="CD6" t="s">
        <v>5195</v>
      </c>
      <c r="CE6">
        <v>2</v>
      </c>
      <c r="CF6">
        <v>0</v>
      </c>
      <c r="CG6" t="s">
        <v>214</v>
      </c>
      <c r="CH6" t="s">
        <v>215</v>
      </c>
      <c r="CI6" t="s">
        <v>215</v>
      </c>
      <c r="CJ6" t="s">
        <v>197</v>
      </c>
      <c r="CK6">
        <v>500</v>
      </c>
      <c r="CL6" t="s">
        <v>216</v>
      </c>
      <c r="CM6">
        <v>1</v>
      </c>
      <c r="CN6" t="s">
        <v>199</v>
      </c>
      <c r="CO6" t="s">
        <v>193</v>
      </c>
      <c r="CP6">
        <v>2</v>
      </c>
      <c r="CQ6" t="s">
        <v>193</v>
      </c>
      <c r="CR6" t="s">
        <v>193</v>
      </c>
      <c r="CS6" t="s">
        <v>193</v>
      </c>
      <c r="CT6" t="s">
        <v>193</v>
      </c>
      <c r="CU6" t="s">
        <v>193</v>
      </c>
      <c r="CV6" t="s">
        <v>193</v>
      </c>
      <c r="CW6" t="s">
        <v>5159</v>
      </c>
      <c r="CX6" t="s">
        <v>217</v>
      </c>
      <c r="CY6" t="s">
        <v>299</v>
      </c>
      <c r="CZ6" t="s">
        <v>193</v>
      </c>
      <c r="DA6" t="s">
        <v>206</v>
      </c>
      <c r="DB6" t="s">
        <v>193</v>
      </c>
      <c r="DC6" t="s">
        <v>193</v>
      </c>
      <c r="DD6" t="s">
        <v>193</v>
      </c>
      <c r="DE6" t="s">
        <v>193</v>
      </c>
      <c r="DF6" t="s">
        <v>193</v>
      </c>
      <c r="DG6" t="s">
        <v>31</v>
      </c>
      <c r="DH6" t="s">
        <v>218</v>
      </c>
      <c r="DI6" t="s">
        <v>447</v>
      </c>
      <c r="DJ6" t="s">
        <v>342</v>
      </c>
      <c r="DK6" t="s">
        <v>193</v>
      </c>
      <c r="DL6" t="s">
        <v>222</v>
      </c>
      <c r="DM6" t="s">
        <v>222</v>
      </c>
      <c r="DN6" t="s">
        <v>223</v>
      </c>
      <c r="DO6" t="s">
        <v>4550</v>
      </c>
      <c r="DP6">
        <v>100.453</v>
      </c>
      <c r="DQ6">
        <v>1.2809999999999999</v>
      </c>
      <c r="DR6">
        <v>76.259500000000003</v>
      </c>
      <c r="DS6">
        <v>-8.7405000000000008</v>
      </c>
      <c r="DT6">
        <v>100.479</v>
      </c>
      <c r="DU6">
        <v>1.2769999999999999</v>
      </c>
      <c r="DV6">
        <v>79.539900000000003</v>
      </c>
      <c r="DW6">
        <v>-5.4600999999999997</v>
      </c>
      <c r="DX6">
        <v>100.34</v>
      </c>
      <c r="DY6">
        <v>1.298</v>
      </c>
      <c r="DZ6">
        <v>83.707300000000004</v>
      </c>
      <c r="EA6">
        <v>-1.2927</v>
      </c>
      <c r="EB6">
        <v>100.34</v>
      </c>
      <c r="EC6">
        <v>1.298</v>
      </c>
      <c r="ED6">
        <v>80.491200000000006</v>
      </c>
      <c r="EE6">
        <v>-4.5087999999999999</v>
      </c>
      <c r="EF6">
        <v>100.34</v>
      </c>
      <c r="EG6">
        <v>1.298</v>
      </c>
      <c r="EH6">
        <v>80.491500000000002</v>
      </c>
      <c r="EI6">
        <v>-4.5084999999999997</v>
      </c>
      <c r="EJ6">
        <v>100.34</v>
      </c>
      <c r="EK6">
        <v>1.298</v>
      </c>
      <c r="EL6">
        <v>80.492400000000004</v>
      </c>
      <c r="EM6">
        <v>-4.5076000000000001</v>
      </c>
      <c r="EN6">
        <v>100.34</v>
      </c>
      <c r="EO6">
        <v>1.298</v>
      </c>
      <c r="EP6">
        <v>80.492599999999996</v>
      </c>
      <c r="EQ6">
        <v>-4.5073999999999996</v>
      </c>
      <c r="ER6">
        <v>100.34</v>
      </c>
      <c r="ES6">
        <v>1.298</v>
      </c>
      <c r="ET6">
        <v>80.492900000000006</v>
      </c>
      <c r="EU6">
        <v>-4.5071000000000003</v>
      </c>
      <c r="EV6">
        <v>100.34</v>
      </c>
      <c r="EW6">
        <v>1.298</v>
      </c>
      <c r="EX6">
        <v>80.493200000000002</v>
      </c>
      <c r="EY6">
        <v>-4.5068000000000001</v>
      </c>
      <c r="EZ6">
        <v>100.34</v>
      </c>
      <c r="FA6">
        <v>1.298</v>
      </c>
      <c r="FB6">
        <v>80.493499999999997</v>
      </c>
      <c r="FC6">
        <v>-4.5065</v>
      </c>
      <c r="FD6">
        <v>100.34</v>
      </c>
      <c r="FE6">
        <v>1.298</v>
      </c>
      <c r="FF6">
        <v>80.494299999999996</v>
      </c>
      <c r="FG6">
        <v>-4.5057</v>
      </c>
      <c r="FH6">
        <v>32.22</v>
      </c>
      <c r="FI6">
        <v>-2.19</v>
      </c>
      <c r="FJ6">
        <v>66.81</v>
      </c>
      <c r="FK6">
        <v>-7.0000000000000007E-2</v>
      </c>
      <c r="FL6">
        <v>78.225999999999999</v>
      </c>
      <c r="FM6">
        <v>4.92</v>
      </c>
      <c r="FN6">
        <v>0.1857</v>
      </c>
      <c r="FO6">
        <v>-3.956</v>
      </c>
      <c r="FP6">
        <v>0.2051</v>
      </c>
      <c r="FQ6">
        <v>-8.3301999999999996</v>
      </c>
      <c r="FR6">
        <v>0.33200000000000002</v>
      </c>
      <c r="FS6">
        <v>-0.25629999999999997</v>
      </c>
      <c r="FT6">
        <v>0.68559999999999999</v>
      </c>
      <c r="FU6">
        <v>-3.2279</v>
      </c>
      <c r="FV6">
        <v>1.4343999999999999</v>
      </c>
      <c r="FW6">
        <v>-3.1848999999999998</v>
      </c>
      <c r="FX6" t="s">
        <v>5164</v>
      </c>
      <c r="FY6">
        <v>71989.724400000006</v>
      </c>
    </row>
    <row r="7" spans="1:181" x14ac:dyDescent="0.35">
      <c r="A7">
        <v>6</v>
      </c>
      <c r="B7" t="s">
        <v>5192</v>
      </c>
      <c r="C7" t="s">
        <v>5198</v>
      </c>
      <c r="D7" t="s">
        <v>5159</v>
      </c>
      <c r="E7" t="s">
        <v>5160</v>
      </c>
      <c r="F7" t="s">
        <v>441</v>
      </c>
      <c r="G7" t="s">
        <v>304</v>
      </c>
      <c r="H7" t="s">
        <v>285</v>
      </c>
      <c r="I7" t="s">
        <v>304</v>
      </c>
      <c r="J7" t="s">
        <v>316</v>
      </c>
      <c r="K7" t="s">
        <v>193</v>
      </c>
      <c r="L7" t="s">
        <v>932</v>
      </c>
      <c r="M7" t="s">
        <v>193</v>
      </c>
      <c r="N7" t="s">
        <v>196</v>
      </c>
      <c r="O7" t="s">
        <v>197</v>
      </c>
      <c r="P7" t="s">
        <v>198</v>
      </c>
      <c r="Q7">
        <v>2000</v>
      </c>
      <c r="R7" t="s">
        <v>198</v>
      </c>
      <c r="S7">
        <v>500</v>
      </c>
      <c r="T7">
        <v>10</v>
      </c>
      <c r="U7">
        <v>4</v>
      </c>
      <c r="V7" t="s">
        <v>199</v>
      </c>
      <c r="W7" t="s">
        <v>200</v>
      </c>
      <c r="X7">
        <v>1.65</v>
      </c>
      <c r="Y7" t="s">
        <v>193</v>
      </c>
      <c r="Z7" t="s">
        <v>5202</v>
      </c>
      <c r="AA7" t="s">
        <v>4184</v>
      </c>
      <c r="AB7">
        <v>100</v>
      </c>
      <c r="AC7">
        <v>0</v>
      </c>
      <c r="AD7">
        <v>-3</v>
      </c>
      <c r="AE7" t="s">
        <v>193</v>
      </c>
      <c r="AF7" t="s">
        <v>193</v>
      </c>
      <c r="AG7">
        <v>140</v>
      </c>
      <c r="AH7">
        <v>105</v>
      </c>
      <c r="AI7">
        <v>5</v>
      </c>
      <c r="AJ7" t="s">
        <v>193</v>
      </c>
      <c r="AK7" t="s">
        <v>193</v>
      </c>
      <c r="AL7">
        <v>0</v>
      </c>
      <c r="AM7" t="s">
        <v>299</v>
      </c>
      <c r="AN7">
        <v>40</v>
      </c>
      <c r="AO7" t="s">
        <v>193</v>
      </c>
      <c r="AP7">
        <v>4.5999999999999996</v>
      </c>
      <c r="AQ7">
        <v>1.6759999999999999</v>
      </c>
      <c r="AR7">
        <v>99.76</v>
      </c>
      <c r="AS7" t="s">
        <v>202</v>
      </c>
      <c r="AT7" t="s">
        <v>203</v>
      </c>
      <c r="AU7" t="s">
        <v>204</v>
      </c>
      <c r="AV7" t="s">
        <v>205</v>
      </c>
      <c r="AW7">
        <v>6</v>
      </c>
      <c r="AX7">
        <v>2</v>
      </c>
      <c r="AY7">
        <v>4</v>
      </c>
      <c r="AZ7" t="s">
        <v>193</v>
      </c>
      <c r="BA7" t="s">
        <v>202</v>
      </c>
      <c r="BB7" t="s">
        <v>206</v>
      </c>
      <c r="BC7" t="s">
        <v>202</v>
      </c>
      <c r="BD7" t="s">
        <v>202</v>
      </c>
      <c r="BE7" t="s">
        <v>206</v>
      </c>
      <c r="BF7" t="s">
        <v>206</v>
      </c>
      <c r="BG7" t="s">
        <v>5161</v>
      </c>
      <c r="BH7" t="s">
        <v>336</v>
      </c>
      <c r="BI7">
        <v>2000</v>
      </c>
      <c r="BK7" t="s">
        <v>206</v>
      </c>
      <c r="BL7" t="s">
        <v>208</v>
      </c>
      <c r="BM7" t="s">
        <v>32</v>
      </c>
      <c r="BN7" t="s">
        <v>1006</v>
      </c>
      <c r="BO7" t="s">
        <v>341</v>
      </c>
      <c r="BP7" t="s">
        <v>340</v>
      </c>
      <c r="BQ7" t="s">
        <v>240</v>
      </c>
      <c r="BR7" t="s">
        <v>193</v>
      </c>
      <c r="BS7" t="s">
        <v>193</v>
      </c>
      <c r="BT7" t="s">
        <v>193</v>
      </c>
      <c r="BU7" t="s">
        <v>193</v>
      </c>
      <c r="BV7" t="s">
        <v>208</v>
      </c>
      <c r="BW7" t="s">
        <v>209</v>
      </c>
      <c r="BX7" t="s">
        <v>193</v>
      </c>
      <c r="BY7" t="s">
        <v>193</v>
      </c>
      <c r="BZ7" t="s">
        <v>470</v>
      </c>
      <c r="CA7" t="s">
        <v>485</v>
      </c>
      <c r="CB7" t="s">
        <v>5169</v>
      </c>
      <c r="CC7" t="s">
        <v>5170</v>
      </c>
      <c r="CD7" t="s">
        <v>5195</v>
      </c>
      <c r="CE7">
        <v>2</v>
      </c>
      <c r="CF7">
        <v>0</v>
      </c>
      <c r="CG7" t="s">
        <v>214</v>
      </c>
      <c r="CH7" t="s">
        <v>215</v>
      </c>
      <c r="CI7" t="s">
        <v>215</v>
      </c>
      <c r="CJ7" t="s">
        <v>197</v>
      </c>
      <c r="CK7">
        <v>500</v>
      </c>
      <c r="CL7" t="s">
        <v>216</v>
      </c>
      <c r="CM7">
        <v>1</v>
      </c>
      <c r="CN7" t="s">
        <v>199</v>
      </c>
      <c r="CO7" t="s">
        <v>193</v>
      </c>
      <c r="CP7">
        <v>3</v>
      </c>
      <c r="CQ7" t="s">
        <v>193</v>
      </c>
      <c r="CR7" t="s">
        <v>193</v>
      </c>
      <c r="CS7" t="s">
        <v>193</v>
      </c>
      <c r="CT7" t="s">
        <v>193</v>
      </c>
      <c r="CU7" t="s">
        <v>193</v>
      </c>
      <c r="CV7" t="s">
        <v>193</v>
      </c>
      <c r="CW7" t="s">
        <v>5159</v>
      </c>
      <c r="CX7" t="s">
        <v>217</v>
      </c>
      <c r="CY7" t="s">
        <v>299</v>
      </c>
      <c r="CZ7" t="s">
        <v>193</v>
      </c>
      <c r="DA7" t="s">
        <v>206</v>
      </c>
      <c r="DB7" t="s">
        <v>193</v>
      </c>
      <c r="DC7" t="s">
        <v>193</v>
      </c>
      <c r="DD7" t="s">
        <v>193</v>
      </c>
      <c r="DE7" t="s">
        <v>193</v>
      </c>
      <c r="DF7" t="s">
        <v>193</v>
      </c>
      <c r="DG7" t="s">
        <v>31</v>
      </c>
      <c r="DH7" t="s">
        <v>218</v>
      </c>
      <c r="DI7" t="s">
        <v>447</v>
      </c>
      <c r="DJ7" t="s">
        <v>342</v>
      </c>
      <c r="DK7" t="s">
        <v>193</v>
      </c>
      <c r="DL7" t="s">
        <v>222</v>
      </c>
      <c r="DM7" t="s">
        <v>222</v>
      </c>
      <c r="DN7" t="s">
        <v>223</v>
      </c>
      <c r="DO7" t="s">
        <v>4147</v>
      </c>
      <c r="DP7">
        <v>100.136</v>
      </c>
      <c r="DQ7">
        <v>1.635</v>
      </c>
      <c r="DR7">
        <v>94.937799999999996</v>
      </c>
      <c r="DS7">
        <v>-5.0621999999999998</v>
      </c>
      <c r="DT7">
        <v>100.13500000000001</v>
      </c>
      <c r="DU7">
        <v>1.635</v>
      </c>
      <c r="DV7">
        <v>99.365499999999997</v>
      </c>
      <c r="DW7">
        <v>-0.63449999999999995</v>
      </c>
      <c r="DX7">
        <v>99.852000000000004</v>
      </c>
      <c r="DY7">
        <v>1.6659999999999999</v>
      </c>
      <c r="DZ7">
        <v>104.2641</v>
      </c>
      <c r="EA7">
        <v>4.2641</v>
      </c>
      <c r="EB7">
        <v>100.55</v>
      </c>
      <c r="EC7">
        <v>1.589</v>
      </c>
      <c r="ED7">
        <v>91.976699999999994</v>
      </c>
      <c r="EE7">
        <v>-8.0233000000000008</v>
      </c>
      <c r="EF7">
        <v>100.55</v>
      </c>
      <c r="EG7">
        <v>1.589</v>
      </c>
      <c r="EH7">
        <v>91.975499999999997</v>
      </c>
      <c r="EI7">
        <v>-8.0244999999999997</v>
      </c>
      <c r="EJ7">
        <v>100.55</v>
      </c>
      <c r="EK7">
        <v>1.589</v>
      </c>
      <c r="EL7">
        <v>91.971999999999994</v>
      </c>
      <c r="EM7">
        <v>-8.0280000000000005</v>
      </c>
      <c r="EN7">
        <v>100.55</v>
      </c>
      <c r="EO7">
        <v>1.589</v>
      </c>
      <c r="EP7">
        <v>91.970799999999997</v>
      </c>
      <c r="EQ7">
        <v>-8.0291999999999994</v>
      </c>
      <c r="ER7">
        <v>100.55</v>
      </c>
      <c r="ES7">
        <v>1.589</v>
      </c>
      <c r="ET7">
        <v>91.969700000000003</v>
      </c>
      <c r="EU7">
        <v>-8.0303000000000004</v>
      </c>
      <c r="EV7">
        <v>100.55</v>
      </c>
      <c r="EW7">
        <v>1.589</v>
      </c>
      <c r="EX7">
        <v>91.968500000000006</v>
      </c>
      <c r="EY7">
        <v>-8.0314999999999994</v>
      </c>
      <c r="EZ7">
        <v>100.55</v>
      </c>
      <c r="FA7">
        <v>1.589</v>
      </c>
      <c r="FB7">
        <v>91.967299999999994</v>
      </c>
      <c r="FC7">
        <v>-8.0327000000000002</v>
      </c>
      <c r="FD7">
        <v>100.55</v>
      </c>
      <c r="FE7">
        <v>1.589</v>
      </c>
      <c r="FF7">
        <v>91.963800000000006</v>
      </c>
      <c r="FG7">
        <v>-8.0361999999999991</v>
      </c>
      <c r="FH7">
        <v>32.22</v>
      </c>
      <c r="FI7">
        <v>-2.19</v>
      </c>
      <c r="FJ7">
        <v>66.81</v>
      </c>
      <c r="FK7">
        <v>-7.0000000000000007E-2</v>
      </c>
      <c r="FL7">
        <v>78.225999999999999</v>
      </c>
      <c r="FM7">
        <v>4.92</v>
      </c>
      <c r="FN7">
        <v>0.1857</v>
      </c>
      <c r="FO7">
        <v>-3.956</v>
      </c>
      <c r="FP7">
        <v>0.2051</v>
      </c>
      <c r="FQ7">
        <v>-8.3301999999999996</v>
      </c>
      <c r="FR7">
        <v>0.33200000000000002</v>
      </c>
      <c r="FS7">
        <v>-0.25629999999999997</v>
      </c>
      <c r="FT7">
        <v>0.68559999999999999</v>
      </c>
      <c r="FU7">
        <v>-3.2279</v>
      </c>
      <c r="FV7">
        <v>1.4343999999999999</v>
      </c>
      <c r="FW7">
        <v>-3.1848999999999998</v>
      </c>
      <c r="FX7" t="s">
        <v>5164</v>
      </c>
      <c r="FY7">
        <v>71989.724400000006</v>
      </c>
    </row>
    <row r="8" spans="1:181" x14ac:dyDescent="0.35">
      <c r="A8">
        <v>7</v>
      </c>
      <c r="B8" t="s">
        <v>5203</v>
      </c>
      <c r="C8" t="s">
        <v>5196</v>
      </c>
      <c r="D8" t="s">
        <v>5101</v>
      </c>
      <c r="E8" t="s">
        <v>5102</v>
      </c>
      <c r="F8" t="s">
        <v>316</v>
      </c>
      <c r="G8" t="s">
        <v>193</v>
      </c>
      <c r="H8" t="s">
        <v>262</v>
      </c>
      <c r="I8" t="s">
        <v>193</v>
      </c>
      <c r="J8" t="s">
        <v>262</v>
      </c>
      <c r="K8" t="s">
        <v>193</v>
      </c>
      <c r="L8" t="s">
        <v>454</v>
      </c>
      <c r="M8">
        <v>6</v>
      </c>
      <c r="N8" t="s">
        <v>196</v>
      </c>
      <c r="O8" t="s">
        <v>197</v>
      </c>
      <c r="P8" t="s">
        <v>198</v>
      </c>
      <c r="Q8">
        <v>208.14699999999999</v>
      </c>
      <c r="R8" t="s">
        <v>198</v>
      </c>
      <c r="S8">
        <v>208.14699999999999</v>
      </c>
      <c r="T8">
        <v>5</v>
      </c>
      <c r="U8">
        <v>1</v>
      </c>
      <c r="V8" t="s">
        <v>199</v>
      </c>
      <c r="W8" t="s">
        <v>200</v>
      </c>
      <c r="X8">
        <v>8</v>
      </c>
      <c r="Y8" t="s">
        <v>193</v>
      </c>
      <c r="Z8" t="s">
        <v>5204</v>
      </c>
      <c r="AA8" t="s">
        <v>4497</v>
      </c>
      <c r="AB8">
        <v>800</v>
      </c>
      <c r="AD8">
        <v>-46</v>
      </c>
      <c r="AE8" t="s">
        <v>193</v>
      </c>
      <c r="AF8" t="s">
        <v>193</v>
      </c>
      <c r="AG8">
        <v>806.25</v>
      </c>
      <c r="AH8">
        <v>0</v>
      </c>
      <c r="AI8">
        <v>0</v>
      </c>
      <c r="AJ8" t="s">
        <v>193</v>
      </c>
      <c r="AK8" t="s">
        <v>193</v>
      </c>
      <c r="AM8" t="s">
        <v>299</v>
      </c>
      <c r="AN8">
        <v>6.25</v>
      </c>
      <c r="AO8" t="s">
        <v>193</v>
      </c>
      <c r="AP8">
        <v>1.9</v>
      </c>
      <c r="AQ8">
        <v>8</v>
      </c>
      <c r="AR8">
        <v>100</v>
      </c>
      <c r="AS8" t="s">
        <v>202</v>
      </c>
      <c r="AT8" t="s">
        <v>203</v>
      </c>
      <c r="AU8" t="s">
        <v>204</v>
      </c>
      <c r="AV8" t="s">
        <v>205</v>
      </c>
      <c r="AW8">
        <v>4</v>
      </c>
      <c r="AX8">
        <v>3</v>
      </c>
      <c r="AY8">
        <v>1</v>
      </c>
      <c r="AZ8" t="s">
        <v>193</v>
      </c>
      <c r="BA8" t="s">
        <v>206</v>
      </c>
      <c r="BB8" t="s">
        <v>206</v>
      </c>
      <c r="BC8" t="s">
        <v>206</v>
      </c>
      <c r="BD8" t="s">
        <v>206</v>
      </c>
      <c r="BE8" t="s">
        <v>206</v>
      </c>
      <c r="BF8" t="s">
        <v>206</v>
      </c>
      <c r="BG8" t="s">
        <v>207</v>
      </c>
      <c r="BH8" t="s">
        <v>193</v>
      </c>
      <c r="BI8">
        <v>2000</v>
      </c>
      <c r="BK8" t="s">
        <v>206</v>
      </c>
      <c r="BL8" t="s">
        <v>208</v>
      </c>
      <c r="BM8" t="s">
        <v>220</v>
      </c>
      <c r="BN8" t="s">
        <v>34</v>
      </c>
      <c r="BO8" t="s">
        <v>269</v>
      </c>
      <c r="BP8" t="s">
        <v>193</v>
      </c>
      <c r="BQ8" t="s">
        <v>193</v>
      </c>
      <c r="BR8" t="s">
        <v>193</v>
      </c>
      <c r="BS8" t="s">
        <v>193</v>
      </c>
      <c r="BT8" t="s">
        <v>193</v>
      </c>
      <c r="BU8" t="s">
        <v>193</v>
      </c>
      <c r="BV8" t="s">
        <v>208</v>
      </c>
      <c r="BW8" t="s">
        <v>291</v>
      </c>
      <c r="BX8" t="s">
        <v>193</v>
      </c>
      <c r="BY8" t="s">
        <v>193</v>
      </c>
      <c r="BZ8" t="s">
        <v>271</v>
      </c>
      <c r="CA8" t="s">
        <v>455</v>
      </c>
      <c r="CB8" t="s">
        <v>5111</v>
      </c>
      <c r="CC8" t="s">
        <v>5112</v>
      </c>
      <c r="CD8" t="s">
        <v>5195</v>
      </c>
      <c r="CE8">
        <v>2</v>
      </c>
      <c r="CF8">
        <v>1</v>
      </c>
      <c r="CG8" t="s">
        <v>214</v>
      </c>
      <c r="CH8" t="s">
        <v>215</v>
      </c>
      <c r="CI8" t="s">
        <v>215</v>
      </c>
      <c r="CJ8" t="s">
        <v>197</v>
      </c>
      <c r="CK8">
        <v>208.14699999999999</v>
      </c>
      <c r="CL8" t="s">
        <v>216</v>
      </c>
      <c r="CM8">
        <v>1</v>
      </c>
      <c r="CN8" t="s">
        <v>199</v>
      </c>
      <c r="CO8" t="s">
        <v>193</v>
      </c>
      <c r="CP8" t="s">
        <v>193</v>
      </c>
      <c r="CQ8" t="s">
        <v>193</v>
      </c>
      <c r="CR8" t="s">
        <v>193</v>
      </c>
      <c r="CS8" t="s">
        <v>193</v>
      </c>
      <c r="CT8" t="s">
        <v>193</v>
      </c>
      <c r="CU8" t="s">
        <v>193</v>
      </c>
      <c r="CV8" t="s">
        <v>193</v>
      </c>
      <c r="CW8" t="s">
        <v>5101</v>
      </c>
      <c r="CX8" t="s">
        <v>217</v>
      </c>
      <c r="CY8" t="s">
        <v>299</v>
      </c>
      <c r="CZ8" t="s">
        <v>193</v>
      </c>
      <c r="DA8" t="s">
        <v>206</v>
      </c>
      <c r="DB8" t="s">
        <v>193</v>
      </c>
      <c r="DC8" t="s">
        <v>193</v>
      </c>
      <c r="DD8" t="s">
        <v>193</v>
      </c>
      <c r="DE8" t="s">
        <v>193</v>
      </c>
      <c r="DF8" t="s">
        <v>193</v>
      </c>
      <c r="DG8" t="s">
        <v>193</v>
      </c>
      <c r="DH8" t="s">
        <v>193</v>
      </c>
      <c r="DI8" t="s">
        <v>193</v>
      </c>
      <c r="DJ8" t="s">
        <v>193</v>
      </c>
      <c r="DK8" t="s">
        <v>193</v>
      </c>
      <c r="DL8" t="s">
        <v>223</v>
      </c>
      <c r="DM8" t="s">
        <v>222</v>
      </c>
      <c r="DN8" t="s">
        <v>222</v>
      </c>
      <c r="DO8" t="s">
        <v>343</v>
      </c>
      <c r="DP8">
        <v>102.011</v>
      </c>
      <c r="DQ8">
        <v>7.2329999999999997</v>
      </c>
      <c r="DR8">
        <v>723.3</v>
      </c>
      <c r="DS8">
        <v>-76.7</v>
      </c>
      <c r="DT8">
        <v>102.011</v>
      </c>
      <c r="DU8">
        <v>7.2329999999999997</v>
      </c>
      <c r="DV8">
        <v>723.3</v>
      </c>
      <c r="DW8">
        <v>-76.7</v>
      </c>
      <c r="DX8">
        <v>102.011</v>
      </c>
      <c r="DY8">
        <v>7.2329999999999997</v>
      </c>
      <c r="DZ8">
        <v>723.3</v>
      </c>
      <c r="EA8">
        <v>-76.7</v>
      </c>
      <c r="EB8">
        <v>102.011</v>
      </c>
      <c r="EC8">
        <v>7.2329999999999997</v>
      </c>
      <c r="ED8">
        <v>723.3</v>
      </c>
      <c r="EE8">
        <v>-76.7</v>
      </c>
      <c r="EF8">
        <v>102.011</v>
      </c>
      <c r="EG8">
        <v>7.2329999999999997</v>
      </c>
      <c r="EH8">
        <v>723.3</v>
      </c>
      <c r="EI8">
        <v>-76.7</v>
      </c>
      <c r="EJ8">
        <v>102.011</v>
      </c>
      <c r="EK8">
        <v>7.2329999999999997</v>
      </c>
      <c r="EL8">
        <v>723.3</v>
      </c>
      <c r="EM8">
        <v>-76.7</v>
      </c>
      <c r="EN8">
        <v>102.011</v>
      </c>
      <c r="EO8">
        <v>7.2329999999999997</v>
      </c>
      <c r="EP8">
        <v>723.3</v>
      </c>
      <c r="EQ8">
        <v>-76.7</v>
      </c>
      <c r="ER8">
        <v>102.011</v>
      </c>
      <c r="ES8">
        <v>7.2329999999999997</v>
      </c>
      <c r="ET8">
        <v>723.3</v>
      </c>
      <c r="EU8">
        <v>-76.7</v>
      </c>
      <c r="EV8">
        <v>102.011</v>
      </c>
      <c r="EW8">
        <v>7.2329999999999997</v>
      </c>
      <c r="EX8">
        <v>723.3</v>
      </c>
      <c r="EY8">
        <v>-76.7</v>
      </c>
      <c r="EZ8">
        <v>102.011</v>
      </c>
      <c r="FA8">
        <v>7.2329999999999997</v>
      </c>
      <c r="FB8">
        <v>723.3</v>
      </c>
      <c r="FC8">
        <v>-76.7</v>
      </c>
      <c r="FD8">
        <v>102.011</v>
      </c>
      <c r="FE8">
        <v>7.2329999999999997</v>
      </c>
      <c r="FF8">
        <v>723.3</v>
      </c>
      <c r="FG8">
        <v>-76.7</v>
      </c>
      <c r="FH8">
        <v>33.840000000000003</v>
      </c>
      <c r="FI8">
        <v>1.1100000000000001</v>
      </c>
      <c r="FJ8">
        <v>66.52</v>
      </c>
      <c r="FK8">
        <v>-1.25</v>
      </c>
      <c r="FL8">
        <v>78.507999999999996</v>
      </c>
      <c r="FM8">
        <v>9.9</v>
      </c>
      <c r="FN8">
        <v>0.18759999999999999</v>
      </c>
      <c r="FO8">
        <v>-3.8936999999999999</v>
      </c>
      <c r="FP8">
        <v>0.2104</v>
      </c>
      <c r="FQ8">
        <v>-7.0545</v>
      </c>
      <c r="FR8">
        <v>0.3155</v>
      </c>
      <c r="FS8">
        <v>-8.2771000000000008</v>
      </c>
      <c r="FT8">
        <v>0.67900000000000005</v>
      </c>
      <c r="FU8">
        <v>-8.0000999999999998</v>
      </c>
      <c r="FV8">
        <v>1.4291</v>
      </c>
      <c r="FW8">
        <v>-6.5636999999999999</v>
      </c>
      <c r="FX8" t="s">
        <v>5105</v>
      </c>
      <c r="FY8">
        <v>5993.7109</v>
      </c>
    </row>
    <row r="9" spans="1:181" x14ac:dyDescent="0.35">
      <c r="A9">
        <v>8</v>
      </c>
      <c r="B9" t="s">
        <v>5203</v>
      </c>
      <c r="C9" t="s">
        <v>5198</v>
      </c>
      <c r="D9" t="s">
        <v>729</v>
      </c>
      <c r="E9" t="s">
        <v>730</v>
      </c>
      <c r="F9" t="s">
        <v>316</v>
      </c>
      <c r="G9" t="s">
        <v>193</v>
      </c>
      <c r="H9" t="s">
        <v>194</v>
      </c>
      <c r="I9" t="s">
        <v>304</v>
      </c>
      <c r="J9" t="s">
        <v>194</v>
      </c>
      <c r="K9" t="s">
        <v>304</v>
      </c>
      <c r="L9" t="s">
        <v>731</v>
      </c>
      <c r="M9" t="s">
        <v>193</v>
      </c>
      <c r="N9" t="s">
        <v>848</v>
      </c>
      <c r="O9" t="s">
        <v>197</v>
      </c>
      <c r="P9" t="s">
        <v>198</v>
      </c>
      <c r="Q9">
        <v>300</v>
      </c>
      <c r="R9" t="s">
        <v>198</v>
      </c>
      <c r="S9">
        <v>300</v>
      </c>
      <c r="T9">
        <v>5</v>
      </c>
      <c r="U9">
        <v>1</v>
      </c>
      <c r="V9" t="s">
        <v>199</v>
      </c>
      <c r="W9" t="s">
        <v>200</v>
      </c>
      <c r="X9">
        <v>2.5499999999999998</v>
      </c>
      <c r="Y9" t="s">
        <v>193</v>
      </c>
      <c r="Z9" t="s">
        <v>5205</v>
      </c>
      <c r="AA9" t="s">
        <v>4497</v>
      </c>
      <c r="AB9">
        <v>225</v>
      </c>
      <c r="AD9">
        <v>-2</v>
      </c>
      <c r="AE9" t="s">
        <v>193</v>
      </c>
      <c r="AF9" t="s">
        <v>193</v>
      </c>
      <c r="AG9">
        <v>240</v>
      </c>
      <c r="AH9">
        <v>0</v>
      </c>
      <c r="AI9">
        <v>0</v>
      </c>
      <c r="AJ9" t="s">
        <v>193</v>
      </c>
      <c r="AK9" t="s">
        <v>193</v>
      </c>
      <c r="AM9">
        <v>5</v>
      </c>
      <c r="AN9">
        <v>15</v>
      </c>
      <c r="AO9" t="s">
        <v>193</v>
      </c>
      <c r="AP9">
        <v>1.7</v>
      </c>
      <c r="AQ9">
        <v>2.5670000000000002</v>
      </c>
      <c r="AR9">
        <v>99.921000000000006</v>
      </c>
      <c r="AS9" t="s">
        <v>202</v>
      </c>
      <c r="AT9" t="s">
        <v>290</v>
      </c>
      <c r="AU9" t="s">
        <v>204</v>
      </c>
      <c r="AV9" t="s">
        <v>205</v>
      </c>
      <c r="AW9">
        <v>3</v>
      </c>
      <c r="AX9">
        <v>3</v>
      </c>
      <c r="AY9" t="s">
        <v>193</v>
      </c>
      <c r="AZ9" t="s">
        <v>193</v>
      </c>
      <c r="BA9" t="s">
        <v>206</v>
      </c>
      <c r="BB9" t="s">
        <v>206</v>
      </c>
      <c r="BC9" t="s">
        <v>206</v>
      </c>
      <c r="BD9" t="s">
        <v>206</v>
      </c>
      <c r="BE9" t="s">
        <v>206</v>
      </c>
      <c r="BF9" t="s">
        <v>206</v>
      </c>
      <c r="BG9" t="s">
        <v>207</v>
      </c>
      <c r="BH9" t="s">
        <v>193</v>
      </c>
      <c r="BI9">
        <v>2000</v>
      </c>
      <c r="BK9" t="s">
        <v>206</v>
      </c>
      <c r="BL9" t="s">
        <v>208</v>
      </c>
      <c r="BM9" t="s">
        <v>29</v>
      </c>
      <c r="BN9" t="s">
        <v>240</v>
      </c>
      <c r="BO9" t="s">
        <v>193</v>
      </c>
      <c r="BP9" t="s">
        <v>193</v>
      </c>
      <c r="BQ9" t="s">
        <v>193</v>
      </c>
      <c r="BR9" t="s">
        <v>193</v>
      </c>
      <c r="BS9" t="s">
        <v>193</v>
      </c>
      <c r="BT9" t="s">
        <v>193</v>
      </c>
      <c r="BU9" t="s">
        <v>193</v>
      </c>
      <c r="BV9" t="s">
        <v>29</v>
      </c>
      <c r="BW9" t="s">
        <v>291</v>
      </c>
      <c r="BX9" t="s">
        <v>193</v>
      </c>
      <c r="BY9" t="s">
        <v>193</v>
      </c>
      <c r="BZ9" t="s">
        <v>292</v>
      </c>
      <c r="CA9" t="s">
        <v>376</v>
      </c>
      <c r="CB9" t="s">
        <v>5113</v>
      </c>
      <c r="CC9" t="s">
        <v>5114</v>
      </c>
      <c r="CD9" t="s">
        <v>5195</v>
      </c>
      <c r="CE9">
        <v>2</v>
      </c>
      <c r="CF9">
        <v>1</v>
      </c>
      <c r="CG9" t="s">
        <v>214</v>
      </c>
      <c r="CH9" t="s">
        <v>215</v>
      </c>
      <c r="CI9" t="s">
        <v>215</v>
      </c>
      <c r="CJ9" t="s">
        <v>197</v>
      </c>
      <c r="CK9">
        <v>300</v>
      </c>
      <c r="CL9" t="s">
        <v>216</v>
      </c>
      <c r="CM9">
        <v>1</v>
      </c>
      <c r="CN9" t="s">
        <v>199</v>
      </c>
      <c r="CO9" t="s">
        <v>193</v>
      </c>
      <c r="CP9" t="s">
        <v>193</v>
      </c>
      <c r="CQ9" t="s">
        <v>193</v>
      </c>
      <c r="CR9" t="s">
        <v>193</v>
      </c>
      <c r="CS9" t="s">
        <v>193</v>
      </c>
      <c r="CT9" t="s">
        <v>193</v>
      </c>
      <c r="CU9" t="s">
        <v>193</v>
      </c>
      <c r="CV9" t="s">
        <v>193</v>
      </c>
      <c r="CW9" t="s">
        <v>729</v>
      </c>
      <c r="CX9" t="s">
        <v>217</v>
      </c>
      <c r="CY9" t="s">
        <v>299</v>
      </c>
      <c r="CZ9" t="s">
        <v>193</v>
      </c>
      <c r="DA9" t="s">
        <v>206</v>
      </c>
      <c r="DB9" t="s">
        <v>193</v>
      </c>
      <c r="DC9" t="s">
        <v>193</v>
      </c>
      <c r="DD9" t="s">
        <v>193</v>
      </c>
      <c r="DE9" t="s">
        <v>193</v>
      </c>
      <c r="DF9" t="s">
        <v>193</v>
      </c>
      <c r="DG9" t="s">
        <v>193</v>
      </c>
      <c r="DH9" t="s">
        <v>193</v>
      </c>
      <c r="DI9" t="s">
        <v>193</v>
      </c>
      <c r="DJ9" t="s">
        <v>193</v>
      </c>
      <c r="DK9" t="s">
        <v>193</v>
      </c>
      <c r="DL9" t="s">
        <v>222</v>
      </c>
      <c r="DM9" t="s">
        <v>222</v>
      </c>
      <c r="DN9" t="s">
        <v>223</v>
      </c>
      <c r="DO9" t="s">
        <v>4500</v>
      </c>
      <c r="DP9" t="s">
        <v>252</v>
      </c>
      <c r="DQ9" t="s">
        <v>252</v>
      </c>
      <c r="DR9" t="s">
        <v>278</v>
      </c>
      <c r="DS9" t="e">
        <v>#VALUE!</v>
      </c>
      <c r="DT9">
        <v>100.22499999999999</v>
      </c>
      <c r="DU9">
        <v>2.5019999999999998</v>
      </c>
      <c r="DV9">
        <v>221.1977</v>
      </c>
      <c r="DW9">
        <v>-3.8022999999999998</v>
      </c>
      <c r="DX9">
        <v>99.945999999999998</v>
      </c>
      <c r="DY9">
        <v>2.5619999999999998</v>
      </c>
      <c r="DZ9">
        <v>230.0797</v>
      </c>
      <c r="EA9">
        <v>5.0796999999999999</v>
      </c>
      <c r="EB9">
        <v>100.018</v>
      </c>
      <c r="EC9">
        <v>2.5459999999999998</v>
      </c>
      <c r="ED9">
        <v>226.39529999999999</v>
      </c>
      <c r="EE9">
        <v>1.3953</v>
      </c>
      <c r="EF9">
        <v>100.018</v>
      </c>
      <c r="EG9">
        <v>2.5459999999999998</v>
      </c>
      <c r="EH9">
        <v>226.39349999999999</v>
      </c>
      <c r="EI9">
        <v>1.3935</v>
      </c>
      <c r="EJ9">
        <v>100.018</v>
      </c>
      <c r="EK9">
        <v>2.5459999999999998</v>
      </c>
      <c r="EL9">
        <v>226.38820000000001</v>
      </c>
      <c r="EM9">
        <v>1.3882000000000001</v>
      </c>
      <c r="EN9">
        <v>100.018</v>
      </c>
      <c r="EO9">
        <v>2.5459999999999998</v>
      </c>
      <c r="EP9">
        <v>226.38650000000001</v>
      </c>
      <c r="EQ9">
        <v>1.3865000000000001</v>
      </c>
      <c r="ER9">
        <v>100.018</v>
      </c>
      <c r="ES9">
        <v>2.5459999999999998</v>
      </c>
      <c r="ET9">
        <v>226.38470000000001</v>
      </c>
      <c r="EU9">
        <v>1.3847</v>
      </c>
      <c r="EV9">
        <v>100.018</v>
      </c>
      <c r="EW9">
        <v>2.5459999999999998</v>
      </c>
      <c r="EX9">
        <v>226.38290000000001</v>
      </c>
      <c r="EY9">
        <v>1.3829</v>
      </c>
      <c r="EZ9">
        <v>100.018</v>
      </c>
      <c r="FA9">
        <v>2.5459999999999998</v>
      </c>
      <c r="FB9">
        <v>226.3811</v>
      </c>
      <c r="FC9">
        <v>1.3811</v>
      </c>
      <c r="FD9">
        <v>100.018</v>
      </c>
      <c r="FE9">
        <v>2.5459999999999998</v>
      </c>
      <c r="FF9">
        <v>226.3758</v>
      </c>
      <c r="FG9">
        <v>1.3757999999999999</v>
      </c>
      <c r="FH9">
        <v>33.840000000000003</v>
      </c>
      <c r="FI9">
        <v>1.1100000000000001</v>
      </c>
      <c r="FJ9">
        <v>66.52</v>
      </c>
      <c r="FK9">
        <v>-1.25</v>
      </c>
      <c r="FL9">
        <v>78.507999999999996</v>
      </c>
      <c r="FM9">
        <v>9.9</v>
      </c>
      <c r="FN9">
        <v>0.18759999999999999</v>
      </c>
      <c r="FO9">
        <v>-3.8936999999999999</v>
      </c>
      <c r="FP9">
        <v>0.2104</v>
      </c>
      <c r="FQ9">
        <v>-7.0545</v>
      </c>
      <c r="FR9">
        <v>0.3155</v>
      </c>
      <c r="FS9">
        <v>-8.2771000000000008</v>
      </c>
      <c r="FT9">
        <v>0.67900000000000005</v>
      </c>
      <c r="FU9">
        <v>-8.0000999999999998</v>
      </c>
      <c r="FV9">
        <v>1.4291</v>
      </c>
      <c r="FW9">
        <v>-6.5636999999999999</v>
      </c>
      <c r="FX9" t="s">
        <v>734</v>
      </c>
      <c r="FY9">
        <v>2579.8876</v>
      </c>
    </row>
    <row r="10" spans="1:181" x14ac:dyDescent="0.35">
      <c r="A10">
        <v>9</v>
      </c>
      <c r="B10" t="s">
        <v>5203</v>
      </c>
      <c r="C10" t="s">
        <v>5198</v>
      </c>
      <c r="D10" t="s">
        <v>4399</v>
      </c>
      <c r="E10" t="s">
        <v>5115</v>
      </c>
      <c r="F10" t="s">
        <v>370</v>
      </c>
      <c r="G10" t="s">
        <v>331</v>
      </c>
      <c r="H10" t="s">
        <v>286</v>
      </c>
      <c r="I10" t="s">
        <v>331</v>
      </c>
      <c r="J10" t="s">
        <v>316</v>
      </c>
      <c r="K10" t="s">
        <v>193</v>
      </c>
      <c r="L10" t="s">
        <v>3096</v>
      </c>
      <c r="M10" t="s">
        <v>193</v>
      </c>
      <c r="N10" t="s">
        <v>196</v>
      </c>
      <c r="O10" t="s">
        <v>193</v>
      </c>
      <c r="P10" t="s">
        <v>198</v>
      </c>
      <c r="Q10">
        <v>1600</v>
      </c>
      <c r="R10" t="s">
        <v>198</v>
      </c>
      <c r="S10">
        <v>800</v>
      </c>
      <c r="T10">
        <v>21</v>
      </c>
      <c r="U10">
        <v>2</v>
      </c>
      <c r="V10" t="s">
        <v>199</v>
      </c>
      <c r="W10" t="s">
        <v>200</v>
      </c>
      <c r="X10">
        <v>2.9860000000000002</v>
      </c>
      <c r="Y10" t="s">
        <v>193</v>
      </c>
      <c r="Z10" t="s">
        <v>5206</v>
      </c>
      <c r="AA10" t="s">
        <v>1780</v>
      </c>
      <c r="AB10">
        <v>155</v>
      </c>
      <c r="AC10">
        <v>0</v>
      </c>
      <c r="AD10">
        <v>-6</v>
      </c>
      <c r="AE10" t="s">
        <v>193</v>
      </c>
      <c r="AF10" t="s">
        <v>193</v>
      </c>
      <c r="AG10">
        <v>165</v>
      </c>
      <c r="AH10">
        <v>155</v>
      </c>
      <c r="AI10">
        <v>0</v>
      </c>
      <c r="AJ10" t="s">
        <v>193</v>
      </c>
      <c r="AK10" t="s">
        <v>193</v>
      </c>
      <c r="AL10">
        <v>0</v>
      </c>
      <c r="AM10">
        <v>15</v>
      </c>
      <c r="AN10">
        <v>10</v>
      </c>
      <c r="AO10" t="s">
        <v>193</v>
      </c>
      <c r="AP10">
        <v>1.63</v>
      </c>
      <c r="AQ10">
        <v>2.9860000000000002</v>
      </c>
      <c r="AR10">
        <v>100</v>
      </c>
      <c r="AS10" t="s">
        <v>202</v>
      </c>
      <c r="AT10" t="s">
        <v>203</v>
      </c>
      <c r="AU10" t="s">
        <v>204</v>
      </c>
      <c r="AV10" t="s">
        <v>205</v>
      </c>
      <c r="AW10">
        <v>9</v>
      </c>
      <c r="AX10">
        <v>9</v>
      </c>
      <c r="AY10" t="s">
        <v>193</v>
      </c>
      <c r="AZ10" t="s">
        <v>193</v>
      </c>
      <c r="BA10" t="s">
        <v>206</v>
      </c>
      <c r="BB10" t="s">
        <v>206</v>
      </c>
      <c r="BC10" t="s">
        <v>202</v>
      </c>
      <c r="BD10" t="s">
        <v>202</v>
      </c>
      <c r="BE10" t="s">
        <v>206</v>
      </c>
      <c r="BF10" t="s">
        <v>206</v>
      </c>
      <c r="BG10" t="s">
        <v>552</v>
      </c>
      <c r="BH10" t="s">
        <v>207</v>
      </c>
      <c r="BI10">
        <v>2000</v>
      </c>
      <c r="BK10" t="s">
        <v>206</v>
      </c>
      <c r="BL10" t="s">
        <v>218</v>
      </c>
      <c r="BM10" t="s">
        <v>208</v>
      </c>
      <c r="BN10" t="s">
        <v>220</v>
      </c>
      <c r="BO10" t="s">
        <v>249</v>
      </c>
      <c r="BP10" t="s">
        <v>29</v>
      </c>
      <c r="BQ10" t="s">
        <v>31</v>
      </c>
      <c r="BR10" t="s">
        <v>34</v>
      </c>
      <c r="BS10" t="s">
        <v>1006</v>
      </c>
      <c r="BT10" t="s">
        <v>525</v>
      </c>
      <c r="BU10" t="s">
        <v>193</v>
      </c>
      <c r="BV10" t="s">
        <v>29</v>
      </c>
      <c r="BW10" t="s">
        <v>209</v>
      </c>
      <c r="BX10" t="s">
        <v>193</v>
      </c>
      <c r="BY10" t="s">
        <v>193</v>
      </c>
      <c r="BZ10" t="s">
        <v>243</v>
      </c>
      <c r="CA10" t="s">
        <v>1092</v>
      </c>
      <c r="CB10" t="s">
        <v>5116</v>
      </c>
      <c r="CC10" t="s">
        <v>5117</v>
      </c>
      <c r="CD10" t="s">
        <v>5195</v>
      </c>
      <c r="CE10">
        <v>2</v>
      </c>
      <c r="CF10">
        <v>1</v>
      </c>
      <c r="CG10" t="s">
        <v>296</v>
      </c>
      <c r="CH10" t="s">
        <v>297</v>
      </c>
      <c r="CI10" t="s">
        <v>298</v>
      </c>
      <c r="CJ10" t="s">
        <v>197</v>
      </c>
      <c r="CK10">
        <v>800</v>
      </c>
      <c r="CL10" t="s">
        <v>216</v>
      </c>
      <c r="CM10">
        <v>1</v>
      </c>
      <c r="CN10" t="s">
        <v>199</v>
      </c>
      <c r="CO10" t="s">
        <v>193</v>
      </c>
      <c r="CP10">
        <v>6</v>
      </c>
      <c r="CQ10" t="s">
        <v>193</v>
      </c>
      <c r="CR10" t="s">
        <v>193</v>
      </c>
      <c r="CS10" t="s">
        <v>193</v>
      </c>
      <c r="CT10" t="s">
        <v>193</v>
      </c>
      <c r="CU10" t="s">
        <v>193</v>
      </c>
      <c r="CV10" t="s">
        <v>193</v>
      </c>
      <c r="CW10" t="s">
        <v>4399</v>
      </c>
      <c r="CX10" t="s">
        <v>832</v>
      </c>
      <c r="CY10" t="s">
        <v>299</v>
      </c>
      <c r="CZ10" t="s">
        <v>193</v>
      </c>
      <c r="DA10" t="s">
        <v>206</v>
      </c>
      <c r="DB10" t="s">
        <v>193</v>
      </c>
      <c r="DC10" t="s">
        <v>193</v>
      </c>
      <c r="DD10" t="s">
        <v>193</v>
      </c>
      <c r="DE10" t="s">
        <v>193</v>
      </c>
      <c r="DF10" t="s">
        <v>193</v>
      </c>
      <c r="DG10" t="s">
        <v>193</v>
      </c>
      <c r="DH10" t="s">
        <v>193</v>
      </c>
      <c r="DI10" t="s">
        <v>193</v>
      </c>
      <c r="DJ10" t="s">
        <v>193</v>
      </c>
      <c r="DK10" t="s">
        <v>193</v>
      </c>
      <c r="DL10" t="s">
        <v>222</v>
      </c>
      <c r="DM10" t="s">
        <v>222</v>
      </c>
      <c r="DN10" t="s">
        <v>223</v>
      </c>
      <c r="DO10" t="s">
        <v>1783</v>
      </c>
      <c r="DP10">
        <v>101.83499999999999</v>
      </c>
      <c r="DQ10">
        <v>2.867</v>
      </c>
      <c r="DR10">
        <v>144.44999999999999</v>
      </c>
      <c r="DS10">
        <v>-10.55</v>
      </c>
      <c r="DT10">
        <v>102.1</v>
      </c>
      <c r="DU10">
        <v>2.85</v>
      </c>
      <c r="DV10">
        <v>149.23500000000001</v>
      </c>
      <c r="DW10">
        <v>-5.7649999999999997</v>
      </c>
      <c r="DX10">
        <v>103.59</v>
      </c>
      <c r="DY10">
        <v>2.7549999999999999</v>
      </c>
      <c r="DZ10">
        <v>139.38579999999999</v>
      </c>
      <c r="EA10">
        <v>-15.6142</v>
      </c>
      <c r="EB10">
        <v>103.59</v>
      </c>
      <c r="EC10">
        <v>2.7549999999999999</v>
      </c>
      <c r="ED10">
        <v>133.98099999999999</v>
      </c>
      <c r="EE10">
        <v>-21.018999999999998</v>
      </c>
      <c r="EF10">
        <v>103.59</v>
      </c>
      <c r="EG10">
        <v>2.7549999999999999</v>
      </c>
      <c r="EH10">
        <v>133.98500000000001</v>
      </c>
      <c r="EI10">
        <v>-21.015000000000001</v>
      </c>
      <c r="EJ10">
        <v>103.59</v>
      </c>
      <c r="EK10">
        <v>2.7549999999999999</v>
      </c>
      <c r="EL10">
        <v>133.99700000000001</v>
      </c>
      <c r="EM10">
        <v>-21.003</v>
      </c>
      <c r="EN10">
        <v>103.59</v>
      </c>
      <c r="EO10">
        <v>2.7549999999999999</v>
      </c>
      <c r="EP10">
        <v>134.001</v>
      </c>
      <c r="EQ10">
        <v>-20.998999999999999</v>
      </c>
      <c r="ER10">
        <v>103.59</v>
      </c>
      <c r="ES10">
        <v>2.7549999999999999</v>
      </c>
      <c r="ET10">
        <v>134.005</v>
      </c>
      <c r="EU10">
        <v>-20.995000000000001</v>
      </c>
      <c r="EV10">
        <v>103.59</v>
      </c>
      <c r="EW10">
        <v>2.7549999999999999</v>
      </c>
      <c r="EX10">
        <v>134.00899999999999</v>
      </c>
      <c r="EY10">
        <v>-20.991</v>
      </c>
      <c r="EZ10">
        <v>103.59</v>
      </c>
      <c r="FA10">
        <v>2.7549999999999999</v>
      </c>
      <c r="FB10">
        <v>134.01300000000001</v>
      </c>
      <c r="FC10">
        <v>-20.986999999999998</v>
      </c>
      <c r="FD10">
        <v>103.59</v>
      </c>
      <c r="FE10">
        <v>2.7549999999999999</v>
      </c>
      <c r="FF10">
        <v>134.02500000000001</v>
      </c>
      <c r="FG10">
        <v>-20.975000000000001</v>
      </c>
      <c r="FH10">
        <v>33.840000000000003</v>
      </c>
      <c r="FI10">
        <v>1.1100000000000001</v>
      </c>
      <c r="FJ10">
        <v>66.52</v>
      </c>
      <c r="FK10">
        <v>-1.25</v>
      </c>
      <c r="FL10">
        <v>78.507999999999996</v>
      </c>
      <c r="FM10">
        <v>9.9</v>
      </c>
      <c r="FN10">
        <v>0.18759999999999999</v>
      </c>
      <c r="FO10">
        <v>-3.8936999999999999</v>
      </c>
      <c r="FP10">
        <v>0.2104</v>
      </c>
      <c r="FQ10">
        <v>-7.0545</v>
      </c>
      <c r="FR10">
        <v>0.3155</v>
      </c>
      <c r="FS10">
        <v>-8.2771000000000008</v>
      </c>
      <c r="FT10">
        <v>0.67900000000000005</v>
      </c>
      <c r="FU10">
        <v>-8.0000999999999998</v>
      </c>
      <c r="FV10">
        <v>1.4291</v>
      </c>
      <c r="FW10">
        <v>-6.5636999999999999</v>
      </c>
      <c r="FX10" t="s">
        <v>4403</v>
      </c>
      <c r="FY10" t="s">
        <v>252</v>
      </c>
    </row>
    <row r="11" spans="1:181" x14ac:dyDescent="0.35">
      <c r="A11">
        <v>10</v>
      </c>
      <c r="B11" t="s">
        <v>5203</v>
      </c>
      <c r="C11" t="s">
        <v>5198</v>
      </c>
      <c r="D11" t="s">
        <v>4399</v>
      </c>
      <c r="E11" t="s">
        <v>5115</v>
      </c>
      <c r="F11" t="s">
        <v>370</v>
      </c>
      <c r="G11" t="s">
        <v>331</v>
      </c>
      <c r="H11" t="s">
        <v>286</v>
      </c>
      <c r="I11" t="s">
        <v>331</v>
      </c>
      <c r="J11" t="s">
        <v>316</v>
      </c>
      <c r="K11" t="s">
        <v>193</v>
      </c>
      <c r="L11" t="s">
        <v>3096</v>
      </c>
      <c r="M11" t="s">
        <v>193</v>
      </c>
      <c r="N11" t="s">
        <v>196</v>
      </c>
      <c r="O11" t="s">
        <v>197</v>
      </c>
      <c r="P11" t="s">
        <v>198</v>
      </c>
      <c r="Q11">
        <v>1600</v>
      </c>
      <c r="R11" t="s">
        <v>198</v>
      </c>
      <c r="S11">
        <v>800</v>
      </c>
      <c r="T11">
        <v>40</v>
      </c>
      <c r="U11">
        <v>2</v>
      </c>
      <c r="V11" t="s">
        <v>199</v>
      </c>
      <c r="W11" t="s">
        <v>200</v>
      </c>
      <c r="X11">
        <v>3.3860000000000001</v>
      </c>
      <c r="Y11" t="s">
        <v>193</v>
      </c>
      <c r="Z11" t="s">
        <v>5207</v>
      </c>
      <c r="AA11" t="s">
        <v>1780</v>
      </c>
      <c r="AB11">
        <v>195</v>
      </c>
      <c r="AD11">
        <v>-8</v>
      </c>
      <c r="AE11" t="s">
        <v>193</v>
      </c>
      <c r="AF11" t="s">
        <v>193</v>
      </c>
      <c r="AG11">
        <v>202.5</v>
      </c>
      <c r="AH11">
        <v>195</v>
      </c>
      <c r="AI11">
        <v>0</v>
      </c>
      <c r="AJ11" t="s">
        <v>193</v>
      </c>
      <c r="AK11" t="s">
        <v>193</v>
      </c>
      <c r="AM11">
        <v>20</v>
      </c>
      <c r="AN11">
        <v>7.5</v>
      </c>
      <c r="AO11" t="s">
        <v>193</v>
      </c>
      <c r="AP11">
        <v>1.5</v>
      </c>
      <c r="AQ11">
        <v>3.3860000000000001</v>
      </c>
      <c r="AR11">
        <v>100</v>
      </c>
      <c r="AS11" t="s">
        <v>202</v>
      </c>
      <c r="AT11" t="s">
        <v>203</v>
      </c>
      <c r="AU11" t="s">
        <v>204</v>
      </c>
      <c r="AV11" t="s">
        <v>205</v>
      </c>
      <c r="AW11">
        <v>9</v>
      </c>
      <c r="AX11">
        <v>9</v>
      </c>
      <c r="AY11" t="s">
        <v>193</v>
      </c>
      <c r="AZ11" t="s">
        <v>193</v>
      </c>
      <c r="BA11" t="s">
        <v>206</v>
      </c>
      <c r="BB11" t="s">
        <v>206</v>
      </c>
      <c r="BC11" t="s">
        <v>202</v>
      </c>
      <c r="BD11" t="s">
        <v>202</v>
      </c>
      <c r="BE11" t="s">
        <v>206</v>
      </c>
      <c r="BF11" t="s">
        <v>206</v>
      </c>
      <c r="BG11" t="s">
        <v>552</v>
      </c>
      <c r="BH11" t="s">
        <v>207</v>
      </c>
      <c r="BI11">
        <v>2000</v>
      </c>
      <c r="BK11" t="s">
        <v>206</v>
      </c>
      <c r="BL11" t="s">
        <v>218</v>
      </c>
      <c r="BM11" t="s">
        <v>208</v>
      </c>
      <c r="BN11" t="s">
        <v>220</v>
      </c>
      <c r="BO11" t="s">
        <v>249</v>
      </c>
      <c r="BP11" t="s">
        <v>29</v>
      </c>
      <c r="BQ11" t="s">
        <v>31</v>
      </c>
      <c r="BR11" t="s">
        <v>34</v>
      </c>
      <c r="BS11" t="s">
        <v>1006</v>
      </c>
      <c r="BT11" t="s">
        <v>525</v>
      </c>
      <c r="BU11" t="s">
        <v>193</v>
      </c>
      <c r="BV11" t="s">
        <v>34</v>
      </c>
      <c r="BW11" t="s">
        <v>209</v>
      </c>
      <c r="BX11" t="s">
        <v>193</v>
      </c>
      <c r="BY11" t="s">
        <v>193</v>
      </c>
      <c r="BZ11" t="s">
        <v>243</v>
      </c>
      <c r="CA11" t="s">
        <v>1092</v>
      </c>
      <c r="CB11" t="s">
        <v>5118</v>
      </c>
      <c r="CC11" t="s">
        <v>5119</v>
      </c>
      <c r="CD11" t="s">
        <v>5195</v>
      </c>
      <c r="CE11">
        <v>2</v>
      </c>
      <c r="CF11">
        <v>0</v>
      </c>
      <c r="CG11" t="s">
        <v>296</v>
      </c>
      <c r="CH11" t="s">
        <v>297</v>
      </c>
      <c r="CI11" t="s">
        <v>298</v>
      </c>
      <c r="CJ11" t="s">
        <v>197</v>
      </c>
      <c r="CK11">
        <v>800</v>
      </c>
      <c r="CL11" t="s">
        <v>216</v>
      </c>
      <c r="CM11">
        <v>1</v>
      </c>
      <c r="CN11" t="s">
        <v>199</v>
      </c>
      <c r="CO11" t="s">
        <v>193</v>
      </c>
      <c r="CP11">
        <v>6</v>
      </c>
      <c r="CQ11" t="s">
        <v>193</v>
      </c>
      <c r="CR11" t="s">
        <v>193</v>
      </c>
      <c r="CS11" t="s">
        <v>193</v>
      </c>
      <c r="CT11" t="s">
        <v>193</v>
      </c>
      <c r="CU11" t="s">
        <v>193</v>
      </c>
      <c r="CV11" t="s">
        <v>193</v>
      </c>
      <c r="CW11" t="s">
        <v>4399</v>
      </c>
      <c r="CX11" t="s">
        <v>832</v>
      </c>
      <c r="CY11" t="s">
        <v>299</v>
      </c>
      <c r="CZ11" t="s">
        <v>193</v>
      </c>
      <c r="DA11" t="s">
        <v>206</v>
      </c>
      <c r="DB11" t="s">
        <v>193</v>
      </c>
      <c r="DC11" t="s">
        <v>193</v>
      </c>
      <c r="DD11" t="s">
        <v>193</v>
      </c>
      <c r="DE11" t="s">
        <v>193</v>
      </c>
      <c r="DF11" t="s">
        <v>193</v>
      </c>
      <c r="DG11" t="s">
        <v>193</v>
      </c>
      <c r="DH11" t="s">
        <v>193</v>
      </c>
      <c r="DI11" t="s">
        <v>193</v>
      </c>
      <c r="DJ11" t="s">
        <v>193</v>
      </c>
      <c r="DK11" t="s">
        <v>193</v>
      </c>
      <c r="DL11" t="s">
        <v>222</v>
      </c>
      <c r="DM11" t="s">
        <v>222</v>
      </c>
      <c r="DN11" t="s">
        <v>223</v>
      </c>
      <c r="DO11" t="s">
        <v>1783</v>
      </c>
      <c r="DP11">
        <v>102.923</v>
      </c>
      <c r="DQ11">
        <v>3.254</v>
      </c>
      <c r="DR11">
        <v>183.15</v>
      </c>
      <c r="DS11">
        <v>-11.85</v>
      </c>
      <c r="DT11">
        <v>103.262</v>
      </c>
      <c r="DU11">
        <v>3.2389999999999999</v>
      </c>
      <c r="DV11">
        <v>188.13499999999999</v>
      </c>
      <c r="DW11">
        <v>-6.8650000000000002</v>
      </c>
      <c r="DX11">
        <v>104.46299999999999</v>
      </c>
      <c r="DY11">
        <v>3.1869999999999998</v>
      </c>
      <c r="DZ11">
        <v>182.58580000000001</v>
      </c>
      <c r="EA11">
        <v>-12.414199999999999</v>
      </c>
      <c r="EB11">
        <v>107.249</v>
      </c>
      <c r="EC11">
        <v>3.0680000000000001</v>
      </c>
      <c r="ED11">
        <v>165.28100000000001</v>
      </c>
      <c r="EE11">
        <v>-29.719000000000001</v>
      </c>
      <c r="EF11">
        <v>107.249</v>
      </c>
      <c r="EG11">
        <v>3.0680000000000001</v>
      </c>
      <c r="EH11">
        <v>165.285</v>
      </c>
      <c r="EI11">
        <v>-29.715</v>
      </c>
      <c r="EJ11">
        <v>107.249</v>
      </c>
      <c r="EK11">
        <v>3.0680000000000001</v>
      </c>
      <c r="EL11">
        <v>165.297</v>
      </c>
      <c r="EM11">
        <v>-29.702999999999999</v>
      </c>
      <c r="EN11">
        <v>107.249</v>
      </c>
      <c r="EO11">
        <v>3.0680000000000001</v>
      </c>
      <c r="EP11">
        <v>165.30099999999999</v>
      </c>
      <c r="EQ11">
        <v>-29.699000000000002</v>
      </c>
      <c r="ER11">
        <v>107.249</v>
      </c>
      <c r="ES11">
        <v>3.0680000000000001</v>
      </c>
      <c r="ET11">
        <v>165.30500000000001</v>
      </c>
      <c r="EU11">
        <v>-29.695</v>
      </c>
      <c r="EV11">
        <v>107.249</v>
      </c>
      <c r="EW11">
        <v>3.0680000000000001</v>
      </c>
      <c r="EX11">
        <v>165.309</v>
      </c>
      <c r="EY11">
        <v>-29.690999999999999</v>
      </c>
      <c r="EZ11">
        <v>107.249</v>
      </c>
      <c r="FA11">
        <v>3.0680000000000001</v>
      </c>
      <c r="FB11">
        <v>165.31299999999999</v>
      </c>
      <c r="FC11">
        <v>-29.687000000000001</v>
      </c>
      <c r="FD11">
        <v>107.249</v>
      </c>
      <c r="FE11">
        <v>3.0680000000000001</v>
      </c>
      <c r="FF11">
        <v>165.32499999999999</v>
      </c>
      <c r="FG11">
        <v>-29.675000000000001</v>
      </c>
      <c r="FH11">
        <v>33.840000000000003</v>
      </c>
      <c r="FI11">
        <v>1.1100000000000001</v>
      </c>
      <c r="FJ11">
        <v>66.52</v>
      </c>
      <c r="FK11">
        <v>-1.25</v>
      </c>
      <c r="FL11">
        <v>78.507999999999996</v>
      </c>
      <c r="FM11">
        <v>9.9</v>
      </c>
      <c r="FN11">
        <v>0.18759999999999999</v>
      </c>
      <c r="FO11">
        <v>-3.8936999999999999</v>
      </c>
      <c r="FP11">
        <v>0.2104</v>
      </c>
      <c r="FQ11">
        <v>-7.0545</v>
      </c>
      <c r="FR11">
        <v>0.3155</v>
      </c>
      <c r="FS11">
        <v>-8.2771000000000008</v>
      </c>
      <c r="FT11">
        <v>0.67900000000000005</v>
      </c>
      <c r="FU11">
        <v>-8.0000999999999998</v>
      </c>
      <c r="FV11">
        <v>1.4291</v>
      </c>
      <c r="FW11">
        <v>-6.5636999999999999</v>
      </c>
      <c r="FX11" t="s">
        <v>4403</v>
      </c>
      <c r="FY11" t="s">
        <v>252</v>
      </c>
    </row>
    <row r="12" spans="1:181" x14ac:dyDescent="0.35">
      <c r="A12">
        <v>11</v>
      </c>
      <c r="B12" t="s">
        <v>5203</v>
      </c>
      <c r="C12" t="s">
        <v>5208</v>
      </c>
      <c r="D12" t="s">
        <v>5120</v>
      </c>
      <c r="E12" t="s">
        <v>5121</v>
      </c>
      <c r="F12" t="s">
        <v>330</v>
      </c>
      <c r="G12" t="s">
        <v>304</v>
      </c>
      <c r="H12" t="s">
        <v>836</v>
      </c>
      <c r="I12" t="s">
        <v>304</v>
      </c>
      <c r="J12" t="s">
        <v>262</v>
      </c>
      <c r="K12" t="s">
        <v>304</v>
      </c>
      <c r="L12" t="s">
        <v>5122</v>
      </c>
      <c r="M12">
        <v>5</v>
      </c>
      <c r="N12" t="s">
        <v>196</v>
      </c>
      <c r="O12" t="s">
        <v>193</v>
      </c>
      <c r="P12" t="s">
        <v>198</v>
      </c>
      <c r="Q12">
        <v>1000</v>
      </c>
      <c r="R12" t="s">
        <v>198</v>
      </c>
      <c r="S12">
        <v>1000</v>
      </c>
      <c r="T12">
        <v>10</v>
      </c>
      <c r="U12">
        <v>1</v>
      </c>
      <c r="V12" t="s">
        <v>199</v>
      </c>
      <c r="W12" t="s">
        <v>200</v>
      </c>
      <c r="X12">
        <v>2.8</v>
      </c>
      <c r="Y12" t="s">
        <v>193</v>
      </c>
      <c r="Z12" t="s">
        <v>5202</v>
      </c>
      <c r="AA12" t="s">
        <v>4184</v>
      </c>
      <c r="AB12">
        <v>212.5</v>
      </c>
      <c r="AC12">
        <v>0</v>
      </c>
      <c r="AD12">
        <v>-18</v>
      </c>
      <c r="AE12" t="s">
        <v>193</v>
      </c>
      <c r="AF12" t="s">
        <v>193</v>
      </c>
      <c r="AG12">
        <v>250</v>
      </c>
      <c r="AH12">
        <v>0</v>
      </c>
      <c r="AI12">
        <v>0</v>
      </c>
      <c r="AJ12" t="s">
        <v>193</v>
      </c>
      <c r="AK12" t="s">
        <v>193</v>
      </c>
      <c r="AL12">
        <v>0</v>
      </c>
      <c r="AM12" t="s">
        <v>299</v>
      </c>
      <c r="AN12">
        <v>37.5</v>
      </c>
      <c r="AO12" t="s">
        <v>193</v>
      </c>
      <c r="AP12">
        <v>3.1</v>
      </c>
      <c r="AQ12">
        <v>2.8090000000000002</v>
      </c>
      <c r="AR12">
        <v>99.921000000000006</v>
      </c>
      <c r="AS12" t="s">
        <v>202</v>
      </c>
      <c r="AT12" t="s">
        <v>203</v>
      </c>
      <c r="AU12" t="s">
        <v>204</v>
      </c>
      <c r="AV12" t="s">
        <v>265</v>
      </c>
      <c r="AW12">
        <v>2</v>
      </c>
      <c r="AX12">
        <v>2</v>
      </c>
      <c r="AY12" t="s">
        <v>193</v>
      </c>
      <c r="AZ12" t="s">
        <v>193</v>
      </c>
      <c r="BA12" t="s">
        <v>206</v>
      </c>
      <c r="BB12" t="s">
        <v>206</v>
      </c>
      <c r="BC12" t="s">
        <v>202</v>
      </c>
      <c r="BD12" t="s">
        <v>202</v>
      </c>
      <c r="BE12" t="s">
        <v>206</v>
      </c>
      <c r="BF12" t="s">
        <v>206</v>
      </c>
      <c r="BG12" t="s">
        <v>552</v>
      </c>
      <c r="BH12" t="s">
        <v>1319</v>
      </c>
      <c r="BI12">
        <v>2000</v>
      </c>
      <c r="BK12" t="s">
        <v>206</v>
      </c>
      <c r="BL12" t="s">
        <v>220</v>
      </c>
      <c r="BM12" t="s">
        <v>32</v>
      </c>
      <c r="BN12" t="s">
        <v>193</v>
      </c>
      <c r="BO12" t="s">
        <v>193</v>
      </c>
      <c r="BP12" t="s">
        <v>193</v>
      </c>
      <c r="BQ12" t="s">
        <v>193</v>
      </c>
      <c r="BR12" t="s">
        <v>193</v>
      </c>
      <c r="BS12" t="s">
        <v>193</v>
      </c>
      <c r="BT12" t="s">
        <v>193</v>
      </c>
      <c r="BU12" t="s">
        <v>193</v>
      </c>
      <c r="BV12" t="s">
        <v>32</v>
      </c>
      <c r="BW12" t="s">
        <v>291</v>
      </c>
      <c r="BX12" t="s">
        <v>193</v>
      </c>
      <c r="BY12" t="s">
        <v>193</v>
      </c>
      <c r="BZ12" t="s">
        <v>470</v>
      </c>
      <c r="CA12" t="s">
        <v>1116</v>
      </c>
      <c r="CB12" t="s">
        <v>5123</v>
      </c>
      <c r="CC12" t="s">
        <v>5124</v>
      </c>
      <c r="CD12" t="s">
        <v>5195</v>
      </c>
      <c r="CE12">
        <v>2</v>
      </c>
      <c r="CF12">
        <v>1</v>
      </c>
      <c r="CG12" t="s">
        <v>214</v>
      </c>
      <c r="CH12" t="s">
        <v>215</v>
      </c>
      <c r="CI12" t="s">
        <v>215</v>
      </c>
      <c r="CJ12" t="s">
        <v>197</v>
      </c>
      <c r="CK12">
        <v>1000</v>
      </c>
      <c r="CL12" t="s">
        <v>216</v>
      </c>
      <c r="CM12">
        <v>1</v>
      </c>
      <c r="CN12" t="s">
        <v>199</v>
      </c>
      <c r="CO12" t="s">
        <v>193</v>
      </c>
      <c r="CP12">
        <v>3</v>
      </c>
      <c r="CQ12" t="s">
        <v>193</v>
      </c>
      <c r="CR12" t="s">
        <v>202</v>
      </c>
      <c r="CS12" t="s">
        <v>193</v>
      </c>
      <c r="CT12" t="s">
        <v>193</v>
      </c>
      <c r="CU12" t="s">
        <v>193</v>
      </c>
      <c r="CV12" t="s">
        <v>193</v>
      </c>
      <c r="CW12" t="s">
        <v>5120</v>
      </c>
      <c r="CX12" t="s">
        <v>217</v>
      </c>
      <c r="CY12" t="s">
        <v>299</v>
      </c>
      <c r="CZ12" t="s">
        <v>193</v>
      </c>
      <c r="DA12" t="s">
        <v>206</v>
      </c>
      <c r="DB12" t="s">
        <v>193</v>
      </c>
      <c r="DC12" t="s">
        <v>193</v>
      </c>
      <c r="DD12" t="s">
        <v>193</v>
      </c>
      <c r="DE12" t="s">
        <v>193</v>
      </c>
      <c r="DF12" t="s">
        <v>193</v>
      </c>
      <c r="DG12" t="s">
        <v>193</v>
      </c>
      <c r="DH12" t="s">
        <v>193</v>
      </c>
      <c r="DI12" t="s">
        <v>193</v>
      </c>
      <c r="DJ12" t="s">
        <v>193</v>
      </c>
      <c r="DK12" t="s">
        <v>193</v>
      </c>
      <c r="DL12" t="s">
        <v>222</v>
      </c>
      <c r="DM12" t="s">
        <v>222</v>
      </c>
      <c r="DN12" t="s">
        <v>223</v>
      </c>
      <c r="DO12" t="s">
        <v>4147</v>
      </c>
      <c r="DP12">
        <v>102.241</v>
      </c>
      <c r="DQ12">
        <v>2.54</v>
      </c>
      <c r="DR12">
        <v>191.66409999999999</v>
      </c>
      <c r="DS12">
        <v>-20.835899999999999</v>
      </c>
      <c r="DT12">
        <v>102.60899999999999</v>
      </c>
      <c r="DU12">
        <v>2.4980000000000002</v>
      </c>
      <c r="DV12">
        <v>182.8767</v>
      </c>
      <c r="DW12">
        <v>-29.6233</v>
      </c>
      <c r="DX12">
        <v>102.60899999999999</v>
      </c>
      <c r="DY12">
        <v>2.4980000000000002</v>
      </c>
      <c r="DZ12">
        <v>182.87549999999999</v>
      </c>
      <c r="EA12">
        <v>-29.624500000000001</v>
      </c>
      <c r="EB12">
        <v>102.60899999999999</v>
      </c>
      <c r="EC12">
        <v>2.4980000000000002</v>
      </c>
      <c r="ED12">
        <v>182.87200000000001</v>
      </c>
      <c r="EE12">
        <v>-29.628</v>
      </c>
      <c r="EF12">
        <v>102.60899999999999</v>
      </c>
      <c r="EG12">
        <v>2.4980000000000002</v>
      </c>
      <c r="EH12">
        <v>182.8708</v>
      </c>
      <c r="EI12">
        <v>-29.629200000000001</v>
      </c>
      <c r="EJ12">
        <v>102.60899999999999</v>
      </c>
      <c r="EK12">
        <v>2.4980000000000002</v>
      </c>
      <c r="EL12">
        <v>182.86969999999999</v>
      </c>
      <c r="EM12">
        <v>-29.630299999999998</v>
      </c>
      <c r="EN12">
        <v>102.60899999999999</v>
      </c>
      <c r="EO12">
        <v>2.4980000000000002</v>
      </c>
      <c r="EP12">
        <v>182.86850000000001</v>
      </c>
      <c r="EQ12">
        <v>-29.631499999999999</v>
      </c>
      <c r="ER12">
        <v>102.60899999999999</v>
      </c>
      <c r="ES12">
        <v>2.4980000000000002</v>
      </c>
      <c r="ET12">
        <v>182.8673</v>
      </c>
      <c r="EU12">
        <v>-29.6327</v>
      </c>
      <c r="EV12">
        <v>102.60899999999999</v>
      </c>
      <c r="EW12">
        <v>2.4980000000000002</v>
      </c>
      <c r="EX12">
        <v>182.8638</v>
      </c>
      <c r="EY12">
        <v>-29.636199999999999</v>
      </c>
      <c r="EZ12">
        <v>102.60899999999999</v>
      </c>
      <c r="FA12">
        <v>2.4980000000000002</v>
      </c>
      <c r="FB12">
        <v>182.86259999999999</v>
      </c>
      <c r="FC12">
        <v>-29.6374</v>
      </c>
      <c r="FD12">
        <v>102.60899999999999</v>
      </c>
      <c r="FE12">
        <v>2.4980000000000002</v>
      </c>
      <c r="FF12">
        <v>182.8614</v>
      </c>
      <c r="FG12">
        <v>-29.6386</v>
      </c>
      <c r="FH12">
        <v>33.840000000000003</v>
      </c>
      <c r="FI12">
        <v>1.1100000000000001</v>
      </c>
      <c r="FJ12">
        <v>66.52</v>
      </c>
      <c r="FK12">
        <v>-1.25</v>
      </c>
      <c r="FL12">
        <v>78.507999999999996</v>
      </c>
      <c r="FM12">
        <v>9.9</v>
      </c>
      <c r="FN12">
        <v>0.18759999999999999</v>
      </c>
      <c r="FO12">
        <v>-3.8936999999999999</v>
      </c>
      <c r="FP12">
        <v>0.2104</v>
      </c>
      <c r="FQ12">
        <v>-7.0545</v>
      </c>
      <c r="FR12">
        <v>0.3155</v>
      </c>
      <c r="FS12">
        <v>-8.2771000000000008</v>
      </c>
      <c r="FT12">
        <v>0.67900000000000005</v>
      </c>
      <c r="FU12">
        <v>-8.0000999999999998</v>
      </c>
      <c r="FV12">
        <v>1.4291</v>
      </c>
      <c r="FW12">
        <v>-6.5636999999999999</v>
      </c>
      <c r="FX12" t="s">
        <v>5125</v>
      </c>
      <c r="FY12">
        <v>26175.854899999998</v>
      </c>
    </row>
    <row r="13" spans="1:181" x14ac:dyDescent="0.35">
      <c r="A13">
        <v>12</v>
      </c>
      <c r="B13" t="s">
        <v>5203</v>
      </c>
      <c r="C13" t="s">
        <v>5208</v>
      </c>
      <c r="D13" t="s">
        <v>5126</v>
      </c>
      <c r="E13" t="s">
        <v>5127</v>
      </c>
      <c r="F13" t="s">
        <v>232</v>
      </c>
      <c r="G13" t="s">
        <v>193</v>
      </c>
      <c r="H13" t="s">
        <v>285</v>
      </c>
      <c r="I13" t="s">
        <v>193</v>
      </c>
      <c r="J13" t="s">
        <v>286</v>
      </c>
      <c r="K13" t="s">
        <v>193</v>
      </c>
      <c r="L13" t="s">
        <v>287</v>
      </c>
      <c r="M13">
        <v>3</v>
      </c>
      <c r="N13" t="s">
        <v>1728</v>
      </c>
      <c r="O13" t="s">
        <v>193</v>
      </c>
      <c r="P13" t="s">
        <v>198</v>
      </c>
      <c r="Q13">
        <v>1000</v>
      </c>
      <c r="R13" t="s">
        <v>198</v>
      </c>
      <c r="S13">
        <v>1000</v>
      </c>
      <c r="T13">
        <v>6</v>
      </c>
      <c r="U13">
        <v>1</v>
      </c>
      <c r="V13" t="s">
        <v>334</v>
      </c>
      <c r="W13" t="s">
        <v>200</v>
      </c>
      <c r="X13">
        <v>1.4</v>
      </c>
      <c r="Y13" t="s">
        <v>193</v>
      </c>
      <c r="Z13" t="s">
        <v>5209</v>
      </c>
      <c r="AA13" t="s">
        <v>4497</v>
      </c>
      <c r="AB13">
        <v>110</v>
      </c>
      <c r="AD13">
        <v>-4</v>
      </c>
      <c r="AE13" t="s">
        <v>193</v>
      </c>
      <c r="AF13" t="s">
        <v>193</v>
      </c>
      <c r="AG13">
        <v>130</v>
      </c>
      <c r="AH13">
        <v>110</v>
      </c>
      <c r="AI13">
        <v>0</v>
      </c>
      <c r="AJ13" t="s">
        <v>193</v>
      </c>
      <c r="AK13" t="s">
        <v>193</v>
      </c>
      <c r="AM13">
        <v>15</v>
      </c>
      <c r="AN13">
        <v>20</v>
      </c>
      <c r="AO13" t="s">
        <v>193</v>
      </c>
      <c r="AP13">
        <v>1.3</v>
      </c>
      <c r="AQ13">
        <v>1.4139999999999999</v>
      </c>
      <c r="AR13">
        <v>99.992999999999995</v>
      </c>
      <c r="AS13" t="s">
        <v>202</v>
      </c>
      <c r="AT13" t="s">
        <v>290</v>
      </c>
      <c r="AU13" t="s">
        <v>204</v>
      </c>
      <c r="AV13" t="s">
        <v>265</v>
      </c>
      <c r="AW13">
        <v>6</v>
      </c>
      <c r="AX13">
        <v>6</v>
      </c>
      <c r="AY13" t="s">
        <v>193</v>
      </c>
      <c r="AZ13" t="s">
        <v>193</v>
      </c>
      <c r="BA13" t="s">
        <v>206</v>
      </c>
      <c r="BB13" t="s">
        <v>206</v>
      </c>
      <c r="BC13" t="s">
        <v>206</v>
      </c>
      <c r="BD13" t="s">
        <v>206</v>
      </c>
      <c r="BE13" t="s">
        <v>206</v>
      </c>
      <c r="BF13" t="s">
        <v>202</v>
      </c>
      <c r="BG13" t="s">
        <v>1464</v>
      </c>
      <c r="BH13" t="s">
        <v>552</v>
      </c>
      <c r="BI13">
        <v>200000</v>
      </c>
      <c r="BK13" t="s">
        <v>202</v>
      </c>
      <c r="BL13" t="s">
        <v>247</v>
      </c>
      <c r="BM13" t="s">
        <v>220</v>
      </c>
      <c r="BN13" t="s">
        <v>643</v>
      </c>
      <c r="BO13" t="s">
        <v>32</v>
      </c>
      <c r="BP13" t="s">
        <v>400</v>
      </c>
      <c r="BQ13" t="s">
        <v>375</v>
      </c>
      <c r="BR13" t="s">
        <v>193</v>
      </c>
      <c r="BS13" t="s">
        <v>193</v>
      </c>
      <c r="BT13" t="s">
        <v>193</v>
      </c>
      <c r="BU13" t="s">
        <v>193</v>
      </c>
      <c r="BV13" t="s">
        <v>32</v>
      </c>
      <c r="BW13" t="s">
        <v>291</v>
      </c>
      <c r="BX13" t="s">
        <v>193</v>
      </c>
      <c r="BY13" t="s">
        <v>193</v>
      </c>
      <c r="BZ13" t="s">
        <v>292</v>
      </c>
      <c r="CA13" t="s">
        <v>307</v>
      </c>
      <c r="CB13" t="s">
        <v>5128</v>
      </c>
      <c r="CC13" t="s">
        <v>5129</v>
      </c>
      <c r="CD13" t="s">
        <v>5195</v>
      </c>
      <c r="CE13">
        <v>2</v>
      </c>
      <c r="CF13">
        <v>1</v>
      </c>
      <c r="CG13" t="s">
        <v>842</v>
      </c>
      <c r="CH13" t="s">
        <v>297</v>
      </c>
      <c r="CI13" t="s">
        <v>298</v>
      </c>
      <c r="CJ13" t="s">
        <v>197</v>
      </c>
      <c r="CK13">
        <v>1000</v>
      </c>
      <c r="CL13" t="s">
        <v>216</v>
      </c>
      <c r="CM13">
        <v>1</v>
      </c>
      <c r="CN13" t="s">
        <v>334</v>
      </c>
      <c r="CO13" t="s">
        <v>193</v>
      </c>
      <c r="CP13" t="s">
        <v>193</v>
      </c>
      <c r="CQ13" t="s">
        <v>193</v>
      </c>
      <c r="CR13" t="s">
        <v>193</v>
      </c>
      <c r="CS13" t="s">
        <v>193</v>
      </c>
      <c r="CT13" t="s">
        <v>193</v>
      </c>
      <c r="CU13" t="s">
        <v>193</v>
      </c>
      <c r="CV13" t="s">
        <v>193</v>
      </c>
      <c r="CW13" t="s">
        <v>5126</v>
      </c>
      <c r="CX13" t="s">
        <v>832</v>
      </c>
      <c r="CY13" t="s">
        <v>299</v>
      </c>
      <c r="CZ13" t="s">
        <v>193</v>
      </c>
      <c r="DA13" t="s">
        <v>206</v>
      </c>
      <c r="DB13" t="s">
        <v>193</v>
      </c>
      <c r="DC13" t="s">
        <v>193</v>
      </c>
      <c r="DD13" t="s">
        <v>193</v>
      </c>
      <c r="DE13" t="s">
        <v>193</v>
      </c>
      <c r="DF13" t="s">
        <v>193</v>
      </c>
      <c r="DG13" t="s">
        <v>193</v>
      </c>
      <c r="DH13" t="s">
        <v>193</v>
      </c>
      <c r="DI13" t="s">
        <v>193</v>
      </c>
      <c r="DJ13" t="s">
        <v>193</v>
      </c>
      <c r="DK13" t="s">
        <v>193</v>
      </c>
      <c r="DL13" t="s">
        <v>222</v>
      </c>
      <c r="DM13" t="s">
        <v>222</v>
      </c>
      <c r="DN13" t="s">
        <v>223</v>
      </c>
      <c r="DO13" t="s">
        <v>4500</v>
      </c>
      <c r="DP13">
        <v>100.226</v>
      </c>
      <c r="DQ13">
        <v>1.353</v>
      </c>
      <c r="DR13">
        <v>109.1797</v>
      </c>
      <c r="DS13">
        <v>-0.82030000000000003</v>
      </c>
      <c r="DT13">
        <v>100.36</v>
      </c>
      <c r="DU13">
        <v>1.325</v>
      </c>
      <c r="DV13">
        <v>104.2953</v>
      </c>
      <c r="DW13">
        <v>-5.7046999999999999</v>
      </c>
      <c r="DX13">
        <v>100.36</v>
      </c>
      <c r="DY13">
        <v>1.325</v>
      </c>
      <c r="DZ13">
        <v>104.29349999999999</v>
      </c>
      <c r="EA13">
        <v>-5.7065000000000001</v>
      </c>
      <c r="EB13">
        <v>100.36</v>
      </c>
      <c r="EC13">
        <v>1.325</v>
      </c>
      <c r="ED13">
        <v>104.2882</v>
      </c>
      <c r="EE13">
        <v>-5.7118000000000002</v>
      </c>
      <c r="EF13">
        <v>100.36</v>
      </c>
      <c r="EG13">
        <v>1.325</v>
      </c>
      <c r="EH13">
        <v>104.2865</v>
      </c>
      <c r="EI13">
        <v>-5.7134999999999998</v>
      </c>
      <c r="EJ13">
        <v>100.36</v>
      </c>
      <c r="EK13">
        <v>1.325</v>
      </c>
      <c r="EL13">
        <v>104.2847</v>
      </c>
      <c r="EM13">
        <v>-5.7153</v>
      </c>
      <c r="EN13">
        <v>100.36</v>
      </c>
      <c r="EO13">
        <v>1.325</v>
      </c>
      <c r="EP13">
        <v>104.2829</v>
      </c>
      <c r="EQ13">
        <v>-5.7171000000000003</v>
      </c>
      <c r="ER13">
        <v>100.36</v>
      </c>
      <c r="ES13">
        <v>1.325</v>
      </c>
      <c r="ET13">
        <v>104.2811</v>
      </c>
      <c r="EU13">
        <v>-5.7188999999999997</v>
      </c>
      <c r="EV13">
        <v>100.36</v>
      </c>
      <c r="EW13">
        <v>1.325</v>
      </c>
      <c r="EX13">
        <v>104.2758</v>
      </c>
      <c r="EY13">
        <v>-5.7241999999999997</v>
      </c>
      <c r="EZ13">
        <v>100.36</v>
      </c>
      <c r="FA13">
        <v>1.325</v>
      </c>
      <c r="FB13">
        <v>104.274</v>
      </c>
      <c r="FC13">
        <v>-5.726</v>
      </c>
      <c r="FD13">
        <v>100.36</v>
      </c>
      <c r="FE13">
        <v>1.325</v>
      </c>
      <c r="FF13">
        <v>104.2722</v>
      </c>
      <c r="FG13">
        <v>-5.7278000000000002</v>
      </c>
      <c r="FH13">
        <v>33.840000000000003</v>
      </c>
      <c r="FI13">
        <v>1.1100000000000001</v>
      </c>
      <c r="FJ13">
        <v>66.52</v>
      </c>
      <c r="FK13">
        <v>-1.25</v>
      </c>
      <c r="FL13">
        <v>78.507999999999996</v>
      </c>
      <c r="FM13">
        <v>9.9</v>
      </c>
      <c r="FN13">
        <v>0.18759999999999999</v>
      </c>
      <c r="FO13">
        <v>-3.8936999999999999</v>
      </c>
      <c r="FP13">
        <v>0.2104</v>
      </c>
      <c r="FQ13">
        <v>-7.0545</v>
      </c>
      <c r="FR13">
        <v>0.3155</v>
      </c>
      <c r="FS13">
        <v>-8.2771000000000008</v>
      </c>
      <c r="FT13">
        <v>0.67900000000000005</v>
      </c>
      <c r="FU13">
        <v>-8.0000999999999998</v>
      </c>
      <c r="FV13">
        <v>1.4291</v>
      </c>
      <c r="FW13">
        <v>-6.5636999999999999</v>
      </c>
      <c r="FX13" t="s">
        <v>5130</v>
      </c>
      <c r="FY13" t="s">
        <v>252</v>
      </c>
    </row>
    <row r="14" spans="1:181" x14ac:dyDescent="0.35">
      <c r="A14">
        <v>13</v>
      </c>
      <c r="B14" t="s">
        <v>5203</v>
      </c>
      <c r="C14" t="s">
        <v>5208</v>
      </c>
      <c r="D14" t="s">
        <v>5131</v>
      </c>
      <c r="E14" t="s">
        <v>5132</v>
      </c>
      <c r="F14" t="s">
        <v>316</v>
      </c>
      <c r="G14" t="s">
        <v>193</v>
      </c>
      <c r="H14" t="s">
        <v>233</v>
      </c>
      <c r="I14" t="s">
        <v>193</v>
      </c>
      <c r="J14" t="s">
        <v>194</v>
      </c>
      <c r="K14" t="s">
        <v>193</v>
      </c>
      <c r="L14" t="s">
        <v>5133</v>
      </c>
      <c r="M14">
        <v>6</v>
      </c>
      <c r="N14" t="s">
        <v>196</v>
      </c>
      <c r="O14" t="s">
        <v>193</v>
      </c>
      <c r="P14" t="s">
        <v>198</v>
      </c>
      <c r="Q14">
        <v>500</v>
      </c>
      <c r="R14" t="s">
        <v>198</v>
      </c>
      <c r="S14">
        <v>500</v>
      </c>
      <c r="T14">
        <v>11</v>
      </c>
      <c r="U14">
        <v>1</v>
      </c>
      <c r="V14" t="s">
        <v>199</v>
      </c>
      <c r="W14" t="s">
        <v>200</v>
      </c>
      <c r="X14">
        <v>2.431</v>
      </c>
      <c r="Y14" t="s">
        <v>193</v>
      </c>
      <c r="Z14" t="s">
        <v>5210</v>
      </c>
      <c r="AA14" t="s">
        <v>4184</v>
      </c>
      <c r="AB14">
        <v>175</v>
      </c>
      <c r="AC14">
        <v>0</v>
      </c>
      <c r="AD14">
        <v>-4</v>
      </c>
      <c r="AE14" t="s">
        <v>193</v>
      </c>
      <c r="AF14" t="s">
        <v>193</v>
      </c>
      <c r="AG14">
        <v>200</v>
      </c>
      <c r="AH14">
        <v>180</v>
      </c>
      <c r="AI14">
        <v>5</v>
      </c>
      <c r="AJ14" t="s">
        <v>193</v>
      </c>
      <c r="AK14" t="s">
        <v>193</v>
      </c>
      <c r="AL14">
        <v>0</v>
      </c>
      <c r="AM14" t="s">
        <v>299</v>
      </c>
      <c r="AN14">
        <v>25</v>
      </c>
      <c r="AO14" t="s">
        <v>193</v>
      </c>
      <c r="AP14" t="s">
        <v>299</v>
      </c>
      <c r="AQ14">
        <v>2.431</v>
      </c>
      <c r="AR14">
        <v>100</v>
      </c>
      <c r="AS14" t="s">
        <v>202</v>
      </c>
      <c r="AT14" t="s">
        <v>203</v>
      </c>
      <c r="AU14" t="s">
        <v>204</v>
      </c>
      <c r="AV14" t="s">
        <v>265</v>
      </c>
      <c r="AW14">
        <v>2</v>
      </c>
      <c r="AX14">
        <v>2</v>
      </c>
      <c r="AY14" t="s">
        <v>193</v>
      </c>
      <c r="AZ14" t="s">
        <v>193</v>
      </c>
      <c r="BA14" t="s">
        <v>206</v>
      </c>
      <c r="BB14" t="s">
        <v>206</v>
      </c>
      <c r="BC14" t="s">
        <v>202</v>
      </c>
      <c r="BD14" t="s">
        <v>206</v>
      </c>
      <c r="BE14" t="s">
        <v>206</v>
      </c>
      <c r="BF14" t="s">
        <v>206</v>
      </c>
      <c r="BG14" t="s">
        <v>336</v>
      </c>
      <c r="BH14" t="s">
        <v>207</v>
      </c>
      <c r="BI14">
        <v>200000</v>
      </c>
      <c r="BK14" t="s">
        <v>206</v>
      </c>
      <c r="BL14" t="s">
        <v>220</v>
      </c>
      <c r="BM14" t="s">
        <v>32</v>
      </c>
      <c r="BN14" t="s">
        <v>193</v>
      </c>
      <c r="BO14" t="s">
        <v>193</v>
      </c>
      <c r="BP14" t="s">
        <v>193</v>
      </c>
      <c r="BQ14" t="s">
        <v>193</v>
      </c>
      <c r="BR14" t="s">
        <v>193</v>
      </c>
      <c r="BS14" t="s">
        <v>193</v>
      </c>
      <c r="BT14" t="s">
        <v>193</v>
      </c>
      <c r="BU14" t="s">
        <v>193</v>
      </c>
      <c r="BV14" t="s">
        <v>32</v>
      </c>
      <c r="BW14" t="s">
        <v>291</v>
      </c>
      <c r="BX14" t="s">
        <v>193</v>
      </c>
      <c r="BY14" t="s">
        <v>193</v>
      </c>
      <c r="BZ14" t="s">
        <v>211</v>
      </c>
      <c r="CA14" t="s">
        <v>1250</v>
      </c>
      <c r="CB14" t="s">
        <v>5134</v>
      </c>
      <c r="CC14" t="s">
        <v>5135</v>
      </c>
      <c r="CD14" t="s">
        <v>5195</v>
      </c>
      <c r="CE14">
        <v>2</v>
      </c>
      <c r="CF14">
        <v>1</v>
      </c>
      <c r="CG14" t="s">
        <v>637</v>
      </c>
      <c r="CH14" t="s">
        <v>421</v>
      </c>
      <c r="CI14" t="s">
        <v>422</v>
      </c>
      <c r="CJ14" t="s">
        <v>197</v>
      </c>
      <c r="CK14">
        <v>500</v>
      </c>
      <c r="CL14" t="s">
        <v>216</v>
      </c>
      <c r="CM14">
        <v>1</v>
      </c>
      <c r="CN14" t="s">
        <v>199</v>
      </c>
      <c r="CO14" t="s">
        <v>193</v>
      </c>
      <c r="CP14">
        <v>3</v>
      </c>
      <c r="CQ14" t="s">
        <v>193</v>
      </c>
      <c r="CR14" t="s">
        <v>193</v>
      </c>
      <c r="CS14" t="s">
        <v>193</v>
      </c>
      <c r="CT14" t="s">
        <v>193</v>
      </c>
      <c r="CU14" t="s">
        <v>193</v>
      </c>
      <c r="CV14" t="s">
        <v>193</v>
      </c>
      <c r="CW14" t="s">
        <v>5131</v>
      </c>
      <c r="CX14" t="s">
        <v>217</v>
      </c>
      <c r="CY14" t="s">
        <v>299</v>
      </c>
      <c r="CZ14" t="s">
        <v>193</v>
      </c>
      <c r="DA14" t="s">
        <v>206</v>
      </c>
      <c r="DB14" t="s">
        <v>193</v>
      </c>
      <c r="DC14" t="s">
        <v>193</v>
      </c>
      <c r="DD14" t="s">
        <v>193</v>
      </c>
      <c r="DE14" t="s">
        <v>193</v>
      </c>
      <c r="DF14" t="s">
        <v>193</v>
      </c>
      <c r="DG14" t="s">
        <v>193</v>
      </c>
      <c r="DH14" t="s">
        <v>193</v>
      </c>
      <c r="DI14" t="s">
        <v>193</v>
      </c>
      <c r="DJ14" t="s">
        <v>193</v>
      </c>
      <c r="DK14" t="s">
        <v>193</v>
      </c>
      <c r="DL14" t="s">
        <v>222</v>
      </c>
      <c r="DM14" t="s">
        <v>222</v>
      </c>
      <c r="DN14" t="s">
        <v>223</v>
      </c>
      <c r="DO14" t="s">
        <v>4147</v>
      </c>
      <c r="DP14">
        <v>101.06</v>
      </c>
      <c r="DQ14">
        <v>2.3109999999999999</v>
      </c>
      <c r="DR14">
        <v>168.76410000000001</v>
      </c>
      <c r="DS14">
        <v>-6.2359</v>
      </c>
      <c r="DT14">
        <v>100.65600000000001</v>
      </c>
      <c r="DU14">
        <v>2.3559999999999999</v>
      </c>
      <c r="DV14">
        <v>168.67670000000001</v>
      </c>
      <c r="DW14">
        <v>-6.3232999999999997</v>
      </c>
      <c r="DX14">
        <v>100.65600000000001</v>
      </c>
      <c r="DY14">
        <v>2.3559999999999999</v>
      </c>
      <c r="DZ14">
        <v>168.6755</v>
      </c>
      <c r="EA14">
        <v>-6.3244999999999996</v>
      </c>
      <c r="EB14">
        <v>100.65600000000001</v>
      </c>
      <c r="EC14">
        <v>2.3559999999999999</v>
      </c>
      <c r="ED14">
        <v>168.672</v>
      </c>
      <c r="EE14">
        <v>-6.3280000000000003</v>
      </c>
      <c r="EF14">
        <v>100.65600000000001</v>
      </c>
      <c r="EG14">
        <v>2.3559999999999999</v>
      </c>
      <c r="EH14">
        <v>168.67080000000001</v>
      </c>
      <c r="EI14">
        <v>-6.3292000000000002</v>
      </c>
      <c r="EJ14">
        <v>100.65600000000001</v>
      </c>
      <c r="EK14">
        <v>2.3559999999999999</v>
      </c>
      <c r="EL14">
        <v>168.66970000000001</v>
      </c>
      <c r="EM14">
        <v>-6.3303000000000003</v>
      </c>
      <c r="EN14">
        <v>100.65600000000001</v>
      </c>
      <c r="EO14">
        <v>2.3559999999999999</v>
      </c>
      <c r="EP14">
        <v>168.66849999999999</v>
      </c>
      <c r="EQ14">
        <v>-6.3315000000000001</v>
      </c>
      <c r="ER14">
        <v>100.65600000000001</v>
      </c>
      <c r="ES14">
        <v>2.3559999999999999</v>
      </c>
      <c r="ET14">
        <v>168.66730000000001</v>
      </c>
      <c r="EU14">
        <v>-6.3327</v>
      </c>
      <c r="EV14">
        <v>100.65600000000001</v>
      </c>
      <c r="EW14">
        <v>2.3559999999999999</v>
      </c>
      <c r="EX14">
        <v>168.66380000000001</v>
      </c>
      <c r="EY14">
        <v>-6.3361999999999998</v>
      </c>
      <c r="EZ14">
        <v>100.65600000000001</v>
      </c>
      <c r="FA14">
        <v>2.3559999999999999</v>
      </c>
      <c r="FB14">
        <v>168.6626</v>
      </c>
      <c r="FC14">
        <v>-6.3373999999999997</v>
      </c>
      <c r="FD14">
        <v>100.65600000000001</v>
      </c>
      <c r="FE14">
        <v>2.3559999999999999</v>
      </c>
      <c r="FF14">
        <v>168.66139999999999</v>
      </c>
      <c r="FG14">
        <v>-6.3385999999999996</v>
      </c>
      <c r="FH14">
        <v>33.840000000000003</v>
      </c>
      <c r="FI14">
        <v>1.1100000000000001</v>
      </c>
      <c r="FJ14">
        <v>66.52</v>
      </c>
      <c r="FK14">
        <v>-1.25</v>
      </c>
      <c r="FL14">
        <v>78.507999999999996</v>
      </c>
      <c r="FM14">
        <v>9.9</v>
      </c>
      <c r="FN14">
        <v>0.18759999999999999</v>
      </c>
      <c r="FO14">
        <v>-3.8936999999999999</v>
      </c>
      <c r="FP14">
        <v>0.2104</v>
      </c>
      <c r="FQ14">
        <v>-7.0545</v>
      </c>
      <c r="FR14">
        <v>0.3155</v>
      </c>
      <c r="FS14">
        <v>-8.2771000000000008</v>
      </c>
      <c r="FT14">
        <v>0.67900000000000005</v>
      </c>
      <c r="FU14">
        <v>-8.0000999999999998</v>
      </c>
      <c r="FV14">
        <v>1.4291</v>
      </c>
      <c r="FW14">
        <v>-6.5636999999999999</v>
      </c>
      <c r="FX14" t="s">
        <v>5136</v>
      </c>
      <c r="FY14">
        <v>131448.74789999999</v>
      </c>
    </row>
    <row r="15" spans="1:181" x14ac:dyDescent="0.35">
      <c r="A15">
        <v>14</v>
      </c>
      <c r="B15" t="s">
        <v>5203</v>
      </c>
      <c r="C15" t="s">
        <v>5198</v>
      </c>
      <c r="D15" t="s">
        <v>2470</v>
      </c>
      <c r="E15" t="s">
        <v>4263</v>
      </c>
      <c r="F15" t="s">
        <v>568</v>
      </c>
      <c r="G15" t="s">
        <v>193</v>
      </c>
      <c r="H15" t="s">
        <v>5137</v>
      </c>
      <c r="I15" t="s">
        <v>193</v>
      </c>
      <c r="J15" t="s">
        <v>261</v>
      </c>
      <c r="K15" t="s">
        <v>193</v>
      </c>
      <c r="L15" t="s">
        <v>5138</v>
      </c>
      <c r="M15">
        <v>3</v>
      </c>
      <c r="N15" t="s">
        <v>605</v>
      </c>
      <c r="O15" t="s">
        <v>197</v>
      </c>
      <c r="P15" t="s">
        <v>198</v>
      </c>
      <c r="Q15">
        <v>1500</v>
      </c>
      <c r="R15" t="s">
        <v>198</v>
      </c>
      <c r="S15">
        <v>1500</v>
      </c>
      <c r="T15" t="s">
        <v>193</v>
      </c>
      <c r="U15">
        <v>1</v>
      </c>
      <c r="V15" t="s">
        <v>334</v>
      </c>
      <c r="W15" t="s">
        <v>200</v>
      </c>
      <c r="X15">
        <v>6</v>
      </c>
      <c r="Y15" t="s">
        <v>193</v>
      </c>
      <c r="Z15" t="s">
        <v>193</v>
      </c>
      <c r="AA15" t="s">
        <v>335</v>
      </c>
      <c r="AB15">
        <v>600</v>
      </c>
      <c r="AD15" t="s">
        <v>193</v>
      </c>
      <c r="AE15" t="s">
        <v>193</v>
      </c>
      <c r="AF15" t="s">
        <v>193</v>
      </c>
      <c r="AG15">
        <v>650</v>
      </c>
      <c r="AH15">
        <v>600</v>
      </c>
      <c r="AI15">
        <v>0</v>
      </c>
      <c r="AJ15" t="s">
        <v>193</v>
      </c>
      <c r="AK15" t="s">
        <v>193</v>
      </c>
      <c r="AM15">
        <v>25</v>
      </c>
      <c r="AN15">
        <v>50</v>
      </c>
      <c r="AO15" t="s">
        <v>193</v>
      </c>
      <c r="AP15">
        <v>2.67</v>
      </c>
      <c r="AQ15">
        <v>6</v>
      </c>
      <c r="AR15">
        <v>100</v>
      </c>
      <c r="AS15" t="s">
        <v>202</v>
      </c>
      <c r="AT15" t="s">
        <v>290</v>
      </c>
      <c r="AU15" t="s">
        <v>204</v>
      </c>
      <c r="AV15" t="s">
        <v>265</v>
      </c>
      <c r="AW15">
        <v>5</v>
      </c>
      <c r="AX15">
        <v>5</v>
      </c>
      <c r="AY15" t="s">
        <v>193</v>
      </c>
      <c r="AZ15" t="s">
        <v>193</v>
      </c>
      <c r="BA15" t="s">
        <v>206</v>
      </c>
      <c r="BB15" t="s">
        <v>206</v>
      </c>
      <c r="BC15" t="s">
        <v>202</v>
      </c>
      <c r="BD15" t="s">
        <v>206</v>
      </c>
      <c r="BE15" t="s">
        <v>206</v>
      </c>
      <c r="BF15" t="s">
        <v>206</v>
      </c>
      <c r="BG15" t="s">
        <v>207</v>
      </c>
      <c r="BH15" t="s">
        <v>1597</v>
      </c>
      <c r="BI15">
        <v>200000</v>
      </c>
      <c r="BK15" t="s">
        <v>206</v>
      </c>
      <c r="BL15" t="s">
        <v>400</v>
      </c>
      <c r="BM15" t="s">
        <v>220</v>
      </c>
      <c r="BN15" t="s">
        <v>30</v>
      </c>
      <c r="BO15" t="s">
        <v>32</v>
      </c>
      <c r="BP15" t="s">
        <v>469</v>
      </c>
      <c r="BQ15" t="s">
        <v>193</v>
      </c>
      <c r="BR15" t="s">
        <v>193</v>
      </c>
      <c r="BS15" t="s">
        <v>193</v>
      </c>
      <c r="BT15" t="s">
        <v>193</v>
      </c>
      <c r="BU15" t="s">
        <v>193</v>
      </c>
      <c r="BV15" t="s">
        <v>32</v>
      </c>
      <c r="BW15" t="s">
        <v>209</v>
      </c>
      <c r="BX15" t="s">
        <v>193</v>
      </c>
      <c r="BY15" t="s">
        <v>193</v>
      </c>
      <c r="BZ15" t="s">
        <v>292</v>
      </c>
      <c r="CA15" t="s">
        <v>293</v>
      </c>
      <c r="CB15" t="s">
        <v>5139</v>
      </c>
      <c r="CC15" t="s">
        <v>5140</v>
      </c>
      <c r="CD15" t="s">
        <v>5195</v>
      </c>
      <c r="CE15">
        <v>2</v>
      </c>
      <c r="CF15">
        <v>1</v>
      </c>
      <c r="CG15" t="s">
        <v>429</v>
      </c>
      <c r="CH15" t="s">
        <v>297</v>
      </c>
      <c r="CI15" t="s">
        <v>298</v>
      </c>
      <c r="CJ15" t="s">
        <v>197</v>
      </c>
      <c r="CK15">
        <v>1500</v>
      </c>
      <c r="CL15" t="s">
        <v>216</v>
      </c>
      <c r="CM15">
        <v>1</v>
      </c>
      <c r="CN15" t="s">
        <v>334</v>
      </c>
      <c r="CO15" t="s">
        <v>193</v>
      </c>
      <c r="CP15">
        <v>6</v>
      </c>
      <c r="CQ15" t="s">
        <v>193</v>
      </c>
      <c r="CR15" t="s">
        <v>193</v>
      </c>
      <c r="CS15" t="s">
        <v>193</v>
      </c>
      <c r="CT15" t="s">
        <v>193</v>
      </c>
      <c r="CU15" t="s">
        <v>193</v>
      </c>
      <c r="CV15" t="s">
        <v>193</v>
      </c>
      <c r="CW15" t="s">
        <v>2470</v>
      </c>
      <c r="CX15" t="s">
        <v>832</v>
      </c>
      <c r="CY15">
        <v>0.7</v>
      </c>
      <c r="CZ15">
        <v>10.5</v>
      </c>
      <c r="DA15" t="s">
        <v>202</v>
      </c>
      <c r="DB15" t="s">
        <v>193</v>
      </c>
      <c r="DC15" t="s">
        <v>193</v>
      </c>
      <c r="DD15" t="s">
        <v>193</v>
      </c>
      <c r="DE15" t="s">
        <v>193</v>
      </c>
      <c r="DF15" t="s">
        <v>193</v>
      </c>
      <c r="DG15" t="s">
        <v>193</v>
      </c>
      <c r="DH15" t="s">
        <v>193</v>
      </c>
      <c r="DI15" t="s">
        <v>193</v>
      </c>
      <c r="DJ15" t="s">
        <v>193</v>
      </c>
      <c r="DK15" t="s">
        <v>193</v>
      </c>
      <c r="DL15" t="s">
        <v>223</v>
      </c>
      <c r="DM15" t="s">
        <v>222</v>
      </c>
      <c r="DN15" t="s">
        <v>222</v>
      </c>
      <c r="DO15" t="s">
        <v>343</v>
      </c>
      <c r="DP15">
        <v>100.95</v>
      </c>
      <c r="DQ15">
        <v>5.7969999999999997</v>
      </c>
      <c r="DR15">
        <v>579.70000000000005</v>
      </c>
      <c r="DS15">
        <v>-20.3</v>
      </c>
      <c r="DT15">
        <v>101.322</v>
      </c>
      <c r="DU15">
        <v>5.718</v>
      </c>
      <c r="DV15">
        <v>571.79999999999995</v>
      </c>
      <c r="DW15">
        <v>-28.2</v>
      </c>
      <c r="DX15">
        <v>101.875</v>
      </c>
      <c r="DY15">
        <v>5.6</v>
      </c>
      <c r="DZ15">
        <v>560</v>
      </c>
      <c r="EA15">
        <v>-40</v>
      </c>
      <c r="EB15">
        <v>102.63</v>
      </c>
      <c r="EC15">
        <v>5.4409999999999998</v>
      </c>
      <c r="ED15">
        <v>544.1</v>
      </c>
      <c r="EE15">
        <v>-55.9</v>
      </c>
      <c r="EF15">
        <v>102.63</v>
      </c>
      <c r="EG15">
        <v>5.4409999999999998</v>
      </c>
      <c r="EH15">
        <v>544.1</v>
      </c>
      <c r="EI15">
        <v>-55.9</v>
      </c>
      <c r="EJ15">
        <v>102.63</v>
      </c>
      <c r="EK15">
        <v>5.4409999999999998</v>
      </c>
      <c r="EL15">
        <v>544.1</v>
      </c>
      <c r="EM15">
        <v>-55.9</v>
      </c>
      <c r="EN15">
        <v>102.63</v>
      </c>
      <c r="EO15">
        <v>5.4409999999999998</v>
      </c>
      <c r="EP15">
        <v>544.1</v>
      </c>
      <c r="EQ15">
        <v>-55.9</v>
      </c>
      <c r="ER15">
        <v>102.63</v>
      </c>
      <c r="ES15">
        <v>5.4409999999999998</v>
      </c>
      <c r="ET15">
        <v>544.1</v>
      </c>
      <c r="EU15">
        <v>-55.9</v>
      </c>
      <c r="EV15">
        <v>102.63</v>
      </c>
      <c r="EW15">
        <v>5.4409999999999998</v>
      </c>
      <c r="EX15">
        <v>544.1</v>
      </c>
      <c r="EY15">
        <v>-55.9</v>
      </c>
      <c r="EZ15">
        <v>102.63</v>
      </c>
      <c r="FA15">
        <v>5.4409999999999998</v>
      </c>
      <c r="FB15">
        <v>544.1</v>
      </c>
      <c r="FC15">
        <v>-55.9</v>
      </c>
      <c r="FD15">
        <v>102.63</v>
      </c>
      <c r="FE15">
        <v>5.4409999999999998</v>
      </c>
      <c r="FF15">
        <v>544.1</v>
      </c>
      <c r="FG15">
        <v>-55.9</v>
      </c>
      <c r="FH15">
        <v>33.840000000000003</v>
      </c>
      <c r="FI15">
        <v>1.1100000000000001</v>
      </c>
      <c r="FJ15">
        <v>66.52</v>
      </c>
      <c r="FK15">
        <v>-1.25</v>
      </c>
      <c r="FL15">
        <v>78.507999999999996</v>
      </c>
      <c r="FM15">
        <v>9.9</v>
      </c>
      <c r="FN15">
        <v>0.18759999999999999</v>
      </c>
      <c r="FO15">
        <v>-3.8936999999999999</v>
      </c>
      <c r="FP15">
        <v>0.2104</v>
      </c>
      <c r="FQ15">
        <v>-7.0545</v>
      </c>
      <c r="FR15">
        <v>0.3155</v>
      </c>
      <c r="FS15">
        <v>-8.2771000000000008</v>
      </c>
      <c r="FT15">
        <v>0.67900000000000005</v>
      </c>
      <c r="FU15">
        <v>-8.0000999999999998</v>
      </c>
      <c r="FV15">
        <v>1.4291</v>
      </c>
      <c r="FW15">
        <v>-6.5636999999999999</v>
      </c>
      <c r="FX15" t="s">
        <v>4268</v>
      </c>
      <c r="FY15" t="s">
        <v>252</v>
      </c>
    </row>
    <row r="16" spans="1:181" x14ac:dyDescent="0.35">
      <c r="A16">
        <v>15</v>
      </c>
      <c r="B16" t="s">
        <v>5203</v>
      </c>
      <c r="C16" t="s">
        <v>5211</v>
      </c>
      <c r="D16" t="s">
        <v>5141</v>
      </c>
      <c r="E16" t="s">
        <v>5142</v>
      </c>
      <c r="F16" t="s">
        <v>303</v>
      </c>
      <c r="G16" t="s">
        <v>304</v>
      </c>
      <c r="H16" t="s">
        <v>262</v>
      </c>
      <c r="I16" t="s">
        <v>304</v>
      </c>
      <c r="J16" t="s">
        <v>262</v>
      </c>
      <c r="K16" t="s">
        <v>304</v>
      </c>
      <c r="L16" t="s">
        <v>563</v>
      </c>
      <c r="M16">
        <v>6</v>
      </c>
      <c r="N16" t="s">
        <v>196</v>
      </c>
      <c r="O16" t="s">
        <v>193</v>
      </c>
      <c r="P16" t="s">
        <v>198</v>
      </c>
      <c r="Q16">
        <v>1000</v>
      </c>
      <c r="R16" t="s">
        <v>198</v>
      </c>
      <c r="S16">
        <v>500</v>
      </c>
      <c r="T16">
        <v>7</v>
      </c>
      <c r="U16">
        <v>2</v>
      </c>
      <c r="V16" t="s">
        <v>199</v>
      </c>
      <c r="W16" t="s">
        <v>200</v>
      </c>
      <c r="X16">
        <v>1.95</v>
      </c>
      <c r="Y16" t="s">
        <v>193</v>
      </c>
      <c r="Z16" t="s">
        <v>5212</v>
      </c>
      <c r="AA16" t="s">
        <v>4547</v>
      </c>
      <c r="AB16">
        <v>150</v>
      </c>
      <c r="AD16">
        <v>-20</v>
      </c>
      <c r="AE16" t="s">
        <v>193</v>
      </c>
      <c r="AF16" t="s">
        <v>193</v>
      </c>
      <c r="AG16">
        <v>175</v>
      </c>
      <c r="AH16">
        <v>155</v>
      </c>
      <c r="AI16">
        <v>5</v>
      </c>
      <c r="AJ16" t="s">
        <v>193</v>
      </c>
      <c r="AK16" t="s">
        <v>193</v>
      </c>
      <c r="AM16">
        <v>20</v>
      </c>
      <c r="AN16">
        <v>25</v>
      </c>
      <c r="AO16" t="s">
        <v>193</v>
      </c>
      <c r="AP16" t="s">
        <v>299</v>
      </c>
      <c r="AQ16">
        <v>2.0209999999999999</v>
      </c>
      <c r="AR16">
        <v>99.501000000000005</v>
      </c>
      <c r="AS16" t="s">
        <v>202</v>
      </c>
      <c r="AT16" t="s">
        <v>203</v>
      </c>
      <c r="AU16" t="s">
        <v>204</v>
      </c>
      <c r="AV16" t="s">
        <v>265</v>
      </c>
      <c r="AW16">
        <v>5</v>
      </c>
      <c r="AX16">
        <v>4</v>
      </c>
      <c r="AY16">
        <v>1</v>
      </c>
      <c r="AZ16" t="s">
        <v>193</v>
      </c>
      <c r="BA16" t="s">
        <v>202</v>
      </c>
      <c r="BB16" t="s">
        <v>206</v>
      </c>
      <c r="BC16" t="s">
        <v>202</v>
      </c>
      <c r="BD16" t="s">
        <v>202</v>
      </c>
      <c r="BE16" t="s">
        <v>206</v>
      </c>
      <c r="BF16" t="s">
        <v>206</v>
      </c>
      <c r="BG16" t="s">
        <v>1464</v>
      </c>
      <c r="BH16" t="s">
        <v>193</v>
      </c>
      <c r="BI16">
        <v>2000</v>
      </c>
      <c r="BK16" t="s">
        <v>206</v>
      </c>
      <c r="BL16" t="s">
        <v>26</v>
      </c>
      <c r="BM16" t="s">
        <v>220</v>
      </c>
      <c r="BN16" t="s">
        <v>643</v>
      </c>
      <c r="BO16" t="s">
        <v>32</v>
      </c>
      <c r="BP16" t="s">
        <v>240</v>
      </c>
      <c r="BQ16" t="s">
        <v>193</v>
      </c>
      <c r="BR16" t="s">
        <v>193</v>
      </c>
      <c r="BS16" t="s">
        <v>193</v>
      </c>
      <c r="BT16" t="s">
        <v>193</v>
      </c>
      <c r="BU16" t="s">
        <v>193</v>
      </c>
      <c r="BV16" t="s">
        <v>220</v>
      </c>
      <c r="BW16" t="s">
        <v>209</v>
      </c>
      <c r="BX16" t="s">
        <v>193</v>
      </c>
      <c r="BY16" t="s">
        <v>193</v>
      </c>
      <c r="BZ16" t="s">
        <v>271</v>
      </c>
      <c r="CA16" t="s">
        <v>2833</v>
      </c>
      <c r="CB16" t="s">
        <v>5143</v>
      </c>
      <c r="CC16" t="s">
        <v>5144</v>
      </c>
      <c r="CD16" t="s">
        <v>5195</v>
      </c>
      <c r="CE16">
        <v>2</v>
      </c>
      <c r="CF16">
        <v>1</v>
      </c>
      <c r="CG16" t="s">
        <v>214</v>
      </c>
      <c r="CH16" t="s">
        <v>215</v>
      </c>
      <c r="CI16" t="s">
        <v>215</v>
      </c>
      <c r="CJ16" t="s">
        <v>202</v>
      </c>
      <c r="CK16">
        <v>500</v>
      </c>
      <c r="CL16" t="s">
        <v>216</v>
      </c>
      <c r="CM16">
        <v>1</v>
      </c>
      <c r="CN16" t="s">
        <v>199</v>
      </c>
      <c r="CO16" t="s">
        <v>193</v>
      </c>
      <c r="CP16">
        <v>2</v>
      </c>
      <c r="CQ16" t="s">
        <v>193</v>
      </c>
      <c r="CR16" t="s">
        <v>193</v>
      </c>
      <c r="CS16" t="s">
        <v>193</v>
      </c>
      <c r="CT16" t="s">
        <v>193</v>
      </c>
      <c r="CU16" t="s">
        <v>193</v>
      </c>
      <c r="CV16" t="s">
        <v>193</v>
      </c>
      <c r="CW16" t="s">
        <v>5141</v>
      </c>
      <c r="CX16" t="s">
        <v>217</v>
      </c>
      <c r="CY16" t="s">
        <v>299</v>
      </c>
      <c r="CZ16" t="s">
        <v>193</v>
      </c>
      <c r="DA16" t="s">
        <v>206</v>
      </c>
      <c r="DB16" t="s">
        <v>193</v>
      </c>
      <c r="DC16" t="s">
        <v>193</v>
      </c>
      <c r="DD16" t="s">
        <v>193</v>
      </c>
      <c r="DE16" t="s">
        <v>193</v>
      </c>
      <c r="DF16" t="s">
        <v>193</v>
      </c>
      <c r="DG16" t="s">
        <v>543</v>
      </c>
      <c r="DH16" t="s">
        <v>29</v>
      </c>
      <c r="DI16" t="s">
        <v>1006</v>
      </c>
      <c r="DJ16" t="s">
        <v>242</v>
      </c>
      <c r="DK16" t="s">
        <v>5145</v>
      </c>
      <c r="DL16" t="s">
        <v>222</v>
      </c>
      <c r="DM16" t="s">
        <v>222</v>
      </c>
      <c r="DN16" t="s">
        <v>223</v>
      </c>
      <c r="DO16" t="s">
        <v>4550</v>
      </c>
      <c r="DP16">
        <v>100.455</v>
      </c>
      <c r="DQ16">
        <v>1.8839999999999999</v>
      </c>
      <c r="DR16">
        <v>137.02160000000001</v>
      </c>
      <c r="DS16">
        <v>-12.978400000000001</v>
      </c>
      <c r="DT16">
        <v>100.932</v>
      </c>
      <c r="DU16">
        <v>1.8149999999999999</v>
      </c>
      <c r="DV16">
        <v>129.65950000000001</v>
      </c>
      <c r="DW16">
        <v>-20.340499999999999</v>
      </c>
      <c r="DX16">
        <v>100.932</v>
      </c>
      <c r="DY16">
        <v>1.8149999999999999</v>
      </c>
      <c r="DZ16">
        <v>133.3399</v>
      </c>
      <c r="EA16">
        <v>-16.6601</v>
      </c>
      <c r="EB16">
        <v>101.26600000000001</v>
      </c>
      <c r="EC16">
        <v>1.7669999999999999</v>
      </c>
      <c r="ED16">
        <v>130.60730000000001</v>
      </c>
      <c r="EE16">
        <v>-19.392700000000001</v>
      </c>
      <c r="EF16">
        <v>101.26600000000001</v>
      </c>
      <c r="EG16">
        <v>1.7669999999999999</v>
      </c>
      <c r="EH16">
        <v>127.3912</v>
      </c>
      <c r="EI16">
        <v>-22.608799999999999</v>
      </c>
      <c r="EJ16">
        <v>101.26600000000001</v>
      </c>
      <c r="EK16">
        <v>1.7669999999999999</v>
      </c>
      <c r="EL16">
        <v>127.39149999999999</v>
      </c>
      <c r="EM16">
        <v>-22.608499999999999</v>
      </c>
      <c r="EN16">
        <v>101.26600000000001</v>
      </c>
      <c r="EO16">
        <v>1.7669999999999999</v>
      </c>
      <c r="EP16">
        <v>127.39239999999999</v>
      </c>
      <c r="EQ16">
        <v>-22.607600000000001</v>
      </c>
      <c r="ER16">
        <v>101.26600000000001</v>
      </c>
      <c r="ES16">
        <v>1.7669999999999999</v>
      </c>
      <c r="ET16">
        <v>127.3926</v>
      </c>
      <c r="EU16">
        <v>-22.607399999999998</v>
      </c>
      <c r="EV16">
        <v>101.26600000000001</v>
      </c>
      <c r="EW16">
        <v>1.7669999999999999</v>
      </c>
      <c r="EX16">
        <v>127.3929</v>
      </c>
      <c r="EY16">
        <v>-22.607099999999999</v>
      </c>
      <c r="EZ16">
        <v>101.26600000000001</v>
      </c>
      <c r="FA16">
        <v>1.7669999999999999</v>
      </c>
      <c r="FB16">
        <v>127.39319999999999</v>
      </c>
      <c r="FC16">
        <v>-22.6068</v>
      </c>
      <c r="FD16">
        <v>101.26600000000001</v>
      </c>
      <c r="FE16">
        <v>1.7669999999999999</v>
      </c>
      <c r="FF16">
        <v>127.3935</v>
      </c>
      <c r="FG16">
        <v>-22.6065</v>
      </c>
      <c r="FH16">
        <v>33.840000000000003</v>
      </c>
      <c r="FI16">
        <v>1.1100000000000001</v>
      </c>
      <c r="FJ16">
        <v>66.52</v>
      </c>
      <c r="FK16">
        <v>-1.25</v>
      </c>
      <c r="FL16">
        <v>78.507999999999996</v>
      </c>
      <c r="FM16">
        <v>9.9</v>
      </c>
      <c r="FN16">
        <v>0.18759999999999999</v>
      </c>
      <c r="FO16">
        <v>-3.8936999999999999</v>
      </c>
      <c r="FP16">
        <v>0.2104</v>
      </c>
      <c r="FQ16">
        <v>-7.0545</v>
      </c>
      <c r="FR16">
        <v>0.3155</v>
      </c>
      <c r="FS16">
        <v>-8.2771000000000008</v>
      </c>
      <c r="FT16">
        <v>0.67900000000000005</v>
      </c>
      <c r="FU16">
        <v>-8.0000999999999998</v>
      </c>
      <c r="FV16">
        <v>1.4291</v>
      </c>
      <c r="FW16">
        <v>-6.5636999999999999</v>
      </c>
      <c r="FX16" t="s">
        <v>5146</v>
      </c>
      <c r="FY16">
        <v>13051.71</v>
      </c>
    </row>
    <row r="17" spans="1:181" x14ac:dyDescent="0.35">
      <c r="A17">
        <v>16</v>
      </c>
      <c r="B17" t="s">
        <v>5203</v>
      </c>
      <c r="C17" t="s">
        <v>5211</v>
      </c>
      <c r="D17" t="s">
        <v>5141</v>
      </c>
      <c r="E17" t="s">
        <v>5142</v>
      </c>
      <c r="F17" t="s">
        <v>303</v>
      </c>
      <c r="G17" t="s">
        <v>304</v>
      </c>
      <c r="H17" t="s">
        <v>262</v>
      </c>
      <c r="I17" t="s">
        <v>304</v>
      </c>
      <c r="J17" t="s">
        <v>262</v>
      </c>
      <c r="K17" t="s">
        <v>304</v>
      </c>
      <c r="L17" t="s">
        <v>563</v>
      </c>
      <c r="M17">
        <v>6</v>
      </c>
      <c r="N17" t="s">
        <v>196</v>
      </c>
      <c r="O17" t="s">
        <v>197</v>
      </c>
      <c r="P17" t="s">
        <v>198</v>
      </c>
      <c r="Q17">
        <v>1000</v>
      </c>
      <c r="R17" t="s">
        <v>198</v>
      </c>
      <c r="S17">
        <v>500</v>
      </c>
      <c r="T17">
        <v>10</v>
      </c>
      <c r="U17">
        <v>2</v>
      </c>
      <c r="V17" t="s">
        <v>199</v>
      </c>
      <c r="W17" t="s">
        <v>200</v>
      </c>
      <c r="X17">
        <v>2.25</v>
      </c>
      <c r="Y17" t="s">
        <v>193</v>
      </c>
      <c r="Z17" t="s">
        <v>5213</v>
      </c>
      <c r="AA17" t="s">
        <v>4184</v>
      </c>
      <c r="AB17">
        <v>165</v>
      </c>
      <c r="AC17">
        <v>0</v>
      </c>
      <c r="AD17">
        <v>-5</v>
      </c>
      <c r="AE17" t="s">
        <v>193</v>
      </c>
      <c r="AF17" t="s">
        <v>193</v>
      </c>
      <c r="AG17">
        <v>190</v>
      </c>
      <c r="AH17">
        <v>170</v>
      </c>
      <c r="AI17">
        <v>5</v>
      </c>
      <c r="AJ17" t="s">
        <v>193</v>
      </c>
      <c r="AK17" t="s">
        <v>193</v>
      </c>
      <c r="AL17">
        <v>0</v>
      </c>
      <c r="AM17">
        <v>20</v>
      </c>
      <c r="AN17">
        <v>25</v>
      </c>
      <c r="AO17" t="s">
        <v>193</v>
      </c>
      <c r="AP17" t="s">
        <v>299</v>
      </c>
      <c r="AQ17">
        <v>2.3340000000000001</v>
      </c>
      <c r="AR17">
        <v>99.213999999999999</v>
      </c>
      <c r="AS17" t="s">
        <v>202</v>
      </c>
      <c r="AT17" t="s">
        <v>203</v>
      </c>
      <c r="AU17" t="s">
        <v>204</v>
      </c>
      <c r="AV17" t="s">
        <v>265</v>
      </c>
      <c r="AW17">
        <v>5</v>
      </c>
      <c r="AX17">
        <v>4</v>
      </c>
      <c r="AY17">
        <v>1</v>
      </c>
      <c r="AZ17" t="s">
        <v>193</v>
      </c>
      <c r="BA17" t="s">
        <v>202</v>
      </c>
      <c r="BB17" t="s">
        <v>206</v>
      </c>
      <c r="BC17" t="s">
        <v>202</v>
      </c>
      <c r="BD17" t="s">
        <v>202</v>
      </c>
      <c r="BE17" t="s">
        <v>206</v>
      </c>
      <c r="BF17" t="s">
        <v>206</v>
      </c>
      <c r="BG17" t="s">
        <v>1464</v>
      </c>
      <c r="BH17" t="s">
        <v>193</v>
      </c>
      <c r="BI17">
        <v>2000</v>
      </c>
      <c r="BK17" t="s">
        <v>206</v>
      </c>
      <c r="BL17" t="s">
        <v>26</v>
      </c>
      <c r="BM17" t="s">
        <v>220</v>
      </c>
      <c r="BN17" t="s">
        <v>643</v>
      </c>
      <c r="BO17" t="s">
        <v>32</v>
      </c>
      <c r="BP17" t="s">
        <v>240</v>
      </c>
      <c r="BQ17" t="s">
        <v>193</v>
      </c>
      <c r="BR17" t="s">
        <v>193</v>
      </c>
      <c r="BS17" t="s">
        <v>193</v>
      </c>
      <c r="BT17" t="s">
        <v>193</v>
      </c>
      <c r="BU17" t="s">
        <v>193</v>
      </c>
      <c r="BV17" t="s">
        <v>32</v>
      </c>
      <c r="BW17" t="s">
        <v>209</v>
      </c>
      <c r="BX17" t="s">
        <v>193</v>
      </c>
      <c r="BY17" t="s">
        <v>193</v>
      </c>
      <c r="BZ17" t="s">
        <v>271</v>
      </c>
      <c r="CA17" t="s">
        <v>2833</v>
      </c>
      <c r="CB17" t="s">
        <v>5147</v>
      </c>
      <c r="CC17" t="s">
        <v>5148</v>
      </c>
      <c r="CD17" t="s">
        <v>5195</v>
      </c>
      <c r="CE17">
        <v>2</v>
      </c>
      <c r="CF17">
        <v>0</v>
      </c>
      <c r="CG17" t="s">
        <v>214</v>
      </c>
      <c r="CH17" t="s">
        <v>215</v>
      </c>
      <c r="CI17" t="s">
        <v>215</v>
      </c>
      <c r="CJ17" t="s">
        <v>202</v>
      </c>
      <c r="CK17">
        <v>500</v>
      </c>
      <c r="CL17" t="s">
        <v>216</v>
      </c>
      <c r="CM17">
        <v>1</v>
      </c>
      <c r="CN17" t="s">
        <v>199</v>
      </c>
      <c r="CO17" t="s">
        <v>193</v>
      </c>
      <c r="CP17">
        <v>3</v>
      </c>
      <c r="CQ17" t="s">
        <v>193</v>
      </c>
      <c r="CR17" t="s">
        <v>193</v>
      </c>
      <c r="CS17" t="s">
        <v>193</v>
      </c>
      <c r="CT17" t="s">
        <v>193</v>
      </c>
      <c r="CU17" t="s">
        <v>193</v>
      </c>
      <c r="CV17" t="s">
        <v>193</v>
      </c>
      <c r="CW17" t="s">
        <v>5141</v>
      </c>
      <c r="CX17" t="s">
        <v>217</v>
      </c>
      <c r="CY17" t="s">
        <v>299</v>
      </c>
      <c r="CZ17" t="s">
        <v>193</v>
      </c>
      <c r="DA17" t="s">
        <v>206</v>
      </c>
      <c r="DB17" t="s">
        <v>193</v>
      </c>
      <c r="DC17" t="s">
        <v>193</v>
      </c>
      <c r="DD17" t="s">
        <v>193</v>
      </c>
      <c r="DE17" t="s">
        <v>193</v>
      </c>
      <c r="DF17" t="s">
        <v>193</v>
      </c>
      <c r="DG17" t="s">
        <v>543</v>
      </c>
      <c r="DH17" t="s">
        <v>29</v>
      </c>
      <c r="DI17" t="s">
        <v>1006</v>
      </c>
      <c r="DJ17" t="s">
        <v>242</v>
      </c>
      <c r="DK17" t="s">
        <v>5145</v>
      </c>
      <c r="DL17" t="s">
        <v>222</v>
      </c>
      <c r="DM17" t="s">
        <v>222</v>
      </c>
      <c r="DN17" t="s">
        <v>223</v>
      </c>
      <c r="DO17" t="s">
        <v>4147</v>
      </c>
      <c r="DP17">
        <v>100.648</v>
      </c>
      <c r="DQ17">
        <v>2.1800000000000002</v>
      </c>
      <c r="DR17">
        <v>150.0994</v>
      </c>
      <c r="DS17">
        <v>-14.900600000000001</v>
      </c>
      <c r="DT17">
        <v>100.648</v>
      </c>
      <c r="DU17">
        <v>2.1800000000000002</v>
      </c>
      <c r="DV17">
        <v>149.43780000000001</v>
      </c>
      <c r="DW17">
        <v>-15.562200000000001</v>
      </c>
      <c r="DX17">
        <v>100.718</v>
      </c>
      <c r="DY17">
        <v>2.1720000000000002</v>
      </c>
      <c r="DZ17">
        <v>153.06549999999999</v>
      </c>
      <c r="EA17">
        <v>-11.9345</v>
      </c>
      <c r="EB17">
        <v>101.286</v>
      </c>
      <c r="EC17">
        <v>2.1110000000000002</v>
      </c>
      <c r="ED17">
        <v>148.76410000000001</v>
      </c>
      <c r="EE17">
        <v>-16.235900000000001</v>
      </c>
      <c r="EF17">
        <v>101.286</v>
      </c>
      <c r="EG17">
        <v>2.1110000000000002</v>
      </c>
      <c r="EH17">
        <v>144.17670000000001</v>
      </c>
      <c r="EI17">
        <v>-20.8233</v>
      </c>
      <c r="EJ17">
        <v>101.286</v>
      </c>
      <c r="EK17">
        <v>2.1110000000000002</v>
      </c>
      <c r="EL17">
        <v>144.1755</v>
      </c>
      <c r="EM17">
        <v>-20.8245</v>
      </c>
      <c r="EN17">
        <v>101.286</v>
      </c>
      <c r="EO17">
        <v>2.1110000000000002</v>
      </c>
      <c r="EP17">
        <v>144.172</v>
      </c>
      <c r="EQ17">
        <v>-20.827999999999999</v>
      </c>
      <c r="ER17">
        <v>101.286</v>
      </c>
      <c r="ES17">
        <v>2.1110000000000002</v>
      </c>
      <c r="ET17">
        <v>144.17080000000001</v>
      </c>
      <c r="EU17">
        <v>-20.8292</v>
      </c>
      <c r="EV17">
        <v>101.286</v>
      </c>
      <c r="EW17">
        <v>2.1110000000000002</v>
      </c>
      <c r="EX17">
        <v>144.16970000000001</v>
      </c>
      <c r="EY17">
        <v>-20.830300000000001</v>
      </c>
      <c r="EZ17">
        <v>101.286</v>
      </c>
      <c r="FA17">
        <v>2.1110000000000002</v>
      </c>
      <c r="FB17">
        <v>144.16849999999999</v>
      </c>
      <c r="FC17">
        <v>-20.831499999999998</v>
      </c>
      <c r="FD17">
        <v>101.286</v>
      </c>
      <c r="FE17">
        <v>2.1110000000000002</v>
      </c>
      <c r="FF17">
        <v>144.16730000000001</v>
      </c>
      <c r="FG17">
        <v>-20.832699999999999</v>
      </c>
      <c r="FH17">
        <v>33.840000000000003</v>
      </c>
      <c r="FI17">
        <v>1.1100000000000001</v>
      </c>
      <c r="FJ17">
        <v>66.52</v>
      </c>
      <c r="FK17">
        <v>-1.25</v>
      </c>
      <c r="FL17">
        <v>78.507999999999996</v>
      </c>
      <c r="FM17">
        <v>9.9</v>
      </c>
      <c r="FN17">
        <v>0.18759999999999999</v>
      </c>
      <c r="FO17">
        <v>-3.8936999999999999</v>
      </c>
      <c r="FP17">
        <v>0.2104</v>
      </c>
      <c r="FQ17">
        <v>-7.0545</v>
      </c>
      <c r="FR17">
        <v>0.3155</v>
      </c>
      <c r="FS17">
        <v>-8.2771000000000008</v>
      </c>
      <c r="FT17">
        <v>0.67900000000000005</v>
      </c>
      <c r="FU17">
        <v>-8.0000999999999998</v>
      </c>
      <c r="FV17">
        <v>1.4291</v>
      </c>
      <c r="FW17">
        <v>-6.5636999999999999</v>
      </c>
      <c r="FX17" t="s">
        <v>5146</v>
      </c>
      <c r="FY17">
        <v>13051.71</v>
      </c>
    </row>
    <row r="18" spans="1:181" x14ac:dyDescent="0.35">
      <c r="A18">
        <v>17</v>
      </c>
      <c r="B18" t="s">
        <v>5214</v>
      </c>
      <c r="C18" t="s">
        <v>5193</v>
      </c>
      <c r="D18" t="s">
        <v>5073</v>
      </c>
      <c r="E18" t="s">
        <v>5074</v>
      </c>
      <c r="F18" t="s">
        <v>232</v>
      </c>
      <c r="G18" t="s">
        <v>304</v>
      </c>
      <c r="H18" t="s">
        <v>285</v>
      </c>
      <c r="I18" t="s">
        <v>331</v>
      </c>
      <c r="J18" t="s">
        <v>233</v>
      </c>
      <c r="K18" t="s">
        <v>304</v>
      </c>
      <c r="L18" t="s">
        <v>3319</v>
      </c>
      <c r="M18">
        <v>3</v>
      </c>
      <c r="N18" t="s">
        <v>196</v>
      </c>
      <c r="O18" t="s">
        <v>197</v>
      </c>
      <c r="P18" t="s">
        <v>198</v>
      </c>
      <c r="Q18">
        <v>1000</v>
      </c>
      <c r="R18" t="s">
        <v>198</v>
      </c>
      <c r="S18">
        <v>1000</v>
      </c>
      <c r="T18">
        <v>30</v>
      </c>
      <c r="U18">
        <v>1</v>
      </c>
      <c r="V18" t="s">
        <v>199</v>
      </c>
      <c r="W18" t="s">
        <v>200</v>
      </c>
      <c r="X18">
        <v>3.6349999999999998</v>
      </c>
      <c r="Y18" t="s">
        <v>193</v>
      </c>
      <c r="Z18" t="s">
        <v>5215</v>
      </c>
      <c r="AA18" t="s">
        <v>1780</v>
      </c>
      <c r="AB18">
        <v>215</v>
      </c>
      <c r="AD18">
        <v>-4</v>
      </c>
      <c r="AE18" t="s">
        <v>193</v>
      </c>
      <c r="AF18" t="s">
        <v>193</v>
      </c>
      <c r="AG18">
        <v>250</v>
      </c>
      <c r="AH18">
        <v>220</v>
      </c>
      <c r="AI18">
        <v>5</v>
      </c>
      <c r="AJ18" t="s">
        <v>193</v>
      </c>
      <c r="AK18" t="s">
        <v>193</v>
      </c>
      <c r="AM18">
        <v>25</v>
      </c>
      <c r="AN18">
        <v>35</v>
      </c>
      <c r="AO18" t="s">
        <v>193</v>
      </c>
      <c r="AP18">
        <v>2</v>
      </c>
      <c r="AQ18">
        <v>3.6349999999999998</v>
      </c>
      <c r="AR18">
        <v>100</v>
      </c>
      <c r="AS18" t="s">
        <v>202</v>
      </c>
      <c r="AT18" t="s">
        <v>290</v>
      </c>
      <c r="AU18" t="s">
        <v>204</v>
      </c>
      <c r="AV18" t="s">
        <v>205</v>
      </c>
      <c r="AW18">
        <v>5</v>
      </c>
      <c r="AX18">
        <v>5</v>
      </c>
      <c r="AY18" t="s">
        <v>193</v>
      </c>
      <c r="AZ18" t="s">
        <v>193</v>
      </c>
      <c r="BA18" t="s">
        <v>206</v>
      </c>
      <c r="BB18" t="s">
        <v>206</v>
      </c>
      <c r="BC18" t="s">
        <v>202</v>
      </c>
      <c r="BD18" t="s">
        <v>202</v>
      </c>
      <c r="BE18" t="s">
        <v>206</v>
      </c>
      <c r="BF18" t="s">
        <v>206</v>
      </c>
      <c r="BG18" t="s">
        <v>207</v>
      </c>
      <c r="BH18" t="s">
        <v>193</v>
      </c>
      <c r="BI18">
        <v>2000</v>
      </c>
      <c r="BK18" t="s">
        <v>206</v>
      </c>
      <c r="BL18" t="s">
        <v>240</v>
      </c>
      <c r="BM18" t="s">
        <v>208</v>
      </c>
      <c r="BN18" t="s">
        <v>28</v>
      </c>
      <c r="BO18" t="s">
        <v>32</v>
      </c>
      <c r="BP18" t="s">
        <v>266</v>
      </c>
      <c r="BQ18" t="s">
        <v>193</v>
      </c>
      <c r="BR18" t="s">
        <v>193</v>
      </c>
      <c r="BS18" t="s">
        <v>193</v>
      </c>
      <c r="BT18" t="s">
        <v>193</v>
      </c>
      <c r="BU18" t="s">
        <v>193</v>
      </c>
      <c r="BV18" t="s">
        <v>240</v>
      </c>
      <c r="BW18" t="s">
        <v>209</v>
      </c>
      <c r="BX18" t="s">
        <v>193</v>
      </c>
      <c r="BY18" t="s">
        <v>193</v>
      </c>
      <c r="BZ18" t="s">
        <v>292</v>
      </c>
      <c r="CA18" t="s">
        <v>376</v>
      </c>
      <c r="CB18" t="s">
        <v>5075</v>
      </c>
      <c r="CC18" t="s">
        <v>5076</v>
      </c>
      <c r="CD18" t="s">
        <v>5195</v>
      </c>
      <c r="CE18">
        <v>2</v>
      </c>
      <c r="CF18">
        <v>1</v>
      </c>
      <c r="CG18" t="s">
        <v>1725</v>
      </c>
      <c r="CH18" t="s">
        <v>390</v>
      </c>
      <c r="CI18" t="s">
        <v>1726</v>
      </c>
      <c r="CJ18" t="s">
        <v>197</v>
      </c>
      <c r="CK18">
        <v>1000</v>
      </c>
      <c r="CL18" t="s">
        <v>216</v>
      </c>
      <c r="CM18">
        <v>1</v>
      </c>
      <c r="CN18" t="s">
        <v>199</v>
      </c>
      <c r="CO18" t="s">
        <v>193</v>
      </c>
      <c r="CP18">
        <v>6</v>
      </c>
      <c r="CQ18" t="s">
        <v>193</v>
      </c>
      <c r="CR18" t="s">
        <v>193</v>
      </c>
      <c r="CS18" t="s">
        <v>193</v>
      </c>
      <c r="CT18" t="s">
        <v>193</v>
      </c>
      <c r="CU18" t="s">
        <v>193</v>
      </c>
      <c r="CV18" t="s">
        <v>193</v>
      </c>
      <c r="CW18" t="s">
        <v>5073</v>
      </c>
      <c r="CX18" t="s">
        <v>217</v>
      </c>
      <c r="CY18">
        <v>0.875</v>
      </c>
      <c r="CZ18">
        <v>8.75</v>
      </c>
      <c r="DA18" t="s">
        <v>202</v>
      </c>
      <c r="DB18" t="s">
        <v>193</v>
      </c>
      <c r="DC18" t="s">
        <v>193</v>
      </c>
      <c r="DD18" t="s">
        <v>193</v>
      </c>
      <c r="DE18" t="s">
        <v>193</v>
      </c>
      <c r="DF18" t="s">
        <v>193</v>
      </c>
      <c r="DG18" t="s">
        <v>218</v>
      </c>
      <c r="DH18" t="s">
        <v>248</v>
      </c>
      <c r="DI18" t="s">
        <v>511</v>
      </c>
      <c r="DJ18" t="s">
        <v>31</v>
      </c>
      <c r="DK18" t="s">
        <v>35</v>
      </c>
      <c r="DL18" t="s">
        <v>222</v>
      </c>
      <c r="DM18" t="s">
        <v>222</v>
      </c>
      <c r="DN18" t="s">
        <v>222</v>
      </c>
      <c r="DO18" t="s">
        <v>343</v>
      </c>
      <c r="DP18">
        <v>104.23</v>
      </c>
      <c r="DQ18">
        <v>3.407</v>
      </c>
      <c r="DS18" t="e">
        <v>#VALUE!</v>
      </c>
      <c r="DT18">
        <v>105.265</v>
      </c>
      <c r="DU18">
        <v>3.3519999999999999</v>
      </c>
      <c r="DW18" t="e">
        <v>#VALUE!</v>
      </c>
      <c r="DX18">
        <v>106.09399999999999</v>
      </c>
      <c r="DY18">
        <v>3.31</v>
      </c>
      <c r="EA18" t="e">
        <v>#VALUE!</v>
      </c>
      <c r="EB18">
        <v>106.09399999999999</v>
      </c>
      <c r="EC18">
        <v>3.31</v>
      </c>
      <c r="EE18" t="e">
        <v>#VALUE!</v>
      </c>
      <c r="EF18">
        <v>106.09399999999999</v>
      </c>
      <c r="EG18">
        <v>3.31</v>
      </c>
      <c r="EI18" t="e">
        <v>#VALUE!</v>
      </c>
      <c r="EJ18">
        <v>106.09399999999999</v>
      </c>
      <c r="EK18">
        <v>3.31</v>
      </c>
      <c r="EM18" t="e">
        <v>#VALUE!</v>
      </c>
      <c r="EN18">
        <v>106.09399999999999</v>
      </c>
      <c r="EO18">
        <v>3.31</v>
      </c>
      <c r="EQ18" t="e">
        <v>#VALUE!</v>
      </c>
      <c r="ER18">
        <v>106.09399999999999</v>
      </c>
      <c r="ES18">
        <v>3.31</v>
      </c>
      <c r="EU18" t="e">
        <v>#VALUE!</v>
      </c>
      <c r="EV18">
        <v>106.09399999999999</v>
      </c>
      <c r="EW18">
        <v>3.31</v>
      </c>
      <c r="EY18" t="e">
        <v>#VALUE!</v>
      </c>
      <c r="EZ18">
        <v>106.09399999999999</v>
      </c>
      <c r="FA18">
        <v>3.31</v>
      </c>
      <c r="FC18" t="e">
        <v>#VALUE!</v>
      </c>
      <c r="FD18">
        <v>106.09399999999999</v>
      </c>
      <c r="FE18">
        <v>3.31</v>
      </c>
      <c r="FG18" t="e">
        <v>#VALUE!</v>
      </c>
      <c r="FH18">
        <v>31.37</v>
      </c>
      <c r="FI18">
        <v>-6.83</v>
      </c>
      <c r="FJ18">
        <v>66.19</v>
      </c>
      <c r="FK18">
        <v>-2.04</v>
      </c>
      <c r="FL18">
        <v>74.945999999999998</v>
      </c>
      <c r="FM18">
        <v>8.33</v>
      </c>
      <c r="FN18">
        <v>0.1857</v>
      </c>
      <c r="FO18">
        <v>-6.7522000000000002</v>
      </c>
      <c r="FP18">
        <v>0.21310000000000001</v>
      </c>
      <c r="FQ18">
        <v>-6.9600999999999997</v>
      </c>
      <c r="FR18">
        <v>0.32990000000000003</v>
      </c>
      <c r="FS18">
        <v>-4.0860000000000003</v>
      </c>
      <c r="FT18">
        <v>0.71179999999999999</v>
      </c>
      <c r="FU18">
        <v>-5.4462000000000002</v>
      </c>
      <c r="FV18">
        <v>1.4917</v>
      </c>
      <c r="FW18">
        <v>-3.3269000000000002</v>
      </c>
      <c r="FX18" t="s">
        <v>5077</v>
      </c>
      <c r="FY18">
        <v>14403.7086</v>
      </c>
    </row>
    <row r="19" spans="1:181" x14ac:dyDescent="0.35">
      <c r="A19">
        <v>18</v>
      </c>
      <c r="B19" t="s">
        <v>5214</v>
      </c>
      <c r="C19" t="s">
        <v>5193</v>
      </c>
      <c r="D19" t="s">
        <v>586</v>
      </c>
      <c r="E19" t="s">
        <v>5078</v>
      </c>
      <c r="F19" t="s">
        <v>347</v>
      </c>
      <c r="G19" t="s">
        <v>304</v>
      </c>
      <c r="H19" t="s">
        <v>371</v>
      </c>
      <c r="I19" t="s">
        <v>304</v>
      </c>
      <c r="J19" t="s">
        <v>737</v>
      </c>
      <c r="K19" t="s">
        <v>2497</v>
      </c>
      <c r="L19" t="s">
        <v>5079</v>
      </c>
      <c r="M19" t="s">
        <v>193</v>
      </c>
      <c r="N19" t="s">
        <v>196</v>
      </c>
      <c r="O19" t="s">
        <v>193</v>
      </c>
      <c r="P19" t="s">
        <v>198</v>
      </c>
      <c r="Q19">
        <v>1250</v>
      </c>
      <c r="R19" t="s">
        <v>198</v>
      </c>
      <c r="S19">
        <v>1250</v>
      </c>
      <c r="T19">
        <v>3</v>
      </c>
      <c r="U19">
        <v>1</v>
      </c>
      <c r="V19" t="s">
        <v>199</v>
      </c>
      <c r="W19" t="s">
        <v>200</v>
      </c>
      <c r="X19">
        <v>0.625</v>
      </c>
      <c r="Y19" t="s">
        <v>193</v>
      </c>
      <c r="Z19" t="s">
        <v>5216</v>
      </c>
      <c r="AA19" t="s">
        <v>4890</v>
      </c>
      <c r="AB19">
        <v>53</v>
      </c>
      <c r="AC19">
        <v>0</v>
      </c>
      <c r="AD19" t="s">
        <v>193</v>
      </c>
      <c r="AE19" t="s">
        <v>193</v>
      </c>
      <c r="AF19" t="s">
        <v>193</v>
      </c>
      <c r="AG19">
        <v>75</v>
      </c>
      <c r="AH19">
        <v>55</v>
      </c>
      <c r="AI19">
        <v>2</v>
      </c>
      <c r="AJ19" t="s">
        <v>193</v>
      </c>
      <c r="AK19" t="s">
        <v>193</v>
      </c>
      <c r="AL19">
        <v>0</v>
      </c>
      <c r="AM19">
        <v>5</v>
      </c>
      <c r="AN19">
        <v>22</v>
      </c>
      <c r="AO19" t="s">
        <v>193</v>
      </c>
      <c r="AP19">
        <v>2.2000000000000002</v>
      </c>
      <c r="AQ19">
        <v>0.74299999999999999</v>
      </c>
      <c r="AR19">
        <v>99.650999999999996</v>
      </c>
      <c r="AS19" t="s">
        <v>202</v>
      </c>
      <c r="AT19" t="s">
        <v>290</v>
      </c>
      <c r="AU19" t="s">
        <v>204</v>
      </c>
      <c r="AV19" t="s">
        <v>205</v>
      </c>
      <c r="AW19">
        <v>4</v>
      </c>
      <c r="AX19">
        <v>4</v>
      </c>
      <c r="AY19" t="s">
        <v>193</v>
      </c>
      <c r="AZ19" t="s">
        <v>193</v>
      </c>
      <c r="BA19" t="s">
        <v>206</v>
      </c>
      <c r="BB19" t="s">
        <v>206</v>
      </c>
      <c r="BC19" t="s">
        <v>206</v>
      </c>
      <c r="BD19" t="s">
        <v>206</v>
      </c>
      <c r="BE19" t="s">
        <v>206</v>
      </c>
      <c r="BF19" t="s">
        <v>206</v>
      </c>
      <c r="BG19" t="s">
        <v>207</v>
      </c>
      <c r="BH19" t="s">
        <v>193</v>
      </c>
      <c r="BI19">
        <v>250000</v>
      </c>
      <c r="BK19" t="s">
        <v>206</v>
      </c>
      <c r="BL19" t="s">
        <v>208</v>
      </c>
      <c r="BM19" t="s">
        <v>220</v>
      </c>
      <c r="BN19" t="s">
        <v>28</v>
      </c>
      <c r="BO19" t="s">
        <v>30</v>
      </c>
      <c r="BP19" t="s">
        <v>193</v>
      </c>
      <c r="BQ19" t="s">
        <v>193</v>
      </c>
      <c r="BR19" t="s">
        <v>193</v>
      </c>
      <c r="BS19" t="s">
        <v>193</v>
      </c>
      <c r="BT19" t="s">
        <v>193</v>
      </c>
      <c r="BU19" t="s">
        <v>193</v>
      </c>
      <c r="BV19" t="s">
        <v>193</v>
      </c>
      <c r="BW19" t="s">
        <v>291</v>
      </c>
      <c r="BX19" t="s">
        <v>193</v>
      </c>
      <c r="BY19" t="s">
        <v>193</v>
      </c>
      <c r="BZ19" t="s">
        <v>292</v>
      </c>
      <c r="CA19" t="s">
        <v>293</v>
      </c>
      <c r="CB19" t="s">
        <v>5080</v>
      </c>
      <c r="CC19" t="s">
        <v>5081</v>
      </c>
      <c r="CD19" t="s">
        <v>5195</v>
      </c>
      <c r="CE19">
        <v>2</v>
      </c>
      <c r="CF19">
        <v>1</v>
      </c>
      <c r="CG19" t="s">
        <v>4382</v>
      </c>
      <c r="CH19" t="s">
        <v>297</v>
      </c>
      <c r="CI19" t="s">
        <v>298</v>
      </c>
      <c r="CJ19" t="s">
        <v>197</v>
      </c>
      <c r="CK19">
        <v>1250</v>
      </c>
      <c r="CL19" t="s">
        <v>216</v>
      </c>
      <c r="CM19">
        <v>1</v>
      </c>
      <c r="CN19" t="s">
        <v>199</v>
      </c>
      <c r="CO19" t="s">
        <v>193</v>
      </c>
      <c r="CP19" t="s">
        <v>193</v>
      </c>
      <c r="CQ19" t="s">
        <v>193</v>
      </c>
      <c r="CR19" t="s">
        <v>193</v>
      </c>
      <c r="CS19" t="s">
        <v>193</v>
      </c>
      <c r="CT19" t="s">
        <v>193</v>
      </c>
      <c r="CU19" t="s">
        <v>193</v>
      </c>
      <c r="CV19" t="s">
        <v>193</v>
      </c>
      <c r="CW19" t="s">
        <v>586</v>
      </c>
      <c r="CX19" t="s">
        <v>832</v>
      </c>
      <c r="CY19" t="s">
        <v>299</v>
      </c>
      <c r="CZ19" t="s">
        <v>193</v>
      </c>
      <c r="DA19" t="s">
        <v>206</v>
      </c>
      <c r="DB19" t="s">
        <v>193</v>
      </c>
      <c r="DC19" t="s">
        <v>193</v>
      </c>
      <c r="DD19" t="s">
        <v>193</v>
      </c>
      <c r="DE19" t="s">
        <v>193</v>
      </c>
      <c r="DF19" t="s">
        <v>193</v>
      </c>
      <c r="DG19" t="s">
        <v>193</v>
      </c>
      <c r="DH19" t="s">
        <v>193</v>
      </c>
      <c r="DI19" t="s">
        <v>193</v>
      </c>
      <c r="DJ19" t="s">
        <v>193</v>
      </c>
      <c r="DK19" t="s">
        <v>193</v>
      </c>
      <c r="DL19" t="s">
        <v>222</v>
      </c>
      <c r="DM19" t="s">
        <v>222</v>
      </c>
      <c r="DN19" t="s">
        <v>223</v>
      </c>
      <c r="DO19" t="s">
        <v>4894</v>
      </c>
      <c r="DP19">
        <v>99.844999999999999</v>
      </c>
      <c r="DQ19">
        <v>0.67700000000000005</v>
      </c>
      <c r="DR19">
        <v>49.321300000000001</v>
      </c>
      <c r="DS19">
        <v>-3.6787000000000001</v>
      </c>
      <c r="DT19">
        <v>99.888999999999996</v>
      </c>
      <c r="DU19">
        <v>0.66300000000000003</v>
      </c>
      <c r="DV19">
        <v>49.516599999999997</v>
      </c>
      <c r="DW19">
        <v>-3.4834000000000001</v>
      </c>
      <c r="DX19">
        <v>99.911000000000001</v>
      </c>
      <c r="DY19">
        <v>0.65500000000000003</v>
      </c>
      <c r="DZ19">
        <v>47.399000000000001</v>
      </c>
      <c r="EA19">
        <v>-5.601</v>
      </c>
      <c r="EB19">
        <v>99.911000000000001</v>
      </c>
      <c r="EC19">
        <v>0.65500000000000003</v>
      </c>
      <c r="ED19">
        <v>47.4054</v>
      </c>
      <c r="EE19">
        <v>-5.5945999999999998</v>
      </c>
      <c r="EF19">
        <v>99.911000000000001</v>
      </c>
      <c r="EG19">
        <v>0.65500000000000003</v>
      </c>
      <c r="EH19">
        <v>47.424500000000002</v>
      </c>
      <c r="EI19">
        <v>-5.5754999999999999</v>
      </c>
      <c r="EJ19">
        <v>99.911000000000001</v>
      </c>
      <c r="EK19">
        <v>0.65500000000000003</v>
      </c>
      <c r="EL19">
        <v>47.430999999999997</v>
      </c>
      <c r="EM19">
        <v>-5.569</v>
      </c>
      <c r="EN19">
        <v>99.911000000000001</v>
      </c>
      <c r="EO19">
        <v>0.65500000000000003</v>
      </c>
      <c r="EP19">
        <v>47.437399999999997</v>
      </c>
      <c r="EQ19">
        <v>-5.5625999999999998</v>
      </c>
      <c r="ER19">
        <v>99.911000000000001</v>
      </c>
      <c r="ES19">
        <v>0.65500000000000003</v>
      </c>
      <c r="ET19">
        <v>47.443800000000003</v>
      </c>
      <c r="EU19">
        <v>-5.5561999999999996</v>
      </c>
      <c r="EV19">
        <v>99.911000000000001</v>
      </c>
      <c r="EW19">
        <v>0.65500000000000003</v>
      </c>
      <c r="EX19">
        <v>47.450299999999999</v>
      </c>
      <c r="EY19">
        <v>-5.5496999999999996</v>
      </c>
      <c r="EZ19">
        <v>99.911000000000001</v>
      </c>
      <c r="FA19">
        <v>0.65500000000000003</v>
      </c>
      <c r="FB19">
        <v>47.469700000000003</v>
      </c>
      <c r="FC19">
        <v>-5.5303000000000004</v>
      </c>
      <c r="FD19">
        <v>99.911000000000001</v>
      </c>
      <c r="FE19">
        <v>0.65500000000000003</v>
      </c>
      <c r="FF19">
        <v>47.476199999999999</v>
      </c>
      <c r="FG19">
        <v>-5.5237999999999996</v>
      </c>
      <c r="FH19">
        <v>31.37</v>
      </c>
      <c r="FI19">
        <v>-6.83</v>
      </c>
      <c r="FJ19">
        <v>66.19</v>
      </c>
      <c r="FK19">
        <v>-2.04</v>
      </c>
      <c r="FL19">
        <v>74.945999999999998</v>
      </c>
      <c r="FM19">
        <v>8.33</v>
      </c>
      <c r="FN19">
        <v>0.1857</v>
      </c>
      <c r="FO19">
        <v>-6.7522000000000002</v>
      </c>
      <c r="FP19">
        <v>0.21310000000000001</v>
      </c>
      <c r="FQ19">
        <v>-6.9600999999999997</v>
      </c>
      <c r="FR19">
        <v>0.32990000000000003</v>
      </c>
      <c r="FS19">
        <v>-4.0860000000000003</v>
      </c>
      <c r="FT19">
        <v>0.71179999999999999</v>
      </c>
      <c r="FU19">
        <v>-5.4462000000000002</v>
      </c>
      <c r="FV19">
        <v>1.4917</v>
      </c>
      <c r="FW19">
        <v>-3.3269000000000002</v>
      </c>
      <c r="FX19" t="s">
        <v>592</v>
      </c>
      <c r="FY19" t="s">
        <v>252</v>
      </c>
    </row>
    <row r="20" spans="1:181" x14ac:dyDescent="0.35">
      <c r="A20">
        <v>19</v>
      </c>
      <c r="B20" t="s">
        <v>5214</v>
      </c>
      <c r="C20" t="s">
        <v>5193</v>
      </c>
      <c r="D20" t="s">
        <v>5082</v>
      </c>
      <c r="E20" t="s">
        <v>5083</v>
      </c>
      <c r="F20" t="s">
        <v>330</v>
      </c>
      <c r="G20" t="s">
        <v>193</v>
      </c>
      <c r="H20" t="s">
        <v>836</v>
      </c>
      <c r="I20" t="s">
        <v>193</v>
      </c>
      <c r="J20" t="s">
        <v>569</v>
      </c>
      <c r="K20" t="s">
        <v>193</v>
      </c>
      <c r="L20" t="s">
        <v>5084</v>
      </c>
      <c r="M20">
        <v>5</v>
      </c>
      <c r="N20" t="s">
        <v>605</v>
      </c>
      <c r="O20" t="s">
        <v>202</v>
      </c>
      <c r="P20" t="s">
        <v>871</v>
      </c>
      <c r="Q20">
        <v>1500</v>
      </c>
      <c r="R20" t="s">
        <v>198</v>
      </c>
      <c r="S20">
        <v>1500</v>
      </c>
      <c r="T20">
        <v>15</v>
      </c>
      <c r="U20">
        <v>1</v>
      </c>
      <c r="V20" t="s">
        <v>288</v>
      </c>
      <c r="W20" t="s">
        <v>200</v>
      </c>
      <c r="X20">
        <v>5.4589999999999996</v>
      </c>
      <c r="Y20" t="s">
        <v>193</v>
      </c>
      <c r="Z20" t="s">
        <v>5217</v>
      </c>
      <c r="AA20" t="s">
        <v>4184</v>
      </c>
      <c r="AB20">
        <v>475</v>
      </c>
      <c r="AC20">
        <v>0</v>
      </c>
      <c r="AD20">
        <v>-8</v>
      </c>
      <c r="AE20" t="s">
        <v>193</v>
      </c>
      <c r="AF20" t="s">
        <v>193</v>
      </c>
      <c r="AG20">
        <v>510</v>
      </c>
      <c r="AH20">
        <v>475</v>
      </c>
      <c r="AI20">
        <v>0</v>
      </c>
      <c r="AJ20" t="s">
        <v>193</v>
      </c>
      <c r="AK20" t="s">
        <v>193</v>
      </c>
      <c r="AL20">
        <v>0</v>
      </c>
      <c r="AM20">
        <v>25</v>
      </c>
      <c r="AN20">
        <v>35</v>
      </c>
      <c r="AO20" t="s">
        <v>193</v>
      </c>
      <c r="AP20">
        <v>3.6</v>
      </c>
      <c r="AQ20">
        <v>5.4589999999999996</v>
      </c>
      <c r="AR20">
        <v>100</v>
      </c>
      <c r="AS20" t="s">
        <v>202</v>
      </c>
      <c r="AT20" t="s">
        <v>290</v>
      </c>
      <c r="AU20" t="s">
        <v>204</v>
      </c>
      <c r="AV20" t="s">
        <v>205</v>
      </c>
      <c r="AW20">
        <v>7</v>
      </c>
      <c r="AX20">
        <v>7</v>
      </c>
      <c r="AY20" t="s">
        <v>193</v>
      </c>
      <c r="AZ20" t="s">
        <v>193</v>
      </c>
      <c r="BA20" t="s">
        <v>206</v>
      </c>
      <c r="BB20" t="s">
        <v>206</v>
      </c>
      <c r="BC20" t="s">
        <v>206</v>
      </c>
      <c r="BD20" t="s">
        <v>206</v>
      </c>
      <c r="BE20" t="s">
        <v>206</v>
      </c>
      <c r="BF20" t="s">
        <v>206</v>
      </c>
      <c r="BG20" t="s">
        <v>207</v>
      </c>
      <c r="BH20" t="s">
        <v>193</v>
      </c>
      <c r="BI20">
        <v>200000</v>
      </c>
      <c r="BK20" t="s">
        <v>202</v>
      </c>
      <c r="BL20" t="s">
        <v>208</v>
      </c>
      <c r="BM20" t="s">
        <v>220</v>
      </c>
      <c r="BN20" t="s">
        <v>31</v>
      </c>
      <c r="BO20" t="s">
        <v>32</v>
      </c>
      <c r="BP20" t="s">
        <v>34</v>
      </c>
      <c r="BQ20" t="s">
        <v>493</v>
      </c>
      <c r="BR20" t="s">
        <v>1627</v>
      </c>
      <c r="BS20" t="s">
        <v>193</v>
      </c>
      <c r="BT20" t="s">
        <v>193</v>
      </c>
      <c r="BU20" t="s">
        <v>193</v>
      </c>
      <c r="BV20" t="s">
        <v>220</v>
      </c>
      <c r="BW20" t="s">
        <v>291</v>
      </c>
      <c r="BX20" t="s">
        <v>193</v>
      </c>
      <c r="BY20" t="s">
        <v>193</v>
      </c>
      <c r="BZ20" t="s">
        <v>292</v>
      </c>
      <c r="CA20" t="s">
        <v>293</v>
      </c>
      <c r="CB20" t="s">
        <v>5085</v>
      </c>
      <c r="CC20" t="s">
        <v>5086</v>
      </c>
      <c r="CD20" t="s">
        <v>5195</v>
      </c>
      <c r="CE20">
        <v>2</v>
      </c>
      <c r="CF20">
        <v>1</v>
      </c>
      <c r="CG20" t="s">
        <v>5087</v>
      </c>
      <c r="CH20" t="s">
        <v>297</v>
      </c>
      <c r="CI20" t="s">
        <v>298</v>
      </c>
      <c r="CJ20" t="s">
        <v>197</v>
      </c>
      <c r="CK20">
        <v>1500</v>
      </c>
      <c r="CL20" t="s">
        <v>216</v>
      </c>
      <c r="CM20">
        <v>1</v>
      </c>
      <c r="CN20" t="s">
        <v>288</v>
      </c>
      <c r="CO20" t="s">
        <v>193</v>
      </c>
      <c r="CP20" t="s">
        <v>193</v>
      </c>
      <c r="CQ20" t="s">
        <v>193</v>
      </c>
      <c r="CR20" t="s">
        <v>193</v>
      </c>
      <c r="CS20" t="s">
        <v>193</v>
      </c>
      <c r="CT20" t="s">
        <v>193</v>
      </c>
      <c r="CU20" t="s">
        <v>193</v>
      </c>
      <c r="CV20" t="s">
        <v>193</v>
      </c>
      <c r="CW20" t="s">
        <v>5082</v>
      </c>
      <c r="CX20" t="s">
        <v>832</v>
      </c>
      <c r="CY20" t="s">
        <v>299</v>
      </c>
      <c r="CZ20" t="s">
        <v>193</v>
      </c>
      <c r="DA20" t="s">
        <v>206</v>
      </c>
      <c r="DB20" t="s">
        <v>193</v>
      </c>
      <c r="DC20" t="s">
        <v>193</v>
      </c>
      <c r="DD20" t="s">
        <v>193</v>
      </c>
      <c r="DE20" t="s">
        <v>193</v>
      </c>
      <c r="DF20" t="s">
        <v>193</v>
      </c>
      <c r="DG20" t="s">
        <v>193</v>
      </c>
      <c r="DH20" t="s">
        <v>193</v>
      </c>
      <c r="DI20" t="s">
        <v>193</v>
      </c>
      <c r="DJ20" t="s">
        <v>193</v>
      </c>
      <c r="DK20" t="s">
        <v>193</v>
      </c>
      <c r="DL20" t="s">
        <v>222</v>
      </c>
      <c r="DM20" t="s">
        <v>222</v>
      </c>
      <c r="DN20" t="s">
        <v>223</v>
      </c>
      <c r="DO20" t="s">
        <v>4147</v>
      </c>
      <c r="DP20">
        <v>100.48399999999999</v>
      </c>
      <c r="DQ20">
        <v>5.3959999999999999</v>
      </c>
      <c r="DR20">
        <v>475.46550000000002</v>
      </c>
      <c r="DS20">
        <v>0.46550000000000002</v>
      </c>
      <c r="DT20">
        <v>100.767</v>
      </c>
      <c r="DU20">
        <v>5.359</v>
      </c>
      <c r="DV20">
        <v>473.5641</v>
      </c>
      <c r="DW20">
        <v>-1.4359</v>
      </c>
      <c r="DX20">
        <v>101.27500000000001</v>
      </c>
      <c r="DY20">
        <v>5.2930000000000001</v>
      </c>
      <c r="DZ20">
        <v>462.37670000000003</v>
      </c>
      <c r="EA20">
        <v>-12.6233</v>
      </c>
      <c r="EB20">
        <v>101.27500000000001</v>
      </c>
      <c r="EC20">
        <v>5.2930000000000001</v>
      </c>
      <c r="ED20">
        <v>462.37549999999999</v>
      </c>
      <c r="EE20">
        <v>-12.624499999999999</v>
      </c>
      <c r="EF20">
        <v>101.27500000000001</v>
      </c>
      <c r="EG20">
        <v>5.2930000000000001</v>
      </c>
      <c r="EH20">
        <v>462.37200000000001</v>
      </c>
      <c r="EI20">
        <v>-12.628</v>
      </c>
      <c r="EJ20">
        <v>101.27500000000001</v>
      </c>
      <c r="EK20">
        <v>5.2930000000000001</v>
      </c>
      <c r="EL20">
        <v>462.37079999999997</v>
      </c>
      <c r="EM20">
        <v>-12.629200000000001</v>
      </c>
      <c r="EN20">
        <v>101.27500000000001</v>
      </c>
      <c r="EO20">
        <v>5.2930000000000001</v>
      </c>
      <c r="EP20">
        <v>462.36970000000002</v>
      </c>
      <c r="EQ20">
        <v>-12.6303</v>
      </c>
      <c r="ER20">
        <v>101.27500000000001</v>
      </c>
      <c r="ES20">
        <v>5.2930000000000001</v>
      </c>
      <c r="ET20">
        <v>462.36849999999998</v>
      </c>
      <c r="EU20">
        <v>-12.631500000000001</v>
      </c>
      <c r="EV20">
        <v>101.27500000000001</v>
      </c>
      <c r="EW20">
        <v>5.2930000000000001</v>
      </c>
      <c r="EX20">
        <v>462.3673</v>
      </c>
      <c r="EY20">
        <v>-12.6327</v>
      </c>
      <c r="EZ20">
        <v>101.27500000000001</v>
      </c>
      <c r="FA20">
        <v>5.2930000000000001</v>
      </c>
      <c r="FB20">
        <v>462.36380000000003</v>
      </c>
      <c r="FC20">
        <v>-12.636200000000001</v>
      </c>
      <c r="FD20">
        <v>101.27500000000001</v>
      </c>
      <c r="FE20">
        <v>5.2930000000000001</v>
      </c>
      <c r="FF20">
        <v>462.36259999999999</v>
      </c>
      <c r="FG20">
        <v>-12.6374</v>
      </c>
      <c r="FH20">
        <v>31.37</v>
      </c>
      <c r="FI20">
        <v>-6.83</v>
      </c>
      <c r="FJ20">
        <v>66.19</v>
      </c>
      <c r="FK20">
        <v>-2.04</v>
      </c>
      <c r="FL20">
        <v>74.945999999999998</v>
      </c>
      <c r="FM20">
        <v>8.33</v>
      </c>
      <c r="FN20">
        <v>0.1857</v>
      </c>
      <c r="FO20">
        <v>-6.7522000000000002</v>
      </c>
      <c r="FP20">
        <v>0.21310000000000001</v>
      </c>
      <c r="FQ20">
        <v>-6.9600999999999997</v>
      </c>
      <c r="FR20">
        <v>0.32990000000000003</v>
      </c>
      <c r="FS20">
        <v>-4.0860000000000003</v>
      </c>
      <c r="FT20">
        <v>0.71179999999999999</v>
      </c>
      <c r="FU20">
        <v>-5.4462000000000002</v>
      </c>
      <c r="FV20">
        <v>1.4917</v>
      </c>
      <c r="FW20">
        <v>-3.3269000000000002</v>
      </c>
      <c r="FX20" t="s">
        <v>5088</v>
      </c>
      <c r="FY20" t="s">
        <v>252</v>
      </c>
    </row>
    <row r="21" spans="1:181" x14ac:dyDescent="0.35">
      <c r="A21">
        <v>20</v>
      </c>
      <c r="B21" t="s">
        <v>5214</v>
      </c>
      <c r="C21" t="s">
        <v>5196</v>
      </c>
      <c r="D21" t="s">
        <v>5089</v>
      </c>
      <c r="E21" t="s">
        <v>5090</v>
      </c>
      <c r="F21" t="s">
        <v>330</v>
      </c>
      <c r="G21" t="s">
        <v>193</v>
      </c>
      <c r="H21" t="s">
        <v>262</v>
      </c>
      <c r="I21" t="s">
        <v>193</v>
      </c>
      <c r="J21" t="s">
        <v>261</v>
      </c>
      <c r="K21" t="s">
        <v>193</v>
      </c>
      <c r="L21" t="s">
        <v>332</v>
      </c>
      <c r="M21">
        <v>6</v>
      </c>
      <c r="N21" t="s">
        <v>196</v>
      </c>
      <c r="O21" t="s">
        <v>197</v>
      </c>
      <c r="P21" t="s">
        <v>198</v>
      </c>
      <c r="Q21">
        <v>600</v>
      </c>
      <c r="R21" t="s">
        <v>198</v>
      </c>
      <c r="S21">
        <v>600</v>
      </c>
      <c r="T21">
        <v>3</v>
      </c>
      <c r="U21">
        <v>1</v>
      </c>
      <c r="V21" t="s">
        <v>199</v>
      </c>
      <c r="W21" t="s">
        <v>200</v>
      </c>
      <c r="X21">
        <v>1.95</v>
      </c>
      <c r="Y21" t="s">
        <v>193</v>
      </c>
      <c r="Z21" t="s">
        <v>5218</v>
      </c>
      <c r="AA21" t="s">
        <v>4890</v>
      </c>
      <c r="AB21">
        <v>195</v>
      </c>
      <c r="AD21">
        <v>-5</v>
      </c>
      <c r="AE21" t="s">
        <v>193</v>
      </c>
      <c r="AF21" t="s">
        <v>193</v>
      </c>
      <c r="AG21">
        <v>250</v>
      </c>
      <c r="AH21">
        <v>205</v>
      </c>
      <c r="AI21">
        <v>5</v>
      </c>
      <c r="AJ21" t="s">
        <v>193</v>
      </c>
      <c r="AK21" t="s">
        <v>193</v>
      </c>
      <c r="AM21">
        <v>-15</v>
      </c>
      <c r="AN21">
        <v>55</v>
      </c>
      <c r="AO21" t="s">
        <v>193</v>
      </c>
      <c r="AP21">
        <v>4.83</v>
      </c>
      <c r="AQ21">
        <v>2.1680000000000001</v>
      </c>
      <c r="AR21">
        <v>99.37</v>
      </c>
      <c r="AS21" t="s">
        <v>202</v>
      </c>
      <c r="AT21" t="s">
        <v>203</v>
      </c>
      <c r="AU21" t="s">
        <v>204</v>
      </c>
      <c r="AV21" t="s">
        <v>265</v>
      </c>
      <c r="AW21">
        <v>7</v>
      </c>
      <c r="AX21">
        <v>4</v>
      </c>
      <c r="AY21">
        <v>3</v>
      </c>
      <c r="AZ21" t="s">
        <v>193</v>
      </c>
      <c r="BA21" t="s">
        <v>202</v>
      </c>
      <c r="BB21" t="s">
        <v>206</v>
      </c>
      <c r="BC21" t="s">
        <v>206</v>
      </c>
      <c r="BD21" t="s">
        <v>202</v>
      </c>
      <c r="BE21" t="s">
        <v>206</v>
      </c>
      <c r="BF21" t="s">
        <v>206</v>
      </c>
      <c r="BG21" t="s">
        <v>207</v>
      </c>
      <c r="BH21" t="s">
        <v>193</v>
      </c>
      <c r="BI21">
        <v>2000</v>
      </c>
      <c r="BK21" t="s">
        <v>206</v>
      </c>
      <c r="BL21" t="s">
        <v>32</v>
      </c>
      <c r="BM21" t="s">
        <v>400</v>
      </c>
      <c r="BN21" t="s">
        <v>270</v>
      </c>
      <c r="BO21" t="s">
        <v>240</v>
      </c>
      <c r="BP21" t="s">
        <v>268</v>
      </c>
      <c r="BQ21" t="s">
        <v>269</v>
      </c>
      <c r="BR21" t="s">
        <v>1627</v>
      </c>
      <c r="BS21" t="s">
        <v>193</v>
      </c>
      <c r="BT21" t="s">
        <v>193</v>
      </c>
      <c r="BU21" t="s">
        <v>193</v>
      </c>
      <c r="BV21" t="s">
        <v>240</v>
      </c>
      <c r="BW21" t="s">
        <v>209</v>
      </c>
      <c r="BX21" t="s">
        <v>193</v>
      </c>
      <c r="BY21" t="s">
        <v>193</v>
      </c>
      <c r="BZ21" t="s">
        <v>271</v>
      </c>
      <c r="CA21" t="s">
        <v>880</v>
      </c>
      <c r="CB21" t="s">
        <v>5091</v>
      </c>
      <c r="CC21" t="s">
        <v>5092</v>
      </c>
      <c r="CD21" t="s">
        <v>5195</v>
      </c>
      <c r="CE21">
        <v>2</v>
      </c>
      <c r="CF21">
        <v>1</v>
      </c>
      <c r="CG21" t="s">
        <v>214</v>
      </c>
      <c r="CH21" t="s">
        <v>215</v>
      </c>
      <c r="CI21" t="s">
        <v>215</v>
      </c>
      <c r="CJ21" t="s">
        <v>197</v>
      </c>
      <c r="CK21">
        <v>600</v>
      </c>
      <c r="CL21" t="s">
        <v>216</v>
      </c>
      <c r="CM21">
        <v>1</v>
      </c>
      <c r="CN21" t="s">
        <v>199</v>
      </c>
      <c r="CO21" t="s">
        <v>193</v>
      </c>
      <c r="CP21" t="s">
        <v>193</v>
      </c>
      <c r="CQ21">
        <v>100</v>
      </c>
      <c r="CR21" t="s">
        <v>193</v>
      </c>
      <c r="CS21" t="s">
        <v>193</v>
      </c>
      <c r="CT21" t="s">
        <v>193</v>
      </c>
      <c r="CU21" t="s">
        <v>193</v>
      </c>
      <c r="CV21" t="s">
        <v>193</v>
      </c>
      <c r="CW21" t="s">
        <v>5089</v>
      </c>
      <c r="CX21" t="s">
        <v>217</v>
      </c>
      <c r="CY21">
        <v>0.35</v>
      </c>
      <c r="CZ21">
        <v>2.1</v>
      </c>
      <c r="DA21" t="s">
        <v>206</v>
      </c>
      <c r="DB21" t="s">
        <v>193</v>
      </c>
      <c r="DC21" t="s">
        <v>193</v>
      </c>
      <c r="DD21" t="s">
        <v>193</v>
      </c>
      <c r="DE21" t="s">
        <v>193</v>
      </c>
      <c r="DF21" t="s">
        <v>193</v>
      </c>
      <c r="DG21" t="s">
        <v>193</v>
      </c>
      <c r="DH21" t="s">
        <v>193</v>
      </c>
      <c r="DI21" t="s">
        <v>193</v>
      </c>
      <c r="DJ21" t="s">
        <v>193</v>
      </c>
      <c r="DK21" t="s">
        <v>193</v>
      </c>
      <c r="DL21" t="s">
        <v>222</v>
      </c>
      <c r="DM21" t="s">
        <v>222</v>
      </c>
      <c r="DN21" t="s">
        <v>223</v>
      </c>
      <c r="DO21" t="s">
        <v>4894</v>
      </c>
      <c r="DP21">
        <v>100.77200000000001</v>
      </c>
      <c r="DQ21">
        <v>1.6850000000000001</v>
      </c>
      <c r="DR21">
        <v>150.399</v>
      </c>
      <c r="DS21">
        <v>-44.600999999999999</v>
      </c>
      <c r="DT21">
        <v>100.77200000000001</v>
      </c>
      <c r="DU21">
        <v>1.6850000000000001</v>
      </c>
      <c r="DV21">
        <v>150.40539999999999</v>
      </c>
      <c r="DW21">
        <v>-44.5946</v>
      </c>
      <c r="DX21">
        <v>100.77200000000001</v>
      </c>
      <c r="DY21">
        <v>1.6850000000000001</v>
      </c>
      <c r="DZ21">
        <v>150.42449999999999</v>
      </c>
      <c r="EA21">
        <v>-44.575499999999998</v>
      </c>
      <c r="EB21">
        <v>100.77200000000001</v>
      </c>
      <c r="EC21">
        <v>1.6850000000000001</v>
      </c>
      <c r="ED21">
        <v>150.43100000000001</v>
      </c>
      <c r="EE21">
        <v>-44.569000000000003</v>
      </c>
      <c r="EF21">
        <v>100.77200000000001</v>
      </c>
      <c r="EG21">
        <v>1.6850000000000001</v>
      </c>
      <c r="EH21">
        <v>150.4374</v>
      </c>
      <c r="EI21">
        <v>-44.562600000000003</v>
      </c>
      <c r="EJ21">
        <v>100.77200000000001</v>
      </c>
      <c r="EK21">
        <v>1.6850000000000001</v>
      </c>
      <c r="EL21">
        <v>150.44380000000001</v>
      </c>
      <c r="EM21">
        <v>-44.556199999999997</v>
      </c>
      <c r="EN21">
        <v>100.77200000000001</v>
      </c>
      <c r="EO21">
        <v>1.6850000000000001</v>
      </c>
      <c r="EP21">
        <v>150.4503</v>
      </c>
      <c r="EQ21">
        <v>-44.549700000000001</v>
      </c>
      <c r="ER21">
        <v>100.77200000000001</v>
      </c>
      <c r="ES21">
        <v>1.6850000000000001</v>
      </c>
      <c r="ET21">
        <v>150.46969999999999</v>
      </c>
      <c r="EU21">
        <v>-44.530299999999997</v>
      </c>
      <c r="EV21">
        <v>100.77200000000001</v>
      </c>
      <c r="EW21">
        <v>1.6850000000000001</v>
      </c>
      <c r="EX21">
        <v>150.47620000000001</v>
      </c>
      <c r="EY21">
        <v>-44.523800000000001</v>
      </c>
      <c r="EZ21">
        <v>100.77200000000001</v>
      </c>
      <c r="FA21">
        <v>1.6850000000000001</v>
      </c>
      <c r="FB21">
        <v>150.48269999999999</v>
      </c>
      <c r="FC21">
        <v>-44.517299999999999</v>
      </c>
      <c r="FD21">
        <v>100.77200000000001</v>
      </c>
      <c r="FE21">
        <v>1.6850000000000001</v>
      </c>
      <c r="FF21">
        <v>150.48929999999999</v>
      </c>
      <c r="FG21">
        <v>-44.5107</v>
      </c>
      <c r="FH21">
        <v>31.37</v>
      </c>
      <c r="FI21">
        <v>-6.83</v>
      </c>
      <c r="FJ21">
        <v>66.19</v>
      </c>
      <c r="FK21">
        <v>-2.04</v>
      </c>
      <c r="FL21">
        <v>74.945999999999998</v>
      </c>
      <c r="FM21">
        <v>8.33</v>
      </c>
      <c r="FN21">
        <v>0.1857</v>
      </c>
      <c r="FO21">
        <v>-6.7522000000000002</v>
      </c>
      <c r="FP21">
        <v>0.21310000000000001</v>
      </c>
      <c r="FQ21">
        <v>-6.9600999999999997</v>
      </c>
      <c r="FR21">
        <v>0.32990000000000003</v>
      </c>
      <c r="FS21">
        <v>-4.0860000000000003</v>
      </c>
      <c r="FT21">
        <v>0.71179999999999999</v>
      </c>
      <c r="FU21">
        <v>-5.4462000000000002</v>
      </c>
      <c r="FV21">
        <v>1.4917</v>
      </c>
      <c r="FW21">
        <v>-3.3269000000000002</v>
      </c>
      <c r="FX21" t="s">
        <v>5093</v>
      </c>
      <c r="FY21" t="s">
        <v>252</v>
      </c>
    </row>
    <row r="22" spans="1:181" x14ac:dyDescent="0.35">
      <c r="A22">
        <v>21</v>
      </c>
      <c r="B22" t="s">
        <v>5214</v>
      </c>
      <c r="C22" t="s">
        <v>5193</v>
      </c>
      <c r="D22" t="s">
        <v>5094</v>
      </c>
      <c r="E22" t="s">
        <v>5095</v>
      </c>
      <c r="F22" t="s">
        <v>330</v>
      </c>
      <c r="G22" t="s">
        <v>304</v>
      </c>
      <c r="H22" t="s">
        <v>261</v>
      </c>
      <c r="I22" t="s">
        <v>304</v>
      </c>
      <c r="J22" t="s">
        <v>261</v>
      </c>
      <c r="K22" t="s">
        <v>331</v>
      </c>
      <c r="L22" t="s">
        <v>491</v>
      </c>
      <c r="M22">
        <v>6</v>
      </c>
      <c r="N22" t="s">
        <v>196</v>
      </c>
      <c r="O22" t="s">
        <v>193</v>
      </c>
      <c r="P22" t="s">
        <v>198</v>
      </c>
      <c r="Q22">
        <v>550</v>
      </c>
      <c r="R22" t="s">
        <v>198</v>
      </c>
      <c r="S22">
        <v>550</v>
      </c>
      <c r="T22">
        <v>10</v>
      </c>
      <c r="U22">
        <v>1</v>
      </c>
      <c r="V22" t="s">
        <v>199</v>
      </c>
      <c r="W22" t="s">
        <v>200</v>
      </c>
      <c r="X22">
        <v>3.9</v>
      </c>
      <c r="Y22" t="s">
        <v>193</v>
      </c>
      <c r="Z22" t="s">
        <v>5202</v>
      </c>
      <c r="AA22" t="s">
        <v>4184</v>
      </c>
      <c r="AB22">
        <v>325</v>
      </c>
      <c r="AC22">
        <v>0</v>
      </c>
      <c r="AD22">
        <v>-8</v>
      </c>
      <c r="AE22" t="s">
        <v>193</v>
      </c>
      <c r="AF22" t="s">
        <v>193</v>
      </c>
      <c r="AG22">
        <v>375</v>
      </c>
      <c r="AH22">
        <v>337.5</v>
      </c>
      <c r="AI22">
        <v>12.5</v>
      </c>
      <c r="AJ22" t="s">
        <v>193</v>
      </c>
      <c r="AK22" t="s">
        <v>193</v>
      </c>
      <c r="AL22">
        <v>0</v>
      </c>
      <c r="AM22" t="s">
        <v>299</v>
      </c>
      <c r="AN22">
        <v>50</v>
      </c>
      <c r="AO22" t="s">
        <v>193</v>
      </c>
      <c r="AP22">
        <v>5.45</v>
      </c>
      <c r="AQ22">
        <v>3.9590000000000001</v>
      </c>
      <c r="AR22">
        <v>99.513000000000005</v>
      </c>
      <c r="AS22" t="s">
        <v>202</v>
      </c>
      <c r="AT22" t="s">
        <v>203</v>
      </c>
      <c r="AU22" t="s">
        <v>204</v>
      </c>
      <c r="AV22" t="s">
        <v>265</v>
      </c>
      <c r="AW22">
        <v>5</v>
      </c>
      <c r="AX22">
        <v>5</v>
      </c>
      <c r="AY22" t="s">
        <v>193</v>
      </c>
      <c r="AZ22" t="s">
        <v>193</v>
      </c>
      <c r="BA22" t="s">
        <v>202</v>
      </c>
      <c r="BB22" t="s">
        <v>206</v>
      </c>
      <c r="BC22" t="s">
        <v>202</v>
      </c>
      <c r="BD22" t="s">
        <v>202</v>
      </c>
      <c r="BE22" t="s">
        <v>202</v>
      </c>
      <c r="BF22" t="s">
        <v>206</v>
      </c>
      <c r="BG22" t="s">
        <v>238</v>
      </c>
      <c r="BH22" t="s">
        <v>207</v>
      </c>
      <c r="BI22">
        <v>2000</v>
      </c>
      <c r="BK22" t="s">
        <v>206</v>
      </c>
      <c r="BL22" t="s">
        <v>248</v>
      </c>
      <c r="BM22" t="s">
        <v>30</v>
      </c>
      <c r="BN22" t="s">
        <v>32</v>
      </c>
      <c r="BO22" t="s">
        <v>33</v>
      </c>
      <c r="BP22" t="s">
        <v>35</v>
      </c>
      <c r="BQ22" t="s">
        <v>193</v>
      </c>
      <c r="BR22" t="s">
        <v>193</v>
      </c>
      <c r="BS22" t="s">
        <v>193</v>
      </c>
      <c r="BT22" t="s">
        <v>193</v>
      </c>
      <c r="BU22" t="s">
        <v>193</v>
      </c>
      <c r="BV22" t="s">
        <v>193</v>
      </c>
      <c r="BW22" t="s">
        <v>291</v>
      </c>
      <c r="BX22" t="s">
        <v>193</v>
      </c>
      <c r="BY22" t="s">
        <v>193</v>
      </c>
      <c r="BZ22" t="s">
        <v>271</v>
      </c>
      <c r="CA22" t="s">
        <v>532</v>
      </c>
      <c r="CB22" t="s">
        <v>5096</v>
      </c>
      <c r="CC22" t="s">
        <v>5097</v>
      </c>
      <c r="CD22" t="s">
        <v>5195</v>
      </c>
      <c r="CE22">
        <v>2</v>
      </c>
      <c r="CF22">
        <v>1</v>
      </c>
      <c r="CG22" t="s">
        <v>581</v>
      </c>
      <c r="CH22" t="s">
        <v>581</v>
      </c>
      <c r="CI22" t="s">
        <v>581</v>
      </c>
      <c r="CJ22" t="s">
        <v>197</v>
      </c>
      <c r="CK22">
        <v>550</v>
      </c>
      <c r="CL22" t="s">
        <v>216</v>
      </c>
      <c r="CM22">
        <v>1</v>
      </c>
      <c r="CN22" t="s">
        <v>199</v>
      </c>
      <c r="CO22" t="s">
        <v>193</v>
      </c>
      <c r="CP22">
        <v>3</v>
      </c>
      <c r="CQ22">
        <v>50</v>
      </c>
      <c r="CR22" t="s">
        <v>193</v>
      </c>
      <c r="CS22" t="s">
        <v>193</v>
      </c>
      <c r="CT22" t="s">
        <v>193</v>
      </c>
      <c r="CU22" t="s">
        <v>193</v>
      </c>
      <c r="CV22" t="s">
        <v>193</v>
      </c>
      <c r="CW22" t="s">
        <v>5094</v>
      </c>
      <c r="CX22" t="s">
        <v>217</v>
      </c>
      <c r="CY22" t="s">
        <v>299</v>
      </c>
      <c r="CZ22" t="s">
        <v>193</v>
      </c>
      <c r="DA22" t="s">
        <v>206</v>
      </c>
      <c r="DB22" t="s">
        <v>193</v>
      </c>
      <c r="DC22" t="s">
        <v>193</v>
      </c>
      <c r="DD22" t="s">
        <v>193</v>
      </c>
      <c r="DE22" t="s">
        <v>193</v>
      </c>
      <c r="DF22" t="s">
        <v>193</v>
      </c>
      <c r="DG22" t="s">
        <v>193</v>
      </c>
      <c r="DH22" t="s">
        <v>193</v>
      </c>
      <c r="DI22" t="s">
        <v>193</v>
      </c>
      <c r="DJ22" t="s">
        <v>193</v>
      </c>
      <c r="DK22" t="s">
        <v>193</v>
      </c>
      <c r="DL22" t="s">
        <v>222</v>
      </c>
      <c r="DM22" t="s">
        <v>222</v>
      </c>
      <c r="DN22" t="s">
        <v>223</v>
      </c>
      <c r="DO22" t="s">
        <v>4147</v>
      </c>
      <c r="DP22">
        <v>99.736000000000004</v>
      </c>
      <c r="DQ22">
        <v>3.9319999999999999</v>
      </c>
      <c r="DR22">
        <v>329.06549999999999</v>
      </c>
      <c r="DS22">
        <v>4.0655000000000001</v>
      </c>
      <c r="DT22">
        <v>99.786000000000001</v>
      </c>
      <c r="DU22">
        <v>3.9260000000000002</v>
      </c>
      <c r="DV22">
        <v>330.26409999999998</v>
      </c>
      <c r="DW22">
        <v>5.2641</v>
      </c>
      <c r="DX22">
        <v>101.133</v>
      </c>
      <c r="DY22">
        <v>3.7610000000000001</v>
      </c>
      <c r="DZ22">
        <v>309.17669999999998</v>
      </c>
      <c r="EA22">
        <v>-15.8233</v>
      </c>
      <c r="EB22">
        <v>101.133</v>
      </c>
      <c r="EC22">
        <v>3.7610000000000001</v>
      </c>
      <c r="ED22">
        <v>309.1755</v>
      </c>
      <c r="EE22">
        <v>-15.8245</v>
      </c>
      <c r="EF22">
        <v>101.133</v>
      </c>
      <c r="EG22">
        <v>3.7610000000000001</v>
      </c>
      <c r="EH22">
        <v>309.17200000000003</v>
      </c>
      <c r="EI22">
        <v>-15.827999999999999</v>
      </c>
      <c r="EJ22">
        <v>101.133</v>
      </c>
      <c r="EK22">
        <v>3.7610000000000001</v>
      </c>
      <c r="EL22">
        <v>309.17079999999999</v>
      </c>
      <c r="EM22">
        <v>-15.8292</v>
      </c>
      <c r="EN22">
        <v>101.133</v>
      </c>
      <c r="EO22">
        <v>3.7610000000000001</v>
      </c>
      <c r="EP22">
        <v>309.16969999999998</v>
      </c>
      <c r="EQ22">
        <v>-15.830299999999999</v>
      </c>
      <c r="ER22">
        <v>101.133</v>
      </c>
      <c r="ES22">
        <v>3.7610000000000001</v>
      </c>
      <c r="ET22">
        <v>309.16849999999999</v>
      </c>
      <c r="EU22">
        <v>-15.8315</v>
      </c>
      <c r="EV22">
        <v>101.133</v>
      </c>
      <c r="EW22">
        <v>3.7610000000000001</v>
      </c>
      <c r="EX22">
        <v>309.16730000000001</v>
      </c>
      <c r="EY22">
        <v>-15.832700000000001</v>
      </c>
      <c r="EZ22">
        <v>101.133</v>
      </c>
      <c r="FA22">
        <v>3.7610000000000001</v>
      </c>
      <c r="FB22">
        <v>309.16379999999998</v>
      </c>
      <c r="FC22">
        <v>-15.8362</v>
      </c>
      <c r="FD22">
        <v>101.133</v>
      </c>
      <c r="FE22">
        <v>3.7610000000000001</v>
      </c>
      <c r="FF22">
        <v>309.1626</v>
      </c>
      <c r="FG22">
        <v>-15.837400000000001</v>
      </c>
      <c r="FH22">
        <v>31.37</v>
      </c>
      <c r="FI22">
        <v>-6.83</v>
      </c>
      <c r="FJ22">
        <v>66.19</v>
      </c>
      <c r="FK22">
        <v>-2.04</v>
      </c>
      <c r="FL22">
        <v>74.945999999999998</v>
      </c>
      <c r="FM22">
        <v>8.33</v>
      </c>
      <c r="FN22">
        <v>0.1857</v>
      </c>
      <c r="FO22">
        <v>-6.7522000000000002</v>
      </c>
      <c r="FP22">
        <v>0.21310000000000001</v>
      </c>
      <c r="FQ22">
        <v>-6.9600999999999997</v>
      </c>
      <c r="FR22">
        <v>0.32990000000000003</v>
      </c>
      <c r="FS22">
        <v>-4.0860000000000003</v>
      </c>
      <c r="FT22">
        <v>0.71179999999999999</v>
      </c>
      <c r="FU22">
        <v>-5.4462000000000002</v>
      </c>
      <c r="FV22">
        <v>1.4917</v>
      </c>
      <c r="FW22">
        <v>-3.3269000000000002</v>
      </c>
      <c r="FX22" t="s">
        <v>5098</v>
      </c>
      <c r="FY22">
        <v>13823.477500000001</v>
      </c>
    </row>
    <row r="23" spans="1:181" x14ac:dyDescent="0.35">
      <c r="A23">
        <v>22</v>
      </c>
      <c r="B23" t="s">
        <v>5214</v>
      </c>
      <c r="C23" t="s">
        <v>5196</v>
      </c>
      <c r="D23" t="s">
        <v>4685</v>
      </c>
      <c r="E23" t="s">
        <v>4686</v>
      </c>
      <c r="F23" t="s">
        <v>330</v>
      </c>
      <c r="G23" t="s">
        <v>2497</v>
      </c>
      <c r="H23" t="s">
        <v>262</v>
      </c>
      <c r="I23" t="s">
        <v>331</v>
      </c>
      <c r="J23" t="s">
        <v>261</v>
      </c>
      <c r="K23" t="s">
        <v>331</v>
      </c>
      <c r="L23" t="s">
        <v>332</v>
      </c>
      <c r="M23">
        <v>6</v>
      </c>
      <c r="N23" t="s">
        <v>196</v>
      </c>
      <c r="O23" t="s">
        <v>197</v>
      </c>
      <c r="P23" t="s">
        <v>198</v>
      </c>
      <c r="Q23">
        <v>1250</v>
      </c>
      <c r="R23" t="s">
        <v>198</v>
      </c>
      <c r="S23">
        <v>1250</v>
      </c>
      <c r="T23">
        <v>3</v>
      </c>
      <c r="U23">
        <v>1</v>
      </c>
      <c r="V23" t="s">
        <v>199</v>
      </c>
      <c r="W23" t="s">
        <v>200</v>
      </c>
      <c r="X23">
        <v>4.5</v>
      </c>
      <c r="Y23" t="s">
        <v>193</v>
      </c>
      <c r="Z23" t="s">
        <v>5219</v>
      </c>
      <c r="AA23" t="s">
        <v>4890</v>
      </c>
      <c r="AB23">
        <v>450</v>
      </c>
      <c r="AD23">
        <v>-5</v>
      </c>
      <c r="AE23" t="s">
        <v>193</v>
      </c>
      <c r="AF23" t="s">
        <v>193</v>
      </c>
      <c r="AG23">
        <v>512.5</v>
      </c>
      <c r="AH23">
        <v>462.5</v>
      </c>
      <c r="AI23">
        <v>12.5</v>
      </c>
      <c r="AJ23" t="s">
        <v>193</v>
      </c>
      <c r="AK23" t="s">
        <v>193</v>
      </c>
      <c r="AM23">
        <v>-20</v>
      </c>
      <c r="AN23">
        <v>62.5</v>
      </c>
      <c r="AO23" t="s">
        <v>193</v>
      </c>
      <c r="AP23">
        <v>2.9</v>
      </c>
      <c r="AQ23">
        <v>4.718</v>
      </c>
      <c r="AR23">
        <v>99.364999999999995</v>
      </c>
      <c r="AS23" t="s">
        <v>202</v>
      </c>
      <c r="AT23" t="s">
        <v>290</v>
      </c>
      <c r="AU23" t="s">
        <v>204</v>
      </c>
      <c r="AV23" t="s">
        <v>205</v>
      </c>
      <c r="AW23">
        <v>9</v>
      </c>
      <c r="AX23">
        <v>5</v>
      </c>
      <c r="AY23">
        <v>4</v>
      </c>
      <c r="AZ23" t="s">
        <v>193</v>
      </c>
      <c r="BA23" t="s">
        <v>202</v>
      </c>
      <c r="BB23" t="s">
        <v>206</v>
      </c>
      <c r="BC23" t="s">
        <v>202</v>
      </c>
      <c r="BD23" t="s">
        <v>202</v>
      </c>
      <c r="BE23" t="s">
        <v>206</v>
      </c>
      <c r="BF23" t="s">
        <v>206</v>
      </c>
      <c r="BG23" t="s">
        <v>207</v>
      </c>
      <c r="BH23" t="s">
        <v>336</v>
      </c>
      <c r="BI23">
        <v>150000</v>
      </c>
      <c r="BK23" t="s">
        <v>206</v>
      </c>
      <c r="BL23" t="s">
        <v>218</v>
      </c>
      <c r="BM23" t="s">
        <v>208</v>
      </c>
      <c r="BN23" t="s">
        <v>32</v>
      </c>
      <c r="BO23" t="s">
        <v>276</v>
      </c>
      <c r="BP23" t="s">
        <v>240</v>
      </c>
      <c r="BQ23" t="s">
        <v>26</v>
      </c>
      <c r="BR23" t="s">
        <v>28</v>
      </c>
      <c r="BS23" t="s">
        <v>35</v>
      </c>
      <c r="BT23" t="s">
        <v>404</v>
      </c>
      <c r="BU23" t="s">
        <v>193</v>
      </c>
      <c r="BV23" t="s">
        <v>208</v>
      </c>
      <c r="BW23" t="s">
        <v>209</v>
      </c>
      <c r="BX23" t="s">
        <v>193</v>
      </c>
      <c r="BY23" t="s">
        <v>193</v>
      </c>
      <c r="BZ23" t="s">
        <v>292</v>
      </c>
      <c r="CA23" t="s">
        <v>716</v>
      </c>
      <c r="CB23" t="s">
        <v>5099</v>
      </c>
      <c r="CC23" t="s">
        <v>5100</v>
      </c>
      <c r="CD23" t="s">
        <v>5195</v>
      </c>
      <c r="CE23">
        <v>2</v>
      </c>
      <c r="CF23">
        <v>1</v>
      </c>
      <c r="CG23" t="s">
        <v>719</v>
      </c>
      <c r="CH23" t="s">
        <v>297</v>
      </c>
      <c r="CI23" t="s">
        <v>298</v>
      </c>
      <c r="CJ23" t="s">
        <v>197</v>
      </c>
      <c r="CK23">
        <v>1250</v>
      </c>
      <c r="CL23" t="s">
        <v>216</v>
      </c>
      <c r="CM23">
        <v>1</v>
      </c>
      <c r="CN23" t="s">
        <v>199</v>
      </c>
      <c r="CO23" t="s">
        <v>193</v>
      </c>
      <c r="CP23">
        <v>1</v>
      </c>
      <c r="CQ23" t="s">
        <v>193</v>
      </c>
      <c r="CR23" t="s">
        <v>193</v>
      </c>
      <c r="CS23" t="s">
        <v>193</v>
      </c>
      <c r="CT23" t="s">
        <v>193</v>
      </c>
      <c r="CU23" t="s">
        <v>193</v>
      </c>
      <c r="CV23" t="s">
        <v>193</v>
      </c>
      <c r="CW23" t="s">
        <v>4685</v>
      </c>
      <c r="CX23" t="s">
        <v>832</v>
      </c>
      <c r="CY23">
        <v>0.45</v>
      </c>
      <c r="CZ23">
        <v>5.625</v>
      </c>
      <c r="DA23" t="s">
        <v>206</v>
      </c>
      <c r="DB23" t="s">
        <v>193</v>
      </c>
      <c r="DC23" t="s">
        <v>193</v>
      </c>
      <c r="DD23" t="s">
        <v>193</v>
      </c>
      <c r="DE23" t="s">
        <v>193</v>
      </c>
      <c r="DF23" t="s">
        <v>193</v>
      </c>
      <c r="DG23" t="s">
        <v>221</v>
      </c>
      <c r="DH23" t="s">
        <v>353</v>
      </c>
      <c r="DI23" t="s">
        <v>340</v>
      </c>
      <c r="DJ23" t="s">
        <v>193</v>
      </c>
      <c r="DK23" t="s">
        <v>193</v>
      </c>
      <c r="DL23" t="s">
        <v>222</v>
      </c>
      <c r="DM23" t="s">
        <v>222</v>
      </c>
      <c r="DN23" t="s">
        <v>223</v>
      </c>
      <c r="DO23" t="s">
        <v>4894</v>
      </c>
      <c r="DP23">
        <v>100.298</v>
      </c>
      <c r="DQ23">
        <v>4.399</v>
      </c>
      <c r="DR23">
        <v>421.79899999999998</v>
      </c>
      <c r="DS23">
        <v>-28.201000000000001</v>
      </c>
      <c r="DT23">
        <v>100.298</v>
      </c>
      <c r="DU23">
        <v>4.399</v>
      </c>
      <c r="DV23">
        <v>421.80540000000002</v>
      </c>
      <c r="DW23">
        <v>-28.194600000000001</v>
      </c>
      <c r="DX23">
        <v>100.298</v>
      </c>
      <c r="DY23">
        <v>4.399</v>
      </c>
      <c r="DZ23">
        <v>421.8245</v>
      </c>
      <c r="EA23">
        <v>-28.1755</v>
      </c>
      <c r="EB23">
        <v>100.298</v>
      </c>
      <c r="EC23">
        <v>4.399</v>
      </c>
      <c r="ED23">
        <v>421.83100000000002</v>
      </c>
      <c r="EE23">
        <v>-28.169</v>
      </c>
      <c r="EF23">
        <v>100.298</v>
      </c>
      <c r="EG23">
        <v>4.399</v>
      </c>
      <c r="EH23">
        <v>421.8374</v>
      </c>
      <c r="EI23">
        <v>-28.162600000000001</v>
      </c>
      <c r="EJ23">
        <v>100.298</v>
      </c>
      <c r="EK23">
        <v>4.399</v>
      </c>
      <c r="EL23">
        <v>421.84379999999999</v>
      </c>
      <c r="EM23">
        <v>-28.156199999999998</v>
      </c>
      <c r="EN23">
        <v>100.298</v>
      </c>
      <c r="EO23">
        <v>4.399</v>
      </c>
      <c r="EP23">
        <v>421.8503</v>
      </c>
      <c r="EQ23">
        <v>-28.149699999999999</v>
      </c>
      <c r="ER23">
        <v>100.298</v>
      </c>
      <c r="ES23">
        <v>4.399</v>
      </c>
      <c r="ET23">
        <v>421.86970000000002</v>
      </c>
      <c r="EU23">
        <v>-28.130299999999998</v>
      </c>
      <c r="EV23">
        <v>100.298</v>
      </c>
      <c r="EW23">
        <v>4.399</v>
      </c>
      <c r="EX23">
        <v>421.87619999999998</v>
      </c>
      <c r="EY23">
        <v>-28.123799999999999</v>
      </c>
      <c r="EZ23">
        <v>100.298</v>
      </c>
      <c r="FA23">
        <v>4.399</v>
      </c>
      <c r="FB23">
        <v>421.8827</v>
      </c>
      <c r="FC23">
        <v>-28.1173</v>
      </c>
      <c r="FD23">
        <v>100.298</v>
      </c>
      <c r="FE23">
        <v>4.399</v>
      </c>
      <c r="FF23">
        <v>421.88929999999999</v>
      </c>
      <c r="FG23">
        <v>-28.110700000000001</v>
      </c>
      <c r="FH23">
        <v>31.37</v>
      </c>
      <c r="FI23">
        <v>-6.83</v>
      </c>
      <c r="FJ23">
        <v>66.19</v>
      </c>
      <c r="FK23">
        <v>-2.04</v>
      </c>
      <c r="FL23">
        <v>74.945999999999998</v>
      </c>
      <c r="FM23">
        <v>8.33</v>
      </c>
      <c r="FN23">
        <v>0.1857</v>
      </c>
      <c r="FO23">
        <v>-6.7522000000000002</v>
      </c>
      <c r="FP23">
        <v>0.21310000000000001</v>
      </c>
      <c r="FQ23">
        <v>-6.9600999999999997</v>
      </c>
      <c r="FR23">
        <v>0.32990000000000003</v>
      </c>
      <c r="FS23">
        <v>-4.0860000000000003</v>
      </c>
      <c r="FT23">
        <v>0.71179999999999999</v>
      </c>
      <c r="FU23">
        <v>-5.4462000000000002</v>
      </c>
      <c r="FV23">
        <v>1.4917</v>
      </c>
      <c r="FW23">
        <v>-3.3269000000000002</v>
      </c>
      <c r="FX23" t="s">
        <v>4689</v>
      </c>
      <c r="FY23" t="s">
        <v>252</v>
      </c>
    </row>
    <row r="24" spans="1:181" x14ac:dyDescent="0.35">
      <c r="A24">
        <v>23</v>
      </c>
      <c r="B24" t="s">
        <v>5214</v>
      </c>
      <c r="C24" t="s">
        <v>5196</v>
      </c>
      <c r="D24" t="s">
        <v>5101</v>
      </c>
      <c r="E24" t="s">
        <v>5102</v>
      </c>
      <c r="F24" t="s">
        <v>316</v>
      </c>
      <c r="G24" t="s">
        <v>193</v>
      </c>
      <c r="H24" t="s">
        <v>194</v>
      </c>
      <c r="I24" t="s">
        <v>193</v>
      </c>
      <c r="J24" t="s">
        <v>285</v>
      </c>
      <c r="K24" t="s">
        <v>193</v>
      </c>
      <c r="L24" t="s">
        <v>4151</v>
      </c>
      <c r="M24" t="s">
        <v>193</v>
      </c>
      <c r="N24" t="s">
        <v>510</v>
      </c>
      <c r="O24" t="s">
        <v>197</v>
      </c>
      <c r="P24" t="s">
        <v>198</v>
      </c>
      <c r="Q24">
        <v>965.77200000000005</v>
      </c>
      <c r="R24" t="s">
        <v>198</v>
      </c>
      <c r="S24">
        <v>965.77200000000005</v>
      </c>
      <c r="T24">
        <v>7</v>
      </c>
      <c r="U24">
        <v>1</v>
      </c>
      <c r="V24" t="s">
        <v>199</v>
      </c>
      <c r="W24" t="s">
        <v>200</v>
      </c>
      <c r="X24">
        <v>4.8</v>
      </c>
      <c r="Y24" t="s">
        <v>193</v>
      </c>
      <c r="Z24" t="s">
        <v>5220</v>
      </c>
      <c r="AA24" t="s">
        <v>299</v>
      </c>
      <c r="AB24">
        <v>480</v>
      </c>
      <c r="AD24">
        <v>-40</v>
      </c>
      <c r="AE24" t="s">
        <v>193</v>
      </c>
      <c r="AF24" t="s">
        <v>193</v>
      </c>
      <c r="AG24">
        <v>0</v>
      </c>
      <c r="AH24">
        <v>0</v>
      </c>
      <c r="AI24">
        <v>0</v>
      </c>
      <c r="AJ24" t="s">
        <v>193</v>
      </c>
      <c r="AK24" t="s">
        <v>193</v>
      </c>
      <c r="AM24" t="s">
        <v>299</v>
      </c>
      <c r="AN24">
        <v>-480</v>
      </c>
      <c r="AO24" t="s">
        <v>193</v>
      </c>
      <c r="AP24">
        <v>3</v>
      </c>
      <c r="AQ24">
        <v>4.8</v>
      </c>
      <c r="AR24">
        <v>100</v>
      </c>
      <c r="AS24" t="s">
        <v>202</v>
      </c>
      <c r="AT24" t="s">
        <v>203</v>
      </c>
      <c r="AU24" t="s">
        <v>204</v>
      </c>
      <c r="AV24" t="s">
        <v>205</v>
      </c>
      <c r="AW24">
        <v>4</v>
      </c>
      <c r="AX24">
        <v>3</v>
      </c>
      <c r="AY24">
        <v>1</v>
      </c>
      <c r="AZ24" t="s">
        <v>193</v>
      </c>
      <c r="BA24" t="s">
        <v>206</v>
      </c>
      <c r="BB24" t="s">
        <v>206</v>
      </c>
      <c r="BC24" t="s">
        <v>206</v>
      </c>
      <c r="BD24" t="s">
        <v>206</v>
      </c>
      <c r="BE24" t="s">
        <v>206</v>
      </c>
      <c r="BF24" t="s">
        <v>206</v>
      </c>
      <c r="BG24" t="s">
        <v>207</v>
      </c>
      <c r="BH24" t="s">
        <v>193</v>
      </c>
      <c r="BI24">
        <v>2000</v>
      </c>
      <c r="BK24" t="s">
        <v>206</v>
      </c>
      <c r="BL24" t="s">
        <v>208</v>
      </c>
      <c r="BM24" t="s">
        <v>220</v>
      </c>
      <c r="BN24" t="s">
        <v>34</v>
      </c>
      <c r="BO24" t="s">
        <v>269</v>
      </c>
      <c r="BP24" t="s">
        <v>193</v>
      </c>
      <c r="BQ24" t="s">
        <v>193</v>
      </c>
      <c r="BR24" t="s">
        <v>193</v>
      </c>
      <c r="BS24" t="s">
        <v>193</v>
      </c>
      <c r="BT24" t="s">
        <v>193</v>
      </c>
      <c r="BU24" t="s">
        <v>193</v>
      </c>
      <c r="BV24" t="s">
        <v>208</v>
      </c>
      <c r="BW24" t="s">
        <v>291</v>
      </c>
      <c r="BX24" t="s">
        <v>193</v>
      </c>
      <c r="BY24" t="s">
        <v>193</v>
      </c>
      <c r="BZ24" t="s">
        <v>271</v>
      </c>
      <c r="CA24" t="s">
        <v>455</v>
      </c>
      <c r="CB24" t="s">
        <v>5103</v>
      </c>
      <c r="CC24" t="s">
        <v>5104</v>
      </c>
      <c r="CD24" t="s">
        <v>5195</v>
      </c>
      <c r="CE24">
        <v>2</v>
      </c>
      <c r="CF24">
        <v>1</v>
      </c>
      <c r="CG24" t="s">
        <v>214</v>
      </c>
      <c r="CH24" t="s">
        <v>215</v>
      </c>
      <c r="CI24" t="s">
        <v>215</v>
      </c>
      <c r="CJ24" t="s">
        <v>197</v>
      </c>
      <c r="CK24">
        <v>965.77200000000005</v>
      </c>
      <c r="CL24" t="s">
        <v>216</v>
      </c>
      <c r="CM24">
        <v>1</v>
      </c>
      <c r="CN24" t="s">
        <v>199</v>
      </c>
      <c r="CO24" t="s">
        <v>193</v>
      </c>
      <c r="CP24" t="s">
        <v>193</v>
      </c>
      <c r="CQ24">
        <v>291.52</v>
      </c>
      <c r="CR24" t="s">
        <v>193</v>
      </c>
      <c r="CS24" t="s">
        <v>193</v>
      </c>
      <c r="CT24" t="s">
        <v>193</v>
      </c>
      <c r="CU24" t="s">
        <v>193</v>
      </c>
      <c r="CV24" t="s">
        <v>193</v>
      </c>
      <c r="CW24" t="s">
        <v>5101</v>
      </c>
      <c r="CX24" t="s">
        <v>217</v>
      </c>
      <c r="CY24" t="s">
        <v>299</v>
      </c>
      <c r="CZ24" t="s">
        <v>193</v>
      </c>
      <c r="DA24" t="s">
        <v>206</v>
      </c>
      <c r="DB24" t="s">
        <v>193</v>
      </c>
      <c r="DC24" t="s">
        <v>193</v>
      </c>
      <c r="DD24" t="s">
        <v>193</v>
      </c>
      <c r="DE24" t="s">
        <v>193</v>
      </c>
      <c r="DF24" t="s">
        <v>193</v>
      </c>
      <c r="DG24" t="s">
        <v>469</v>
      </c>
      <c r="DH24" t="s">
        <v>193</v>
      </c>
      <c r="DI24" t="s">
        <v>193</v>
      </c>
      <c r="DJ24" t="s">
        <v>193</v>
      </c>
      <c r="DK24" t="s">
        <v>193</v>
      </c>
      <c r="DL24" t="s">
        <v>223</v>
      </c>
      <c r="DM24" t="s">
        <v>222</v>
      </c>
      <c r="DN24" t="s">
        <v>222</v>
      </c>
      <c r="DO24" t="s">
        <v>343</v>
      </c>
      <c r="DP24">
        <v>101.863</v>
      </c>
      <c r="DQ24">
        <v>4.3949999999999996</v>
      </c>
      <c r="DR24">
        <v>439.5</v>
      </c>
      <c r="DS24">
        <v>-40.5</v>
      </c>
      <c r="DT24">
        <v>101.863</v>
      </c>
      <c r="DU24">
        <v>4.3949999999999996</v>
      </c>
      <c r="DV24">
        <v>439.5</v>
      </c>
      <c r="DW24">
        <v>-40.5</v>
      </c>
      <c r="DX24">
        <v>101.863</v>
      </c>
      <c r="DY24">
        <v>4.3949999999999996</v>
      </c>
      <c r="DZ24">
        <v>439.5</v>
      </c>
      <c r="EA24">
        <v>-40.5</v>
      </c>
      <c r="EB24">
        <v>101.863</v>
      </c>
      <c r="EC24">
        <v>4.3949999999999996</v>
      </c>
      <c r="ED24">
        <v>439.5</v>
      </c>
      <c r="EE24">
        <v>-40.5</v>
      </c>
      <c r="EF24">
        <v>101.863</v>
      </c>
      <c r="EG24">
        <v>4.3949999999999996</v>
      </c>
      <c r="EH24">
        <v>439.5</v>
      </c>
      <c r="EI24">
        <v>-40.5</v>
      </c>
      <c r="EJ24">
        <v>101.863</v>
      </c>
      <c r="EK24">
        <v>4.3949999999999996</v>
      </c>
      <c r="EL24">
        <v>439.5</v>
      </c>
      <c r="EM24">
        <v>-40.5</v>
      </c>
      <c r="EN24">
        <v>101.863</v>
      </c>
      <c r="EO24">
        <v>4.3949999999999996</v>
      </c>
      <c r="EP24">
        <v>439.5</v>
      </c>
      <c r="EQ24">
        <v>-40.5</v>
      </c>
      <c r="ER24">
        <v>101.863</v>
      </c>
      <c r="ES24">
        <v>4.3949999999999996</v>
      </c>
      <c r="ET24">
        <v>439.5</v>
      </c>
      <c r="EU24">
        <v>-40.5</v>
      </c>
      <c r="EV24">
        <v>101.863</v>
      </c>
      <c r="EW24">
        <v>4.3949999999999996</v>
      </c>
      <c r="EX24">
        <v>439.5</v>
      </c>
      <c r="EY24">
        <v>-40.5</v>
      </c>
      <c r="EZ24">
        <v>101.863</v>
      </c>
      <c r="FA24">
        <v>4.3949999999999996</v>
      </c>
      <c r="FB24">
        <v>439.5</v>
      </c>
      <c r="FC24">
        <v>-40.5</v>
      </c>
      <c r="FD24">
        <v>101.863</v>
      </c>
      <c r="FE24">
        <v>4.3949999999999996</v>
      </c>
      <c r="FF24">
        <v>439.5</v>
      </c>
      <c r="FG24">
        <v>-40.5</v>
      </c>
      <c r="FH24">
        <v>31.37</v>
      </c>
      <c r="FI24">
        <v>-6.83</v>
      </c>
      <c r="FJ24">
        <v>66.19</v>
      </c>
      <c r="FK24">
        <v>-2.04</v>
      </c>
      <c r="FL24">
        <v>74.945999999999998</v>
      </c>
      <c r="FM24">
        <v>8.33</v>
      </c>
      <c r="FN24">
        <v>0.1857</v>
      </c>
      <c r="FO24">
        <v>-6.7522000000000002</v>
      </c>
      <c r="FP24">
        <v>0.21310000000000001</v>
      </c>
      <c r="FQ24">
        <v>-6.9600999999999997</v>
      </c>
      <c r="FR24">
        <v>0.32990000000000003</v>
      </c>
      <c r="FS24">
        <v>-4.0860000000000003</v>
      </c>
      <c r="FT24">
        <v>0.71179999999999999</v>
      </c>
      <c r="FU24">
        <v>-5.4462000000000002</v>
      </c>
      <c r="FV24">
        <v>1.4917</v>
      </c>
      <c r="FW24">
        <v>-3.3269000000000002</v>
      </c>
      <c r="FX24" t="s">
        <v>5105</v>
      </c>
      <c r="FY24">
        <v>6292.8193000000001</v>
      </c>
    </row>
    <row r="25" spans="1:181" x14ac:dyDescent="0.35">
      <c r="A25">
        <v>24</v>
      </c>
      <c r="B25" t="s">
        <v>5214</v>
      </c>
      <c r="C25" t="s">
        <v>5192</v>
      </c>
      <c r="D25" t="s">
        <v>2900</v>
      </c>
      <c r="E25" t="s">
        <v>5106</v>
      </c>
      <c r="F25" t="s">
        <v>441</v>
      </c>
      <c r="G25" t="s">
        <v>331</v>
      </c>
      <c r="H25" t="s">
        <v>285</v>
      </c>
      <c r="I25" t="s">
        <v>304</v>
      </c>
      <c r="J25" t="s">
        <v>316</v>
      </c>
      <c r="K25" t="s">
        <v>193</v>
      </c>
      <c r="L25" t="s">
        <v>932</v>
      </c>
      <c r="M25" t="s">
        <v>193</v>
      </c>
      <c r="N25" t="s">
        <v>196</v>
      </c>
      <c r="O25" t="s">
        <v>193</v>
      </c>
      <c r="P25" t="s">
        <v>198</v>
      </c>
      <c r="Q25">
        <v>1100</v>
      </c>
      <c r="R25" t="s">
        <v>198</v>
      </c>
      <c r="S25">
        <v>600</v>
      </c>
      <c r="T25">
        <v>10</v>
      </c>
      <c r="U25">
        <v>2</v>
      </c>
      <c r="V25" t="s">
        <v>199</v>
      </c>
      <c r="W25" t="s">
        <v>200</v>
      </c>
      <c r="X25">
        <v>1.96</v>
      </c>
      <c r="Y25" t="s">
        <v>193</v>
      </c>
      <c r="Z25" t="s">
        <v>5221</v>
      </c>
      <c r="AA25" t="s">
        <v>4184</v>
      </c>
      <c r="AB25">
        <v>125</v>
      </c>
      <c r="AC25">
        <v>0</v>
      </c>
      <c r="AD25">
        <v>-1</v>
      </c>
      <c r="AE25" t="s">
        <v>193</v>
      </c>
      <c r="AF25" t="s">
        <v>193</v>
      </c>
      <c r="AG25">
        <v>152.5</v>
      </c>
      <c r="AH25">
        <v>125</v>
      </c>
      <c r="AI25">
        <v>0</v>
      </c>
      <c r="AJ25" t="s">
        <v>193</v>
      </c>
      <c r="AK25" t="s">
        <v>193</v>
      </c>
      <c r="AL25">
        <v>0</v>
      </c>
      <c r="AM25">
        <v>0</v>
      </c>
      <c r="AN25">
        <v>27.5</v>
      </c>
      <c r="AO25" t="s">
        <v>193</v>
      </c>
      <c r="AP25">
        <v>2.5</v>
      </c>
      <c r="AQ25">
        <v>1.96</v>
      </c>
      <c r="AR25">
        <v>100</v>
      </c>
      <c r="AS25" t="s">
        <v>202</v>
      </c>
      <c r="AT25" t="s">
        <v>203</v>
      </c>
      <c r="AU25" t="s">
        <v>204</v>
      </c>
      <c r="AV25" t="s">
        <v>205</v>
      </c>
      <c r="AW25">
        <v>5</v>
      </c>
      <c r="AX25">
        <v>5</v>
      </c>
      <c r="AY25" t="s">
        <v>193</v>
      </c>
      <c r="AZ25" t="s">
        <v>193</v>
      </c>
      <c r="BA25" t="s">
        <v>206</v>
      </c>
      <c r="BB25" t="s">
        <v>206</v>
      </c>
      <c r="BC25" t="s">
        <v>202</v>
      </c>
      <c r="BD25" t="s">
        <v>202</v>
      </c>
      <c r="BE25" t="s">
        <v>206</v>
      </c>
      <c r="BF25" t="s">
        <v>206</v>
      </c>
      <c r="BG25" t="s">
        <v>1464</v>
      </c>
      <c r="BH25" t="s">
        <v>207</v>
      </c>
      <c r="BI25">
        <v>2000</v>
      </c>
      <c r="BK25" t="s">
        <v>206</v>
      </c>
      <c r="BL25" t="s">
        <v>208</v>
      </c>
      <c r="BM25" t="s">
        <v>28</v>
      </c>
      <c r="BN25" t="s">
        <v>33</v>
      </c>
      <c r="BO25" t="s">
        <v>34</v>
      </c>
      <c r="BP25" t="s">
        <v>270</v>
      </c>
      <c r="BQ25" t="s">
        <v>193</v>
      </c>
      <c r="BR25" t="s">
        <v>193</v>
      </c>
      <c r="BS25" t="s">
        <v>193</v>
      </c>
      <c r="BT25" t="s">
        <v>193</v>
      </c>
      <c r="BU25" t="s">
        <v>193</v>
      </c>
      <c r="BV25" t="s">
        <v>208</v>
      </c>
      <c r="BW25" t="s">
        <v>291</v>
      </c>
      <c r="BX25" t="s">
        <v>193</v>
      </c>
      <c r="BY25" t="s">
        <v>193</v>
      </c>
      <c r="BZ25" t="s">
        <v>243</v>
      </c>
      <c r="CA25" t="s">
        <v>337</v>
      </c>
      <c r="CB25" t="s">
        <v>5107</v>
      </c>
      <c r="CC25" t="s">
        <v>5108</v>
      </c>
      <c r="CD25" t="s">
        <v>5195</v>
      </c>
      <c r="CE25">
        <v>2</v>
      </c>
      <c r="CF25">
        <v>1</v>
      </c>
      <c r="CG25" t="s">
        <v>214</v>
      </c>
      <c r="CH25" t="s">
        <v>215</v>
      </c>
      <c r="CI25" t="s">
        <v>215</v>
      </c>
      <c r="CJ25" t="s">
        <v>197</v>
      </c>
      <c r="CK25">
        <v>600</v>
      </c>
      <c r="CL25" t="s">
        <v>216</v>
      </c>
      <c r="CM25">
        <v>1</v>
      </c>
      <c r="CN25" t="s">
        <v>199</v>
      </c>
      <c r="CO25" t="s">
        <v>193</v>
      </c>
      <c r="CP25">
        <v>3</v>
      </c>
      <c r="CQ25" t="s">
        <v>193</v>
      </c>
      <c r="CR25" t="s">
        <v>193</v>
      </c>
      <c r="CS25" t="s">
        <v>193</v>
      </c>
      <c r="CT25" t="s">
        <v>193</v>
      </c>
      <c r="CU25" t="s">
        <v>193</v>
      </c>
      <c r="CV25" t="s">
        <v>193</v>
      </c>
      <c r="CW25" t="s">
        <v>2900</v>
      </c>
      <c r="CX25" t="s">
        <v>217</v>
      </c>
      <c r="CY25" t="s">
        <v>299</v>
      </c>
      <c r="CZ25" t="s">
        <v>193</v>
      </c>
      <c r="DA25" t="s">
        <v>206</v>
      </c>
      <c r="DB25" t="s">
        <v>193</v>
      </c>
      <c r="DC25" t="s">
        <v>193</v>
      </c>
      <c r="DD25" t="s">
        <v>193</v>
      </c>
      <c r="DE25" t="s">
        <v>193</v>
      </c>
      <c r="DF25" t="s">
        <v>193</v>
      </c>
      <c r="DG25" t="s">
        <v>193</v>
      </c>
      <c r="DH25" t="s">
        <v>193</v>
      </c>
      <c r="DI25" t="s">
        <v>193</v>
      </c>
      <c r="DJ25" t="s">
        <v>193</v>
      </c>
      <c r="DK25" t="s">
        <v>193</v>
      </c>
      <c r="DL25" t="s">
        <v>222</v>
      </c>
      <c r="DM25" t="s">
        <v>222</v>
      </c>
      <c r="DN25" t="s">
        <v>223</v>
      </c>
      <c r="DO25" t="s">
        <v>4147</v>
      </c>
      <c r="DP25">
        <v>100.319</v>
      </c>
      <c r="DQ25">
        <v>1.9239999999999999</v>
      </c>
      <c r="DR25">
        <v>121.21339999999999</v>
      </c>
      <c r="DS25">
        <v>-3.7866</v>
      </c>
      <c r="DT25">
        <v>100.39</v>
      </c>
      <c r="DU25">
        <v>1.9159999999999999</v>
      </c>
      <c r="DV25">
        <v>123.6994</v>
      </c>
      <c r="DW25">
        <v>-1.3006</v>
      </c>
      <c r="DX25">
        <v>100.59399999999999</v>
      </c>
      <c r="DY25">
        <v>1.893</v>
      </c>
      <c r="DZ25">
        <v>120.73779999999999</v>
      </c>
      <c r="EA25">
        <v>-4.2622</v>
      </c>
      <c r="EB25">
        <v>100.63800000000001</v>
      </c>
      <c r="EC25">
        <v>1.8879999999999999</v>
      </c>
      <c r="ED25">
        <v>124.66549999999999</v>
      </c>
      <c r="EE25">
        <v>-0.33450000000000002</v>
      </c>
      <c r="EF25">
        <v>101.208</v>
      </c>
      <c r="EG25">
        <v>1.8240000000000001</v>
      </c>
      <c r="EH25">
        <v>120.0641</v>
      </c>
      <c r="EI25">
        <v>-4.9359000000000002</v>
      </c>
      <c r="EJ25">
        <v>101.709</v>
      </c>
      <c r="EK25">
        <v>1.768</v>
      </c>
      <c r="EL25">
        <v>109.8767</v>
      </c>
      <c r="EM25">
        <v>-15.1233</v>
      </c>
      <c r="EN25">
        <v>101.709</v>
      </c>
      <c r="EO25">
        <v>1.768</v>
      </c>
      <c r="EP25">
        <v>109.8755</v>
      </c>
      <c r="EQ25">
        <v>-15.124499999999999</v>
      </c>
      <c r="ER25">
        <v>101.709</v>
      </c>
      <c r="ES25">
        <v>1.768</v>
      </c>
      <c r="ET25">
        <v>109.872</v>
      </c>
      <c r="EU25">
        <v>-15.128</v>
      </c>
      <c r="EV25">
        <v>101.709</v>
      </c>
      <c r="EW25">
        <v>1.768</v>
      </c>
      <c r="EX25">
        <v>109.8708</v>
      </c>
      <c r="EY25">
        <v>-15.129200000000001</v>
      </c>
      <c r="EZ25">
        <v>101.709</v>
      </c>
      <c r="FA25">
        <v>1.768</v>
      </c>
      <c r="FB25">
        <v>109.86969999999999</v>
      </c>
      <c r="FC25">
        <v>-15.1303</v>
      </c>
      <c r="FD25">
        <v>101.709</v>
      </c>
      <c r="FE25">
        <v>1.768</v>
      </c>
      <c r="FF25">
        <v>109.8685</v>
      </c>
      <c r="FG25">
        <v>-15.131500000000001</v>
      </c>
      <c r="FH25">
        <v>31.37</v>
      </c>
      <c r="FI25">
        <v>-6.83</v>
      </c>
      <c r="FJ25">
        <v>66.19</v>
      </c>
      <c r="FK25">
        <v>-2.04</v>
      </c>
      <c r="FL25">
        <v>74.945999999999998</v>
      </c>
      <c r="FM25">
        <v>8.33</v>
      </c>
      <c r="FN25">
        <v>0.1857</v>
      </c>
      <c r="FO25">
        <v>-6.7522000000000002</v>
      </c>
      <c r="FP25">
        <v>0.21310000000000001</v>
      </c>
      <c r="FQ25">
        <v>-6.9600999999999997</v>
      </c>
      <c r="FR25">
        <v>0.32990000000000003</v>
      </c>
      <c r="FS25">
        <v>-4.0860000000000003</v>
      </c>
      <c r="FT25">
        <v>0.71179999999999999</v>
      </c>
      <c r="FU25">
        <v>-5.4462000000000002</v>
      </c>
      <c r="FV25">
        <v>1.4917</v>
      </c>
      <c r="FW25">
        <v>-3.3269000000000002</v>
      </c>
      <c r="FX25" t="s">
        <v>2904</v>
      </c>
      <c r="FY25">
        <v>63143.260900000001</v>
      </c>
    </row>
    <row r="26" spans="1:181" x14ac:dyDescent="0.35">
      <c r="A26">
        <v>25</v>
      </c>
      <c r="B26" t="s">
        <v>5214</v>
      </c>
      <c r="C26" t="s">
        <v>5192</v>
      </c>
      <c r="D26" t="s">
        <v>2900</v>
      </c>
      <c r="E26" t="s">
        <v>5106</v>
      </c>
      <c r="F26" t="s">
        <v>441</v>
      </c>
      <c r="G26" t="s">
        <v>331</v>
      </c>
      <c r="H26" t="s">
        <v>285</v>
      </c>
      <c r="I26" t="s">
        <v>304</v>
      </c>
      <c r="J26" t="s">
        <v>316</v>
      </c>
      <c r="K26" t="s">
        <v>193</v>
      </c>
      <c r="L26" t="s">
        <v>932</v>
      </c>
      <c r="M26" t="s">
        <v>193</v>
      </c>
      <c r="N26" t="s">
        <v>196</v>
      </c>
      <c r="O26" t="s">
        <v>197</v>
      </c>
      <c r="P26" t="s">
        <v>198</v>
      </c>
      <c r="Q26">
        <v>1100</v>
      </c>
      <c r="R26" t="s">
        <v>198</v>
      </c>
      <c r="S26">
        <v>500</v>
      </c>
      <c r="T26">
        <v>30</v>
      </c>
      <c r="U26">
        <v>2</v>
      </c>
      <c r="V26" t="s">
        <v>199</v>
      </c>
      <c r="W26" t="s">
        <v>200</v>
      </c>
      <c r="X26">
        <v>3.0249999999999999</v>
      </c>
      <c r="Y26" t="s">
        <v>193</v>
      </c>
      <c r="Z26" t="s">
        <v>5222</v>
      </c>
      <c r="AA26" t="s">
        <v>1780</v>
      </c>
      <c r="AB26">
        <v>155</v>
      </c>
      <c r="AC26">
        <v>0</v>
      </c>
      <c r="AD26">
        <v>-2</v>
      </c>
      <c r="AE26" t="s">
        <v>193</v>
      </c>
      <c r="AF26" t="s">
        <v>193</v>
      </c>
      <c r="AG26">
        <v>187.5</v>
      </c>
      <c r="AH26">
        <v>160</v>
      </c>
      <c r="AI26">
        <v>5</v>
      </c>
      <c r="AJ26" t="s">
        <v>193</v>
      </c>
      <c r="AK26" t="s">
        <v>193</v>
      </c>
      <c r="AL26">
        <v>0</v>
      </c>
      <c r="AM26">
        <v>0</v>
      </c>
      <c r="AN26">
        <v>32.5</v>
      </c>
      <c r="AO26" t="s">
        <v>193</v>
      </c>
      <c r="AP26">
        <v>2.6</v>
      </c>
      <c r="AQ26">
        <v>3.0249999999999999</v>
      </c>
      <c r="AR26">
        <v>100</v>
      </c>
      <c r="AS26" t="s">
        <v>202</v>
      </c>
      <c r="AT26" t="s">
        <v>203</v>
      </c>
      <c r="AU26" t="s">
        <v>204</v>
      </c>
      <c r="AV26" t="s">
        <v>205</v>
      </c>
      <c r="AW26">
        <v>5</v>
      </c>
      <c r="AX26">
        <v>5</v>
      </c>
      <c r="AY26" t="s">
        <v>193</v>
      </c>
      <c r="AZ26" t="s">
        <v>193</v>
      </c>
      <c r="BA26" t="s">
        <v>206</v>
      </c>
      <c r="BB26" t="s">
        <v>206</v>
      </c>
      <c r="BC26" t="s">
        <v>202</v>
      </c>
      <c r="BD26" t="s">
        <v>202</v>
      </c>
      <c r="BE26" t="s">
        <v>206</v>
      </c>
      <c r="BF26" t="s">
        <v>206</v>
      </c>
      <c r="BG26" t="s">
        <v>1464</v>
      </c>
      <c r="BH26" t="s">
        <v>207</v>
      </c>
      <c r="BI26">
        <v>2000</v>
      </c>
      <c r="BK26" t="s">
        <v>206</v>
      </c>
      <c r="BL26" t="s">
        <v>208</v>
      </c>
      <c r="BM26" t="s">
        <v>28</v>
      </c>
      <c r="BN26" t="s">
        <v>33</v>
      </c>
      <c r="BO26" t="s">
        <v>34</v>
      </c>
      <c r="BP26" t="s">
        <v>270</v>
      </c>
      <c r="BQ26" t="s">
        <v>193</v>
      </c>
      <c r="BR26" t="s">
        <v>193</v>
      </c>
      <c r="BS26" t="s">
        <v>193</v>
      </c>
      <c r="BT26" t="s">
        <v>193</v>
      </c>
      <c r="BU26" t="s">
        <v>193</v>
      </c>
      <c r="BV26" t="s">
        <v>208</v>
      </c>
      <c r="BW26" t="s">
        <v>291</v>
      </c>
      <c r="BX26" t="s">
        <v>193</v>
      </c>
      <c r="BY26" t="s">
        <v>193</v>
      </c>
      <c r="BZ26" t="s">
        <v>243</v>
      </c>
      <c r="CA26" t="s">
        <v>337</v>
      </c>
      <c r="CB26" t="s">
        <v>5109</v>
      </c>
      <c r="CC26" t="s">
        <v>5110</v>
      </c>
      <c r="CD26" t="s">
        <v>5195</v>
      </c>
      <c r="CE26">
        <v>2</v>
      </c>
      <c r="CF26">
        <v>0</v>
      </c>
      <c r="CG26" t="s">
        <v>214</v>
      </c>
      <c r="CH26" t="s">
        <v>215</v>
      </c>
      <c r="CI26" t="s">
        <v>215</v>
      </c>
      <c r="CJ26" t="s">
        <v>197</v>
      </c>
      <c r="CK26">
        <v>500</v>
      </c>
      <c r="CL26" t="s">
        <v>216</v>
      </c>
      <c r="CM26">
        <v>1</v>
      </c>
      <c r="CN26" t="s">
        <v>199</v>
      </c>
      <c r="CO26" t="s">
        <v>193</v>
      </c>
      <c r="CP26">
        <v>6</v>
      </c>
      <c r="CQ26" t="s">
        <v>193</v>
      </c>
      <c r="CR26" t="s">
        <v>193</v>
      </c>
      <c r="CS26" t="s">
        <v>193</v>
      </c>
      <c r="CT26" t="s">
        <v>193</v>
      </c>
      <c r="CU26" t="s">
        <v>193</v>
      </c>
      <c r="CV26" t="s">
        <v>193</v>
      </c>
      <c r="CW26" t="s">
        <v>2900</v>
      </c>
      <c r="CX26" t="s">
        <v>217</v>
      </c>
      <c r="CY26" t="s">
        <v>299</v>
      </c>
      <c r="CZ26" t="s">
        <v>193</v>
      </c>
      <c r="DA26" t="s">
        <v>206</v>
      </c>
      <c r="DB26" t="s">
        <v>193</v>
      </c>
      <c r="DC26" t="s">
        <v>193</v>
      </c>
      <c r="DD26" t="s">
        <v>193</v>
      </c>
      <c r="DE26" t="s">
        <v>193</v>
      </c>
      <c r="DF26" t="s">
        <v>193</v>
      </c>
      <c r="DG26" t="s">
        <v>193</v>
      </c>
      <c r="DH26" t="s">
        <v>193</v>
      </c>
      <c r="DI26" t="s">
        <v>193</v>
      </c>
      <c r="DJ26" t="s">
        <v>193</v>
      </c>
      <c r="DK26" t="s">
        <v>193</v>
      </c>
      <c r="DL26" t="s">
        <v>222</v>
      </c>
      <c r="DM26" t="s">
        <v>222</v>
      </c>
      <c r="DN26" t="s">
        <v>223</v>
      </c>
      <c r="DO26" t="s">
        <v>1783</v>
      </c>
      <c r="DP26">
        <v>101.827</v>
      </c>
      <c r="DQ26">
        <v>2.9319999999999999</v>
      </c>
      <c r="DR26">
        <v>145.1925</v>
      </c>
      <c r="DS26">
        <v>-9.8074999999999992</v>
      </c>
      <c r="DT26">
        <v>103.193</v>
      </c>
      <c r="DU26">
        <v>2.8639999999999999</v>
      </c>
      <c r="DV26">
        <v>144.61760000000001</v>
      </c>
      <c r="DW26">
        <v>-10.382400000000001</v>
      </c>
      <c r="DX26">
        <v>103.193</v>
      </c>
      <c r="DY26">
        <v>2.8639999999999999</v>
      </c>
      <c r="DZ26">
        <v>144.15</v>
      </c>
      <c r="EA26">
        <v>-10.85</v>
      </c>
      <c r="EB26">
        <v>103.19</v>
      </c>
      <c r="EC26">
        <v>2.8639999999999999</v>
      </c>
      <c r="ED26">
        <v>150.63499999999999</v>
      </c>
      <c r="EE26">
        <v>-4.3650000000000002</v>
      </c>
      <c r="EF26">
        <v>103.515</v>
      </c>
      <c r="EG26">
        <v>2.8479999999999999</v>
      </c>
      <c r="EH26">
        <v>148.6858</v>
      </c>
      <c r="EI26">
        <v>-6.3141999999999996</v>
      </c>
      <c r="EJ26">
        <v>103.515</v>
      </c>
      <c r="EK26">
        <v>2.8479999999999999</v>
      </c>
      <c r="EL26">
        <v>143.28100000000001</v>
      </c>
      <c r="EM26">
        <v>-11.718999999999999</v>
      </c>
      <c r="EN26">
        <v>103.515</v>
      </c>
      <c r="EO26">
        <v>2.8479999999999999</v>
      </c>
      <c r="EP26">
        <v>143.285</v>
      </c>
      <c r="EQ26">
        <v>-11.715</v>
      </c>
      <c r="ER26">
        <v>103.515</v>
      </c>
      <c r="ES26">
        <v>2.8479999999999999</v>
      </c>
      <c r="ET26">
        <v>143.297</v>
      </c>
      <c r="EU26">
        <v>-11.702999999999999</v>
      </c>
      <c r="EV26">
        <v>103.515</v>
      </c>
      <c r="EW26">
        <v>2.8479999999999999</v>
      </c>
      <c r="EX26">
        <v>143.30099999999999</v>
      </c>
      <c r="EY26">
        <v>-11.699</v>
      </c>
      <c r="EZ26">
        <v>103.515</v>
      </c>
      <c r="FA26">
        <v>2.8479999999999999</v>
      </c>
      <c r="FB26">
        <v>143.30500000000001</v>
      </c>
      <c r="FC26">
        <v>-11.695</v>
      </c>
      <c r="FD26">
        <v>103.515</v>
      </c>
      <c r="FE26">
        <v>2.8479999999999999</v>
      </c>
      <c r="FF26">
        <v>143.309</v>
      </c>
      <c r="FG26">
        <v>-11.691000000000001</v>
      </c>
      <c r="FH26">
        <v>31.37</v>
      </c>
      <c r="FI26">
        <v>-6.83</v>
      </c>
      <c r="FJ26">
        <v>66.19</v>
      </c>
      <c r="FK26">
        <v>-2.04</v>
      </c>
      <c r="FL26">
        <v>74.945999999999998</v>
      </c>
      <c r="FM26">
        <v>8.33</v>
      </c>
      <c r="FN26">
        <v>0.1857</v>
      </c>
      <c r="FO26">
        <v>-6.7522000000000002</v>
      </c>
      <c r="FP26">
        <v>0.21310000000000001</v>
      </c>
      <c r="FQ26">
        <v>-6.9600999999999997</v>
      </c>
      <c r="FR26">
        <v>0.32990000000000003</v>
      </c>
      <c r="FS26">
        <v>-4.0860000000000003</v>
      </c>
      <c r="FT26">
        <v>0.71179999999999999</v>
      </c>
      <c r="FU26">
        <v>-5.4462000000000002</v>
      </c>
      <c r="FV26">
        <v>1.4917</v>
      </c>
      <c r="FW26">
        <v>-3.3269000000000002</v>
      </c>
      <c r="FX26" t="s">
        <v>2904</v>
      </c>
      <c r="FY26">
        <v>63143.260900000001</v>
      </c>
    </row>
    <row r="27" spans="1:181" x14ac:dyDescent="0.35">
      <c r="A27">
        <v>26</v>
      </c>
      <c r="B27" t="s">
        <v>5195</v>
      </c>
      <c r="C27" t="s">
        <v>5203</v>
      </c>
      <c r="D27" t="s">
        <v>5050</v>
      </c>
      <c r="E27" t="s">
        <v>5051</v>
      </c>
      <c r="F27" t="s">
        <v>441</v>
      </c>
      <c r="G27" t="s">
        <v>304</v>
      </c>
      <c r="H27" t="s">
        <v>285</v>
      </c>
      <c r="I27" t="s">
        <v>304</v>
      </c>
      <c r="J27" t="s">
        <v>316</v>
      </c>
      <c r="K27" t="s">
        <v>193</v>
      </c>
      <c r="L27" t="s">
        <v>932</v>
      </c>
      <c r="M27" t="s">
        <v>193</v>
      </c>
      <c r="N27" t="s">
        <v>196</v>
      </c>
      <c r="O27" t="s">
        <v>197</v>
      </c>
      <c r="P27" t="s">
        <v>198</v>
      </c>
      <c r="Q27">
        <v>1300</v>
      </c>
      <c r="R27" t="s">
        <v>198</v>
      </c>
      <c r="S27">
        <v>650</v>
      </c>
      <c r="T27">
        <v>7</v>
      </c>
      <c r="U27">
        <v>2</v>
      </c>
      <c r="V27" t="s">
        <v>199</v>
      </c>
      <c r="W27" t="s">
        <v>200</v>
      </c>
      <c r="X27">
        <v>1.1499999999999999</v>
      </c>
      <c r="Y27" t="s">
        <v>193</v>
      </c>
      <c r="Z27" t="s">
        <v>5212</v>
      </c>
      <c r="AA27" t="s">
        <v>4547</v>
      </c>
      <c r="AB27">
        <v>70</v>
      </c>
      <c r="AD27">
        <v>-12</v>
      </c>
      <c r="AE27" t="s">
        <v>193</v>
      </c>
      <c r="AF27" t="s">
        <v>193</v>
      </c>
      <c r="AG27">
        <v>100</v>
      </c>
      <c r="AH27">
        <v>70</v>
      </c>
      <c r="AI27">
        <v>0</v>
      </c>
      <c r="AJ27" t="s">
        <v>193</v>
      </c>
      <c r="AK27" t="s">
        <v>193</v>
      </c>
      <c r="AM27">
        <v>-5</v>
      </c>
      <c r="AN27">
        <v>30</v>
      </c>
      <c r="AO27" t="s">
        <v>193</v>
      </c>
      <c r="AP27">
        <v>5.77</v>
      </c>
      <c r="AQ27">
        <v>1.2370000000000001</v>
      </c>
      <c r="AR27">
        <v>99.37</v>
      </c>
      <c r="AS27" t="s">
        <v>202</v>
      </c>
      <c r="AT27" t="s">
        <v>203</v>
      </c>
      <c r="AU27" t="s">
        <v>204</v>
      </c>
      <c r="AV27" t="s">
        <v>205</v>
      </c>
      <c r="AW27">
        <v>4</v>
      </c>
      <c r="AX27">
        <v>4</v>
      </c>
      <c r="AY27" t="s">
        <v>193</v>
      </c>
      <c r="AZ27" t="s">
        <v>193</v>
      </c>
      <c r="BA27" t="s">
        <v>206</v>
      </c>
      <c r="BB27" t="s">
        <v>206</v>
      </c>
      <c r="BC27" t="s">
        <v>202</v>
      </c>
      <c r="BD27" t="s">
        <v>202</v>
      </c>
      <c r="BE27" t="s">
        <v>206</v>
      </c>
      <c r="BF27" t="s">
        <v>206</v>
      </c>
      <c r="BG27" t="s">
        <v>336</v>
      </c>
      <c r="BH27" t="s">
        <v>207</v>
      </c>
      <c r="BI27">
        <v>2000</v>
      </c>
      <c r="BK27" t="s">
        <v>206</v>
      </c>
      <c r="BL27" t="s">
        <v>34</v>
      </c>
      <c r="BM27" t="s">
        <v>218</v>
      </c>
      <c r="BN27" t="s">
        <v>208</v>
      </c>
      <c r="BO27" t="s">
        <v>32</v>
      </c>
      <c r="BP27" t="s">
        <v>193</v>
      </c>
      <c r="BQ27" t="s">
        <v>193</v>
      </c>
      <c r="BR27" t="s">
        <v>193</v>
      </c>
      <c r="BS27" t="s">
        <v>193</v>
      </c>
      <c r="BT27" t="s">
        <v>193</v>
      </c>
      <c r="BU27" t="s">
        <v>193</v>
      </c>
      <c r="BV27" t="s">
        <v>34</v>
      </c>
      <c r="BW27" t="s">
        <v>209</v>
      </c>
      <c r="BX27" t="s">
        <v>193</v>
      </c>
      <c r="BY27" t="s">
        <v>193</v>
      </c>
      <c r="BZ27" t="s">
        <v>1362</v>
      </c>
      <c r="CA27" t="s">
        <v>1968</v>
      </c>
      <c r="CB27" t="s">
        <v>5052</v>
      </c>
      <c r="CC27" t="s">
        <v>5053</v>
      </c>
      <c r="CD27" t="s">
        <v>5195</v>
      </c>
      <c r="CE27">
        <v>2</v>
      </c>
      <c r="CF27">
        <v>1</v>
      </c>
      <c r="CG27" t="s">
        <v>214</v>
      </c>
      <c r="CH27" t="s">
        <v>215</v>
      </c>
      <c r="CI27" t="s">
        <v>215</v>
      </c>
      <c r="CJ27" t="s">
        <v>202</v>
      </c>
      <c r="CK27">
        <v>650</v>
      </c>
      <c r="CL27" t="s">
        <v>216</v>
      </c>
      <c r="CM27">
        <v>1</v>
      </c>
      <c r="CN27" t="s">
        <v>199</v>
      </c>
      <c r="CO27" t="s">
        <v>193</v>
      </c>
      <c r="CP27">
        <v>2</v>
      </c>
      <c r="CQ27" t="s">
        <v>193</v>
      </c>
      <c r="CR27" t="s">
        <v>193</v>
      </c>
      <c r="CS27" t="s">
        <v>193</v>
      </c>
      <c r="CT27" t="s">
        <v>193</v>
      </c>
      <c r="CU27" t="s">
        <v>193</v>
      </c>
      <c r="CV27" t="s">
        <v>193</v>
      </c>
      <c r="CW27" t="s">
        <v>5050</v>
      </c>
      <c r="CX27" t="s">
        <v>217</v>
      </c>
      <c r="CY27">
        <v>0.4</v>
      </c>
      <c r="CZ27">
        <v>2.6</v>
      </c>
      <c r="DA27" t="s">
        <v>202</v>
      </c>
      <c r="DB27" t="s">
        <v>193</v>
      </c>
      <c r="DC27" t="s">
        <v>193</v>
      </c>
      <c r="DD27" t="s">
        <v>193</v>
      </c>
      <c r="DE27" t="s">
        <v>193</v>
      </c>
      <c r="DF27" t="s">
        <v>193</v>
      </c>
      <c r="DG27" t="s">
        <v>26</v>
      </c>
      <c r="DH27" t="s">
        <v>220</v>
      </c>
      <c r="DI27" t="s">
        <v>29</v>
      </c>
      <c r="DJ27" t="s">
        <v>1006</v>
      </c>
      <c r="DK27" t="s">
        <v>270</v>
      </c>
      <c r="DL27" t="s">
        <v>222</v>
      </c>
      <c r="DM27" t="s">
        <v>222</v>
      </c>
      <c r="DN27" t="s">
        <v>223</v>
      </c>
      <c r="DO27" t="s">
        <v>4550</v>
      </c>
      <c r="DP27">
        <v>99.971000000000004</v>
      </c>
      <c r="DQ27">
        <v>1.1539999999999999</v>
      </c>
      <c r="DR27">
        <v>61.492899999999999</v>
      </c>
      <c r="DS27">
        <v>-8.5070999999999994</v>
      </c>
      <c r="DT27">
        <v>99.971000000000004</v>
      </c>
      <c r="DU27">
        <v>1.1539999999999999</v>
      </c>
      <c r="DV27">
        <v>61.721600000000002</v>
      </c>
      <c r="DW27">
        <v>-8.2783999999999995</v>
      </c>
      <c r="DX27">
        <v>100.28400000000001</v>
      </c>
      <c r="DY27">
        <v>1.1100000000000001</v>
      </c>
      <c r="DZ27">
        <v>59.621600000000001</v>
      </c>
      <c r="EA27">
        <v>-10.378399999999999</v>
      </c>
      <c r="EB27">
        <v>100.28400000000001</v>
      </c>
      <c r="EC27">
        <v>1.1100000000000001</v>
      </c>
      <c r="ED27">
        <v>59.159500000000001</v>
      </c>
      <c r="EE27">
        <v>-10.8405</v>
      </c>
      <c r="EF27">
        <v>100.383</v>
      </c>
      <c r="EG27">
        <v>1.0960000000000001</v>
      </c>
      <c r="EH27">
        <v>61.439900000000002</v>
      </c>
      <c r="EI27">
        <v>-8.5601000000000003</v>
      </c>
      <c r="EJ27">
        <v>100.383</v>
      </c>
      <c r="EK27">
        <v>1.0960000000000001</v>
      </c>
      <c r="EL27">
        <v>63.507300000000001</v>
      </c>
      <c r="EM27">
        <v>-6.4927000000000001</v>
      </c>
      <c r="EN27">
        <v>100.383</v>
      </c>
      <c r="EO27">
        <v>1.0960000000000001</v>
      </c>
      <c r="EP27">
        <v>60.291200000000003</v>
      </c>
      <c r="EQ27">
        <v>-9.7088000000000001</v>
      </c>
      <c r="ER27">
        <v>100.383</v>
      </c>
      <c r="ES27">
        <v>1.0960000000000001</v>
      </c>
      <c r="ET27">
        <v>60.291499999999999</v>
      </c>
      <c r="EU27">
        <v>-9.7085000000000008</v>
      </c>
      <c r="EV27">
        <v>100.383</v>
      </c>
      <c r="EW27">
        <v>1.0960000000000001</v>
      </c>
      <c r="EX27">
        <v>60.292400000000001</v>
      </c>
      <c r="EY27">
        <v>-9.7075999999999993</v>
      </c>
      <c r="EZ27">
        <v>100.383</v>
      </c>
      <c r="FA27">
        <v>1.0960000000000001</v>
      </c>
      <c r="FB27">
        <v>60.2926</v>
      </c>
      <c r="FC27">
        <v>-9.7073999999999998</v>
      </c>
      <c r="FD27">
        <v>100.383</v>
      </c>
      <c r="FE27">
        <v>1.0960000000000001</v>
      </c>
      <c r="FF27">
        <v>60.292900000000003</v>
      </c>
      <c r="FG27">
        <v>-9.7071000000000005</v>
      </c>
      <c r="FH27">
        <v>31.77</v>
      </c>
      <c r="FI27">
        <v>-7.65</v>
      </c>
      <c r="FJ27">
        <v>66.03</v>
      </c>
      <c r="FK27">
        <v>-1.84</v>
      </c>
      <c r="FL27">
        <v>76.13</v>
      </c>
      <c r="FM27">
        <v>8.93</v>
      </c>
      <c r="FN27">
        <v>0.19170000000000001</v>
      </c>
      <c r="FO27">
        <v>1.4038999999999999</v>
      </c>
      <c r="FP27">
        <v>0.221</v>
      </c>
      <c r="FQ27">
        <v>-1.2512000000000001</v>
      </c>
      <c r="FR27">
        <v>0.33939999999999998</v>
      </c>
      <c r="FS27">
        <v>-0.83189999999999997</v>
      </c>
      <c r="FT27">
        <v>0.70850000000000002</v>
      </c>
      <c r="FU27">
        <v>-1.8005</v>
      </c>
      <c r="FV27">
        <v>1.4641999999999999</v>
      </c>
      <c r="FW27">
        <v>0.23569999999999999</v>
      </c>
      <c r="FX27" t="s">
        <v>5054</v>
      </c>
      <c r="FY27">
        <v>174561.48680000001</v>
      </c>
    </row>
    <row r="28" spans="1:181" x14ac:dyDescent="0.35">
      <c r="A28">
        <v>27</v>
      </c>
      <c r="B28" t="s">
        <v>5195</v>
      </c>
      <c r="C28" t="s">
        <v>5203</v>
      </c>
      <c r="D28" t="s">
        <v>5050</v>
      </c>
      <c r="E28" t="s">
        <v>5051</v>
      </c>
      <c r="F28" t="s">
        <v>441</v>
      </c>
      <c r="G28" t="s">
        <v>304</v>
      </c>
      <c r="H28" t="s">
        <v>285</v>
      </c>
      <c r="I28" t="s">
        <v>304</v>
      </c>
      <c r="J28" t="s">
        <v>316</v>
      </c>
      <c r="K28" t="s">
        <v>193</v>
      </c>
      <c r="L28" t="s">
        <v>932</v>
      </c>
      <c r="M28" t="s">
        <v>193</v>
      </c>
      <c r="N28" t="s">
        <v>196</v>
      </c>
      <c r="O28" t="s">
        <v>197</v>
      </c>
      <c r="P28" t="s">
        <v>198</v>
      </c>
      <c r="Q28">
        <v>1300</v>
      </c>
      <c r="R28" t="s">
        <v>198</v>
      </c>
      <c r="S28">
        <v>650</v>
      </c>
      <c r="T28">
        <v>10</v>
      </c>
      <c r="U28">
        <v>2</v>
      </c>
      <c r="V28" t="s">
        <v>199</v>
      </c>
      <c r="W28" t="s">
        <v>200</v>
      </c>
      <c r="X28">
        <v>1.4</v>
      </c>
      <c r="Y28" t="s">
        <v>193</v>
      </c>
      <c r="Z28" t="s">
        <v>5194</v>
      </c>
      <c r="AA28" t="s">
        <v>4184</v>
      </c>
      <c r="AB28">
        <v>85</v>
      </c>
      <c r="AD28">
        <v>-2</v>
      </c>
      <c r="AE28" t="s">
        <v>193</v>
      </c>
      <c r="AF28" t="s">
        <v>193</v>
      </c>
      <c r="AG28">
        <v>115</v>
      </c>
      <c r="AH28">
        <v>85</v>
      </c>
      <c r="AI28">
        <v>0</v>
      </c>
      <c r="AJ28" t="s">
        <v>193</v>
      </c>
      <c r="AK28" t="s">
        <v>193</v>
      </c>
      <c r="AM28">
        <v>-5</v>
      </c>
      <c r="AN28">
        <v>30</v>
      </c>
      <c r="AO28" t="s">
        <v>193</v>
      </c>
      <c r="AP28">
        <v>5.23</v>
      </c>
      <c r="AQ28">
        <v>1.5549999999999999</v>
      </c>
      <c r="AR28">
        <v>98.566999999999993</v>
      </c>
      <c r="AS28" t="s">
        <v>202</v>
      </c>
      <c r="AT28" t="s">
        <v>203</v>
      </c>
      <c r="AU28" t="s">
        <v>204</v>
      </c>
      <c r="AV28" t="s">
        <v>205</v>
      </c>
      <c r="AW28">
        <v>4</v>
      </c>
      <c r="AX28">
        <v>4</v>
      </c>
      <c r="AY28" t="s">
        <v>193</v>
      </c>
      <c r="AZ28" t="s">
        <v>193</v>
      </c>
      <c r="BA28" t="s">
        <v>206</v>
      </c>
      <c r="BB28" t="s">
        <v>206</v>
      </c>
      <c r="BC28" t="s">
        <v>202</v>
      </c>
      <c r="BD28" t="s">
        <v>202</v>
      </c>
      <c r="BE28" t="s">
        <v>206</v>
      </c>
      <c r="BF28" t="s">
        <v>206</v>
      </c>
      <c r="BG28" t="s">
        <v>336</v>
      </c>
      <c r="BH28" t="s">
        <v>207</v>
      </c>
      <c r="BI28">
        <v>2000</v>
      </c>
      <c r="BK28" t="s">
        <v>206</v>
      </c>
      <c r="BL28" t="s">
        <v>34</v>
      </c>
      <c r="BM28" t="s">
        <v>218</v>
      </c>
      <c r="BN28" t="s">
        <v>208</v>
      </c>
      <c r="BO28" t="s">
        <v>32</v>
      </c>
      <c r="BP28" t="s">
        <v>193</v>
      </c>
      <c r="BQ28" t="s">
        <v>193</v>
      </c>
      <c r="BR28" t="s">
        <v>193</v>
      </c>
      <c r="BS28" t="s">
        <v>193</v>
      </c>
      <c r="BT28" t="s">
        <v>193</v>
      </c>
      <c r="BU28" t="s">
        <v>193</v>
      </c>
      <c r="BV28" t="s">
        <v>34</v>
      </c>
      <c r="BW28" t="s">
        <v>209</v>
      </c>
      <c r="BX28" t="s">
        <v>193</v>
      </c>
      <c r="BY28" t="s">
        <v>193</v>
      </c>
      <c r="BZ28" t="s">
        <v>1362</v>
      </c>
      <c r="CA28" t="s">
        <v>1968</v>
      </c>
      <c r="CB28" t="s">
        <v>5055</v>
      </c>
      <c r="CC28" t="s">
        <v>5056</v>
      </c>
      <c r="CD28" t="s">
        <v>5195</v>
      </c>
      <c r="CE28">
        <v>2</v>
      </c>
      <c r="CF28">
        <v>0</v>
      </c>
      <c r="CG28" t="s">
        <v>214</v>
      </c>
      <c r="CH28" t="s">
        <v>215</v>
      </c>
      <c r="CI28" t="s">
        <v>215</v>
      </c>
      <c r="CJ28" t="s">
        <v>202</v>
      </c>
      <c r="CK28">
        <v>650</v>
      </c>
      <c r="CL28" t="s">
        <v>216</v>
      </c>
      <c r="CM28">
        <v>1</v>
      </c>
      <c r="CN28" t="s">
        <v>199</v>
      </c>
      <c r="CO28" t="s">
        <v>193</v>
      </c>
      <c r="CP28">
        <v>3</v>
      </c>
      <c r="CQ28" t="s">
        <v>193</v>
      </c>
      <c r="CR28" t="s">
        <v>193</v>
      </c>
      <c r="CS28" t="s">
        <v>193</v>
      </c>
      <c r="CT28" t="s">
        <v>193</v>
      </c>
      <c r="CU28" t="s">
        <v>193</v>
      </c>
      <c r="CV28" t="s">
        <v>193</v>
      </c>
      <c r="CW28" t="s">
        <v>5050</v>
      </c>
      <c r="CX28" t="s">
        <v>217</v>
      </c>
      <c r="CY28">
        <v>0.45</v>
      </c>
      <c r="CZ28">
        <v>2.9249999999999998</v>
      </c>
      <c r="DA28" t="s">
        <v>206</v>
      </c>
      <c r="DB28" t="s">
        <v>193</v>
      </c>
      <c r="DC28" t="s">
        <v>193</v>
      </c>
      <c r="DD28" t="s">
        <v>193</v>
      </c>
      <c r="DE28" t="s">
        <v>193</v>
      </c>
      <c r="DF28" t="s">
        <v>193</v>
      </c>
      <c r="DG28" t="s">
        <v>26</v>
      </c>
      <c r="DH28" t="s">
        <v>220</v>
      </c>
      <c r="DI28" t="s">
        <v>29</v>
      </c>
      <c r="DJ28" t="s">
        <v>1006</v>
      </c>
      <c r="DK28" t="s">
        <v>270</v>
      </c>
      <c r="DL28" t="s">
        <v>222</v>
      </c>
      <c r="DM28" t="s">
        <v>222</v>
      </c>
      <c r="DN28" t="s">
        <v>223</v>
      </c>
      <c r="DO28" t="s">
        <v>4147</v>
      </c>
      <c r="DP28">
        <v>98.983999999999995</v>
      </c>
      <c r="DQ28">
        <v>1.51</v>
      </c>
      <c r="DR28">
        <v>80.144800000000004</v>
      </c>
      <c r="DS28">
        <v>-4.8552</v>
      </c>
      <c r="DT28">
        <v>98.899000000000001</v>
      </c>
      <c r="DU28">
        <v>1.5189999999999999</v>
      </c>
      <c r="DV28">
        <v>80.713399999999993</v>
      </c>
      <c r="DW28">
        <v>-4.2866</v>
      </c>
      <c r="DX28">
        <v>99.48</v>
      </c>
      <c r="DY28">
        <v>1.456</v>
      </c>
      <c r="DZ28">
        <v>77.699399999999997</v>
      </c>
      <c r="EA28">
        <v>-7.3006000000000002</v>
      </c>
      <c r="EB28">
        <v>99.644000000000005</v>
      </c>
      <c r="EC28">
        <v>1.4379999999999999</v>
      </c>
      <c r="ED28">
        <v>75.237799999999993</v>
      </c>
      <c r="EE28">
        <v>-9.7622</v>
      </c>
      <c r="EF28">
        <v>99.518000000000001</v>
      </c>
      <c r="EG28">
        <v>1.452</v>
      </c>
      <c r="EH28">
        <v>81.0655</v>
      </c>
      <c r="EI28">
        <v>-3.9344999999999999</v>
      </c>
      <c r="EJ28">
        <v>99.611000000000004</v>
      </c>
      <c r="EK28">
        <v>1.4419999999999999</v>
      </c>
      <c r="EL28">
        <v>81.864099999999993</v>
      </c>
      <c r="EM28">
        <v>-3.1358999999999999</v>
      </c>
      <c r="EN28">
        <v>99.971999999999994</v>
      </c>
      <c r="EO28">
        <v>1.403</v>
      </c>
      <c r="EP28">
        <v>73.3767</v>
      </c>
      <c r="EQ28">
        <v>-11.6233</v>
      </c>
      <c r="ER28">
        <v>99.971999999999994</v>
      </c>
      <c r="ES28">
        <v>1.403</v>
      </c>
      <c r="ET28">
        <v>73.375500000000002</v>
      </c>
      <c r="EU28">
        <v>-11.624499999999999</v>
      </c>
      <c r="EV28">
        <v>99.971999999999994</v>
      </c>
      <c r="EW28">
        <v>1.403</v>
      </c>
      <c r="EX28">
        <v>73.372</v>
      </c>
      <c r="EY28">
        <v>-11.628</v>
      </c>
      <c r="EZ28">
        <v>99.971999999999994</v>
      </c>
      <c r="FA28">
        <v>1.403</v>
      </c>
      <c r="FB28">
        <v>73.370800000000003</v>
      </c>
      <c r="FC28">
        <v>-11.629200000000001</v>
      </c>
      <c r="FD28">
        <v>99.971999999999994</v>
      </c>
      <c r="FE28">
        <v>1.403</v>
      </c>
      <c r="FF28">
        <v>73.369699999999995</v>
      </c>
      <c r="FG28">
        <v>-11.6303</v>
      </c>
      <c r="FH28">
        <v>31.77</v>
      </c>
      <c r="FI28">
        <v>-7.65</v>
      </c>
      <c r="FJ28">
        <v>66.03</v>
      </c>
      <c r="FK28">
        <v>-1.84</v>
      </c>
      <c r="FL28">
        <v>76.13</v>
      </c>
      <c r="FM28">
        <v>8.93</v>
      </c>
      <c r="FN28">
        <v>0.19170000000000001</v>
      </c>
      <c r="FO28">
        <v>1.4038999999999999</v>
      </c>
      <c r="FP28">
        <v>0.221</v>
      </c>
      <c r="FQ28">
        <v>-1.2512000000000001</v>
      </c>
      <c r="FR28">
        <v>0.33939999999999998</v>
      </c>
      <c r="FS28">
        <v>-0.83189999999999997</v>
      </c>
      <c r="FT28">
        <v>0.70850000000000002</v>
      </c>
      <c r="FU28">
        <v>-1.8005</v>
      </c>
      <c r="FV28">
        <v>1.4641999999999999</v>
      </c>
      <c r="FW28">
        <v>0.23569999999999999</v>
      </c>
      <c r="FX28" t="s">
        <v>5054</v>
      </c>
      <c r="FY28">
        <v>174561.48680000001</v>
      </c>
    </row>
    <row r="29" spans="1:181" x14ac:dyDescent="0.35">
      <c r="A29">
        <v>28</v>
      </c>
      <c r="B29" t="s">
        <v>5195</v>
      </c>
      <c r="C29" t="s">
        <v>5198</v>
      </c>
      <c r="D29" t="s">
        <v>1494</v>
      </c>
      <c r="E29" t="s">
        <v>1495</v>
      </c>
      <c r="F29" t="s">
        <v>232</v>
      </c>
      <c r="G29" t="s">
        <v>304</v>
      </c>
      <c r="H29" t="s">
        <v>233</v>
      </c>
      <c r="I29" t="s">
        <v>304</v>
      </c>
      <c r="J29" t="s">
        <v>316</v>
      </c>
      <c r="K29" t="s">
        <v>193</v>
      </c>
      <c r="L29" t="s">
        <v>683</v>
      </c>
      <c r="M29">
        <v>6</v>
      </c>
      <c r="N29" t="s">
        <v>196</v>
      </c>
      <c r="O29" t="s">
        <v>197</v>
      </c>
      <c r="P29" t="s">
        <v>198</v>
      </c>
      <c r="Q29">
        <v>350</v>
      </c>
      <c r="R29" t="s">
        <v>198</v>
      </c>
      <c r="S29">
        <v>350</v>
      </c>
      <c r="T29">
        <v>10</v>
      </c>
      <c r="U29">
        <v>1</v>
      </c>
      <c r="V29" t="s">
        <v>199</v>
      </c>
      <c r="W29" t="s">
        <v>200</v>
      </c>
      <c r="X29">
        <v>1.75</v>
      </c>
      <c r="Y29" t="s">
        <v>193</v>
      </c>
      <c r="Z29" t="s">
        <v>5223</v>
      </c>
      <c r="AA29" t="s">
        <v>4184</v>
      </c>
      <c r="AB29">
        <v>115</v>
      </c>
      <c r="AD29">
        <v>-2</v>
      </c>
      <c r="AE29" t="s">
        <v>193</v>
      </c>
      <c r="AF29" t="s">
        <v>193</v>
      </c>
      <c r="AG29">
        <v>145</v>
      </c>
      <c r="AH29">
        <v>0</v>
      </c>
      <c r="AI29">
        <v>0</v>
      </c>
      <c r="AJ29" t="s">
        <v>193</v>
      </c>
      <c r="AK29" t="s">
        <v>193</v>
      </c>
      <c r="AM29">
        <v>-5</v>
      </c>
      <c r="AN29">
        <v>30</v>
      </c>
      <c r="AO29" t="s">
        <v>193</v>
      </c>
      <c r="AP29">
        <v>2.86</v>
      </c>
      <c r="AQ29">
        <v>1.8520000000000001</v>
      </c>
      <c r="AR29">
        <v>99.072000000000003</v>
      </c>
      <c r="AS29" t="s">
        <v>202</v>
      </c>
      <c r="AT29" t="s">
        <v>290</v>
      </c>
      <c r="AU29" t="s">
        <v>204</v>
      </c>
      <c r="AV29" t="s">
        <v>265</v>
      </c>
      <c r="AW29">
        <v>6</v>
      </c>
      <c r="AX29">
        <v>3</v>
      </c>
      <c r="AY29">
        <v>3</v>
      </c>
      <c r="AZ29" t="s">
        <v>193</v>
      </c>
      <c r="BA29" t="s">
        <v>206</v>
      </c>
      <c r="BB29" t="s">
        <v>206</v>
      </c>
      <c r="BC29" t="s">
        <v>202</v>
      </c>
      <c r="BD29" t="s">
        <v>202</v>
      </c>
      <c r="BE29" t="s">
        <v>206</v>
      </c>
      <c r="BF29" t="s">
        <v>206</v>
      </c>
      <c r="BG29" t="s">
        <v>238</v>
      </c>
      <c r="BH29" t="s">
        <v>552</v>
      </c>
      <c r="BI29">
        <v>2000</v>
      </c>
      <c r="BK29" t="s">
        <v>206</v>
      </c>
      <c r="BL29" t="s">
        <v>220</v>
      </c>
      <c r="BM29" t="s">
        <v>32</v>
      </c>
      <c r="BN29" t="s">
        <v>34</v>
      </c>
      <c r="BO29" t="s">
        <v>478</v>
      </c>
      <c r="BP29" t="s">
        <v>340</v>
      </c>
      <c r="BQ29" t="s">
        <v>855</v>
      </c>
      <c r="BR29" t="s">
        <v>193</v>
      </c>
      <c r="BS29" t="s">
        <v>193</v>
      </c>
      <c r="BT29" t="s">
        <v>193</v>
      </c>
      <c r="BU29" t="s">
        <v>193</v>
      </c>
      <c r="BV29" t="s">
        <v>220</v>
      </c>
      <c r="BW29" t="s">
        <v>209</v>
      </c>
      <c r="BX29" t="s">
        <v>193</v>
      </c>
      <c r="BY29" t="s">
        <v>193</v>
      </c>
      <c r="BZ29" t="s">
        <v>292</v>
      </c>
      <c r="CA29" t="s">
        <v>293</v>
      </c>
      <c r="CB29" t="s">
        <v>5057</v>
      </c>
      <c r="CC29" t="s">
        <v>5058</v>
      </c>
      <c r="CD29" t="s">
        <v>5195</v>
      </c>
      <c r="CE29">
        <v>2</v>
      </c>
      <c r="CF29">
        <v>1</v>
      </c>
      <c r="CG29" t="s">
        <v>214</v>
      </c>
      <c r="CH29" t="s">
        <v>215</v>
      </c>
      <c r="CI29" t="s">
        <v>215</v>
      </c>
      <c r="CJ29" t="s">
        <v>197</v>
      </c>
      <c r="CK29">
        <v>350</v>
      </c>
      <c r="CL29" t="s">
        <v>216</v>
      </c>
      <c r="CM29">
        <v>1</v>
      </c>
      <c r="CN29" t="s">
        <v>199</v>
      </c>
      <c r="CO29" t="s">
        <v>193</v>
      </c>
      <c r="CP29">
        <v>3</v>
      </c>
      <c r="CQ29">
        <v>50</v>
      </c>
      <c r="CR29" t="s">
        <v>193</v>
      </c>
      <c r="CS29" t="s">
        <v>193</v>
      </c>
      <c r="CT29" t="s">
        <v>193</v>
      </c>
      <c r="CU29" t="s">
        <v>193</v>
      </c>
      <c r="CV29" t="s">
        <v>193</v>
      </c>
      <c r="CW29" t="s">
        <v>1494</v>
      </c>
      <c r="CX29" t="s">
        <v>217</v>
      </c>
      <c r="CY29" t="s">
        <v>299</v>
      </c>
      <c r="CZ29" t="s">
        <v>193</v>
      </c>
      <c r="DA29" t="s">
        <v>206</v>
      </c>
      <c r="DB29" t="s">
        <v>193</v>
      </c>
      <c r="DC29" t="s">
        <v>193</v>
      </c>
      <c r="DD29" t="s">
        <v>193</v>
      </c>
      <c r="DE29" t="s">
        <v>193</v>
      </c>
      <c r="DF29" t="s">
        <v>193</v>
      </c>
      <c r="DG29" t="s">
        <v>218</v>
      </c>
      <c r="DH29" t="s">
        <v>35</v>
      </c>
      <c r="DI29" t="s">
        <v>353</v>
      </c>
      <c r="DJ29" t="s">
        <v>356</v>
      </c>
      <c r="DK29" t="s">
        <v>469</v>
      </c>
      <c r="DL29" t="s">
        <v>222</v>
      </c>
      <c r="DM29" t="s">
        <v>222</v>
      </c>
      <c r="DN29" t="s">
        <v>223</v>
      </c>
      <c r="DO29" t="s">
        <v>4147</v>
      </c>
      <c r="DP29">
        <v>98.873000000000005</v>
      </c>
      <c r="DQ29">
        <v>1.8740000000000001</v>
      </c>
      <c r="DR29">
        <v>118.8378</v>
      </c>
      <c r="DS29">
        <v>3.8378000000000001</v>
      </c>
      <c r="DT29">
        <v>98.873000000000005</v>
      </c>
      <c r="DU29">
        <v>1.8740000000000001</v>
      </c>
      <c r="DV29">
        <v>123.2655</v>
      </c>
      <c r="DW29">
        <v>8.2654999999999994</v>
      </c>
      <c r="DX29">
        <v>98.873000000000005</v>
      </c>
      <c r="DY29">
        <v>1.8740000000000001</v>
      </c>
      <c r="DZ29">
        <v>125.0641</v>
      </c>
      <c r="EA29">
        <v>10.0641</v>
      </c>
      <c r="EB29">
        <v>98.873000000000005</v>
      </c>
      <c r="EC29">
        <v>1.8740000000000001</v>
      </c>
      <c r="ED29">
        <v>120.47669999999999</v>
      </c>
      <c r="EE29">
        <v>5.4767000000000001</v>
      </c>
      <c r="EF29">
        <v>98.873000000000005</v>
      </c>
      <c r="EG29">
        <v>1.8740000000000001</v>
      </c>
      <c r="EH29">
        <v>120.4755</v>
      </c>
      <c r="EI29">
        <v>5.4755000000000003</v>
      </c>
      <c r="EJ29">
        <v>98.873000000000005</v>
      </c>
      <c r="EK29">
        <v>1.8740000000000001</v>
      </c>
      <c r="EL29">
        <v>120.47199999999999</v>
      </c>
      <c r="EM29">
        <v>5.4720000000000004</v>
      </c>
      <c r="EN29">
        <v>98.873000000000005</v>
      </c>
      <c r="EO29">
        <v>1.8740000000000001</v>
      </c>
      <c r="EP29">
        <v>120.4708</v>
      </c>
      <c r="EQ29">
        <v>5.4707999999999997</v>
      </c>
      <c r="ER29">
        <v>98.873000000000005</v>
      </c>
      <c r="ES29">
        <v>1.8740000000000001</v>
      </c>
      <c r="ET29">
        <v>120.4697</v>
      </c>
      <c r="EU29">
        <v>5.4696999999999996</v>
      </c>
      <c r="EV29">
        <v>98.873000000000005</v>
      </c>
      <c r="EW29">
        <v>1.8740000000000001</v>
      </c>
      <c r="EX29">
        <v>120.46850000000001</v>
      </c>
      <c r="EY29">
        <v>5.4684999999999997</v>
      </c>
      <c r="EZ29">
        <v>98.873000000000005</v>
      </c>
      <c r="FA29">
        <v>1.8740000000000001</v>
      </c>
      <c r="FB29">
        <v>120.46729999999999</v>
      </c>
      <c r="FC29">
        <v>5.4672999999999998</v>
      </c>
      <c r="FD29">
        <v>98.873000000000005</v>
      </c>
      <c r="FE29">
        <v>1.8740000000000001</v>
      </c>
      <c r="FF29">
        <v>120.46380000000001</v>
      </c>
      <c r="FG29">
        <v>5.4638</v>
      </c>
      <c r="FH29">
        <v>31.77</v>
      </c>
      <c r="FI29">
        <v>-7.65</v>
      </c>
      <c r="FJ29">
        <v>66.03</v>
      </c>
      <c r="FK29">
        <v>-1.84</v>
      </c>
      <c r="FL29">
        <v>76.13</v>
      </c>
      <c r="FM29">
        <v>8.93</v>
      </c>
      <c r="FN29">
        <v>0.19170000000000001</v>
      </c>
      <c r="FO29">
        <v>1.4038999999999999</v>
      </c>
      <c r="FP29">
        <v>0.221</v>
      </c>
      <c r="FQ29">
        <v>-1.2512000000000001</v>
      </c>
      <c r="FR29">
        <v>0.33939999999999998</v>
      </c>
      <c r="FS29">
        <v>-0.83189999999999997</v>
      </c>
      <c r="FT29">
        <v>0.70850000000000002</v>
      </c>
      <c r="FU29">
        <v>-1.8005</v>
      </c>
      <c r="FV29">
        <v>1.4641999999999999</v>
      </c>
      <c r="FW29">
        <v>0.23569999999999999</v>
      </c>
      <c r="FX29" t="s">
        <v>1498</v>
      </c>
      <c r="FY29" t="s">
        <v>252</v>
      </c>
    </row>
    <row r="30" spans="1:181" x14ac:dyDescent="0.35">
      <c r="A30">
        <v>29</v>
      </c>
      <c r="B30" t="s">
        <v>5195</v>
      </c>
      <c r="C30" t="s">
        <v>5193</v>
      </c>
      <c r="D30" t="s">
        <v>5059</v>
      </c>
      <c r="E30" t="s">
        <v>5060</v>
      </c>
      <c r="F30" t="s">
        <v>303</v>
      </c>
      <c r="G30" t="s">
        <v>193</v>
      </c>
      <c r="H30" t="s">
        <v>262</v>
      </c>
      <c r="I30" t="s">
        <v>193</v>
      </c>
      <c r="J30" t="s">
        <v>262</v>
      </c>
      <c r="K30" t="s">
        <v>193</v>
      </c>
      <c r="L30" t="s">
        <v>563</v>
      </c>
      <c r="M30">
        <v>6</v>
      </c>
      <c r="N30" t="s">
        <v>196</v>
      </c>
      <c r="O30" t="s">
        <v>197</v>
      </c>
      <c r="P30" t="s">
        <v>198</v>
      </c>
      <c r="Q30">
        <v>1500</v>
      </c>
      <c r="R30" t="s">
        <v>198</v>
      </c>
      <c r="S30">
        <v>500</v>
      </c>
      <c r="T30">
        <v>10</v>
      </c>
      <c r="U30">
        <v>2</v>
      </c>
      <c r="V30" t="s">
        <v>199</v>
      </c>
      <c r="W30" t="s">
        <v>200</v>
      </c>
      <c r="X30">
        <v>3</v>
      </c>
      <c r="Y30" t="s">
        <v>193</v>
      </c>
      <c r="Z30" t="s">
        <v>5194</v>
      </c>
      <c r="AA30" t="s">
        <v>4184</v>
      </c>
      <c r="AB30">
        <v>240.1</v>
      </c>
      <c r="AD30" t="s">
        <v>193</v>
      </c>
      <c r="AE30" t="s">
        <v>193</v>
      </c>
      <c r="AF30" t="s">
        <v>193</v>
      </c>
      <c r="AG30">
        <v>380</v>
      </c>
      <c r="AH30">
        <v>310</v>
      </c>
      <c r="AI30">
        <v>0</v>
      </c>
      <c r="AJ30" t="s">
        <v>193</v>
      </c>
      <c r="AK30" t="s">
        <v>193</v>
      </c>
      <c r="AM30">
        <v>-20</v>
      </c>
      <c r="AN30">
        <v>139.9</v>
      </c>
      <c r="AO30" t="s">
        <v>193</v>
      </c>
      <c r="AP30">
        <v>7.4</v>
      </c>
      <c r="AQ30">
        <v>3.1</v>
      </c>
      <c r="AR30">
        <v>99.146000000000001</v>
      </c>
      <c r="AS30" t="s">
        <v>202</v>
      </c>
      <c r="AT30" t="s">
        <v>203</v>
      </c>
      <c r="AU30" t="s">
        <v>204</v>
      </c>
      <c r="AV30" t="s">
        <v>265</v>
      </c>
      <c r="AW30">
        <v>4</v>
      </c>
      <c r="AX30">
        <v>4</v>
      </c>
      <c r="AY30" t="s">
        <v>193</v>
      </c>
      <c r="AZ30" t="s">
        <v>193</v>
      </c>
      <c r="BA30" t="s">
        <v>206</v>
      </c>
      <c r="BB30" t="s">
        <v>206</v>
      </c>
      <c r="BC30" t="s">
        <v>202</v>
      </c>
      <c r="BD30" t="s">
        <v>206</v>
      </c>
      <c r="BE30" t="s">
        <v>206</v>
      </c>
      <c r="BF30" t="s">
        <v>206</v>
      </c>
      <c r="BG30" t="s">
        <v>765</v>
      </c>
      <c r="BH30" t="s">
        <v>207</v>
      </c>
      <c r="BI30">
        <v>200000</v>
      </c>
      <c r="BK30" t="s">
        <v>206</v>
      </c>
      <c r="BL30" t="s">
        <v>220</v>
      </c>
      <c r="BM30" t="s">
        <v>31</v>
      </c>
      <c r="BN30" t="s">
        <v>815</v>
      </c>
      <c r="BO30" t="s">
        <v>525</v>
      </c>
      <c r="BP30" t="s">
        <v>193</v>
      </c>
      <c r="BQ30" t="s">
        <v>193</v>
      </c>
      <c r="BR30" t="s">
        <v>193</v>
      </c>
      <c r="BS30" t="s">
        <v>193</v>
      </c>
      <c r="BT30" t="s">
        <v>193</v>
      </c>
      <c r="BU30" t="s">
        <v>193</v>
      </c>
      <c r="BV30" t="s">
        <v>31</v>
      </c>
      <c r="BW30" t="s">
        <v>291</v>
      </c>
      <c r="BX30" t="s">
        <v>193</v>
      </c>
      <c r="BY30" t="s">
        <v>193</v>
      </c>
      <c r="BZ30" t="s">
        <v>243</v>
      </c>
      <c r="CA30" t="s">
        <v>337</v>
      </c>
      <c r="CB30" t="s">
        <v>5061</v>
      </c>
      <c r="CC30" t="s">
        <v>5062</v>
      </c>
      <c r="CD30" t="s">
        <v>5195</v>
      </c>
      <c r="CE30">
        <v>2</v>
      </c>
      <c r="CF30">
        <v>1</v>
      </c>
      <c r="CG30" t="s">
        <v>818</v>
      </c>
      <c r="CH30" t="s">
        <v>475</v>
      </c>
      <c r="CI30" t="s">
        <v>321</v>
      </c>
      <c r="CJ30" t="s">
        <v>197</v>
      </c>
      <c r="CK30">
        <v>500</v>
      </c>
      <c r="CL30" t="s">
        <v>216</v>
      </c>
      <c r="CM30">
        <v>1</v>
      </c>
      <c r="CN30" t="s">
        <v>199</v>
      </c>
      <c r="CO30" t="s">
        <v>193</v>
      </c>
      <c r="CP30">
        <v>3</v>
      </c>
      <c r="CQ30" t="s">
        <v>193</v>
      </c>
      <c r="CR30" t="s">
        <v>193</v>
      </c>
      <c r="CS30" t="s">
        <v>193</v>
      </c>
      <c r="CT30" t="s">
        <v>193</v>
      </c>
      <c r="CU30" t="s">
        <v>193</v>
      </c>
      <c r="CV30" t="s">
        <v>193</v>
      </c>
      <c r="CW30" t="s">
        <v>5059</v>
      </c>
      <c r="CX30" t="s">
        <v>217</v>
      </c>
      <c r="CY30" t="s">
        <v>299</v>
      </c>
      <c r="CZ30" t="s">
        <v>193</v>
      </c>
      <c r="DA30" t="s">
        <v>206</v>
      </c>
      <c r="DB30" t="s">
        <v>193</v>
      </c>
      <c r="DC30" t="s">
        <v>193</v>
      </c>
      <c r="DD30" t="s">
        <v>193</v>
      </c>
      <c r="DE30" t="s">
        <v>193</v>
      </c>
      <c r="DF30" t="s">
        <v>193</v>
      </c>
      <c r="DG30" t="s">
        <v>193</v>
      </c>
      <c r="DH30" t="s">
        <v>193</v>
      </c>
      <c r="DI30" t="s">
        <v>193</v>
      </c>
      <c r="DJ30" t="s">
        <v>193</v>
      </c>
      <c r="DK30" t="s">
        <v>193</v>
      </c>
      <c r="DL30" t="s">
        <v>222</v>
      </c>
      <c r="DM30" t="s">
        <v>222</v>
      </c>
      <c r="DN30" t="s">
        <v>223</v>
      </c>
      <c r="DO30" t="s">
        <v>4147</v>
      </c>
      <c r="DP30">
        <v>99.055999999999997</v>
      </c>
      <c r="DQ30">
        <v>3.1110000000000002</v>
      </c>
      <c r="DR30">
        <v>246.96549999999999</v>
      </c>
      <c r="DS30">
        <v>6.8654999999999999</v>
      </c>
      <c r="DT30">
        <v>99.106999999999999</v>
      </c>
      <c r="DU30">
        <v>3.105</v>
      </c>
      <c r="DV30">
        <v>248.16409999999999</v>
      </c>
      <c r="DW30">
        <v>8.0640999999999998</v>
      </c>
      <c r="DX30">
        <v>99.1</v>
      </c>
      <c r="DY30">
        <v>3.1059999999999999</v>
      </c>
      <c r="DZ30">
        <v>243.67670000000001</v>
      </c>
      <c r="EA30">
        <v>3.5767000000000002</v>
      </c>
      <c r="EB30">
        <v>99.1</v>
      </c>
      <c r="EC30">
        <v>3.1059999999999999</v>
      </c>
      <c r="ED30">
        <v>243.6755</v>
      </c>
      <c r="EE30">
        <v>3.5754999999999999</v>
      </c>
      <c r="EF30">
        <v>99.1</v>
      </c>
      <c r="EG30">
        <v>3.1059999999999999</v>
      </c>
      <c r="EH30">
        <v>243.672</v>
      </c>
      <c r="EI30">
        <v>3.5720000000000001</v>
      </c>
      <c r="EJ30">
        <v>99.1</v>
      </c>
      <c r="EK30">
        <v>3.1059999999999999</v>
      </c>
      <c r="EL30">
        <v>243.67080000000001</v>
      </c>
      <c r="EM30">
        <v>3.5708000000000002</v>
      </c>
      <c r="EN30">
        <v>99.1</v>
      </c>
      <c r="EO30">
        <v>3.1059999999999999</v>
      </c>
      <c r="EP30">
        <v>243.66970000000001</v>
      </c>
      <c r="EQ30">
        <v>3.5697000000000001</v>
      </c>
      <c r="ER30">
        <v>99.1</v>
      </c>
      <c r="ES30">
        <v>3.1059999999999999</v>
      </c>
      <c r="ET30">
        <v>243.66849999999999</v>
      </c>
      <c r="EU30">
        <v>3.5684999999999998</v>
      </c>
      <c r="EV30">
        <v>99.1</v>
      </c>
      <c r="EW30">
        <v>3.1059999999999999</v>
      </c>
      <c r="EX30">
        <v>243.66730000000001</v>
      </c>
      <c r="EY30">
        <v>3.5672999999999999</v>
      </c>
      <c r="EZ30">
        <v>99.1</v>
      </c>
      <c r="FA30">
        <v>3.1059999999999999</v>
      </c>
      <c r="FB30">
        <v>243.66380000000001</v>
      </c>
      <c r="FC30">
        <v>3.5638000000000001</v>
      </c>
      <c r="FD30">
        <v>99.1</v>
      </c>
      <c r="FE30">
        <v>3.1059999999999999</v>
      </c>
      <c r="FF30">
        <v>243.6626</v>
      </c>
      <c r="FG30">
        <v>3.5626000000000002</v>
      </c>
      <c r="FH30">
        <v>31.77</v>
      </c>
      <c r="FI30">
        <v>-7.65</v>
      </c>
      <c r="FJ30">
        <v>66.03</v>
      </c>
      <c r="FK30">
        <v>-1.84</v>
      </c>
      <c r="FL30">
        <v>76.13</v>
      </c>
      <c r="FM30">
        <v>8.93</v>
      </c>
      <c r="FN30">
        <v>0.19170000000000001</v>
      </c>
      <c r="FO30">
        <v>1.4038999999999999</v>
      </c>
      <c r="FP30">
        <v>0.221</v>
      </c>
      <c r="FQ30">
        <v>-1.2512000000000001</v>
      </c>
      <c r="FR30">
        <v>0.33939999999999998</v>
      </c>
      <c r="FS30">
        <v>-0.83189999999999997</v>
      </c>
      <c r="FT30">
        <v>0.70850000000000002</v>
      </c>
      <c r="FU30">
        <v>-1.8005</v>
      </c>
      <c r="FV30">
        <v>1.4641999999999999</v>
      </c>
      <c r="FW30">
        <v>0.23569999999999999</v>
      </c>
      <c r="FX30" t="s">
        <v>5063</v>
      </c>
      <c r="FY30" t="s">
        <v>252</v>
      </c>
    </row>
    <row r="31" spans="1:181" x14ac:dyDescent="0.35">
      <c r="A31">
        <v>30</v>
      </c>
      <c r="B31" t="s">
        <v>5195</v>
      </c>
      <c r="C31" t="s">
        <v>5193</v>
      </c>
      <c r="D31" t="s">
        <v>5059</v>
      </c>
      <c r="E31" t="s">
        <v>5060</v>
      </c>
      <c r="F31" t="s">
        <v>303</v>
      </c>
      <c r="G31" t="s">
        <v>193</v>
      </c>
      <c r="H31" t="s">
        <v>262</v>
      </c>
      <c r="I31" t="s">
        <v>193</v>
      </c>
      <c r="J31" t="s">
        <v>262</v>
      </c>
      <c r="K31" t="s">
        <v>193</v>
      </c>
      <c r="L31" t="s">
        <v>563</v>
      </c>
      <c r="M31">
        <v>6</v>
      </c>
      <c r="N31" t="s">
        <v>196</v>
      </c>
      <c r="O31" t="s">
        <v>197</v>
      </c>
      <c r="P31" t="s">
        <v>198</v>
      </c>
      <c r="Q31">
        <v>1500</v>
      </c>
      <c r="R31" t="s">
        <v>198</v>
      </c>
      <c r="S31">
        <v>1000</v>
      </c>
      <c r="T31">
        <v>30</v>
      </c>
      <c r="U31">
        <v>2</v>
      </c>
      <c r="V31" t="s">
        <v>199</v>
      </c>
      <c r="W31" t="s">
        <v>200</v>
      </c>
      <c r="X31">
        <v>4</v>
      </c>
      <c r="Y31" t="s">
        <v>193</v>
      </c>
      <c r="Z31" t="s">
        <v>5215</v>
      </c>
      <c r="AA31" t="s">
        <v>1780</v>
      </c>
      <c r="AB31">
        <v>265</v>
      </c>
      <c r="AD31" t="s">
        <v>193</v>
      </c>
      <c r="AE31" t="s">
        <v>193</v>
      </c>
      <c r="AF31" t="s">
        <v>193</v>
      </c>
      <c r="AG31">
        <v>480</v>
      </c>
      <c r="AH31">
        <v>410</v>
      </c>
      <c r="AI31">
        <v>0</v>
      </c>
      <c r="AJ31" t="s">
        <v>193</v>
      </c>
      <c r="AK31" t="s">
        <v>193</v>
      </c>
      <c r="AM31">
        <v>-20</v>
      </c>
      <c r="AN31">
        <v>215</v>
      </c>
      <c r="AO31" t="s">
        <v>193</v>
      </c>
      <c r="AP31">
        <v>7.4</v>
      </c>
      <c r="AQ31">
        <v>4.0999999999999996</v>
      </c>
      <c r="AR31">
        <v>98.283000000000001</v>
      </c>
      <c r="AS31" t="s">
        <v>202</v>
      </c>
      <c r="AT31" t="s">
        <v>203</v>
      </c>
      <c r="AU31" t="s">
        <v>204</v>
      </c>
      <c r="AV31" t="s">
        <v>265</v>
      </c>
      <c r="AW31">
        <v>4</v>
      </c>
      <c r="AX31">
        <v>4</v>
      </c>
      <c r="AY31" t="s">
        <v>193</v>
      </c>
      <c r="AZ31" t="s">
        <v>193</v>
      </c>
      <c r="BA31" t="s">
        <v>206</v>
      </c>
      <c r="BB31" t="s">
        <v>206</v>
      </c>
      <c r="BC31" t="s">
        <v>202</v>
      </c>
      <c r="BD31" t="s">
        <v>206</v>
      </c>
      <c r="BE31" t="s">
        <v>206</v>
      </c>
      <c r="BF31" t="s">
        <v>206</v>
      </c>
      <c r="BG31" t="s">
        <v>765</v>
      </c>
      <c r="BH31" t="s">
        <v>207</v>
      </c>
      <c r="BI31">
        <v>200000</v>
      </c>
      <c r="BK31" t="s">
        <v>206</v>
      </c>
      <c r="BL31" t="s">
        <v>220</v>
      </c>
      <c r="BM31" t="s">
        <v>31</v>
      </c>
      <c r="BN31" t="s">
        <v>815</v>
      </c>
      <c r="BO31" t="s">
        <v>525</v>
      </c>
      <c r="BP31" t="s">
        <v>193</v>
      </c>
      <c r="BQ31" t="s">
        <v>193</v>
      </c>
      <c r="BR31" t="s">
        <v>193</v>
      </c>
      <c r="BS31" t="s">
        <v>193</v>
      </c>
      <c r="BT31" t="s">
        <v>193</v>
      </c>
      <c r="BU31" t="s">
        <v>193</v>
      </c>
      <c r="BV31" t="s">
        <v>31</v>
      </c>
      <c r="BW31" t="s">
        <v>291</v>
      </c>
      <c r="BX31" t="s">
        <v>193</v>
      </c>
      <c r="BY31" t="s">
        <v>193</v>
      </c>
      <c r="BZ31" t="s">
        <v>243</v>
      </c>
      <c r="CA31" t="s">
        <v>337</v>
      </c>
      <c r="CB31" t="s">
        <v>5064</v>
      </c>
      <c r="CC31" t="s">
        <v>5065</v>
      </c>
      <c r="CD31" t="s">
        <v>5195</v>
      </c>
      <c r="CE31">
        <v>2</v>
      </c>
      <c r="CF31">
        <v>0</v>
      </c>
      <c r="CG31" t="s">
        <v>818</v>
      </c>
      <c r="CH31" t="s">
        <v>475</v>
      </c>
      <c r="CI31" t="s">
        <v>321</v>
      </c>
      <c r="CJ31" t="s">
        <v>197</v>
      </c>
      <c r="CK31">
        <v>1000</v>
      </c>
      <c r="CL31" t="s">
        <v>216</v>
      </c>
      <c r="CM31">
        <v>1</v>
      </c>
      <c r="CN31" t="s">
        <v>199</v>
      </c>
      <c r="CO31" t="s">
        <v>193</v>
      </c>
      <c r="CP31">
        <v>6</v>
      </c>
      <c r="CQ31" t="s">
        <v>193</v>
      </c>
      <c r="CR31" t="s">
        <v>193</v>
      </c>
      <c r="CS31" t="s">
        <v>193</v>
      </c>
      <c r="CT31" t="s">
        <v>193</v>
      </c>
      <c r="CU31" t="s">
        <v>193</v>
      </c>
      <c r="CV31" t="s">
        <v>193</v>
      </c>
      <c r="CW31" t="s">
        <v>5059</v>
      </c>
      <c r="CX31" t="s">
        <v>217</v>
      </c>
      <c r="CY31" t="s">
        <v>299</v>
      </c>
      <c r="CZ31" t="s">
        <v>193</v>
      </c>
      <c r="DA31" t="s">
        <v>206</v>
      </c>
      <c r="DB31" t="s">
        <v>193</v>
      </c>
      <c r="DC31" t="s">
        <v>193</v>
      </c>
      <c r="DD31" t="s">
        <v>193</v>
      </c>
      <c r="DE31" t="s">
        <v>193</v>
      </c>
      <c r="DF31" t="s">
        <v>193</v>
      </c>
      <c r="DG31" t="s">
        <v>193</v>
      </c>
      <c r="DH31" t="s">
        <v>193</v>
      </c>
      <c r="DI31" t="s">
        <v>193</v>
      </c>
      <c r="DJ31" t="s">
        <v>193</v>
      </c>
      <c r="DK31" t="s">
        <v>193</v>
      </c>
      <c r="DL31" t="s">
        <v>222</v>
      </c>
      <c r="DM31" t="s">
        <v>222</v>
      </c>
      <c r="DN31" t="s">
        <v>223</v>
      </c>
      <c r="DO31" t="s">
        <v>1783</v>
      </c>
      <c r="DP31" t="s">
        <v>252</v>
      </c>
      <c r="DQ31" t="s">
        <v>252</v>
      </c>
      <c r="DR31" t="s">
        <v>278</v>
      </c>
      <c r="DS31" t="e">
        <v>#VALUE!</v>
      </c>
      <c r="DT31" t="s">
        <v>252</v>
      </c>
      <c r="DU31" t="s">
        <v>252</v>
      </c>
      <c r="DV31" t="s">
        <v>278</v>
      </c>
      <c r="DW31" t="e">
        <v>#VALUE!</v>
      </c>
      <c r="DX31">
        <v>97.7</v>
      </c>
      <c r="DY31">
        <v>4.1340000000000003</v>
      </c>
      <c r="DZ31">
        <v>271.88099999999997</v>
      </c>
      <c r="EA31">
        <v>6.8810000000000002</v>
      </c>
      <c r="EB31">
        <v>97.7</v>
      </c>
      <c r="EC31">
        <v>4.1340000000000003</v>
      </c>
      <c r="ED31">
        <v>271.88499999999999</v>
      </c>
      <c r="EE31">
        <v>6.8849999999999998</v>
      </c>
      <c r="EF31">
        <v>97.7</v>
      </c>
      <c r="EG31">
        <v>4.1340000000000003</v>
      </c>
      <c r="EH31">
        <v>271.89699999999999</v>
      </c>
      <c r="EI31">
        <v>6.8970000000000002</v>
      </c>
      <c r="EJ31">
        <v>97.7</v>
      </c>
      <c r="EK31">
        <v>4.1340000000000003</v>
      </c>
      <c r="EL31">
        <v>271.90100000000001</v>
      </c>
      <c r="EM31">
        <v>6.9009999999999998</v>
      </c>
      <c r="EN31">
        <v>97.7</v>
      </c>
      <c r="EO31">
        <v>4.1340000000000003</v>
      </c>
      <c r="EP31">
        <v>271.90499999999997</v>
      </c>
      <c r="EQ31">
        <v>6.9050000000000002</v>
      </c>
      <c r="ER31">
        <v>97.7</v>
      </c>
      <c r="ES31">
        <v>4.1340000000000003</v>
      </c>
      <c r="ET31">
        <v>271.90899999999999</v>
      </c>
      <c r="EU31">
        <v>6.9089999999999998</v>
      </c>
      <c r="EV31">
        <v>97.7</v>
      </c>
      <c r="EW31">
        <v>4.1340000000000003</v>
      </c>
      <c r="EX31">
        <v>271.91300000000001</v>
      </c>
      <c r="EY31">
        <v>6.9130000000000003</v>
      </c>
      <c r="EZ31">
        <v>97.7</v>
      </c>
      <c r="FA31">
        <v>4.1340000000000003</v>
      </c>
      <c r="FB31">
        <v>271.92500000000001</v>
      </c>
      <c r="FC31">
        <v>6.9249999999999998</v>
      </c>
      <c r="FD31">
        <v>97.7</v>
      </c>
      <c r="FE31">
        <v>4.1340000000000003</v>
      </c>
      <c r="FF31">
        <v>271.92899999999997</v>
      </c>
      <c r="FG31">
        <v>6.9290000000000003</v>
      </c>
      <c r="FH31">
        <v>31.77</v>
      </c>
      <c r="FI31">
        <v>-7.65</v>
      </c>
      <c r="FJ31">
        <v>66.03</v>
      </c>
      <c r="FK31">
        <v>-1.84</v>
      </c>
      <c r="FL31">
        <v>76.13</v>
      </c>
      <c r="FM31">
        <v>8.93</v>
      </c>
      <c r="FN31">
        <v>0.19170000000000001</v>
      </c>
      <c r="FO31">
        <v>1.4038999999999999</v>
      </c>
      <c r="FP31">
        <v>0.221</v>
      </c>
      <c r="FQ31">
        <v>-1.2512000000000001</v>
      </c>
      <c r="FR31">
        <v>0.33939999999999998</v>
      </c>
      <c r="FS31">
        <v>-0.83189999999999997</v>
      </c>
      <c r="FT31">
        <v>0.70850000000000002</v>
      </c>
      <c r="FU31">
        <v>-1.8005</v>
      </c>
      <c r="FV31">
        <v>1.4641999999999999</v>
      </c>
      <c r="FW31">
        <v>0.23569999999999999</v>
      </c>
      <c r="FX31" t="s">
        <v>5063</v>
      </c>
      <c r="FY31" t="s">
        <v>252</v>
      </c>
    </row>
    <row r="32" spans="1:181" x14ac:dyDescent="0.35">
      <c r="A32">
        <v>31</v>
      </c>
      <c r="B32" t="s">
        <v>5195</v>
      </c>
      <c r="C32" t="s">
        <v>5203</v>
      </c>
      <c r="D32" t="s">
        <v>5066</v>
      </c>
      <c r="E32" t="s">
        <v>5067</v>
      </c>
      <c r="F32" t="s">
        <v>303</v>
      </c>
      <c r="G32" t="s">
        <v>304</v>
      </c>
      <c r="H32" t="s">
        <v>262</v>
      </c>
      <c r="I32" t="s">
        <v>304</v>
      </c>
      <c r="J32" t="s">
        <v>316</v>
      </c>
      <c r="K32" t="s">
        <v>193</v>
      </c>
      <c r="L32" t="s">
        <v>468</v>
      </c>
      <c r="M32">
        <v>6</v>
      </c>
      <c r="N32" t="s">
        <v>196</v>
      </c>
      <c r="O32" t="s">
        <v>197</v>
      </c>
      <c r="P32" t="s">
        <v>198</v>
      </c>
      <c r="Q32">
        <v>1100</v>
      </c>
      <c r="R32" t="s">
        <v>198</v>
      </c>
      <c r="S32">
        <v>600</v>
      </c>
      <c r="T32">
        <v>5</v>
      </c>
      <c r="U32">
        <v>2</v>
      </c>
      <c r="V32" t="s">
        <v>199</v>
      </c>
      <c r="W32" t="s">
        <v>200</v>
      </c>
      <c r="X32">
        <v>2.0499999999999998</v>
      </c>
      <c r="Y32" t="s">
        <v>193</v>
      </c>
      <c r="Z32" t="s">
        <v>5200</v>
      </c>
      <c r="AA32" t="s">
        <v>4497</v>
      </c>
      <c r="AB32">
        <v>175</v>
      </c>
      <c r="AD32">
        <v>-1</v>
      </c>
      <c r="AE32" t="s">
        <v>193</v>
      </c>
      <c r="AF32" t="s">
        <v>193</v>
      </c>
      <c r="AG32">
        <v>205</v>
      </c>
      <c r="AH32">
        <v>180</v>
      </c>
      <c r="AI32">
        <v>5</v>
      </c>
      <c r="AJ32" t="s">
        <v>193</v>
      </c>
      <c r="AK32" t="s">
        <v>193</v>
      </c>
      <c r="AM32">
        <v>-3</v>
      </c>
      <c r="AN32">
        <v>30</v>
      </c>
      <c r="AO32" t="s">
        <v>193</v>
      </c>
      <c r="AP32">
        <v>2.67</v>
      </c>
      <c r="AQ32">
        <v>2.085</v>
      </c>
      <c r="AR32">
        <v>99.831999999999994</v>
      </c>
      <c r="AS32" t="s">
        <v>202</v>
      </c>
      <c r="AT32" t="s">
        <v>203</v>
      </c>
      <c r="AU32" t="s">
        <v>204</v>
      </c>
      <c r="AV32" t="s">
        <v>205</v>
      </c>
      <c r="AW32">
        <v>3</v>
      </c>
      <c r="AX32">
        <v>3</v>
      </c>
      <c r="AY32" t="s">
        <v>193</v>
      </c>
      <c r="AZ32" t="s">
        <v>193</v>
      </c>
      <c r="BA32" t="s">
        <v>206</v>
      </c>
      <c r="BB32" t="s">
        <v>206</v>
      </c>
      <c r="BC32" t="s">
        <v>202</v>
      </c>
      <c r="BD32" t="s">
        <v>202</v>
      </c>
      <c r="BE32" t="s">
        <v>206</v>
      </c>
      <c r="BF32" t="s">
        <v>206</v>
      </c>
      <c r="BG32" t="s">
        <v>336</v>
      </c>
      <c r="BH32" t="s">
        <v>207</v>
      </c>
      <c r="BI32">
        <v>2000</v>
      </c>
      <c r="BK32" t="s">
        <v>206</v>
      </c>
      <c r="BL32" t="s">
        <v>32</v>
      </c>
      <c r="BM32" t="s">
        <v>208</v>
      </c>
      <c r="BN32" t="s">
        <v>1006</v>
      </c>
      <c r="BO32" t="s">
        <v>193</v>
      </c>
      <c r="BP32" t="s">
        <v>193</v>
      </c>
      <c r="BQ32" t="s">
        <v>193</v>
      </c>
      <c r="BR32" t="s">
        <v>193</v>
      </c>
      <c r="BS32" t="s">
        <v>193</v>
      </c>
      <c r="BT32" t="s">
        <v>193</v>
      </c>
      <c r="BU32" t="s">
        <v>193</v>
      </c>
      <c r="BV32" t="s">
        <v>32</v>
      </c>
      <c r="BW32" t="s">
        <v>209</v>
      </c>
      <c r="BX32" t="s">
        <v>193</v>
      </c>
      <c r="BY32" t="s">
        <v>193</v>
      </c>
      <c r="BZ32" t="s">
        <v>243</v>
      </c>
      <c r="CA32" t="s">
        <v>647</v>
      </c>
      <c r="CB32" t="s">
        <v>5068</v>
      </c>
      <c r="CC32" t="s">
        <v>5069</v>
      </c>
      <c r="CD32" t="s">
        <v>5195</v>
      </c>
      <c r="CE32">
        <v>2</v>
      </c>
      <c r="CF32">
        <v>1</v>
      </c>
      <c r="CG32" t="s">
        <v>581</v>
      </c>
      <c r="CH32" t="s">
        <v>581</v>
      </c>
      <c r="CI32" t="s">
        <v>581</v>
      </c>
      <c r="CJ32" t="s">
        <v>197</v>
      </c>
      <c r="CK32">
        <v>600</v>
      </c>
      <c r="CL32" t="s">
        <v>216</v>
      </c>
      <c r="CM32">
        <v>1</v>
      </c>
      <c r="CN32" t="s">
        <v>199</v>
      </c>
      <c r="CO32" t="s">
        <v>193</v>
      </c>
      <c r="CP32">
        <v>1</v>
      </c>
      <c r="CQ32" t="s">
        <v>193</v>
      </c>
      <c r="CR32" t="s">
        <v>193</v>
      </c>
      <c r="CS32" t="s">
        <v>193</v>
      </c>
      <c r="CT32" t="s">
        <v>193</v>
      </c>
      <c r="CU32" t="s">
        <v>193</v>
      </c>
      <c r="CV32" t="s">
        <v>193</v>
      </c>
      <c r="CW32" t="s">
        <v>5066</v>
      </c>
      <c r="CX32" t="s">
        <v>217</v>
      </c>
      <c r="CY32">
        <v>0.6</v>
      </c>
      <c r="CZ32">
        <v>3.6</v>
      </c>
      <c r="DA32" t="s">
        <v>202</v>
      </c>
      <c r="DB32" t="s">
        <v>193</v>
      </c>
      <c r="DC32" t="s">
        <v>193</v>
      </c>
      <c r="DD32" t="s">
        <v>193</v>
      </c>
      <c r="DE32" t="s">
        <v>193</v>
      </c>
      <c r="DF32" t="s">
        <v>193</v>
      </c>
      <c r="DG32" t="s">
        <v>35</v>
      </c>
      <c r="DH32" t="s">
        <v>340</v>
      </c>
      <c r="DI32" t="s">
        <v>493</v>
      </c>
      <c r="DJ32" t="s">
        <v>248</v>
      </c>
      <c r="DK32" t="s">
        <v>220</v>
      </c>
      <c r="DL32" t="s">
        <v>222</v>
      </c>
      <c r="DM32" t="s">
        <v>222</v>
      </c>
      <c r="DN32" t="s">
        <v>223</v>
      </c>
      <c r="DO32" t="s">
        <v>4500</v>
      </c>
      <c r="DP32">
        <v>99.885000000000005</v>
      </c>
      <c r="DQ32">
        <v>2.0739999999999998</v>
      </c>
      <c r="DR32">
        <v>173.452</v>
      </c>
      <c r="DS32">
        <v>-1.548</v>
      </c>
      <c r="DT32">
        <v>99.813000000000002</v>
      </c>
      <c r="DU32">
        <v>2.089</v>
      </c>
      <c r="DV32">
        <v>175.9085</v>
      </c>
      <c r="DW32">
        <v>0.90849999999999997</v>
      </c>
      <c r="DX32">
        <v>99.813000000000002</v>
      </c>
      <c r="DY32">
        <v>2.089</v>
      </c>
      <c r="DZ32">
        <v>177.3459</v>
      </c>
      <c r="EA32">
        <v>2.3458999999999999</v>
      </c>
      <c r="EB32">
        <v>100.117</v>
      </c>
      <c r="EC32">
        <v>2.0249999999999999</v>
      </c>
      <c r="ED32">
        <v>170.61410000000001</v>
      </c>
      <c r="EE32">
        <v>-4.3859000000000004</v>
      </c>
      <c r="EF32">
        <v>100.446</v>
      </c>
      <c r="EG32">
        <v>1.9550000000000001</v>
      </c>
      <c r="EH32">
        <v>166.49770000000001</v>
      </c>
      <c r="EI32">
        <v>-8.5023</v>
      </c>
      <c r="EJ32">
        <v>100.446</v>
      </c>
      <c r="EK32">
        <v>1.9550000000000001</v>
      </c>
      <c r="EL32">
        <v>169.37970000000001</v>
      </c>
      <c r="EM32">
        <v>-5.6203000000000003</v>
      </c>
      <c r="EN32">
        <v>100.446</v>
      </c>
      <c r="EO32">
        <v>1.9550000000000001</v>
      </c>
      <c r="EP32">
        <v>167.2953</v>
      </c>
      <c r="EQ32">
        <v>-7.7046999999999999</v>
      </c>
      <c r="ER32">
        <v>100.446</v>
      </c>
      <c r="ES32">
        <v>1.9550000000000001</v>
      </c>
      <c r="ET32">
        <v>167.29349999999999</v>
      </c>
      <c r="EU32">
        <v>-7.7065000000000001</v>
      </c>
      <c r="EV32">
        <v>100.446</v>
      </c>
      <c r="EW32">
        <v>1.9550000000000001</v>
      </c>
      <c r="EX32">
        <v>167.28819999999999</v>
      </c>
      <c r="EY32">
        <v>-7.7118000000000002</v>
      </c>
      <c r="EZ32">
        <v>100.446</v>
      </c>
      <c r="FA32">
        <v>1.9550000000000001</v>
      </c>
      <c r="FB32">
        <v>167.28649999999999</v>
      </c>
      <c r="FC32">
        <v>-7.7134999999999998</v>
      </c>
      <c r="FD32">
        <v>100.446</v>
      </c>
      <c r="FE32">
        <v>1.9550000000000001</v>
      </c>
      <c r="FF32">
        <v>167.28469999999999</v>
      </c>
      <c r="FG32">
        <v>-7.7153</v>
      </c>
      <c r="FH32">
        <v>31.77</v>
      </c>
      <c r="FI32">
        <v>-7.65</v>
      </c>
      <c r="FJ32">
        <v>66.03</v>
      </c>
      <c r="FK32">
        <v>-1.84</v>
      </c>
      <c r="FL32">
        <v>76.13</v>
      </c>
      <c r="FM32">
        <v>8.93</v>
      </c>
      <c r="FN32">
        <v>0.19170000000000001</v>
      </c>
      <c r="FO32">
        <v>1.4038999999999999</v>
      </c>
      <c r="FP32">
        <v>0.221</v>
      </c>
      <c r="FQ32">
        <v>-1.2512000000000001</v>
      </c>
      <c r="FR32">
        <v>0.33939999999999998</v>
      </c>
      <c r="FS32">
        <v>-0.83189999999999997</v>
      </c>
      <c r="FT32">
        <v>0.70850000000000002</v>
      </c>
      <c r="FU32">
        <v>-1.8005</v>
      </c>
      <c r="FV32">
        <v>1.4641999999999999</v>
      </c>
      <c r="FW32">
        <v>0.23569999999999999</v>
      </c>
      <c r="FX32" t="s">
        <v>5070</v>
      </c>
      <c r="FY32">
        <v>50878.256800000003</v>
      </c>
    </row>
    <row r="33" spans="1:181" x14ac:dyDescent="0.35">
      <c r="A33">
        <v>32</v>
      </c>
      <c r="B33" t="s">
        <v>5195</v>
      </c>
      <c r="C33" t="s">
        <v>5203</v>
      </c>
      <c r="D33" t="s">
        <v>5066</v>
      </c>
      <c r="E33" t="s">
        <v>5067</v>
      </c>
      <c r="F33" t="s">
        <v>303</v>
      </c>
      <c r="G33" t="s">
        <v>304</v>
      </c>
      <c r="H33" t="s">
        <v>262</v>
      </c>
      <c r="I33" t="s">
        <v>304</v>
      </c>
      <c r="J33" t="s">
        <v>316</v>
      </c>
      <c r="K33" t="s">
        <v>193</v>
      </c>
      <c r="L33" t="s">
        <v>468</v>
      </c>
      <c r="M33">
        <v>6</v>
      </c>
      <c r="N33" t="s">
        <v>196</v>
      </c>
      <c r="O33" t="s">
        <v>197</v>
      </c>
      <c r="P33" t="s">
        <v>198</v>
      </c>
      <c r="Q33">
        <v>1100</v>
      </c>
      <c r="R33" t="s">
        <v>198</v>
      </c>
      <c r="S33">
        <v>500</v>
      </c>
      <c r="T33">
        <v>10</v>
      </c>
      <c r="U33">
        <v>2</v>
      </c>
      <c r="V33" t="s">
        <v>199</v>
      </c>
      <c r="W33" t="s">
        <v>200</v>
      </c>
      <c r="X33">
        <v>2.95</v>
      </c>
      <c r="Y33" t="s">
        <v>193</v>
      </c>
      <c r="Z33" t="s">
        <v>5202</v>
      </c>
      <c r="AA33" t="s">
        <v>4184</v>
      </c>
      <c r="AB33">
        <v>225</v>
      </c>
      <c r="AD33">
        <v>2</v>
      </c>
      <c r="AE33" t="s">
        <v>193</v>
      </c>
      <c r="AF33" t="s">
        <v>193</v>
      </c>
      <c r="AG33">
        <v>255</v>
      </c>
      <c r="AH33">
        <v>230</v>
      </c>
      <c r="AI33">
        <v>5</v>
      </c>
      <c r="AJ33" t="s">
        <v>193</v>
      </c>
      <c r="AK33" t="s">
        <v>193</v>
      </c>
      <c r="AM33">
        <v>1</v>
      </c>
      <c r="AN33">
        <v>30</v>
      </c>
      <c r="AO33" t="s">
        <v>193</v>
      </c>
      <c r="AP33">
        <v>3</v>
      </c>
      <c r="AQ33">
        <v>2.9550000000000001</v>
      </c>
      <c r="AR33">
        <v>99.954999999999998</v>
      </c>
      <c r="AS33" t="s">
        <v>202</v>
      </c>
      <c r="AT33" t="s">
        <v>203</v>
      </c>
      <c r="AU33" t="s">
        <v>204</v>
      </c>
      <c r="AV33" t="s">
        <v>205</v>
      </c>
      <c r="AW33">
        <v>3</v>
      </c>
      <c r="AX33">
        <v>3</v>
      </c>
      <c r="AY33" t="s">
        <v>193</v>
      </c>
      <c r="AZ33" t="s">
        <v>193</v>
      </c>
      <c r="BA33" t="s">
        <v>206</v>
      </c>
      <c r="BB33" t="s">
        <v>206</v>
      </c>
      <c r="BC33" t="s">
        <v>202</v>
      </c>
      <c r="BD33" t="s">
        <v>202</v>
      </c>
      <c r="BE33" t="s">
        <v>206</v>
      </c>
      <c r="BF33" t="s">
        <v>206</v>
      </c>
      <c r="BG33" t="s">
        <v>336</v>
      </c>
      <c r="BH33" t="s">
        <v>207</v>
      </c>
      <c r="BI33">
        <v>2000</v>
      </c>
      <c r="BK33" t="s">
        <v>206</v>
      </c>
      <c r="BL33" t="s">
        <v>32</v>
      </c>
      <c r="BM33" t="s">
        <v>208</v>
      </c>
      <c r="BN33" t="s">
        <v>1006</v>
      </c>
      <c r="BO33" t="s">
        <v>193</v>
      </c>
      <c r="BP33" t="s">
        <v>193</v>
      </c>
      <c r="BQ33" t="s">
        <v>193</v>
      </c>
      <c r="BR33" t="s">
        <v>193</v>
      </c>
      <c r="BS33" t="s">
        <v>193</v>
      </c>
      <c r="BT33" t="s">
        <v>193</v>
      </c>
      <c r="BU33" t="s">
        <v>193</v>
      </c>
      <c r="BV33" t="s">
        <v>32</v>
      </c>
      <c r="BW33" t="s">
        <v>209</v>
      </c>
      <c r="BX33" t="s">
        <v>193</v>
      </c>
      <c r="BY33" t="s">
        <v>193</v>
      </c>
      <c r="BZ33" t="s">
        <v>243</v>
      </c>
      <c r="CA33" t="s">
        <v>647</v>
      </c>
      <c r="CB33" t="s">
        <v>5071</v>
      </c>
      <c r="CC33" t="s">
        <v>5072</v>
      </c>
      <c r="CD33" t="s">
        <v>5195</v>
      </c>
      <c r="CE33">
        <v>2</v>
      </c>
      <c r="CF33">
        <v>0</v>
      </c>
      <c r="CG33" t="s">
        <v>581</v>
      </c>
      <c r="CH33" t="s">
        <v>581</v>
      </c>
      <c r="CI33" t="s">
        <v>581</v>
      </c>
      <c r="CJ33" t="s">
        <v>197</v>
      </c>
      <c r="CK33">
        <v>500</v>
      </c>
      <c r="CL33" t="s">
        <v>216</v>
      </c>
      <c r="CM33">
        <v>1</v>
      </c>
      <c r="CN33" t="s">
        <v>199</v>
      </c>
      <c r="CO33" t="s">
        <v>193</v>
      </c>
      <c r="CP33">
        <v>3</v>
      </c>
      <c r="CQ33" t="s">
        <v>193</v>
      </c>
      <c r="CR33" t="s">
        <v>193</v>
      </c>
      <c r="CS33" t="s">
        <v>193</v>
      </c>
      <c r="CT33" t="s">
        <v>193</v>
      </c>
      <c r="CU33" t="s">
        <v>193</v>
      </c>
      <c r="CV33" t="s">
        <v>193</v>
      </c>
      <c r="CW33" t="s">
        <v>5066</v>
      </c>
      <c r="CX33" t="s">
        <v>217</v>
      </c>
      <c r="CY33">
        <v>0.65</v>
      </c>
      <c r="CZ33">
        <v>3.25</v>
      </c>
      <c r="DA33" t="s">
        <v>202</v>
      </c>
      <c r="DB33" t="s">
        <v>193</v>
      </c>
      <c r="DC33" t="s">
        <v>193</v>
      </c>
      <c r="DD33" t="s">
        <v>193</v>
      </c>
      <c r="DE33" t="s">
        <v>193</v>
      </c>
      <c r="DF33" t="s">
        <v>193</v>
      </c>
      <c r="DG33" t="s">
        <v>35</v>
      </c>
      <c r="DH33" t="s">
        <v>340</v>
      </c>
      <c r="DI33" t="s">
        <v>493</v>
      </c>
      <c r="DJ33" t="s">
        <v>248</v>
      </c>
      <c r="DK33" t="s">
        <v>220</v>
      </c>
      <c r="DL33" t="s">
        <v>222</v>
      </c>
      <c r="DM33" t="s">
        <v>222</v>
      </c>
      <c r="DN33" t="s">
        <v>223</v>
      </c>
      <c r="DO33" t="s">
        <v>4147</v>
      </c>
      <c r="DP33">
        <v>99.513999999999996</v>
      </c>
      <c r="DQ33">
        <v>3.0059999999999998</v>
      </c>
      <c r="DR33">
        <v>229.7448</v>
      </c>
      <c r="DS33">
        <v>4.7447999999999997</v>
      </c>
      <c r="DT33">
        <v>98.986999999999995</v>
      </c>
      <c r="DU33">
        <v>3.0680000000000001</v>
      </c>
      <c r="DV33">
        <v>235.61340000000001</v>
      </c>
      <c r="DW33">
        <v>10.6134</v>
      </c>
      <c r="DX33">
        <v>99.411000000000001</v>
      </c>
      <c r="DY33">
        <v>3.0179999999999998</v>
      </c>
      <c r="DZ33">
        <v>233.89940000000001</v>
      </c>
      <c r="EA33">
        <v>8.8994</v>
      </c>
      <c r="EB33">
        <v>100.06699999999999</v>
      </c>
      <c r="EC33">
        <v>2.9420000000000002</v>
      </c>
      <c r="ED33">
        <v>225.6378</v>
      </c>
      <c r="EE33">
        <v>0.63780000000000003</v>
      </c>
      <c r="EF33">
        <v>99.644999999999996</v>
      </c>
      <c r="EG33">
        <v>2.9910000000000001</v>
      </c>
      <c r="EH33">
        <v>234.96549999999999</v>
      </c>
      <c r="EI33">
        <v>9.9655000000000005</v>
      </c>
      <c r="EJ33">
        <v>99.644999999999996</v>
      </c>
      <c r="EK33">
        <v>2.9910000000000001</v>
      </c>
      <c r="EL33">
        <v>236.76410000000001</v>
      </c>
      <c r="EM33">
        <v>11.764099999999999</v>
      </c>
      <c r="EN33">
        <v>99.644999999999996</v>
      </c>
      <c r="EO33">
        <v>2.9910000000000001</v>
      </c>
      <c r="EP33">
        <v>232.17670000000001</v>
      </c>
      <c r="EQ33">
        <v>7.1767000000000003</v>
      </c>
      <c r="ER33">
        <v>99.644999999999996</v>
      </c>
      <c r="ES33">
        <v>2.9910000000000001</v>
      </c>
      <c r="ET33">
        <v>232.1755</v>
      </c>
      <c r="EU33">
        <v>7.1755000000000004</v>
      </c>
      <c r="EV33">
        <v>99.644999999999996</v>
      </c>
      <c r="EW33">
        <v>2.9910000000000001</v>
      </c>
      <c r="EX33">
        <v>232.172</v>
      </c>
      <c r="EY33">
        <v>7.1719999999999997</v>
      </c>
      <c r="EZ33">
        <v>99.644999999999996</v>
      </c>
      <c r="FA33">
        <v>2.9910000000000001</v>
      </c>
      <c r="FB33">
        <v>232.17080000000001</v>
      </c>
      <c r="FC33">
        <v>7.1707999999999998</v>
      </c>
      <c r="FD33">
        <v>99.644999999999996</v>
      </c>
      <c r="FE33">
        <v>2.9910000000000001</v>
      </c>
      <c r="FF33">
        <v>232.16970000000001</v>
      </c>
      <c r="FG33">
        <v>7.1696999999999997</v>
      </c>
      <c r="FH33">
        <v>31.77</v>
      </c>
      <c r="FI33">
        <v>-7.65</v>
      </c>
      <c r="FJ33">
        <v>66.03</v>
      </c>
      <c r="FK33">
        <v>-1.84</v>
      </c>
      <c r="FL33">
        <v>76.13</v>
      </c>
      <c r="FM33">
        <v>8.93</v>
      </c>
      <c r="FN33">
        <v>0.19170000000000001</v>
      </c>
      <c r="FO33">
        <v>1.4038999999999999</v>
      </c>
      <c r="FP33">
        <v>0.221</v>
      </c>
      <c r="FQ33">
        <v>-1.2512000000000001</v>
      </c>
      <c r="FR33">
        <v>0.33939999999999998</v>
      </c>
      <c r="FS33">
        <v>-0.83189999999999997</v>
      </c>
      <c r="FT33">
        <v>0.70850000000000002</v>
      </c>
      <c r="FU33">
        <v>-1.8005</v>
      </c>
      <c r="FV33">
        <v>1.4641999999999999</v>
      </c>
      <c r="FW33">
        <v>0.23569999999999999</v>
      </c>
      <c r="FX33" t="s">
        <v>5070</v>
      </c>
      <c r="FY33">
        <v>50878.256800000003</v>
      </c>
    </row>
    <row r="34" spans="1:181" x14ac:dyDescent="0.35">
      <c r="A34">
        <v>33</v>
      </c>
      <c r="B34" t="s">
        <v>5195</v>
      </c>
      <c r="C34" t="s">
        <v>5192</v>
      </c>
      <c r="D34" t="s">
        <v>796</v>
      </c>
      <c r="E34" t="s">
        <v>797</v>
      </c>
      <c r="F34" t="s">
        <v>316</v>
      </c>
      <c r="G34" t="s">
        <v>193</v>
      </c>
      <c r="H34" t="s">
        <v>285</v>
      </c>
      <c r="I34" t="s">
        <v>193</v>
      </c>
      <c r="J34" t="s">
        <v>194</v>
      </c>
      <c r="K34" t="s">
        <v>193</v>
      </c>
      <c r="L34" t="s">
        <v>798</v>
      </c>
      <c r="M34" t="s">
        <v>193</v>
      </c>
      <c r="N34" t="s">
        <v>196</v>
      </c>
      <c r="O34" t="s">
        <v>197</v>
      </c>
      <c r="P34" t="s">
        <v>198</v>
      </c>
      <c r="Q34">
        <v>700</v>
      </c>
      <c r="R34" t="s">
        <v>198</v>
      </c>
      <c r="S34">
        <v>700</v>
      </c>
      <c r="T34">
        <v>30</v>
      </c>
      <c r="U34">
        <v>1</v>
      </c>
      <c r="V34" t="s">
        <v>199</v>
      </c>
      <c r="W34" t="s">
        <v>200</v>
      </c>
      <c r="X34">
        <v>3.5</v>
      </c>
      <c r="Y34" t="s">
        <v>193</v>
      </c>
      <c r="Z34" t="s">
        <v>5224</v>
      </c>
      <c r="AA34" t="s">
        <v>226</v>
      </c>
      <c r="AB34">
        <v>190</v>
      </c>
      <c r="AD34">
        <v>-11</v>
      </c>
      <c r="AE34" t="s">
        <v>193</v>
      </c>
      <c r="AF34" t="s">
        <v>193</v>
      </c>
      <c r="AG34">
        <v>225</v>
      </c>
      <c r="AH34">
        <v>195</v>
      </c>
      <c r="AI34">
        <v>5</v>
      </c>
      <c r="AJ34" t="s">
        <v>193</v>
      </c>
      <c r="AK34" t="s">
        <v>193</v>
      </c>
      <c r="AM34">
        <v>5</v>
      </c>
      <c r="AN34">
        <v>35</v>
      </c>
      <c r="AO34" t="s">
        <v>193</v>
      </c>
      <c r="AP34">
        <v>3.57</v>
      </c>
      <c r="AQ34">
        <v>3.3580000000000001</v>
      </c>
      <c r="AR34">
        <v>102.62</v>
      </c>
      <c r="AS34" t="s">
        <v>202</v>
      </c>
      <c r="AT34" t="s">
        <v>203</v>
      </c>
      <c r="AU34" t="s">
        <v>204</v>
      </c>
      <c r="AV34" t="s">
        <v>265</v>
      </c>
      <c r="AW34">
        <v>3</v>
      </c>
      <c r="AX34">
        <v>3</v>
      </c>
      <c r="AY34" t="s">
        <v>193</v>
      </c>
      <c r="AZ34" t="s">
        <v>193</v>
      </c>
      <c r="BA34" t="s">
        <v>206</v>
      </c>
      <c r="BB34" t="s">
        <v>206</v>
      </c>
      <c r="BC34" t="s">
        <v>202</v>
      </c>
      <c r="BD34" t="s">
        <v>202</v>
      </c>
      <c r="BE34" t="s">
        <v>206</v>
      </c>
      <c r="BF34" t="s">
        <v>206</v>
      </c>
      <c r="BG34" t="s">
        <v>207</v>
      </c>
      <c r="BH34" t="s">
        <v>193</v>
      </c>
      <c r="BI34">
        <v>150000</v>
      </c>
      <c r="BK34" t="s">
        <v>206</v>
      </c>
      <c r="BL34" t="s">
        <v>220</v>
      </c>
      <c r="BM34" t="s">
        <v>30</v>
      </c>
      <c r="BN34" t="s">
        <v>34</v>
      </c>
      <c r="BO34" t="s">
        <v>193</v>
      </c>
      <c r="BP34" t="s">
        <v>193</v>
      </c>
      <c r="BQ34" t="s">
        <v>193</v>
      </c>
      <c r="BR34" t="s">
        <v>193</v>
      </c>
      <c r="BS34" t="s">
        <v>193</v>
      </c>
      <c r="BT34" t="s">
        <v>193</v>
      </c>
      <c r="BU34" t="s">
        <v>193</v>
      </c>
      <c r="BV34" t="s">
        <v>34</v>
      </c>
      <c r="BW34" t="s">
        <v>209</v>
      </c>
      <c r="BX34" t="s">
        <v>202</v>
      </c>
      <c r="BY34" t="s">
        <v>800</v>
      </c>
      <c r="BZ34" t="s">
        <v>211</v>
      </c>
      <c r="CA34" t="s">
        <v>634</v>
      </c>
      <c r="CB34" t="s">
        <v>799</v>
      </c>
      <c r="CC34" t="s">
        <v>800</v>
      </c>
      <c r="CD34" t="s">
        <v>5195</v>
      </c>
      <c r="CE34">
        <v>2</v>
      </c>
      <c r="CF34">
        <v>1</v>
      </c>
      <c r="CG34" t="s">
        <v>637</v>
      </c>
      <c r="CH34" t="s">
        <v>421</v>
      </c>
      <c r="CI34" t="s">
        <v>422</v>
      </c>
      <c r="CJ34" t="s">
        <v>202</v>
      </c>
      <c r="CK34">
        <v>700</v>
      </c>
      <c r="CL34" t="s">
        <v>216</v>
      </c>
      <c r="CM34">
        <v>1</v>
      </c>
      <c r="CN34" t="s">
        <v>199</v>
      </c>
      <c r="CO34" t="s">
        <v>193</v>
      </c>
      <c r="CP34">
        <v>6</v>
      </c>
      <c r="CQ34" t="s">
        <v>193</v>
      </c>
      <c r="CR34" t="s">
        <v>193</v>
      </c>
      <c r="CS34" t="s">
        <v>193</v>
      </c>
      <c r="CT34" t="s">
        <v>193</v>
      </c>
      <c r="CU34" t="s">
        <v>193</v>
      </c>
      <c r="CV34" t="s">
        <v>193</v>
      </c>
      <c r="CW34" t="s">
        <v>796</v>
      </c>
      <c r="CX34" t="s">
        <v>217</v>
      </c>
      <c r="CY34" t="s">
        <v>299</v>
      </c>
      <c r="CZ34" t="s">
        <v>193</v>
      </c>
      <c r="DA34" t="s">
        <v>206</v>
      </c>
      <c r="DB34" t="s">
        <v>193</v>
      </c>
      <c r="DC34" t="s">
        <v>193</v>
      </c>
      <c r="DD34" t="s">
        <v>193</v>
      </c>
      <c r="DE34" t="s">
        <v>193</v>
      </c>
      <c r="DF34" t="s">
        <v>193</v>
      </c>
      <c r="DG34" t="s">
        <v>193</v>
      </c>
      <c r="DH34" t="s">
        <v>193</v>
      </c>
      <c r="DI34" t="s">
        <v>193</v>
      </c>
      <c r="DJ34" t="s">
        <v>193</v>
      </c>
      <c r="DK34" t="s">
        <v>193</v>
      </c>
      <c r="DL34" t="s">
        <v>222</v>
      </c>
      <c r="DM34" t="s">
        <v>222</v>
      </c>
      <c r="DN34" t="s">
        <v>223</v>
      </c>
      <c r="DO34" t="s">
        <v>229</v>
      </c>
      <c r="DP34">
        <v>103.143</v>
      </c>
      <c r="DQ34">
        <v>3.33</v>
      </c>
      <c r="DR34">
        <v>184.9417</v>
      </c>
      <c r="DS34">
        <v>-5.0583</v>
      </c>
      <c r="DT34">
        <v>104.374</v>
      </c>
      <c r="DU34">
        <v>3.266</v>
      </c>
      <c r="DV34">
        <v>184.72649999999999</v>
      </c>
      <c r="DW34">
        <v>-5.2735000000000003</v>
      </c>
      <c r="DX34">
        <v>104.211</v>
      </c>
      <c r="DY34">
        <v>3.274</v>
      </c>
      <c r="DZ34">
        <v>185.07159999999999</v>
      </c>
      <c r="EA34">
        <v>-4.9283999999999999</v>
      </c>
      <c r="EB34">
        <v>103.111</v>
      </c>
      <c r="EC34">
        <v>3.3319999999999999</v>
      </c>
      <c r="ED34">
        <v>197.3142</v>
      </c>
      <c r="EE34">
        <v>7.3141999999999996</v>
      </c>
      <c r="EF34">
        <v>103.107</v>
      </c>
      <c r="EG34">
        <v>3.3319999999999999</v>
      </c>
      <c r="EH34">
        <v>196.91380000000001</v>
      </c>
      <c r="EI34">
        <v>6.9138000000000002</v>
      </c>
      <c r="EJ34">
        <v>103.21299999999999</v>
      </c>
      <c r="EK34">
        <v>3.3260000000000001</v>
      </c>
      <c r="EL34">
        <v>190.99600000000001</v>
      </c>
      <c r="EM34">
        <v>0.996</v>
      </c>
      <c r="EN34">
        <v>103.21299999999999</v>
      </c>
      <c r="EO34">
        <v>3.3260000000000001</v>
      </c>
      <c r="EP34">
        <v>191.0016</v>
      </c>
      <c r="EQ34">
        <v>1.0016</v>
      </c>
      <c r="ER34">
        <v>103.21299999999999</v>
      </c>
      <c r="ES34">
        <v>3.3260000000000001</v>
      </c>
      <c r="ET34">
        <v>191.01859999999999</v>
      </c>
      <c r="EU34">
        <v>1.0185999999999999</v>
      </c>
      <c r="EV34">
        <v>103.21299999999999</v>
      </c>
      <c r="EW34">
        <v>3.3260000000000001</v>
      </c>
      <c r="EX34">
        <v>191.02430000000001</v>
      </c>
      <c r="EY34">
        <v>1.0243</v>
      </c>
      <c r="EZ34">
        <v>103.21299999999999</v>
      </c>
      <c r="FA34">
        <v>3.3260000000000001</v>
      </c>
      <c r="FB34">
        <v>191.03</v>
      </c>
      <c r="FC34">
        <v>1.03</v>
      </c>
      <c r="FD34">
        <v>103.21299999999999</v>
      </c>
      <c r="FE34">
        <v>3.3260000000000001</v>
      </c>
      <c r="FF34">
        <v>191.03559999999999</v>
      </c>
      <c r="FG34">
        <v>1.0356000000000001</v>
      </c>
      <c r="FH34">
        <v>31.77</v>
      </c>
      <c r="FI34">
        <v>-7.65</v>
      </c>
      <c r="FJ34">
        <v>66.03</v>
      </c>
      <c r="FK34">
        <v>-1.84</v>
      </c>
      <c r="FL34">
        <v>76.13</v>
      </c>
      <c r="FM34">
        <v>8.93</v>
      </c>
      <c r="FN34">
        <v>0.19170000000000001</v>
      </c>
      <c r="FO34">
        <v>1.4038999999999999</v>
      </c>
      <c r="FP34">
        <v>0.221</v>
      </c>
      <c r="FQ34">
        <v>-1.2512000000000001</v>
      </c>
      <c r="FR34">
        <v>0.33939999999999998</v>
      </c>
      <c r="FS34">
        <v>-0.83189999999999997</v>
      </c>
      <c r="FT34">
        <v>0.70850000000000002</v>
      </c>
      <c r="FU34">
        <v>-1.8005</v>
      </c>
      <c r="FV34">
        <v>1.4641999999999999</v>
      </c>
      <c r="FW34">
        <v>0.23569999999999999</v>
      </c>
      <c r="FX34" t="s">
        <v>801</v>
      </c>
      <c r="FY34">
        <v>712522.16500000004</v>
      </c>
    </row>
    <row r="35" spans="1:181" x14ac:dyDescent="0.35">
      <c r="A35">
        <v>34</v>
      </c>
      <c r="B35" t="s">
        <v>5225</v>
      </c>
      <c r="C35" t="s">
        <v>5198</v>
      </c>
      <c r="D35" t="s">
        <v>5039</v>
      </c>
      <c r="E35" t="s">
        <v>5040</v>
      </c>
      <c r="F35" t="s">
        <v>330</v>
      </c>
      <c r="G35" t="s">
        <v>467</v>
      </c>
      <c r="H35" t="s">
        <v>261</v>
      </c>
      <c r="I35" t="s">
        <v>304</v>
      </c>
      <c r="J35" t="s">
        <v>262</v>
      </c>
      <c r="K35" t="s">
        <v>304</v>
      </c>
      <c r="L35" t="s">
        <v>551</v>
      </c>
      <c r="M35">
        <v>6</v>
      </c>
      <c r="N35" t="s">
        <v>196</v>
      </c>
      <c r="O35" t="s">
        <v>193</v>
      </c>
      <c r="P35" t="s">
        <v>198</v>
      </c>
      <c r="Q35">
        <v>600</v>
      </c>
      <c r="R35">
        <v>600</v>
      </c>
      <c r="S35">
        <v>600</v>
      </c>
      <c r="T35">
        <v>7</v>
      </c>
      <c r="U35">
        <v>1</v>
      </c>
      <c r="V35" t="s">
        <v>199</v>
      </c>
      <c r="W35" t="s">
        <v>200</v>
      </c>
      <c r="X35">
        <v>3.4</v>
      </c>
      <c r="Y35" t="s">
        <v>193</v>
      </c>
      <c r="Z35" t="s">
        <v>5226</v>
      </c>
      <c r="AA35" t="s">
        <v>4547</v>
      </c>
      <c r="AB35">
        <v>300</v>
      </c>
      <c r="AD35">
        <v>-17</v>
      </c>
      <c r="AE35" t="s">
        <v>193</v>
      </c>
      <c r="AF35" t="s">
        <v>193</v>
      </c>
      <c r="AG35">
        <v>350</v>
      </c>
      <c r="AH35">
        <v>0</v>
      </c>
      <c r="AI35">
        <v>0</v>
      </c>
      <c r="AJ35" t="s">
        <v>193</v>
      </c>
      <c r="AK35" t="s">
        <v>193</v>
      </c>
      <c r="AM35">
        <v>-10</v>
      </c>
      <c r="AN35">
        <v>50</v>
      </c>
      <c r="AO35" t="s">
        <v>193</v>
      </c>
      <c r="AP35">
        <v>4.3</v>
      </c>
      <c r="AQ35">
        <v>3.53</v>
      </c>
      <c r="AR35">
        <v>99.144000000000005</v>
      </c>
      <c r="AS35" t="s">
        <v>202</v>
      </c>
      <c r="AT35" t="s">
        <v>203</v>
      </c>
      <c r="AU35" t="s">
        <v>204</v>
      </c>
      <c r="AV35" t="s">
        <v>205</v>
      </c>
      <c r="AW35">
        <v>13</v>
      </c>
      <c r="AX35">
        <v>6</v>
      </c>
      <c r="AY35">
        <v>7</v>
      </c>
      <c r="AZ35" t="s">
        <v>193</v>
      </c>
      <c r="BA35" t="s">
        <v>206</v>
      </c>
      <c r="BB35" t="s">
        <v>206</v>
      </c>
      <c r="BC35" t="s">
        <v>202</v>
      </c>
      <c r="BD35" t="s">
        <v>202</v>
      </c>
      <c r="BE35" t="s">
        <v>206</v>
      </c>
      <c r="BF35" t="s">
        <v>206</v>
      </c>
      <c r="BG35" t="s">
        <v>238</v>
      </c>
      <c r="BH35" t="s">
        <v>552</v>
      </c>
      <c r="BI35">
        <v>2000</v>
      </c>
      <c r="BK35" t="s">
        <v>206</v>
      </c>
      <c r="BL35" t="s">
        <v>240</v>
      </c>
      <c r="BM35" t="s">
        <v>218</v>
      </c>
      <c r="BN35" t="s">
        <v>208</v>
      </c>
      <c r="BO35" t="s">
        <v>32</v>
      </c>
      <c r="BP35" t="s">
        <v>33</v>
      </c>
      <c r="BQ35" t="s">
        <v>341</v>
      </c>
      <c r="BR35" t="s">
        <v>248</v>
      </c>
      <c r="BS35" t="s">
        <v>791</v>
      </c>
      <c r="BT35" t="s">
        <v>220</v>
      </c>
      <c r="BU35" t="s">
        <v>30</v>
      </c>
      <c r="BV35" t="s">
        <v>240</v>
      </c>
      <c r="BW35" t="s">
        <v>209</v>
      </c>
      <c r="BX35" t="s">
        <v>193</v>
      </c>
      <c r="BY35" t="s">
        <v>193</v>
      </c>
      <c r="BZ35" t="s">
        <v>959</v>
      </c>
      <c r="CA35" t="s">
        <v>960</v>
      </c>
      <c r="CB35" t="s">
        <v>5041</v>
      </c>
      <c r="CC35" t="s">
        <v>5042</v>
      </c>
      <c r="CD35" t="s">
        <v>5227</v>
      </c>
      <c r="CE35">
        <v>2</v>
      </c>
      <c r="CF35">
        <v>1</v>
      </c>
      <c r="CG35" t="s">
        <v>214</v>
      </c>
      <c r="CH35" t="s">
        <v>215</v>
      </c>
      <c r="CI35" t="s">
        <v>215</v>
      </c>
      <c r="CJ35" t="s">
        <v>197</v>
      </c>
      <c r="CK35">
        <v>600</v>
      </c>
      <c r="CL35" t="s">
        <v>216</v>
      </c>
      <c r="CM35">
        <v>1</v>
      </c>
      <c r="CN35" t="s">
        <v>199</v>
      </c>
      <c r="CO35" t="s">
        <v>193</v>
      </c>
      <c r="CP35">
        <v>2</v>
      </c>
      <c r="CQ35">
        <v>100</v>
      </c>
      <c r="CR35" t="s">
        <v>193</v>
      </c>
      <c r="CS35" t="s">
        <v>193</v>
      </c>
      <c r="CT35" t="s">
        <v>193</v>
      </c>
      <c r="CU35" t="s">
        <v>193</v>
      </c>
      <c r="CV35" t="s">
        <v>193</v>
      </c>
      <c r="CW35" t="s">
        <v>5039</v>
      </c>
      <c r="CX35" t="s">
        <v>217</v>
      </c>
      <c r="CY35" t="s">
        <v>299</v>
      </c>
      <c r="CZ35" t="s">
        <v>193</v>
      </c>
      <c r="DA35" t="s">
        <v>206</v>
      </c>
      <c r="DB35" t="s">
        <v>193</v>
      </c>
      <c r="DC35" t="s">
        <v>193</v>
      </c>
      <c r="DD35" t="s">
        <v>193</v>
      </c>
      <c r="DE35" t="s">
        <v>193</v>
      </c>
      <c r="DF35" t="s">
        <v>193</v>
      </c>
      <c r="DG35" t="s">
        <v>511</v>
      </c>
      <c r="DH35" t="s">
        <v>963</v>
      </c>
      <c r="DI35" t="s">
        <v>792</v>
      </c>
      <c r="DJ35" t="s">
        <v>861</v>
      </c>
      <c r="DK35" t="s">
        <v>193</v>
      </c>
      <c r="DL35" t="s">
        <v>222</v>
      </c>
      <c r="DM35" t="s">
        <v>222</v>
      </c>
      <c r="DN35" t="s">
        <v>223</v>
      </c>
      <c r="DO35" t="s">
        <v>4550</v>
      </c>
      <c r="DP35">
        <v>100.651</v>
      </c>
      <c r="DQ35">
        <v>3.3</v>
      </c>
      <c r="DR35">
        <v>278.15949999999998</v>
      </c>
      <c r="DS35">
        <v>-21.840499999999999</v>
      </c>
      <c r="DT35">
        <v>100.886</v>
      </c>
      <c r="DU35">
        <v>3.2639999999999998</v>
      </c>
      <c r="DV35">
        <v>278.23989999999998</v>
      </c>
      <c r="DW35">
        <v>-21.760100000000001</v>
      </c>
      <c r="DX35">
        <v>101.48699999999999</v>
      </c>
      <c r="DY35">
        <v>3.1720000000000002</v>
      </c>
      <c r="DZ35">
        <v>271.10730000000001</v>
      </c>
      <c r="EA35">
        <v>-28.892700000000001</v>
      </c>
      <c r="EB35">
        <v>101.48699999999999</v>
      </c>
      <c r="EC35">
        <v>3.1720000000000002</v>
      </c>
      <c r="ED35">
        <v>267.89120000000003</v>
      </c>
      <c r="EE35">
        <v>-32.108800000000002</v>
      </c>
      <c r="EF35">
        <v>101.48699999999999</v>
      </c>
      <c r="EG35">
        <v>3.1720000000000002</v>
      </c>
      <c r="EH35">
        <v>267.89150000000001</v>
      </c>
      <c r="EI35">
        <v>-32.108499999999999</v>
      </c>
      <c r="EJ35">
        <v>101.48699999999999</v>
      </c>
      <c r="EK35">
        <v>3.1720000000000002</v>
      </c>
      <c r="EL35">
        <v>267.89240000000001</v>
      </c>
      <c r="EM35">
        <v>-32.107599999999998</v>
      </c>
      <c r="EN35">
        <v>101.48699999999999</v>
      </c>
      <c r="EO35">
        <v>3.1720000000000002</v>
      </c>
      <c r="EP35">
        <v>267.89260000000002</v>
      </c>
      <c r="EQ35">
        <v>-32.107399999999998</v>
      </c>
      <c r="ER35">
        <v>101.48699999999999</v>
      </c>
      <c r="ES35">
        <v>3.1720000000000002</v>
      </c>
      <c r="ET35">
        <v>267.8929</v>
      </c>
      <c r="EU35">
        <v>-32.107100000000003</v>
      </c>
      <c r="EV35">
        <v>101.48699999999999</v>
      </c>
      <c r="EW35">
        <v>3.1720000000000002</v>
      </c>
      <c r="EX35">
        <v>267.89319999999998</v>
      </c>
      <c r="EY35">
        <v>-32.1068</v>
      </c>
      <c r="EZ35">
        <v>101.48699999999999</v>
      </c>
      <c r="FA35">
        <v>3.1720000000000002</v>
      </c>
      <c r="FB35">
        <v>267.89350000000002</v>
      </c>
      <c r="FC35">
        <v>-32.106499999999997</v>
      </c>
      <c r="FD35">
        <v>101.48699999999999</v>
      </c>
      <c r="FE35">
        <v>3.1720000000000002</v>
      </c>
      <c r="FF35">
        <v>267.89429999999999</v>
      </c>
      <c r="FG35">
        <v>-32.105699999999999</v>
      </c>
      <c r="FH35">
        <v>32.94</v>
      </c>
      <c r="FI35">
        <v>-19.239999999999998</v>
      </c>
      <c r="FJ35">
        <v>66.86</v>
      </c>
      <c r="FK35">
        <v>0.13</v>
      </c>
      <c r="FL35">
        <v>74.561000000000007</v>
      </c>
      <c r="FM35">
        <v>-8.64</v>
      </c>
      <c r="FN35">
        <v>0.1933</v>
      </c>
      <c r="FO35">
        <v>-1.6888000000000001</v>
      </c>
      <c r="FP35">
        <v>0.2238</v>
      </c>
      <c r="FQ35">
        <v>-2.3233999999999999</v>
      </c>
      <c r="FR35">
        <v>0.33279999999999998</v>
      </c>
      <c r="FS35">
        <v>3.0522</v>
      </c>
      <c r="FT35">
        <v>0.70840000000000003</v>
      </c>
      <c r="FU35">
        <v>5.8952999999999998</v>
      </c>
      <c r="FV35">
        <v>1.4816</v>
      </c>
      <c r="FW35">
        <v>5.6794000000000002</v>
      </c>
      <c r="FX35" t="s">
        <v>5043</v>
      </c>
      <c r="FY35" t="s">
        <v>252</v>
      </c>
    </row>
    <row r="36" spans="1:181" x14ac:dyDescent="0.35">
      <c r="A36">
        <v>35</v>
      </c>
      <c r="B36" t="s">
        <v>5225</v>
      </c>
      <c r="C36" t="s">
        <v>5203</v>
      </c>
      <c r="D36" t="s">
        <v>2735</v>
      </c>
      <c r="E36" t="s">
        <v>2736</v>
      </c>
      <c r="F36" t="s">
        <v>330</v>
      </c>
      <c r="G36" t="s">
        <v>304</v>
      </c>
      <c r="H36" t="s">
        <v>261</v>
      </c>
      <c r="I36" t="s">
        <v>304</v>
      </c>
      <c r="J36" t="s">
        <v>261</v>
      </c>
      <c r="K36" t="s">
        <v>304</v>
      </c>
      <c r="L36" t="s">
        <v>491</v>
      </c>
      <c r="M36">
        <v>6</v>
      </c>
      <c r="N36" t="s">
        <v>510</v>
      </c>
      <c r="O36" t="s">
        <v>193</v>
      </c>
      <c r="P36" t="s">
        <v>198</v>
      </c>
      <c r="Q36">
        <v>4000</v>
      </c>
      <c r="R36">
        <v>4000</v>
      </c>
      <c r="S36">
        <v>1000</v>
      </c>
      <c r="T36">
        <v>6</v>
      </c>
      <c r="U36">
        <v>3</v>
      </c>
      <c r="V36" t="s">
        <v>199</v>
      </c>
      <c r="W36" t="s">
        <v>200</v>
      </c>
      <c r="X36">
        <v>1.5</v>
      </c>
      <c r="Y36" t="s">
        <v>193</v>
      </c>
      <c r="Z36" t="s">
        <v>5228</v>
      </c>
      <c r="AA36" t="s">
        <v>4497</v>
      </c>
      <c r="AB36">
        <v>120</v>
      </c>
      <c r="AC36">
        <v>0</v>
      </c>
      <c r="AD36">
        <v>-0.6</v>
      </c>
      <c r="AE36" t="s">
        <v>193</v>
      </c>
      <c r="AF36" t="s">
        <v>193</v>
      </c>
      <c r="AG36">
        <v>140</v>
      </c>
      <c r="AH36">
        <v>125</v>
      </c>
      <c r="AI36">
        <v>5</v>
      </c>
      <c r="AJ36" t="s">
        <v>193</v>
      </c>
      <c r="AK36" t="s">
        <v>193</v>
      </c>
      <c r="AL36">
        <v>0</v>
      </c>
      <c r="AM36">
        <v>-2.5</v>
      </c>
      <c r="AN36">
        <v>20</v>
      </c>
      <c r="AO36" t="s">
        <v>193</v>
      </c>
      <c r="AP36">
        <v>2.85</v>
      </c>
      <c r="AQ36">
        <v>1.5309999999999999</v>
      </c>
      <c r="AR36">
        <v>99.831999999999994</v>
      </c>
      <c r="AS36" t="s">
        <v>202</v>
      </c>
      <c r="AT36" t="s">
        <v>203</v>
      </c>
      <c r="AU36" t="s">
        <v>204</v>
      </c>
      <c r="AV36" t="s">
        <v>265</v>
      </c>
      <c r="AW36">
        <v>3</v>
      </c>
      <c r="AX36">
        <v>3</v>
      </c>
      <c r="AY36" t="s">
        <v>193</v>
      </c>
      <c r="AZ36" t="s">
        <v>193</v>
      </c>
      <c r="BA36" t="s">
        <v>202</v>
      </c>
      <c r="BB36" t="s">
        <v>206</v>
      </c>
      <c r="BC36" t="s">
        <v>202</v>
      </c>
      <c r="BD36" t="s">
        <v>202</v>
      </c>
      <c r="BE36" t="s">
        <v>206</v>
      </c>
      <c r="BF36" t="s">
        <v>206</v>
      </c>
      <c r="BG36" t="s">
        <v>238</v>
      </c>
      <c r="BH36" t="s">
        <v>193</v>
      </c>
      <c r="BI36">
        <v>2000</v>
      </c>
      <c r="BK36" t="s">
        <v>206</v>
      </c>
      <c r="BL36" t="s">
        <v>28</v>
      </c>
      <c r="BM36" t="s">
        <v>29</v>
      </c>
      <c r="BN36" t="s">
        <v>240</v>
      </c>
      <c r="BO36" t="s">
        <v>193</v>
      </c>
      <c r="BP36" t="s">
        <v>193</v>
      </c>
      <c r="BQ36" t="s">
        <v>193</v>
      </c>
      <c r="BR36" t="s">
        <v>193</v>
      </c>
      <c r="BS36" t="s">
        <v>193</v>
      </c>
      <c r="BT36" t="s">
        <v>193</v>
      </c>
      <c r="BU36" t="s">
        <v>193</v>
      </c>
      <c r="BV36" t="s">
        <v>29</v>
      </c>
      <c r="BW36" t="s">
        <v>646</v>
      </c>
      <c r="BX36" t="s">
        <v>193</v>
      </c>
      <c r="BY36" t="s">
        <v>193</v>
      </c>
      <c r="BZ36" t="s">
        <v>553</v>
      </c>
      <c r="CA36" t="s">
        <v>824</v>
      </c>
      <c r="CB36" t="s">
        <v>5044</v>
      </c>
      <c r="CC36" t="s">
        <v>5045</v>
      </c>
      <c r="CD36" t="s">
        <v>5227</v>
      </c>
      <c r="CE36">
        <v>2</v>
      </c>
      <c r="CF36">
        <v>1</v>
      </c>
      <c r="CG36" t="s">
        <v>214</v>
      </c>
      <c r="CH36" t="s">
        <v>215</v>
      </c>
      <c r="CI36" t="s">
        <v>215</v>
      </c>
      <c r="CJ36" t="s">
        <v>197</v>
      </c>
      <c r="CK36">
        <v>1000</v>
      </c>
      <c r="CL36" t="s">
        <v>216</v>
      </c>
      <c r="CM36">
        <v>1</v>
      </c>
      <c r="CN36" t="s">
        <v>199</v>
      </c>
      <c r="CO36" t="s">
        <v>193</v>
      </c>
      <c r="CP36">
        <v>1</v>
      </c>
      <c r="CQ36" t="s">
        <v>193</v>
      </c>
      <c r="CR36" t="s">
        <v>193</v>
      </c>
      <c r="CS36" t="s">
        <v>193</v>
      </c>
      <c r="CT36" t="s">
        <v>193</v>
      </c>
      <c r="CU36" t="s">
        <v>193</v>
      </c>
      <c r="CV36" t="s">
        <v>193</v>
      </c>
      <c r="CW36" t="s">
        <v>2735</v>
      </c>
      <c r="CX36" t="s">
        <v>217</v>
      </c>
      <c r="CY36" t="s">
        <v>299</v>
      </c>
      <c r="CZ36" t="s">
        <v>193</v>
      </c>
      <c r="DA36" t="s">
        <v>206</v>
      </c>
      <c r="DB36" t="s">
        <v>193</v>
      </c>
      <c r="DC36" t="s">
        <v>193</v>
      </c>
      <c r="DD36" t="s">
        <v>193</v>
      </c>
      <c r="DE36" t="s">
        <v>193</v>
      </c>
      <c r="DF36" t="s">
        <v>193</v>
      </c>
      <c r="DG36" t="s">
        <v>193</v>
      </c>
      <c r="DH36" t="s">
        <v>193</v>
      </c>
      <c r="DI36" t="s">
        <v>193</v>
      </c>
      <c r="DJ36" t="s">
        <v>193</v>
      </c>
      <c r="DK36" t="s">
        <v>193</v>
      </c>
      <c r="DL36" t="s">
        <v>222</v>
      </c>
      <c r="DM36" t="s">
        <v>222</v>
      </c>
      <c r="DN36" t="s">
        <v>223</v>
      </c>
      <c r="DO36" t="s">
        <v>4500</v>
      </c>
      <c r="DP36">
        <v>99.552999999999997</v>
      </c>
      <c r="DQ36">
        <v>1.583</v>
      </c>
      <c r="DR36">
        <v>124.352</v>
      </c>
      <c r="DS36">
        <v>4.3520000000000003</v>
      </c>
      <c r="DT36">
        <v>99.552000000000007</v>
      </c>
      <c r="DU36">
        <v>1.583</v>
      </c>
      <c r="DV36">
        <v>125.3085</v>
      </c>
      <c r="DW36">
        <v>5.3085000000000004</v>
      </c>
      <c r="DX36">
        <v>99.772999999999996</v>
      </c>
      <c r="DY36">
        <v>1.542</v>
      </c>
      <c r="DZ36">
        <v>122.6459</v>
      </c>
      <c r="EA36">
        <v>2.6459000000000001</v>
      </c>
      <c r="EB36">
        <v>99.944000000000003</v>
      </c>
      <c r="EC36">
        <v>1.51</v>
      </c>
      <c r="ED36">
        <v>119.11409999999999</v>
      </c>
      <c r="EE36">
        <v>-0.88590000000000002</v>
      </c>
      <c r="EF36">
        <v>99.974999999999994</v>
      </c>
      <c r="EG36">
        <v>1.5049999999999999</v>
      </c>
      <c r="EH36">
        <v>121.49769999999999</v>
      </c>
      <c r="EI36">
        <v>1.4977</v>
      </c>
      <c r="EJ36">
        <v>99.974999999999994</v>
      </c>
      <c r="EK36">
        <v>1.504</v>
      </c>
      <c r="EL36">
        <v>124.27970000000001</v>
      </c>
      <c r="EM36">
        <v>4.2797000000000001</v>
      </c>
      <c r="EN36">
        <v>100.78100000000001</v>
      </c>
      <c r="EO36">
        <v>1.353</v>
      </c>
      <c r="EP36">
        <v>107.09529999999999</v>
      </c>
      <c r="EQ36">
        <v>-12.9047</v>
      </c>
      <c r="ER36">
        <v>100.78100000000001</v>
      </c>
      <c r="ES36">
        <v>1.353</v>
      </c>
      <c r="ET36">
        <v>107.09350000000001</v>
      </c>
      <c r="EU36">
        <v>-12.906499999999999</v>
      </c>
      <c r="EV36">
        <v>100.78100000000001</v>
      </c>
      <c r="EW36">
        <v>1.353</v>
      </c>
      <c r="EX36">
        <v>107.0882</v>
      </c>
      <c r="EY36">
        <v>-12.911799999999999</v>
      </c>
      <c r="EZ36">
        <v>100.78100000000001</v>
      </c>
      <c r="FA36">
        <v>1.353</v>
      </c>
      <c r="FB36">
        <v>107.0865</v>
      </c>
      <c r="FC36">
        <v>-12.913500000000001</v>
      </c>
      <c r="FD36">
        <v>100.78100000000001</v>
      </c>
      <c r="FE36">
        <v>1.353</v>
      </c>
      <c r="FF36">
        <v>107.0847</v>
      </c>
      <c r="FG36">
        <v>-12.9153</v>
      </c>
      <c r="FH36">
        <v>32.94</v>
      </c>
      <c r="FI36">
        <v>-19.239999999999998</v>
      </c>
      <c r="FJ36">
        <v>66.86</v>
      </c>
      <c r="FK36">
        <v>0.13</v>
      </c>
      <c r="FL36">
        <v>74.561000000000007</v>
      </c>
      <c r="FM36">
        <v>-8.64</v>
      </c>
      <c r="FN36">
        <v>0.1933</v>
      </c>
      <c r="FO36">
        <v>-1.6888000000000001</v>
      </c>
      <c r="FP36">
        <v>0.2238</v>
      </c>
      <c r="FQ36">
        <v>-2.3233999999999999</v>
      </c>
      <c r="FR36">
        <v>0.33279999999999998</v>
      </c>
      <c r="FS36">
        <v>3.0522</v>
      </c>
      <c r="FT36">
        <v>0.70840000000000003</v>
      </c>
      <c r="FU36">
        <v>5.8952999999999998</v>
      </c>
      <c r="FV36">
        <v>1.4816</v>
      </c>
      <c r="FW36">
        <v>5.6794000000000002</v>
      </c>
      <c r="FX36" t="s">
        <v>2739</v>
      </c>
      <c r="FY36" t="s">
        <v>252</v>
      </c>
    </row>
    <row r="37" spans="1:181" x14ac:dyDescent="0.35">
      <c r="A37">
        <v>36</v>
      </c>
      <c r="B37" t="s">
        <v>5225</v>
      </c>
      <c r="C37" t="s">
        <v>5203</v>
      </c>
      <c r="D37" t="s">
        <v>2735</v>
      </c>
      <c r="E37" t="s">
        <v>2736</v>
      </c>
      <c r="F37" t="s">
        <v>330</v>
      </c>
      <c r="G37" t="s">
        <v>304</v>
      </c>
      <c r="H37" t="s">
        <v>261</v>
      </c>
      <c r="I37" t="s">
        <v>304</v>
      </c>
      <c r="J37" t="s">
        <v>261</v>
      </c>
      <c r="K37" t="s">
        <v>304</v>
      </c>
      <c r="L37" t="s">
        <v>491</v>
      </c>
      <c r="M37">
        <v>6</v>
      </c>
      <c r="N37" t="s">
        <v>510</v>
      </c>
      <c r="O37" t="s">
        <v>197</v>
      </c>
      <c r="P37" t="s">
        <v>198</v>
      </c>
      <c r="Q37">
        <v>4000</v>
      </c>
      <c r="R37">
        <v>4000</v>
      </c>
      <c r="S37">
        <v>1250</v>
      </c>
      <c r="T37">
        <v>7</v>
      </c>
      <c r="U37">
        <v>3</v>
      </c>
      <c r="V37" t="s">
        <v>199</v>
      </c>
      <c r="W37" t="s">
        <v>200</v>
      </c>
      <c r="X37">
        <v>2.0499999999999998</v>
      </c>
      <c r="Y37" t="s">
        <v>193</v>
      </c>
      <c r="Z37" t="s">
        <v>5229</v>
      </c>
      <c r="AA37" t="s">
        <v>4547</v>
      </c>
      <c r="AB37">
        <v>155</v>
      </c>
      <c r="AD37">
        <v>-8.9</v>
      </c>
      <c r="AE37" t="s">
        <v>193</v>
      </c>
      <c r="AF37" t="s">
        <v>193</v>
      </c>
      <c r="AG37">
        <v>180</v>
      </c>
      <c r="AH37">
        <v>160</v>
      </c>
      <c r="AI37">
        <v>5</v>
      </c>
      <c r="AJ37" t="s">
        <v>193</v>
      </c>
      <c r="AK37" t="s">
        <v>193</v>
      </c>
      <c r="AM37">
        <v>-2.5</v>
      </c>
      <c r="AN37">
        <v>25</v>
      </c>
      <c r="AO37" t="s">
        <v>193</v>
      </c>
      <c r="AP37">
        <v>3.08</v>
      </c>
      <c r="AQ37">
        <v>2.08</v>
      </c>
      <c r="AR37">
        <v>99.787000000000006</v>
      </c>
      <c r="AS37" t="s">
        <v>202</v>
      </c>
      <c r="AT37" t="s">
        <v>203</v>
      </c>
      <c r="AU37" t="s">
        <v>204</v>
      </c>
      <c r="AV37" t="s">
        <v>265</v>
      </c>
      <c r="AW37">
        <v>3</v>
      </c>
      <c r="AX37">
        <v>3</v>
      </c>
      <c r="AY37" t="s">
        <v>193</v>
      </c>
      <c r="AZ37" t="s">
        <v>193</v>
      </c>
      <c r="BA37" t="s">
        <v>202</v>
      </c>
      <c r="BB37" t="s">
        <v>206</v>
      </c>
      <c r="BC37" t="s">
        <v>202</v>
      </c>
      <c r="BD37" t="s">
        <v>202</v>
      </c>
      <c r="BE37" t="s">
        <v>206</v>
      </c>
      <c r="BF37" t="s">
        <v>206</v>
      </c>
      <c r="BG37" t="s">
        <v>238</v>
      </c>
      <c r="BH37" t="s">
        <v>193</v>
      </c>
      <c r="BI37">
        <v>2000</v>
      </c>
      <c r="BK37" t="s">
        <v>206</v>
      </c>
      <c r="BL37" t="s">
        <v>28</v>
      </c>
      <c r="BM37" t="s">
        <v>29</v>
      </c>
      <c r="BN37" t="s">
        <v>240</v>
      </c>
      <c r="BO37" t="s">
        <v>193</v>
      </c>
      <c r="BP37" t="s">
        <v>193</v>
      </c>
      <c r="BQ37" t="s">
        <v>193</v>
      </c>
      <c r="BR37" t="s">
        <v>193</v>
      </c>
      <c r="BS37" t="s">
        <v>193</v>
      </c>
      <c r="BT37" t="s">
        <v>193</v>
      </c>
      <c r="BU37" t="s">
        <v>193</v>
      </c>
      <c r="BV37" t="s">
        <v>29</v>
      </c>
      <c r="BW37" t="s">
        <v>646</v>
      </c>
      <c r="BX37" t="s">
        <v>193</v>
      </c>
      <c r="BY37" t="s">
        <v>193</v>
      </c>
      <c r="BZ37" t="s">
        <v>553</v>
      </c>
      <c r="CA37" t="s">
        <v>824</v>
      </c>
      <c r="CB37" t="s">
        <v>5046</v>
      </c>
      <c r="CC37" t="s">
        <v>5047</v>
      </c>
      <c r="CD37" t="s">
        <v>5227</v>
      </c>
      <c r="CE37">
        <v>2</v>
      </c>
      <c r="CF37">
        <v>0</v>
      </c>
      <c r="CG37" t="s">
        <v>214</v>
      </c>
      <c r="CH37" t="s">
        <v>215</v>
      </c>
      <c r="CI37" t="s">
        <v>215</v>
      </c>
      <c r="CJ37" t="s">
        <v>197</v>
      </c>
      <c r="CK37">
        <v>1250</v>
      </c>
      <c r="CL37" t="s">
        <v>216</v>
      </c>
      <c r="CM37">
        <v>1</v>
      </c>
      <c r="CN37" t="s">
        <v>199</v>
      </c>
      <c r="CO37" t="s">
        <v>193</v>
      </c>
      <c r="CP37">
        <v>2</v>
      </c>
      <c r="CQ37" t="s">
        <v>193</v>
      </c>
      <c r="CR37" t="s">
        <v>193</v>
      </c>
      <c r="CS37" t="s">
        <v>193</v>
      </c>
      <c r="CT37" t="s">
        <v>193</v>
      </c>
      <c r="CU37" t="s">
        <v>193</v>
      </c>
      <c r="CV37" t="s">
        <v>193</v>
      </c>
      <c r="CW37" t="s">
        <v>2735</v>
      </c>
      <c r="CX37" t="s">
        <v>217</v>
      </c>
      <c r="CY37" t="s">
        <v>299</v>
      </c>
      <c r="CZ37" t="s">
        <v>193</v>
      </c>
      <c r="DA37" t="s">
        <v>206</v>
      </c>
      <c r="DB37" t="s">
        <v>193</v>
      </c>
      <c r="DC37" t="s">
        <v>193</v>
      </c>
      <c r="DD37" t="s">
        <v>193</v>
      </c>
      <c r="DE37" t="s">
        <v>193</v>
      </c>
      <c r="DF37" t="s">
        <v>193</v>
      </c>
      <c r="DG37" t="s">
        <v>193</v>
      </c>
      <c r="DH37" t="s">
        <v>193</v>
      </c>
      <c r="DI37" t="s">
        <v>193</v>
      </c>
      <c r="DJ37" t="s">
        <v>193</v>
      </c>
      <c r="DK37" t="s">
        <v>193</v>
      </c>
      <c r="DL37" t="s">
        <v>222</v>
      </c>
      <c r="DM37" t="s">
        <v>222</v>
      </c>
      <c r="DN37" t="s">
        <v>223</v>
      </c>
      <c r="DO37" t="s">
        <v>4550</v>
      </c>
      <c r="DP37">
        <v>99.346999999999994</v>
      </c>
      <c r="DQ37">
        <v>2.1429999999999998</v>
      </c>
      <c r="DR37">
        <v>160.3929</v>
      </c>
      <c r="DS37">
        <v>5.3929</v>
      </c>
      <c r="DT37">
        <v>99.28</v>
      </c>
      <c r="DU37">
        <v>2.153</v>
      </c>
      <c r="DV37">
        <v>161.6216</v>
      </c>
      <c r="DW37">
        <v>6.6215999999999999</v>
      </c>
      <c r="DX37">
        <v>99.748999999999995</v>
      </c>
      <c r="DY37">
        <v>2.0859999999999999</v>
      </c>
      <c r="DZ37">
        <v>157.2216</v>
      </c>
      <c r="EA37">
        <v>2.2216</v>
      </c>
      <c r="EB37">
        <v>99.866</v>
      </c>
      <c r="EC37">
        <v>2.069</v>
      </c>
      <c r="ED37">
        <v>155.05950000000001</v>
      </c>
      <c r="EE37">
        <v>5.9499999999999997E-2</v>
      </c>
      <c r="EF37">
        <v>100.04600000000001</v>
      </c>
      <c r="EG37">
        <v>2.0430000000000001</v>
      </c>
      <c r="EH37">
        <v>156.13990000000001</v>
      </c>
      <c r="EI37">
        <v>1.1398999999999999</v>
      </c>
      <c r="EJ37">
        <v>100.17700000000001</v>
      </c>
      <c r="EK37">
        <v>2.024</v>
      </c>
      <c r="EL37">
        <v>156.3073</v>
      </c>
      <c r="EM37">
        <v>1.3072999999999999</v>
      </c>
      <c r="EN37">
        <v>100.333</v>
      </c>
      <c r="EO37">
        <v>2.0009999999999999</v>
      </c>
      <c r="EP37">
        <v>150.7912</v>
      </c>
      <c r="EQ37">
        <v>-4.2088000000000001</v>
      </c>
      <c r="ER37">
        <v>100.333</v>
      </c>
      <c r="ES37">
        <v>2.0009999999999999</v>
      </c>
      <c r="ET37">
        <v>150.79150000000001</v>
      </c>
      <c r="EU37">
        <v>-4.2084999999999999</v>
      </c>
      <c r="EV37">
        <v>100.333</v>
      </c>
      <c r="EW37">
        <v>2.0009999999999999</v>
      </c>
      <c r="EX37">
        <v>150.79239999999999</v>
      </c>
      <c r="EY37">
        <v>-4.2076000000000002</v>
      </c>
      <c r="EZ37">
        <v>100.333</v>
      </c>
      <c r="FA37">
        <v>2.0009999999999999</v>
      </c>
      <c r="FB37">
        <v>150.79259999999999</v>
      </c>
      <c r="FC37">
        <v>-4.2073999999999998</v>
      </c>
      <c r="FD37">
        <v>100.333</v>
      </c>
      <c r="FE37">
        <v>2.0009999999999999</v>
      </c>
      <c r="FF37">
        <v>150.7929</v>
      </c>
      <c r="FG37">
        <v>-4.2070999999999996</v>
      </c>
      <c r="FH37">
        <v>32.94</v>
      </c>
      <c r="FI37">
        <v>-19.239999999999998</v>
      </c>
      <c r="FJ37">
        <v>66.86</v>
      </c>
      <c r="FK37">
        <v>0.13</v>
      </c>
      <c r="FL37">
        <v>74.561000000000007</v>
      </c>
      <c r="FM37">
        <v>-8.64</v>
      </c>
      <c r="FN37">
        <v>0.1933</v>
      </c>
      <c r="FO37">
        <v>-1.6888000000000001</v>
      </c>
      <c r="FP37">
        <v>0.2238</v>
      </c>
      <c r="FQ37">
        <v>-2.3233999999999999</v>
      </c>
      <c r="FR37">
        <v>0.33279999999999998</v>
      </c>
      <c r="FS37">
        <v>3.0522</v>
      </c>
      <c r="FT37">
        <v>0.70840000000000003</v>
      </c>
      <c r="FU37">
        <v>5.8952999999999998</v>
      </c>
      <c r="FV37">
        <v>1.4816</v>
      </c>
      <c r="FW37">
        <v>5.6794000000000002</v>
      </c>
      <c r="FX37" t="s">
        <v>2739</v>
      </c>
      <c r="FY37" t="s">
        <v>252</v>
      </c>
    </row>
    <row r="38" spans="1:181" x14ac:dyDescent="0.35">
      <c r="A38">
        <v>37</v>
      </c>
      <c r="B38" t="s">
        <v>5225</v>
      </c>
      <c r="C38" t="s">
        <v>5203</v>
      </c>
      <c r="D38" t="s">
        <v>2735</v>
      </c>
      <c r="E38" t="s">
        <v>2736</v>
      </c>
      <c r="F38" t="s">
        <v>330</v>
      </c>
      <c r="G38" t="s">
        <v>304</v>
      </c>
      <c r="H38" t="s">
        <v>261</v>
      </c>
      <c r="I38" t="s">
        <v>304</v>
      </c>
      <c r="J38" t="s">
        <v>261</v>
      </c>
      <c r="K38" t="s">
        <v>304</v>
      </c>
      <c r="L38" t="s">
        <v>491</v>
      </c>
      <c r="M38">
        <v>6</v>
      </c>
      <c r="N38" t="s">
        <v>510</v>
      </c>
      <c r="O38" t="s">
        <v>197</v>
      </c>
      <c r="P38" t="s">
        <v>198</v>
      </c>
      <c r="Q38">
        <v>4000</v>
      </c>
      <c r="R38">
        <v>4000</v>
      </c>
      <c r="S38">
        <v>1750</v>
      </c>
      <c r="T38">
        <v>10</v>
      </c>
      <c r="U38">
        <v>3</v>
      </c>
      <c r="V38" t="s">
        <v>199</v>
      </c>
      <c r="W38" t="s">
        <v>200</v>
      </c>
      <c r="X38">
        <v>2.5499999999999998</v>
      </c>
      <c r="Y38" t="s">
        <v>193</v>
      </c>
      <c r="Z38" t="s">
        <v>5230</v>
      </c>
      <c r="AA38" t="s">
        <v>4184</v>
      </c>
      <c r="AB38">
        <v>187.5</v>
      </c>
      <c r="AD38">
        <v>-0.5</v>
      </c>
      <c r="AE38" t="s">
        <v>193</v>
      </c>
      <c r="AF38" t="s">
        <v>193</v>
      </c>
      <c r="AG38">
        <v>215</v>
      </c>
      <c r="AH38">
        <v>190</v>
      </c>
      <c r="AI38">
        <v>2.5</v>
      </c>
      <c r="AJ38" t="s">
        <v>193</v>
      </c>
      <c r="AK38" t="s">
        <v>193</v>
      </c>
      <c r="AM38">
        <v>-2.5</v>
      </c>
      <c r="AN38">
        <v>27.5</v>
      </c>
      <c r="AO38" t="s">
        <v>193</v>
      </c>
      <c r="AP38">
        <v>2.69</v>
      </c>
      <c r="AQ38">
        <v>2.5720000000000001</v>
      </c>
      <c r="AR38">
        <v>99.793000000000006</v>
      </c>
      <c r="AS38" t="s">
        <v>202</v>
      </c>
      <c r="AT38" t="s">
        <v>203</v>
      </c>
      <c r="AU38" t="s">
        <v>204</v>
      </c>
      <c r="AV38" t="s">
        <v>265</v>
      </c>
      <c r="AW38">
        <v>3</v>
      </c>
      <c r="AX38">
        <v>3</v>
      </c>
      <c r="AY38" t="s">
        <v>193</v>
      </c>
      <c r="AZ38" t="s">
        <v>193</v>
      </c>
      <c r="BA38" t="s">
        <v>202</v>
      </c>
      <c r="BB38" t="s">
        <v>206</v>
      </c>
      <c r="BC38" t="s">
        <v>202</v>
      </c>
      <c r="BD38" t="s">
        <v>202</v>
      </c>
      <c r="BE38" t="s">
        <v>206</v>
      </c>
      <c r="BF38" t="s">
        <v>206</v>
      </c>
      <c r="BG38" t="s">
        <v>238</v>
      </c>
      <c r="BH38" t="s">
        <v>193</v>
      </c>
      <c r="BI38">
        <v>2000</v>
      </c>
      <c r="BK38" t="s">
        <v>206</v>
      </c>
      <c r="BL38" t="s">
        <v>28</v>
      </c>
      <c r="BM38" t="s">
        <v>29</v>
      </c>
      <c r="BN38" t="s">
        <v>240</v>
      </c>
      <c r="BO38" t="s">
        <v>193</v>
      </c>
      <c r="BP38" t="s">
        <v>193</v>
      </c>
      <c r="BQ38" t="s">
        <v>193</v>
      </c>
      <c r="BR38" t="s">
        <v>193</v>
      </c>
      <c r="BS38" t="s">
        <v>193</v>
      </c>
      <c r="BT38" t="s">
        <v>193</v>
      </c>
      <c r="BU38" t="s">
        <v>193</v>
      </c>
      <c r="BV38" t="s">
        <v>29</v>
      </c>
      <c r="BW38" t="s">
        <v>646</v>
      </c>
      <c r="BX38" t="s">
        <v>193</v>
      </c>
      <c r="BY38" t="s">
        <v>193</v>
      </c>
      <c r="BZ38" t="s">
        <v>553</v>
      </c>
      <c r="CA38" t="s">
        <v>824</v>
      </c>
      <c r="CB38" t="s">
        <v>5048</v>
      </c>
      <c r="CC38" t="s">
        <v>5049</v>
      </c>
      <c r="CD38" t="s">
        <v>5227</v>
      </c>
      <c r="CE38">
        <v>2</v>
      </c>
      <c r="CF38">
        <v>0</v>
      </c>
      <c r="CG38" t="s">
        <v>214</v>
      </c>
      <c r="CH38" t="s">
        <v>215</v>
      </c>
      <c r="CI38" t="s">
        <v>215</v>
      </c>
      <c r="CJ38" t="s">
        <v>197</v>
      </c>
      <c r="CK38">
        <v>1750</v>
      </c>
      <c r="CL38" t="s">
        <v>216</v>
      </c>
      <c r="CM38">
        <v>1</v>
      </c>
      <c r="CN38" t="s">
        <v>199</v>
      </c>
      <c r="CO38" t="s">
        <v>193</v>
      </c>
      <c r="CP38">
        <v>3</v>
      </c>
      <c r="CQ38" t="s">
        <v>193</v>
      </c>
      <c r="CR38" t="s">
        <v>193</v>
      </c>
      <c r="CS38" t="s">
        <v>193</v>
      </c>
      <c r="CT38" t="s">
        <v>193</v>
      </c>
      <c r="CU38" t="s">
        <v>193</v>
      </c>
      <c r="CV38" t="s">
        <v>193</v>
      </c>
      <c r="CW38" t="s">
        <v>2735</v>
      </c>
      <c r="CX38" t="s">
        <v>217</v>
      </c>
      <c r="CY38" t="s">
        <v>299</v>
      </c>
      <c r="CZ38" t="s">
        <v>193</v>
      </c>
      <c r="DA38" t="s">
        <v>206</v>
      </c>
      <c r="DB38" t="s">
        <v>193</v>
      </c>
      <c r="DC38" t="s">
        <v>193</v>
      </c>
      <c r="DD38" t="s">
        <v>193</v>
      </c>
      <c r="DE38" t="s">
        <v>193</v>
      </c>
      <c r="DF38" t="s">
        <v>193</v>
      </c>
      <c r="DG38" t="s">
        <v>193</v>
      </c>
      <c r="DH38" t="s">
        <v>193</v>
      </c>
      <c r="DI38" t="s">
        <v>193</v>
      </c>
      <c r="DJ38" t="s">
        <v>193</v>
      </c>
      <c r="DK38" t="s">
        <v>193</v>
      </c>
      <c r="DL38" t="s">
        <v>222</v>
      </c>
      <c r="DM38" t="s">
        <v>222</v>
      </c>
      <c r="DN38" t="s">
        <v>223</v>
      </c>
      <c r="DO38" t="s">
        <v>4147</v>
      </c>
      <c r="DP38">
        <v>99.295000000000002</v>
      </c>
      <c r="DQ38">
        <v>2.6259999999999999</v>
      </c>
      <c r="DR38">
        <v>191.7448</v>
      </c>
      <c r="DS38">
        <v>4.2447999999999997</v>
      </c>
      <c r="DT38">
        <v>99.447999999999993</v>
      </c>
      <c r="DU38">
        <v>2.609</v>
      </c>
      <c r="DV38">
        <v>189.71340000000001</v>
      </c>
      <c r="DW38">
        <v>2.2134</v>
      </c>
      <c r="DX38">
        <v>99.75</v>
      </c>
      <c r="DY38">
        <v>2.577</v>
      </c>
      <c r="DZ38">
        <v>189.79939999999999</v>
      </c>
      <c r="EA38">
        <v>2.2993999999999999</v>
      </c>
      <c r="EB38">
        <v>100.217</v>
      </c>
      <c r="EC38">
        <v>2.5259999999999998</v>
      </c>
      <c r="ED38">
        <v>184.0378</v>
      </c>
      <c r="EE38">
        <v>-3.4622000000000002</v>
      </c>
      <c r="EF38">
        <v>100.61</v>
      </c>
      <c r="EG38">
        <v>2.4830000000000001</v>
      </c>
      <c r="EH38">
        <v>184.16550000000001</v>
      </c>
      <c r="EI38">
        <v>-3.3344999999999998</v>
      </c>
      <c r="EJ38">
        <v>100.65300000000001</v>
      </c>
      <c r="EK38">
        <v>2.4780000000000002</v>
      </c>
      <c r="EL38">
        <v>185.4641</v>
      </c>
      <c r="EM38">
        <v>-2.0358999999999998</v>
      </c>
      <c r="EN38">
        <v>101.396</v>
      </c>
      <c r="EO38">
        <v>2.3969999999999998</v>
      </c>
      <c r="EP38">
        <v>172.77670000000001</v>
      </c>
      <c r="EQ38">
        <v>-14.7233</v>
      </c>
      <c r="ER38">
        <v>101.396</v>
      </c>
      <c r="ES38">
        <v>2.3969999999999998</v>
      </c>
      <c r="ET38">
        <v>172.77549999999999</v>
      </c>
      <c r="EU38">
        <v>-14.724500000000001</v>
      </c>
      <c r="EV38">
        <v>101.396</v>
      </c>
      <c r="EW38">
        <v>2.3969999999999998</v>
      </c>
      <c r="EX38">
        <v>172.77199999999999</v>
      </c>
      <c r="EY38">
        <v>-14.728</v>
      </c>
      <c r="EZ38">
        <v>101.396</v>
      </c>
      <c r="FA38">
        <v>2.3969999999999998</v>
      </c>
      <c r="FB38">
        <v>172.77080000000001</v>
      </c>
      <c r="FC38">
        <v>-14.729200000000001</v>
      </c>
      <c r="FD38">
        <v>101.396</v>
      </c>
      <c r="FE38">
        <v>2.3969999999999998</v>
      </c>
      <c r="FF38">
        <v>172.7697</v>
      </c>
      <c r="FG38">
        <v>-14.7303</v>
      </c>
      <c r="FH38">
        <v>32.94</v>
      </c>
      <c r="FI38">
        <v>-19.239999999999998</v>
      </c>
      <c r="FJ38">
        <v>66.86</v>
      </c>
      <c r="FK38">
        <v>0.13</v>
      </c>
      <c r="FL38">
        <v>74.561000000000007</v>
      </c>
      <c r="FM38">
        <v>-8.64</v>
      </c>
      <c r="FN38">
        <v>0.1933</v>
      </c>
      <c r="FO38">
        <v>-1.6888000000000001</v>
      </c>
      <c r="FP38">
        <v>0.2238</v>
      </c>
      <c r="FQ38">
        <v>-2.3233999999999999</v>
      </c>
      <c r="FR38">
        <v>0.33279999999999998</v>
      </c>
      <c r="FS38">
        <v>3.0522</v>
      </c>
      <c r="FT38">
        <v>0.70840000000000003</v>
      </c>
      <c r="FU38">
        <v>5.8952999999999998</v>
      </c>
      <c r="FV38">
        <v>1.4816</v>
      </c>
      <c r="FW38">
        <v>5.6794000000000002</v>
      </c>
      <c r="FX38" t="s">
        <v>2739</v>
      </c>
      <c r="FY38" t="s">
        <v>252</v>
      </c>
    </row>
    <row r="39" spans="1:181" x14ac:dyDescent="0.35">
      <c r="A39">
        <v>38</v>
      </c>
      <c r="B39" t="s">
        <v>5231</v>
      </c>
      <c r="C39" t="s">
        <v>5203</v>
      </c>
      <c r="D39" t="s">
        <v>3507</v>
      </c>
      <c r="E39" t="s">
        <v>3508</v>
      </c>
      <c r="F39" t="s">
        <v>303</v>
      </c>
      <c r="G39" t="s">
        <v>193</v>
      </c>
      <c r="H39" t="s">
        <v>262</v>
      </c>
      <c r="I39" t="s">
        <v>193</v>
      </c>
      <c r="J39" t="s">
        <v>194</v>
      </c>
      <c r="K39" t="s">
        <v>193</v>
      </c>
      <c r="L39" t="s">
        <v>3509</v>
      </c>
      <c r="M39">
        <v>6</v>
      </c>
      <c r="N39" t="s">
        <v>196</v>
      </c>
      <c r="O39" t="s">
        <v>197</v>
      </c>
      <c r="P39" t="s">
        <v>198</v>
      </c>
      <c r="Q39">
        <v>1000</v>
      </c>
      <c r="R39" t="s">
        <v>198</v>
      </c>
      <c r="S39">
        <v>1000</v>
      </c>
      <c r="T39">
        <v>11</v>
      </c>
      <c r="U39">
        <v>1</v>
      </c>
      <c r="V39" t="s">
        <v>288</v>
      </c>
      <c r="W39" t="s">
        <v>200</v>
      </c>
      <c r="X39">
        <v>2.645</v>
      </c>
      <c r="Y39" t="s">
        <v>5232</v>
      </c>
      <c r="Z39" t="s">
        <v>5233</v>
      </c>
      <c r="AA39" t="s">
        <v>4184</v>
      </c>
      <c r="AB39">
        <v>190</v>
      </c>
      <c r="AD39">
        <v>1</v>
      </c>
      <c r="AE39" t="s">
        <v>193</v>
      </c>
      <c r="AF39" t="s">
        <v>193</v>
      </c>
      <c r="AG39">
        <v>225</v>
      </c>
      <c r="AH39">
        <v>0</v>
      </c>
      <c r="AI39">
        <v>0</v>
      </c>
      <c r="AJ39" t="s">
        <v>193</v>
      </c>
      <c r="AK39" t="s">
        <v>193</v>
      </c>
      <c r="AM39">
        <v>-5</v>
      </c>
      <c r="AN39">
        <v>35</v>
      </c>
      <c r="AO39" t="s">
        <v>193</v>
      </c>
      <c r="AP39">
        <v>2</v>
      </c>
      <c r="AQ39">
        <v>2.645</v>
      </c>
      <c r="AR39">
        <v>100</v>
      </c>
      <c r="AS39" t="s">
        <v>202</v>
      </c>
      <c r="AT39" t="s">
        <v>290</v>
      </c>
      <c r="AU39" t="s">
        <v>204</v>
      </c>
      <c r="AV39" t="s">
        <v>265</v>
      </c>
      <c r="AW39">
        <v>1</v>
      </c>
      <c r="AX39">
        <v>1</v>
      </c>
      <c r="AY39" t="s">
        <v>193</v>
      </c>
      <c r="AZ39" t="s">
        <v>193</v>
      </c>
      <c r="BA39" t="s">
        <v>206</v>
      </c>
      <c r="BB39" t="s">
        <v>206</v>
      </c>
      <c r="BC39" t="s">
        <v>202</v>
      </c>
      <c r="BD39" t="s">
        <v>202</v>
      </c>
      <c r="BE39" t="s">
        <v>206</v>
      </c>
      <c r="BF39" t="s">
        <v>206</v>
      </c>
      <c r="BG39" t="s">
        <v>207</v>
      </c>
      <c r="BH39" t="s">
        <v>193</v>
      </c>
      <c r="BI39">
        <v>200000</v>
      </c>
      <c r="BK39" t="s">
        <v>202</v>
      </c>
      <c r="BL39" t="s">
        <v>218</v>
      </c>
      <c r="BM39" t="s">
        <v>193</v>
      </c>
      <c r="BN39" t="s">
        <v>193</v>
      </c>
      <c r="BO39" t="s">
        <v>193</v>
      </c>
      <c r="BP39" t="s">
        <v>193</v>
      </c>
      <c r="BQ39" t="s">
        <v>193</v>
      </c>
      <c r="BR39" t="s">
        <v>193</v>
      </c>
      <c r="BS39" t="s">
        <v>193</v>
      </c>
      <c r="BT39" t="s">
        <v>193</v>
      </c>
      <c r="BU39" t="s">
        <v>193</v>
      </c>
      <c r="BV39" t="s">
        <v>218</v>
      </c>
      <c r="BW39" t="s">
        <v>209</v>
      </c>
      <c r="BX39" t="s">
        <v>193</v>
      </c>
      <c r="BY39" t="s">
        <v>193</v>
      </c>
      <c r="BZ39" t="s">
        <v>292</v>
      </c>
      <c r="CA39" t="s">
        <v>1007</v>
      </c>
      <c r="CB39" t="s">
        <v>4953</v>
      </c>
      <c r="CC39" t="s">
        <v>4954</v>
      </c>
      <c r="CD39" t="s">
        <v>5227</v>
      </c>
      <c r="CE39">
        <v>2</v>
      </c>
      <c r="CF39">
        <v>1</v>
      </c>
      <c r="CG39" t="s">
        <v>429</v>
      </c>
      <c r="CH39" t="s">
        <v>297</v>
      </c>
      <c r="CI39" t="s">
        <v>298</v>
      </c>
      <c r="CJ39" t="s">
        <v>202</v>
      </c>
      <c r="CK39">
        <v>1000</v>
      </c>
      <c r="CL39" t="s">
        <v>216</v>
      </c>
      <c r="CM39">
        <v>1</v>
      </c>
      <c r="CN39" t="s">
        <v>288</v>
      </c>
      <c r="CO39" t="s">
        <v>193</v>
      </c>
      <c r="CP39">
        <v>12</v>
      </c>
      <c r="CQ39" t="s">
        <v>193</v>
      </c>
      <c r="CR39" t="s">
        <v>193</v>
      </c>
      <c r="CS39" t="s">
        <v>193</v>
      </c>
      <c r="CT39" t="s">
        <v>193</v>
      </c>
      <c r="CU39" t="s">
        <v>193</v>
      </c>
      <c r="CV39" t="s">
        <v>193</v>
      </c>
      <c r="CW39" t="s">
        <v>3507</v>
      </c>
      <c r="CX39" t="s">
        <v>832</v>
      </c>
      <c r="CY39">
        <v>0.45</v>
      </c>
      <c r="CZ39">
        <v>4.5</v>
      </c>
      <c r="DA39" t="s">
        <v>206</v>
      </c>
      <c r="DB39" t="s">
        <v>193</v>
      </c>
      <c r="DC39" t="s">
        <v>193</v>
      </c>
      <c r="DD39" t="s">
        <v>193</v>
      </c>
      <c r="DE39" t="s">
        <v>193</v>
      </c>
      <c r="DF39" t="s">
        <v>193</v>
      </c>
      <c r="DG39" t="s">
        <v>247</v>
      </c>
      <c r="DH39" t="s">
        <v>557</v>
      </c>
      <c r="DI39" t="s">
        <v>643</v>
      </c>
      <c r="DJ39" t="s">
        <v>1006</v>
      </c>
      <c r="DK39" t="s">
        <v>492</v>
      </c>
      <c r="DL39" t="s">
        <v>222</v>
      </c>
      <c r="DM39" t="s">
        <v>222</v>
      </c>
      <c r="DN39" t="s">
        <v>223</v>
      </c>
      <c r="DO39" t="s">
        <v>4147</v>
      </c>
      <c r="DP39">
        <v>99.320999999999998</v>
      </c>
      <c r="DQ39">
        <v>2.7229999999999999</v>
      </c>
      <c r="DR39">
        <v>201.44479999999999</v>
      </c>
      <c r="DS39">
        <v>11.444800000000001</v>
      </c>
      <c r="DT39">
        <v>99.361000000000004</v>
      </c>
      <c r="DU39">
        <v>2.7189999999999999</v>
      </c>
      <c r="DV39">
        <v>200.71340000000001</v>
      </c>
      <c r="DW39">
        <v>10.7134</v>
      </c>
      <c r="DX39">
        <v>99.495000000000005</v>
      </c>
      <c r="DY39">
        <v>2.7029999999999998</v>
      </c>
      <c r="DZ39">
        <v>202.39940000000001</v>
      </c>
      <c r="EA39">
        <v>12.3994</v>
      </c>
      <c r="EB39">
        <v>99.296000000000006</v>
      </c>
      <c r="EC39">
        <v>2.726</v>
      </c>
      <c r="ED39">
        <v>204.0378</v>
      </c>
      <c r="EE39">
        <v>14.037800000000001</v>
      </c>
      <c r="EF39">
        <v>99.617000000000004</v>
      </c>
      <c r="EG39">
        <v>2.6890000000000001</v>
      </c>
      <c r="EH39">
        <v>204.7655</v>
      </c>
      <c r="EI39">
        <v>14.765499999999999</v>
      </c>
      <c r="EJ39">
        <v>99.674999999999997</v>
      </c>
      <c r="EK39">
        <v>2.6819999999999999</v>
      </c>
      <c r="EL39">
        <v>205.86410000000001</v>
      </c>
      <c r="EM39">
        <v>15.864100000000001</v>
      </c>
      <c r="EN39">
        <v>100.383</v>
      </c>
      <c r="EO39">
        <v>2.601</v>
      </c>
      <c r="EP39">
        <v>193.17670000000001</v>
      </c>
      <c r="EQ39">
        <v>3.1766999999999999</v>
      </c>
      <c r="ER39">
        <v>100.383</v>
      </c>
      <c r="ES39">
        <v>2.601</v>
      </c>
      <c r="ET39">
        <v>193.1755</v>
      </c>
      <c r="EU39">
        <v>3.1755</v>
      </c>
      <c r="EV39">
        <v>100.383</v>
      </c>
      <c r="EW39">
        <v>2.601</v>
      </c>
      <c r="EX39">
        <v>193.172</v>
      </c>
      <c r="EY39">
        <v>3.1720000000000002</v>
      </c>
      <c r="EZ39">
        <v>100.383</v>
      </c>
      <c r="FA39">
        <v>2.601</v>
      </c>
      <c r="FB39">
        <v>193.17080000000001</v>
      </c>
      <c r="FC39">
        <v>3.1707999999999998</v>
      </c>
      <c r="FD39">
        <v>100.383</v>
      </c>
      <c r="FE39">
        <v>2.601</v>
      </c>
      <c r="FF39">
        <v>193.16970000000001</v>
      </c>
      <c r="FG39">
        <v>3.1697000000000002</v>
      </c>
      <c r="FH39">
        <v>33.47</v>
      </c>
      <c r="FI39">
        <v>21.4</v>
      </c>
      <c r="FJ39">
        <v>67.36</v>
      </c>
      <c r="FK39">
        <v>1.89</v>
      </c>
      <c r="FL39">
        <v>71.435000000000002</v>
      </c>
      <c r="FM39">
        <v>-4.1399999999999997</v>
      </c>
      <c r="FN39">
        <v>0.19520000000000001</v>
      </c>
      <c r="FO39">
        <v>17.107500000000002</v>
      </c>
      <c r="FP39">
        <v>0.22639999999999999</v>
      </c>
      <c r="FQ39">
        <v>14.4984</v>
      </c>
      <c r="FR39">
        <v>0.34399999999999997</v>
      </c>
      <c r="FS39">
        <v>9.1969999999999992</v>
      </c>
      <c r="FT39">
        <v>0.73799999999999999</v>
      </c>
      <c r="FU39">
        <v>1.613</v>
      </c>
      <c r="FV39">
        <v>1.5295000000000001</v>
      </c>
      <c r="FW39">
        <v>1.5375000000000001</v>
      </c>
      <c r="FX39" t="s">
        <v>3512</v>
      </c>
      <c r="FY39" t="s">
        <v>252</v>
      </c>
    </row>
    <row r="40" spans="1:181" x14ac:dyDescent="0.35">
      <c r="A40">
        <v>39</v>
      </c>
      <c r="B40" t="s">
        <v>5231</v>
      </c>
      <c r="C40" t="s">
        <v>5195</v>
      </c>
      <c r="D40" t="s">
        <v>396</v>
      </c>
      <c r="E40" t="s">
        <v>397</v>
      </c>
      <c r="F40" t="s">
        <v>330</v>
      </c>
      <c r="G40" t="s">
        <v>193</v>
      </c>
      <c r="H40" t="s">
        <v>262</v>
      </c>
      <c r="I40" t="s">
        <v>193</v>
      </c>
      <c r="J40" t="s">
        <v>261</v>
      </c>
      <c r="K40" t="s">
        <v>193</v>
      </c>
      <c r="L40" t="s">
        <v>332</v>
      </c>
      <c r="M40">
        <v>6</v>
      </c>
      <c r="N40" t="s">
        <v>196</v>
      </c>
      <c r="O40" t="s">
        <v>193</v>
      </c>
      <c r="P40" t="s">
        <v>198</v>
      </c>
      <c r="Q40">
        <v>2000</v>
      </c>
      <c r="R40" t="s">
        <v>198</v>
      </c>
      <c r="S40">
        <v>1250</v>
      </c>
      <c r="T40">
        <v>5</v>
      </c>
      <c r="U40">
        <v>2</v>
      </c>
      <c r="V40" t="s">
        <v>199</v>
      </c>
      <c r="W40" t="s">
        <v>200</v>
      </c>
      <c r="X40">
        <v>2.75</v>
      </c>
      <c r="Y40" t="s">
        <v>193</v>
      </c>
      <c r="Z40" t="s">
        <v>5234</v>
      </c>
      <c r="AA40" t="s">
        <v>4497</v>
      </c>
      <c r="AB40">
        <v>245</v>
      </c>
      <c r="AC40">
        <v>0</v>
      </c>
      <c r="AD40">
        <v>1</v>
      </c>
      <c r="AE40" t="s">
        <v>193</v>
      </c>
      <c r="AF40" t="s">
        <v>193</v>
      </c>
      <c r="AG40">
        <v>280</v>
      </c>
      <c r="AH40">
        <v>250</v>
      </c>
      <c r="AI40">
        <v>5</v>
      </c>
      <c r="AJ40" t="s">
        <v>193</v>
      </c>
      <c r="AK40" t="s">
        <v>193</v>
      </c>
      <c r="AL40">
        <v>0</v>
      </c>
      <c r="AM40">
        <v>0</v>
      </c>
      <c r="AN40">
        <v>35</v>
      </c>
      <c r="AO40" t="s">
        <v>193</v>
      </c>
      <c r="AP40">
        <v>2.2400000000000002</v>
      </c>
      <c r="AQ40">
        <v>2.7839999999999998</v>
      </c>
      <c r="AR40">
        <v>99.843000000000004</v>
      </c>
      <c r="AS40" t="s">
        <v>202</v>
      </c>
      <c r="AT40" t="s">
        <v>203</v>
      </c>
      <c r="AU40" t="s">
        <v>204</v>
      </c>
      <c r="AV40" t="s">
        <v>265</v>
      </c>
      <c r="AW40">
        <v>6</v>
      </c>
      <c r="AX40">
        <v>6</v>
      </c>
      <c r="AY40" t="s">
        <v>193</v>
      </c>
      <c r="AZ40" t="s">
        <v>193</v>
      </c>
      <c r="BA40" t="s">
        <v>206</v>
      </c>
      <c r="BB40" t="s">
        <v>206</v>
      </c>
      <c r="BC40" t="s">
        <v>202</v>
      </c>
      <c r="BD40" t="s">
        <v>202</v>
      </c>
      <c r="BE40" t="s">
        <v>206</v>
      </c>
      <c r="BF40" t="s">
        <v>206</v>
      </c>
      <c r="BG40" t="s">
        <v>207</v>
      </c>
      <c r="BH40" t="s">
        <v>193</v>
      </c>
      <c r="BI40">
        <v>2000</v>
      </c>
      <c r="BK40" t="s">
        <v>206</v>
      </c>
      <c r="BL40" t="s">
        <v>220</v>
      </c>
      <c r="BM40" t="s">
        <v>4955</v>
      </c>
      <c r="BN40" t="s">
        <v>32</v>
      </c>
      <c r="BO40" t="s">
        <v>266</v>
      </c>
      <c r="BP40" t="s">
        <v>267</v>
      </c>
      <c r="BQ40" t="s">
        <v>240</v>
      </c>
      <c r="BR40" t="s">
        <v>193</v>
      </c>
      <c r="BS40" t="s">
        <v>193</v>
      </c>
      <c r="BT40" t="s">
        <v>193</v>
      </c>
      <c r="BU40" t="s">
        <v>193</v>
      </c>
      <c r="BV40" t="s">
        <v>32</v>
      </c>
      <c r="BW40" t="s">
        <v>209</v>
      </c>
      <c r="BX40" t="s">
        <v>193</v>
      </c>
      <c r="BY40" t="s">
        <v>193</v>
      </c>
      <c r="BZ40" t="s">
        <v>271</v>
      </c>
      <c r="CA40" t="s">
        <v>272</v>
      </c>
      <c r="CB40" t="s">
        <v>4956</v>
      </c>
      <c r="CC40" t="s">
        <v>4957</v>
      </c>
      <c r="CD40" t="s">
        <v>5227</v>
      </c>
      <c r="CE40">
        <v>2</v>
      </c>
      <c r="CF40">
        <v>1</v>
      </c>
      <c r="CG40" t="s">
        <v>214</v>
      </c>
      <c r="CH40" t="s">
        <v>215</v>
      </c>
      <c r="CI40" t="s">
        <v>215</v>
      </c>
      <c r="CJ40" t="s">
        <v>197</v>
      </c>
      <c r="CK40">
        <v>1250</v>
      </c>
      <c r="CL40" t="s">
        <v>216</v>
      </c>
      <c r="CM40">
        <v>1</v>
      </c>
      <c r="CN40" t="s">
        <v>199</v>
      </c>
      <c r="CO40" t="s">
        <v>193</v>
      </c>
      <c r="CP40">
        <v>1</v>
      </c>
      <c r="CQ40" t="s">
        <v>193</v>
      </c>
      <c r="CR40" t="s">
        <v>193</v>
      </c>
      <c r="CS40" t="s">
        <v>193</v>
      </c>
      <c r="CT40" t="s">
        <v>193</v>
      </c>
      <c r="CU40" t="s">
        <v>193</v>
      </c>
      <c r="CV40" t="s">
        <v>193</v>
      </c>
      <c r="CW40" t="s">
        <v>396</v>
      </c>
      <c r="CX40" t="s">
        <v>217</v>
      </c>
      <c r="CY40" t="s">
        <v>299</v>
      </c>
      <c r="CZ40" t="s">
        <v>193</v>
      </c>
      <c r="DA40" t="s">
        <v>206</v>
      </c>
      <c r="DB40" t="s">
        <v>193</v>
      </c>
      <c r="DC40" t="s">
        <v>193</v>
      </c>
      <c r="DD40" t="s">
        <v>193</v>
      </c>
      <c r="DE40" t="s">
        <v>193</v>
      </c>
      <c r="DF40" t="s">
        <v>193</v>
      </c>
      <c r="DG40" t="s">
        <v>643</v>
      </c>
      <c r="DH40" t="s">
        <v>342</v>
      </c>
      <c r="DI40" t="s">
        <v>447</v>
      </c>
      <c r="DJ40" t="s">
        <v>355</v>
      </c>
      <c r="DK40" t="s">
        <v>445</v>
      </c>
      <c r="DL40" t="s">
        <v>222</v>
      </c>
      <c r="DM40" t="s">
        <v>222</v>
      </c>
      <c r="DN40" t="s">
        <v>223</v>
      </c>
      <c r="DO40" t="s">
        <v>4500</v>
      </c>
      <c r="DP40">
        <v>99.515000000000001</v>
      </c>
      <c r="DQ40">
        <v>2.855</v>
      </c>
      <c r="DR40">
        <v>252.20169999999999</v>
      </c>
      <c r="DS40">
        <v>7.2016999999999998</v>
      </c>
      <c r="DT40">
        <v>99.64</v>
      </c>
      <c r="DU40">
        <v>2.8279999999999998</v>
      </c>
      <c r="DV40">
        <v>250.13720000000001</v>
      </c>
      <c r="DW40">
        <v>5.1372</v>
      </c>
      <c r="DX40">
        <v>98.641000000000005</v>
      </c>
      <c r="DY40">
        <v>3.0459999999999998</v>
      </c>
      <c r="DZ40">
        <v>270.65199999999999</v>
      </c>
      <c r="EA40">
        <v>25.652000000000001</v>
      </c>
      <c r="EB40">
        <v>98.33</v>
      </c>
      <c r="EC40">
        <v>3.1150000000000002</v>
      </c>
      <c r="ED40">
        <v>278.50850000000003</v>
      </c>
      <c r="EE40">
        <v>33.508499999999998</v>
      </c>
      <c r="EF40">
        <v>98.234999999999999</v>
      </c>
      <c r="EG40">
        <v>3.1360000000000001</v>
      </c>
      <c r="EH40">
        <v>282.04590000000002</v>
      </c>
      <c r="EI40">
        <v>37.045900000000003</v>
      </c>
      <c r="EJ40">
        <v>98.510999999999996</v>
      </c>
      <c r="EK40">
        <v>3.0750000000000002</v>
      </c>
      <c r="EL40">
        <v>275.61410000000001</v>
      </c>
      <c r="EM40">
        <v>30.614100000000001</v>
      </c>
      <c r="EN40">
        <v>98.69</v>
      </c>
      <c r="EO40">
        <v>3.036</v>
      </c>
      <c r="EP40">
        <v>274.59769999999997</v>
      </c>
      <c r="EQ40">
        <v>29.5977</v>
      </c>
      <c r="ER40">
        <v>99.052000000000007</v>
      </c>
      <c r="ES40">
        <v>2.9569999999999999</v>
      </c>
      <c r="ET40">
        <v>269.5797</v>
      </c>
      <c r="EU40">
        <v>24.579699999999999</v>
      </c>
      <c r="EV40">
        <v>99.608999999999995</v>
      </c>
      <c r="EW40">
        <v>2.835</v>
      </c>
      <c r="EX40">
        <v>255.2953</v>
      </c>
      <c r="EY40">
        <v>10.295299999999999</v>
      </c>
      <c r="EZ40">
        <v>99.608999999999995</v>
      </c>
      <c r="FA40">
        <v>2.835</v>
      </c>
      <c r="FB40">
        <v>255.29349999999999</v>
      </c>
      <c r="FC40">
        <v>10.2935</v>
      </c>
      <c r="FD40">
        <v>99.608999999999995</v>
      </c>
      <c r="FE40">
        <v>2.835</v>
      </c>
      <c r="FF40">
        <v>255.28819999999999</v>
      </c>
      <c r="FG40">
        <v>10.2882</v>
      </c>
      <c r="FH40">
        <v>33.47</v>
      </c>
      <c r="FI40">
        <v>21.4</v>
      </c>
      <c r="FJ40">
        <v>67.36</v>
      </c>
      <c r="FK40">
        <v>1.89</v>
      </c>
      <c r="FL40">
        <v>71.435000000000002</v>
      </c>
      <c r="FM40">
        <v>-4.1399999999999997</v>
      </c>
      <c r="FN40">
        <v>0.19520000000000001</v>
      </c>
      <c r="FO40">
        <v>17.107500000000002</v>
      </c>
      <c r="FP40">
        <v>0.22639999999999999</v>
      </c>
      <c r="FQ40">
        <v>14.4984</v>
      </c>
      <c r="FR40">
        <v>0.34399999999999997</v>
      </c>
      <c r="FS40">
        <v>9.1969999999999992</v>
      </c>
      <c r="FT40">
        <v>0.73799999999999999</v>
      </c>
      <c r="FU40">
        <v>1.613</v>
      </c>
      <c r="FV40">
        <v>1.5295000000000001</v>
      </c>
      <c r="FW40">
        <v>1.5375000000000001</v>
      </c>
      <c r="FX40" t="s">
        <v>406</v>
      </c>
      <c r="FY40" t="s">
        <v>252</v>
      </c>
    </row>
    <row r="41" spans="1:181" x14ac:dyDescent="0.35">
      <c r="A41">
        <v>40</v>
      </c>
      <c r="B41" t="s">
        <v>5231</v>
      </c>
      <c r="C41" t="s">
        <v>5195</v>
      </c>
      <c r="D41" t="s">
        <v>396</v>
      </c>
      <c r="E41" t="s">
        <v>397</v>
      </c>
      <c r="F41" t="s">
        <v>330</v>
      </c>
      <c r="G41" t="s">
        <v>193</v>
      </c>
      <c r="H41" t="s">
        <v>262</v>
      </c>
      <c r="I41" t="s">
        <v>193</v>
      </c>
      <c r="J41" t="s">
        <v>261</v>
      </c>
      <c r="K41" t="s">
        <v>193</v>
      </c>
      <c r="L41" t="s">
        <v>332</v>
      </c>
      <c r="M41">
        <v>6</v>
      </c>
      <c r="N41" t="s">
        <v>196</v>
      </c>
      <c r="O41" t="s">
        <v>197</v>
      </c>
      <c r="P41" t="s">
        <v>198</v>
      </c>
      <c r="Q41">
        <v>2000</v>
      </c>
      <c r="R41" t="s">
        <v>198</v>
      </c>
      <c r="S41">
        <v>750</v>
      </c>
      <c r="T41">
        <v>10</v>
      </c>
      <c r="U41">
        <v>2</v>
      </c>
      <c r="V41" t="s">
        <v>199</v>
      </c>
      <c r="W41" t="s">
        <v>200</v>
      </c>
      <c r="X41">
        <v>3.6</v>
      </c>
      <c r="Y41" t="s">
        <v>193</v>
      </c>
      <c r="Z41" t="s">
        <v>5235</v>
      </c>
      <c r="AA41" t="s">
        <v>4184</v>
      </c>
      <c r="AB41">
        <v>290</v>
      </c>
      <c r="AD41">
        <v>2</v>
      </c>
      <c r="AE41" t="s">
        <v>193</v>
      </c>
      <c r="AF41" t="s">
        <v>193</v>
      </c>
      <c r="AG41">
        <v>325</v>
      </c>
      <c r="AH41">
        <v>295</v>
      </c>
      <c r="AI41">
        <v>5</v>
      </c>
      <c r="AJ41" t="s">
        <v>193</v>
      </c>
      <c r="AK41" t="s">
        <v>193</v>
      </c>
      <c r="AM41">
        <v>0</v>
      </c>
      <c r="AN41">
        <v>35</v>
      </c>
      <c r="AO41" t="s">
        <v>193</v>
      </c>
      <c r="AP41">
        <v>2.27</v>
      </c>
      <c r="AQ41">
        <v>3.6349999999999998</v>
      </c>
      <c r="AR41">
        <v>99.709000000000003</v>
      </c>
      <c r="AS41" t="s">
        <v>202</v>
      </c>
      <c r="AT41" t="s">
        <v>203</v>
      </c>
      <c r="AU41" t="s">
        <v>204</v>
      </c>
      <c r="AV41" t="s">
        <v>265</v>
      </c>
      <c r="AW41">
        <v>6</v>
      </c>
      <c r="AX41">
        <v>6</v>
      </c>
      <c r="AY41" t="s">
        <v>193</v>
      </c>
      <c r="AZ41" t="s">
        <v>193</v>
      </c>
      <c r="BA41" t="s">
        <v>206</v>
      </c>
      <c r="BB41" t="s">
        <v>206</v>
      </c>
      <c r="BC41" t="s">
        <v>202</v>
      </c>
      <c r="BD41" t="s">
        <v>202</v>
      </c>
      <c r="BE41" t="s">
        <v>206</v>
      </c>
      <c r="BF41" t="s">
        <v>206</v>
      </c>
      <c r="BG41" t="s">
        <v>207</v>
      </c>
      <c r="BH41" t="s">
        <v>193</v>
      </c>
      <c r="BI41">
        <v>2000</v>
      </c>
      <c r="BK41" t="s">
        <v>206</v>
      </c>
      <c r="BL41" t="s">
        <v>220</v>
      </c>
      <c r="BM41" t="s">
        <v>4955</v>
      </c>
      <c r="BN41" t="s">
        <v>32</v>
      </c>
      <c r="BO41" t="s">
        <v>266</v>
      </c>
      <c r="BP41" t="s">
        <v>267</v>
      </c>
      <c r="BQ41" t="s">
        <v>240</v>
      </c>
      <c r="BR41" t="s">
        <v>193</v>
      </c>
      <c r="BS41" t="s">
        <v>193</v>
      </c>
      <c r="BT41" t="s">
        <v>193</v>
      </c>
      <c r="BU41" t="s">
        <v>193</v>
      </c>
      <c r="BV41" t="s">
        <v>32</v>
      </c>
      <c r="BW41" t="s">
        <v>209</v>
      </c>
      <c r="BX41" t="s">
        <v>193</v>
      </c>
      <c r="BY41" t="s">
        <v>193</v>
      </c>
      <c r="BZ41" t="s">
        <v>271</v>
      </c>
      <c r="CA41" t="s">
        <v>272</v>
      </c>
      <c r="CB41" t="s">
        <v>4958</v>
      </c>
      <c r="CC41" t="s">
        <v>4959</v>
      </c>
      <c r="CD41" t="s">
        <v>5227</v>
      </c>
      <c r="CE41">
        <v>2</v>
      </c>
      <c r="CF41">
        <v>0</v>
      </c>
      <c r="CG41" t="s">
        <v>214</v>
      </c>
      <c r="CH41" t="s">
        <v>215</v>
      </c>
      <c r="CI41" t="s">
        <v>215</v>
      </c>
      <c r="CJ41" t="s">
        <v>197</v>
      </c>
      <c r="CK41">
        <v>750</v>
      </c>
      <c r="CL41" t="s">
        <v>216</v>
      </c>
      <c r="CM41">
        <v>1</v>
      </c>
      <c r="CN41" t="s">
        <v>199</v>
      </c>
      <c r="CO41" t="s">
        <v>193</v>
      </c>
      <c r="CP41">
        <v>3</v>
      </c>
      <c r="CQ41" t="s">
        <v>193</v>
      </c>
      <c r="CR41" t="s">
        <v>193</v>
      </c>
      <c r="CS41" t="s">
        <v>193</v>
      </c>
      <c r="CT41" t="s">
        <v>193</v>
      </c>
      <c r="CU41" t="s">
        <v>193</v>
      </c>
      <c r="CV41" t="s">
        <v>193</v>
      </c>
      <c r="CW41" t="s">
        <v>396</v>
      </c>
      <c r="CX41" t="s">
        <v>217</v>
      </c>
      <c r="CY41" t="s">
        <v>299</v>
      </c>
      <c r="CZ41" t="s">
        <v>193</v>
      </c>
      <c r="DA41" t="s">
        <v>206</v>
      </c>
      <c r="DB41" t="s">
        <v>193</v>
      </c>
      <c r="DC41" t="s">
        <v>193</v>
      </c>
      <c r="DD41" t="s">
        <v>193</v>
      </c>
      <c r="DE41" t="s">
        <v>193</v>
      </c>
      <c r="DF41" t="s">
        <v>193</v>
      </c>
      <c r="DG41" t="s">
        <v>643</v>
      </c>
      <c r="DH41" t="s">
        <v>342</v>
      </c>
      <c r="DI41" t="s">
        <v>447</v>
      </c>
      <c r="DJ41" t="s">
        <v>355</v>
      </c>
      <c r="DK41" t="s">
        <v>445</v>
      </c>
      <c r="DL41" t="s">
        <v>222</v>
      </c>
      <c r="DM41" t="s">
        <v>222</v>
      </c>
      <c r="DN41" t="s">
        <v>223</v>
      </c>
      <c r="DO41" t="s">
        <v>4147</v>
      </c>
      <c r="DP41">
        <v>98.915999999999997</v>
      </c>
      <c r="DQ41">
        <v>3.7309999999999999</v>
      </c>
      <c r="DR41">
        <v>302.24930000000001</v>
      </c>
      <c r="DS41">
        <v>12.2493</v>
      </c>
      <c r="DT41">
        <v>98.816999999999993</v>
      </c>
      <c r="DU41">
        <v>3.7429999999999999</v>
      </c>
      <c r="DV41">
        <v>304.9264</v>
      </c>
      <c r="DW41">
        <v>14.926399999999999</v>
      </c>
      <c r="DX41">
        <v>97.853999999999999</v>
      </c>
      <c r="DY41">
        <v>3.8610000000000002</v>
      </c>
      <c r="DZ41">
        <v>315.2448</v>
      </c>
      <c r="EA41">
        <v>25.244800000000001</v>
      </c>
      <c r="EB41">
        <v>97.031999999999996</v>
      </c>
      <c r="EC41">
        <v>3.9630000000000001</v>
      </c>
      <c r="ED41">
        <v>325.11340000000001</v>
      </c>
      <c r="EE41">
        <v>35.113399999999999</v>
      </c>
      <c r="EF41">
        <v>96.841999999999999</v>
      </c>
      <c r="EG41">
        <v>3.9870000000000001</v>
      </c>
      <c r="EH41">
        <v>330.79939999999999</v>
      </c>
      <c r="EI41">
        <v>40.799399999999999</v>
      </c>
      <c r="EJ41">
        <v>97.32</v>
      </c>
      <c r="EK41">
        <v>3.927</v>
      </c>
      <c r="EL41">
        <v>324.13780000000003</v>
      </c>
      <c r="EM41">
        <v>34.137799999999999</v>
      </c>
      <c r="EN41">
        <v>97.507999999999996</v>
      </c>
      <c r="EO41">
        <v>3.9039999999999999</v>
      </c>
      <c r="EP41">
        <v>326.26549999999997</v>
      </c>
      <c r="EQ41">
        <v>36.265500000000003</v>
      </c>
      <c r="ER41">
        <v>97.576999999999998</v>
      </c>
      <c r="ES41">
        <v>3.8959999999999999</v>
      </c>
      <c r="ET41">
        <v>327.26409999999998</v>
      </c>
      <c r="EU41">
        <v>37.264099999999999</v>
      </c>
      <c r="EV41">
        <v>99.004000000000005</v>
      </c>
      <c r="EW41">
        <v>3.72</v>
      </c>
      <c r="EX41">
        <v>305.07670000000002</v>
      </c>
      <c r="EY41">
        <v>15.076700000000001</v>
      </c>
      <c r="EZ41">
        <v>99.004000000000005</v>
      </c>
      <c r="FA41">
        <v>3.72</v>
      </c>
      <c r="FB41">
        <v>305.07549999999998</v>
      </c>
      <c r="FC41">
        <v>15.0755</v>
      </c>
      <c r="FD41">
        <v>99.004000000000005</v>
      </c>
      <c r="FE41">
        <v>3.72</v>
      </c>
      <c r="FF41">
        <v>305.072</v>
      </c>
      <c r="FG41">
        <v>15.071999999999999</v>
      </c>
      <c r="FH41">
        <v>33.47</v>
      </c>
      <c r="FI41">
        <v>21.4</v>
      </c>
      <c r="FJ41">
        <v>67.36</v>
      </c>
      <c r="FK41">
        <v>1.89</v>
      </c>
      <c r="FL41">
        <v>71.435000000000002</v>
      </c>
      <c r="FM41">
        <v>-4.1399999999999997</v>
      </c>
      <c r="FN41">
        <v>0.19520000000000001</v>
      </c>
      <c r="FO41">
        <v>17.107500000000002</v>
      </c>
      <c r="FP41">
        <v>0.22639999999999999</v>
      </c>
      <c r="FQ41">
        <v>14.4984</v>
      </c>
      <c r="FR41">
        <v>0.34399999999999997</v>
      </c>
      <c r="FS41">
        <v>9.1969999999999992</v>
      </c>
      <c r="FT41">
        <v>0.73799999999999999</v>
      </c>
      <c r="FU41">
        <v>1.613</v>
      </c>
      <c r="FV41">
        <v>1.5295000000000001</v>
      </c>
      <c r="FW41">
        <v>1.5375000000000001</v>
      </c>
      <c r="FX41" t="s">
        <v>406</v>
      </c>
      <c r="FY41" t="s">
        <v>252</v>
      </c>
    </row>
    <row r="42" spans="1:181" x14ac:dyDescent="0.35">
      <c r="A42">
        <v>41</v>
      </c>
      <c r="B42" t="s">
        <v>5231</v>
      </c>
      <c r="C42" t="s">
        <v>5203</v>
      </c>
      <c r="D42" t="s">
        <v>452</v>
      </c>
      <c r="E42" t="s">
        <v>4960</v>
      </c>
      <c r="F42" t="s">
        <v>316</v>
      </c>
      <c r="G42" t="s">
        <v>193</v>
      </c>
      <c r="H42" t="s">
        <v>262</v>
      </c>
      <c r="I42" t="s">
        <v>331</v>
      </c>
      <c r="J42" t="s">
        <v>262</v>
      </c>
      <c r="K42" t="s">
        <v>331</v>
      </c>
      <c r="L42" t="s">
        <v>454</v>
      </c>
      <c r="M42">
        <v>6</v>
      </c>
      <c r="N42" t="s">
        <v>196</v>
      </c>
      <c r="O42" t="s">
        <v>197</v>
      </c>
      <c r="P42" t="s">
        <v>198</v>
      </c>
      <c r="Q42">
        <v>850</v>
      </c>
      <c r="R42" t="s">
        <v>198</v>
      </c>
      <c r="S42">
        <v>850</v>
      </c>
      <c r="T42">
        <v>5</v>
      </c>
      <c r="U42">
        <v>1</v>
      </c>
      <c r="V42" t="s">
        <v>199</v>
      </c>
      <c r="W42" t="s">
        <v>200</v>
      </c>
      <c r="X42">
        <v>3.375</v>
      </c>
      <c r="Y42" t="s">
        <v>193</v>
      </c>
      <c r="Z42" t="s">
        <v>5236</v>
      </c>
      <c r="AA42" t="s">
        <v>4497</v>
      </c>
      <c r="AB42">
        <v>325</v>
      </c>
      <c r="AD42">
        <v>-1</v>
      </c>
      <c r="AE42" t="s">
        <v>193</v>
      </c>
      <c r="AF42" t="s">
        <v>193</v>
      </c>
      <c r="AG42">
        <v>375</v>
      </c>
      <c r="AH42">
        <v>337.5</v>
      </c>
      <c r="AI42">
        <v>12.5</v>
      </c>
      <c r="AJ42" t="s">
        <v>193</v>
      </c>
      <c r="AK42" t="s">
        <v>193</v>
      </c>
      <c r="AM42">
        <v>0</v>
      </c>
      <c r="AN42">
        <v>50</v>
      </c>
      <c r="AO42" t="s">
        <v>193</v>
      </c>
      <c r="AP42">
        <v>2.7</v>
      </c>
      <c r="AQ42">
        <v>3.6</v>
      </c>
      <c r="AR42">
        <v>98.974999999999994</v>
      </c>
      <c r="AS42" t="s">
        <v>202</v>
      </c>
      <c r="AT42" t="s">
        <v>290</v>
      </c>
      <c r="AU42" t="s">
        <v>204</v>
      </c>
      <c r="AV42" t="s">
        <v>205</v>
      </c>
      <c r="AW42">
        <v>24</v>
      </c>
      <c r="AX42">
        <v>4</v>
      </c>
      <c r="AY42">
        <v>19</v>
      </c>
      <c r="AZ42" t="s">
        <v>193</v>
      </c>
      <c r="BA42" t="s">
        <v>206</v>
      </c>
      <c r="BB42" t="s">
        <v>206</v>
      </c>
      <c r="BC42" t="s">
        <v>202</v>
      </c>
      <c r="BD42" t="s">
        <v>202</v>
      </c>
      <c r="BE42" t="s">
        <v>206</v>
      </c>
      <c r="BF42" t="s">
        <v>206</v>
      </c>
      <c r="BG42" t="s">
        <v>207</v>
      </c>
      <c r="BH42" t="s">
        <v>193</v>
      </c>
      <c r="BI42">
        <v>2000</v>
      </c>
      <c r="BK42" t="s">
        <v>206</v>
      </c>
      <c r="BL42" t="s">
        <v>208</v>
      </c>
      <c r="BM42" t="s">
        <v>32</v>
      </c>
      <c r="BN42" t="s">
        <v>1006</v>
      </c>
      <c r="BO42" t="s">
        <v>240</v>
      </c>
      <c r="BP42" t="s">
        <v>248</v>
      </c>
      <c r="BQ42" t="s">
        <v>342</v>
      </c>
      <c r="BR42" t="s">
        <v>33</v>
      </c>
      <c r="BS42" t="s">
        <v>35</v>
      </c>
      <c r="BT42" t="s">
        <v>270</v>
      </c>
      <c r="BU42" t="s">
        <v>239</v>
      </c>
      <c r="BV42" t="s">
        <v>208</v>
      </c>
      <c r="BW42" t="s">
        <v>209</v>
      </c>
      <c r="BX42" t="s">
        <v>193</v>
      </c>
      <c r="BY42" t="s">
        <v>193</v>
      </c>
      <c r="BZ42" t="s">
        <v>271</v>
      </c>
      <c r="CA42" t="s">
        <v>1890</v>
      </c>
      <c r="CB42" t="s">
        <v>4961</v>
      </c>
      <c r="CC42" t="s">
        <v>4962</v>
      </c>
      <c r="CD42" t="s">
        <v>5227</v>
      </c>
      <c r="CE42">
        <v>2</v>
      </c>
      <c r="CF42">
        <v>1</v>
      </c>
      <c r="CG42" t="s">
        <v>214</v>
      </c>
      <c r="CH42" t="s">
        <v>215</v>
      </c>
      <c r="CI42" t="s">
        <v>215</v>
      </c>
      <c r="CJ42" t="s">
        <v>197</v>
      </c>
      <c r="CK42">
        <v>850</v>
      </c>
      <c r="CL42" t="s">
        <v>216</v>
      </c>
      <c r="CM42">
        <v>1</v>
      </c>
      <c r="CN42" t="s">
        <v>199</v>
      </c>
      <c r="CO42" t="s">
        <v>193</v>
      </c>
      <c r="CP42">
        <v>1</v>
      </c>
      <c r="CQ42">
        <v>350</v>
      </c>
      <c r="CR42" t="s">
        <v>193</v>
      </c>
      <c r="CS42" t="s">
        <v>193</v>
      </c>
      <c r="CT42" t="s">
        <v>193</v>
      </c>
      <c r="CU42" t="s">
        <v>193</v>
      </c>
      <c r="CV42" t="s">
        <v>193</v>
      </c>
      <c r="CW42" t="s">
        <v>452</v>
      </c>
      <c r="CX42" t="s">
        <v>217</v>
      </c>
      <c r="CY42" t="s">
        <v>299</v>
      </c>
      <c r="CZ42" t="s">
        <v>193</v>
      </c>
      <c r="DA42" t="s">
        <v>206</v>
      </c>
      <c r="DB42" t="s">
        <v>193</v>
      </c>
      <c r="DC42" t="s">
        <v>193</v>
      </c>
      <c r="DD42" t="s">
        <v>193</v>
      </c>
      <c r="DE42" t="s">
        <v>193</v>
      </c>
      <c r="DF42" t="s">
        <v>193</v>
      </c>
      <c r="DG42" t="s">
        <v>34</v>
      </c>
      <c r="DH42" t="s">
        <v>4963</v>
      </c>
      <c r="DI42" t="s">
        <v>464</v>
      </c>
      <c r="DJ42" t="s">
        <v>193</v>
      </c>
      <c r="DK42" t="s">
        <v>193</v>
      </c>
      <c r="DL42" t="s">
        <v>222</v>
      </c>
      <c r="DM42" t="s">
        <v>222</v>
      </c>
      <c r="DN42" t="s">
        <v>223</v>
      </c>
      <c r="DO42" t="s">
        <v>4500</v>
      </c>
      <c r="DP42">
        <v>100.146</v>
      </c>
      <c r="DQ42">
        <v>3.343</v>
      </c>
      <c r="DR42">
        <v>300.35199999999998</v>
      </c>
      <c r="DS42">
        <v>-24.648</v>
      </c>
      <c r="DT42">
        <v>99.685000000000002</v>
      </c>
      <c r="DU42">
        <v>3.444</v>
      </c>
      <c r="DV42">
        <v>311.4085</v>
      </c>
      <c r="DW42">
        <v>-13.5915</v>
      </c>
      <c r="DX42">
        <v>100.07299999999999</v>
      </c>
      <c r="DY42">
        <v>3.359</v>
      </c>
      <c r="DZ42">
        <v>304.34589999999997</v>
      </c>
      <c r="EA42">
        <v>-20.6541</v>
      </c>
      <c r="EB42">
        <v>100.038</v>
      </c>
      <c r="EC42">
        <v>3.367</v>
      </c>
      <c r="ED42">
        <v>304.8141</v>
      </c>
      <c r="EE42">
        <v>-20.1859</v>
      </c>
      <c r="EF42">
        <v>99.912999999999997</v>
      </c>
      <c r="EG42">
        <v>3.3940000000000001</v>
      </c>
      <c r="EH42">
        <v>310.39769999999999</v>
      </c>
      <c r="EI42">
        <v>-14.6023</v>
      </c>
      <c r="EJ42">
        <v>100.02800000000001</v>
      </c>
      <c r="EK42">
        <v>3.3690000000000002</v>
      </c>
      <c r="EL42">
        <v>310.77969999999999</v>
      </c>
      <c r="EM42">
        <v>-14.2203</v>
      </c>
      <c r="EN42">
        <v>100.19499999999999</v>
      </c>
      <c r="EO42">
        <v>3.3319999999999999</v>
      </c>
      <c r="EP42">
        <v>304.99529999999999</v>
      </c>
      <c r="EQ42">
        <v>-20.0047</v>
      </c>
      <c r="ER42">
        <v>100.19499999999999</v>
      </c>
      <c r="ES42">
        <v>3.3319999999999999</v>
      </c>
      <c r="ET42">
        <v>304.99349999999998</v>
      </c>
      <c r="EU42">
        <v>-20.006499999999999</v>
      </c>
      <c r="EV42">
        <v>100.19499999999999</v>
      </c>
      <c r="EW42">
        <v>3.3319999999999999</v>
      </c>
      <c r="EX42">
        <v>304.98820000000001</v>
      </c>
      <c r="EY42">
        <v>-20.011800000000001</v>
      </c>
      <c r="EZ42">
        <v>100.19499999999999</v>
      </c>
      <c r="FA42">
        <v>3.3319999999999999</v>
      </c>
      <c r="FB42">
        <v>304.98649999999998</v>
      </c>
      <c r="FC42">
        <v>-20.013500000000001</v>
      </c>
      <c r="FD42">
        <v>100.19499999999999</v>
      </c>
      <c r="FE42">
        <v>3.3319999999999999</v>
      </c>
      <c r="FF42">
        <v>304.98469999999998</v>
      </c>
      <c r="FG42">
        <v>-20.0153</v>
      </c>
      <c r="FH42">
        <v>33.47</v>
      </c>
      <c r="FI42">
        <v>21.4</v>
      </c>
      <c r="FJ42">
        <v>67.36</v>
      </c>
      <c r="FK42">
        <v>1.89</v>
      </c>
      <c r="FL42">
        <v>71.435000000000002</v>
      </c>
      <c r="FM42">
        <v>-4.1399999999999997</v>
      </c>
      <c r="FN42">
        <v>0.19520000000000001</v>
      </c>
      <c r="FO42">
        <v>17.107500000000002</v>
      </c>
      <c r="FP42">
        <v>0.22639999999999999</v>
      </c>
      <c r="FQ42">
        <v>14.4984</v>
      </c>
      <c r="FR42">
        <v>0.34399999999999997</v>
      </c>
      <c r="FS42">
        <v>9.1969999999999992</v>
      </c>
      <c r="FT42">
        <v>0.73799999999999999</v>
      </c>
      <c r="FU42">
        <v>1.613</v>
      </c>
      <c r="FV42">
        <v>1.5295000000000001</v>
      </c>
      <c r="FW42">
        <v>1.5375000000000001</v>
      </c>
      <c r="FX42" t="s">
        <v>460</v>
      </c>
      <c r="FY42">
        <v>17473.032299999999</v>
      </c>
    </row>
    <row r="43" spans="1:181" x14ac:dyDescent="0.35">
      <c r="A43">
        <v>42</v>
      </c>
      <c r="B43" t="s">
        <v>5231</v>
      </c>
      <c r="C43" t="s">
        <v>5211</v>
      </c>
      <c r="D43" t="s">
        <v>4964</v>
      </c>
      <c r="E43" t="s">
        <v>4965</v>
      </c>
      <c r="F43" t="s">
        <v>192</v>
      </c>
      <c r="G43" t="s">
        <v>331</v>
      </c>
      <c r="H43" t="s">
        <v>194</v>
      </c>
      <c r="I43" t="s">
        <v>331</v>
      </c>
      <c r="J43" t="s">
        <v>316</v>
      </c>
      <c r="K43" t="s">
        <v>193</v>
      </c>
      <c r="L43" t="s">
        <v>540</v>
      </c>
      <c r="M43" t="s">
        <v>193</v>
      </c>
      <c r="N43" t="s">
        <v>196</v>
      </c>
      <c r="O43" t="s">
        <v>193</v>
      </c>
      <c r="P43" t="s">
        <v>198</v>
      </c>
      <c r="Q43">
        <v>900</v>
      </c>
      <c r="R43" t="s">
        <v>198</v>
      </c>
      <c r="S43">
        <v>900</v>
      </c>
      <c r="T43">
        <v>10</v>
      </c>
      <c r="U43">
        <v>1</v>
      </c>
      <c r="V43" t="s">
        <v>199</v>
      </c>
      <c r="W43" t="s">
        <v>200</v>
      </c>
      <c r="X43">
        <v>2.65</v>
      </c>
      <c r="Y43" t="s">
        <v>193</v>
      </c>
      <c r="Z43" t="s">
        <v>5237</v>
      </c>
      <c r="AA43" t="s">
        <v>4184</v>
      </c>
      <c r="AB43">
        <v>195</v>
      </c>
      <c r="AC43">
        <v>0</v>
      </c>
      <c r="AD43">
        <v>2</v>
      </c>
      <c r="AE43" t="s">
        <v>193</v>
      </c>
      <c r="AF43" t="s">
        <v>193</v>
      </c>
      <c r="AG43">
        <v>195</v>
      </c>
      <c r="AH43">
        <v>195</v>
      </c>
      <c r="AI43">
        <v>0</v>
      </c>
      <c r="AJ43" t="s">
        <v>193</v>
      </c>
      <c r="AK43" t="s">
        <v>193</v>
      </c>
      <c r="AL43">
        <v>0</v>
      </c>
      <c r="AM43">
        <v>12.5</v>
      </c>
      <c r="AN43">
        <v>0</v>
      </c>
      <c r="AO43" t="s">
        <v>193</v>
      </c>
      <c r="AP43">
        <v>1.27</v>
      </c>
      <c r="AQ43">
        <v>2.6949999999999998</v>
      </c>
      <c r="AR43">
        <v>99.608000000000004</v>
      </c>
      <c r="AS43" t="s">
        <v>202</v>
      </c>
      <c r="AT43" t="s">
        <v>203</v>
      </c>
      <c r="AU43" t="s">
        <v>204</v>
      </c>
      <c r="AV43" t="s">
        <v>265</v>
      </c>
      <c r="AW43">
        <v>8</v>
      </c>
      <c r="AX43">
        <v>4</v>
      </c>
      <c r="AY43">
        <v>4</v>
      </c>
      <c r="AZ43" t="s">
        <v>193</v>
      </c>
      <c r="BA43" t="s">
        <v>206</v>
      </c>
      <c r="BB43" t="s">
        <v>206</v>
      </c>
      <c r="BC43" t="s">
        <v>202</v>
      </c>
      <c r="BD43" t="s">
        <v>202</v>
      </c>
      <c r="BE43" t="s">
        <v>206</v>
      </c>
      <c r="BF43" t="s">
        <v>202</v>
      </c>
      <c r="BG43" t="s">
        <v>1090</v>
      </c>
      <c r="BH43" t="s">
        <v>336</v>
      </c>
      <c r="BI43">
        <v>2000</v>
      </c>
      <c r="BK43" t="s">
        <v>206</v>
      </c>
      <c r="BL43" t="s">
        <v>220</v>
      </c>
      <c r="BM43" t="s">
        <v>31</v>
      </c>
      <c r="BN43" t="s">
        <v>32</v>
      </c>
      <c r="BO43" t="s">
        <v>270</v>
      </c>
      <c r="BP43" t="s">
        <v>247</v>
      </c>
      <c r="BQ43" t="s">
        <v>26</v>
      </c>
      <c r="BR43" t="s">
        <v>34</v>
      </c>
      <c r="BS43" t="s">
        <v>1006</v>
      </c>
      <c r="BT43" t="s">
        <v>193</v>
      </c>
      <c r="BU43" t="s">
        <v>193</v>
      </c>
      <c r="BV43" t="s">
        <v>220</v>
      </c>
      <c r="BW43" t="s">
        <v>209</v>
      </c>
      <c r="BX43" t="s">
        <v>193</v>
      </c>
      <c r="BY43" t="s">
        <v>193</v>
      </c>
      <c r="BZ43" t="s">
        <v>243</v>
      </c>
      <c r="CA43" t="s">
        <v>1672</v>
      </c>
      <c r="CB43" t="s">
        <v>4966</v>
      </c>
      <c r="CC43" t="s">
        <v>4967</v>
      </c>
      <c r="CD43" t="s">
        <v>5227</v>
      </c>
      <c r="CE43">
        <v>2</v>
      </c>
      <c r="CF43">
        <v>1</v>
      </c>
      <c r="CG43" t="s">
        <v>3632</v>
      </c>
      <c r="CH43" t="s">
        <v>297</v>
      </c>
      <c r="CI43" t="s">
        <v>298</v>
      </c>
      <c r="CJ43" t="s">
        <v>197</v>
      </c>
      <c r="CK43">
        <v>900</v>
      </c>
      <c r="CL43" t="s">
        <v>216</v>
      </c>
      <c r="CM43">
        <v>1</v>
      </c>
      <c r="CN43" t="s">
        <v>199</v>
      </c>
      <c r="CO43" t="s">
        <v>193</v>
      </c>
      <c r="CP43">
        <v>3</v>
      </c>
      <c r="CQ43" t="s">
        <v>193</v>
      </c>
      <c r="CR43" t="s">
        <v>193</v>
      </c>
      <c r="CS43" t="s">
        <v>193</v>
      </c>
      <c r="CT43" t="s">
        <v>193</v>
      </c>
      <c r="CU43" t="s">
        <v>193</v>
      </c>
      <c r="CV43" t="s">
        <v>193</v>
      </c>
      <c r="CW43" t="s">
        <v>4964</v>
      </c>
      <c r="CX43" t="s">
        <v>832</v>
      </c>
      <c r="CY43" t="s">
        <v>299</v>
      </c>
      <c r="CZ43" t="s">
        <v>193</v>
      </c>
      <c r="DA43" t="s">
        <v>206</v>
      </c>
      <c r="DB43" t="s">
        <v>193</v>
      </c>
      <c r="DC43" t="s">
        <v>193</v>
      </c>
      <c r="DD43" t="s">
        <v>193</v>
      </c>
      <c r="DE43" t="s">
        <v>193</v>
      </c>
      <c r="DF43" t="s">
        <v>193</v>
      </c>
      <c r="DG43" t="s">
        <v>193</v>
      </c>
      <c r="DH43" t="s">
        <v>193</v>
      </c>
      <c r="DI43" t="s">
        <v>193</v>
      </c>
      <c r="DJ43" t="s">
        <v>193</v>
      </c>
      <c r="DK43" t="s">
        <v>193</v>
      </c>
      <c r="DL43" t="s">
        <v>222</v>
      </c>
      <c r="DM43" t="s">
        <v>222</v>
      </c>
      <c r="DN43" t="s">
        <v>223</v>
      </c>
      <c r="DO43" t="s">
        <v>4147</v>
      </c>
      <c r="DP43">
        <v>100.70399999999999</v>
      </c>
      <c r="DQ43">
        <v>2.5680000000000001</v>
      </c>
      <c r="DR43">
        <v>188.89940000000001</v>
      </c>
      <c r="DS43">
        <v>-6.1006</v>
      </c>
      <c r="DT43">
        <v>101.40900000000001</v>
      </c>
      <c r="DU43">
        <v>2.4860000000000002</v>
      </c>
      <c r="DV43">
        <v>180.0378</v>
      </c>
      <c r="DW43">
        <v>-14.962199999999999</v>
      </c>
      <c r="DX43">
        <v>102.044</v>
      </c>
      <c r="DY43">
        <v>2.4129999999999998</v>
      </c>
      <c r="DZ43">
        <v>177.16550000000001</v>
      </c>
      <c r="EA43">
        <v>-17.834499999999998</v>
      </c>
      <c r="EB43">
        <v>102.32299999999999</v>
      </c>
      <c r="EC43">
        <v>2.3809999999999998</v>
      </c>
      <c r="ED43">
        <v>175.76410000000001</v>
      </c>
      <c r="EE43">
        <v>-19.235900000000001</v>
      </c>
      <c r="EF43">
        <v>102.578</v>
      </c>
      <c r="EG43">
        <v>2.3519999999999999</v>
      </c>
      <c r="EH43">
        <v>168.27670000000001</v>
      </c>
      <c r="EI43">
        <v>-26.723299999999998</v>
      </c>
      <c r="EJ43">
        <v>102.578</v>
      </c>
      <c r="EK43">
        <v>2.3519999999999999</v>
      </c>
      <c r="EL43">
        <v>168.27549999999999</v>
      </c>
      <c r="EM43">
        <v>-26.724499999999999</v>
      </c>
      <c r="EN43">
        <v>102.578</v>
      </c>
      <c r="EO43">
        <v>2.3519999999999999</v>
      </c>
      <c r="EP43">
        <v>168.27199999999999</v>
      </c>
      <c r="EQ43">
        <v>-26.728000000000002</v>
      </c>
      <c r="ER43">
        <v>102.578</v>
      </c>
      <c r="ES43">
        <v>2.3519999999999999</v>
      </c>
      <c r="ET43">
        <v>168.27080000000001</v>
      </c>
      <c r="EU43">
        <v>-26.729199999999999</v>
      </c>
      <c r="EV43">
        <v>102.578</v>
      </c>
      <c r="EW43">
        <v>2.3519999999999999</v>
      </c>
      <c r="EX43">
        <v>168.2697</v>
      </c>
      <c r="EY43">
        <v>-26.7303</v>
      </c>
      <c r="EZ43">
        <v>102.578</v>
      </c>
      <c r="FA43">
        <v>2.3519999999999999</v>
      </c>
      <c r="FB43">
        <v>168.26849999999999</v>
      </c>
      <c r="FC43">
        <v>-26.7315</v>
      </c>
      <c r="FD43">
        <v>102.578</v>
      </c>
      <c r="FE43">
        <v>2.3519999999999999</v>
      </c>
      <c r="FF43">
        <v>168.26730000000001</v>
      </c>
      <c r="FG43">
        <v>-26.732700000000001</v>
      </c>
      <c r="FH43">
        <v>33.47</v>
      </c>
      <c r="FI43">
        <v>21.4</v>
      </c>
      <c r="FJ43">
        <v>67.36</v>
      </c>
      <c r="FK43">
        <v>1.89</v>
      </c>
      <c r="FL43">
        <v>71.435000000000002</v>
      </c>
      <c r="FM43">
        <v>-4.1399999999999997</v>
      </c>
      <c r="FN43">
        <v>0.19520000000000001</v>
      </c>
      <c r="FO43">
        <v>17.107500000000002</v>
      </c>
      <c r="FP43">
        <v>0.22639999999999999</v>
      </c>
      <c r="FQ43">
        <v>14.4984</v>
      </c>
      <c r="FR43">
        <v>0.34399999999999997</v>
      </c>
      <c r="FS43">
        <v>9.1969999999999992</v>
      </c>
      <c r="FT43">
        <v>0.73799999999999999</v>
      </c>
      <c r="FU43">
        <v>1.613</v>
      </c>
      <c r="FV43">
        <v>1.5295000000000001</v>
      </c>
      <c r="FW43">
        <v>1.5375000000000001</v>
      </c>
      <c r="FX43" t="s">
        <v>4968</v>
      </c>
      <c r="FY43">
        <v>41240.329899999997</v>
      </c>
    </row>
    <row r="44" spans="1:181" x14ac:dyDescent="0.35">
      <c r="A44">
        <v>43</v>
      </c>
      <c r="B44" t="s">
        <v>5231</v>
      </c>
      <c r="C44" t="s">
        <v>5195</v>
      </c>
      <c r="D44" t="s">
        <v>4969</v>
      </c>
      <c r="E44" t="s">
        <v>4970</v>
      </c>
      <c r="F44" t="s">
        <v>303</v>
      </c>
      <c r="G44" t="s">
        <v>304</v>
      </c>
      <c r="H44" t="s">
        <v>233</v>
      </c>
      <c r="I44" t="s">
        <v>304</v>
      </c>
      <c r="J44" t="s">
        <v>316</v>
      </c>
      <c r="K44" t="s">
        <v>193</v>
      </c>
      <c r="L44" t="s">
        <v>2700</v>
      </c>
      <c r="M44">
        <v>6</v>
      </c>
      <c r="N44" t="s">
        <v>196</v>
      </c>
      <c r="O44" t="s">
        <v>197</v>
      </c>
      <c r="P44" t="s">
        <v>198</v>
      </c>
      <c r="Q44">
        <v>2000</v>
      </c>
      <c r="R44" t="s">
        <v>198</v>
      </c>
      <c r="S44">
        <v>550</v>
      </c>
      <c r="T44">
        <v>7</v>
      </c>
      <c r="U44">
        <v>3</v>
      </c>
      <c r="V44" t="s">
        <v>199</v>
      </c>
      <c r="W44" t="s">
        <v>200</v>
      </c>
      <c r="X44">
        <v>2.375</v>
      </c>
      <c r="Y44" t="s">
        <v>193</v>
      </c>
      <c r="Z44" t="s">
        <v>5238</v>
      </c>
      <c r="AA44" t="s">
        <v>4547</v>
      </c>
      <c r="AB44">
        <v>185</v>
      </c>
      <c r="AD44">
        <v>-1</v>
      </c>
      <c r="AE44" t="s">
        <v>193</v>
      </c>
      <c r="AF44" t="s">
        <v>193</v>
      </c>
      <c r="AG44">
        <v>200</v>
      </c>
      <c r="AH44">
        <v>185</v>
      </c>
      <c r="AI44">
        <v>0</v>
      </c>
      <c r="AJ44" t="s">
        <v>193</v>
      </c>
      <c r="AK44" t="s">
        <v>193</v>
      </c>
      <c r="AM44">
        <v>12.5</v>
      </c>
      <c r="AN44">
        <v>15</v>
      </c>
      <c r="AO44" t="s">
        <v>193</v>
      </c>
      <c r="AP44">
        <v>2.27</v>
      </c>
      <c r="AQ44">
        <v>2.4</v>
      </c>
      <c r="AR44">
        <v>99.84</v>
      </c>
      <c r="AS44" t="s">
        <v>202</v>
      </c>
      <c r="AT44" t="s">
        <v>203</v>
      </c>
      <c r="AU44" t="s">
        <v>204</v>
      </c>
      <c r="AV44" t="s">
        <v>205</v>
      </c>
      <c r="AW44">
        <v>6</v>
      </c>
      <c r="AX44">
        <v>3</v>
      </c>
      <c r="AY44">
        <v>3</v>
      </c>
      <c r="AZ44" t="s">
        <v>193</v>
      </c>
      <c r="BA44" t="s">
        <v>202</v>
      </c>
      <c r="BB44" t="s">
        <v>206</v>
      </c>
      <c r="BC44" t="s">
        <v>202</v>
      </c>
      <c r="BD44" t="s">
        <v>202</v>
      </c>
      <c r="BE44" t="s">
        <v>206</v>
      </c>
      <c r="BF44" t="s">
        <v>206</v>
      </c>
      <c r="BG44" t="s">
        <v>238</v>
      </c>
      <c r="BH44" t="s">
        <v>237</v>
      </c>
      <c r="BI44">
        <v>2000</v>
      </c>
      <c r="BK44" t="s">
        <v>206</v>
      </c>
      <c r="BL44" t="s">
        <v>208</v>
      </c>
      <c r="BM44" t="s">
        <v>30</v>
      </c>
      <c r="BN44" t="s">
        <v>32</v>
      </c>
      <c r="BO44" t="s">
        <v>34</v>
      </c>
      <c r="BP44" t="s">
        <v>220</v>
      </c>
      <c r="BQ44" t="s">
        <v>240</v>
      </c>
      <c r="BR44" t="s">
        <v>193</v>
      </c>
      <c r="BS44" t="s">
        <v>193</v>
      </c>
      <c r="BT44" t="s">
        <v>193</v>
      </c>
      <c r="BU44" t="s">
        <v>193</v>
      </c>
      <c r="BV44" t="s">
        <v>32</v>
      </c>
      <c r="BW44" t="s">
        <v>209</v>
      </c>
      <c r="BX44" t="s">
        <v>193</v>
      </c>
      <c r="BY44" t="s">
        <v>193</v>
      </c>
      <c r="BZ44" t="s">
        <v>470</v>
      </c>
      <c r="CA44" t="s">
        <v>1513</v>
      </c>
      <c r="CB44" t="s">
        <v>4971</v>
      </c>
      <c r="CC44" t="s">
        <v>4972</v>
      </c>
      <c r="CD44" t="s">
        <v>5227</v>
      </c>
      <c r="CE44">
        <v>2</v>
      </c>
      <c r="CF44">
        <v>1</v>
      </c>
      <c r="CG44" t="s">
        <v>214</v>
      </c>
      <c r="CH44" t="s">
        <v>215</v>
      </c>
      <c r="CI44" t="s">
        <v>215</v>
      </c>
      <c r="CJ44" t="s">
        <v>197</v>
      </c>
      <c r="CK44">
        <v>550</v>
      </c>
      <c r="CL44" t="s">
        <v>216</v>
      </c>
      <c r="CM44">
        <v>1</v>
      </c>
      <c r="CN44" t="s">
        <v>199</v>
      </c>
      <c r="CO44" t="s">
        <v>193</v>
      </c>
      <c r="CP44">
        <v>2</v>
      </c>
      <c r="CQ44" t="s">
        <v>193</v>
      </c>
      <c r="CR44" t="s">
        <v>193</v>
      </c>
      <c r="CS44" t="s">
        <v>193</v>
      </c>
      <c r="CT44" t="s">
        <v>193</v>
      </c>
      <c r="CU44" t="s">
        <v>193</v>
      </c>
      <c r="CV44" t="s">
        <v>193</v>
      </c>
      <c r="CW44" t="s">
        <v>4969</v>
      </c>
      <c r="CX44" t="s">
        <v>217</v>
      </c>
      <c r="CY44" t="s">
        <v>299</v>
      </c>
      <c r="CZ44" t="s">
        <v>193</v>
      </c>
      <c r="DA44" t="s">
        <v>206</v>
      </c>
      <c r="DB44" t="s">
        <v>193</v>
      </c>
      <c r="DC44" t="s">
        <v>193</v>
      </c>
      <c r="DD44" t="s">
        <v>193</v>
      </c>
      <c r="DE44" t="s">
        <v>193</v>
      </c>
      <c r="DF44" t="s">
        <v>193</v>
      </c>
      <c r="DG44" t="s">
        <v>26</v>
      </c>
      <c r="DH44" t="s">
        <v>1006</v>
      </c>
      <c r="DI44" t="s">
        <v>193</v>
      </c>
      <c r="DJ44" t="s">
        <v>193</v>
      </c>
      <c r="DK44" t="s">
        <v>193</v>
      </c>
      <c r="DL44" t="s">
        <v>222</v>
      </c>
      <c r="DM44" t="s">
        <v>222</v>
      </c>
      <c r="DN44" t="s">
        <v>223</v>
      </c>
      <c r="DO44" t="s">
        <v>4550</v>
      </c>
      <c r="DP44">
        <v>100.72499999999999</v>
      </c>
      <c r="DQ44">
        <v>2.2599999999999998</v>
      </c>
      <c r="DR44">
        <v>172.5558</v>
      </c>
      <c r="DS44">
        <v>-12.4442</v>
      </c>
      <c r="DT44">
        <v>100.73099999999999</v>
      </c>
      <c r="DU44">
        <v>2.2589999999999999</v>
      </c>
      <c r="DV44">
        <v>173.37430000000001</v>
      </c>
      <c r="DW44">
        <v>-11.6257</v>
      </c>
      <c r="DX44">
        <v>100.895</v>
      </c>
      <c r="DY44">
        <v>2.2330000000000001</v>
      </c>
      <c r="DZ44">
        <v>169.3929</v>
      </c>
      <c r="EA44">
        <v>-15.607100000000001</v>
      </c>
      <c r="EB44">
        <v>101.033</v>
      </c>
      <c r="EC44">
        <v>2.2109999999999999</v>
      </c>
      <c r="ED44">
        <v>167.42160000000001</v>
      </c>
      <c r="EE44">
        <v>-17.578399999999998</v>
      </c>
      <c r="EF44">
        <v>101.128</v>
      </c>
      <c r="EG44">
        <v>2.1960000000000002</v>
      </c>
      <c r="EH44">
        <v>168.2216</v>
      </c>
      <c r="EI44">
        <v>-16.778400000000001</v>
      </c>
      <c r="EJ44">
        <v>101.354</v>
      </c>
      <c r="EK44">
        <v>2.16</v>
      </c>
      <c r="EL44">
        <v>164.15950000000001</v>
      </c>
      <c r="EM44">
        <v>-20.840499999999999</v>
      </c>
      <c r="EN44">
        <v>101.444</v>
      </c>
      <c r="EO44">
        <v>2.1459999999999999</v>
      </c>
      <c r="EP44">
        <v>166.43989999999999</v>
      </c>
      <c r="EQ44">
        <v>-18.560099999999998</v>
      </c>
      <c r="ER44">
        <v>101.68899999999999</v>
      </c>
      <c r="ES44">
        <v>2.1070000000000002</v>
      </c>
      <c r="ET44">
        <v>164.60730000000001</v>
      </c>
      <c r="EU44">
        <v>-20.392700000000001</v>
      </c>
      <c r="EV44">
        <v>101.68899999999999</v>
      </c>
      <c r="EW44">
        <v>2.1070000000000002</v>
      </c>
      <c r="EX44">
        <v>161.3912</v>
      </c>
      <c r="EY44">
        <v>-23.608799999999999</v>
      </c>
      <c r="EZ44">
        <v>101.68899999999999</v>
      </c>
      <c r="FA44">
        <v>2.1070000000000002</v>
      </c>
      <c r="FB44">
        <v>161.39150000000001</v>
      </c>
      <c r="FC44">
        <v>-23.608499999999999</v>
      </c>
      <c r="FD44">
        <v>101.68899999999999</v>
      </c>
      <c r="FE44">
        <v>2.1070000000000002</v>
      </c>
      <c r="FF44">
        <v>161.39240000000001</v>
      </c>
      <c r="FG44">
        <v>-23.607600000000001</v>
      </c>
      <c r="FH44">
        <v>33.47</v>
      </c>
      <c r="FI44">
        <v>21.4</v>
      </c>
      <c r="FJ44">
        <v>67.36</v>
      </c>
      <c r="FK44">
        <v>1.89</v>
      </c>
      <c r="FL44">
        <v>71.435000000000002</v>
      </c>
      <c r="FM44">
        <v>-4.1399999999999997</v>
      </c>
      <c r="FN44">
        <v>0.19520000000000001</v>
      </c>
      <c r="FO44">
        <v>17.107500000000002</v>
      </c>
      <c r="FP44">
        <v>0.22639999999999999</v>
      </c>
      <c r="FQ44">
        <v>14.4984</v>
      </c>
      <c r="FR44">
        <v>0.34399999999999997</v>
      </c>
      <c r="FS44">
        <v>9.1969999999999992</v>
      </c>
      <c r="FT44">
        <v>0.73799999999999999</v>
      </c>
      <c r="FU44">
        <v>1.613</v>
      </c>
      <c r="FV44">
        <v>1.5295000000000001</v>
      </c>
      <c r="FW44">
        <v>1.5375000000000001</v>
      </c>
      <c r="FX44" t="s">
        <v>4973</v>
      </c>
      <c r="FY44">
        <v>8505.8096999999998</v>
      </c>
    </row>
    <row r="45" spans="1:181" x14ac:dyDescent="0.35">
      <c r="A45">
        <v>44</v>
      </c>
      <c r="B45" t="s">
        <v>5231</v>
      </c>
      <c r="C45" t="s">
        <v>5195</v>
      </c>
      <c r="D45" t="s">
        <v>4969</v>
      </c>
      <c r="E45" t="s">
        <v>4970</v>
      </c>
      <c r="F45" t="s">
        <v>303</v>
      </c>
      <c r="G45" t="s">
        <v>304</v>
      </c>
      <c r="H45" t="s">
        <v>233</v>
      </c>
      <c r="I45" t="s">
        <v>304</v>
      </c>
      <c r="J45" t="s">
        <v>316</v>
      </c>
      <c r="K45" t="s">
        <v>193</v>
      </c>
      <c r="L45" t="s">
        <v>2700</v>
      </c>
      <c r="M45">
        <v>6</v>
      </c>
      <c r="N45" t="s">
        <v>196</v>
      </c>
      <c r="O45" t="s">
        <v>197</v>
      </c>
      <c r="P45" t="s">
        <v>198</v>
      </c>
      <c r="Q45">
        <v>2000</v>
      </c>
      <c r="R45" t="s">
        <v>198</v>
      </c>
      <c r="S45">
        <v>700</v>
      </c>
      <c r="T45">
        <v>10</v>
      </c>
      <c r="U45">
        <v>3</v>
      </c>
      <c r="V45" t="s">
        <v>199</v>
      </c>
      <c r="W45" t="s">
        <v>200</v>
      </c>
      <c r="X45">
        <v>2.7</v>
      </c>
      <c r="Y45" t="s">
        <v>193</v>
      </c>
      <c r="Z45" t="s">
        <v>5239</v>
      </c>
      <c r="AA45" t="s">
        <v>4184</v>
      </c>
      <c r="AB45">
        <v>200</v>
      </c>
      <c r="AD45" t="s">
        <v>193</v>
      </c>
      <c r="AE45" t="s">
        <v>193</v>
      </c>
      <c r="AF45" t="s">
        <v>193</v>
      </c>
      <c r="AG45">
        <v>215</v>
      </c>
      <c r="AH45">
        <v>200</v>
      </c>
      <c r="AI45">
        <v>0</v>
      </c>
      <c r="AJ45" t="s">
        <v>193</v>
      </c>
      <c r="AK45" t="s">
        <v>193</v>
      </c>
      <c r="AM45">
        <v>12.5</v>
      </c>
      <c r="AN45">
        <v>15</v>
      </c>
      <c r="AO45" t="s">
        <v>193</v>
      </c>
      <c r="AP45">
        <v>2.14</v>
      </c>
      <c r="AQ45">
        <v>2.7309999999999999</v>
      </c>
      <c r="AR45">
        <v>99.73</v>
      </c>
      <c r="AS45" t="s">
        <v>202</v>
      </c>
      <c r="AT45" t="s">
        <v>203</v>
      </c>
      <c r="AU45" t="s">
        <v>204</v>
      </c>
      <c r="AV45" t="s">
        <v>205</v>
      </c>
      <c r="AW45">
        <v>6</v>
      </c>
      <c r="AX45">
        <v>3</v>
      </c>
      <c r="AY45">
        <v>3</v>
      </c>
      <c r="AZ45" t="s">
        <v>193</v>
      </c>
      <c r="BA45" t="s">
        <v>202</v>
      </c>
      <c r="BB45" t="s">
        <v>206</v>
      </c>
      <c r="BC45" t="s">
        <v>202</v>
      </c>
      <c r="BD45" t="s">
        <v>202</v>
      </c>
      <c r="BE45" t="s">
        <v>206</v>
      </c>
      <c r="BF45" t="s">
        <v>206</v>
      </c>
      <c r="BG45" t="s">
        <v>238</v>
      </c>
      <c r="BH45" t="s">
        <v>237</v>
      </c>
      <c r="BI45">
        <v>2000</v>
      </c>
      <c r="BK45" t="s">
        <v>206</v>
      </c>
      <c r="BL45" t="s">
        <v>208</v>
      </c>
      <c r="BM45" t="s">
        <v>30</v>
      </c>
      <c r="BN45" t="s">
        <v>32</v>
      </c>
      <c r="BO45" t="s">
        <v>34</v>
      </c>
      <c r="BP45" t="s">
        <v>220</v>
      </c>
      <c r="BQ45" t="s">
        <v>240</v>
      </c>
      <c r="BR45" t="s">
        <v>193</v>
      </c>
      <c r="BS45" t="s">
        <v>193</v>
      </c>
      <c r="BT45" t="s">
        <v>193</v>
      </c>
      <c r="BU45" t="s">
        <v>193</v>
      </c>
      <c r="BV45" t="s">
        <v>32</v>
      </c>
      <c r="BW45" t="s">
        <v>209</v>
      </c>
      <c r="BX45" t="s">
        <v>193</v>
      </c>
      <c r="BY45" t="s">
        <v>193</v>
      </c>
      <c r="BZ45" t="s">
        <v>470</v>
      </c>
      <c r="CA45" t="s">
        <v>1513</v>
      </c>
      <c r="CB45" t="s">
        <v>4974</v>
      </c>
      <c r="CC45" t="s">
        <v>4975</v>
      </c>
      <c r="CD45" t="s">
        <v>5227</v>
      </c>
      <c r="CE45">
        <v>2</v>
      </c>
      <c r="CF45">
        <v>0</v>
      </c>
      <c r="CG45" t="s">
        <v>214</v>
      </c>
      <c r="CH45" t="s">
        <v>215</v>
      </c>
      <c r="CI45" t="s">
        <v>215</v>
      </c>
      <c r="CJ45" t="s">
        <v>197</v>
      </c>
      <c r="CK45">
        <v>700</v>
      </c>
      <c r="CL45" t="s">
        <v>216</v>
      </c>
      <c r="CM45">
        <v>1</v>
      </c>
      <c r="CN45" t="s">
        <v>199</v>
      </c>
      <c r="CO45" t="s">
        <v>193</v>
      </c>
      <c r="CP45">
        <v>3</v>
      </c>
      <c r="CQ45" t="s">
        <v>193</v>
      </c>
      <c r="CR45" t="s">
        <v>193</v>
      </c>
      <c r="CS45" t="s">
        <v>193</v>
      </c>
      <c r="CT45" t="s">
        <v>193</v>
      </c>
      <c r="CU45" t="s">
        <v>193</v>
      </c>
      <c r="CV45" t="s">
        <v>193</v>
      </c>
      <c r="CW45" t="s">
        <v>4969</v>
      </c>
      <c r="CX45" t="s">
        <v>217</v>
      </c>
      <c r="CY45" t="s">
        <v>299</v>
      </c>
      <c r="CZ45" t="s">
        <v>193</v>
      </c>
      <c r="DA45" t="s">
        <v>206</v>
      </c>
      <c r="DB45" t="s">
        <v>193</v>
      </c>
      <c r="DC45" t="s">
        <v>193</v>
      </c>
      <c r="DD45" t="s">
        <v>193</v>
      </c>
      <c r="DE45" t="s">
        <v>193</v>
      </c>
      <c r="DF45" t="s">
        <v>193</v>
      </c>
      <c r="DG45" t="s">
        <v>26</v>
      </c>
      <c r="DH45" t="s">
        <v>1006</v>
      </c>
      <c r="DI45" t="s">
        <v>193</v>
      </c>
      <c r="DJ45" t="s">
        <v>193</v>
      </c>
      <c r="DK45" t="s">
        <v>193</v>
      </c>
      <c r="DL45" t="s">
        <v>222</v>
      </c>
      <c r="DM45" t="s">
        <v>222</v>
      </c>
      <c r="DN45" t="s">
        <v>223</v>
      </c>
      <c r="DO45" t="s">
        <v>4147</v>
      </c>
      <c r="DP45">
        <v>100.4</v>
      </c>
      <c r="DQ45">
        <v>2.653</v>
      </c>
      <c r="DR45">
        <v>194.44929999999999</v>
      </c>
      <c r="DS45">
        <v>-5.5507</v>
      </c>
      <c r="DT45">
        <v>99.921999999999997</v>
      </c>
      <c r="DU45">
        <v>2.7090000000000001</v>
      </c>
      <c r="DV45">
        <v>201.5264</v>
      </c>
      <c r="DW45">
        <v>1.5264</v>
      </c>
      <c r="DX45">
        <v>99.73</v>
      </c>
      <c r="DY45">
        <v>2.7309999999999999</v>
      </c>
      <c r="DZ45">
        <v>202.2448</v>
      </c>
      <c r="EA45">
        <v>2.2448000000000001</v>
      </c>
      <c r="EB45">
        <v>99.73</v>
      </c>
      <c r="EC45">
        <v>2.7309999999999999</v>
      </c>
      <c r="ED45">
        <v>201.9134</v>
      </c>
      <c r="EE45">
        <v>1.9134</v>
      </c>
      <c r="EF45">
        <v>100.10299999999999</v>
      </c>
      <c r="EG45">
        <v>2.6880000000000002</v>
      </c>
      <c r="EH45">
        <v>200.89940000000001</v>
      </c>
      <c r="EI45">
        <v>0.89939999999999998</v>
      </c>
      <c r="EJ45">
        <v>100.38500000000001</v>
      </c>
      <c r="EK45">
        <v>2.6549999999999998</v>
      </c>
      <c r="EL45">
        <v>196.93780000000001</v>
      </c>
      <c r="EM45">
        <v>-3.0621999999999998</v>
      </c>
      <c r="EN45">
        <v>100.172</v>
      </c>
      <c r="EO45">
        <v>2.68</v>
      </c>
      <c r="EP45">
        <v>203.8655</v>
      </c>
      <c r="EQ45">
        <v>3.8654999999999999</v>
      </c>
      <c r="ER45">
        <v>100.307</v>
      </c>
      <c r="ES45">
        <v>2.6640000000000001</v>
      </c>
      <c r="ET45">
        <v>204.0641</v>
      </c>
      <c r="EU45">
        <v>4.0640999999999998</v>
      </c>
      <c r="EV45">
        <v>100.307</v>
      </c>
      <c r="EW45">
        <v>2.6640000000000001</v>
      </c>
      <c r="EX45">
        <v>199.47669999999999</v>
      </c>
      <c r="EY45">
        <v>-0.52329999999999999</v>
      </c>
      <c r="EZ45">
        <v>100.307</v>
      </c>
      <c r="FA45">
        <v>2.6640000000000001</v>
      </c>
      <c r="FB45">
        <v>199.47550000000001</v>
      </c>
      <c r="FC45">
        <v>-0.52449999999999997</v>
      </c>
      <c r="FD45">
        <v>100.307</v>
      </c>
      <c r="FE45">
        <v>2.6640000000000001</v>
      </c>
      <c r="FF45">
        <v>199.47200000000001</v>
      </c>
      <c r="FG45">
        <v>-0.52800000000000002</v>
      </c>
      <c r="FH45">
        <v>33.47</v>
      </c>
      <c r="FI45">
        <v>21.4</v>
      </c>
      <c r="FJ45">
        <v>67.36</v>
      </c>
      <c r="FK45">
        <v>1.89</v>
      </c>
      <c r="FL45">
        <v>71.435000000000002</v>
      </c>
      <c r="FM45">
        <v>-4.1399999999999997</v>
      </c>
      <c r="FN45">
        <v>0.19520000000000001</v>
      </c>
      <c r="FO45">
        <v>17.107500000000002</v>
      </c>
      <c r="FP45">
        <v>0.22639999999999999</v>
      </c>
      <c r="FQ45">
        <v>14.4984</v>
      </c>
      <c r="FR45">
        <v>0.34399999999999997</v>
      </c>
      <c r="FS45">
        <v>9.1969999999999992</v>
      </c>
      <c r="FT45">
        <v>0.73799999999999999</v>
      </c>
      <c r="FU45">
        <v>1.613</v>
      </c>
      <c r="FV45">
        <v>1.5295000000000001</v>
      </c>
      <c r="FW45">
        <v>1.5375000000000001</v>
      </c>
      <c r="FX45" t="s">
        <v>4973</v>
      </c>
      <c r="FY45">
        <v>8505.8096999999998</v>
      </c>
    </row>
    <row r="46" spans="1:181" x14ac:dyDescent="0.35">
      <c r="A46">
        <v>45</v>
      </c>
      <c r="B46" t="s">
        <v>5231</v>
      </c>
      <c r="C46" t="s">
        <v>5195</v>
      </c>
      <c r="D46" t="s">
        <v>4969</v>
      </c>
      <c r="E46" t="s">
        <v>4970</v>
      </c>
      <c r="F46" t="s">
        <v>303</v>
      </c>
      <c r="G46" t="s">
        <v>304</v>
      </c>
      <c r="H46" t="s">
        <v>233</v>
      </c>
      <c r="I46" t="s">
        <v>304</v>
      </c>
      <c r="J46" t="s">
        <v>316</v>
      </c>
      <c r="K46" t="s">
        <v>193</v>
      </c>
      <c r="L46" t="s">
        <v>2700</v>
      </c>
      <c r="M46">
        <v>6</v>
      </c>
      <c r="N46" t="s">
        <v>196</v>
      </c>
      <c r="O46" t="s">
        <v>197</v>
      </c>
      <c r="P46" t="s">
        <v>198</v>
      </c>
      <c r="Q46">
        <v>2000</v>
      </c>
      <c r="R46" t="s">
        <v>198</v>
      </c>
      <c r="S46">
        <v>750</v>
      </c>
      <c r="T46">
        <v>5</v>
      </c>
      <c r="U46">
        <v>3</v>
      </c>
      <c r="V46" t="s">
        <v>199</v>
      </c>
      <c r="W46" t="s">
        <v>200</v>
      </c>
      <c r="X46">
        <v>1.875</v>
      </c>
      <c r="Y46" t="s">
        <v>193</v>
      </c>
      <c r="Z46" t="s">
        <v>5240</v>
      </c>
      <c r="AA46" t="s">
        <v>4497</v>
      </c>
      <c r="AB46">
        <v>155</v>
      </c>
      <c r="AD46">
        <v>-3</v>
      </c>
      <c r="AE46" t="s">
        <v>193</v>
      </c>
      <c r="AF46" t="s">
        <v>193</v>
      </c>
      <c r="AG46">
        <v>175</v>
      </c>
      <c r="AH46">
        <v>155</v>
      </c>
      <c r="AI46">
        <v>0</v>
      </c>
      <c r="AJ46" t="s">
        <v>193</v>
      </c>
      <c r="AK46" t="s">
        <v>193</v>
      </c>
      <c r="AM46">
        <v>12.5</v>
      </c>
      <c r="AN46">
        <v>20</v>
      </c>
      <c r="AO46" t="s">
        <v>193</v>
      </c>
      <c r="AP46">
        <v>3.87</v>
      </c>
      <c r="AQ46">
        <v>1.889</v>
      </c>
      <c r="AR46">
        <v>99.933999999999997</v>
      </c>
      <c r="AS46" t="s">
        <v>202</v>
      </c>
      <c r="AT46" t="s">
        <v>203</v>
      </c>
      <c r="AU46" t="s">
        <v>204</v>
      </c>
      <c r="AV46" t="s">
        <v>205</v>
      </c>
      <c r="AW46">
        <v>6</v>
      </c>
      <c r="AX46">
        <v>3</v>
      </c>
      <c r="AY46">
        <v>3</v>
      </c>
      <c r="AZ46" t="s">
        <v>193</v>
      </c>
      <c r="BA46" t="s">
        <v>202</v>
      </c>
      <c r="BB46" t="s">
        <v>206</v>
      </c>
      <c r="BC46" t="s">
        <v>202</v>
      </c>
      <c r="BD46" t="s">
        <v>202</v>
      </c>
      <c r="BE46" t="s">
        <v>206</v>
      </c>
      <c r="BF46" t="s">
        <v>206</v>
      </c>
      <c r="BG46" t="s">
        <v>238</v>
      </c>
      <c r="BH46" t="s">
        <v>237</v>
      </c>
      <c r="BI46">
        <v>2000</v>
      </c>
      <c r="BK46" t="s">
        <v>206</v>
      </c>
      <c r="BL46" t="s">
        <v>208</v>
      </c>
      <c r="BM46" t="s">
        <v>30</v>
      </c>
      <c r="BN46" t="s">
        <v>32</v>
      </c>
      <c r="BO46" t="s">
        <v>34</v>
      </c>
      <c r="BP46" t="s">
        <v>220</v>
      </c>
      <c r="BQ46" t="s">
        <v>240</v>
      </c>
      <c r="BR46" t="s">
        <v>193</v>
      </c>
      <c r="BS46" t="s">
        <v>193</v>
      </c>
      <c r="BT46" t="s">
        <v>193</v>
      </c>
      <c r="BU46" t="s">
        <v>193</v>
      </c>
      <c r="BV46" t="s">
        <v>208</v>
      </c>
      <c r="BW46" t="s">
        <v>209</v>
      </c>
      <c r="BX46" t="s">
        <v>193</v>
      </c>
      <c r="BY46" t="s">
        <v>193</v>
      </c>
      <c r="BZ46" t="s">
        <v>470</v>
      </c>
      <c r="CA46" t="s">
        <v>1513</v>
      </c>
      <c r="CB46" t="s">
        <v>4976</v>
      </c>
      <c r="CC46" t="s">
        <v>4977</v>
      </c>
      <c r="CD46" t="s">
        <v>5227</v>
      </c>
      <c r="CE46">
        <v>2</v>
      </c>
      <c r="CF46">
        <v>0</v>
      </c>
      <c r="CG46" t="s">
        <v>214</v>
      </c>
      <c r="CH46" t="s">
        <v>215</v>
      </c>
      <c r="CI46" t="s">
        <v>215</v>
      </c>
      <c r="CJ46" t="s">
        <v>197</v>
      </c>
      <c r="CK46">
        <v>750</v>
      </c>
      <c r="CL46" t="s">
        <v>216</v>
      </c>
      <c r="CM46">
        <v>1</v>
      </c>
      <c r="CN46" t="s">
        <v>199</v>
      </c>
      <c r="CO46" t="s">
        <v>193</v>
      </c>
      <c r="CP46">
        <v>1</v>
      </c>
      <c r="CQ46" t="s">
        <v>193</v>
      </c>
      <c r="CR46" t="s">
        <v>193</v>
      </c>
      <c r="CS46" t="s">
        <v>193</v>
      </c>
      <c r="CT46" t="s">
        <v>193</v>
      </c>
      <c r="CU46" t="s">
        <v>193</v>
      </c>
      <c r="CV46" t="s">
        <v>193</v>
      </c>
      <c r="CW46" t="s">
        <v>4969</v>
      </c>
      <c r="CX46" t="s">
        <v>217</v>
      </c>
      <c r="CY46" t="s">
        <v>299</v>
      </c>
      <c r="CZ46" t="s">
        <v>193</v>
      </c>
      <c r="DA46" t="s">
        <v>206</v>
      </c>
      <c r="DB46" t="s">
        <v>193</v>
      </c>
      <c r="DC46" t="s">
        <v>193</v>
      </c>
      <c r="DD46" t="s">
        <v>193</v>
      </c>
      <c r="DE46" t="s">
        <v>193</v>
      </c>
      <c r="DF46" t="s">
        <v>193</v>
      </c>
      <c r="DG46" t="s">
        <v>26</v>
      </c>
      <c r="DH46" t="s">
        <v>1006</v>
      </c>
      <c r="DI46" t="s">
        <v>193</v>
      </c>
      <c r="DJ46" t="s">
        <v>193</v>
      </c>
      <c r="DK46" t="s">
        <v>193</v>
      </c>
      <c r="DL46" t="s">
        <v>222</v>
      </c>
      <c r="DM46" t="s">
        <v>222</v>
      </c>
      <c r="DN46" t="s">
        <v>223</v>
      </c>
      <c r="DO46" t="s">
        <v>4500</v>
      </c>
      <c r="DP46">
        <v>100.624</v>
      </c>
      <c r="DQ46">
        <v>1.742</v>
      </c>
      <c r="DR46">
        <v>140.90170000000001</v>
      </c>
      <c r="DS46">
        <v>-14.0983</v>
      </c>
      <c r="DT46">
        <v>100.816</v>
      </c>
      <c r="DU46">
        <v>1.7010000000000001</v>
      </c>
      <c r="DV46">
        <v>137.43719999999999</v>
      </c>
      <c r="DW46">
        <v>-17.562799999999999</v>
      </c>
      <c r="DX46">
        <v>100.873</v>
      </c>
      <c r="DY46">
        <v>1.6890000000000001</v>
      </c>
      <c r="DZ46">
        <v>134.952</v>
      </c>
      <c r="EA46">
        <v>-20.047999999999998</v>
      </c>
      <c r="EB46">
        <v>100.941</v>
      </c>
      <c r="EC46">
        <v>1.6739999999999999</v>
      </c>
      <c r="ED46">
        <v>134.4085</v>
      </c>
      <c r="EE46">
        <v>-20.5915</v>
      </c>
      <c r="EF46">
        <v>101.139</v>
      </c>
      <c r="EG46">
        <v>1.6319999999999999</v>
      </c>
      <c r="EH46">
        <v>131.64590000000001</v>
      </c>
      <c r="EI46">
        <v>-23.354099999999999</v>
      </c>
      <c r="EJ46">
        <v>101.327</v>
      </c>
      <c r="EK46">
        <v>1.5920000000000001</v>
      </c>
      <c r="EL46">
        <v>127.3141</v>
      </c>
      <c r="EM46">
        <v>-27.6859</v>
      </c>
      <c r="EN46">
        <v>101.39400000000001</v>
      </c>
      <c r="EO46">
        <v>1.5780000000000001</v>
      </c>
      <c r="EP46">
        <v>128.79769999999999</v>
      </c>
      <c r="EQ46">
        <v>-26.202300000000001</v>
      </c>
      <c r="ER46">
        <v>101.39400000000001</v>
      </c>
      <c r="ES46">
        <v>1.5780000000000001</v>
      </c>
      <c r="ET46">
        <v>131.6797</v>
      </c>
      <c r="EU46">
        <v>-23.3203</v>
      </c>
      <c r="EV46">
        <v>101.39400000000001</v>
      </c>
      <c r="EW46">
        <v>1.5780000000000001</v>
      </c>
      <c r="EX46">
        <v>129.59530000000001</v>
      </c>
      <c r="EY46">
        <v>-25.404699999999998</v>
      </c>
      <c r="EZ46">
        <v>101.39400000000001</v>
      </c>
      <c r="FA46">
        <v>1.5780000000000001</v>
      </c>
      <c r="FB46">
        <v>129.59350000000001</v>
      </c>
      <c r="FC46">
        <v>-25.406500000000001</v>
      </c>
      <c r="FD46">
        <v>101.39400000000001</v>
      </c>
      <c r="FE46">
        <v>1.5780000000000001</v>
      </c>
      <c r="FF46">
        <v>129.5882</v>
      </c>
      <c r="FG46">
        <v>-25.411799999999999</v>
      </c>
      <c r="FH46">
        <v>33.47</v>
      </c>
      <c r="FI46">
        <v>21.4</v>
      </c>
      <c r="FJ46">
        <v>67.36</v>
      </c>
      <c r="FK46">
        <v>1.89</v>
      </c>
      <c r="FL46">
        <v>71.435000000000002</v>
      </c>
      <c r="FM46">
        <v>-4.1399999999999997</v>
      </c>
      <c r="FN46">
        <v>0.19520000000000001</v>
      </c>
      <c r="FO46">
        <v>17.107500000000002</v>
      </c>
      <c r="FP46">
        <v>0.22639999999999999</v>
      </c>
      <c r="FQ46">
        <v>14.4984</v>
      </c>
      <c r="FR46">
        <v>0.34399999999999997</v>
      </c>
      <c r="FS46">
        <v>9.1969999999999992</v>
      </c>
      <c r="FT46">
        <v>0.73799999999999999</v>
      </c>
      <c r="FU46">
        <v>1.613</v>
      </c>
      <c r="FV46">
        <v>1.5295000000000001</v>
      </c>
      <c r="FW46">
        <v>1.5375000000000001</v>
      </c>
      <c r="FX46" t="s">
        <v>4973</v>
      </c>
      <c r="FY46">
        <v>8505.8096999999998</v>
      </c>
    </row>
    <row r="47" spans="1:181" x14ac:dyDescent="0.35">
      <c r="A47">
        <v>46</v>
      </c>
      <c r="B47" t="s">
        <v>5231</v>
      </c>
      <c r="C47" t="s">
        <v>5211</v>
      </c>
      <c r="D47" t="s">
        <v>522</v>
      </c>
      <c r="E47" t="s">
        <v>523</v>
      </c>
      <c r="F47" t="s">
        <v>260</v>
      </c>
      <c r="G47" t="s">
        <v>193</v>
      </c>
      <c r="H47" t="s">
        <v>1029</v>
      </c>
      <c r="I47" t="s">
        <v>193</v>
      </c>
      <c r="J47" t="s">
        <v>261</v>
      </c>
      <c r="K47" t="s">
        <v>193</v>
      </c>
      <c r="L47" t="s">
        <v>4978</v>
      </c>
      <c r="M47">
        <v>4</v>
      </c>
      <c r="N47" t="s">
        <v>333</v>
      </c>
      <c r="O47" t="s">
        <v>202</v>
      </c>
      <c r="P47" t="s">
        <v>4979</v>
      </c>
      <c r="Q47">
        <v>1000</v>
      </c>
      <c r="R47" t="s">
        <v>198</v>
      </c>
      <c r="S47">
        <v>1000</v>
      </c>
      <c r="T47" t="s">
        <v>193</v>
      </c>
      <c r="U47">
        <v>1</v>
      </c>
      <c r="V47" t="s">
        <v>334</v>
      </c>
      <c r="W47" t="s">
        <v>200</v>
      </c>
      <c r="X47">
        <v>6</v>
      </c>
      <c r="Y47" t="s">
        <v>5241</v>
      </c>
      <c r="Z47" t="s">
        <v>193</v>
      </c>
      <c r="AA47" t="s">
        <v>299</v>
      </c>
      <c r="AB47">
        <v>600</v>
      </c>
      <c r="AD47" t="s">
        <v>193</v>
      </c>
      <c r="AE47" t="s">
        <v>193</v>
      </c>
      <c r="AF47" t="s">
        <v>193</v>
      </c>
      <c r="AG47">
        <v>650</v>
      </c>
      <c r="AH47">
        <v>0</v>
      </c>
      <c r="AI47">
        <v>0</v>
      </c>
      <c r="AJ47" t="s">
        <v>193</v>
      </c>
      <c r="AK47" t="s">
        <v>193</v>
      </c>
      <c r="AM47">
        <v>0</v>
      </c>
      <c r="AN47">
        <v>50</v>
      </c>
      <c r="AO47" t="s">
        <v>193</v>
      </c>
      <c r="AP47">
        <v>4.5999999999999996</v>
      </c>
      <c r="AQ47">
        <v>6</v>
      </c>
      <c r="AR47">
        <v>99.992000000000004</v>
      </c>
      <c r="AS47" t="s">
        <v>202</v>
      </c>
      <c r="AT47" t="s">
        <v>290</v>
      </c>
      <c r="AU47" t="s">
        <v>204</v>
      </c>
      <c r="AV47" t="s">
        <v>265</v>
      </c>
      <c r="AW47">
        <v>5</v>
      </c>
      <c r="AX47">
        <v>5</v>
      </c>
      <c r="AY47" t="s">
        <v>193</v>
      </c>
      <c r="AZ47" t="s">
        <v>193</v>
      </c>
      <c r="BA47" t="s">
        <v>206</v>
      </c>
      <c r="BB47" t="s">
        <v>206</v>
      </c>
      <c r="BC47" t="s">
        <v>206</v>
      </c>
      <c r="BD47" t="s">
        <v>206</v>
      </c>
      <c r="BE47" t="s">
        <v>206</v>
      </c>
      <c r="BF47" t="s">
        <v>206</v>
      </c>
      <c r="BG47" t="s">
        <v>207</v>
      </c>
      <c r="BH47" t="s">
        <v>193</v>
      </c>
      <c r="BI47">
        <v>200000</v>
      </c>
      <c r="BK47" t="s">
        <v>202</v>
      </c>
      <c r="BL47" t="s">
        <v>218</v>
      </c>
      <c r="BM47" t="s">
        <v>32</v>
      </c>
      <c r="BN47" t="s">
        <v>35</v>
      </c>
      <c r="BO47" t="s">
        <v>525</v>
      </c>
      <c r="BP47" t="s">
        <v>469</v>
      </c>
      <c r="BQ47" t="s">
        <v>193</v>
      </c>
      <c r="BR47" t="s">
        <v>193</v>
      </c>
      <c r="BS47" t="s">
        <v>193</v>
      </c>
      <c r="BT47" t="s">
        <v>193</v>
      </c>
      <c r="BU47" t="s">
        <v>193</v>
      </c>
      <c r="BV47" t="s">
        <v>193</v>
      </c>
      <c r="BW47" t="s">
        <v>291</v>
      </c>
      <c r="BX47" t="s">
        <v>193</v>
      </c>
      <c r="BY47" t="s">
        <v>193</v>
      </c>
      <c r="BZ47" t="s">
        <v>292</v>
      </c>
      <c r="CA47" t="s">
        <v>293</v>
      </c>
      <c r="CB47" t="s">
        <v>4980</v>
      </c>
      <c r="CC47" t="s">
        <v>4981</v>
      </c>
      <c r="CD47" t="s">
        <v>5227</v>
      </c>
      <c r="CE47">
        <v>2</v>
      </c>
      <c r="CF47">
        <v>1</v>
      </c>
      <c r="CG47" t="s">
        <v>429</v>
      </c>
      <c r="CH47" t="s">
        <v>297</v>
      </c>
      <c r="CI47" t="s">
        <v>298</v>
      </c>
      <c r="CJ47" t="s">
        <v>197</v>
      </c>
      <c r="CK47">
        <v>1000</v>
      </c>
      <c r="CL47" t="s">
        <v>216</v>
      </c>
      <c r="CM47">
        <v>1</v>
      </c>
      <c r="CN47" t="s">
        <v>334</v>
      </c>
      <c r="CO47" t="s">
        <v>193</v>
      </c>
      <c r="CP47" t="s">
        <v>193</v>
      </c>
      <c r="CQ47" t="s">
        <v>193</v>
      </c>
      <c r="CR47" t="s">
        <v>193</v>
      </c>
      <c r="CS47" t="s">
        <v>193</v>
      </c>
      <c r="CT47" t="s">
        <v>193</v>
      </c>
      <c r="CU47" t="s">
        <v>193</v>
      </c>
      <c r="CV47" t="s">
        <v>193</v>
      </c>
      <c r="CW47" t="s">
        <v>522</v>
      </c>
      <c r="CX47" t="s">
        <v>832</v>
      </c>
      <c r="CY47" t="s">
        <v>299</v>
      </c>
      <c r="CZ47" t="s">
        <v>193</v>
      </c>
      <c r="DA47" t="s">
        <v>206</v>
      </c>
      <c r="DB47" t="s">
        <v>193</v>
      </c>
      <c r="DC47" t="s">
        <v>193</v>
      </c>
      <c r="DD47" t="s">
        <v>193</v>
      </c>
      <c r="DE47" t="s">
        <v>193</v>
      </c>
      <c r="DF47" t="s">
        <v>193</v>
      </c>
      <c r="DG47" t="s">
        <v>193</v>
      </c>
      <c r="DH47" t="s">
        <v>193</v>
      </c>
      <c r="DI47" t="s">
        <v>193</v>
      </c>
      <c r="DJ47" t="s">
        <v>193</v>
      </c>
      <c r="DK47" t="s">
        <v>193</v>
      </c>
      <c r="DL47" t="s">
        <v>223</v>
      </c>
      <c r="DM47" t="s">
        <v>222</v>
      </c>
      <c r="DN47" t="s">
        <v>222</v>
      </c>
      <c r="DO47" t="s">
        <v>343</v>
      </c>
      <c r="DP47">
        <v>100</v>
      </c>
      <c r="DQ47">
        <v>5.9980000000000002</v>
      </c>
      <c r="DR47">
        <v>599.79999999999995</v>
      </c>
      <c r="DS47">
        <v>-0.2</v>
      </c>
      <c r="DT47">
        <v>100</v>
      </c>
      <c r="DU47">
        <v>5.9980000000000002</v>
      </c>
      <c r="DV47">
        <v>599.79999999999995</v>
      </c>
      <c r="DW47">
        <v>-0.2</v>
      </c>
      <c r="DX47">
        <v>99.951999999999998</v>
      </c>
      <c r="DY47">
        <v>6.0090000000000003</v>
      </c>
      <c r="DZ47">
        <v>600.9</v>
      </c>
      <c r="EA47">
        <v>0.9</v>
      </c>
      <c r="EB47">
        <v>99.951999999999998</v>
      </c>
      <c r="EC47">
        <v>6.0090000000000003</v>
      </c>
      <c r="ED47">
        <v>600.9</v>
      </c>
      <c r="EE47">
        <v>0.9</v>
      </c>
      <c r="EF47">
        <v>100.9</v>
      </c>
      <c r="EG47">
        <v>5.79</v>
      </c>
      <c r="EH47">
        <v>579</v>
      </c>
      <c r="EI47">
        <v>-21</v>
      </c>
      <c r="EJ47">
        <v>100.9</v>
      </c>
      <c r="EK47">
        <v>5.79</v>
      </c>
      <c r="EL47">
        <v>579</v>
      </c>
      <c r="EM47">
        <v>-21</v>
      </c>
      <c r="EN47">
        <v>100.9</v>
      </c>
      <c r="EO47">
        <v>5.79</v>
      </c>
      <c r="EP47">
        <v>579</v>
      </c>
      <c r="EQ47">
        <v>-21</v>
      </c>
      <c r="ER47">
        <v>100.9</v>
      </c>
      <c r="ES47">
        <v>5.79</v>
      </c>
      <c r="ET47">
        <v>579</v>
      </c>
      <c r="EU47">
        <v>-21</v>
      </c>
      <c r="EV47">
        <v>100.9</v>
      </c>
      <c r="EW47">
        <v>5.79</v>
      </c>
      <c r="EX47">
        <v>579</v>
      </c>
      <c r="EY47">
        <v>-21</v>
      </c>
      <c r="EZ47">
        <v>100.9</v>
      </c>
      <c r="FA47">
        <v>5.79</v>
      </c>
      <c r="FB47">
        <v>579</v>
      </c>
      <c r="FC47">
        <v>-21</v>
      </c>
      <c r="FD47">
        <v>100.9</v>
      </c>
      <c r="FE47">
        <v>5.79</v>
      </c>
      <c r="FF47">
        <v>579</v>
      </c>
      <c r="FG47">
        <v>-21</v>
      </c>
      <c r="FH47">
        <v>33.47</v>
      </c>
      <c r="FI47">
        <v>21.4</v>
      </c>
      <c r="FJ47">
        <v>67.36</v>
      </c>
      <c r="FK47">
        <v>1.89</v>
      </c>
      <c r="FL47">
        <v>71.435000000000002</v>
      </c>
      <c r="FM47">
        <v>-4.1399999999999997</v>
      </c>
      <c r="FN47">
        <v>0.19520000000000001</v>
      </c>
      <c r="FO47">
        <v>17.107500000000002</v>
      </c>
      <c r="FP47">
        <v>0.22639999999999999</v>
      </c>
      <c r="FQ47">
        <v>14.4984</v>
      </c>
      <c r="FR47">
        <v>0.34399999999999997</v>
      </c>
      <c r="FS47">
        <v>9.1969999999999992</v>
      </c>
      <c r="FT47">
        <v>0.73799999999999999</v>
      </c>
      <c r="FU47">
        <v>1.613</v>
      </c>
      <c r="FV47">
        <v>1.5295000000000001</v>
      </c>
      <c r="FW47">
        <v>1.5375000000000001</v>
      </c>
      <c r="FX47" t="s">
        <v>528</v>
      </c>
      <c r="FY47" t="s">
        <v>252</v>
      </c>
    </row>
    <row r="48" spans="1:181" x14ac:dyDescent="0.35">
      <c r="A48">
        <v>47</v>
      </c>
      <c r="B48" t="s">
        <v>5231</v>
      </c>
      <c r="C48" t="s">
        <v>5203</v>
      </c>
      <c r="D48" t="s">
        <v>4982</v>
      </c>
      <c r="E48" t="s">
        <v>4983</v>
      </c>
      <c r="F48" t="s">
        <v>303</v>
      </c>
      <c r="G48" t="s">
        <v>304</v>
      </c>
      <c r="H48" t="s">
        <v>262</v>
      </c>
      <c r="I48" t="s">
        <v>304</v>
      </c>
      <c r="J48" t="s">
        <v>316</v>
      </c>
      <c r="K48" t="s">
        <v>193</v>
      </c>
      <c r="L48" t="s">
        <v>468</v>
      </c>
      <c r="M48">
        <v>6</v>
      </c>
      <c r="N48" t="s">
        <v>196</v>
      </c>
      <c r="O48" t="s">
        <v>193</v>
      </c>
      <c r="P48" t="s">
        <v>198</v>
      </c>
      <c r="Q48">
        <v>650</v>
      </c>
      <c r="R48" t="s">
        <v>198</v>
      </c>
      <c r="S48">
        <v>650</v>
      </c>
      <c r="T48">
        <v>10</v>
      </c>
      <c r="U48">
        <v>1</v>
      </c>
      <c r="V48" t="s">
        <v>199</v>
      </c>
      <c r="W48" t="s">
        <v>200</v>
      </c>
      <c r="X48">
        <v>2.5379999999999998</v>
      </c>
      <c r="Y48" t="s">
        <v>193</v>
      </c>
      <c r="Z48" t="s">
        <v>5242</v>
      </c>
      <c r="AA48" t="s">
        <v>4184</v>
      </c>
      <c r="AB48">
        <v>180</v>
      </c>
      <c r="AC48">
        <v>0</v>
      </c>
      <c r="AD48">
        <v>1</v>
      </c>
      <c r="AE48" t="s">
        <v>193</v>
      </c>
      <c r="AF48" t="s">
        <v>193</v>
      </c>
      <c r="AG48">
        <v>180</v>
      </c>
      <c r="AH48">
        <v>180</v>
      </c>
      <c r="AI48">
        <v>0</v>
      </c>
      <c r="AJ48" t="s">
        <v>193</v>
      </c>
      <c r="AK48" t="s">
        <v>193</v>
      </c>
      <c r="AL48">
        <v>0</v>
      </c>
      <c r="AM48" t="s">
        <v>299</v>
      </c>
      <c r="AN48">
        <v>0</v>
      </c>
      <c r="AO48" t="s">
        <v>193</v>
      </c>
      <c r="AP48">
        <v>1.54</v>
      </c>
      <c r="AQ48">
        <v>2.5379999999999998</v>
      </c>
      <c r="AR48">
        <v>100</v>
      </c>
      <c r="AS48" t="s">
        <v>202</v>
      </c>
      <c r="AT48" t="s">
        <v>203</v>
      </c>
      <c r="AU48" t="s">
        <v>204</v>
      </c>
      <c r="AV48" t="s">
        <v>265</v>
      </c>
      <c r="AW48">
        <v>6</v>
      </c>
      <c r="AX48">
        <v>3</v>
      </c>
      <c r="AY48">
        <v>3</v>
      </c>
      <c r="AZ48" t="s">
        <v>193</v>
      </c>
      <c r="BA48" t="s">
        <v>202</v>
      </c>
      <c r="BB48" t="s">
        <v>206</v>
      </c>
      <c r="BC48" t="s">
        <v>202</v>
      </c>
      <c r="BD48" t="s">
        <v>202</v>
      </c>
      <c r="BE48" t="s">
        <v>206</v>
      </c>
      <c r="BF48" t="s">
        <v>206</v>
      </c>
      <c r="BG48" t="s">
        <v>336</v>
      </c>
      <c r="BH48" t="s">
        <v>207</v>
      </c>
      <c r="BI48">
        <v>2000</v>
      </c>
      <c r="BK48" t="s">
        <v>206</v>
      </c>
      <c r="BL48" t="s">
        <v>32</v>
      </c>
      <c r="BM48" t="s">
        <v>34</v>
      </c>
      <c r="BN48" t="s">
        <v>35</v>
      </c>
      <c r="BO48" t="s">
        <v>220</v>
      </c>
      <c r="BP48" t="s">
        <v>31</v>
      </c>
      <c r="BQ48" t="s">
        <v>1006</v>
      </c>
      <c r="BR48" t="s">
        <v>193</v>
      </c>
      <c r="BS48" t="s">
        <v>193</v>
      </c>
      <c r="BT48" t="s">
        <v>193</v>
      </c>
      <c r="BU48" t="s">
        <v>193</v>
      </c>
      <c r="BV48" t="s">
        <v>34</v>
      </c>
      <c r="BW48" t="s">
        <v>209</v>
      </c>
      <c r="BX48" t="s">
        <v>193</v>
      </c>
      <c r="BY48" t="s">
        <v>193</v>
      </c>
      <c r="BZ48" t="s">
        <v>470</v>
      </c>
      <c r="CA48" t="s">
        <v>3025</v>
      </c>
      <c r="CB48" t="s">
        <v>4984</v>
      </c>
      <c r="CC48" t="s">
        <v>4985</v>
      </c>
      <c r="CD48" t="s">
        <v>5227</v>
      </c>
      <c r="CE48">
        <v>2</v>
      </c>
      <c r="CF48">
        <v>1</v>
      </c>
      <c r="CG48" t="s">
        <v>429</v>
      </c>
      <c r="CH48" t="s">
        <v>297</v>
      </c>
      <c r="CI48" t="s">
        <v>298</v>
      </c>
      <c r="CJ48" t="s">
        <v>197</v>
      </c>
      <c r="CK48">
        <v>650</v>
      </c>
      <c r="CL48" t="s">
        <v>216</v>
      </c>
      <c r="CM48">
        <v>1</v>
      </c>
      <c r="CN48" t="s">
        <v>199</v>
      </c>
      <c r="CO48" t="s">
        <v>193</v>
      </c>
      <c r="CP48">
        <v>3</v>
      </c>
      <c r="CQ48" t="s">
        <v>193</v>
      </c>
      <c r="CR48" t="s">
        <v>193</v>
      </c>
      <c r="CS48" t="s">
        <v>193</v>
      </c>
      <c r="CT48" t="s">
        <v>193</v>
      </c>
      <c r="CU48" t="s">
        <v>193</v>
      </c>
      <c r="CV48" t="s">
        <v>193</v>
      </c>
      <c r="CW48" t="s">
        <v>4982</v>
      </c>
      <c r="CX48" t="s">
        <v>832</v>
      </c>
      <c r="CY48" t="s">
        <v>299</v>
      </c>
      <c r="CZ48" t="s">
        <v>193</v>
      </c>
      <c r="DA48" t="s">
        <v>206</v>
      </c>
      <c r="DB48" t="s">
        <v>193</v>
      </c>
      <c r="DC48" t="s">
        <v>193</v>
      </c>
      <c r="DD48" t="s">
        <v>193</v>
      </c>
      <c r="DE48" t="s">
        <v>193</v>
      </c>
      <c r="DF48" t="s">
        <v>193</v>
      </c>
      <c r="DG48" t="s">
        <v>193</v>
      </c>
      <c r="DH48" t="s">
        <v>193</v>
      </c>
      <c r="DI48" t="s">
        <v>193</v>
      </c>
      <c r="DJ48" t="s">
        <v>193</v>
      </c>
      <c r="DK48" t="s">
        <v>193</v>
      </c>
      <c r="DL48" t="s">
        <v>222</v>
      </c>
      <c r="DM48" t="s">
        <v>222</v>
      </c>
      <c r="DN48" t="s">
        <v>223</v>
      </c>
      <c r="DO48" t="s">
        <v>4147</v>
      </c>
      <c r="DP48">
        <v>99.102999999999994</v>
      </c>
      <c r="DQ48">
        <v>2.641</v>
      </c>
      <c r="DR48">
        <v>193.2448</v>
      </c>
      <c r="DS48">
        <v>13.2448</v>
      </c>
      <c r="DT48">
        <v>99.268000000000001</v>
      </c>
      <c r="DU48">
        <v>2.6219999999999999</v>
      </c>
      <c r="DV48">
        <v>191.01339999999999</v>
      </c>
      <c r="DW48">
        <v>11.013400000000001</v>
      </c>
      <c r="DX48">
        <v>99.346000000000004</v>
      </c>
      <c r="DY48">
        <v>2.613</v>
      </c>
      <c r="DZ48">
        <v>193.39940000000001</v>
      </c>
      <c r="EA48">
        <v>13.3994</v>
      </c>
      <c r="EB48">
        <v>99.346000000000004</v>
      </c>
      <c r="EC48">
        <v>2.613</v>
      </c>
      <c r="ED48">
        <v>192.73779999999999</v>
      </c>
      <c r="EE48">
        <v>12.7378</v>
      </c>
      <c r="EF48">
        <v>99.293999999999997</v>
      </c>
      <c r="EG48">
        <v>2.6190000000000002</v>
      </c>
      <c r="EH48">
        <v>197.7655</v>
      </c>
      <c r="EI48">
        <v>17.765499999999999</v>
      </c>
      <c r="EJ48">
        <v>99.686000000000007</v>
      </c>
      <c r="EK48">
        <v>2.5739999999999998</v>
      </c>
      <c r="EL48">
        <v>195.0641</v>
      </c>
      <c r="EM48">
        <v>15.0641</v>
      </c>
      <c r="EN48">
        <v>99.686000000000007</v>
      </c>
      <c r="EO48">
        <v>2.5739999999999998</v>
      </c>
      <c r="EP48">
        <v>190.47669999999999</v>
      </c>
      <c r="EQ48">
        <v>10.476699999999999</v>
      </c>
      <c r="ER48">
        <v>99.686000000000007</v>
      </c>
      <c r="ES48">
        <v>2.5739999999999998</v>
      </c>
      <c r="ET48">
        <v>190.47550000000001</v>
      </c>
      <c r="EU48">
        <v>10.4755</v>
      </c>
      <c r="EV48">
        <v>99.686000000000007</v>
      </c>
      <c r="EW48">
        <v>2.5739999999999998</v>
      </c>
      <c r="EX48">
        <v>190.47200000000001</v>
      </c>
      <c r="EY48">
        <v>10.472</v>
      </c>
      <c r="EZ48">
        <v>99.686000000000007</v>
      </c>
      <c r="FA48">
        <v>2.5739999999999998</v>
      </c>
      <c r="FB48">
        <v>190.4708</v>
      </c>
      <c r="FC48">
        <v>10.470800000000001</v>
      </c>
      <c r="FD48">
        <v>99.686000000000007</v>
      </c>
      <c r="FE48">
        <v>2.5739999999999998</v>
      </c>
      <c r="FF48">
        <v>190.46969999999999</v>
      </c>
      <c r="FG48">
        <v>10.4697</v>
      </c>
      <c r="FH48">
        <v>33.47</v>
      </c>
      <c r="FI48">
        <v>21.4</v>
      </c>
      <c r="FJ48">
        <v>67.36</v>
      </c>
      <c r="FK48">
        <v>1.89</v>
      </c>
      <c r="FL48">
        <v>71.435000000000002</v>
      </c>
      <c r="FM48">
        <v>-4.1399999999999997</v>
      </c>
      <c r="FN48">
        <v>0.19520000000000001</v>
      </c>
      <c r="FO48">
        <v>17.107500000000002</v>
      </c>
      <c r="FP48">
        <v>0.22639999999999999</v>
      </c>
      <c r="FQ48">
        <v>14.4984</v>
      </c>
      <c r="FR48">
        <v>0.34399999999999997</v>
      </c>
      <c r="FS48">
        <v>9.1969999999999992</v>
      </c>
      <c r="FT48">
        <v>0.73799999999999999</v>
      </c>
      <c r="FU48">
        <v>1.613</v>
      </c>
      <c r="FV48">
        <v>1.5295000000000001</v>
      </c>
      <c r="FW48">
        <v>1.5375000000000001</v>
      </c>
      <c r="FX48" t="s">
        <v>4986</v>
      </c>
      <c r="FY48">
        <v>8251.8150000000005</v>
      </c>
    </row>
    <row r="49" spans="1:181" x14ac:dyDescent="0.35">
      <c r="A49">
        <v>48</v>
      </c>
      <c r="B49" t="s">
        <v>5231</v>
      </c>
      <c r="C49" t="s">
        <v>5192</v>
      </c>
      <c r="D49" t="s">
        <v>4987</v>
      </c>
      <c r="E49" t="s">
        <v>4988</v>
      </c>
      <c r="F49" t="s">
        <v>303</v>
      </c>
      <c r="G49" t="s">
        <v>193</v>
      </c>
      <c r="H49" t="s">
        <v>261</v>
      </c>
      <c r="I49" t="s">
        <v>193</v>
      </c>
      <c r="J49" t="s">
        <v>261</v>
      </c>
      <c r="K49" t="s">
        <v>193</v>
      </c>
      <c r="L49" t="s">
        <v>903</v>
      </c>
      <c r="M49">
        <v>6</v>
      </c>
      <c r="N49" t="s">
        <v>196</v>
      </c>
      <c r="O49" t="s">
        <v>193</v>
      </c>
      <c r="P49" t="s">
        <v>198</v>
      </c>
      <c r="Q49">
        <v>500</v>
      </c>
      <c r="R49" t="s">
        <v>198</v>
      </c>
      <c r="S49">
        <v>500</v>
      </c>
      <c r="T49">
        <v>7</v>
      </c>
      <c r="U49">
        <v>1</v>
      </c>
      <c r="V49" t="s">
        <v>199</v>
      </c>
      <c r="W49" t="s">
        <v>200</v>
      </c>
      <c r="X49">
        <v>3.1</v>
      </c>
      <c r="Y49" t="s">
        <v>193</v>
      </c>
      <c r="Z49" t="s">
        <v>5243</v>
      </c>
      <c r="AA49" t="s">
        <v>4547</v>
      </c>
      <c r="AB49">
        <v>253</v>
      </c>
      <c r="AC49">
        <v>0</v>
      </c>
      <c r="AD49" t="s">
        <v>193</v>
      </c>
      <c r="AE49" t="s">
        <v>193</v>
      </c>
      <c r="AF49" t="s">
        <v>193</v>
      </c>
      <c r="AG49">
        <v>343.75</v>
      </c>
      <c r="AH49">
        <v>312.5</v>
      </c>
      <c r="AI49">
        <v>0</v>
      </c>
      <c r="AJ49" t="s">
        <v>193</v>
      </c>
      <c r="AK49" t="s">
        <v>193</v>
      </c>
      <c r="AL49">
        <v>0</v>
      </c>
      <c r="AM49">
        <v>20</v>
      </c>
      <c r="AN49">
        <v>90.75</v>
      </c>
      <c r="AO49" t="s">
        <v>193</v>
      </c>
      <c r="AP49">
        <v>2.7</v>
      </c>
      <c r="AQ49">
        <v>3.1</v>
      </c>
      <c r="AR49">
        <v>100</v>
      </c>
      <c r="AS49" t="s">
        <v>202</v>
      </c>
      <c r="AT49" t="s">
        <v>203</v>
      </c>
      <c r="AU49" t="s">
        <v>204</v>
      </c>
      <c r="AV49" t="s">
        <v>265</v>
      </c>
      <c r="AW49">
        <v>4</v>
      </c>
      <c r="AX49">
        <v>4</v>
      </c>
      <c r="AY49" t="s">
        <v>193</v>
      </c>
      <c r="AZ49" t="s">
        <v>193</v>
      </c>
      <c r="BA49" t="s">
        <v>206</v>
      </c>
      <c r="BB49" t="s">
        <v>206</v>
      </c>
      <c r="BC49" t="s">
        <v>206</v>
      </c>
      <c r="BD49" t="s">
        <v>206</v>
      </c>
      <c r="BE49" t="s">
        <v>206</v>
      </c>
      <c r="BF49" t="s">
        <v>206</v>
      </c>
      <c r="BG49" t="s">
        <v>336</v>
      </c>
      <c r="BH49" t="s">
        <v>207</v>
      </c>
      <c r="BI49">
        <v>200000</v>
      </c>
      <c r="BK49" t="s">
        <v>206</v>
      </c>
      <c r="BL49" t="s">
        <v>32</v>
      </c>
      <c r="BM49" t="s">
        <v>938</v>
      </c>
      <c r="BN49" t="s">
        <v>270</v>
      </c>
      <c r="BO49" t="s">
        <v>940</v>
      </c>
      <c r="BP49" t="s">
        <v>193</v>
      </c>
      <c r="BQ49" t="s">
        <v>193</v>
      </c>
      <c r="BR49" t="s">
        <v>193</v>
      </c>
      <c r="BS49" t="s">
        <v>193</v>
      </c>
      <c r="BT49" t="s">
        <v>193</v>
      </c>
      <c r="BU49" t="s">
        <v>193</v>
      </c>
      <c r="BV49" t="s">
        <v>32</v>
      </c>
      <c r="BW49" t="s">
        <v>291</v>
      </c>
      <c r="BX49" t="s">
        <v>193</v>
      </c>
      <c r="BY49" t="s">
        <v>193</v>
      </c>
      <c r="BZ49" t="s">
        <v>271</v>
      </c>
      <c r="CA49" t="s">
        <v>532</v>
      </c>
      <c r="CB49" t="s">
        <v>4989</v>
      </c>
      <c r="CC49" t="s">
        <v>4990</v>
      </c>
      <c r="CD49" t="s">
        <v>5227</v>
      </c>
      <c r="CE49">
        <v>2</v>
      </c>
      <c r="CF49">
        <v>1</v>
      </c>
      <c r="CG49" t="s">
        <v>3375</v>
      </c>
      <c r="CH49" t="s">
        <v>3376</v>
      </c>
      <c r="CI49" t="s">
        <v>321</v>
      </c>
      <c r="CJ49" t="s">
        <v>202</v>
      </c>
      <c r="CK49">
        <v>500</v>
      </c>
      <c r="CL49" t="s">
        <v>216</v>
      </c>
      <c r="CM49">
        <v>1</v>
      </c>
      <c r="CN49" t="s">
        <v>199</v>
      </c>
      <c r="CO49" t="s">
        <v>193</v>
      </c>
      <c r="CP49" t="s">
        <v>193</v>
      </c>
      <c r="CQ49" t="s">
        <v>193</v>
      </c>
      <c r="CR49" t="s">
        <v>193</v>
      </c>
      <c r="CS49" t="s">
        <v>193</v>
      </c>
      <c r="CT49" t="s">
        <v>193</v>
      </c>
      <c r="CU49" t="s">
        <v>193</v>
      </c>
      <c r="CV49" t="s">
        <v>193</v>
      </c>
      <c r="CW49" t="s">
        <v>4987</v>
      </c>
      <c r="CX49" t="s">
        <v>832</v>
      </c>
      <c r="CY49" t="s">
        <v>299</v>
      </c>
      <c r="CZ49" t="s">
        <v>193</v>
      </c>
      <c r="DA49" t="s">
        <v>206</v>
      </c>
      <c r="DB49" t="s">
        <v>193</v>
      </c>
      <c r="DC49" t="s">
        <v>193</v>
      </c>
      <c r="DD49" t="s">
        <v>193</v>
      </c>
      <c r="DE49" t="s">
        <v>193</v>
      </c>
      <c r="DF49" t="s">
        <v>193</v>
      </c>
      <c r="DG49" t="s">
        <v>193</v>
      </c>
      <c r="DH49" t="s">
        <v>193</v>
      </c>
      <c r="DI49" t="s">
        <v>193</v>
      </c>
      <c r="DJ49" t="s">
        <v>193</v>
      </c>
      <c r="DK49" t="s">
        <v>193</v>
      </c>
      <c r="DL49" t="s">
        <v>222</v>
      </c>
      <c r="DM49" t="s">
        <v>222</v>
      </c>
      <c r="DN49" t="s">
        <v>223</v>
      </c>
      <c r="DO49" t="s">
        <v>4550</v>
      </c>
      <c r="DP49" t="s">
        <v>252</v>
      </c>
      <c r="DQ49" t="s">
        <v>252</v>
      </c>
      <c r="DR49" t="s">
        <v>278</v>
      </c>
      <c r="DS49" t="e">
        <v>#VALUE!</v>
      </c>
      <c r="DT49" t="s">
        <v>252</v>
      </c>
      <c r="DU49" t="s">
        <v>252</v>
      </c>
      <c r="DV49" t="s">
        <v>278</v>
      </c>
      <c r="DW49" t="e">
        <v>#VALUE!</v>
      </c>
      <c r="DX49" t="s">
        <v>252</v>
      </c>
      <c r="DY49" t="s">
        <v>252</v>
      </c>
      <c r="DZ49" t="s">
        <v>278</v>
      </c>
      <c r="EA49" t="e">
        <v>#VALUE!</v>
      </c>
      <c r="EB49">
        <v>99.733999999999995</v>
      </c>
      <c r="EC49">
        <v>3.1429999999999998</v>
      </c>
      <c r="ED49">
        <v>266.13990000000001</v>
      </c>
      <c r="EE49">
        <v>13.139900000000001</v>
      </c>
      <c r="EF49">
        <v>99.716999999999999</v>
      </c>
      <c r="EG49">
        <v>3.145</v>
      </c>
      <c r="EH49">
        <v>268.40730000000002</v>
      </c>
      <c r="EI49">
        <v>15.407299999999999</v>
      </c>
      <c r="EJ49">
        <v>99.738</v>
      </c>
      <c r="EK49">
        <v>3.1419999999999999</v>
      </c>
      <c r="EL49">
        <v>264.89120000000003</v>
      </c>
      <c r="EM49">
        <v>11.8912</v>
      </c>
      <c r="EN49">
        <v>99.738</v>
      </c>
      <c r="EO49">
        <v>3.1419999999999999</v>
      </c>
      <c r="EP49">
        <v>264.89150000000001</v>
      </c>
      <c r="EQ49">
        <v>11.891500000000001</v>
      </c>
      <c r="ER49">
        <v>99.738</v>
      </c>
      <c r="ES49">
        <v>3.1419999999999999</v>
      </c>
      <c r="ET49">
        <v>264.89240000000001</v>
      </c>
      <c r="EU49">
        <v>11.8924</v>
      </c>
      <c r="EV49">
        <v>99.738</v>
      </c>
      <c r="EW49">
        <v>3.1419999999999999</v>
      </c>
      <c r="EX49">
        <v>264.89260000000002</v>
      </c>
      <c r="EY49">
        <v>11.8926</v>
      </c>
      <c r="EZ49">
        <v>99.738</v>
      </c>
      <c r="FA49">
        <v>3.1419999999999999</v>
      </c>
      <c r="FB49">
        <v>264.8929</v>
      </c>
      <c r="FC49">
        <v>11.892899999999999</v>
      </c>
      <c r="FD49">
        <v>99.738</v>
      </c>
      <c r="FE49">
        <v>3.1419999999999999</v>
      </c>
      <c r="FF49">
        <v>264.89319999999998</v>
      </c>
      <c r="FG49">
        <v>11.8932</v>
      </c>
      <c r="FH49">
        <v>33.47</v>
      </c>
      <c r="FI49">
        <v>21.4</v>
      </c>
      <c r="FJ49">
        <v>67.36</v>
      </c>
      <c r="FK49">
        <v>1.89</v>
      </c>
      <c r="FL49">
        <v>71.435000000000002</v>
      </c>
      <c r="FM49">
        <v>-4.1399999999999997</v>
      </c>
      <c r="FN49">
        <v>0.19520000000000001</v>
      </c>
      <c r="FO49">
        <v>17.107500000000002</v>
      </c>
      <c r="FP49">
        <v>0.22639999999999999</v>
      </c>
      <c r="FQ49">
        <v>14.4984</v>
      </c>
      <c r="FR49">
        <v>0.34399999999999997</v>
      </c>
      <c r="FS49">
        <v>9.1969999999999992</v>
      </c>
      <c r="FT49">
        <v>0.73799999999999999</v>
      </c>
      <c r="FU49">
        <v>1.613</v>
      </c>
      <c r="FV49">
        <v>1.5295000000000001</v>
      </c>
      <c r="FW49">
        <v>1.5375000000000001</v>
      </c>
      <c r="FX49" t="s">
        <v>4991</v>
      </c>
      <c r="FY49">
        <v>548665.90240000002</v>
      </c>
    </row>
    <row r="50" spans="1:181" x14ac:dyDescent="0.35">
      <c r="A50">
        <v>49</v>
      </c>
      <c r="B50" t="s">
        <v>5231</v>
      </c>
      <c r="C50" t="s">
        <v>5244</v>
      </c>
      <c r="D50" t="s">
        <v>1317</v>
      </c>
      <c r="E50" t="s">
        <v>1318</v>
      </c>
      <c r="F50" t="s">
        <v>232</v>
      </c>
      <c r="G50" t="s">
        <v>304</v>
      </c>
      <c r="H50" t="s">
        <v>233</v>
      </c>
      <c r="I50" t="s">
        <v>304</v>
      </c>
      <c r="J50" t="s">
        <v>233</v>
      </c>
      <c r="K50" t="s">
        <v>304</v>
      </c>
      <c r="L50" t="s">
        <v>234</v>
      </c>
      <c r="M50">
        <v>6</v>
      </c>
      <c r="N50" t="s">
        <v>196</v>
      </c>
      <c r="O50" t="s">
        <v>197</v>
      </c>
      <c r="P50" t="s">
        <v>198</v>
      </c>
      <c r="Q50">
        <v>150</v>
      </c>
      <c r="R50" t="s">
        <v>198</v>
      </c>
      <c r="S50">
        <v>150</v>
      </c>
      <c r="T50">
        <v>12</v>
      </c>
      <c r="U50">
        <v>1</v>
      </c>
      <c r="V50" t="s">
        <v>199</v>
      </c>
      <c r="W50" t="s">
        <v>200</v>
      </c>
      <c r="X50">
        <v>2.65</v>
      </c>
      <c r="Y50" t="s">
        <v>193</v>
      </c>
      <c r="Z50" t="s">
        <v>5245</v>
      </c>
      <c r="AA50" t="s">
        <v>4184</v>
      </c>
      <c r="AB50">
        <v>135</v>
      </c>
      <c r="AD50">
        <v>-2</v>
      </c>
      <c r="AE50" t="s">
        <v>193</v>
      </c>
      <c r="AF50" t="s">
        <v>193</v>
      </c>
      <c r="AG50">
        <v>155</v>
      </c>
      <c r="AH50">
        <v>0</v>
      </c>
      <c r="AI50">
        <v>0</v>
      </c>
      <c r="AJ50" t="s">
        <v>193</v>
      </c>
      <c r="AK50" t="s">
        <v>193</v>
      </c>
      <c r="AM50">
        <v>0</v>
      </c>
      <c r="AN50">
        <v>20</v>
      </c>
      <c r="AO50" t="s">
        <v>193</v>
      </c>
      <c r="AP50">
        <v>3</v>
      </c>
      <c r="AQ50">
        <v>2.093</v>
      </c>
      <c r="AR50">
        <v>105.66</v>
      </c>
      <c r="AS50" t="s">
        <v>202</v>
      </c>
      <c r="AT50" t="s">
        <v>290</v>
      </c>
      <c r="AU50" t="s">
        <v>204</v>
      </c>
      <c r="AV50" t="s">
        <v>265</v>
      </c>
      <c r="AW50">
        <v>4</v>
      </c>
      <c r="AX50">
        <v>2</v>
      </c>
      <c r="AY50">
        <v>2</v>
      </c>
      <c r="AZ50" t="s">
        <v>193</v>
      </c>
      <c r="BA50" t="s">
        <v>206</v>
      </c>
      <c r="BB50" t="s">
        <v>206</v>
      </c>
      <c r="BC50" t="s">
        <v>202</v>
      </c>
      <c r="BD50" t="s">
        <v>202</v>
      </c>
      <c r="BE50" t="s">
        <v>206</v>
      </c>
      <c r="BF50" t="s">
        <v>206</v>
      </c>
      <c r="BG50" t="s">
        <v>552</v>
      </c>
      <c r="BH50" t="s">
        <v>207</v>
      </c>
      <c r="BI50">
        <v>2000</v>
      </c>
      <c r="BK50" t="s">
        <v>206</v>
      </c>
      <c r="BL50" t="s">
        <v>341</v>
      </c>
      <c r="BM50" t="s">
        <v>478</v>
      </c>
      <c r="BN50" t="s">
        <v>855</v>
      </c>
      <c r="BO50" t="s">
        <v>353</v>
      </c>
      <c r="BP50" t="s">
        <v>193</v>
      </c>
      <c r="BQ50" t="s">
        <v>193</v>
      </c>
      <c r="BR50" t="s">
        <v>193</v>
      </c>
      <c r="BS50" t="s">
        <v>193</v>
      </c>
      <c r="BT50" t="s">
        <v>193</v>
      </c>
      <c r="BU50" t="s">
        <v>193</v>
      </c>
      <c r="BV50" t="s">
        <v>193</v>
      </c>
      <c r="BW50" t="s">
        <v>209</v>
      </c>
      <c r="BX50" t="s">
        <v>202</v>
      </c>
      <c r="BY50" t="s">
        <v>1321</v>
      </c>
      <c r="BZ50" t="s">
        <v>292</v>
      </c>
      <c r="CA50" t="s">
        <v>293</v>
      </c>
      <c r="CB50" t="s">
        <v>1320</v>
      </c>
      <c r="CC50" t="s">
        <v>1321</v>
      </c>
      <c r="CD50" t="s">
        <v>5227</v>
      </c>
      <c r="CE50">
        <v>2</v>
      </c>
      <c r="CF50">
        <v>1</v>
      </c>
      <c r="CG50" t="s">
        <v>214</v>
      </c>
      <c r="CH50" t="s">
        <v>215</v>
      </c>
      <c r="CI50" t="s">
        <v>215</v>
      </c>
      <c r="CJ50" t="s">
        <v>202</v>
      </c>
      <c r="CK50">
        <v>150</v>
      </c>
      <c r="CL50" t="s">
        <v>216</v>
      </c>
      <c r="CM50">
        <v>1</v>
      </c>
      <c r="CN50" t="s">
        <v>199</v>
      </c>
      <c r="CO50" t="s">
        <v>193</v>
      </c>
      <c r="CP50">
        <v>3</v>
      </c>
      <c r="CQ50" t="s">
        <v>193</v>
      </c>
      <c r="CR50" t="s">
        <v>193</v>
      </c>
      <c r="CS50" t="s">
        <v>193</v>
      </c>
      <c r="CT50" t="s">
        <v>193</v>
      </c>
      <c r="CU50" t="s">
        <v>193</v>
      </c>
      <c r="CV50" t="s">
        <v>193</v>
      </c>
      <c r="CW50" t="s">
        <v>1317</v>
      </c>
      <c r="CX50" t="s">
        <v>217</v>
      </c>
      <c r="CY50" t="s">
        <v>299</v>
      </c>
      <c r="CZ50" t="s">
        <v>193</v>
      </c>
      <c r="DA50" t="s">
        <v>206</v>
      </c>
      <c r="DB50" t="s">
        <v>193</v>
      </c>
      <c r="DC50" t="s">
        <v>193</v>
      </c>
      <c r="DD50" t="s">
        <v>193</v>
      </c>
      <c r="DE50" t="s">
        <v>193</v>
      </c>
      <c r="DF50" t="s">
        <v>193</v>
      </c>
      <c r="DG50" t="s">
        <v>193</v>
      </c>
      <c r="DH50" t="s">
        <v>193</v>
      </c>
      <c r="DI50" t="s">
        <v>193</v>
      </c>
      <c r="DJ50" t="s">
        <v>193</v>
      </c>
      <c r="DK50" t="s">
        <v>193</v>
      </c>
      <c r="DL50" t="s">
        <v>222</v>
      </c>
      <c r="DM50" t="s">
        <v>222</v>
      </c>
      <c r="DN50" t="s">
        <v>223</v>
      </c>
      <c r="DO50" t="s">
        <v>250</v>
      </c>
      <c r="DP50">
        <v>105.583</v>
      </c>
      <c r="DQ50">
        <v>2.1</v>
      </c>
      <c r="DR50">
        <v>140.8819</v>
      </c>
      <c r="DS50">
        <v>5.8818999999999999</v>
      </c>
      <c r="DT50">
        <v>105.583</v>
      </c>
      <c r="DU50">
        <v>2.1</v>
      </c>
      <c r="DV50">
        <v>144.06979999999999</v>
      </c>
      <c r="DW50">
        <v>9.0698000000000008</v>
      </c>
      <c r="DX50">
        <v>105.583</v>
      </c>
      <c r="DY50">
        <v>2.1</v>
      </c>
      <c r="DZ50">
        <v>145.40289999999999</v>
      </c>
      <c r="EA50">
        <v>10.402900000000001</v>
      </c>
      <c r="EB50">
        <v>106.01</v>
      </c>
      <c r="EC50">
        <v>2.0590000000000002</v>
      </c>
      <c r="ED50">
        <v>139.86500000000001</v>
      </c>
      <c r="EE50">
        <v>4.8650000000000002</v>
      </c>
      <c r="EF50">
        <v>105.596</v>
      </c>
      <c r="EG50">
        <v>2.0979999999999999</v>
      </c>
      <c r="EH50">
        <v>143.46709999999999</v>
      </c>
      <c r="EI50">
        <v>8.4671000000000003</v>
      </c>
      <c r="EJ50">
        <v>105.596</v>
      </c>
      <c r="EK50">
        <v>2.0979999999999999</v>
      </c>
      <c r="EL50">
        <v>146.91980000000001</v>
      </c>
      <c r="EM50">
        <v>11.9198</v>
      </c>
      <c r="EN50">
        <v>105.596</v>
      </c>
      <c r="EO50">
        <v>2.0979999999999999</v>
      </c>
      <c r="EP50">
        <v>146.1951</v>
      </c>
      <c r="EQ50">
        <v>11.1951</v>
      </c>
      <c r="ER50">
        <v>105.596</v>
      </c>
      <c r="ES50">
        <v>2.0979999999999999</v>
      </c>
      <c r="ET50">
        <v>150.45679999999999</v>
      </c>
      <c r="EU50">
        <v>15.456799999999999</v>
      </c>
      <c r="EV50">
        <v>105.596</v>
      </c>
      <c r="EW50">
        <v>2.0979999999999999</v>
      </c>
      <c r="EX50">
        <v>152.43549999999999</v>
      </c>
      <c r="EY50">
        <v>17.435500000000001</v>
      </c>
      <c r="EZ50">
        <v>105.596</v>
      </c>
      <c r="FA50">
        <v>2.0979999999999999</v>
      </c>
      <c r="FB50">
        <v>147.2629</v>
      </c>
      <c r="FC50">
        <v>12.2629</v>
      </c>
      <c r="FD50">
        <v>105.596</v>
      </c>
      <c r="FE50">
        <v>2.0979999999999999</v>
      </c>
      <c r="FF50">
        <v>147.29300000000001</v>
      </c>
      <c r="FG50">
        <v>12.292999999999999</v>
      </c>
      <c r="FH50">
        <v>33.47</v>
      </c>
      <c r="FI50">
        <v>21.4</v>
      </c>
      <c r="FJ50">
        <v>67.36</v>
      </c>
      <c r="FK50">
        <v>1.89</v>
      </c>
      <c r="FL50">
        <v>71.435000000000002</v>
      </c>
      <c r="FM50">
        <v>-4.1399999999999997</v>
      </c>
      <c r="FN50">
        <v>0.19520000000000001</v>
      </c>
      <c r="FO50">
        <v>17.107500000000002</v>
      </c>
      <c r="FP50">
        <v>0.22639999999999999</v>
      </c>
      <c r="FQ50">
        <v>14.4984</v>
      </c>
      <c r="FR50">
        <v>0.34399999999999997</v>
      </c>
      <c r="FS50">
        <v>9.1969999999999992</v>
      </c>
      <c r="FT50">
        <v>0.73799999999999999</v>
      </c>
      <c r="FU50">
        <v>1.613</v>
      </c>
      <c r="FV50">
        <v>1.5295000000000001</v>
      </c>
      <c r="FW50">
        <v>1.5375000000000001</v>
      </c>
      <c r="FX50" t="s">
        <v>1322</v>
      </c>
      <c r="FY50" t="s">
        <v>252</v>
      </c>
    </row>
    <row r="51" spans="1:181" x14ac:dyDescent="0.35">
      <c r="A51">
        <v>50</v>
      </c>
      <c r="B51" t="s">
        <v>5231</v>
      </c>
      <c r="C51" t="s">
        <v>5195</v>
      </c>
      <c r="D51" t="s">
        <v>2617</v>
      </c>
      <c r="E51" t="s">
        <v>2618</v>
      </c>
      <c r="F51" t="s">
        <v>315</v>
      </c>
      <c r="G51" t="s">
        <v>304</v>
      </c>
      <c r="H51" t="s">
        <v>285</v>
      </c>
      <c r="I51" t="s">
        <v>304</v>
      </c>
      <c r="J51" t="s">
        <v>316</v>
      </c>
      <c r="K51" t="s">
        <v>193</v>
      </c>
      <c r="L51" t="s">
        <v>317</v>
      </c>
      <c r="M51" t="s">
        <v>193</v>
      </c>
      <c r="N51" t="s">
        <v>349</v>
      </c>
      <c r="O51" t="s">
        <v>193</v>
      </c>
      <c r="P51" t="s">
        <v>198</v>
      </c>
      <c r="Q51">
        <v>80</v>
      </c>
      <c r="R51" t="s">
        <v>198</v>
      </c>
      <c r="S51">
        <v>80</v>
      </c>
      <c r="T51">
        <v>10</v>
      </c>
      <c r="U51">
        <v>1</v>
      </c>
      <c r="V51" t="s">
        <v>199</v>
      </c>
      <c r="W51" t="s">
        <v>200</v>
      </c>
      <c r="X51">
        <v>1.9</v>
      </c>
      <c r="Y51" t="s">
        <v>193</v>
      </c>
      <c r="Z51" t="s">
        <v>5202</v>
      </c>
      <c r="AA51" t="s">
        <v>4184</v>
      </c>
      <c r="AB51">
        <v>120</v>
      </c>
      <c r="AC51">
        <v>0</v>
      </c>
      <c r="AD51" t="s">
        <v>193</v>
      </c>
      <c r="AE51" t="s">
        <v>193</v>
      </c>
      <c r="AF51" t="s">
        <v>193</v>
      </c>
      <c r="AG51">
        <v>145</v>
      </c>
      <c r="AH51">
        <v>0</v>
      </c>
      <c r="AI51">
        <v>0</v>
      </c>
      <c r="AJ51" t="s">
        <v>193</v>
      </c>
      <c r="AK51" t="s">
        <v>193</v>
      </c>
      <c r="AL51">
        <v>0</v>
      </c>
      <c r="AM51">
        <v>-5</v>
      </c>
      <c r="AN51">
        <v>25</v>
      </c>
      <c r="AO51" t="s">
        <v>193</v>
      </c>
      <c r="AP51">
        <v>1.96</v>
      </c>
      <c r="AQ51">
        <v>1.9450000000000001</v>
      </c>
      <c r="AR51">
        <v>99.59</v>
      </c>
      <c r="AS51" t="s">
        <v>202</v>
      </c>
      <c r="AT51" t="s">
        <v>203</v>
      </c>
      <c r="AU51" t="s">
        <v>204</v>
      </c>
      <c r="AV51" t="s">
        <v>236</v>
      </c>
      <c r="AW51">
        <v>3</v>
      </c>
      <c r="AX51">
        <v>3</v>
      </c>
      <c r="AY51" t="s">
        <v>193</v>
      </c>
      <c r="AZ51" t="s">
        <v>193</v>
      </c>
      <c r="BA51" t="s">
        <v>206</v>
      </c>
      <c r="BB51" t="s">
        <v>206</v>
      </c>
      <c r="BC51" t="s">
        <v>202</v>
      </c>
      <c r="BD51" t="s">
        <v>202</v>
      </c>
      <c r="BE51" t="s">
        <v>206</v>
      </c>
      <c r="BF51" t="s">
        <v>206</v>
      </c>
      <c r="BG51" t="s">
        <v>238</v>
      </c>
      <c r="BH51" t="s">
        <v>207</v>
      </c>
      <c r="BI51">
        <v>1000</v>
      </c>
      <c r="BK51" t="s">
        <v>206</v>
      </c>
      <c r="BL51" t="s">
        <v>32</v>
      </c>
      <c r="BM51" t="s">
        <v>1006</v>
      </c>
      <c r="BN51" t="s">
        <v>240</v>
      </c>
      <c r="BO51" t="s">
        <v>193</v>
      </c>
      <c r="BP51" t="s">
        <v>193</v>
      </c>
      <c r="BQ51" t="s">
        <v>193</v>
      </c>
      <c r="BR51" t="s">
        <v>193</v>
      </c>
      <c r="BS51" t="s">
        <v>193</v>
      </c>
      <c r="BT51" t="s">
        <v>193</v>
      </c>
      <c r="BU51" t="s">
        <v>193</v>
      </c>
      <c r="BV51" t="s">
        <v>32</v>
      </c>
      <c r="BW51" t="s">
        <v>209</v>
      </c>
      <c r="BX51" t="s">
        <v>193</v>
      </c>
      <c r="BY51" t="s">
        <v>193</v>
      </c>
      <c r="BZ51" t="s">
        <v>243</v>
      </c>
      <c r="CA51" t="s">
        <v>337</v>
      </c>
      <c r="CB51" t="s">
        <v>4992</v>
      </c>
      <c r="CC51" t="s">
        <v>4993</v>
      </c>
      <c r="CD51" t="s">
        <v>5227</v>
      </c>
      <c r="CE51">
        <v>2</v>
      </c>
      <c r="CF51">
        <v>1</v>
      </c>
      <c r="CG51" t="s">
        <v>214</v>
      </c>
      <c r="CH51" t="s">
        <v>215</v>
      </c>
      <c r="CI51" t="s">
        <v>215</v>
      </c>
      <c r="CJ51" t="s">
        <v>197</v>
      </c>
      <c r="CK51">
        <v>80</v>
      </c>
      <c r="CL51" t="s">
        <v>216</v>
      </c>
      <c r="CM51">
        <v>1</v>
      </c>
      <c r="CN51" t="s">
        <v>199</v>
      </c>
      <c r="CO51" t="s">
        <v>193</v>
      </c>
      <c r="CP51">
        <v>3</v>
      </c>
      <c r="CQ51" t="s">
        <v>193</v>
      </c>
      <c r="CR51" t="s">
        <v>193</v>
      </c>
      <c r="CS51" t="s">
        <v>193</v>
      </c>
      <c r="CT51" t="s">
        <v>193</v>
      </c>
      <c r="CU51" t="s">
        <v>193</v>
      </c>
      <c r="CV51" t="s">
        <v>193</v>
      </c>
      <c r="CW51" t="s">
        <v>2617</v>
      </c>
      <c r="CX51" t="s">
        <v>217</v>
      </c>
      <c r="CY51">
        <v>0.65</v>
      </c>
      <c r="CZ51">
        <v>0.52</v>
      </c>
      <c r="DA51" t="s">
        <v>206</v>
      </c>
      <c r="DB51" t="s">
        <v>193</v>
      </c>
      <c r="DC51" t="s">
        <v>193</v>
      </c>
      <c r="DD51" t="s">
        <v>193</v>
      </c>
      <c r="DE51" t="s">
        <v>193</v>
      </c>
      <c r="DF51" t="s">
        <v>193</v>
      </c>
      <c r="DG51" t="s">
        <v>341</v>
      </c>
      <c r="DH51" t="s">
        <v>208</v>
      </c>
      <c r="DI51" t="s">
        <v>193</v>
      </c>
      <c r="DJ51" t="s">
        <v>193</v>
      </c>
      <c r="DK51" t="s">
        <v>193</v>
      </c>
      <c r="DL51" t="s">
        <v>222</v>
      </c>
      <c r="DM51" t="s">
        <v>222</v>
      </c>
      <c r="DN51" t="s">
        <v>223</v>
      </c>
      <c r="DO51" t="s">
        <v>4147</v>
      </c>
      <c r="DP51">
        <v>99.57</v>
      </c>
      <c r="DQ51">
        <v>1.9470000000000001</v>
      </c>
      <c r="DR51">
        <v>123.8493</v>
      </c>
      <c r="DS51">
        <v>3.8492999999999999</v>
      </c>
      <c r="DT51">
        <v>99.57</v>
      </c>
      <c r="DU51">
        <v>1.9470000000000001</v>
      </c>
      <c r="DV51">
        <v>125.32640000000001</v>
      </c>
      <c r="DW51">
        <v>5.3263999999999996</v>
      </c>
      <c r="DX51">
        <v>99.57</v>
      </c>
      <c r="DY51">
        <v>1.9470000000000001</v>
      </c>
      <c r="DZ51">
        <v>123.84480000000001</v>
      </c>
      <c r="EA51">
        <v>3.8448000000000002</v>
      </c>
      <c r="EB51">
        <v>99.57</v>
      </c>
      <c r="EC51">
        <v>1.9470000000000001</v>
      </c>
      <c r="ED51">
        <v>123.5134</v>
      </c>
      <c r="EE51">
        <v>3.5133999999999999</v>
      </c>
      <c r="EF51">
        <v>99.57</v>
      </c>
      <c r="EG51">
        <v>1.9470000000000001</v>
      </c>
      <c r="EH51">
        <v>126.79940000000001</v>
      </c>
      <c r="EI51">
        <v>6.7994000000000003</v>
      </c>
      <c r="EJ51">
        <v>99.567999999999998</v>
      </c>
      <c r="EK51">
        <v>1.948</v>
      </c>
      <c r="EL51">
        <v>126.23779999999999</v>
      </c>
      <c r="EM51">
        <v>6.2378</v>
      </c>
      <c r="EN51">
        <v>99.561999999999998</v>
      </c>
      <c r="EO51">
        <v>1.948</v>
      </c>
      <c r="EP51">
        <v>130.66550000000001</v>
      </c>
      <c r="EQ51">
        <v>10.6655</v>
      </c>
      <c r="ER51">
        <v>99.555999999999997</v>
      </c>
      <c r="ES51">
        <v>1.9490000000000001</v>
      </c>
      <c r="ET51">
        <v>132.5641</v>
      </c>
      <c r="EU51">
        <v>12.5641</v>
      </c>
      <c r="EV51">
        <v>99.537999999999997</v>
      </c>
      <c r="EW51">
        <v>1.9510000000000001</v>
      </c>
      <c r="EX51">
        <v>128.17670000000001</v>
      </c>
      <c r="EY51">
        <v>8.1767000000000003</v>
      </c>
      <c r="EZ51">
        <v>99.537999999999997</v>
      </c>
      <c r="FA51">
        <v>1.9510000000000001</v>
      </c>
      <c r="FB51">
        <v>128.1755</v>
      </c>
      <c r="FC51">
        <v>8.1754999999999995</v>
      </c>
      <c r="FD51">
        <v>99.537999999999997</v>
      </c>
      <c r="FE51">
        <v>1.9510000000000001</v>
      </c>
      <c r="FF51">
        <v>128.172</v>
      </c>
      <c r="FG51">
        <v>8.1720000000000006</v>
      </c>
      <c r="FH51">
        <v>33.47</v>
      </c>
      <c r="FI51">
        <v>21.4</v>
      </c>
      <c r="FJ51">
        <v>67.36</v>
      </c>
      <c r="FK51">
        <v>1.89</v>
      </c>
      <c r="FL51">
        <v>71.435000000000002</v>
      </c>
      <c r="FM51">
        <v>-4.1399999999999997</v>
      </c>
      <c r="FN51">
        <v>0.19520000000000001</v>
      </c>
      <c r="FO51">
        <v>17.107500000000002</v>
      </c>
      <c r="FP51">
        <v>0.22639999999999999</v>
      </c>
      <c r="FQ51">
        <v>14.4984</v>
      </c>
      <c r="FR51">
        <v>0.34399999999999997</v>
      </c>
      <c r="FS51">
        <v>9.1969999999999992</v>
      </c>
      <c r="FT51">
        <v>0.73799999999999999</v>
      </c>
      <c r="FU51">
        <v>1.613</v>
      </c>
      <c r="FV51">
        <v>1.5295000000000001</v>
      </c>
      <c r="FW51">
        <v>1.5375000000000001</v>
      </c>
      <c r="FX51" t="s">
        <v>2623</v>
      </c>
      <c r="FY51" t="s">
        <v>252</v>
      </c>
    </row>
    <row r="52" spans="1:181" x14ac:dyDescent="0.35">
      <c r="A52">
        <v>51</v>
      </c>
      <c r="B52" t="s">
        <v>5231</v>
      </c>
      <c r="C52" t="s">
        <v>5195</v>
      </c>
      <c r="D52" t="s">
        <v>1699</v>
      </c>
      <c r="E52" t="s">
        <v>4994</v>
      </c>
      <c r="F52" t="s">
        <v>441</v>
      </c>
      <c r="G52" t="s">
        <v>193</v>
      </c>
      <c r="H52" t="s">
        <v>262</v>
      </c>
      <c r="I52" t="s">
        <v>193</v>
      </c>
      <c r="J52" t="s">
        <v>316</v>
      </c>
      <c r="K52" t="s">
        <v>193</v>
      </c>
      <c r="L52" t="s">
        <v>4643</v>
      </c>
      <c r="M52">
        <v>3</v>
      </c>
      <c r="N52" t="s">
        <v>605</v>
      </c>
      <c r="O52" t="s">
        <v>197</v>
      </c>
      <c r="P52" t="s">
        <v>198</v>
      </c>
      <c r="Q52">
        <v>5000</v>
      </c>
      <c r="R52" t="s">
        <v>198</v>
      </c>
      <c r="S52">
        <v>2500</v>
      </c>
      <c r="T52" t="s">
        <v>193</v>
      </c>
      <c r="U52">
        <v>2</v>
      </c>
      <c r="V52" t="s">
        <v>4995</v>
      </c>
      <c r="W52" t="s">
        <v>200</v>
      </c>
      <c r="X52">
        <v>4.375</v>
      </c>
      <c r="Y52" t="s">
        <v>193</v>
      </c>
      <c r="Z52" t="s">
        <v>193</v>
      </c>
      <c r="AA52" t="s">
        <v>335</v>
      </c>
      <c r="AB52">
        <v>437.5</v>
      </c>
      <c r="AD52">
        <v>-36</v>
      </c>
      <c r="AE52" t="s">
        <v>193</v>
      </c>
      <c r="AF52" t="s">
        <v>193</v>
      </c>
      <c r="AG52">
        <v>468.75</v>
      </c>
      <c r="AH52">
        <v>437.5</v>
      </c>
      <c r="AI52">
        <v>0</v>
      </c>
      <c r="AJ52" t="s">
        <v>193</v>
      </c>
      <c r="AK52" t="s">
        <v>193</v>
      </c>
      <c r="AM52" t="s">
        <v>299</v>
      </c>
      <c r="AN52">
        <v>31.25</v>
      </c>
      <c r="AO52" t="s">
        <v>193</v>
      </c>
      <c r="AP52">
        <v>2.76</v>
      </c>
      <c r="AQ52">
        <v>4.375</v>
      </c>
      <c r="AR52">
        <v>100</v>
      </c>
      <c r="AS52" t="s">
        <v>202</v>
      </c>
      <c r="AT52" t="s">
        <v>203</v>
      </c>
      <c r="AU52" t="s">
        <v>204</v>
      </c>
      <c r="AV52" t="s">
        <v>205</v>
      </c>
      <c r="AW52">
        <v>6</v>
      </c>
      <c r="AX52">
        <v>6</v>
      </c>
      <c r="AY52" t="s">
        <v>193</v>
      </c>
      <c r="AZ52" t="s">
        <v>193</v>
      </c>
      <c r="BA52" t="s">
        <v>206</v>
      </c>
      <c r="BB52" t="s">
        <v>206</v>
      </c>
      <c r="BC52" t="s">
        <v>202</v>
      </c>
      <c r="BD52" t="s">
        <v>206</v>
      </c>
      <c r="BE52" t="s">
        <v>202</v>
      </c>
      <c r="BF52" t="s">
        <v>202</v>
      </c>
      <c r="BG52" t="s">
        <v>207</v>
      </c>
      <c r="BH52" t="s">
        <v>336</v>
      </c>
      <c r="BI52">
        <v>1000</v>
      </c>
      <c r="BK52" t="s">
        <v>206</v>
      </c>
      <c r="BL52" t="s">
        <v>208</v>
      </c>
      <c r="BM52" t="s">
        <v>26</v>
      </c>
      <c r="BN52" t="s">
        <v>220</v>
      </c>
      <c r="BO52" t="s">
        <v>30</v>
      </c>
      <c r="BP52" t="s">
        <v>32</v>
      </c>
      <c r="BQ52" t="s">
        <v>34</v>
      </c>
      <c r="BR52" t="s">
        <v>193</v>
      </c>
      <c r="BS52" t="s">
        <v>193</v>
      </c>
      <c r="BT52" t="s">
        <v>193</v>
      </c>
      <c r="BU52" t="s">
        <v>193</v>
      </c>
      <c r="BV52" t="s">
        <v>208</v>
      </c>
      <c r="BW52" t="s">
        <v>209</v>
      </c>
      <c r="BX52" t="s">
        <v>193</v>
      </c>
      <c r="BY52" t="s">
        <v>193</v>
      </c>
      <c r="BZ52" t="s">
        <v>243</v>
      </c>
      <c r="CA52" t="s">
        <v>647</v>
      </c>
      <c r="CB52" t="s">
        <v>4996</v>
      </c>
      <c r="CC52" t="s">
        <v>4997</v>
      </c>
      <c r="CD52" t="s">
        <v>5227</v>
      </c>
      <c r="CE52">
        <v>2</v>
      </c>
      <c r="CF52">
        <v>1</v>
      </c>
      <c r="CG52" t="s">
        <v>429</v>
      </c>
      <c r="CH52" t="s">
        <v>297</v>
      </c>
      <c r="CI52" t="s">
        <v>298</v>
      </c>
      <c r="CJ52" t="s">
        <v>197</v>
      </c>
      <c r="CK52">
        <v>2500</v>
      </c>
      <c r="CL52" t="s">
        <v>216</v>
      </c>
      <c r="CM52">
        <v>1</v>
      </c>
      <c r="CN52" t="s">
        <v>4995</v>
      </c>
      <c r="CO52" t="s">
        <v>193</v>
      </c>
      <c r="CP52">
        <v>3</v>
      </c>
      <c r="CQ52" t="s">
        <v>193</v>
      </c>
      <c r="CR52" t="s">
        <v>193</v>
      </c>
      <c r="CS52" t="s">
        <v>193</v>
      </c>
      <c r="CT52" t="s">
        <v>193</v>
      </c>
      <c r="CU52" t="s">
        <v>193</v>
      </c>
      <c r="CV52" t="s">
        <v>193</v>
      </c>
      <c r="CW52" t="s">
        <v>1699</v>
      </c>
      <c r="CX52" t="s">
        <v>832</v>
      </c>
      <c r="CY52">
        <v>0.4</v>
      </c>
      <c r="CZ52">
        <v>10</v>
      </c>
      <c r="DA52" t="s">
        <v>202</v>
      </c>
      <c r="DB52" t="s">
        <v>193</v>
      </c>
      <c r="DC52" t="s">
        <v>193</v>
      </c>
      <c r="DD52" t="s">
        <v>193</v>
      </c>
      <c r="DE52" t="s">
        <v>193</v>
      </c>
      <c r="DF52" t="s">
        <v>193</v>
      </c>
      <c r="DG52" t="s">
        <v>29</v>
      </c>
      <c r="DH52" t="s">
        <v>31</v>
      </c>
      <c r="DI52" t="s">
        <v>266</v>
      </c>
      <c r="DJ52" t="s">
        <v>33</v>
      </c>
      <c r="DK52" t="s">
        <v>1006</v>
      </c>
      <c r="DL52" t="s">
        <v>223</v>
      </c>
      <c r="DM52" t="s">
        <v>222</v>
      </c>
      <c r="DN52" t="s">
        <v>222</v>
      </c>
      <c r="DO52" t="s">
        <v>343</v>
      </c>
      <c r="DP52">
        <v>101.25</v>
      </c>
      <c r="DQ52">
        <v>4.0979999999999999</v>
      </c>
      <c r="DR52">
        <v>409.8</v>
      </c>
      <c r="DS52">
        <v>-27.7</v>
      </c>
      <c r="DT52">
        <v>101.688</v>
      </c>
      <c r="DU52">
        <v>4.0010000000000003</v>
      </c>
      <c r="DV52">
        <v>400.1</v>
      </c>
      <c r="DW52">
        <v>-37.4</v>
      </c>
      <c r="DX52">
        <v>101.25</v>
      </c>
      <c r="DY52">
        <v>4.0979999999999999</v>
      </c>
      <c r="DZ52">
        <v>409.8</v>
      </c>
      <c r="EA52">
        <v>-27.7</v>
      </c>
      <c r="EB52">
        <v>100.764</v>
      </c>
      <c r="EC52">
        <v>4.2050000000000001</v>
      </c>
      <c r="ED52">
        <v>420.5</v>
      </c>
      <c r="EE52">
        <v>-17</v>
      </c>
      <c r="EF52">
        <v>100.61</v>
      </c>
      <c r="EG52">
        <v>4.24</v>
      </c>
      <c r="EH52">
        <v>424</v>
      </c>
      <c r="EI52">
        <v>-13.5</v>
      </c>
      <c r="EJ52">
        <v>101.75</v>
      </c>
      <c r="EK52">
        <v>3.9860000000000002</v>
      </c>
      <c r="EL52">
        <v>398.6</v>
      </c>
      <c r="EM52">
        <v>-38.9</v>
      </c>
      <c r="EN52">
        <v>101.5</v>
      </c>
      <c r="EO52">
        <v>4.0410000000000004</v>
      </c>
      <c r="EP52">
        <v>404.1</v>
      </c>
      <c r="EQ52">
        <v>-33.4</v>
      </c>
      <c r="ER52">
        <v>101.75</v>
      </c>
      <c r="ES52">
        <v>3.9849999999999999</v>
      </c>
      <c r="ET52">
        <v>398.5</v>
      </c>
      <c r="EU52">
        <v>-39</v>
      </c>
      <c r="EV52">
        <v>102.5</v>
      </c>
      <c r="EW52">
        <v>3.819</v>
      </c>
      <c r="EX52">
        <v>381.9</v>
      </c>
      <c r="EY52">
        <v>-55.6</v>
      </c>
      <c r="EZ52">
        <v>102.5</v>
      </c>
      <c r="FA52">
        <v>3.819</v>
      </c>
      <c r="FB52">
        <v>381.9</v>
      </c>
      <c r="FC52">
        <v>-55.6</v>
      </c>
      <c r="FD52">
        <v>102.5</v>
      </c>
      <c r="FE52">
        <v>3.819</v>
      </c>
      <c r="FF52">
        <v>381.9</v>
      </c>
      <c r="FG52">
        <v>-55.6</v>
      </c>
      <c r="FH52">
        <v>33.47</v>
      </c>
      <c r="FI52">
        <v>21.4</v>
      </c>
      <c r="FJ52">
        <v>67.36</v>
      </c>
      <c r="FK52">
        <v>1.89</v>
      </c>
      <c r="FL52">
        <v>71.435000000000002</v>
      </c>
      <c r="FM52">
        <v>-4.1399999999999997</v>
      </c>
      <c r="FN52">
        <v>0.19520000000000001</v>
      </c>
      <c r="FO52">
        <v>17.107500000000002</v>
      </c>
      <c r="FP52">
        <v>0.22639999999999999</v>
      </c>
      <c r="FQ52">
        <v>14.4984</v>
      </c>
      <c r="FR52">
        <v>0.34399999999999997</v>
      </c>
      <c r="FS52">
        <v>9.1969999999999992</v>
      </c>
      <c r="FT52">
        <v>0.73799999999999999</v>
      </c>
      <c r="FU52">
        <v>1.613</v>
      </c>
      <c r="FV52">
        <v>1.5295000000000001</v>
      </c>
      <c r="FW52">
        <v>1.5375000000000001</v>
      </c>
      <c r="FX52" t="s">
        <v>4998</v>
      </c>
      <c r="FY52" t="s">
        <v>252</v>
      </c>
    </row>
    <row r="53" spans="1:181" x14ac:dyDescent="0.35">
      <c r="A53">
        <v>52</v>
      </c>
      <c r="B53" t="s">
        <v>5231</v>
      </c>
      <c r="C53" t="s">
        <v>5195</v>
      </c>
      <c r="D53" t="s">
        <v>1699</v>
      </c>
      <c r="E53" t="s">
        <v>4994</v>
      </c>
      <c r="F53" t="s">
        <v>441</v>
      </c>
      <c r="G53" t="s">
        <v>193</v>
      </c>
      <c r="H53" t="s">
        <v>262</v>
      </c>
      <c r="I53" t="s">
        <v>193</v>
      </c>
      <c r="J53" t="s">
        <v>316</v>
      </c>
      <c r="K53" t="s">
        <v>193</v>
      </c>
      <c r="L53" t="s">
        <v>4643</v>
      </c>
      <c r="M53">
        <v>3</v>
      </c>
      <c r="N53" t="s">
        <v>605</v>
      </c>
      <c r="O53" t="s">
        <v>197</v>
      </c>
      <c r="P53" t="s">
        <v>198</v>
      </c>
      <c r="Q53">
        <v>5000</v>
      </c>
      <c r="R53" t="s">
        <v>198</v>
      </c>
      <c r="S53">
        <v>2500</v>
      </c>
      <c r="T53" t="s">
        <v>193</v>
      </c>
      <c r="U53">
        <v>2</v>
      </c>
      <c r="V53" t="s">
        <v>288</v>
      </c>
      <c r="W53" t="s">
        <v>200</v>
      </c>
      <c r="X53">
        <v>4.875</v>
      </c>
      <c r="Y53" t="s">
        <v>193</v>
      </c>
      <c r="Z53" t="s">
        <v>193</v>
      </c>
      <c r="AA53" t="s">
        <v>335</v>
      </c>
      <c r="AB53">
        <v>487.5</v>
      </c>
      <c r="AD53">
        <v>-79</v>
      </c>
      <c r="AE53" t="s">
        <v>193</v>
      </c>
      <c r="AF53" t="s">
        <v>193</v>
      </c>
      <c r="AG53">
        <v>525</v>
      </c>
      <c r="AH53">
        <v>487.5</v>
      </c>
      <c r="AI53">
        <v>0</v>
      </c>
      <c r="AJ53" t="s">
        <v>193</v>
      </c>
      <c r="AK53" t="s">
        <v>193</v>
      </c>
      <c r="AM53" t="s">
        <v>299</v>
      </c>
      <c r="AN53">
        <v>37.5</v>
      </c>
      <c r="AO53" t="s">
        <v>193</v>
      </c>
      <c r="AP53">
        <v>3.32</v>
      </c>
      <c r="AQ53">
        <v>4.875</v>
      </c>
      <c r="AR53">
        <v>100</v>
      </c>
      <c r="AS53" t="s">
        <v>202</v>
      </c>
      <c r="AT53" t="s">
        <v>203</v>
      </c>
      <c r="AU53" t="s">
        <v>204</v>
      </c>
      <c r="AV53" t="s">
        <v>205</v>
      </c>
      <c r="AW53">
        <v>6</v>
      </c>
      <c r="AX53">
        <v>6</v>
      </c>
      <c r="AY53" t="s">
        <v>193</v>
      </c>
      <c r="AZ53" t="s">
        <v>193</v>
      </c>
      <c r="BA53" t="s">
        <v>206</v>
      </c>
      <c r="BB53" t="s">
        <v>206</v>
      </c>
      <c r="BC53" t="s">
        <v>202</v>
      </c>
      <c r="BD53" t="s">
        <v>206</v>
      </c>
      <c r="BE53" t="s">
        <v>202</v>
      </c>
      <c r="BF53" t="s">
        <v>202</v>
      </c>
      <c r="BG53" t="s">
        <v>207</v>
      </c>
      <c r="BH53" t="s">
        <v>336</v>
      </c>
      <c r="BI53">
        <v>1000</v>
      </c>
      <c r="BK53" t="s">
        <v>206</v>
      </c>
      <c r="BL53" t="s">
        <v>208</v>
      </c>
      <c r="BM53" t="s">
        <v>26</v>
      </c>
      <c r="BN53" t="s">
        <v>220</v>
      </c>
      <c r="BO53" t="s">
        <v>30</v>
      </c>
      <c r="BP53" t="s">
        <v>32</v>
      </c>
      <c r="BQ53" t="s">
        <v>34</v>
      </c>
      <c r="BR53" t="s">
        <v>193</v>
      </c>
      <c r="BS53" t="s">
        <v>193</v>
      </c>
      <c r="BT53" t="s">
        <v>193</v>
      </c>
      <c r="BU53" t="s">
        <v>193</v>
      </c>
      <c r="BV53" t="s">
        <v>208</v>
      </c>
      <c r="BW53" t="s">
        <v>209</v>
      </c>
      <c r="BX53" t="s">
        <v>193</v>
      </c>
      <c r="BY53" t="s">
        <v>193</v>
      </c>
      <c r="BZ53" t="s">
        <v>243</v>
      </c>
      <c r="CA53" t="s">
        <v>647</v>
      </c>
      <c r="CB53" t="s">
        <v>4999</v>
      </c>
      <c r="CC53" t="s">
        <v>5000</v>
      </c>
      <c r="CD53" t="s">
        <v>5227</v>
      </c>
      <c r="CE53">
        <v>2</v>
      </c>
      <c r="CF53">
        <v>0</v>
      </c>
      <c r="CG53" t="s">
        <v>429</v>
      </c>
      <c r="CH53" t="s">
        <v>297</v>
      </c>
      <c r="CI53" t="s">
        <v>298</v>
      </c>
      <c r="CJ53" t="s">
        <v>197</v>
      </c>
      <c r="CK53">
        <v>2500</v>
      </c>
      <c r="CL53" t="s">
        <v>216</v>
      </c>
      <c r="CM53">
        <v>1</v>
      </c>
      <c r="CN53" t="s">
        <v>288</v>
      </c>
      <c r="CO53" t="s">
        <v>193</v>
      </c>
      <c r="CP53">
        <v>3</v>
      </c>
      <c r="CQ53" t="s">
        <v>193</v>
      </c>
      <c r="CR53" t="s">
        <v>193</v>
      </c>
      <c r="CS53" t="s">
        <v>193</v>
      </c>
      <c r="CT53" t="s">
        <v>193</v>
      </c>
      <c r="CU53" t="s">
        <v>193</v>
      </c>
      <c r="CV53" t="s">
        <v>193</v>
      </c>
      <c r="CW53" t="s">
        <v>1699</v>
      </c>
      <c r="CX53" t="s">
        <v>832</v>
      </c>
      <c r="CY53">
        <v>0.4</v>
      </c>
      <c r="CZ53">
        <v>10</v>
      </c>
      <c r="DA53" t="s">
        <v>202</v>
      </c>
      <c r="DB53" t="s">
        <v>193</v>
      </c>
      <c r="DC53" t="s">
        <v>193</v>
      </c>
      <c r="DD53" t="s">
        <v>193</v>
      </c>
      <c r="DE53" t="s">
        <v>193</v>
      </c>
      <c r="DF53" t="s">
        <v>193</v>
      </c>
      <c r="DG53" t="s">
        <v>29</v>
      </c>
      <c r="DH53" t="s">
        <v>31</v>
      </c>
      <c r="DI53" t="s">
        <v>266</v>
      </c>
      <c r="DJ53" t="s">
        <v>33</v>
      </c>
      <c r="DK53" t="s">
        <v>1006</v>
      </c>
      <c r="DL53" t="s">
        <v>223</v>
      </c>
      <c r="DM53" t="s">
        <v>222</v>
      </c>
      <c r="DN53" t="s">
        <v>222</v>
      </c>
      <c r="DO53" t="s">
        <v>343</v>
      </c>
      <c r="DP53">
        <v>103</v>
      </c>
      <c r="DQ53">
        <v>4.492</v>
      </c>
      <c r="DR53">
        <v>449.2</v>
      </c>
      <c r="DS53">
        <v>-38.299999999999997</v>
      </c>
      <c r="DT53">
        <v>103.438</v>
      </c>
      <c r="DU53">
        <v>4.4370000000000003</v>
      </c>
      <c r="DV53">
        <v>443.7</v>
      </c>
      <c r="DW53">
        <v>-43.8</v>
      </c>
      <c r="DX53">
        <v>103</v>
      </c>
      <c r="DY53">
        <v>4.492</v>
      </c>
      <c r="DZ53">
        <v>449.2</v>
      </c>
      <c r="EA53">
        <v>-38.299999999999997</v>
      </c>
      <c r="EB53">
        <v>103.95</v>
      </c>
      <c r="EC53">
        <v>4.3730000000000002</v>
      </c>
      <c r="ED53">
        <v>437.3</v>
      </c>
      <c r="EE53">
        <v>-50.2</v>
      </c>
      <c r="EF53">
        <v>104.25</v>
      </c>
      <c r="EG53">
        <v>4.335</v>
      </c>
      <c r="EH53">
        <v>433.5</v>
      </c>
      <c r="EI53">
        <v>-54</v>
      </c>
      <c r="EJ53">
        <v>103.5</v>
      </c>
      <c r="EK53">
        <v>4.4290000000000003</v>
      </c>
      <c r="EL53">
        <v>442.9</v>
      </c>
      <c r="EM53">
        <v>-44.6</v>
      </c>
      <c r="EN53">
        <v>103.75</v>
      </c>
      <c r="EO53">
        <v>4.3970000000000002</v>
      </c>
      <c r="EP53">
        <v>439.7</v>
      </c>
      <c r="EQ53">
        <v>-47.8</v>
      </c>
      <c r="ER53">
        <v>105.1</v>
      </c>
      <c r="ES53">
        <v>4.2290000000000001</v>
      </c>
      <c r="ET53">
        <v>422.9</v>
      </c>
      <c r="EU53">
        <v>-64.599999999999994</v>
      </c>
      <c r="EV53">
        <v>105</v>
      </c>
      <c r="EW53">
        <v>4.242</v>
      </c>
      <c r="EX53">
        <v>424.2</v>
      </c>
      <c r="EY53">
        <v>-63.3</v>
      </c>
      <c r="EZ53">
        <v>105</v>
      </c>
      <c r="FA53">
        <v>4.242</v>
      </c>
      <c r="FB53">
        <v>424.2</v>
      </c>
      <c r="FC53">
        <v>-63.3</v>
      </c>
      <c r="FD53">
        <v>105</v>
      </c>
      <c r="FE53">
        <v>4.242</v>
      </c>
      <c r="FF53">
        <v>424.2</v>
      </c>
      <c r="FG53">
        <v>-63.3</v>
      </c>
      <c r="FH53">
        <v>33.47</v>
      </c>
      <c r="FI53">
        <v>21.4</v>
      </c>
      <c r="FJ53">
        <v>67.36</v>
      </c>
      <c r="FK53">
        <v>1.89</v>
      </c>
      <c r="FL53">
        <v>71.435000000000002</v>
      </c>
      <c r="FM53">
        <v>-4.1399999999999997</v>
      </c>
      <c r="FN53">
        <v>0.19520000000000001</v>
      </c>
      <c r="FO53">
        <v>17.107500000000002</v>
      </c>
      <c r="FP53">
        <v>0.22639999999999999</v>
      </c>
      <c r="FQ53">
        <v>14.4984</v>
      </c>
      <c r="FR53">
        <v>0.34399999999999997</v>
      </c>
      <c r="FS53">
        <v>9.1969999999999992</v>
      </c>
      <c r="FT53">
        <v>0.73799999999999999</v>
      </c>
      <c r="FU53">
        <v>1.613</v>
      </c>
      <c r="FV53">
        <v>1.5295000000000001</v>
      </c>
      <c r="FW53">
        <v>1.5375000000000001</v>
      </c>
      <c r="FX53" t="s">
        <v>4998</v>
      </c>
      <c r="FY53" t="s">
        <v>252</v>
      </c>
    </row>
    <row r="54" spans="1:181" x14ac:dyDescent="0.35">
      <c r="A54">
        <v>53</v>
      </c>
      <c r="B54" t="s">
        <v>5231</v>
      </c>
      <c r="C54" t="s">
        <v>5214</v>
      </c>
      <c r="D54" t="s">
        <v>1056</v>
      </c>
      <c r="E54" t="s">
        <v>1057</v>
      </c>
      <c r="F54" t="s">
        <v>192</v>
      </c>
      <c r="G54" t="s">
        <v>304</v>
      </c>
      <c r="H54" t="s">
        <v>233</v>
      </c>
      <c r="I54" t="s">
        <v>304</v>
      </c>
      <c r="J54" t="s">
        <v>371</v>
      </c>
      <c r="K54" t="s">
        <v>331</v>
      </c>
      <c r="L54" t="s">
        <v>1058</v>
      </c>
      <c r="M54">
        <v>3</v>
      </c>
      <c r="N54" t="s">
        <v>196</v>
      </c>
      <c r="O54" t="s">
        <v>193</v>
      </c>
      <c r="P54" t="s">
        <v>198</v>
      </c>
      <c r="Q54">
        <v>1250</v>
      </c>
      <c r="R54" t="s">
        <v>198</v>
      </c>
      <c r="S54">
        <v>1250</v>
      </c>
      <c r="T54">
        <v>3</v>
      </c>
      <c r="U54">
        <v>1</v>
      </c>
      <c r="V54" t="s">
        <v>199</v>
      </c>
      <c r="W54" t="s">
        <v>200</v>
      </c>
      <c r="X54">
        <v>0.95</v>
      </c>
      <c r="Y54" t="s">
        <v>193</v>
      </c>
      <c r="Z54" t="s">
        <v>5246</v>
      </c>
      <c r="AA54" t="s">
        <v>4890</v>
      </c>
      <c r="AB54">
        <v>75</v>
      </c>
      <c r="AC54">
        <v>0</v>
      </c>
      <c r="AD54">
        <v>-2</v>
      </c>
      <c r="AE54" t="s">
        <v>193</v>
      </c>
      <c r="AF54" t="s">
        <v>193</v>
      </c>
      <c r="AG54">
        <v>100</v>
      </c>
      <c r="AH54">
        <v>80</v>
      </c>
      <c r="AI54">
        <v>5</v>
      </c>
      <c r="AJ54" t="s">
        <v>193</v>
      </c>
      <c r="AK54" t="s">
        <v>193</v>
      </c>
      <c r="AL54">
        <v>0</v>
      </c>
      <c r="AM54">
        <v>0</v>
      </c>
      <c r="AN54">
        <v>25</v>
      </c>
      <c r="AO54" t="s">
        <v>193</v>
      </c>
      <c r="AP54">
        <v>1.8</v>
      </c>
      <c r="AQ54">
        <v>0.96899999999999997</v>
      </c>
      <c r="AR54">
        <v>99.944000000000003</v>
      </c>
      <c r="AS54" t="s">
        <v>202</v>
      </c>
      <c r="AT54" t="s">
        <v>290</v>
      </c>
      <c r="AU54" t="s">
        <v>204</v>
      </c>
      <c r="AV54" t="s">
        <v>205</v>
      </c>
      <c r="AW54">
        <v>5</v>
      </c>
      <c r="AX54">
        <v>5</v>
      </c>
      <c r="AY54" t="s">
        <v>193</v>
      </c>
      <c r="AZ54" t="s">
        <v>193</v>
      </c>
      <c r="BA54" t="s">
        <v>206</v>
      </c>
      <c r="BB54" t="s">
        <v>206</v>
      </c>
      <c r="BC54" t="s">
        <v>206</v>
      </c>
      <c r="BD54" t="s">
        <v>206</v>
      </c>
      <c r="BE54" t="s">
        <v>206</v>
      </c>
      <c r="BF54" t="s">
        <v>206</v>
      </c>
      <c r="BG54" t="s">
        <v>207</v>
      </c>
      <c r="BH54" t="s">
        <v>193</v>
      </c>
      <c r="BI54">
        <v>2000</v>
      </c>
      <c r="BK54" t="s">
        <v>206</v>
      </c>
      <c r="BL54" t="s">
        <v>208</v>
      </c>
      <c r="BM54" t="s">
        <v>218</v>
      </c>
      <c r="BN54" t="s">
        <v>403</v>
      </c>
      <c r="BO54" t="s">
        <v>220</v>
      </c>
      <c r="BP54" t="s">
        <v>469</v>
      </c>
      <c r="BQ54" t="s">
        <v>193</v>
      </c>
      <c r="BR54" t="s">
        <v>193</v>
      </c>
      <c r="BS54" t="s">
        <v>193</v>
      </c>
      <c r="BT54" t="s">
        <v>193</v>
      </c>
      <c r="BU54" t="s">
        <v>193</v>
      </c>
      <c r="BV54" t="s">
        <v>193</v>
      </c>
      <c r="BW54" t="s">
        <v>209</v>
      </c>
      <c r="BX54" t="s">
        <v>193</v>
      </c>
      <c r="BY54" t="s">
        <v>193</v>
      </c>
      <c r="BZ54" t="s">
        <v>292</v>
      </c>
      <c r="CA54" t="s">
        <v>307</v>
      </c>
      <c r="CB54" t="s">
        <v>5001</v>
      </c>
      <c r="CC54" t="s">
        <v>5002</v>
      </c>
      <c r="CD54" t="s">
        <v>5227</v>
      </c>
      <c r="CE54">
        <v>2</v>
      </c>
      <c r="CF54">
        <v>1</v>
      </c>
      <c r="CG54" t="s">
        <v>581</v>
      </c>
      <c r="CH54" t="s">
        <v>581</v>
      </c>
      <c r="CI54" t="s">
        <v>581</v>
      </c>
      <c r="CJ54" t="s">
        <v>197</v>
      </c>
      <c r="CK54">
        <v>1250</v>
      </c>
      <c r="CL54" t="s">
        <v>216</v>
      </c>
      <c r="CM54">
        <v>1</v>
      </c>
      <c r="CN54" t="s">
        <v>199</v>
      </c>
      <c r="CO54" t="s">
        <v>193</v>
      </c>
      <c r="CP54" t="s">
        <v>193</v>
      </c>
      <c r="CQ54" t="s">
        <v>193</v>
      </c>
      <c r="CR54" t="s">
        <v>193</v>
      </c>
      <c r="CS54" t="s">
        <v>193</v>
      </c>
      <c r="CT54" t="s">
        <v>193</v>
      </c>
      <c r="CU54" t="s">
        <v>193</v>
      </c>
      <c r="CV54" t="s">
        <v>193</v>
      </c>
      <c r="CW54" t="s">
        <v>1056</v>
      </c>
      <c r="CX54" t="s">
        <v>217</v>
      </c>
      <c r="CY54">
        <v>0.25</v>
      </c>
      <c r="CZ54">
        <v>3.125</v>
      </c>
      <c r="DA54" t="s">
        <v>206</v>
      </c>
      <c r="DB54" t="s">
        <v>193</v>
      </c>
      <c r="DC54" t="s">
        <v>193</v>
      </c>
      <c r="DD54" t="s">
        <v>193</v>
      </c>
      <c r="DE54" t="s">
        <v>193</v>
      </c>
      <c r="DF54" t="s">
        <v>193</v>
      </c>
      <c r="DG54" t="s">
        <v>26</v>
      </c>
      <c r="DH54" t="s">
        <v>28</v>
      </c>
      <c r="DI54" t="s">
        <v>29</v>
      </c>
      <c r="DJ54" t="s">
        <v>31</v>
      </c>
      <c r="DK54" t="s">
        <v>32</v>
      </c>
      <c r="DL54" t="s">
        <v>222</v>
      </c>
      <c r="DM54" t="s">
        <v>222</v>
      </c>
      <c r="DN54" t="s">
        <v>223</v>
      </c>
      <c r="DO54" t="s">
        <v>4894</v>
      </c>
      <c r="DP54">
        <v>100.242</v>
      </c>
      <c r="DQ54">
        <v>0.86799999999999999</v>
      </c>
      <c r="DR54">
        <v>64.961699999999993</v>
      </c>
      <c r="DS54">
        <v>-10.0383</v>
      </c>
      <c r="DT54">
        <v>100.212</v>
      </c>
      <c r="DU54">
        <v>0.878</v>
      </c>
      <c r="DV54">
        <v>65.6982</v>
      </c>
      <c r="DW54">
        <v>-9.3018000000000001</v>
      </c>
      <c r="DX54">
        <v>100.241</v>
      </c>
      <c r="DY54">
        <v>0.86799999999999999</v>
      </c>
      <c r="DZ54">
        <v>65.493899999999996</v>
      </c>
      <c r="EA54">
        <v>-9.5061</v>
      </c>
      <c r="EB54">
        <v>100.361</v>
      </c>
      <c r="EC54">
        <v>0.82699999999999996</v>
      </c>
      <c r="ED54">
        <v>61.660699999999999</v>
      </c>
      <c r="EE54">
        <v>-13.3393</v>
      </c>
      <c r="EF54">
        <v>100.414</v>
      </c>
      <c r="EG54">
        <v>0.80900000000000005</v>
      </c>
      <c r="EH54">
        <v>60.399900000000002</v>
      </c>
      <c r="EI54">
        <v>-14.600099999999999</v>
      </c>
      <c r="EJ54">
        <v>100.425</v>
      </c>
      <c r="EK54">
        <v>0.80500000000000005</v>
      </c>
      <c r="EL54">
        <v>62.121299999999998</v>
      </c>
      <c r="EM54">
        <v>-12.8787</v>
      </c>
      <c r="EN54">
        <v>100.42100000000001</v>
      </c>
      <c r="EO54">
        <v>0.80600000000000005</v>
      </c>
      <c r="EP54">
        <v>63.816600000000001</v>
      </c>
      <c r="EQ54">
        <v>-11.183400000000001</v>
      </c>
      <c r="ER54">
        <v>100.49</v>
      </c>
      <c r="ES54">
        <v>0.78200000000000003</v>
      </c>
      <c r="ET54">
        <v>60.098999999999997</v>
      </c>
      <c r="EU54">
        <v>-14.901</v>
      </c>
      <c r="EV54">
        <v>100.49</v>
      </c>
      <c r="EW54">
        <v>0.78200000000000003</v>
      </c>
      <c r="EX54">
        <v>60.105400000000003</v>
      </c>
      <c r="EY54">
        <v>-14.894600000000001</v>
      </c>
      <c r="EZ54">
        <v>100.49</v>
      </c>
      <c r="FA54">
        <v>0.78200000000000003</v>
      </c>
      <c r="FB54">
        <v>60.124499999999998</v>
      </c>
      <c r="FC54">
        <v>-14.875500000000001</v>
      </c>
      <c r="FD54">
        <v>100.49</v>
      </c>
      <c r="FE54">
        <v>0.78200000000000003</v>
      </c>
      <c r="FF54">
        <v>60.131</v>
      </c>
      <c r="FG54">
        <v>-14.869</v>
      </c>
      <c r="FH54">
        <v>33.47</v>
      </c>
      <c r="FI54">
        <v>21.4</v>
      </c>
      <c r="FJ54">
        <v>67.36</v>
      </c>
      <c r="FK54">
        <v>1.89</v>
      </c>
      <c r="FL54">
        <v>71.435000000000002</v>
      </c>
      <c r="FM54">
        <v>-4.1399999999999997</v>
      </c>
      <c r="FN54">
        <v>0.19520000000000001</v>
      </c>
      <c r="FO54">
        <v>17.107500000000002</v>
      </c>
      <c r="FP54">
        <v>0.22639999999999999</v>
      </c>
      <c r="FQ54">
        <v>14.4984</v>
      </c>
      <c r="FR54">
        <v>0.34399999999999997</v>
      </c>
      <c r="FS54">
        <v>9.1969999999999992</v>
      </c>
      <c r="FT54">
        <v>0.73799999999999999</v>
      </c>
      <c r="FU54">
        <v>1.613</v>
      </c>
      <c r="FV54">
        <v>1.5295000000000001</v>
      </c>
      <c r="FW54">
        <v>1.5375000000000001</v>
      </c>
      <c r="FX54" t="s">
        <v>1061</v>
      </c>
      <c r="FY54" t="s">
        <v>252</v>
      </c>
    </row>
    <row r="55" spans="1:181" x14ac:dyDescent="0.35">
      <c r="A55">
        <v>54</v>
      </c>
      <c r="B55" t="s">
        <v>5231</v>
      </c>
      <c r="C55" t="s">
        <v>5195</v>
      </c>
      <c r="D55" t="s">
        <v>1269</v>
      </c>
      <c r="E55" t="s">
        <v>5003</v>
      </c>
      <c r="F55" t="s">
        <v>568</v>
      </c>
      <c r="G55" t="s">
        <v>304</v>
      </c>
      <c r="H55" t="s">
        <v>1029</v>
      </c>
      <c r="I55" t="s">
        <v>331</v>
      </c>
      <c r="J55" t="s">
        <v>569</v>
      </c>
      <c r="K55" t="s">
        <v>331</v>
      </c>
      <c r="L55" t="s">
        <v>5004</v>
      </c>
      <c r="M55">
        <v>4</v>
      </c>
      <c r="N55" t="s">
        <v>564</v>
      </c>
      <c r="O55" t="s">
        <v>197</v>
      </c>
      <c r="P55" t="s">
        <v>198</v>
      </c>
      <c r="Q55">
        <v>500</v>
      </c>
      <c r="R55" t="s">
        <v>198</v>
      </c>
      <c r="S55">
        <v>500</v>
      </c>
      <c r="T55" t="s">
        <v>193</v>
      </c>
      <c r="U55">
        <v>1</v>
      </c>
      <c r="V55" t="s">
        <v>334</v>
      </c>
      <c r="W55" t="s">
        <v>200</v>
      </c>
      <c r="X55">
        <v>6.125</v>
      </c>
      <c r="Y55" t="s">
        <v>193</v>
      </c>
      <c r="Z55" t="s">
        <v>193</v>
      </c>
      <c r="AA55" t="s">
        <v>335</v>
      </c>
      <c r="AB55">
        <v>612.5</v>
      </c>
      <c r="AD55">
        <v>-44</v>
      </c>
      <c r="AE55" t="s">
        <v>193</v>
      </c>
      <c r="AF55" t="s">
        <v>193</v>
      </c>
      <c r="AG55">
        <v>618.75</v>
      </c>
      <c r="AH55">
        <v>612.5</v>
      </c>
      <c r="AI55">
        <v>0</v>
      </c>
      <c r="AJ55" t="s">
        <v>193</v>
      </c>
      <c r="AK55" t="s">
        <v>193</v>
      </c>
      <c r="AM55" t="s">
        <v>299</v>
      </c>
      <c r="AN55">
        <v>6.25</v>
      </c>
      <c r="AO55" t="s">
        <v>193</v>
      </c>
      <c r="AP55" t="s">
        <v>299</v>
      </c>
      <c r="AQ55">
        <v>3.125</v>
      </c>
      <c r="AR55">
        <v>100</v>
      </c>
      <c r="AS55" t="s">
        <v>202</v>
      </c>
      <c r="AT55" t="s">
        <v>290</v>
      </c>
      <c r="AU55" t="s">
        <v>204</v>
      </c>
      <c r="AV55" t="s">
        <v>205</v>
      </c>
      <c r="AW55">
        <v>5</v>
      </c>
      <c r="AX55">
        <v>5</v>
      </c>
      <c r="AY55" t="s">
        <v>193</v>
      </c>
      <c r="AZ55" t="s">
        <v>193</v>
      </c>
      <c r="BA55" t="s">
        <v>206</v>
      </c>
      <c r="BB55" t="s">
        <v>206</v>
      </c>
      <c r="BC55" t="s">
        <v>206</v>
      </c>
      <c r="BD55" t="s">
        <v>206</v>
      </c>
      <c r="BE55" t="s">
        <v>206</v>
      </c>
      <c r="BF55" t="s">
        <v>206</v>
      </c>
      <c r="BG55" t="s">
        <v>207</v>
      </c>
      <c r="BH55" t="s">
        <v>193</v>
      </c>
      <c r="BI55">
        <v>25</v>
      </c>
      <c r="BK55" t="s">
        <v>206</v>
      </c>
      <c r="BL55" t="s">
        <v>208</v>
      </c>
      <c r="BM55" t="s">
        <v>220</v>
      </c>
      <c r="BN55" t="s">
        <v>29</v>
      </c>
      <c r="BO55" t="s">
        <v>35</v>
      </c>
      <c r="BP55" t="s">
        <v>240</v>
      </c>
      <c r="BQ55" t="s">
        <v>193</v>
      </c>
      <c r="BR55" t="s">
        <v>193</v>
      </c>
      <c r="BS55" t="s">
        <v>193</v>
      </c>
      <c r="BT55" t="s">
        <v>193</v>
      </c>
      <c r="BU55" t="s">
        <v>193</v>
      </c>
      <c r="BV55" t="s">
        <v>208</v>
      </c>
      <c r="BW55" t="s">
        <v>209</v>
      </c>
      <c r="BX55" t="s">
        <v>193</v>
      </c>
      <c r="BY55" t="s">
        <v>193</v>
      </c>
      <c r="BZ55" t="s">
        <v>292</v>
      </c>
      <c r="CA55" t="s">
        <v>293</v>
      </c>
      <c r="CB55" t="s">
        <v>5005</v>
      </c>
      <c r="CC55" t="s">
        <v>5006</v>
      </c>
      <c r="CD55" t="s">
        <v>5227</v>
      </c>
      <c r="CE55">
        <v>2</v>
      </c>
      <c r="CF55">
        <v>1</v>
      </c>
      <c r="CG55" t="s">
        <v>214</v>
      </c>
      <c r="CH55" t="s">
        <v>215</v>
      </c>
      <c r="CI55" t="s">
        <v>215</v>
      </c>
      <c r="CJ55" t="s">
        <v>197</v>
      </c>
      <c r="CK55">
        <v>500</v>
      </c>
      <c r="CL55" t="s">
        <v>216</v>
      </c>
      <c r="CM55">
        <v>1</v>
      </c>
      <c r="CN55" t="s">
        <v>334</v>
      </c>
      <c r="CO55" t="s">
        <v>193</v>
      </c>
      <c r="CP55" t="s">
        <v>193</v>
      </c>
      <c r="CQ55" t="s">
        <v>193</v>
      </c>
      <c r="CR55" t="s">
        <v>193</v>
      </c>
      <c r="CS55" t="s">
        <v>193</v>
      </c>
      <c r="CT55" t="s">
        <v>193</v>
      </c>
      <c r="CU55" t="s">
        <v>193</v>
      </c>
      <c r="CV55" t="s">
        <v>193</v>
      </c>
      <c r="CW55" t="s">
        <v>1269</v>
      </c>
      <c r="CX55" t="s">
        <v>217</v>
      </c>
      <c r="CY55">
        <v>1</v>
      </c>
      <c r="CZ55">
        <v>5</v>
      </c>
      <c r="DA55" t="s">
        <v>206</v>
      </c>
      <c r="DB55" t="s">
        <v>193</v>
      </c>
      <c r="DC55" t="s">
        <v>193</v>
      </c>
      <c r="DD55" t="s">
        <v>193</v>
      </c>
      <c r="DE55" t="s">
        <v>193</v>
      </c>
      <c r="DF55" t="s">
        <v>193</v>
      </c>
      <c r="DG55" t="s">
        <v>218</v>
      </c>
      <c r="DH55" t="s">
        <v>1006</v>
      </c>
      <c r="DI55" t="s">
        <v>270</v>
      </c>
      <c r="DJ55" t="s">
        <v>445</v>
      </c>
      <c r="DK55" t="s">
        <v>447</v>
      </c>
      <c r="DL55" t="s">
        <v>222</v>
      </c>
      <c r="DM55" t="s">
        <v>222</v>
      </c>
      <c r="DN55" t="s">
        <v>222</v>
      </c>
      <c r="DO55" t="s">
        <v>343</v>
      </c>
      <c r="DP55">
        <v>102.75</v>
      </c>
      <c r="DQ55">
        <v>5.4829999999999997</v>
      </c>
      <c r="DS55" t="e">
        <v>#VALUE!</v>
      </c>
      <c r="DT55">
        <v>103.625</v>
      </c>
      <c r="DU55">
        <v>5.2850000000000001</v>
      </c>
      <c r="DW55" t="e">
        <v>#VALUE!</v>
      </c>
      <c r="DX55">
        <v>103.313</v>
      </c>
      <c r="DY55">
        <v>5.3550000000000004</v>
      </c>
      <c r="EA55" t="e">
        <v>#VALUE!</v>
      </c>
      <c r="EB55">
        <v>103.125</v>
      </c>
      <c r="EC55">
        <v>5.3959999999999999</v>
      </c>
      <c r="EE55" t="e">
        <v>#VALUE!</v>
      </c>
      <c r="EF55">
        <v>105.25</v>
      </c>
      <c r="EG55">
        <v>4.9189999999999996</v>
      </c>
      <c r="EI55" t="e">
        <v>#VALUE!</v>
      </c>
      <c r="EJ55">
        <v>103.07</v>
      </c>
      <c r="EK55">
        <v>5.4080000000000004</v>
      </c>
      <c r="EM55" t="e">
        <v>#VALUE!</v>
      </c>
      <c r="EN55">
        <v>103</v>
      </c>
      <c r="EO55">
        <v>5.423</v>
      </c>
      <c r="EQ55" t="e">
        <v>#VALUE!</v>
      </c>
      <c r="ER55">
        <v>103.125</v>
      </c>
      <c r="ES55">
        <v>5.3929999999999998</v>
      </c>
      <c r="EU55" t="e">
        <v>#VALUE!</v>
      </c>
      <c r="EV55">
        <v>103.25</v>
      </c>
      <c r="EW55">
        <v>5.3639999999999999</v>
      </c>
      <c r="EY55" t="e">
        <v>#VALUE!</v>
      </c>
      <c r="EZ55">
        <v>103.25</v>
      </c>
      <c r="FA55">
        <v>5.3639999999999999</v>
      </c>
      <c r="FC55" t="e">
        <v>#VALUE!</v>
      </c>
      <c r="FD55">
        <v>103.25</v>
      </c>
      <c r="FE55">
        <v>5.3639999999999999</v>
      </c>
      <c r="FG55" t="e">
        <v>#VALUE!</v>
      </c>
      <c r="FH55">
        <v>33.47</v>
      </c>
      <c r="FI55">
        <v>21.4</v>
      </c>
      <c r="FJ55">
        <v>67.36</v>
      </c>
      <c r="FK55">
        <v>1.89</v>
      </c>
      <c r="FL55">
        <v>71.435000000000002</v>
      </c>
      <c r="FM55">
        <v>-4.1399999999999997</v>
      </c>
      <c r="FN55">
        <v>0.19520000000000001</v>
      </c>
      <c r="FO55">
        <v>17.107500000000002</v>
      </c>
      <c r="FP55">
        <v>0.22639999999999999</v>
      </c>
      <c r="FQ55">
        <v>14.4984</v>
      </c>
      <c r="FR55">
        <v>0.34399999999999997</v>
      </c>
      <c r="FS55">
        <v>9.1969999999999992</v>
      </c>
      <c r="FT55">
        <v>0.73799999999999999</v>
      </c>
      <c r="FU55">
        <v>1.613</v>
      </c>
      <c r="FV55">
        <v>1.5295000000000001</v>
      </c>
      <c r="FW55">
        <v>1.5375000000000001</v>
      </c>
      <c r="FX55" t="s">
        <v>1274</v>
      </c>
      <c r="FY55">
        <v>33511.046699999999</v>
      </c>
    </row>
    <row r="56" spans="1:181" x14ac:dyDescent="0.35">
      <c r="A56">
        <v>55</v>
      </c>
      <c r="B56" t="s">
        <v>5231</v>
      </c>
      <c r="C56" t="s">
        <v>5203</v>
      </c>
      <c r="D56" t="s">
        <v>845</v>
      </c>
      <c r="E56" t="s">
        <v>846</v>
      </c>
      <c r="F56" t="s">
        <v>1323</v>
      </c>
      <c r="G56" t="s">
        <v>331</v>
      </c>
      <c r="H56" t="s">
        <v>737</v>
      </c>
      <c r="I56" t="s">
        <v>304</v>
      </c>
      <c r="J56" t="s">
        <v>1324</v>
      </c>
      <c r="K56" t="s">
        <v>304</v>
      </c>
      <c r="L56" t="s">
        <v>1391</v>
      </c>
      <c r="M56" t="s">
        <v>193</v>
      </c>
      <c r="N56" t="s">
        <v>848</v>
      </c>
      <c r="O56" t="s">
        <v>193</v>
      </c>
      <c r="P56" t="s">
        <v>198</v>
      </c>
      <c r="Q56">
        <v>500</v>
      </c>
      <c r="R56" t="s">
        <v>198</v>
      </c>
      <c r="S56">
        <v>500</v>
      </c>
      <c r="T56">
        <v>5</v>
      </c>
      <c r="U56">
        <v>1</v>
      </c>
      <c r="V56" t="s">
        <v>199</v>
      </c>
      <c r="W56" t="s">
        <v>200</v>
      </c>
      <c r="X56">
        <v>0.95</v>
      </c>
      <c r="Y56" t="s">
        <v>193</v>
      </c>
      <c r="Z56" t="s">
        <v>5247</v>
      </c>
      <c r="AA56" t="s">
        <v>4497</v>
      </c>
      <c r="AB56">
        <v>63</v>
      </c>
      <c r="AC56">
        <v>0</v>
      </c>
      <c r="AD56">
        <v>-4</v>
      </c>
      <c r="AE56" t="s">
        <v>193</v>
      </c>
      <c r="AF56" t="s">
        <v>193</v>
      </c>
      <c r="AG56">
        <v>82.5</v>
      </c>
      <c r="AH56">
        <v>63</v>
      </c>
      <c r="AI56">
        <v>0</v>
      </c>
      <c r="AJ56" t="s">
        <v>193</v>
      </c>
      <c r="AK56" t="s">
        <v>193</v>
      </c>
      <c r="AL56">
        <v>0</v>
      </c>
      <c r="AM56">
        <v>10</v>
      </c>
      <c r="AN56">
        <v>19.5</v>
      </c>
      <c r="AO56" t="s">
        <v>193</v>
      </c>
      <c r="AP56">
        <v>1.8</v>
      </c>
      <c r="AQ56">
        <v>0.97099999999999997</v>
      </c>
      <c r="AR56">
        <v>99.897999999999996</v>
      </c>
      <c r="AS56" t="s">
        <v>202</v>
      </c>
      <c r="AT56" t="s">
        <v>290</v>
      </c>
      <c r="AU56" t="s">
        <v>204</v>
      </c>
      <c r="AV56" t="s">
        <v>265</v>
      </c>
      <c r="AW56">
        <v>4</v>
      </c>
      <c r="AX56">
        <v>4</v>
      </c>
      <c r="AY56" t="s">
        <v>193</v>
      </c>
      <c r="AZ56" t="s">
        <v>193</v>
      </c>
      <c r="BA56" t="s">
        <v>206</v>
      </c>
      <c r="BB56" t="s">
        <v>206</v>
      </c>
      <c r="BC56" t="s">
        <v>206</v>
      </c>
      <c r="BD56" t="s">
        <v>206</v>
      </c>
      <c r="BE56" t="s">
        <v>206</v>
      </c>
      <c r="BF56" t="s">
        <v>206</v>
      </c>
      <c r="BG56" t="s">
        <v>207</v>
      </c>
      <c r="BH56" t="s">
        <v>193</v>
      </c>
      <c r="BI56">
        <v>2000</v>
      </c>
      <c r="BK56" t="s">
        <v>206</v>
      </c>
      <c r="BL56" t="s">
        <v>220</v>
      </c>
      <c r="BM56" t="s">
        <v>28</v>
      </c>
      <c r="BN56" t="s">
        <v>30</v>
      </c>
      <c r="BO56" t="s">
        <v>341</v>
      </c>
      <c r="BP56" t="s">
        <v>193</v>
      </c>
      <c r="BQ56" t="s">
        <v>193</v>
      </c>
      <c r="BR56" t="s">
        <v>193</v>
      </c>
      <c r="BS56" t="s">
        <v>193</v>
      </c>
      <c r="BT56" t="s">
        <v>193</v>
      </c>
      <c r="BU56" t="s">
        <v>193</v>
      </c>
      <c r="BV56" t="s">
        <v>220</v>
      </c>
      <c r="BW56" t="s">
        <v>291</v>
      </c>
      <c r="BX56" t="s">
        <v>193</v>
      </c>
      <c r="BY56" t="s">
        <v>193</v>
      </c>
      <c r="BZ56" t="s">
        <v>292</v>
      </c>
      <c r="CA56" t="s">
        <v>376</v>
      </c>
      <c r="CB56" t="s">
        <v>5007</v>
      </c>
      <c r="CC56" t="s">
        <v>5008</v>
      </c>
      <c r="CD56" t="s">
        <v>5227</v>
      </c>
      <c r="CE56">
        <v>2</v>
      </c>
      <c r="CF56">
        <v>1</v>
      </c>
      <c r="CG56" t="s">
        <v>214</v>
      </c>
      <c r="CH56" t="s">
        <v>215</v>
      </c>
      <c r="CI56" t="s">
        <v>215</v>
      </c>
      <c r="CJ56" t="s">
        <v>197</v>
      </c>
      <c r="CK56">
        <v>500</v>
      </c>
      <c r="CL56" t="s">
        <v>216</v>
      </c>
      <c r="CM56">
        <v>1</v>
      </c>
      <c r="CN56" t="s">
        <v>199</v>
      </c>
      <c r="CO56" t="s">
        <v>193</v>
      </c>
      <c r="CP56" t="s">
        <v>193</v>
      </c>
      <c r="CQ56" t="s">
        <v>193</v>
      </c>
      <c r="CR56" t="s">
        <v>193</v>
      </c>
      <c r="CS56" t="s">
        <v>193</v>
      </c>
      <c r="CT56" t="s">
        <v>193</v>
      </c>
      <c r="CU56" t="s">
        <v>193</v>
      </c>
      <c r="CV56" t="s">
        <v>193</v>
      </c>
      <c r="CW56" t="s">
        <v>845</v>
      </c>
      <c r="CX56" t="s">
        <v>217</v>
      </c>
      <c r="CY56" t="s">
        <v>299</v>
      </c>
      <c r="CZ56" t="s">
        <v>193</v>
      </c>
      <c r="DA56" t="s">
        <v>206</v>
      </c>
      <c r="DB56" t="s">
        <v>193</v>
      </c>
      <c r="DC56" t="s">
        <v>193</v>
      </c>
      <c r="DD56" t="s">
        <v>193</v>
      </c>
      <c r="DE56" t="s">
        <v>193</v>
      </c>
      <c r="DF56" t="s">
        <v>193</v>
      </c>
      <c r="DG56" t="s">
        <v>193</v>
      </c>
      <c r="DH56" t="s">
        <v>193</v>
      </c>
      <c r="DI56" t="s">
        <v>193</v>
      </c>
      <c r="DJ56" t="s">
        <v>193</v>
      </c>
      <c r="DK56" t="s">
        <v>193</v>
      </c>
      <c r="DL56" t="s">
        <v>222</v>
      </c>
      <c r="DM56" t="s">
        <v>222</v>
      </c>
      <c r="DN56" t="s">
        <v>223</v>
      </c>
      <c r="DO56" t="s">
        <v>4500</v>
      </c>
      <c r="DP56">
        <v>100.208</v>
      </c>
      <c r="DQ56">
        <v>0.90700000000000003</v>
      </c>
      <c r="DR56">
        <v>56.752000000000002</v>
      </c>
      <c r="DS56">
        <v>-6.2480000000000002</v>
      </c>
      <c r="DT56">
        <v>100.172</v>
      </c>
      <c r="DU56">
        <v>0.91500000000000004</v>
      </c>
      <c r="DV56">
        <v>58.508499999999998</v>
      </c>
      <c r="DW56">
        <v>-4.4915000000000003</v>
      </c>
      <c r="DX56">
        <v>100.324</v>
      </c>
      <c r="DY56">
        <v>0.88300000000000001</v>
      </c>
      <c r="DZ56">
        <v>56.745899999999999</v>
      </c>
      <c r="EA56">
        <v>-6.2541000000000002</v>
      </c>
      <c r="EB56">
        <v>100.425</v>
      </c>
      <c r="EC56">
        <v>0.86299999999999999</v>
      </c>
      <c r="ED56">
        <v>54.414099999999998</v>
      </c>
      <c r="EE56">
        <v>-8.5859000000000005</v>
      </c>
      <c r="EF56">
        <v>100.37</v>
      </c>
      <c r="EG56">
        <v>0.874</v>
      </c>
      <c r="EH56">
        <v>58.3977</v>
      </c>
      <c r="EI56">
        <v>-4.6022999999999996</v>
      </c>
      <c r="EJ56">
        <v>100.279</v>
      </c>
      <c r="EK56">
        <v>0.89200000000000002</v>
      </c>
      <c r="EL56">
        <v>63.079700000000003</v>
      </c>
      <c r="EM56">
        <v>7.9699999999999993E-2</v>
      </c>
      <c r="EN56">
        <v>100.33799999999999</v>
      </c>
      <c r="EO56">
        <v>0.88</v>
      </c>
      <c r="EP56">
        <v>59.795299999999997</v>
      </c>
      <c r="EQ56">
        <v>-3.2046999999999999</v>
      </c>
      <c r="ER56">
        <v>100.33799999999999</v>
      </c>
      <c r="ES56">
        <v>0.88</v>
      </c>
      <c r="ET56">
        <v>59.793500000000002</v>
      </c>
      <c r="EU56">
        <v>-3.2065000000000001</v>
      </c>
      <c r="EV56">
        <v>100.33799999999999</v>
      </c>
      <c r="EW56">
        <v>0.88</v>
      </c>
      <c r="EX56">
        <v>59.788200000000003</v>
      </c>
      <c r="EY56">
        <v>-3.2118000000000002</v>
      </c>
      <c r="EZ56">
        <v>100.33799999999999</v>
      </c>
      <c r="FA56">
        <v>0.88</v>
      </c>
      <c r="FB56">
        <v>59.786499999999997</v>
      </c>
      <c r="FC56">
        <v>-3.2134999999999998</v>
      </c>
      <c r="FD56">
        <v>100.33799999999999</v>
      </c>
      <c r="FE56">
        <v>0.88</v>
      </c>
      <c r="FF56">
        <v>59.784700000000001</v>
      </c>
      <c r="FG56">
        <v>-3.2153</v>
      </c>
      <c r="FH56">
        <v>33.47</v>
      </c>
      <c r="FI56">
        <v>21.4</v>
      </c>
      <c r="FJ56">
        <v>67.36</v>
      </c>
      <c r="FK56">
        <v>1.89</v>
      </c>
      <c r="FL56">
        <v>71.435000000000002</v>
      </c>
      <c r="FM56">
        <v>-4.1399999999999997</v>
      </c>
      <c r="FN56">
        <v>0.19520000000000001</v>
      </c>
      <c r="FO56">
        <v>17.107500000000002</v>
      </c>
      <c r="FP56">
        <v>0.22639999999999999</v>
      </c>
      <c r="FQ56">
        <v>14.4984</v>
      </c>
      <c r="FR56">
        <v>0.34399999999999997</v>
      </c>
      <c r="FS56">
        <v>9.1969999999999992</v>
      </c>
      <c r="FT56">
        <v>0.73799999999999999</v>
      </c>
      <c r="FU56">
        <v>1.613</v>
      </c>
      <c r="FV56">
        <v>1.5295000000000001</v>
      </c>
      <c r="FW56">
        <v>1.5375000000000001</v>
      </c>
      <c r="FX56" t="s">
        <v>851</v>
      </c>
      <c r="FY56" t="s">
        <v>252</v>
      </c>
    </row>
    <row r="57" spans="1:181" x14ac:dyDescent="0.35">
      <c r="A57">
        <v>57</v>
      </c>
      <c r="B57" t="s">
        <v>5231</v>
      </c>
      <c r="C57" t="s">
        <v>5203</v>
      </c>
      <c r="D57" t="s">
        <v>5009</v>
      </c>
      <c r="E57" t="s">
        <v>5010</v>
      </c>
      <c r="F57" t="s">
        <v>315</v>
      </c>
      <c r="G57" t="s">
        <v>467</v>
      </c>
      <c r="H57" t="s">
        <v>371</v>
      </c>
      <c r="I57" t="s">
        <v>304</v>
      </c>
      <c r="J57" t="s">
        <v>371</v>
      </c>
      <c r="K57" t="s">
        <v>304</v>
      </c>
      <c r="L57" t="s">
        <v>677</v>
      </c>
      <c r="M57" t="s">
        <v>193</v>
      </c>
      <c r="N57" t="s">
        <v>848</v>
      </c>
      <c r="O57" t="s">
        <v>193</v>
      </c>
      <c r="P57" t="s">
        <v>198</v>
      </c>
      <c r="Q57">
        <v>600</v>
      </c>
      <c r="R57" t="s">
        <v>198</v>
      </c>
      <c r="S57">
        <v>600</v>
      </c>
      <c r="T57">
        <v>5</v>
      </c>
      <c r="U57">
        <v>1</v>
      </c>
      <c r="V57" t="s">
        <v>199</v>
      </c>
      <c r="W57" t="s">
        <v>200</v>
      </c>
      <c r="X57">
        <v>1.2</v>
      </c>
      <c r="Y57" t="s">
        <v>193</v>
      </c>
      <c r="Z57" t="s">
        <v>5247</v>
      </c>
      <c r="AA57" t="s">
        <v>4497</v>
      </c>
      <c r="AB57">
        <v>90</v>
      </c>
      <c r="AC57">
        <v>0</v>
      </c>
      <c r="AD57">
        <v>-4</v>
      </c>
      <c r="AE57" t="s">
        <v>193</v>
      </c>
      <c r="AF57" t="s">
        <v>193</v>
      </c>
      <c r="AG57">
        <v>112.5</v>
      </c>
      <c r="AH57">
        <v>95</v>
      </c>
      <c r="AI57">
        <v>5</v>
      </c>
      <c r="AJ57" t="s">
        <v>193</v>
      </c>
      <c r="AK57" t="s">
        <v>193</v>
      </c>
      <c r="AL57">
        <v>0</v>
      </c>
      <c r="AM57" t="s">
        <v>299</v>
      </c>
      <c r="AN57">
        <v>22.5</v>
      </c>
      <c r="AO57" t="s">
        <v>193</v>
      </c>
      <c r="AP57">
        <v>2.83</v>
      </c>
      <c r="AQ57">
        <v>1.246</v>
      </c>
      <c r="AR57">
        <v>99.778000000000006</v>
      </c>
      <c r="AS57" t="s">
        <v>202</v>
      </c>
      <c r="AT57" t="s">
        <v>290</v>
      </c>
      <c r="AU57" t="s">
        <v>204</v>
      </c>
      <c r="AV57" t="s">
        <v>265</v>
      </c>
      <c r="AW57">
        <v>3</v>
      </c>
      <c r="AX57">
        <v>3</v>
      </c>
      <c r="AY57" t="s">
        <v>193</v>
      </c>
      <c r="AZ57" t="s">
        <v>193</v>
      </c>
      <c r="BA57" t="s">
        <v>206</v>
      </c>
      <c r="BB57" t="s">
        <v>206</v>
      </c>
      <c r="BC57" t="s">
        <v>206</v>
      </c>
      <c r="BD57" t="s">
        <v>206</v>
      </c>
      <c r="BE57" t="s">
        <v>202</v>
      </c>
      <c r="BF57" t="s">
        <v>206</v>
      </c>
      <c r="BG57" t="s">
        <v>207</v>
      </c>
      <c r="BH57" t="s">
        <v>193</v>
      </c>
      <c r="BI57">
        <v>2000</v>
      </c>
      <c r="BK57" t="s">
        <v>206</v>
      </c>
      <c r="BL57" t="s">
        <v>28</v>
      </c>
      <c r="BM57" t="s">
        <v>30</v>
      </c>
      <c r="BN57" t="s">
        <v>32</v>
      </c>
      <c r="BO57" t="s">
        <v>193</v>
      </c>
      <c r="BP57" t="s">
        <v>193</v>
      </c>
      <c r="BQ57" t="s">
        <v>193</v>
      </c>
      <c r="BR57" t="s">
        <v>193</v>
      </c>
      <c r="BS57" t="s">
        <v>193</v>
      </c>
      <c r="BT57" t="s">
        <v>193</v>
      </c>
      <c r="BU57" t="s">
        <v>193</v>
      </c>
      <c r="BV57" t="s">
        <v>28</v>
      </c>
      <c r="BW57" t="s">
        <v>291</v>
      </c>
      <c r="BX57" t="s">
        <v>193</v>
      </c>
      <c r="BY57" t="s">
        <v>193</v>
      </c>
      <c r="BZ57" t="s">
        <v>292</v>
      </c>
      <c r="CA57" t="s">
        <v>376</v>
      </c>
      <c r="CB57" t="s">
        <v>5011</v>
      </c>
      <c r="CC57" t="s">
        <v>5012</v>
      </c>
      <c r="CD57" t="s">
        <v>5227</v>
      </c>
      <c r="CE57">
        <v>2</v>
      </c>
      <c r="CF57">
        <v>1</v>
      </c>
      <c r="CG57" t="s">
        <v>214</v>
      </c>
      <c r="CH57" t="s">
        <v>215</v>
      </c>
      <c r="CI57" t="s">
        <v>215</v>
      </c>
      <c r="CJ57" t="s">
        <v>197</v>
      </c>
      <c r="CK57">
        <v>600</v>
      </c>
      <c r="CL57" t="s">
        <v>216</v>
      </c>
      <c r="CM57">
        <v>1</v>
      </c>
      <c r="CN57" t="s">
        <v>199</v>
      </c>
      <c r="CO57" t="s">
        <v>193</v>
      </c>
      <c r="CP57" t="s">
        <v>193</v>
      </c>
      <c r="CQ57">
        <v>200</v>
      </c>
      <c r="CR57" t="s">
        <v>193</v>
      </c>
      <c r="CS57" t="s">
        <v>193</v>
      </c>
      <c r="CT57" t="s">
        <v>193</v>
      </c>
      <c r="CU57" t="s">
        <v>193</v>
      </c>
      <c r="CV57" t="s">
        <v>193</v>
      </c>
      <c r="CW57" t="s">
        <v>5009</v>
      </c>
      <c r="CX57" t="s">
        <v>217</v>
      </c>
      <c r="CY57" t="s">
        <v>299</v>
      </c>
      <c r="CZ57" t="s">
        <v>193</v>
      </c>
      <c r="DA57" t="s">
        <v>206</v>
      </c>
      <c r="DB57" t="s">
        <v>193</v>
      </c>
      <c r="DC57" t="s">
        <v>193</v>
      </c>
      <c r="DD57" t="s">
        <v>193</v>
      </c>
      <c r="DE57" t="s">
        <v>193</v>
      </c>
      <c r="DF57" t="s">
        <v>193</v>
      </c>
      <c r="DG57" t="s">
        <v>193</v>
      </c>
      <c r="DH57" t="s">
        <v>193</v>
      </c>
      <c r="DI57" t="s">
        <v>193</v>
      </c>
      <c r="DJ57" t="s">
        <v>193</v>
      </c>
      <c r="DK57" t="s">
        <v>193</v>
      </c>
      <c r="DL57" t="s">
        <v>222</v>
      </c>
      <c r="DM57" t="s">
        <v>222</v>
      </c>
      <c r="DN57" t="s">
        <v>223</v>
      </c>
      <c r="DO57" t="s">
        <v>4500</v>
      </c>
      <c r="DP57">
        <v>100.181</v>
      </c>
      <c r="DQ57">
        <v>1.163</v>
      </c>
      <c r="DR57">
        <v>82.352000000000004</v>
      </c>
      <c r="DS57">
        <v>-7.6479999999999997</v>
      </c>
      <c r="DT57">
        <v>100.35</v>
      </c>
      <c r="DU57">
        <v>1.1279999999999999</v>
      </c>
      <c r="DV57">
        <v>79.808499999999995</v>
      </c>
      <c r="DW57">
        <v>-10.1915</v>
      </c>
      <c r="DX57">
        <v>100.169</v>
      </c>
      <c r="DY57">
        <v>1.165</v>
      </c>
      <c r="DZ57">
        <v>84.945899999999995</v>
      </c>
      <c r="EA57">
        <v>-5.0541</v>
      </c>
      <c r="EB57">
        <v>100.297</v>
      </c>
      <c r="EC57">
        <v>1.1379999999999999</v>
      </c>
      <c r="ED57">
        <v>81.914100000000005</v>
      </c>
      <c r="EE57">
        <v>-8.0859000000000005</v>
      </c>
      <c r="EF57">
        <v>100.685</v>
      </c>
      <c r="EG57">
        <v>1.0580000000000001</v>
      </c>
      <c r="EH57">
        <v>76.797700000000006</v>
      </c>
      <c r="EI57">
        <v>-13.202299999999999</v>
      </c>
      <c r="EJ57">
        <v>100.18600000000001</v>
      </c>
      <c r="EK57">
        <v>1.161</v>
      </c>
      <c r="EL57">
        <v>89.979699999999994</v>
      </c>
      <c r="EM57">
        <v>-2.0299999999999999E-2</v>
      </c>
      <c r="EN57">
        <v>100.261</v>
      </c>
      <c r="EO57">
        <v>1.1459999999999999</v>
      </c>
      <c r="EP57">
        <v>86.395300000000006</v>
      </c>
      <c r="EQ57">
        <v>-3.6046999999999998</v>
      </c>
      <c r="ER57">
        <v>100.261</v>
      </c>
      <c r="ES57">
        <v>1.1459999999999999</v>
      </c>
      <c r="ET57">
        <v>86.393500000000003</v>
      </c>
      <c r="EU57">
        <v>-3.6065</v>
      </c>
      <c r="EV57">
        <v>100.261</v>
      </c>
      <c r="EW57">
        <v>1.1459999999999999</v>
      </c>
      <c r="EX57">
        <v>86.388199999999998</v>
      </c>
      <c r="EY57">
        <v>-3.6118000000000001</v>
      </c>
      <c r="EZ57">
        <v>100.261</v>
      </c>
      <c r="FA57">
        <v>1.1459999999999999</v>
      </c>
      <c r="FB57">
        <v>86.386499999999998</v>
      </c>
      <c r="FC57">
        <v>-3.6135000000000002</v>
      </c>
      <c r="FD57">
        <v>100.261</v>
      </c>
      <c r="FE57">
        <v>1.1459999999999999</v>
      </c>
      <c r="FF57">
        <v>86.384699999999995</v>
      </c>
      <c r="FG57">
        <v>-3.6153</v>
      </c>
      <c r="FH57">
        <v>33.47</v>
      </c>
      <c r="FI57">
        <v>21.4</v>
      </c>
      <c r="FJ57">
        <v>67.36</v>
      </c>
      <c r="FK57">
        <v>1.89</v>
      </c>
      <c r="FL57">
        <v>71.435000000000002</v>
      </c>
      <c r="FM57">
        <v>-4.1399999999999997</v>
      </c>
      <c r="FN57">
        <v>0.19520000000000001</v>
      </c>
      <c r="FO57">
        <v>17.107500000000002</v>
      </c>
      <c r="FP57">
        <v>0.22639999999999999</v>
      </c>
      <c r="FQ57">
        <v>14.4984</v>
      </c>
      <c r="FR57">
        <v>0.34399999999999997</v>
      </c>
      <c r="FS57">
        <v>9.1969999999999992</v>
      </c>
      <c r="FT57">
        <v>0.73799999999999999</v>
      </c>
      <c r="FU57">
        <v>1.613</v>
      </c>
      <c r="FV57">
        <v>1.5295000000000001</v>
      </c>
      <c r="FW57">
        <v>1.5375000000000001</v>
      </c>
      <c r="FX57" t="s">
        <v>5013</v>
      </c>
      <c r="FY57" t="s">
        <v>252</v>
      </c>
    </row>
    <row r="58" spans="1:181" x14ac:dyDescent="0.35">
      <c r="A58">
        <v>58</v>
      </c>
      <c r="B58" t="s">
        <v>5231</v>
      </c>
      <c r="C58" t="s">
        <v>5192</v>
      </c>
      <c r="D58" t="s">
        <v>5014</v>
      </c>
      <c r="E58" t="s">
        <v>5015</v>
      </c>
      <c r="F58" t="s">
        <v>260</v>
      </c>
      <c r="G58" t="s">
        <v>331</v>
      </c>
      <c r="H58" t="s">
        <v>261</v>
      </c>
      <c r="I58" t="s">
        <v>331</v>
      </c>
      <c r="J58" t="s">
        <v>261</v>
      </c>
      <c r="K58" t="s">
        <v>331</v>
      </c>
      <c r="L58" t="s">
        <v>641</v>
      </c>
      <c r="M58">
        <v>5</v>
      </c>
      <c r="N58" t="s">
        <v>196</v>
      </c>
      <c r="O58" t="s">
        <v>193</v>
      </c>
      <c r="P58" t="s">
        <v>198</v>
      </c>
      <c r="Q58">
        <v>500</v>
      </c>
      <c r="R58" t="s">
        <v>198</v>
      </c>
      <c r="S58">
        <v>500</v>
      </c>
      <c r="T58">
        <v>10</v>
      </c>
      <c r="U58">
        <v>1</v>
      </c>
      <c r="V58" t="s">
        <v>199</v>
      </c>
      <c r="W58" t="s">
        <v>200</v>
      </c>
      <c r="X58">
        <v>4</v>
      </c>
      <c r="Y58" t="s">
        <v>193</v>
      </c>
      <c r="Z58" t="s">
        <v>5248</v>
      </c>
      <c r="AA58" t="s">
        <v>4184</v>
      </c>
      <c r="AB58">
        <v>340</v>
      </c>
      <c r="AC58">
        <v>0</v>
      </c>
      <c r="AD58">
        <v>-2</v>
      </c>
      <c r="AE58" t="s">
        <v>193</v>
      </c>
      <c r="AF58" t="s">
        <v>193</v>
      </c>
      <c r="AG58">
        <v>412.5</v>
      </c>
      <c r="AH58">
        <v>355</v>
      </c>
      <c r="AI58">
        <v>5</v>
      </c>
      <c r="AJ58" t="s">
        <v>193</v>
      </c>
      <c r="AK58" t="s">
        <v>193</v>
      </c>
      <c r="AL58">
        <v>0</v>
      </c>
      <c r="AM58">
        <v>-20</v>
      </c>
      <c r="AN58">
        <v>72.5</v>
      </c>
      <c r="AO58" t="s">
        <v>193</v>
      </c>
      <c r="AP58">
        <v>4.5999999999999996</v>
      </c>
      <c r="AQ58">
        <v>4.1379999999999999</v>
      </c>
      <c r="AR58">
        <v>98.826999999999998</v>
      </c>
      <c r="AS58" t="s">
        <v>202</v>
      </c>
      <c r="AT58" t="s">
        <v>203</v>
      </c>
      <c r="AU58" t="s">
        <v>204</v>
      </c>
      <c r="AV58" t="s">
        <v>205</v>
      </c>
      <c r="AW58">
        <v>13</v>
      </c>
      <c r="AX58">
        <v>4</v>
      </c>
      <c r="AY58">
        <v>9</v>
      </c>
      <c r="AZ58" t="s">
        <v>193</v>
      </c>
      <c r="BA58" t="s">
        <v>206</v>
      </c>
      <c r="BB58" t="s">
        <v>206</v>
      </c>
      <c r="BC58" t="s">
        <v>202</v>
      </c>
      <c r="BD58" t="s">
        <v>202</v>
      </c>
      <c r="BE58" t="s">
        <v>206</v>
      </c>
      <c r="BF58" t="s">
        <v>206</v>
      </c>
      <c r="BG58" t="s">
        <v>552</v>
      </c>
      <c r="BH58" t="s">
        <v>238</v>
      </c>
      <c r="BI58">
        <v>2000</v>
      </c>
      <c r="BK58" t="s">
        <v>206</v>
      </c>
      <c r="BL58" t="s">
        <v>208</v>
      </c>
      <c r="BM58" t="s">
        <v>32</v>
      </c>
      <c r="BN58" t="s">
        <v>221</v>
      </c>
      <c r="BO58" t="s">
        <v>240</v>
      </c>
      <c r="BP58" t="s">
        <v>1010</v>
      </c>
      <c r="BQ58" t="s">
        <v>239</v>
      </c>
      <c r="BR58" t="s">
        <v>4287</v>
      </c>
      <c r="BS58" t="s">
        <v>249</v>
      </c>
      <c r="BT58" t="s">
        <v>218</v>
      </c>
      <c r="BU58" t="s">
        <v>30</v>
      </c>
      <c r="BV58" t="s">
        <v>32</v>
      </c>
      <c r="BW58" t="s">
        <v>209</v>
      </c>
      <c r="BX58" t="s">
        <v>193</v>
      </c>
      <c r="BY58" t="s">
        <v>193</v>
      </c>
      <c r="BZ58" t="s">
        <v>959</v>
      </c>
      <c r="CA58" t="s">
        <v>3237</v>
      </c>
      <c r="CB58" t="s">
        <v>5016</v>
      </c>
      <c r="CC58" t="s">
        <v>5017</v>
      </c>
      <c r="CD58" t="s">
        <v>5227</v>
      </c>
      <c r="CE58">
        <v>2</v>
      </c>
      <c r="CF58">
        <v>1</v>
      </c>
      <c r="CG58" t="s">
        <v>214</v>
      </c>
      <c r="CH58" t="s">
        <v>215</v>
      </c>
      <c r="CI58" t="s">
        <v>215</v>
      </c>
      <c r="CJ58" t="s">
        <v>197</v>
      </c>
      <c r="CK58">
        <v>500</v>
      </c>
      <c r="CL58" t="s">
        <v>216</v>
      </c>
      <c r="CM58">
        <v>1</v>
      </c>
      <c r="CN58" t="s">
        <v>199</v>
      </c>
      <c r="CO58" t="s">
        <v>193</v>
      </c>
      <c r="CP58">
        <v>3</v>
      </c>
      <c r="CQ58">
        <v>200</v>
      </c>
      <c r="CR58" t="s">
        <v>193</v>
      </c>
      <c r="CS58" t="s">
        <v>193</v>
      </c>
      <c r="CT58" t="s">
        <v>193</v>
      </c>
      <c r="CU58" t="s">
        <v>193</v>
      </c>
      <c r="CV58" t="s">
        <v>193</v>
      </c>
      <c r="CW58" t="s">
        <v>5014</v>
      </c>
      <c r="CX58" t="s">
        <v>217</v>
      </c>
      <c r="CY58" t="s">
        <v>299</v>
      </c>
      <c r="CZ58" t="s">
        <v>193</v>
      </c>
      <c r="DA58" t="s">
        <v>206</v>
      </c>
      <c r="DB58" t="s">
        <v>193</v>
      </c>
      <c r="DC58" t="s">
        <v>193</v>
      </c>
      <c r="DD58" t="s">
        <v>193</v>
      </c>
      <c r="DE58" t="s">
        <v>193</v>
      </c>
      <c r="DF58" t="s">
        <v>193</v>
      </c>
      <c r="DG58" t="s">
        <v>193</v>
      </c>
      <c r="DH58" t="s">
        <v>193</v>
      </c>
      <c r="DI58" t="s">
        <v>193</v>
      </c>
      <c r="DJ58" t="s">
        <v>193</v>
      </c>
      <c r="DK58" t="s">
        <v>193</v>
      </c>
      <c r="DL58" t="s">
        <v>222</v>
      </c>
      <c r="DM58" t="s">
        <v>222</v>
      </c>
      <c r="DN58" t="s">
        <v>223</v>
      </c>
      <c r="DO58" t="s">
        <v>4147</v>
      </c>
      <c r="DP58">
        <v>99.341999999999999</v>
      </c>
      <c r="DQ58">
        <v>4.077</v>
      </c>
      <c r="DR58">
        <v>336.51339999999999</v>
      </c>
      <c r="DS58">
        <v>-3.4866000000000001</v>
      </c>
      <c r="DT58">
        <v>99.051000000000002</v>
      </c>
      <c r="DU58">
        <v>4.1120000000000001</v>
      </c>
      <c r="DV58">
        <v>343.29939999999999</v>
      </c>
      <c r="DW58">
        <v>3.2993999999999999</v>
      </c>
      <c r="DX58">
        <v>98.938000000000002</v>
      </c>
      <c r="DY58">
        <v>4.125</v>
      </c>
      <c r="DZ58">
        <v>343.93779999999998</v>
      </c>
      <c r="EA58">
        <v>3.9378000000000002</v>
      </c>
      <c r="EB58">
        <v>98.81</v>
      </c>
      <c r="EC58">
        <v>4.1399999999999997</v>
      </c>
      <c r="ED58">
        <v>349.8655</v>
      </c>
      <c r="EE58">
        <v>9.8655000000000008</v>
      </c>
      <c r="EF58">
        <v>98.962999999999994</v>
      </c>
      <c r="EG58">
        <v>4.1219999999999999</v>
      </c>
      <c r="EH58">
        <v>349.86410000000001</v>
      </c>
      <c r="EI58">
        <v>9.8641000000000005</v>
      </c>
      <c r="EJ58">
        <v>99.034999999999997</v>
      </c>
      <c r="EK58">
        <v>4.1130000000000004</v>
      </c>
      <c r="EL58">
        <v>344.37670000000003</v>
      </c>
      <c r="EM58">
        <v>4.3766999999999996</v>
      </c>
      <c r="EN58">
        <v>99.034999999999997</v>
      </c>
      <c r="EO58">
        <v>4.1130000000000004</v>
      </c>
      <c r="EP58">
        <v>344.37549999999999</v>
      </c>
      <c r="EQ58">
        <v>4.3754999999999997</v>
      </c>
      <c r="ER58">
        <v>99.034999999999997</v>
      </c>
      <c r="ES58">
        <v>4.1130000000000004</v>
      </c>
      <c r="ET58">
        <v>344.37200000000001</v>
      </c>
      <c r="EU58">
        <v>4.3719999999999999</v>
      </c>
      <c r="EV58">
        <v>99.034999999999997</v>
      </c>
      <c r="EW58">
        <v>4.1130000000000004</v>
      </c>
      <c r="EX58">
        <v>344.37079999999997</v>
      </c>
      <c r="EY58">
        <v>4.3708</v>
      </c>
      <c r="EZ58">
        <v>99.034999999999997</v>
      </c>
      <c r="FA58">
        <v>4.1130000000000004</v>
      </c>
      <c r="FB58">
        <v>344.36970000000002</v>
      </c>
      <c r="FC58">
        <v>4.3696999999999999</v>
      </c>
      <c r="FD58">
        <v>99.034999999999997</v>
      </c>
      <c r="FE58">
        <v>4.1130000000000004</v>
      </c>
      <c r="FF58">
        <v>344.36849999999998</v>
      </c>
      <c r="FG58">
        <v>4.3685</v>
      </c>
      <c r="FH58">
        <v>33.47</v>
      </c>
      <c r="FI58">
        <v>21.4</v>
      </c>
      <c r="FJ58">
        <v>67.36</v>
      </c>
      <c r="FK58">
        <v>1.89</v>
      </c>
      <c r="FL58">
        <v>71.435000000000002</v>
      </c>
      <c r="FM58">
        <v>-4.1399999999999997</v>
      </c>
      <c r="FN58">
        <v>0.19520000000000001</v>
      </c>
      <c r="FO58">
        <v>17.107500000000002</v>
      </c>
      <c r="FP58">
        <v>0.22639999999999999</v>
      </c>
      <c r="FQ58">
        <v>14.4984</v>
      </c>
      <c r="FR58">
        <v>0.34399999999999997</v>
      </c>
      <c r="FS58">
        <v>9.1969999999999992</v>
      </c>
      <c r="FT58">
        <v>0.73799999999999999</v>
      </c>
      <c r="FU58">
        <v>1.613</v>
      </c>
      <c r="FV58">
        <v>1.5295000000000001</v>
      </c>
      <c r="FW58">
        <v>1.5375000000000001</v>
      </c>
      <c r="FX58" t="s">
        <v>5018</v>
      </c>
      <c r="FY58">
        <v>14131.377</v>
      </c>
    </row>
    <row r="59" spans="1:181" x14ac:dyDescent="0.35">
      <c r="A59">
        <v>59</v>
      </c>
      <c r="B59" t="s">
        <v>5231</v>
      </c>
      <c r="C59" t="s">
        <v>5203</v>
      </c>
      <c r="D59" t="s">
        <v>5019</v>
      </c>
      <c r="E59" t="s">
        <v>5020</v>
      </c>
      <c r="F59" t="s">
        <v>441</v>
      </c>
      <c r="G59" t="s">
        <v>193</v>
      </c>
      <c r="H59" t="s">
        <v>285</v>
      </c>
      <c r="I59" t="s">
        <v>193</v>
      </c>
      <c r="J59" t="s">
        <v>371</v>
      </c>
      <c r="K59" t="s">
        <v>193</v>
      </c>
      <c r="L59" t="s">
        <v>5021</v>
      </c>
      <c r="M59" t="s">
        <v>193</v>
      </c>
      <c r="N59" t="s">
        <v>196</v>
      </c>
      <c r="O59" t="s">
        <v>193</v>
      </c>
      <c r="P59" t="s">
        <v>198</v>
      </c>
      <c r="Q59">
        <v>1000</v>
      </c>
      <c r="R59" t="s">
        <v>198</v>
      </c>
      <c r="S59">
        <v>1000</v>
      </c>
      <c r="T59">
        <v>6</v>
      </c>
      <c r="U59">
        <v>1</v>
      </c>
      <c r="V59" t="s">
        <v>334</v>
      </c>
      <c r="W59" t="s">
        <v>200</v>
      </c>
      <c r="X59">
        <v>1.339</v>
      </c>
      <c r="Y59" t="s">
        <v>193</v>
      </c>
      <c r="Z59" t="s">
        <v>5249</v>
      </c>
      <c r="AA59" t="s">
        <v>4497</v>
      </c>
      <c r="AB59">
        <v>100</v>
      </c>
      <c r="AC59">
        <v>0</v>
      </c>
      <c r="AD59" t="s">
        <v>193</v>
      </c>
      <c r="AE59" t="s">
        <v>193</v>
      </c>
      <c r="AF59" t="s">
        <v>193</v>
      </c>
      <c r="AG59">
        <v>125</v>
      </c>
      <c r="AH59">
        <v>100</v>
      </c>
      <c r="AI59">
        <v>0</v>
      </c>
      <c r="AJ59" t="s">
        <v>193</v>
      </c>
      <c r="AK59" t="s">
        <v>193</v>
      </c>
      <c r="AL59">
        <v>0</v>
      </c>
      <c r="AM59">
        <v>0</v>
      </c>
      <c r="AN59">
        <v>25</v>
      </c>
      <c r="AO59" t="s">
        <v>193</v>
      </c>
      <c r="AP59">
        <v>1.5</v>
      </c>
      <c r="AQ59">
        <v>1.339</v>
      </c>
      <c r="AR59">
        <v>100</v>
      </c>
      <c r="AS59" t="s">
        <v>202</v>
      </c>
      <c r="AT59" t="s">
        <v>290</v>
      </c>
      <c r="AU59" t="s">
        <v>204</v>
      </c>
      <c r="AV59" t="s">
        <v>205</v>
      </c>
      <c r="AW59">
        <v>5</v>
      </c>
      <c r="AX59">
        <v>5</v>
      </c>
      <c r="AY59" t="s">
        <v>193</v>
      </c>
      <c r="AZ59" t="s">
        <v>193</v>
      </c>
      <c r="BA59" t="s">
        <v>206</v>
      </c>
      <c r="BB59" t="s">
        <v>206</v>
      </c>
      <c r="BC59" t="s">
        <v>206</v>
      </c>
      <c r="BD59" t="s">
        <v>206</v>
      </c>
      <c r="BE59" t="s">
        <v>206</v>
      </c>
      <c r="BF59" t="s">
        <v>206</v>
      </c>
      <c r="BG59" t="s">
        <v>207</v>
      </c>
      <c r="BH59" t="s">
        <v>193</v>
      </c>
      <c r="BI59">
        <v>250000</v>
      </c>
      <c r="BK59" t="s">
        <v>202</v>
      </c>
      <c r="BL59" t="s">
        <v>208</v>
      </c>
      <c r="BM59" t="s">
        <v>218</v>
      </c>
      <c r="BN59" t="s">
        <v>30</v>
      </c>
      <c r="BO59" t="s">
        <v>2433</v>
      </c>
      <c r="BP59" t="s">
        <v>34</v>
      </c>
      <c r="BQ59" t="s">
        <v>193</v>
      </c>
      <c r="BR59" t="s">
        <v>193</v>
      </c>
      <c r="BS59" t="s">
        <v>193</v>
      </c>
      <c r="BT59" t="s">
        <v>193</v>
      </c>
      <c r="BU59" t="s">
        <v>193</v>
      </c>
      <c r="BV59" t="s">
        <v>193</v>
      </c>
      <c r="BW59" t="s">
        <v>291</v>
      </c>
      <c r="BX59" t="s">
        <v>193</v>
      </c>
      <c r="BY59" t="s">
        <v>193</v>
      </c>
      <c r="BZ59" t="s">
        <v>292</v>
      </c>
      <c r="CA59" t="s">
        <v>307</v>
      </c>
      <c r="CB59" t="s">
        <v>5022</v>
      </c>
      <c r="CC59" t="s">
        <v>5023</v>
      </c>
      <c r="CD59" t="s">
        <v>5227</v>
      </c>
      <c r="CE59">
        <v>2</v>
      </c>
      <c r="CF59">
        <v>1</v>
      </c>
      <c r="CG59" t="s">
        <v>842</v>
      </c>
      <c r="CH59" t="s">
        <v>297</v>
      </c>
      <c r="CI59" t="s">
        <v>298</v>
      </c>
      <c r="CJ59" t="s">
        <v>197</v>
      </c>
      <c r="CK59">
        <v>1000</v>
      </c>
      <c r="CL59" t="s">
        <v>216</v>
      </c>
      <c r="CM59">
        <v>1</v>
      </c>
      <c r="CN59" t="s">
        <v>334</v>
      </c>
      <c r="CO59" t="s">
        <v>193</v>
      </c>
      <c r="CP59" t="s">
        <v>193</v>
      </c>
      <c r="CQ59" t="s">
        <v>193</v>
      </c>
      <c r="CR59" t="s">
        <v>193</v>
      </c>
      <c r="CS59" t="s">
        <v>193</v>
      </c>
      <c r="CT59" t="s">
        <v>193</v>
      </c>
      <c r="CU59" t="s">
        <v>193</v>
      </c>
      <c r="CV59" t="s">
        <v>193</v>
      </c>
      <c r="CW59" t="s">
        <v>5019</v>
      </c>
      <c r="CX59" t="s">
        <v>832</v>
      </c>
      <c r="CY59" t="s">
        <v>299</v>
      </c>
      <c r="CZ59" t="s">
        <v>193</v>
      </c>
      <c r="DA59" t="s">
        <v>206</v>
      </c>
      <c r="DB59" t="s">
        <v>193</v>
      </c>
      <c r="DC59" t="s">
        <v>193</v>
      </c>
      <c r="DD59" t="s">
        <v>193</v>
      </c>
      <c r="DE59" t="s">
        <v>193</v>
      </c>
      <c r="DF59" t="s">
        <v>193</v>
      </c>
      <c r="DG59" t="s">
        <v>193</v>
      </c>
      <c r="DH59" t="s">
        <v>193</v>
      </c>
      <c r="DI59" t="s">
        <v>193</v>
      </c>
      <c r="DJ59" t="s">
        <v>193</v>
      </c>
      <c r="DK59" t="s">
        <v>193</v>
      </c>
      <c r="DL59" t="s">
        <v>222</v>
      </c>
      <c r="DM59" t="s">
        <v>222</v>
      </c>
      <c r="DN59" t="s">
        <v>223</v>
      </c>
      <c r="DO59" t="s">
        <v>4500</v>
      </c>
      <c r="DP59">
        <v>100.154</v>
      </c>
      <c r="DQ59">
        <v>1.3069999999999999</v>
      </c>
      <c r="DR59">
        <v>96.751999999999995</v>
      </c>
      <c r="DS59">
        <v>-3.2480000000000002</v>
      </c>
      <c r="DT59">
        <v>100.212</v>
      </c>
      <c r="DU59">
        <v>1.2949999999999999</v>
      </c>
      <c r="DV59">
        <v>96.508499999999998</v>
      </c>
      <c r="DW59">
        <v>-3.4914999999999998</v>
      </c>
      <c r="DX59">
        <v>100.503</v>
      </c>
      <c r="DY59">
        <v>1.2350000000000001</v>
      </c>
      <c r="DZ59">
        <v>91.945899999999995</v>
      </c>
      <c r="EA59">
        <v>-8.0541</v>
      </c>
      <c r="EB59">
        <v>100.337</v>
      </c>
      <c r="EC59">
        <v>1.2689999999999999</v>
      </c>
      <c r="ED59">
        <v>95.014099999999999</v>
      </c>
      <c r="EE59">
        <v>-4.9859</v>
      </c>
      <c r="EF59">
        <v>100.351</v>
      </c>
      <c r="EG59">
        <v>1.266</v>
      </c>
      <c r="EH59">
        <v>97.597700000000003</v>
      </c>
      <c r="EI59">
        <v>-2.4022999999999999</v>
      </c>
      <c r="EJ59">
        <v>100.187</v>
      </c>
      <c r="EK59">
        <v>1.3</v>
      </c>
      <c r="EL59">
        <v>103.8797</v>
      </c>
      <c r="EM59">
        <v>3.8797000000000001</v>
      </c>
      <c r="EN59">
        <v>100.33199999999999</v>
      </c>
      <c r="EO59">
        <v>1.27</v>
      </c>
      <c r="EP59">
        <v>98.795299999999997</v>
      </c>
      <c r="EQ59">
        <v>-1.2047000000000001</v>
      </c>
      <c r="ER59">
        <v>100.33199999999999</v>
      </c>
      <c r="ES59">
        <v>1.27</v>
      </c>
      <c r="ET59">
        <v>98.793499999999995</v>
      </c>
      <c r="EU59">
        <v>-1.2064999999999999</v>
      </c>
      <c r="EV59">
        <v>100.33199999999999</v>
      </c>
      <c r="EW59">
        <v>1.27</v>
      </c>
      <c r="EX59">
        <v>98.788200000000003</v>
      </c>
      <c r="EY59">
        <v>-1.2118</v>
      </c>
      <c r="EZ59">
        <v>100.33199999999999</v>
      </c>
      <c r="FA59">
        <v>1.27</v>
      </c>
      <c r="FB59">
        <v>98.786500000000004</v>
      </c>
      <c r="FC59">
        <v>-1.2135</v>
      </c>
      <c r="FD59">
        <v>100.33199999999999</v>
      </c>
      <c r="FE59">
        <v>1.27</v>
      </c>
      <c r="FF59">
        <v>98.784700000000001</v>
      </c>
      <c r="FG59">
        <v>-1.2153</v>
      </c>
      <c r="FH59">
        <v>33.47</v>
      </c>
      <c r="FI59">
        <v>21.4</v>
      </c>
      <c r="FJ59">
        <v>67.36</v>
      </c>
      <c r="FK59">
        <v>1.89</v>
      </c>
      <c r="FL59">
        <v>71.435000000000002</v>
      </c>
      <c r="FM59">
        <v>-4.1399999999999997</v>
      </c>
      <c r="FN59">
        <v>0.19520000000000001</v>
      </c>
      <c r="FO59">
        <v>17.107500000000002</v>
      </c>
      <c r="FP59">
        <v>0.22639999999999999</v>
      </c>
      <c r="FQ59">
        <v>14.4984</v>
      </c>
      <c r="FR59">
        <v>0.34399999999999997</v>
      </c>
      <c r="FS59">
        <v>9.1969999999999992</v>
      </c>
      <c r="FT59">
        <v>0.73799999999999999</v>
      </c>
      <c r="FU59">
        <v>1.613</v>
      </c>
      <c r="FV59">
        <v>1.5295000000000001</v>
      </c>
      <c r="FW59">
        <v>1.5375000000000001</v>
      </c>
      <c r="FX59" t="s">
        <v>5024</v>
      </c>
      <c r="FY59" t="s">
        <v>252</v>
      </c>
    </row>
    <row r="60" spans="1:181" x14ac:dyDescent="0.35">
      <c r="A60">
        <v>60</v>
      </c>
      <c r="B60" t="s">
        <v>5231</v>
      </c>
      <c r="C60" t="s">
        <v>5195</v>
      </c>
      <c r="D60" t="s">
        <v>5025</v>
      </c>
      <c r="E60" t="s">
        <v>5026</v>
      </c>
      <c r="F60" t="s">
        <v>330</v>
      </c>
      <c r="G60" t="s">
        <v>304</v>
      </c>
      <c r="H60" t="s">
        <v>261</v>
      </c>
      <c r="I60" t="s">
        <v>467</v>
      </c>
      <c r="J60" t="s">
        <v>262</v>
      </c>
      <c r="K60" t="s">
        <v>304</v>
      </c>
      <c r="L60" t="s">
        <v>551</v>
      </c>
      <c r="M60">
        <v>6</v>
      </c>
      <c r="N60" t="s">
        <v>196</v>
      </c>
      <c r="O60" t="s">
        <v>197</v>
      </c>
      <c r="P60" t="s">
        <v>198</v>
      </c>
      <c r="Q60">
        <v>7450</v>
      </c>
      <c r="R60" t="s">
        <v>198</v>
      </c>
      <c r="S60">
        <v>750</v>
      </c>
      <c r="T60">
        <v>7</v>
      </c>
      <c r="U60">
        <v>7</v>
      </c>
      <c r="V60" t="s">
        <v>199</v>
      </c>
      <c r="W60" t="s">
        <v>200</v>
      </c>
      <c r="X60">
        <v>2.2999999999999998</v>
      </c>
      <c r="Y60" t="s">
        <v>193</v>
      </c>
      <c r="Z60" t="s">
        <v>5238</v>
      </c>
      <c r="AA60" t="s">
        <v>4547</v>
      </c>
      <c r="AB60">
        <v>175</v>
      </c>
      <c r="AD60" t="s">
        <v>193</v>
      </c>
      <c r="AE60" t="s">
        <v>193</v>
      </c>
      <c r="AF60" t="s">
        <v>193</v>
      </c>
      <c r="AG60">
        <v>205</v>
      </c>
      <c r="AH60">
        <v>175</v>
      </c>
      <c r="AI60">
        <v>0</v>
      </c>
      <c r="AJ60" t="s">
        <v>193</v>
      </c>
      <c r="AK60" t="s">
        <v>193</v>
      </c>
      <c r="AM60">
        <v>-15</v>
      </c>
      <c r="AN60">
        <v>30</v>
      </c>
      <c r="AO60" t="s">
        <v>193</v>
      </c>
      <c r="AP60">
        <v>6.67</v>
      </c>
      <c r="AQ60">
        <v>2.3069999999999999</v>
      </c>
      <c r="AR60">
        <v>99.954999999999998</v>
      </c>
      <c r="AS60" t="s">
        <v>202</v>
      </c>
      <c r="AT60" t="s">
        <v>203</v>
      </c>
      <c r="AU60" t="s">
        <v>204</v>
      </c>
      <c r="AV60" t="s">
        <v>205</v>
      </c>
      <c r="AW60">
        <v>5</v>
      </c>
      <c r="AX60">
        <v>5</v>
      </c>
      <c r="AY60" t="s">
        <v>193</v>
      </c>
      <c r="AZ60" t="s">
        <v>193</v>
      </c>
      <c r="BA60" t="s">
        <v>206</v>
      </c>
      <c r="BB60" t="s">
        <v>206</v>
      </c>
      <c r="BC60" t="s">
        <v>202</v>
      </c>
      <c r="BD60" t="s">
        <v>202</v>
      </c>
      <c r="BE60" t="s">
        <v>206</v>
      </c>
      <c r="BF60" t="s">
        <v>202</v>
      </c>
      <c r="BG60" t="s">
        <v>207</v>
      </c>
      <c r="BH60" t="s">
        <v>193</v>
      </c>
      <c r="BI60">
        <v>2000</v>
      </c>
      <c r="BK60" t="s">
        <v>206</v>
      </c>
      <c r="BL60" t="s">
        <v>208</v>
      </c>
      <c r="BM60" t="s">
        <v>220</v>
      </c>
      <c r="BN60" t="s">
        <v>30</v>
      </c>
      <c r="BO60" t="s">
        <v>33</v>
      </c>
      <c r="BP60" t="s">
        <v>34</v>
      </c>
      <c r="BQ60" t="s">
        <v>193</v>
      </c>
      <c r="BR60" t="s">
        <v>193</v>
      </c>
      <c r="BS60" t="s">
        <v>193</v>
      </c>
      <c r="BT60" t="s">
        <v>193</v>
      </c>
      <c r="BU60" t="s">
        <v>193</v>
      </c>
      <c r="BV60" t="s">
        <v>30</v>
      </c>
      <c r="BW60" t="s">
        <v>291</v>
      </c>
      <c r="BX60" t="s">
        <v>193</v>
      </c>
      <c r="BY60" t="s">
        <v>193</v>
      </c>
      <c r="BZ60" t="s">
        <v>1362</v>
      </c>
      <c r="CA60" t="s">
        <v>3780</v>
      </c>
      <c r="CB60" t="s">
        <v>5027</v>
      </c>
      <c r="CC60" t="s">
        <v>5028</v>
      </c>
      <c r="CD60" t="s">
        <v>5227</v>
      </c>
      <c r="CE60">
        <v>2</v>
      </c>
      <c r="CF60">
        <v>1</v>
      </c>
      <c r="CG60" t="s">
        <v>214</v>
      </c>
      <c r="CH60" t="s">
        <v>215</v>
      </c>
      <c r="CI60" t="s">
        <v>215</v>
      </c>
      <c r="CJ60" t="s">
        <v>197</v>
      </c>
      <c r="CK60">
        <v>750</v>
      </c>
      <c r="CL60" t="s">
        <v>216</v>
      </c>
      <c r="CM60">
        <v>1</v>
      </c>
      <c r="CN60" t="s">
        <v>199</v>
      </c>
      <c r="CO60" t="s">
        <v>193</v>
      </c>
      <c r="CP60">
        <v>2</v>
      </c>
      <c r="CQ60" t="s">
        <v>193</v>
      </c>
      <c r="CR60" t="s">
        <v>193</v>
      </c>
      <c r="CS60" t="s">
        <v>193</v>
      </c>
      <c r="CT60" t="s">
        <v>193</v>
      </c>
      <c r="CU60" t="s">
        <v>193</v>
      </c>
      <c r="CV60" t="s">
        <v>193</v>
      </c>
      <c r="CW60" t="s">
        <v>5025</v>
      </c>
      <c r="CX60" t="s">
        <v>217</v>
      </c>
      <c r="CY60" t="s">
        <v>299</v>
      </c>
      <c r="CZ60" t="s">
        <v>193</v>
      </c>
      <c r="DA60" t="s">
        <v>206</v>
      </c>
      <c r="DB60" t="s">
        <v>193</v>
      </c>
      <c r="DC60" t="s">
        <v>193</v>
      </c>
      <c r="DD60" t="s">
        <v>193</v>
      </c>
      <c r="DE60" t="s">
        <v>193</v>
      </c>
      <c r="DF60" t="s">
        <v>193</v>
      </c>
      <c r="DG60" t="s">
        <v>193</v>
      </c>
      <c r="DH60" t="s">
        <v>193</v>
      </c>
      <c r="DI60" t="s">
        <v>193</v>
      </c>
      <c r="DJ60" t="s">
        <v>193</v>
      </c>
      <c r="DK60" t="s">
        <v>193</v>
      </c>
      <c r="DL60" t="s">
        <v>222</v>
      </c>
      <c r="DM60" t="s">
        <v>222</v>
      </c>
      <c r="DN60" t="s">
        <v>223</v>
      </c>
      <c r="DO60" t="s">
        <v>4550</v>
      </c>
      <c r="DP60" t="s">
        <v>252</v>
      </c>
      <c r="DQ60" t="s">
        <v>252</v>
      </c>
      <c r="DR60" t="s">
        <v>278</v>
      </c>
      <c r="DS60" t="e">
        <v>#VALUE!</v>
      </c>
      <c r="DT60">
        <v>101.89</v>
      </c>
      <c r="DU60">
        <v>2.0019999999999998</v>
      </c>
      <c r="DV60">
        <v>147.67429999999999</v>
      </c>
      <c r="DW60">
        <v>-27.325700000000001</v>
      </c>
      <c r="DX60">
        <v>102.057</v>
      </c>
      <c r="DY60">
        <v>1.976</v>
      </c>
      <c r="DZ60">
        <v>143.69290000000001</v>
      </c>
      <c r="EA60">
        <v>-31.307099999999998</v>
      </c>
      <c r="EB60">
        <v>102.122</v>
      </c>
      <c r="EC60">
        <v>1.966</v>
      </c>
      <c r="ED60">
        <v>142.92160000000001</v>
      </c>
      <c r="EE60">
        <v>-32.078400000000002</v>
      </c>
      <c r="EF60">
        <v>102.36499999999999</v>
      </c>
      <c r="EG60">
        <v>1.9279999999999999</v>
      </c>
      <c r="EH60">
        <v>141.42160000000001</v>
      </c>
      <c r="EI60">
        <v>-33.578400000000002</v>
      </c>
      <c r="EJ60">
        <v>102.883</v>
      </c>
      <c r="EK60">
        <v>1.8480000000000001</v>
      </c>
      <c r="EL60">
        <v>132.95949999999999</v>
      </c>
      <c r="EM60">
        <v>-42.040500000000002</v>
      </c>
      <c r="EN60">
        <v>103.133</v>
      </c>
      <c r="EO60">
        <v>1.8089999999999999</v>
      </c>
      <c r="EP60">
        <v>132.73990000000001</v>
      </c>
      <c r="EQ60">
        <v>-42.260100000000001</v>
      </c>
      <c r="ER60">
        <v>103.441</v>
      </c>
      <c r="ES60">
        <v>1.7609999999999999</v>
      </c>
      <c r="ET60">
        <v>130.00729999999999</v>
      </c>
      <c r="EU60">
        <v>-44.992699999999999</v>
      </c>
      <c r="EV60">
        <v>104.151</v>
      </c>
      <c r="EW60">
        <v>1.651</v>
      </c>
      <c r="EX60">
        <v>115.7912</v>
      </c>
      <c r="EY60">
        <v>-59.208799999999997</v>
      </c>
      <c r="EZ60">
        <v>104.151</v>
      </c>
      <c r="FA60">
        <v>1.651</v>
      </c>
      <c r="FB60">
        <v>115.7915</v>
      </c>
      <c r="FC60">
        <v>-59.208500000000001</v>
      </c>
      <c r="FD60">
        <v>104.151</v>
      </c>
      <c r="FE60">
        <v>1.651</v>
      </c>
      <c r="FF60">
        <v>115.7924</v>
      </c>
      <c r="FG60">
        <v>-59.207599999999999</v>
      </c>
      <c r="FH60">
        <v>33.47</v>
      </c>
      <c r="FI60">
        <v>21.4</v>
      </c>
      <c r="FJ60">
        <v>67.36</v>
      </c>
      <c r="FK60">
        <v>1.89</v>
      </c>
      <c r="FL60">
        <v>71.435000000000002</v>
      </c>
      <c r="FM60">
        <v>-4.1399999999999997</v>
      </c>
      <c r="FN60">
        <v>0.19520000000000001</v>
      </c>
      <c r="FO60">
        <v>17.107500000000002</v>
      </c>
      <c r="FP60">
        <v>0.22639999999999999</v>
      </c>
      <c r="FQ60">
        <v>14.4984</v>
      </c>
      <c r="FR60">
        <v>0.34399999999999997</v>
      </c>
      <c r="FS60">
        <v>9.1969999999999992</v>
      </c>
      <c r="FT60">
        <v>0.73799999999999999</v>
      </c>
      <c r="FU60">
        <v>1.613</v>
      </c>
      <c r="FV60">
        <v>1.5295000000000001</v>
      </c>
      <c r="FW60">
        <v>1.5375000000000001</v>
      </c>
      <c r="FX60" t="s">
        <v>2275</v>
      </c>
      <c r="FY60">
        <v>228687.22080000001</v>
      </c>
    </row>
    <row r="61" spans="1:181" x14ac:dyDescent="0.35">
      <c r="A61">
        <v>61</v>
      </c>
      <c r="B61" t="s">
        <v>5231</v>
      </c>
      <c r="C61" t="s">
        <v>5195</v>
      </c>
      <c r="D61" t="s">
        <v>5025</v>
      </c>
      <c r="E61" t="s">
        <v>5026</v>
      </c>
      <c r="F61" t="s">
        <v>330</v>
      </c>
      <c r="G61" t="s">
        <v>304</v>
      </c>
      <c r="H61" t="s">
        <v>261</v>
      </c>
      <c r="I61" t="s">
        <v>467</v>
      </c>
      <c r="J61" t="s">
        <v>262</v>
      </c>
      <c r="K61" t="s">
        <v>304</v>
      </c>
      <c r="L61" t="s">
        <v>551</v>
      </c>
      <c r="M61">
        <v>6</v>
      </c>
      <c r="N61" t="s">
        <v>196</v>
      </c>
      <c r="O61" t="s">
        <v>197</v>
      </c>
      <c r="P61" t="s">
        <v>198</v>
      </c>
      <c r="Q61">
        <v>7450</v>
      </c>
      <c r="R61" t="s">
        <v>198</v>
      </c>
      <c r="S61">
        <v>1450</v>
      </c>
      <c r="T61">
        <v>10</v>
      </c>
      <c r="U61">
        <v>7</v>
      </c>
      <c r="V61" t="s">
        <v>199</v>
      </c>
      <c r="W61" t="s">
        <v>200</v>
      </c>
      <c r="X61">
        <v>2.7</v>
      </c>
      <c r="Y61" t="s">
        <v>193</v>
      </c>
      <c r="Z61" t="s">
        <v>5239</v>
      </c>
      <c r="AA61" t="s">
        <v>4184</v>
      </c>
      <c r="AB61">
        <v>200</v>
      </c>
      <c r="AD61">
        <v>-5</v>
      </c>
      <c r="AE61" t="s">
        <v>193</v>
      </c>
      <c r="AF61" t="s">
        <v>193</v>
      </c>
      <c r="AG61">
        <v>225</v>
      </c>
      <c r="AH61">
        <v>200</v>
      </c>
      <c r="AI61">
        <v>0</v>
      </c>
      <c r="AJ61" t="s">
        <v>193</v>
      </c>
      <c r="AK61" t="s">
        <v>193</v>
      </c>
      <c r="AM61">
        <v>-10</v>
      </c>
      <c r="AN61">
        <v>25</v>
      </c>
      <c r="AO61" t="s">
        <v>193</v>
      </c>
      <c r="AP61">
        <v>3.45</v>
      </c>
      <c r="AQ61">
        <v>2.7360000000000002</v>
      </c>
      <c r="AR61">
        <v>99.686999999999998</v>
      </c>
      <c r="AS61" t="s">
        <v>202</v>
      </c>
      <c r="AT61" t="s">
        <v>203</v>
      </c>
      <c r="AU61" t="s">
        <v>204</v>
      </c>
      <c r="AV61" t="s">
        <v>205</v>
      </c>
      <c r="AW61">
        <v>5</v>
      </c>
      <c r="AX61">
        <v>5</v>
      </c>
      <c r="AY61" t="s">
        <v>193</v>
      </c>
      <c r="AZ61" t="s">
        <v>193</v>
      </c>
      <c r="BA61" t="s">
        <v>206</v>
      </c>
      <c r="BB61" t="s">
        <v>206</v>
      </c>
      <c r="BC61" t="s">
        <v>202</v>
      </c>
      <c r="BD61" t="s">
        <v>202</v>
      </c>
      <c r="BE61" t="s">
        <v>206</v>
      </c>
      <c r="BF61" t="s">
        <v>202</v>
      </c>
      <c r="BG61" t="s">
        <v>207</v>
      </c>
      <c r="BH61" t="s">
        <v>193</v>
      </c>
      <c r="BI61">
        <v>2000</v>
      </c>
      <c r="BK61" t="s">
        <v>206</v>
      </c>
      <c r="BL61" t="s">
        <v>208</v>
      </c>
      <c r="BM61" t="s">
        <v>220</v>
      </c>
      <c r="BN61" t="s">
        <v>30</v>
      </c>
      <c r="BO61" t="s">
        <v>33</v>
      </c>
      <c r="BP61" t="s">
        <v>34</v>
      </c>
      <c r="BQ61" t="s">
        <v>193</v>
      </c>
      <c r="BR61" t="s">
        <v>193</v>
      </c>
      <c r="BS61" t="s">
        <v>193</v>
      </c>
      <c r="BT61" t="s">
        <v>193</v>
      </c>
      <c r="BU61" t="s">
        <v>193</v>
      </c>
      <c r="BV61" t="s">
        <v>30</v>
      </c>
      <c r="BW61" t="s">
        <v>291</v>
      </c>
      <c r="BX61" t="s">
        <v>193</v>
      </c>
      <c r="BY61" t="s">
        <v>193</v>
      </c>
      <c r="BZ61" t="s">
        <v>1362</v>
      </c>
      <c r="CA61" t="s">
        <v>3780</v>
      </c>
      <c r="CB61" t="s">
        <v>5029</v>
      </c>
      <c r="CC61" t="s">
        <v>5030</v>
      </c>
      <c r="CD61" t="s">
        <v>5227</v>
      </c>
      <c r="CE61">
        <v>2</v>
      </c>
      <c r="CF61">
        <v>0</v>
      </c>
      <c r="CG61" t="s">
        <v>214</v>
      </c>
      <c r="CH61" t="s">
        <v>215</v>
      </c>
      <c r="CI61" t="s">
        <v>215</v>
      </c>
      <c r="CJ61" t="s">
        <v>197</v>
      </c>
      <c r="CK61">
        <v>1450</v>
      </c>
      <c r="CL61" t="s">
        <v>216</v>
      </c>
      <c r="CM61">
        <v>1</v>
      </c>
      <c r="CN61" t="s">
        <v>199</v>
      </c>
      <c r="CO61" t="s">
        <v>193</v>
      </c>
      <c r="CP61">
        <v>3</v>
      </c>
      <c r="CQ61" t="s">
        <v>193</v>
      </c>
      <c r="CR61" t="s">
        <v>193</v>
      </c>
      <c r="CS61" t="s">
        <v>193</v>
      </c>
      <c r="CT61" t="s">
        <v>193</v>
      </c>
      <c r="CU61" t="s">
        <v>193</v>
      </c>
      <c r="CV61" t="s">
        <v>193</v>
      </c>
      <c r="CW61" t="s">
        <v>5025</v>
      </c>
      <c r="CX61" t="s">
        <v>217</v>
      </c>
      <c r="CY61" t="s">
        <v>299</v>
      </c>
      <c r="CZ61" t="s">
        <v>193</v>
      </c>
      <c r="DA61" t="s">
        <v>206</v>
      </c>
      <c r="DB61" t="s">
        <v>193</v>
      </c>
      <c r="DC61" t="s">
        <v>193</v>
      </c>
      <c r="DD61" t="s">
        <v>193</v>
      </c>
      <c r="DE61" t="s">
        <v>193</v>
      </c>
      <c r="DF61" t="s">
        <v>193</v>
      </c>
      <c r="DG61" t="s">
        <v>193</v>
      </c>
      <c r="DH61" t="s">
        <v>193</v>
      </c>
      <c r="DI61" t="s">
        <v>193</v>
      </c>
      <c r="DJ61" t="s">
        <v>193</v>
      </c>
      <c r="DK61" t="s">
        <v>193</v>
      </c>
      <c r="DL61" t="s">
        <v>222</v>
      </c>
      <c r="DM61" t="s">
        <v>222</v>
      </c>
      <c r="DN61" t="s">
        <v>223</v>
      </c>
      <c r="DO61" t="s">
        <v>4147</v>
      </c>
      <c r="DP61" t="s">
        <v>252</v>
      </c>
      <c r="DQ61" t="s">
        <v>252</v>
      </c>
      <c r="DR61" t="s">
        <v>278</v>
      </c>
      <c r="DS61" t="e">
        <v>#VALUE!</v>
      </c>
      <c r="DT61">
        <v>101.512</v>
      </c>
      <c r="DU61">
        <v>2.524</v>
      </c>
      <c r="DV61">
        <v>183.0264</v>
      </c>
      <c r="DW61">
        <v>-16.973600000000001</v>
      </c>
      <c r="DX61">
        <v>101.633</v>
      </c>
      <c r="DY61">
        <v>2.5099999999999998</v>
      </c>
      <c r="DZ61">
        <v>180.1448</v>
      </c>
      <c r="EA61">
        <v>-19.8552</v>
      </c>
      <c r="EB61">
        <v>101.66200000000001</v>
      </c>
      <c r="EC61">
        <v>2.5070000000000001</v>
      </c>
      <c r="ED61">
        <v>179.51339999999999</v>
      </c>
      <c r="EE61">
        <v>-20.486599999999999</v>
      </c>
      <c r="EF61">
        <v>102.11799999999999</v>
      </c>
      <c r="EG61">
        <v>2.4540000000000002</v>
      </c>
      <c r="EH61">
        <v>177.49940000000001</v>
      </c>
      <c r="EI61">
        <v>-22.500599999999999</v>
      </c>
      <c r="EJ61">
        <v>102.58</v>
      </c>
      <c r="EK61">
        <v>2.4009999999999998</v>
      </c>
      <c r="EL61">
        <v>171.5378</v>
      </c>
      <c r="EM61">
        <v>-28.462199999999999</v>
      </c>
      <c r="EN61">
        <v>102.64700000000001</v>
      </c>
      <c r="EO61">
        <v>2.3929999999999998</v>
      </c>
      <c r="EP61">
        <v>175.16550000000001</v>
      </c>
      <c r="EQ61">
        <v>-24.834499999999998</v>
      </c>
      <c r="ER61">
        <v>103.125</v>
      </c>
      <c r="ES61">
        <v>2.339</v>
      </c>
      <c r="ET61">
        <v>171.5641</v>
      </c>
      <c r="EU61">
        <v>-28.4359</v>
      </c>
      <c r="EV61">
        <v>103.614</v>
      </c>
      <c r="EW61">
        <v>2.2829999999999999</v>
      </c>
      <c r="EX61">
        <v>161.3767</v>
      </c>
      <c r="EY61">
        <v>-38.6233</v>
      </c>
      <c r="EZ61">
        <v>103.614</v>
      </c>
      <c r="FA61">
        <v>2.2829999999999999</v>
      </c>
      <c r="FB61">
        <v>161.37549999999999</v>
      </c>
      <c r="FC61">
        <v>-38.624499999999998</v>
      </c>
      <c r="FD61">
        <v>103.614</v>
      </c>
      <c r="FE61">
        <v>2.2829999999999999</v>
      </c>
      <c r="FF61">
        <v>161.37200000000001</v>
      </c>
      <c r="FG61">
        <v>-38.628</v>
      </c>
      <c r="FH61">
        <v>33.47</v>
      </c>
      <c r="FI61">
        <v>21.4</v>
      </c>
      <c r="FJ61">
        <v>67.36</v>
      </c>
      <c r="FK61">
        <v>1.89</v>
      </c>
      <c r="FL61">
        <v>71.435000000000002</v>
      </c>
      <c r="FM61">
        <v>-4.1399999999999997</v>
      </c>
      <c r="FN61">
        <v>0.19520000000000001</v>
      </c>
      <c r="FO61">
        <v>17.107500000000002</v>
      </c>
      <c r="FP61">
        <v>0.22639999999999999</v>
      </c>
      <c r="FQ61">
        <v>14.4984</v>
      </c>
      <c r="FR61">
        <v>0.34399999999999997</v>
      </c>
      <c r="FS61">
        <v>9.1969999999999992</v>
      </c>
      <c r="FT61">
        <v>0.73799999999999999</v>
      </c>
      <c r="FU61">
        <v>1.613</v>
      </c>
      <c r="FV61">
        <v>1.5295000000000001</v>
      </c>
      <c r="FW61">
        <v>1.5375000000000001</v>
      </c>
      <c r="FX61" t="s">
        <v>2275</v>
      </c>
      <c r="FY61">
        <v>228687.22080000001</v>
      </c>
    </row>
    <row r="62" spans="1:181" x14ac:dyDescent="0.35">
      <c r="A62">
        <v>62</v>
      </c>
      <c r="B62" t="s">
        <v>5231</v>
      </c>
      <c r="C62" t="s">
        <v>5195</v>
      </c>
      <c r="D62" t="s">
        <v>5025</v>
      </c>
      <c r="E62" t="s">
        <v>5026</v>
      </c>
      <c r="F62" t="s">
        <v>330</v>
      </c>
      <c r="G62" t="s">
        <v>304</v>
      </c>
      <c r="H62" t="s">
        <v>261</v>
      </c>
      <c r="I62" t="s">
        <v>467</v>
      </c>
      <c r="J62" t="s">
        <v>262</v>
      </c>
      <c r="K62" t="s">
        <v>304</v>
      </c>
      <c r="L62" t="s">
        <v>551</v>
      </c>
      <c r="M62">
        <v>6</v>
      </c>
      <c r="N62" t="s">
        <v>196</v>
      </c>
      <c r="O62" t="s">
        <v>197</v>
      </c>
      <c r="P62" t="s">
        <v>198</v>
      </c>
      <c r="Q62">
        <v>7450</v>
      </c>
      <c r="R62" t="s">
        <v>198</v>
      </c>
      <c r="S62">
        <v>1500</v>
      </c>
      <c r="T62">
        <v>20</v>
      </c>
      <c r="U62">
        <v>7</v>
      </c>
      <c r="V62" t="s">
        <v>199</v>
      </c>
      <c r="W62" t="s">
        <v>200</v>
      </c>
      <c r="X62">
        <v>3.85</v>
      </c>
      <c r="Y62" t="s">
        <v>193</v>
      </c>
      <c r="Z62" t="s">
        <v>5250</v>
      </c>
      <c r="AA62" t="s">
        <v>1780</v>
      </c>
      <c r="AB62">
        <v>235</v>
      </c>
      <c r="AD62">
        <v>-6</v>
      </c>
      <c r="AE62" t="s">
        <v>193</v>
      </c>
      <c r="AF62" t="s">
        <v>193</v>
      </c>
      <c r="AG62">
        <v>260</v>
      </c>
      <c r="AH62">
        <v>235</v>
      </c>
      <c r="AI62">
        <v>0</v>
      </c>
      <c r="AJ62" t="s">
        <v>193</v>
      </c>
      <c r="AK62" t="s">
        <v>193</v>
      </c>
      <c r="AM62">
        <v>-10</v>
      </c>
      <c r="AN62">
        <v>25</v>
      </c>
      <c r="AO62" t="s">
        <v>193</v>
      </c>
      <c r="AP62">
        <v>4.13</v>
      </c>
      <c r="AQ62">
        <v>3.8650000000000002</v>
      </c>
      <c r="AR62">
        <v>99.792000000000002</v>
      </c>
      <c r="AS62" t="s">
        <v>202</v>
      </c>
      <c r="AT62" t="s">
        <v>203</v>
      </c>
      <c r="AU62" t="s">
        <v>204</v>
      </c>
      <c r="AV62" t="s">
        <v>205</v>
      </c>
      <c r="AW62">
        <v>5</v>
      </c>
      <c r="AX62">
        <v>5</v>
      </c>
      <c r="AY62" t="s">
        <v>193</v>
      </c>
      <c r="AZ62" t="s">
        <v>193</v>
      </c>
      <c r="BA62" t="s">
        <v>206</v>
      </c>
      <c r="BB62" t="s">
        <v>206</v>
      </c>
      <c r="BC62" t="s">
        <v>202</v>
      </c>
      <c r="BD62" t="s">
        <v>202</v>
      </c>
      <c r="BE62" t="s">
        <v>206</v>
      </c>
      <c r="BF62" t="s">
        <v>202</v>
      </c>
      <c r="BG62" t="s">
        <v>207</v>
      </c>
      <c r="BH62" t="s">
        <v>193</v>
      </c>
      <c r="BI62">
        <v>2000</v>
      </c>
      <c r="BK62" t="s">
        <v>206</v>
      </c>
      <c r="BL62" t="s">
        <v>208</v>
      </c>
      <c r="BM62" t="s">
        <v>220</v>
      </c>
      <c r="BN62" t="s">
        <v>30</v>
      </c>
      <c r="BO62" t="s">
        <v>33</v>
      </c>
      <c r="BP62" t="s">
        <v>34</v>
      </c>
      <c r="BQ62" t="s">
        <v>193</v>
      </c>
      <c r="BR62" t="s">
        <v>193</v>
      </c>
      <c r="BS62" t="s">
        <v>193</v>
      </c>
      <c r="BT62" t="s">
        <v>193</v>
      </c>
      <c r="BU62" t="s">
        <v>193</v>
      </c>
      <c r="BV62" t="s">
        <v>30</v>
      </c>
      <c r="BW62" t="s">
        <v>291</v>
      </c>
      <c r="BX62" t="s">
        <v>193</v>
      </c>
      <c r="BY62" t="s">
        <v>193</v>
      </c>
      <c r="BZ62" t="s">
        <v>1362</v>
      </c>
      <c r="CA62" t="s">
        <v>3780</v>
      </c>
      <c r="CB62" t="s">
        <v>5031</v>
      </c>
      <c r="CC62" t="s">
        <v>5032</v>
      </c>
      <c r="CD62" t="s">
        <v>5227</v>
      </c>
      <c r="CE62">
        <v>2</v>
      </c>
      <c r="CF62">
        <v>0</v>
      </c>
      <c r="CG62" t="s">
        <v>214</v>
      </c>
      <c r="CH62" t="s">
        <v>215</v>
      </c>
      <c r="CI62" t="s">
        <v>215</v>
      </c>
      <c r="CJ62" t="s">
        <v>197</v>
      </c>
      <c r="CK62">
        <v>1500</v>
      </c>
      <c r="CL62" t="s">
        <v>216</v>
      </c>
      <c r="CM62">
        <v>1</v>
      </c>
      <c r="CN62" t="s">
        <v>199</v>
      </c>
      <c r="CO62" t="s">
        <v>193</v>
      </c>
      <c r="CP62">
        <v>6</v>
      </c>
      <c r="CQ62" t="s">
        <v>193</v>
      </c>
      <c r="CR62" t="s">
        <v>193</v>
      </c>
      <c r="CS62" t="s">
        <v>193</v>
      </c>
      <c r="CT62" t="s">
        <v>193</v>
      </c>
      <c r="CU62" t="s">
        <v>193</v>
      </c>
      <c r="CV62" t="s">
        <v>193</v>
      </c>
      <c r="CW62" t="s">
        <v>5025</v>
      </c>
      <c r="CX62" t="s">
        <v>217</v>
      </c>
      <c r="CY62" t="s">
        <v>299</v>
      </c>
      <c r="CZ62" t="s">
        <v>193</v>
      </c>
      <c r="DA62" t="s">
        <v>206</v>
      </c>
      <c r="DB62" t="s">
        <v>193</v>
      </c>
      <c r="DC62" t="s">
        <v>193</v>
      </c>
      <c r="DD62" t="s">
        <v>193</v>
      </c>
      <c r="DE62" t="s">
        <v>193</v>
      </c>
      <c r="DF62" t="s">
        <v>193</v>
      </c>
      <c r="DG62" t="s">
        <v>193</v>
      </c>
      <c r="DH62" t="s">
        <v>193</v>
      </c>
      <c r="DI62" t="s">
        <v>193</v>
      </c>
      <c r="DJ62" t="s">
        <v>193</v>
      </c>
      <c r="DK62" t="s">
        <v>193</v>
      </c>
      <c r="DL62" t="s">
        <v>222</v>
      </c>
      <c r="DM62" t="s">
        <v>222</v>
      </c>
      <c r="DN62" t="s">
        <v>223</v>
      </c>
      <c r="DO62" t="s">
        <v>1783</v>
      </c>
      <c r="DP62" t="s">
        <v>252</v>
      </c>
      <c r="DQ62" t="s">
        <v>252</v>
      </c>
      <c r="DR62" t="s">
        <v>278</v>
      </c>
      <c r="DS62" t="e">
        <v>#VALUE!</v>
      </c>
      <c r="DT62">
        <v>104.44</v>
      </c>
      <c r="DU62">
        <v>3.5329999999999999</v>
      </c>
      <c r="DV62">
        <v>208.8614</v>
      </c>
      <c r="DW62">
        <v>-26.1386</v>
      </c>
      <c r="DX62">
        <v>104.45099999999999</v>
      </c>
      <c r="DY62">
        <v>3.532</v>
      </c>
      <c r="DZ62">
        <v>208.04060000000001</v>
      </c>
      <c r="EA62">
        <v>-26.959399999999999</v>
      </c>
      <c r="EB62">
        <v>105.027</v>
      </c>
      <c r="EC62">
        <v>3.492</v>
      </c>
      <c r="ED62">
        <v>201.1925</v>
      </c>
      <c r="EE62">
        <v>-33.807499999999997</v>
      </c>
      <c r="EF62">
        <v>106.789</v>
      </c>
      <c r="EG62">
        <v>3.3719999999999999</v>
      </c>
      <c r="EH62">
        <v>195.41759999999999</v>
      </c>
      <c r="EI62">
        <v>-39.5824</v>
      </c>
      <c r="EJ62">
        <v>107.18</v>
      </c>
      <c r="EK62">
        <v>3.3450000000000002</v>
      </c>
      <c r="EL62">
        <v>192.25</v>
      </c>
      <c r="EM62">
        <v>-42.75</v>
      </c>
      <c r="EN62">
        <v>107.163</v>
      </c>
      <c r="EO62">
        <v>3.3460000000000001</v>
      </c>
      <c r="EP62">
        <v>198.83500000000001</v>
      </c>
      <c r="EQ62">
        <v>-36.164999999999999</v>
      </c>
      <c r="ER62">
        <v>108.378</v>
      </c>
      <c r="ES62">
        <v>3.2650000000000001</v>
      </c>
      <c r="ET62">
        <v>190.38579999999999</v>
      </c>
      <c r="EU62">
        <v>-44.614199999999997</v>
      </c>
      <c r="EV62">
        <v>109.182</v>
      </c>
      <c r="EW62">
        <v>3.2120000000000002</v>
      </c>
      <c r="EX62">
        <v>179.68100000000001</v>
      </c>
      <c r="EY62">
        <v>-55.319000000000003</v>
      </c>
      <c r="EZ62">
        <v>109.182</v>
      </c>
      <c r="FA62">
        <v>3.2120000000000002</v>
      </c>
      <c r="FB62">
        <v>179.685</v>
      </c>
      <c r="FC62">
        <v>-55.314999999999998</v>
      </c>
      <c r="FD62">
        <v>109.182</v>
      </c>
      <c r="FE62">
        <v>3.2120000000000002</v>
      </c>
      <c r="FF62">
        <v>179.697</v>
      </c>
      <c r="FG62">
        <v>-55.302999999999997</v>
      </c>
      <c r="FH62">
        <v>33.47</v>
      </c>
      <c r="FI62">
        <v>21.4</v>
      </c>
      <c r="FJ62">
        <v>67.36</v>
      </c>
      <c r="FK62">
        <v>1.89</v>
      </c>
      <c r="FL62">
        <v>71.435000000000002</v>
      </c>
      <c r="FM62">
        <v>-4.1399999999999997</v>
      </c>
      <c r="FN62">
        <v>0.19520000000000001</v>
      </c>
      <c r="FO62">
        <v>17.107500000000002</v>
      </c>
      <c r="FP62">
        <v>0.22639999999999999</v>
      </c>
      <c r="FQ62">
        <v>14.4984</v>
      </c>
      <c r="FR62">
        <v>0.34399999999999997</v>
      </c>
      <c r="FS62">
        <v>9.1969999999999992</v>
      </c>
      <c r="FT62">
        <v>0.73799999999999999</v>
      </c>
      <c r="FU62">
        <v>1.613</v>
      </c>
      <c r="FV62">
        <v>1.5295000000000001</v>
      </c>
      <c r="FW62">
        <v>1.5375000000000001</v>
      </c>
      <c r="FX62" t="s">
        <v>2275</v>
      </c>
      <c r="FY62">
        <v>228687.22080000001</v>
      </c>
    </row>
    <row r="63" spans="1:181" x14ac:dyDescent="0.35">
      <c r="A63">
        <v>63</v>
      </c>
      <c r="B63" t="s">
        <v>5231</v>
      </c>
      <c r="C63" t="s">
        <v>5195</v>
      </c>
      <c r="D63" t="s">
        <v>5025</v>
      </c>
      <c r="E63" t="s">
        <v>5026</v>
      </c>
      <c r="F63" t="s">
        <v>330</v>
      </c>
      <c r="G63" t="s">
        <v>304</v>
      </c>
      <c r="H63" t="s">
        <v>261</v>
      </c>
      <c r="I63" t="s">
        <v>467</v>
      </c>
      <c r="J63" t="s">
        <v>262</v>
      </c>
      <c r="K63" t="s">
        <v>304</v>
      </c>
      <c r="L63" t="s">
        <v>551</v>
      </c>
      <c r="M63">
        <v>6</v>
      </c>
      <c r="N63" t="s">
        <v>196</v>
      </c>
      <c r="O63" t="s">
        <v>197</v>
      </c>
      <c r="P63" t="s">
        <v>198</v>
      </c>
      <c r="Q63">
        <v>7450</v>
      </c>
      <c r="R63" t="s">
        <v>198</v>
      </c>
      <c r="S63">
        <v>2000</v>
      </c>
      <c r="T63">
        <v>30</v>
      </c>
      <c r="U63">
        <v>7</v>
      </c>
      <c r="V63" t="s">
        <v>199</v>
      </c>
      <c r="W63" t="s">
        <v>200</v>
      </c>
      <c r="X63">
        <v>4</v>
      </c>
      <c r="Y63" t="s">
        <v>193</v>
      </c>
      <c r="Z63" t="s">
        <v>5251</v>
      </c>
      <c r="AA63" t="s">
        <v>1780</v>
      </c>
      <c r="AB63">
        <v>250</v>
      </c>
      <c r="AD63">
        <v>-6</v>
      </c>
      <c r="AE63" t="s">
        <v>193</v>
      </c>
      <c r="AF63" t="s">
        <v>193</v>
      </c>
      <c r="AG63">
        <v>275</v>
      </c>
      <c r="AH63">
        <v>250</v>
      </c>
      <c r="AI63">
        <v>0</v>
      </c>
      <c r="AJ63" t="s">
        <v>193</v>
      </c>
      <c r="AK63" t="s">
        <v>193</v>
      </c>
      <c r="AM63">
        <v>-10</v>
      </c>
      <c r="AN63">
        <v>25</v>
      </c>
      <c r="AO63" t="s">
        <v>193</v>
      </c>
      <c r="AP63">
        <v>3.5</v>
      </c>
      <c r="AQ63">
        <v>4.0149999999999997</v>
      </c>
      <c r="AR63">
        <v>99.74</v>
      </c>
      <c r="AS63" t="s">
        <v>202</v>
      </c>
      <c r="AT63" t="s">
        <v>203</v>
      </c>
      <c r="AU63" t="s">
        <v>204</v>
      </c>
      <c r="AV63" t="s">
        <v>205</v>
      </c>
      <c r="AW63">
        <v>5</v>
      </c>
      <c r="AX63">
        <v>5</v>
      </c>
      <c r="AY63" t="s">
        <v>193</v>
      </c>
      <c r="AZ63" t="s">
        <v>193</v>
      </c>
      <c r="BA63" t="s">
        <v>206</v>
      </c>
      <c r="BB63" t="s">
        <v>206</v>
      </c>
      <c r="BC63" t="s">
        <v>202</v>
      </c>
      <c r="BD63" t="s">
        <v>202</v>
      </c>
      <c r="BE63" t="s">
        <v>206</v>
      </c>
      <c r="BF63" t="s">
        <v>202</v>
      </c>
      <c r="BG63" t="s">
        <v>207</v>
      </c>
      <c r="BH63" t="s">
        <v>193</v>
      </c>
      <c r="BI63">
        <v>2000</v>
      </c>
      <c r="BK63" t="s">
        <v>206</v>
      </c>
      <c r="BL63" t="s">
        <v>208</v>
      </c>
      <c r="BM63" t="s">
        <v>220</v>
      </c>
      <c r="BN63" t="s">
        <v>30</v>
      </c>
      <c r="BO63" t="s">
        <v>33</v>
      </c>
      <c r="BP63" t="s">
        <v>34</v>
      </c>
      <c r="BQ63" t="s">
        <v>193</v>
      </c>
      <c r="BR63" t="s">
        <v>193</v>
      </c>
      <c r="BS63" t="s">
        <v>193</v>
      </c>
      <c r="BT63" t="s">
        <v>193</v>
      </c>
      <c r="BU63" t="s">
        <v>193</v>
      </c>
      <c r="BV63" t="s">
        <v>30</v>
      </c>
      <c r="BW63" t="s">
        <v>291</v>
      </c>
      <c r="BX63" t="s">
        <v>193</v>
      </c>
      <c r="BY63" t="s">
        <v>193</v>
      </c>
      <c r="BZ63" t="s">
        <v>1362</v>
      </c>
      <c r="CA63" t="s">
        <v>3780</v>
      </c>
      <c r="CB63" t="s">
        <v>5033</v>
      </c>
      <c r="CC63" t="s">
        <v>5034</v>
      </c>
      <c r="CD63" t="s">
        <v>5227</v>
      </c>
      <c r="CE63">
        <v>2</v>
      </c>
      <c r="CF63">
        <v>0</v>
      </c>
      <c r="CG63" t="s">
        <v>214</v>
      </c>
      <c r="CH63" t="s">
        <v>215</v>
      </c>
      <c r="CI63" t="s">
        <v>215</v>
      </c>
      <c r="CJ63" t="s">
        <v>197</v>
      </c>
      <c r="CK63">
        <v>2000</v>
      </c>
      <c r="CL63" t="s">
        <v>216</v>
      </c>
      <c r="CM63">
        <v>1</v>
      </c>
      <c r="CN63" t="s">
        <v>199</v>
      </c>
      <c r="CO63" t="s">
        <v>193</v>
      </c>
      <c r="CP63">
        <v>6</v>
      </c>
      <c r="CQ63" t="s">
        <v>193</v>
      </c>
      <c r="CR63" t="s">
        <v>193</v>
      </c>
      <c r="CS63" t="s">
        <v>193</v>
      </c>
      <c r="CT63" t="s">
        <v>193</v>
      </c>
      <c r="CU63" t="s">
        <v>193</v>
      </c>
      <c r="CV63" t="s">
        <v>193</v>
      </c>
      <c r="CW63" t="s">
        <v>5025</v>
      </c>
      <c r="CX63" t="s">
        <v>217</v>
      </c>
      <c r="CY63" t="s">
        <v>299</v>
      </c>
      <c r="CZ63" t="s">
        <v>193</v>
      </c>
      <c r="DA63" t="s">
        <v>206</v>
      </c>
      <c r="DB63" t="s">
        <v>193</v>
      </c>
      <c r="DC63" t="s">
        <v>193</v>
      </c>
      <c r="DD63" t="s">
        <v>193</v>
      </c>
      <c r="DE63" t="s">
        <v>193</v>
      </c>
      <c r="DF63" t="s">
        <v>193</v>
      </c>
      <c r="DG63" t="s">
        <v>193</v>
      </c>
      <c r="DH63" t="s">
        <v>193</v>
      </c>
      <c r="DI63" t="s">
        <v>193</v>
      </c>
      <c r="DJ63" t="s">
        <v>193</v>
      </c>
      <c r="DK63" t="s">
        <v>193</v>
      </c>
      <c r="DL63" t="s">
        <v>222</v>
      </c>
      <c r="DM63" t="s">
        <v>222</v>
      </c>
      <c r="DN63" t="s">
        <v>223</v>
      </c>
      <c r="DO63" t="s">
        <v>1783</v>
      </c>
      <c r="DP63" t="s">
        <v>252</v>
      </c>
      <c r="DQ63" t="s">
        <v>252</v>
      </c>
      <c r="DR63" t="s">
        <v>278</v>
      </c>
      <c r="DS63" t="e">
        <v>#VALUE!</v>
      </c>
      <c r="DT63">
        <v>104.629</v>
      </c>
      <c r="DU63">
        <v>3.74</v>
      </c>
      <c r="DV63">
        <v>229.56139999999999</v>
      </c>
      <c r="DW63">
        <v>-20.438600000000001</v>
      </c>
      <c r="DX63">
        <v>104.61799999999999</v>
      </c>
      <c r="DY63">
        <v>3.74</v>
      </c>
      <c r="DZ63">
        <v>228.84059999999999</v>
      </c>
      <c r="EA63">
        <v>-21.159400000000002</v>
      </c>
      <c r="EB63">
        <v>104.923</v>
      </c>
      <c r="EC63">
        <v>3.7229999999999999</v>
      </c>
      <c r="ED63">
        <v>224.29249999999999</v>
      </c>
      <c r="EE63">
        <v>-25.7075</v>
      </c>
      <c r="EF63">
        <v>106.872</v>
      </c>
      <c r="EG63">
        <v>3.6190000000000002</v>
      </c>
      <c r="EH63">
        <v>220.11760000000001</v>
      </c>
      <c r="EI63">
        <v>-29.882400000000001</v>
      </c>
      <c r="EJ63">
        <v>107.328</v>
      </c>
      <c r="EK63">
        <v>3.5950000000000002</v>
      </c>
      <c r="EL63">
        <v>217.25</v>
      </c>
      <c r="EM63">
        <v>-32.75</v>
      </c>
      <c r="EN63">
        <v>106.72</v>
      </c>
      <c r="EO63">
        <v>3.6269999999999998</v>
      </c>
      <c r="EP63">
        <v>226.935</v>
      </c>
      <c r="EQ63">
        <v>-23.065000000000001</v>
      </c>
      <c r="ER63">
        <v>107.661</v>
      </c>
      <c r="ES63">
        <v>3.577</v>
      </c>
      <c r="ET63">
        <v>221.58580000000001</v>
      </c>
      <c r="EU63">
        <v>-28.414200000000001</v>
      </c>
      <c r="EV63">
        <v>108.229</v>
      </c>
      <c r="EW63">
        <v>3.5470000000000002</v>
      </c>
      <c r="EX63">
        <v>213.18100000000001</v>
      </c>
      <c r="EY63">
        <v>-36.819000000000003</v>
      </c>
      <c r="EZ63">
        <v>108.229</v>
      </c>
      <c r="FA63">
        <v>3.5470000000000002</v>
      </c>
      <c r="FB63">
        <v>213.185</v>
      </c>
      <c r="FC63">
        <v>-36.814999999999998</v>
      </c>
      <c r="FD63">
        <v>108.229</v>
      </c>
      <c r="FE63">
        <v>3.5470000000000002</v>
      </c>
      <c r="FF63">
        <v>213.197</v>
      </c>
      <c r="FG63">
        <v>-36.802999999999997</v>
      </c>
      <c r="FH63">
        <v>33.47</v>
      </c>
      <c r="FI63">
        <v>21.4</v>
      </c>
      <c r="FJ63">
        <v>67.36</v>
      </c>
      <c r="FK63">
        <v>1.89</v>
      </c>
      <c r="FL63">
        <v>71.435000000000002</v>
      </c>
      <c r="FM63">
        <v>-4.1399999999999997</v>
      </c>
      <c r="FN63">
        <v>0.19520000000000001</v>
      </c>
      <c r="FO63">
        <v>17.107500000000002</v>
      </c>
      <c r="FP63">
        <v>0.22639999999999999</v>
      </c>
      <c r="FQ63">
        <v>14.4984</v>
      </c>
      <c r="FR63">
        <v>0.34399999999999997</v>
      </c>
      <c r="FS63">
        <v>9.1969999999999992</v>
      </c>
      <c r="FT63">
        <v>0.73799999999999999</v>
      </c>
      <c r="FU63">
        <v>1.613</v>
      </c>
      <c r="FV63">
        <v>1.5295000000000001</v>
      </c>
      <c r="FW63">
        <v>1.5375000000000001</v>
      </c>
      <c r="FX63" t="s">
        <v>2275</v>
      </c>
      <c r="FY63">
        <v>228687.22080000001</v>
      </c>
    </row>
    <row r="64" spans="1:181" x14ac:dyDescent="0.35">
      <c r="A64">
        <v>64</v>
      </c>
      <c r="B64" t="s">
        <v>5231</v>
      </c>
      <c r="C64" t="s">
        <v>5195</v>
      </c>
      <c r="D64" t="s">
        <v>5025</v>
      </c>
      <c r="E64" t="s">
        <v>5026</v>
      </c>
      <c r="F64" t="s">
        <v>330</v>
      </c>
      <c r="G64" t="s">
        <v>304</v>
      </c>
      <c r="H64" t="s">
        <v>261</v>
      </c>
      <c r="I64" t="s">
        <v>467</v>
      </c>
      <c r="J64" t="s">
        <v>262</v>
      </c>
      <c r="K64" t="s">
        <v>304</v>
      </c>
      <c r="L64" t="s">
        <v>551</v>
      </c>
      <c r="M64">
        <v>6</v>
      </c>
      <c r="N64" t="s">
        <v>196</v>
      </c>
      <c r="O64" t="s">
        <v>197</v>
      </c>
      <c r="P64" t="s">
        <v>198</v>
      </c>
      <c r="Q64">
        <v>7450</v>
      </c>
      <c r="R64" t="s">
        <v>198</v>
      </c>
      <c r="S64">
        <v>1000</v>
      </c>
      <c r="T64">
        <v>2</v>
      </c>
      <c r="U64">
        <v>7</v>
      </c>
      <c r="V64" t="s">
        <v>199</v>
      </c>
      <c r="W64" t="s">
        <v>200</v>
      </c>
      <c r="X64">
        <v>1.125</v>
      </c>
      <c r="Y64" t="s">
        <v>193</v>
      </c>
      <c r="Z64" t="s">
        <v>5252</v>
      </c>
      <c r="AA64" t="s">
        <v>4533</v>
      </c>
      <c r="AB64">
        <v>95</v>
      </c>
      <c r="AD64">
        <v>-6</v>
      </c>
      <c r="AE64" t="s">
        <v>193</v>
      </c>
      <c r="AF64" t="s">
        <v>193</v>
      </c>
      <c r="AG64">
        <v>135</v>
      </c>
      <c r="AH64">
        <v>95</v>
      </c>
      <c r="AI64">
        <v>0</v>
      </c>
      <c r="AJ64" t="s">
        <v>193</v>
      </c>
      <c r="AK64" t="s">
        <v>193</v>
      </c>
      <c r="AM64">
        <v>-35</v>
      </c>
      <c r="AN64">
        <v>40</v>
      </c>
      <c r="AO64" t="s">
        <v>193</v>
      </c>
      <c r="AP64">
        <v>4.4000000000000004</v>
      </c>
      <c r="AQ64">
        <v>1.147</v>
      </c>
      <c r="AR64">
        <v>99.956999999999994</v>
      </c>
      <c r="AS64" t="s">
        <v>202</v>
      </c>
      <c r="AT64" t="s">
        <v>203</v>
      </c>
      <c r="AU64" t="s">
        <v>204</v>
      </c>
      <c r="AV64" t="s">
        <v>205</v>
      </c>
      <c r="AW64">
        <v>5</v>
      </c>
      <c r="AX64">
        <v>5</v>
      </c>
      <c r="AY64" t="s">
        <v>193</v>
      </c>
      <c r="AZ64" t="s">
        <v>193</v>
      </c>
      <c r="BA64" t="s">
        <v>206</v>
      </c>
      <c r="BB64" t="s">
        <v>206</v>
      </c>
      <c r="BC64" t="s">
        <v>206</v>
      </c>
      <c r="BD64" t="s">
        <v>202</v>
      </c>
      <c r="BE64" t="s">
        <v>206</v>
      </c>
      <c r="BF64" t="s">
        <v>202</v>
      </c>
      <c r="BG64" t="s">
        <v>207</v>
      </c>
      <c r="BH64" t="s">
        <v>193</v>
      </c>
      <c r="BI64">
        <v>2000</v>
      </c>
      <c r="BK64" t="s">
        <v>206</v>
      </c>
      <c r="BL64" t="s">
        <v>208</v>
      </c>
      <c r="BM64" t="s">
        <v>220</v>
      </c>
      <c r="BN64" t="s">
        <v>30</v>
      </c>
      <c r="BO64" t="s">
        <v>33</v>
      </c>
      <c r="BP64" t="s">
        <v>34</v>
      </c>
      <c r="BQ64" t="s">
        <v>193</v>
      </c>
      <c r="BR64" t="s">
        <v>193</v>
      </c>
      <c r="BS64" t="s">
        <v>193</v>
      </c>
      <c r="BT64" t="s">
        <v>193</v>
      </c>
      <c r="BU64" t="s">
        <v>193</v>
      </c>
      <c r="BV64" t="s">
        <v>30</v>
      </c>
      <c r="BW64" t="s">
        <v>291</v>
      </c>
      <c r="BX64" t="s">
        <v>193</v>
      </c>
      <c r="BY64" t="s">
        <v>193</v>
      </c>
      <c r="BZ64" t="s">
        <v>1362</v>
      </c>
      <c r="CA64" t="s">
        <v>3780</v>
      </c>
      <c r="CB64" t="s">
        <v>5035</v>
      </c>
      <c r="CC64" t="s">
        <v>5036</v>
      </c>
      <c r="CD64" t="s">
        <v>5227</v>
      </c>
      <c r="CE64">
        <v>2</v>
      </c>
      <c r="CF64">
        <v>0</v>
      </c>
      <c r="CG64" t="s">
        <v>214</v>
      </c>
      <c r="CH64" t="s">
        <v>215</v>
      </c>
      <c r="CI64" t="s">
        <v>215</v>
      </c>
      <c r="CJ64" t="s">
        <v>197</v>
      </c>
      <c r="CK64">
        <v>1000</v>
      </c>
      <c r="CL64" t="s">
        <v>216</v>
      </c>
      <c r="CM64">
        <v>1</v>
      </c>
      <c r="CN64" t="s">
        <v>199</v>
      </c>
      <c r="CO64" t="s">
        <v>193</v>
      </c>
      <c r="CP64" t="s">
        <v>193</v>
      </c>
      <c r="CQ64" t="s">
        <v>193</v>
      </c>
      <c r="CR64" t="s">
        <v>193</v>
      </c>
      <c r="CS64" t="s">
        <v>193</v>
      </c>
      <c r="CT64" t="s">
        <v>193</v>
      </c>
      <c r="CU64" t="s">
        <v>193</v>
      </c>
      <c r="CV64" t="s">
        <v>193</v>
      </c>
      <c r="CW64" t="s">
        <v>5025</v>
      </c>
      <c r="CX64" t="s">
        <v>217</v>
      </c>
      <c r="CY64" t="s">
        <v>299</v>
      </c>
      <c r="CZ64" t="s">
        <v>193</v>
      </c>
      <c r="DA64" t="s">
        <v>206</v>
      </c>
      <c r="DB64" t="s">
        <v>193</v>
      </c>
      <c r="DC64" t="s">
        <v>193</v>
      </c>
      <c r="DD64" t="s">
        <v>193</v>
      </c>
      <c r="DE64" t="s">
        <v>193</v>
      </c>
      <c r="DF64" t="s">
        <v>193</v>
      </c>
      <c r="DG64" t="s">
        <v>193</v>
      </c>
      <c r="DH64" t="s">
        <v>193</v>
      </c>
      <c r="DI64" t="s">
        <v>193</v>
      </c>
      <c r="DJ64" t="s">
        <v>193</v>
      </c>
      <c r="DK64" t="s">
        <v>193</v>
      </c>
      <c r="DL64" t="s">
        <v>222</v>
      </c>
      <c r="DM64" t="s">
        <v>222</v>
      </c>
      <c r="DN64" t="s">
        <v>223</v>
      </c>
      <c r="DO64" t="s">
        <v>4536</v>
      </c>
      <c r="DP64" t="s">
        <v>252</v>
      </c>
      <c r="DQ64" t="s">
        <v>252</v>
      </c>
      <c r="DR64" t="s">
        <v>278</v>
      </c>
      <c r="DS64" t="e">
        <v>#VALUE!</v>
      </c>
      <c r="DT64">
        <v>100.363</v>
      </c>
      <c r="DU64">
        <v>0.94</v>
      </c>
      <c r="DV64">
        <v>75.436899999999994</v>
      </c>
      <c r="DW64">
        <v>-19.563099999999999</v>
      </c>
      <c r="DX64">
        <v>100.31100000000001</v>
      </c>
      <c r="DY64">
        <v>0.96699999999999997</v>
      </c>
      <c r="DZ64">
        <v>77.520600000000002</v>
      </c>
      <c r="EA64">
        <v>-17.479399999999998</v>
      </c>
      <c r="EB64">
        <v>100.286</v>
      </c>
      <c r="EC64">
        <v>0.97899999999999998</v>
      </c>
      <c r="ED64">
        <v>79.319800000000001</v>
      </c>
      <c r="EE64">
        <v>-15.680199999999999</v>
      </c>
      <c r="EF64">
        <v>100.377</v>
      </c>
      <c r="EG64">
        <v>0.93200000000000005</v>
      </c>
      <c r="EH64">
        <v>74.814499999999995</v>
      </c>
      <c r="EI64">
        <v>-20.185500000000001</v>
      </c>
      <c r="EJ64">
        <v>100.52500000000001</v>
      </c>
      <c r="EK64">
        <v>0.85599999999999998</v>
      </c>
      <c r="EL64">
        <v>67.393600000000006</v>
      </c>
      <c r="EM64">
        <v>-27.606400000000001</v>
      </c>
      <c r="EN64">
        <v>100.59</v>
      </c>
      <c r="EO64">
        <v>0.82299999999999995</v>
      </c>
      <c r="EP64">
        <v>66.127300000000005</v>
      </c>
      <c r="EQ64">
        <v>-28.872699999999998</v>
      </c>
      <c r="ER64">
        <v>100.604</v>
      </c>
      <c r="ES64">
        <v>0.81399999999999995</v>
      </c>
      <c r="ET64">
        <v>66.652699999999996</v>
      </c>
      <c r="EU64">
        <v>-28.347300000000001</v>
      </c>
      <c r="EV64">
        <v>100.61799999999999</v>
      </c>
      <c r="EW64">
        <v>0.80600000000000005</v>
      </c>
      <c r="EX64">
        <v>65.235500000000002</v>
      </c>
      <c r="EY64">
        <v>-29.764500000000002</v>
      </c>
      <c r="EZ64">
        <v>100.61799999999999</v>
      </c>
      <c r="FA64">
        <v>0.80600000000000005</v>
      </c>
      <c r="FB64">
        <v>65.231399999999994</v>
      </c>
      <c r="FC64">
        <v>-29.768599999999999</v>
      </c>
      <c r="FD64">
        <v>100.61799999999999</v>
      </c>
      <c r="FE64">
        <v>0.80600000000000005</v>
      </c>
      <c r="FF64">
        <v>65.219099999999997</v>
      </c>
      <c r="FG64">
        <v>-29.780899999999999</v>
      </c>
      <c r="FH64">
        <v>33.47</v>
      </c>
      <c r="FI64">
        <v>21.4</v>
      </c>
      <c r="FJ64">
        <v>67.36</v>
      </c>
      <c r="FK64">
        <v>1.89</v>
      </c>
      <c r="FL64">
        <v>71.435000000000002</v>
      </c>
      <c r="FM64">
        <v>-4.1399999999999997</v>
      </c>
      <c r="FN64">
        <v>0.19520000000000001</v>
      </c>
      <c r="FO64">
        <v>17.107500000000002</v>
      </c>
      <c r="FP64">
        <v>0.22639999999999999</v>
      </c>
      <c r="FQ64">
        <v>14.4984</v>
      </c>
      <c r="FR64">
        <v>0.34399999999999997</v>
      </c>
      <c r="FS64">
        <v>9.1969999999999992</v>
      </c>
      <c r="FT64">
        <v>0.73799999999999999</v>
      </c>
      <c r="FU64">
        <v>1.613</v>
      </c>
      <c r="FV64">
        <v>1.5295000000000001</v>
      </c>
      <c r="FW64">
        <v>1.5375000000000001</v>
      </c>
      <c r="FX64" t="s">
        <v>2275</v>
      </c>
      <c r="FY64">
        <v>228687.22080000001</v>
      </c>
    </row>
    <row r="65" spans="1:181" x14ac:dyDescent="0.35">
      <c r="A65">
        <v>65</v>
      </c>
      <c r="B65" t="s">
        <v>5231</v>
      </c>
      <c r="C65" t="s">
        <v>5195</v>
      </c>
      <c r="D65" t="s">
        <v>5025</v>
      </c>
      <c r="E65" t="s">
        <v>5026</v>
      </c>
      <c r="F65" t="s">
        <v>330</v>
      </c>
      <c r="G65" t="s">
        <v>304</v>
      </c>
      <c r="H65" t="s">
        <v>261</v>
      </c>
      <c r="I65" t="s">
        <v>467</v>
      </c>
      <c r="J65" t="s">
        <v>262</v>
      </c>
      <c r="K65" t="s">
        <v>304</v>
      </c>
      <c r="L65" t="s">
        <v>551</v>
      </c>
      <c r="M65">
        <v>6</v>
      </c>
      <c r="N65" t="s">
        <v>196</v>
      </c>
      <c r="O65" t="s">
        <v>197</v>
      </c>
      <c r="P65" t="s">
        <v>198</v>
      </c>
      <c r="Q65">
        <v>7450</v>
      </c>
      <c r="R65" t="s">
        <v>198</v>
      </c>
      <c r="S65">
        <v>750</v>
      </c>
      <c r="T65">
        <v>5</v>
      </c>
      <c r="U65">
        <v>7</v>
      </c>
      <c r="V65" t="s">
        <v>199</v>
      </c>
      <c r="W65" t="s">
        <v>200</v>
      </c>
      <c r="X65">
        <v>1.65</v>
      </c>
      <c r="Y65" t="s">
        <v>193</v>
      </c>
      <c r="Z65" t="s">
        <v>5240</v>
      </c>
      <c r="AA65" t="s">
        <v>4497</v>
      </c>
      <c r="AB65">
        <v>135</v>
      </c>
      <c r="AD65">
        <v>-6</v>
      </c>
      <c r="AE65" t="s">
        <v>193</v>
      </c>
      <c r="AF65" t="s">
        <v>193</v>
      </c>
      <c r="AG65">
        <v>175</v>
      </c>
      <c r="AH65">
        <v>135</v>
      </c>
      <c r="AI65">
        <v>0</v>
      </c>
      <c r="AJ65" t="s">
        <v>193</v>
      </c>
      <c r="AK65" t="s">
        <v>193</v>
      </c>
      <c r="AM65">
        <v>-25</v>
      </c>
      <c r="AN65">
        <v>40</v>
      </c>
      <c r="AO65" t="s">
        <v>193</v>
      </c>
      <c r="AP65">
        <v>6.67</v>
      </c>
      <c r="AQ65">
        <v>1.696</v>
      </c>
      <c r="AR65">
        <v>99.78</v>
      </c>
      <c r="AS65" t="s">
        <v>202</v>
      </c>
      <c r="AT65" t="s">
        <v>203</v>
      </c>
      <c r="AU65" t="s">
        <v>204</v>
      </c>
      <c r="AV65" t="s">
        <v>205</v>
      </c>
      <c r="AW65">
        <v>5</v>
      </c>
      <c r="AX65">
        <v>5</v>
      </c>
      <c r="AY65" t="s">
        <v>193</v>
      </c>
      <c r="AZ65" t="s">
        <v>193</v>
      </c>
      <c r="BA65" t="s">
        <v>206</v>
      </c>
      <c r="BB65" t="s">
        <v>206</v>
      </c>
      <c r="BC65" t="s">
        <v>202</v>
      </c>
      <c r="BD65" t="s">
        <v>202</v>
      </c>
      <c r="BE65" t="s">
        <v>206</v>
      </c>
      <c r="BF65" t="s">
        <v>202</v>
      </c>
      <c r="BG65" t="s">
        <v>207</v>
      </c>
      <c r="BH65" t="s">
        <v>193</v>
      </c>
      <c r="BI65">
        <v>2000</v>
      </c>
      <c r="BK65" t="s">
        <v>206</v>
      </c>
      <c r="BL65" t="s">
        <v>208</v>
      </c>
      <c r="BM65" t="s">
        <v>220</v>
      </c>
      <c r="BN65" t="s">
        <v>30</v>
      </c>
      <c r="BO65" t="s">
        <v>33</v>
      </c>
      <c r="BP65" t="s">
        <v>34</v>
      </c>
      <c r="BQ65" t="s">
        <v>193</v>
      </c>
      <c r="BR65" t="s">
        <v>193</v>
      </c>
      <c r="BS65" t="s">
        <v>193</v>
      </c>
      <c r="BT65" t="s">
        <v>193</v>
      </c>
      <c r="BU65" t="s">
        <v>193</v>
      </c>
      <c r="BV65" t="s">
        <v>30</v>
      </c>
      <c r="BW65" t="s">
        <v>291</v>
      </c>
      <c r="BX65" t="s">
        <v>193</v>
      </c>
      <c r="BY65" t="s">
        <v>193</v>
      </c>
      <c r="BZ65" t="s">
        <v>1362</v>
      </c>
      <c r="CA65" t="s">
        <v>3780</v>
      </c>
      <c r="CB65" t="s">
        <v>5037</v>
      </c>
      <c r="CC65" t="s">
        <v>5038</v>
      </c>
      <c r="CD65" t="s">
        <v>5227</v>
      </c>
      <c r="CE65">
        <v>2</v>
      </c>
      <c r="CF65">
        <v>0</v>
      </c>
      <c r="CG65" t="s">
        <v>214</v>
      </c>
      <c r="CH65" t="s">
        <v>215</v>
      </c>
      <c r="CI65" t="s">
        <v>215</v>
      </c>
      <c r="CJ65" t="s">
        <v>197</v>
      </c>
      <c r="CK65">
        <v>750</v>
      </c>
      <c r="CL65" t="s">
        <v>216</v>
      </c>
      <c r="CM65">
        <v>1</v>
      </c>
      <c r="CN65" t="s">
        <v>199</v>
      </c>
      <c r="CO65" t="s">
        <v>193</v>
      </c>
      <c r="CP65">
        <v>1</v>
      </c>
      <c r="CQ65" t="s">
        <v>193</v>
      </c>
      <c r="CR65" t="s">
        <v>193</v>
      </c>
      <c r="CS65" t="s">
        <v>193</v>
      </c>
      <c r="CT65" t="s">
        <v>193</v>
      </c>
      <c r="CU65" t="s">
        <v>193</v>
      </c>
      <c r="CV65" t="s">
        <v>193</v>
      </c>
      <c r="CW65" t="s">
        <v>5025</v>
      </c>
      <c r="CX65" t="s">
        <v>217</v>
      </c>
      <c r="CY65" t="s">
        <v>299</v>
      </c>
      <c r="CZ65" t="s">
        <v>193</v>
      </c>
      <c r="DA65" t="s">
        <v>206</v>
      </c>
      <c r="DB65" t="s">
        <v>193</v>
      </c>
      <c r="DC65" t="s">
        <v>193</v>
      </c>
      <c r="DD65" t="s">
        <v>193</v>
      </c>
      <c r="DE65" t="s">
        <v>193</v>
      </c>
      <c r="DF65" t="s">
        <v>193</v>
      </c>
      <c r="DG65" t="s">
        <v>193</v>
      </c>
      <c r="DH65" t="s">
        <v>193</v>
      </c>
      <c r="DI65" t="s">
        <v>193</v>
      </c>
      <c r="DJ65" t="s">
        <v>193</v>
      </c>
      <c r="DK65" t="s">
        <v>193</v>
      </c>
      <c r="DL65" t="s">
        <v>222</v>
      </c>
      <c r="DM65" t="s">
        <v>222</v>
      </c>
      <c r="DN65" t="s">
        <v>223</v>
      </c>
      <c r="DO65" t="s">
        <v>4500</v>
      </c>
      <c r="DP65" t="s">
        <v>252</v>
      </c>
      <c r="DQ65" t="s">
        <v>252</v>
      </c>
      <c r="DR65" t="s">
        <v>278</v>
      </c>
      <c r="DS65" t="e">
        <v>#VALUE!</v>
      </c>
      <c r="DT65">
        <v>101.203</v>
      </c>
      <c r="DU65">
        <v>1.3959999999999999</v>
      </c>
      <c r="DV65">
        <v>106.9372</v>
      </c>
      <c r="DW65">
        <v>-28.062799999999999</v>
      </c>
      <c r="DX65">
        <v>101.294</v>
      </c>
      <c r="DY65">
        <v>1.3759999999999999</v>
      </c>
      <c r="DZ65">
        <v>103.652</v>
      </c>
      <c r="EA65">
        <v>-31.347999999999999</v>
      </c>
      <c r="EB65">
        <v>101.441</v>
      </c>
      <c r="EC65">
        <v>1.345</v>
      </c>
      <c r="ED65">
        <v>101.5085</v>
      </c>
      <c r="EE65">
        <v>-33.491500000000002</v>
      </c>
      <c r="EF65">
        <v>101.54300000000001</v>
      </c>
      <c r="EG65">
        <v>1.3240000000000001</v>
      </c>
      <c r="EH65">
        <v>100.8459</v>
      </c>
      <c r="EI65">
        <v>-34.1541</v>
      </c>
      <c r="EJ65">
        <v>101.79600000000001</v>
      </c>
      <c r="EK65">
        <v>1.27</v>
      </c>
      <c r="EL65">
        <v>95.114099999999993</v>
      </c>
      <c r="EM65">
        <v>-39.885899999999999</v>
      </c>
      <c r="EN65">
        <v>101.89700000000001</v>
      </c>
      <c r="EO65">
        <v>1.2490000000000001</v>
      </c>
      <c r="EP65">
        <v>95.8977</v>
      </c>
      <c r="EQ65">
        <v>-39.1023</v>
      </c>
      <c r="ER65">
        <v>101.9</v>
      </c>
      <c r="ES65">
        <v>1.2470000000000001</v>
      </c>
      <c r="ET65">
        <v>98.579700000000003</v>
      </c>
      <c r="EU65">
        <v>-36.420299999999997</v>
      </c>
      <c r="EV65">
        <v>102.123</v>
      </c>
      <c r="EW65">
        <v>1.2</v>
      </c>
      <c r="EX65">
        <v>91.795299999999997</v>
      </c>
      <c r="EY65">
        <v>-43.204700000000003</v>
      </c>
      <c r="EZ65">
        <v>102.123</v>
      </c>
      <c r="FA65">
        <v>1.2</v>
      </c>
      <c r="FB65">
        <v>91.793499999999995</v>
      </c>
      <c r="FC65">
        <v>-43.206499999999998</v>
      </c>
      <c r="FD65">
        <v>102.123</v>
      </c>
      <c r="FE65">
        <v>1.2</v>
      </c>
      <c r="FF65">
        <v>91.788200000000003</v>
      </c>
      <c r="FG65">
        <v>-43.211799999999997</v>
      </c>
      <c r="FH65">
        <v>33.47</v>
      </c>
      <c r="FI65">
        <v>21.4</v>
      </c>
      <c r="FJ65">
        <v>67.36</v>
      </c>
      <c r="FK65">
        <v>1.89</v>
      </c>
      <c r="FL65">
        <v>71.435000000000002</v>
      </c>
      <c r="FM65">
        <v>-4.1399999999999997</v>
      </c>
      <c r="FN65">
        <v>0.19520000000000001</v>
      </c>
      <c r="FO65">
        <v>17.107500000000002</v>
      </c>
      <c r="FP65">
        <v>0.22639999999999999</v>
      </c>
      <c r="FQ65">
        <v>14.4984</v>
      </c>
      <c r="FR65">
        <v>0.34399999999999997</v>
      </c>
      <c r="FS65">
        <v>9.1969999999999992</v>
      </c>
      <c r="FT65">
        <v>0.73799999999999999</v>
      </c>
      <c r="FU65">
        <v>1.613</v>
      </c>
      <c r="FV65">
        <v>1.5295000000000001</v>
      </c>
      <c r="FW65">
        <v>1.5375000000000001</v>
      </c>
      <c r="FX65" t="s">
        <v>2275</v>
      </c>
      <c r="FY65">
        <v>228687.22080000001</v>
      </c>
    </row>
    <row r="66" spans="1:181" x14ac:dyDescent="0.35">
      <c r="A66">
        <v>66</v>
      </c>
      <c r="B66" t="s">
        <v>5231</v>
      </c>
      <c r="C66" t="s">
        <v>5195</v>
      </c>
      <c r="D66" t="s">
        <v>5025</v>
      </c>
      <c r="E66" t="s">
        <v>5026</v>
      </c>
      <c r="F66" t="s">
        <v>316</v>
      </c>
      <c r="G66" t="s">
        <v>193</v>
      </c>
      <c r="H66" t="s">
        <v>316</v>
      </c>
      <c r="I66" t="s">
        <v>193</v>
      </c>
      <c r="J66" t="s">
        <v>316</v>
      </c>
      <c r="K66" t="s">
        <v>193</v>
      </c>
      <c r="L66" t="s">
        <v>588</v>
      </c>
      <c r="M66" t="s">
        <v>193</v>
      </c>
      <c r="N66" t="s">
        <v>196</v>
      </c>
      <c r="O66" t="s">
        <v>193</v>
      </c>
      <c r="P66" t="s">
        <v>198</v>
      </c>
      <c r="Q66">
        <v>7450</v>
      </c>
      <c r="R66" t="s">
        <v>198</v>
      </c>
      <c r="S66" t="s">
        <v>193</v>
      </c>
      <c r="T66" t="s">
        <v>193</v>
      </c>
      <c r="U66">
        <v>7</v>
      </c>
      <c r="V66" t="s">
        <v>193</v>
      </c>
      <c r="W66" t="s">
        <v>200</v>
      </c>
      <c r="X66" t="s">
        <v>193</v>
      </c>
      <c r="Y66" t="s">
        <v>193</v>
      </c>
      <c r="Z66" t="s">
        <v>193</v>
      </c>
      <c r="AA66" t="s">
        <v>193</v>
      </c>
      <c r="AB66" t="s">
        <v>193</v>
      </c>
      <c r="AC66">
        <v>0</v>
      </c>
      <c r="AD66" t="s">
        <v>193</v>
      </c>
      <c r="AE66" t="s">
        <v>193</v>
      </c>
      <c r="AF66" t="s">
        <v>193</v>
      </c>
      <c r="AG66">
        <v>0</v>
      </c>
      <c r="AH66">
        <v>0</v>
      </c>
      <c r="AI66">
        <v>0</v>
      </c>
      <c r="AJ66" t="s">
        <v>193</v>
      </c>
      <c r="AK66" t="s">
        <v>193</v>
      </c>
      <c r="AL66">
        <v>0</v>
      </c>
      <c r="AN66">
        <v>0</v>
      </c>
      <c r="AO66" t="s">
        <v>193</v>
      </c>
      <c r="AP66" t="s">
        <v>193</v>
      </c>
      <c r="AQ66">
        <v>0</v>
      </c>
      <c r="AR66" t="s">
        <v>193</v>
      </c>
      <c r="AS66" t="s">
        <v>193</v>
      </c>
      <c r="AT66" t="s">
        <v>203</v>
      </c>
      <c r="AU66" t="s">
        <v>204</v>
      </c>
      <c r="AV66" t="s">
        <v>205</v>
      </c>
      <c r="AW66">
        <v>5</v>
      </c>
      <c r="AX66" t="s">
        <v>193</v>
      </c>
      <c r="AY66" t="s">
        <v>193</v>
      </c>
      <c r="AZ66" t="s">
        <v>193</v>
      </c>
      <c r="BA66" t="s">
        <v>206</v>
      </c>
      <c r="BB66" t="s">
        <v>206</v>
      </c>
      <c r="BC66" t="s">
        <v>206</v>
      </c>
      <c r="BD66" t="s">
        <v>206</v>
      </c>
      <c r="BE66" t="s">
        <v>206</v>
      </c>
      <c r="BF66" t="s">
        <v>206</v>
      </c>
      <c r="BG66" t="s">
        <v>207</v>
      </c>
      <c r="BH66" t="s">
        <v>193</v>
      </c>
      <c r="BI66" t="s">
        <v>193</v>
      </c>
      <c r="BK66" t="s">
        <v>206</v>
      </c>
      <c r="BL66" t="s">
        <v>208</v>
      </c>
      <c r="BM66" t="s">
        <v>220</v>
      </c>
      <c r="BN66" t="s">
        <v>34</v>
      </c>
      <c r="BO66" t="s">
        <v>461</v>
      </c>
      <c r="BP66" t="s">
        <v>30</v>
      </c>
      <c r="BQ66" t="s">
        <v>193</v>
      </c>
      <c r="BR66" t="s">
        <v>193</v>
      </c>
      <c r="BS66" t="s">
        <v>193</v>
      </c>
      <c r="BT66" t="s">
        <v>193</v>
      </c>
      <c r="BU66" t="s">
        <v>193</v>
      </c>
      <c r="BV66" t="s">
        <v>193</v>
      </c>
      <c r="BW66" t="s">
        <v>193</v>
      </c>
      <c r="BX66" t="s">
        <v>193</v>
      </c>
      <c r="BY66" t="s">
        <v>193</v>
      </c>
      <c r="BZ66" t="s">
        <v>1362</v>
      </c>
      <c r="CA66" t="s">
        <v>3780</v>
      </c>
      <c r="CB66" t="s">
        <v>193</v>
      </c>
      <c r="CC66" t="s">
        <v>193</v>
      </c>
      <c r="CD66" t="s">
        <v>5227</v>
      </c>
      <c r="CE66">
        <v>2</v>
      </c>
      <c r="CF66">
        <v>0</v>
      </c>
      <c r="CG66" t="s">
        <v>214</v>
      </c>
      <c r="CH66" t="s">
        <v>215</v>
      </c>
      <c r="CI66" t="s">
        <v>215</v>
      </c>
      <c r="CJ66" t="s">
        <v>197</v>
      </c>
      <c r="CK66" t="s">
        <v>193</v>
      </c>
      <c r="CL66" t="s">
        <v>216</v>
      </c>
      <c r="CM66">
        <v>1</v>
      </c>
      <c r="CN66" t="s">
        <v>193</v>
      </c>
      <c r="CO66" t="s">
        <v>193</v>
      </c>
      <c r="CP66" t="s">
        <v>193</v>
      </c>
      <c r="CQ66" t="s">
        <v>193</v>
      </c>
      <c r="CR66" t="s">
        <v>193</v>
      </c>
      <c r="CS66" t="s">
        <v>193</v>
      </c>
      <c r="CT66" t="s">
        <v>193</v>
      </c>
      <c r="CU66" t="s">
        <v>193</v>
      </c>
      <c r="CV66" t="s">
        <v>193</v>
      </c>
      <c r="CW66" t="s">
        <v>5025</v>
      </c>
      <c r="CX66" t="s">
        <v>217</v>
      </c>
      <c r="CY66" t="s">
        <v>193</v>
      </c>
      <c r="CZ66" t="s">
        <v>193</v>
      </c>
      <c r="DA66" t="s">
        <v>206</v>
      </c>
      <c r="DB66" t="s">
        <v>193</v>
      </c>
      <c r="DC66" t="s">
        <v>193</v>
      </c>
      <c r="DD66" t="s">
        <v>193</v>
      </c>
      <c r="DE66" t="s">
        <v>193</v>
      </c>
      <c r="DF66" t="s">
        <v>193</v>
      </c>
      <c r="DG66" t="s">
        <v>193</v>
      </c>
      <c r="DH66" t="s">
        <v>193</v>
      </c>
      <c r="DI66" t="s">
        <v>193</v>
      </c>
      <c r="DJ66" t="s">
        <v>193</v>
      </c>
      <c r="DK66" t="s">
        <v>193</v>
      </c>
      <c r="DL66" t="s">
        <v>222</v>
      </c>
      <c r="DM66" t="s">
        <v>222</v>
      </c>
      <c r="DN66" t="s">
        <v>222</v>
      </c>
      <c r="DO66" t="s">
        <v>573</v>
      </c>
      <c r="DP66" t="s">
        <v>573</v>
      </c>
      <c r="DQ66" t="s">
        <v>573</v>
      </c>
      <c r="DS66" t="e">
        <v>#VALUE!</v>
      </c>
      <c r="DT66" t="s">
        <v>573</v>
      </c>
      <c r="DU66" t="s">
        <v>573</v>
      </c>
      <c r="DW66" t="e">
        <v>#VALUE!</v>
      </c>
      <c r="DX66" t="s">
        <v>573</v>
      </c>
      <c r="DY66" t="s">
        <v>573</v>
      </c>
      <c r="EA66" t="e">
        <v>#VALUE!</v>
      </c>
      <c r="EB66" t="s">
        <v>573</v>
      </c>
      <c r="EC66" t="s">
        <v>573</v>
      </c>
      <c r="EE66" t="e">
        <v>#VALUE!</v>
      </c>
      <c r="EF66" t="s">
        <v>573</v>
      </c>
      <c r="EG66" t="s">
        <v>573</v>
      </c>
      <c r="EI66" t="e">
        <v>#VALUE!</v>
      </c>
      <c r="EJ66" t="s">
        <v>573</v>
      </c>
      <c r="EK66" t="s">
        <v>573</v>
      </c>
      <c r="EM66" t="e">
        <v>#VALUE!</v>
      </c>
      <c r="EN66" t="s">
        <v>573</v>
      </c>
      <c r="EO66" t="s">
        <v>573</v>
      </c>
      <c r="EQ66" t="e">
        <v>#VALUE!</v>
      </c>
      <c r="ER66" t="s">
        <v>573</v>
      </c>
      <c r="ES66" t="s">
        <v>573</v>
      </c>
      <c r="EU66" t="e">
        <v>#VALUE!</v>
      </c>
      <c r="EV66" t="s">
        <v>573</v>
      </c>
      <c r="EW66" t="s">
        <v>573</v>
      </c>
      <c r="EY66" t="e">
        <v>#VALUE!</v>
      </c>
      <c r="EZ66" t="s">
        <v>573</v>
      </c>
      <c r="FA66" t="s">
        <v>573</v>
      </c>
      <c r="FC66" t="e">
        <v>#VALUE!</v>
      </c>
      <c r="FD66" t="s">
        <v>573</v>
      </c>
      <c r="FE66" t="s">
        <v>573</v>
      </c>
      <c r="FG66" t="e">
        <v>#VALUE!</v>
      </c>
      <c r="FH66">
        <v>33.47</v>
      </c>
      <c r="FI66">
        <v>21.4</v>
      </c>
      <c r="FJ66">
        <v>67.36</v>
      </c>
      <c r="FK66">
        <v>1.89</v>
      </c>
      <c r="FL66">
        <v>71.435000000000002</v>
      </c>
      <c r="FM66">
        <v>-4.1399999999999997</v>
      </c>
      <c r="FN66">
        <v>0.19520000000000001</v>
      </c>
      <c r="FO66">
        <v>17.107500000000002</v>
      </c>
      <c r="FP66">
        <v>0.22639999999999999</v>
      </c>
      <c r="FQ66">
        <v>14.4984</v>
      </c>
      <c r="FR66">
        <v>0.34399999999999997</v>
      </c>
      <c r="FS66">
        <v>9.1969999999999992</v>
      </c>
      <c r="FT66">
        <v>0.73799999999999999</v>
      </c>
      <c r="FU66">
        <v>1.613</v>
      </c>
      <c r="FV66">
        <v>1.5295000000000001</v>
      </c>
      <c r="FW66">
        <v>1.5375000000000001</v>
      </c>
      <c r="FX66" t="s">
        <v>573</v>
      </c>
      <c r="FY66" t="s">
        <v>573</v>
      </c>
    </row>
    <row r="67" spans="1:181" x14ac:dyDescent="0.35">
      <c r="A67">
        <v>67</v>
      </c>
      <c r="B67" t="s">
        <v>5253</v>
      </c>
      <c r="C67" t="s">
        <v>5244</v>
      </c>
      <c r="D67" t="s">
        <v>1062</v>
      </c>
      <c r="E67" t="s">
        <v>1063</v>
      </c>
      <c r="F67" t="s">
        <v>192</v>
      </c>
      <c r="G67" t="s">
        <v>304</v>
      </c>
      <c r="H67" t="s">
        <v>285</v>
      </c>
      <c r="I67" t="s">
        <v>304</v>
      </c>
      <c r="J67" t="s">
        <v>286</v>
      </c>
      <c r="K67" t="s">
        <v>304</v>
      </c>
      <c r="L67" t="s">
        <v>1312</v>
      </c>
      <c r="M67" t="s">
        <v>193</v>
      </c>
      <c r="N67" t="s">
        <v>196</v>
      </c>
      <c r="O67" t="s">
        <v>197</v>
      </c>
      <c r="P67" t="s">
        <v>198</v>
      </c>
      <c r="Q67">
        <v>6000</v>
      </c>
      <c r="R67" t="s">
        <v>198</v>
      </c>
      <c r="S67">
        <v>3000</v>
      </c>
      <c r="T67">
        <v>6</v>
      </c>
      <c r="U67">
        <v>2</v>
      </c>
      <c r="V67" t="s">
        <v>334</v>
      </c>
      <c r="W67" t="s">
        <v>289</v>
      </c>
      <c r="X67" t="s">
        <v>193</v>
      </c>
      <c r="Y67" t="s">
        <v>5254</v>
      </c>
      <c r="Z67" t="s">
        <v>5255</v>
      </c>
      <c r="AA67" t="s">
        <v>4497</v>
      </c>
      <c r="AB67">
        <v>97</v>
      </c>
      <c r="AD67">
        <v>1</v>
      </c>
      <c r="AE67" t="s">
        <v>193</v>
      </c>
      <c r="AF67" t="s">
        <v>193</v>
      </c>
      <c r="AG67">
        <v>115</v>
      </c>
      <c r="AH67">
        <v>100</v>
      </c>
      <c r="AI67">
        <v>3</v>
      </c>
      <c r="AJ67" t="s">
        <v>193</v>
      </c>
      <c r="AK67" t="s">
        <v>193</v>
      </c>
      <c r="AM67">
        <v>0</v>
      </c>
      <c r="AN67">
        <v>18</v>
      </c>
      <c r="AO67" t="s">
        <v>193</v>
      </c>
      <c r="AP67">
        <v>1.8</v>
      </c>
      <c r="AQ67">
        <v>1.319</v>
      </c>
      <c r="AR67">
        <v>100</v>
      </c>
      <c r="AS67" t="s">
        <v>202</v>
      </c>
      <c r="AT67" t="s">
        <v>290</v>
      </c>
      <c r="AU67" t="s">
        <v>204</v>
      </c>
      <c r="AV67" t="s">
        <v>854</v>
      </c>
      <c r="AW67">
        <v>1</v>
      </c>
      <c r="AX67">
        <v>1</v>
      </c>
      <c r="AY67" t="s">
        <v>193</v>
      </c>
      <c r="AZ67" t="s">
        <v>193</v>
      </c>
      <c r="BA67" t="s">
        <v>206</v>
      </c>
      <c r="BB67" t="s">
        <v>206</v>
      </c>
      <c r="BC67" t="s">
        <v>202</v>
      </c>
      <c r="BD67" t="s">
        <v>202</v>
      </c>
      <c r="BE67" t="s">
        <v>206</v>
      </c>
      <c r="BF67" t="s">
        <v>206</v>
      </c>
      <c r="BG67" t="s">
        <v>207</v>
      </c>
      <c r="BH67" t="s">
        <v>193</v>
      </c>
      <c r="BI67">
        <v>2000</v>
      </c>
      <c r="BK67" t="s">
        <v>202</v>
      </c>
      <c r="BL67" t="s">
        <v>208</v>
      </c>
      <c r="BM67" t="s">
        <v>193</v>
      </c>
      <c r="BN67" t="s">
        <v>193</v>
      </c>
      <c r="BO67" t="s">
        <v>193</v>
      </c>
      <c r="BP67" t="s">
        <v>193</v>
      </c>
      <c r="BQ67" t="s">
        <v>193</v>
      </c>
      <c r="BR67" t="s">
        <v>193</v>
      </c>
      <c r="BS67" t="s">
        <v>193</v>
      </c>
      <c r="BT67" t="s">
        <v>193</v>
      </c>
      <c r="BU67" t="s">
        <v>193</v>
      </c>
      <c r="BV67" t="s">
        <v>208</v>
      </c>
      <c r="BW67" t="s">
        <v>209</v>
      </c>
      <c r="BX67" t="s">
        <v>193</v>
      </c>
      <c r="BY67" t="s">
        <v>193</v>
      </c>
      <c r="BZ67" t="s">
        <v>292</v>
      </c>
      <c r="CA67" t="s">
        <v>307</v>
      </c>
      <c r="CB67" t="s">
        <v>4874</v>
      </c>
      <c r="CC67" t="s">
        <v>4875</v>
      </c>
      <c r="CD67" t="s">
        <v>5227</v>
      </c>
      <c r="CE67">
        <v>2</v>
      </c>
      <c r="CF67">
        <v>1</v>
      </c>
      <c r="CG67" t="s">
        <v>214</v>
      </c>
      <c r="CH67" t="s">
        <v>215</v>
      </c>
      <c r="CI67" t="s">
        <v>215</v>
      </c>
      <c r="CJ67" t="s">
        <v>197</v>
      </c>
      <c r="CK67">
        <v>3000</v>
      </c>
      <c r="CL67" t="s">
        <v>216</v>
      </c>
      <c r="CM67">
        <v>1</v>
      </c>
      <c r="CN67" t="s">
        <v>334</v>
      </c>
      <c r="CO67" t="s">
        <v>193</v>
      </c>
      <c r="CP67">
        <v>12</v>
      </c>
      <c r="CQ67" t="s">
        <v>193</v>
      </c>
      <c r="CR67" t="s">
        <v>193</v>
      </c>
      <c r="CS67" t="s">
        <v>193</v>
      </c>
      <c r="CT67" t="s">
        <v>193</v>
      </c>
      <c r="CU67" t="s">
        <v>193</v>
      </c>
      <c r="CV67" t="s">
        <v>193</v>
      </c>
      <c r="CW67" t="s">
        <v>1062</v>
      </c>
      <c r="CX67" t="s">
        <v>217</v>
      </c>
      <c r="CY67">
        <v>0.35</v>
      </c>
      <c r="CZ67">
        <v>10.5</v>
      </c>
      <c r="DA67" t="s">
        <v>206</v>
      </c>
      <c r="DB67" t="s">
        <v>193</v>
      </c>
      <c r="DC67" t="s">
        <v>193</v>
      </c>
      <c r="DD67" t="s">
        <v>193</v>
      </c>
      <c r="DE67" t="s">
        <v>193</v>
      </c>
      <c r="DF67" t="s">
        <v>193</v>
      </c>
      <c r="DG67" t="s">
        <v>644</v>
      </c>
      <c r="DH67" t="s">
        <v>543</v>
      </c>
      <c r="DI67" t="s">
        <v>268</v>
      </c>
      <c r="DJ67" t="s">
        <v>4345</v>
      </c>
      <c r="DK67" t="s">
        <v>247</v>
      </c>
      <c r="DL67" t="s">
        <v>222</v>
      </c>
      <c r="DM67" t="s">
        <v>222</v>
      </c>
      <c r="DN67" t="s">
        <v>223</v>
      </c>
      <c r="DO67" t="s">
        <v>4500</v>
      </c>
      <c r="DP67">
        <v>100.06699999999999</v>
      </c>
      <c r="DQ67">
        <v>1.3029999999999999</v>
      </c>
      <c r="DR67">
        <v>95.897199999999998</v>
      </c>
      <c r="DS67">
        <v>-1.1028</v>
      </c>
      <c r="DT67">
        <v>99.912000000000006</v>
      </c>
      <c r="DU67">
        <v>1.335</v>
      </c>
      <c r="DV67">
        <v>100.2017</v>
      </c>
      <c r="DW67">
        <v>3.2017000000000002</v>
      </c>
      <c r="DX67">
        <v>100.101</v>
      </c>
      <c r="DY67">
        <v>1.296</v>
      </c>
      <c r="DZ67">
        <v>96.937200000000004</v>
      </c>
      <c r="EA67">
        <v>-6.2799999999999995E-2</v>
      </c>
      <c r="EB67">
        <v>100.01900000000001</v>
      </c>
      <c r="EC67">
        <v>1.3129999999999999</v>
      </c>
      <c r="ED67">
        <v>97.352000000000004</v>
      </c>
      <c r="EE67">
        <v>0.35199999999999998</v>
      </c>
      <c r="EF67">
        <v>100.053</v>
      </c>
      <c r="EG67">
        <v>1.306</v>
      </c>
      <c r="EH67">
        <v>97.608500000000006</v>
      </c>
      <c r="EI67">
        <v>0.60850000000000004</v>
      </c>
      <c r="EJ67">
        <v>99.995000000000005</v>
      </c>
      <c r="EK67">
        <v>1.3180000000000001</v>
      </c>
      <c r="EL67">
        <v>100.24590000000001</v>
      </c>
      <c r="EM67">
        <v>3.2458999999999998</v>
      </c>
      <c r="EN67">
        <v>100.36</v>
      </c>
      <c r="EO67">
        <v>1.242</v>
      </c>
      <c r="EP67">
        <v>92.314099999999996</v>
      </c>
      <c r="EQ67">
        <v>-4.6859000000000002</v>
      </c>
      <c r="ER67">
        <v>100.614</v>
      </c>
      <c r="ES67">
        <v>1.1890000000000001</v>
      </c>
      <c r="ET67">
        <v>89.8977</v>
      </c>
      <c r="EU67">
        <v>-7.1022999999999996</v>
      </c>
      <c r="EV67">
        <v>100.43600000000001</v>
      </c>
      <c r="EW67">
        <v>1.226</v>
      </c>
      <c r="EX67">
        <v>96.479699999999994</v>
      </c>
      <c r="EY67">
        <v>-0.52029999999999998</v>
      </c>
      <c r="EZ67">
        <v>100.48399999999999</v>
      </c>
      <c r="FA67">
        <v>1.216</v>
      </c>
      <c r="FB67">
        <v>93.395300000000006</v>
      </c>
      <c r="FC67">
        <v>-3.6046999999999998</v>
      </c>
      <c r="FD67">
        <v>100.48399999999999</v>
      </c>
      <c r="FE67">
        <v>1.216</v>
      </c>
      <c r="FF67">
        <v>93.393500000000003</v>
      </c>
      <c r="FG67">
        <v>-3.6065</v>
      </c>
      <c r="FH67">
        <v>33.67</v>
      </c>
      <c r="FI67">
        <v>22.13</v>
      </c>
      <c r="FJ67">
        <v>67.569999999999993</v>
      </c>
      <c r="FK67">
        <v>1.1499999999999999</v>
      </c>
      <c r="FL67">
        <v>69.183999999999997</v>
      </c>
      <c r="FM67">
        <v>-4.3899999999999997</v>
      </c>
      <c r="FN67">
        <v>0.19919999999999999</v>
      </c>
      <c r="FO67">
        <v>-1.6086</v>
      </c>
      <c r="FP67">
        <v>0.22900000000000001</v>
      </c>
      <c r="FQ67">
        <v>-12.9375</v>
      </c>
      <c r="FR67">
        <v>0.34389999999999998</v>
      </c>
      <c r="FS67">
        <v>-14.2105</v>
      </c>
      <c r="FT67">
        <v>0.75280000000000002</v>
      </c>
      <c r="FU67">
        <v>-8.7840000000000007</v>
      </c>
      <c r="FV67">
        <v>1.5430999999999999</v>
      </c>
      <c r="FW67">
        <v>-2.0767000000000002</v>
      </c>
      <c r="FX67" t="s">
        <v>1066</v>
      </c>
      <c r="FY67" t="s">
        <v>252</v>
      </c>
    </row>
    <row r="68" spans="1:181" x14ac:dyDescent="0.35">
      <c r="A68">
        <v>68</v>
      </c>
      <c r="B68" t="s">
        <v>5253</v>
      </c>
      <c r="C68" t="s">
        <v>5244</v>
      </c>
      <c r="D68" t="s">
        <v>1062</v>
      </c>
      <c r="E68" t="s">
        <v>1063</v>
      </c>
      <c r="F68" t="s">
        <v>192</v>
      </c>
      <c r="G68" t="s">
        <v>304</v>
      </c>
      <c r="H68" t="s">
        <v>285</v>
      </c>
      <c r="I68" t="s">
        <v>304</v>
      </c>
      <c r="J68" t="s">
        <v>286</v>
      </c>
      <c r="K68" t="s">
        <v>304</v>
      </c>
      <c r="L68" t="s">
        <v>1312</v>
      </c>
      <c r="M68" t="s">
        <v>193</v>
      </c>
      <c r="N68" t="s">
        <v>196</v>
      </c>
      <c r="O68" t="s">
        <v>197</v>
      </c>
      <c r="P68" t="s">
        <v>198</v>
      </c>
      <c r="Q68">
        <v>6000</v>
      </c>
      <c r="R68" t="s">
        <v>198</v>
      </c>
      <c r="S68">
        <v>3000</v>
      </c>
      <c r="T68">
        <v>21</v>
      </c>
      <c r="U68">
        <v>2</v>
      </c>
      <c r="V68" t="s">
        <v>2096</v>
      </c>
      <c r="W68" t="s">
        <v>289</v>
      </c>
      <c r="X68" t="s">
        <v>193</v>
      </c>
      <c r="Y68" t="s">
        <v>5256</v>
      </c>
      <c r="Z68" t="s">
        <v>5257</v>
      </c>
      <c r="AA68" t="s">
        <v>4876</v>
      </c>
      <c r="AB68">
        <v>137</v>
      </c>
      <c r="AD68">
        <v>-1</v>
      </c>
      <c r="AE68" t="s">
        <v>193</v>
      </c>
      <c r="AF68" t="s">
        <v>193</v>
      </c>
      <c r="AG68">
        <v>155</v>
      </c>
      <c r="AH68">
        <v>140</v>
      </c>
      <c r="AI68">
        <v>3</v>
      </c>
      <c r="AJ68" t="s">
        <v>193</v>
      </c>
      <c r="AK68" t="s">
        <v>193</v>
      </c>
      <c r="AM68">
        <v>0</v>
      </c>
      <c r="AN68">
        <v>18</v>
      </c>
      <c r="AO68" t="s">
        <v>193</v>
      </c>
      <c r="AP68">
        <v>2.17</v>
      </c>
      <c r="AQ68">
        <v>2.6760000000000002</v>
      </c>
      <c r="AR68">
        <v>100</v>
      </c>
      <c r="AS68" t="s">
        <v>202</v>
      </c>
      <c r="AT68" t="s">
        <v>290</v>
      </c>
      <c r="AU68" t="s">
        <v>204</v>
      </c>
      <c r="AV68" t="s">
        <v>854</v>
      </c>
      <c r="AW68">
        <v>1</v>
      </c>
      <c r="AX68">
        <v>1</v>
      </c>
      <c r="AY68" t="s">
        <v>193</v>
      </c>
      <c r="AZ68" t="s">
        <v>193</v>
      </c>
      <c r="BA68" t="s">
        <v>206</v>
      </c>
      <c r="BB68" t="s">
        <v>206</v>
      </c>
      <c r="BC68" t="s">
        <v>202</v>
      </c>
      <c r="BD68" t="s">
        <v>202</v>
      </c>
      <c r="BE68" t="s">
        <v>206</v>
      </c>
      <c r="BF68" t="s">
        <v>206</v>
      </c>
      <c r="BG68" t="s">
        <v>207</v>
      </c>
      <c r="BH68" t="s">
        <v>193</v>
      </c>
      <c r="BI68">
        <v>2000</v>
      </c>
      <c r="BK68" t="s">
        <v>202</v>
      </c>
      <c r="BL68" t="s">
        <v>208</v>
      </c>
      <c r="BM68" t="s">
        <v>193</v>
      </c>
      <c r="BN68" t="s">
        <v>193</v>
      </c>
      <c r="BO68" t="s">
        <v>193</v>
      </c>
      <c r="BP68" t="s">
        <v>193</v>
      </c>
      <c r="BQ68" t="s">
        <v>193</v>
      </c>
      <c r="BR68" t="s">
        <v>193</v>
      </c>
      <c r="BS68" t="s">
        <v>193</v>
      </c>
      <c r="BT68" t="s">
        <v>193</v>
      </c>
      <c r="BU68" t="s">
        <v>193</v>
      </c>
      <c r="BV68" t="s">
        <v>208</v>
      </c>
      <c r="BW68" t="s">
        <v>209</v>
      </c>
      <c r="BX68" t="s">
        <v>193</v>
      </c>
      <c r="BY68" t="s">
        <v>193</v>
      </c>
      <c r="BZ68" t="s">
        <v>292</v>
      </c>
      <c r="CA68" t="s">
        <v>307</v>
      </c>
      <c r="CB68" t="s">
        <v>4877</v>
      </c>
      <c r="CC68" t="s">
        <v>4878</v>
      </c>
      <c r="CD68" t="s">
        <v>5227</v>
      </c>
      <c r="CE68">
        <v>2</v>
      </c>
      <c r="CF68">
        <v>0</v>
      </c>
      <c r="CG68" t="s">
        <v>214</v>
      </c>
      <c r="CH68" t="s">
        <v>215</v>
      </c>
      <c r="CI68" t="s">
        <v>215</v>
      </c>
      <c r="CJ68" t="s">
        <v>197</v>
      </c>
      <c r="CK68">
        <v>3000</v>
      </c>
      <c r="CL68" t="s">
        <v>216</v>
      </c>
      <c r="CM68">
        <v>1</v>
      </c>
      <c r="CN68" t="s">
        <v>2096</v>
      </c>
      <c r="CO68" t="s">
        <v>193</v>
      </c>
      <c r="CP68">
        <v>12</v>
      </c>
      <c r="CQ68" t="s">
        <v>193</v>
      </c>
      <c r="CR68" t="s">
        <v>193</v>
      </c>
      <c r="CS68" t="s">
        <v>193</v>
      </c>
      <c r="CT68" t="s">
        <v>193</v>
      </c>
      <c r="CU68" t="s">
        <v>193</v>
      </c>
      <c r="CV68" t="s">
        <v>193</v>
      </c>
      <c r="CW68" t="s">
        <v>1062</v>
      </c>
      <c r="CX68" t="s">
        <v>217</v>
      </c>
      <c r="CY68">
        <v>0.75</v>
      </c>
      <c r="CZ68">
        <v>22.5</v>
      </c>
      <c r="DA68" t="s">
        <v>206</v>
      </c>
      <c r="DB68" t="s">
        <v>193</v>
      </c>
      <c r="DC68" t="s">
        <v>193</v>
      </c>
      <c r="DD68" t="s">
        <v>193</v>
      </c>
      <c r="DE68" t="s">
        <v>193</v>
      </c>
      <c r="DF68" t="s">
        <v>193</v>
      </c>
      <c r="DG68" t="s">
        <v>644</v>
      </c>
      <c r="DH68" t="s">
        <v>543</v>
      </c>
      <c r="DI68" t="s">
        <v>268</v>
      </c>
      <c r="DJ68" t="s">
        <v>4345</v>
      </c>
      <c r="DK68" t="s">
        <v>247</v>
      </c>
      <c r="DL68" t="s">
        <v>222</v>
      </c>
      <c r="DM68" t="s">
        <v>222</v>
      </c>
      <c r="DN68" t="s">
        <v>223</v>
      </c>
      <c r="DO68" t="s">
        <v>4879</v>
      </c>
      <c r="DP68">
        <v>101.163</v>
      </c>
      <c r="DQ68">
        <v>2.593</v>
      </c>
      <c r="DR68">
        <v>130.1978</v>
      </c>
      <c r="DS68">
        <v>-6.8022</v>
      </c>
      <c r="DT68">
        <v>101.366</v>
      </c>
      <c r="DU68">
        <v>2.58</v>
      </c>
      <c r="DV68">
        <v>133.5899</v>
      </c>
      <c r="DW68">
        <v>-3.4100999999999999</v>
      </c>
      <c r="DX68">
        <v>101.994</v>
      </c>
      <c r="DY68">
        <v>2.54</v>
      </c>
      <c r="DZ68">
        <v>131.8322</v>
      </c>
      <c r="EA68">
        <v>-5.1677999999999997</v>
      </c>
      <c r="EB68">
        <v>101.58</v>
      </c>
      <c r="EC68">
        <v>2.5659999999999998</v>
      </c>
      <c r="ED68">
        <v>133.62440000000001</v>
      </c>
      <c r="EE68">
        <v>-3.3755999999999999</v>
      </c>
      <c r="EF68">
        <v>101.209</v>
      </c>
      <c r="EG68">
        <v>2.59</v>
      </c>
      <c r="EH68">
        <v>134.04560000000001</v>
      </c>
      <c r="EI68">
        <v>-2.9544000000000001</v>
      </c>
      <c r="EJ68">
        <v>102.214</v>
      </c>
      <c r="EK68">
        <v>2.5259999999999998</v>
      </c>
      <c r="EL68">
        <v>133.28749999999999</v>
      </c>
      <c r="EM68">
        <v>-3.7124999999999999</v>
      </c>
      <c r="EN68">
        <v>102.435</v>
      </c>
      <c r="EO68">
        <v>2.512</v>
      </c>
      <c r="EP68">
        <v>131.17160000000001</v>
      </c>
      <c r="EQ68">
        <v>-5.8284000000000002</v>
      </c>
      <c r="ER68">
        <v>103.04300000000001</v>
      </c>
      <c r="ES68">
        <v>2.4740000000000002</v>
      </c>
      <c r="ET68">
        <v>133.22790000000001</v>
      </c>
      <c r="EU68">
        <v>-3.7721</v>
      </c>
      <c r="EV68">
        <v>102.878</v>
      </c>
      <c r="EW68">
        <v>2.484</v>
      </c>
      <c r="EX68">
        <v>134.4924</v>
      </c>
      <c r="EY68">
        <v>-2.5076000000000001</v>
      </c>
      <c r="EZ68">
        <v>103.854</v>
      </c>
      <c r="FA68">
        <v>2.4239999999999999</v>
      </c>
      <c r="FB68">
        <v>123.5282</v>
      </c>
      <c r="FC68">
        <v>-13.4718</v>
      </c>
      <c r="FD68">
        <v>103.854</v>
      </c>
      <c r="FE68">
        <v>2.4239999999999999</v>
      </c>
      <c r="FF68">
        <v>123.5275</v>
      </c>
      <c r="FG68">
        <v>-13.4725</v>
      </c>
      <c r="FH68">
        <v>33.67</v>
      </c>
      <c r="FI68">
        <v>22.13</v>
      </c>
      <c r="FJ68">
        <v>67.569999999999993</v>
      </c>
      <c r="FK68">
        <v>1.1499999999999999</v>
      </c>
      <c r="FL68">
        <v>69.183999999999997</v>
      </c>
      <c r="FM68">
        <v>-4.3899999999999997</v>
      </c>
      <c r="FN68">
        <v>0.19919999999999999</v>
      </c>
      <c r="FO68">
        <v>-1.6086</v>
      </c>
      <c r="FP68">
        <v>0.22900000000000001</v>
      </c>
      <c r="FQ68">
        <v>-12.9375</v>
      </c>
      <c r="FR68">
        <v>0.34389999999999998</v>
      </c>
      <c r="FS68">
        <v>-14.2105</v>
      </c>
      <c r="FT68">
        <v>0.75280000000000002</v>
      </c>
      <c r="FU68">
        <v>-8.7840000000000007</v>
      </c>
      <c r="FV68">
        <v>1.5430999999999999</v>
      </c>
      <c r="FW68">
        <v>-2.0767000000000002</v>
      </c>
      <c r="FX68" t="s">
        <v>1066</v>
      </c>
      <c r="FY68" t="s">
        <v>252</v>
      </c>
    </row>
    <row r="69" spans="1:181" x14ac:dyDescent="0.35">
      <c r="A69">
        <v>69</v>
      </c>
      <c r="B69" t="s">
        <v>5253</v>
      </c>
      <c r="C69" t="s">
        <v>5244</v>
      </c>
      <c r="D69" t="s">
        <v>4880</v>
      </c>
      <c r="E69" t="s">
        <v>4881</v>
      </c>
      <c r="F69" t="s">
        <v>232</v>
      </c>
      <c r="G69" t="s">
        <v>331</v>
      </c>
      <c r="H69" t="s">
        <v>262</v>
      </c>
      <c r="I69" t="s">
        <v>331</v>
      </c>
      <c r="J69" t="s">
        <v>233</v>
      </c>
      <c r="K69" t="s">
        <v>331</v>
      </c>
      <c r="L69" t="s">
        <v>1776</v>
      </c>
      <c r="M69">
        <v>6</v>
      </c>
      <c r="N69" t="s">
        <v>196</v>
      </c>
      <c r="O69" t="s">
        <v>197</v>
      </c>
      <c r="P69" t="s">
        <v>198</v>
      </c>
      <c r="Q69">
        <v>1100</v>
      </c>
      <c r="R69" t="s">
        <v>198</v>
      </c>
      <c r="S69">
        <v>1100</v>
      </c>
      <c r="T69">
        <v>7</v>
      </c>
      <c r="U69">
        <v>1</v>
      </c>
      <c r="V69" t="s">
        <v>199</v>
      </c>
      <c r="W69" t="s">
        <v>200</v>
      </c>
      <c r="X69">
        <v>2.65</v>
      </c>
      <c r="Y69" t="s">
        <v>193</v>
      </c>
      <c r="Z69" t="s">
        <v>5258</v>
      </c>
      <c r="AA69" t="s">
        <v>4547</v>
      </c>
      <c r="AB69">
        <v>212.5</v>
      </c>
      <c r="AD69">
        <v>-10</v>
      </c>
      <c r="AE69" t="s">
        <v>193</v>
      </c>
      <c r="AF69" t="s">
        <v>193</v>
      </c>
      <c r="AG69">
        <v>256.25</v>
      </c>
      <c r="AH69">
        <v>0</v>
      </c>
      <c r="AI69">
        <v>0</v>
      </c>
      <c r="AJ69" t="s">
        <v>193</v>
      </c>
      <c r="AK69" t="s">
        <v>193</v>
      </c>
      <c r="AM69">
        <v>-5</v>
      </c>
      <c r="AN69">
        <v>43.75</v>
      </c>
      <c r="AO69" t="s">
        <v>193</v>
      </c>
      <c r="AP69">
        <v>4.5</v>
      </c>
      <c r="AQ69">
        <v>2.694</v>
      </c>
      <c r="AR69">
        <v>99.718999999999994</v>
      </c>
      <c r="AS69" t="s">
        <v>202</v>
      </c>
      <c r="AT69" t="s">
        <v>203</v>
      </c>
      <c r="AU69" t="s">
        <v>204</v>
      </c>
      <c r="AV69" t="s">
        <v>205</v>
      </c>
      <c r="AW69">
        <v>4</v>
      </c>
      <c r="AX69">
        <v>3</v>
      </c>
      <c r="AY69">
        <v>1</v>
      </c>
      <c r="AZ69" t="s">
        <v>193</v>
      </c>
      <c r="BA69" t="s">
        <v>202</v>
      </c>
      <c r="BB69" t="s">
        <v>206</v>
      </c>
      <c r="BC69" t="s">
        <v>202</v>
      </c>
      <c r="BD69" t="s">
        <v>202</v>
      </c>
      <c r="BE69" t="s">
        <v>206</v>
      </c>
      <c r="BF69" t="s">
        <v>202</v>
      </c>
      <c r="BG69" t="s">
        <v>238</v>
      </c>
      <c r="BH69" t="s">
        <v>552</v>
      </c>
      <c r="BI69">
        <v>2000</v>
      </c>
      <c r="BK69" t="s">
        <v>206</v>
      </c>
      <c r="BL69" t="s">
        <v>208</v>
      </c>
      <c r="BM69" t="s">
        <v>220</v>
      </c>
      <c r="BN69" t="s">
        <v>29</v>
      </c>
      <c r="BO69" t="s">
        <v>267</v>
      </c>
      <c r="BP69" t="s">
        <v>193</v>
      </c>
      <c r="BQ69" t="s">
        <v>193</v>
      </c>
      <c r="BR69" t="s">
        <v>193</v>
      </c>
      <c r="BS69" t="s">
        <v>193</v>
      </c>
      <c r="BT69" t="s">
        <v>193</v>
      </c>
      <c r="BU69" t="s">
        <v>193</v>
      </c>
      <c r="BV69" t="s">
        <v>208</v>
      </c>
      <c r="BW69" t="s">
        <v>209</v>
      </c>
      <c r="BX69" t="s">
        <v>193</v>
      </c>
      <c r="BY69" t="s">
        <v>193</v>
      </c>
      <c r="BZ69" t="s">
        <v>271</v>
      </c>
      <c r="CA69" t="s">
        <v>272</v>
      </c>
      <c r="CB69" t="s">
        <v>4882</v>
      </c>
      <c r="CC69" t="s">
        <v>4883</v>
      </c>
      <c r="CD69" t="s">
        <v>5227</v>
      </c>
      <c r="CE69">
        <v>2</v>
      </c>
      <c r="CF69">
        <v>1</v>
      </c>
      <c r="CG69" t="s">
        <v>214</v>
      </c>
      <c r="CH69" t="s">
        <v>215</v>
      </c>
      <c r="CI69" t="s">
        <v>215</v>
      </c>
      <c r="CJ69" t="s">
        <v>197</v>
      </c>
      <c r="CK69">
        <v>1100</v>
      </c>
      <c r="CL69" t="s">
        <v>216</v>
      </c>
      <c r="CM69">
        <v>1</v>
      </c>
      <c r="CN69" t="s">
        <v>199</v>
      </c>
      <c r="CO69" t="s">
        <v>193</v>
      </c>
      <c r="CP69">
        <v>2</v>
      </c>
      <c r="CQ69" t="s">
        <v>193</v>
      </c>
      <c r="CR69" t="s">
        <v>193</v>
      </c>
      <c r="CS69" t="s">
        <v>193</v>
      </c>
      <c r="CT69" t="s">
        <v>193</v>
      </c>
      <c r="CU69" t="s">
        <v>193</v>
      </c>
      <c r="CV69" t="s">
        <v>193</v>
      </c>
      <c r="CW69" t="s">
        <v>4880</v>
      </c>
      <c r="CX69" t="s">
        <v>217</v>
      </c>
      <c r="CY69">
        <v>0.625</v>
      </c>
      <c r="CZ69">
        <v>6.875</v>
      </c>
      <c r="DA69" t="s">
        <v>206</v>
      </c>
      <c r="DB69" t="s">
        <v>193</v>
      </c>
      <c r="DC69" t="s">
        <v>193</v>
      </c>
      <c r="DD69" t="s">
        <v>193</v>
      </c>
      <c r="DE69" t="s">
        <v>193</v>
      </c>
      <c r="DF69" t="s">
        <v>193</v>
      </c>
      <c r="DG69" t="s">
        <v>339</v>
      </c>
      <c r="DH69" t="s">
        <v>240</v>
      </c>
      <c r="DI69" t="s">
        <v>218</v>
      </c>
      <c r="DJ69" t="s">
        <v>32</v>
      </c>
      <c r="DK69" t="s">
        <v>963</v>
      </c>
      <c r="DL69" t="s">
        <v>222</v>
      </c>
      <c r="DM69" t="s">
        <v>222</v>
      </c>
      <c r="DN69" t="s">
        <v>223</v>
      </c>
      <c r="DO69" t="s">
        <v>4550</v>
      </c>
      <c r="DP69">
        <v>102.04900000000001</v>
      </c>
      <c r="DQ69">
        <v>2.3250000000000002</v>
      </c>
      <c r="DR69">
        <v>176.99109999999999</v>
      </c>
      <c r="DS69">
        <v>-35.508899999999997</v>
      </c>
      <c r="DT69">
        <v>102.05500000000001</v>
      </c>
      <c r="DU69">
        <v>2.3239999999999998</v>
      </c>
      <c r="DV69">
        <v>178.95580000000001</v>
      </c>
      <c r="DW69">
        <v>-33.544199999999996</v>
      </c>
      <c r="DX69">
        <v>102.271</v>
      </c>
      <c r="DY69">
        <v>2.29</v>
      </c>
      <c r="DZ69">
        <v>176.4743</v>
      </c>
      <c r="EA69">
        <v>-36.025700000000001</v>
      </c>
      <c r="EB69">
        <v>102.092</v>
      </c>
      <c r="EC69">
        <v>2.3180000000000001</v>
      </c>
      <c r="ED69">
        <v>177.8929</v>
      </c>
      <c r="EE69">
        <v>-34.607100000000003</v>
      </c>
      <c r="EF69">
        <v>102.152</v>
      </c>
      <c r="EG69">
        <v>2.3079999999999998</v>
      </c>
      <c r="EH69">
        <v>177.1216</v>
      </c>
      <c r="EI69">
        <v>-35.378399999999999</v>
      </c>
      <c r="EJ69">
        <v>102.35599999999999</v>
      </c>
      <c r="EK69">
        <v>2.2759999999999998</v>
      </c>
      <c r="EL69">
        <v>176.2216</v>
      </c>
      <c r="EM69">
        <v>-36.278399999999998</v>
      </c>
      <c r="EN69">
        <v>102.393</v>
      </c>
      <c r="EO69">
        <v>2.27</v>
      </c>
      <c r="EP69">
        <v>175.15950000000001</v>
      </c>
      <c r="EQ69">
        <v>-37.340499999999999</v>
      </c>
      <c r="ER69">
        <v>102.69199999999999</v>
      </c>
      <c r="ES69">
        <v>2.2229999999999999</v>
      </c>
      <c r="ET69">
        <v>174.13990000000001</v>
      </c>
      <c r="EU69">
        <v>-38.360100000000003</v>
      </c>
      <c r="EV69">
        <v>102.806</v>
      </c>
      <c r="EW69">
        <v>2.2050000000000001</v>
      </c>
      <c r="EX69">
        <v>174.40729999999999</v>
      </c>
      <c r="EY69">
        <v>-38.092700000000001</v>
      </c>
      <c r="EZ69">
        <v>102.806</v>
      </c>
      <c r="FA69">
        <v>2.2050000000000001</v>
      </c>
      <c r="FB69">
        <v>171.19120000000001</v>
      </c>
      <c r="FC69">
        <v>-41.308799999999998</v>
      </c>
      <c r="FD69">
        <v>102.806</v>
      </c>
      <c r="FE69">
        <v>2.2050000000000001</v>
      </c>
      <c r="FF69">
        <v>171.19149999999999</v>
      </c>
      <c r="FG69">
        <v>-41.308500000000002</v>
      </c>
      <c r="FH69">
        <v>33.67</v>
      </c>
      <c r="FI69">
        <v>22.13</v>
      </c>
      <c r="FJ69">
        <v>67.569999999999993</v>
      </c>
      <c r="FK69">
        <v>1.1499999999999999</v>
      </c>
      <c r="FL69">
        <v>69.183999999999997</v>
      </c>
      <c r="FM69">
        <v>-4.3899999999999997</v>
      </c>
      <c r="FN69">
        <v>0.19919999999999999</v>
      </c>
      <c r="FO69">
        <v>-1.6086</v>
      </c>
      <c r="FP69">
        <v>0.22900000000000001</v>
      </c>
      <c r="FQ69">
        <v>-12.9375</v>
      </c>
      <c r="FR69">
        <v>0.34389999999999998</v>
      </c>
      <c r="FS69">
        <v>-14.2105</v>
      </c>
      <c r="FT69">
        <v>0.75280000000000002</v>
      </c>
      <c r="FU69">
        <v>-8.7840000000000007</v>
      </c>
      <c r="FV69">
        <v>1.5430999999999999</v>
      </c>
      <c r="FW69">
        <v>-2.0767000000000002</v>
      </c>
      <c r="FX69" t="s">
        <v>4884</v>
      </c>
      <c r="FY69">
        <v>8154.6139999999996</v>
      </c>
    </row>
    <row r="70" spans="1:181" x14ac:dyDescent="0.35">
      <c r="A70">
        <v>70</v>
      </c>
      <c r="B70" t="s">
        <v>5253</v>
      </c>
      <c r="C70" t="s">
        <v>5244</v>
      </c>
      <c r="D70" t="s">
        <v>1517</v>
      </c>
      <c r="E70" t="s">
        <v>1518</v>
      </c>
      <c r="F70" t="s">
        <v>330</v>
      </c>
      <c r="G70" t="s">
        <v>304</v>
      </c>
      <c r="H70" t="s">
        <v>262</v>
      </c>
      <c r="I70" t="s">
        <v>331</v>
      </c>
      <c r="J70" t="s">
        <v>261</v>
      </c>
      <c r="K70" t="s">
        <v>304</v>
      </c>
      <c r="L70" t="s">
        <v>332</v>
      </c>
      <c r="M70">
        <v>6</v>
      </c>
      <c r="N70" t="s">
        <v>196</v>
      </c>
      <c r="O70" t="s">
        <v>197</v>
      </c>
      <c r="P70" t="s">
        <v>198</v>
      </c>
      <c r="Q70">
        <v>750</v>
      </c>
      <c r="R70" t="s">
        <v>198</v>
      </c>
      <c r="S70">
        <v>750</v>
      </c>
      <c r="T70">
        <v>11</v>
      </c>
      <c r="U70">
        <v>1</v>
      </c>
      <c r="V70" t="s">
        <v>199</v>
      </c>
      <c r="W70" t="s">
        <v>200</v>
      </c>
      <c r="X70">
        <v>2.7</v>
      </c>
      <c r="Y70" t="s">
        <v>193</v>
      </c>
      <c r="Z70" t="s">
        <v>5230</v>
      </c>
      <c r="AA70" t="s">
        <v>4184</v>
      </c>
      <c r="AB70">
        <v>195</v>
      </c>
      <c r="AD70">
        <v>-2</v>
      </c>
      <c r="AE70" t="s">
        <v>193</v>
      </c>
      <c r="AF70" t="s">
        <v>193</v>
      </c>
      <c r="AG70">
        <v>235</v>
      </c>
      <c r="AH70">
        <v>200</v>
      </c>
      <c r="AI70">
        <v>5</v>
      </c>
      <c r="AJ70" t="s">
        <v>193</v>
      </c>
      <c r="AK70" t="s">
        <v>193</v>
      </c>
      <c r="AM70">
        <v>-10</v>
      </c>
      <c r="AN70">
        <v>40</v>
      </c>
      <c r="AO70" t="s">
        <v>193</v>
      </c>
      <c r="AP70">
        <v>5.0999999999999996</v>
      </c>
      <c r="AQ70">
        <v>2.7040000000000002</v>
      </c>
      <c r="AR70">
        <v>99.96</v>
      </c>
      <c r="AS70" t="s">
        <v>202</v>
      </c>
      <c r="AT70" t="s">
        <v>203</v>
      </c>
      <c r="AU70" t="s">
        <v>204</v>
      </c>
      <c r="AV70" t="s">
        <v>205</v>
      </c>
      <c r="AW70">
        <v>6</v>
      </c>
      <c r="AX70">
        <v>3</v>
      </c>
      <c r="AY70">
        <v>3</v>
      </c>
      <c r="AZ70" t="s">
        <v>193</v>
      </c>
      <c r="BA70" t="s">
        <v>202</v>
      </c>
      <c r="BB70" t="s">
        <v>206</v>
      </c>
      <c r="BC70" t="s">
        <v>202</v>
      </c>
      <c r="BD70" t="s">
        <v>202</v>
      </c>
      <c r="BE70" t="s">
        <v>202</v>
      </c>
      <c r="BF70" t="s">
        <v>206</v>
      </c>
      <c r="BG70" t="s">
        <v>207</v>
      </c>
      <c r="BH70" t="s">
        <v>193</v>
      </c>
      <c r="BI70">
        <v>2000</v>
      </c>
      <c r="BK70" t="s">
        <v>206</v>
      </c>
      <c r="BL70" t="s">
        <v>32</v>
      </c>
      <c r="BM70" t="s">
        <v>208</v>
      </c>
      <c r="BN70" t="s">
        <v>220</v>
      </c>
      <c r="BO70" t="s">
        <v>30</v>
      </c>
      <c r="BP70" t="s">
        <v>31</v>
      </c>
      <c r="BQ70" t="s">
        <v>34</v>
      </c>
      <c r="BR70" t="s">
        <v>193</v>
      </c>
      <c r="BS70" t="s">
        <v>193</v>
      </c>
      <c r="BT70" t="s">
        <v>193</v>
      </c>
      <c r="BU70" t="s">
        <v>193</v>
      </c>
      <c r="BV70" t="s">
        <v>220</v>
      </c>
      <c r="BW70" t="s">
        <v>646</v>
      </c>
      <c r="BX70" t="s">
        <v>193</v>
      </c>
      <c r="BY70" t="s">
        <v>193</v>
      </c>
      <c r="BZ70" t="s">
        <v>271</v>
      </c>
      <c r="CA70" t="s">
        <v>880</v>
      </c>
      <c r="CB70" t="s">
        <v>4885</v>
      </c>
      <c r="CC70" t="s">
        <v>4886</v>
      </c>
      <c r="CD70" t="s">
        <v>5227</v>
      </c>
      <c r="CE70">
        <v>2</v>
      </c>
      <c r="CF70">
        <v>1</v>
      </c>
      <c r="CG70" t="s">
        <v>214</v>
      </c>
      <c r="CH70" t="s">
        <v>215</v>
      </c>
      <c r="CI70" t="s">
        <v>215</v>
      </c>
      <c r="CJ70" t="s">
        <v>197</v>
      </c>
      <c r="CK70">
        <v>750</v>
      </c>
      <c r="CL70" t="s">
        <v>216</v>
      </c>
      <c r="CM70">
        <v>1</v>
      </c>
      <c r="CN70" t="s">
        <v>199</v>
      </c>
      <c r="CO70" t="s">
        <v>193</v>
      </c>
      <c r="CP70">
        <v>3</v>
      </c>
      <c r="CQ70" t="s">
        <v>193</v>
      </c>
      <c r="CR70" t="s">
        <v>193</v>
      </c>
      <c r="CS70" t="s">
        <v>193</v>
      </c>
      <c r="CT70" t="s">
        <v>193</v>
      </c>
      <c r="CU70" t="s">
        <v>193</v>
      </c>
      <c r="CV70" t="s">
        <v>193</v>
      </c>
      <c r="CW70" t="s">
        <v>1517</v>
      </c>
      <c r="CX70" t="s">
        <v>217</v>
      </c>
      <c r="CY70" t="s">
        <v>299</v>
      </c>
      <c r="CZ70" t="s">
        <v>193</v>
      </c>
      <c r="DA70" t="s">
        <v>206</v>
      </c>
      <c r="DB70" t="s">
        <v>193</v>
      </c>
      <c r="DC70" t="s">
        <v>193</v>
      </c>
      <c r="DD70" t="s">
        <v>193</v>
      </c>
      <c r="DE70" t="s">
        <v>193</v>
      </c>
      <c r="DF70" t="s">
        <v>193</v>
      </c>
      <c r="DG70" t="s">
        <v>267</v>
      </c>
      <c r="DH70" t="s">
        <v>1627</v>
      </c>
      <c r="DI70" t="s">
        <v>268</v>
      </c>
      <c r="DJ70" t="s">
        <v>26</v>
      </c>
      <c r="DK70" t="s">
        <v>248</v>
      </c>
      <c r="DL70" t="s">
        <v>222</v>
      </c>
      <c r="DM70" t="s">
        <v>222</v>
      </c>
      <c r="DN70" t="s">
        <v>223</v>
      </c>
      <c r="DO70" t="s">
        <v>4147</v>
      </c>
      <c r="DP70">
        <v>100.134</v>
      </c>
      <c r="DQ70">
        <v>2.6850000000000001</v>
      </c>
      <c r="DR70">
        <v>194.6934</v>
      </c>
      <c r="DS70">
        <v>-0.30659999999999998</v>
      </c>
      <c r="DT70">
        <v>99.882999999999996</v>
      </c>
      <c r="DU70">
        <v>2.7120000000000002</v>
      </c>
      <c r="DV70">
        <v>200.3493</v>
      </c>
      <c r="DW70">
        <v>5.3493000000000004</v>
      </c>
      <c r="DX70">
        <v>99.453000000000003</v>
      </c>
      <c r="DY70">
        <v>2.7589999999999999</v>
      </c>
      <c r="DZ70">
        <v>206.5264</v>
      </c>
      <c r="EA70">
        <v>11.526400000000001</v>
      </c>
      <c r="EB70">
        <v>99.302000000000007</v>
      </c>
      <c r="EC70">
        <v>2.7759999999999998</v>
      </c>
      <c r="ED70">
        <v>206.7448</v>
      </c>
      <c r="EE70">
        <v>11.7448</v>
      </c>
      <c r="EF70">
        <v>98.912999999999997</v>
      </c>
      <c r="EG70">
        <v>2.819</v>
      </c>
      <c r="EH70">
        <v>210.71340000000001</v>
      </c>
      <c r="EI70">
        <v>15.7134</v>
      </c>
      <c r="EJ70">
        <v>98.975999999999999</v>
      </c>
      <c r="EK70">
        <v>2.8119999999999998</v>
      </c>
      <c r="EL70">
        <v>213.29939999999999</v>
      </c>
      <c r="EM70">
        <v>18.299399999999999</v>
      </c>
      <c r="EN70">
        <v>99.438000000000002</v>
      </c>
      <c r="EO70">
        <v>2.7610000000000001</v>
      </c>
      <c r="EP70">
        <v>207.5378</v>
      </c>
      <c r="EQ70">
        <v>12.537800000000001</v>
      </c>
      <c r="ER70">
        <v>99.454999999999998</v>
      </c>
      <c r="ES70">
        <v>2.7589999999999999</v>
      </c>
      <c r="ET70">
        <v>211.7655</v>
      </c>
      <c r="EU70">
        <v>16.765499999999999</v>
      </c>
      <c r="EV70">
        <v>99.662000000000006</v>
      </c>
      <c r="EW70">
        <v>2.7360000000000002</v>
      </c>
      <c r="EX70">
        <v>211.26410000000001</v>
      </c>
      <c r="EY70">
        <v>16.264099999999999</v>
      </c>
      <c r="EZ70">
        <v>100.07599999999999</v>
      </c>
      <c r="FA70">
        <v>2.6909999999999998</v>
      </c>
      <c r="FB70">
        <v>202.17670000000001</v>
      </c>
      <c r="FC70">
        <v>7.1767000000000003</v>
      </c>
      <c r="FD70">
        <v>100.07599999999999</v>
      </c>
      <c r="FE70">
        <v>2.6909999999999998</v>
      </c>
      <c r="FF70">
        <v>202.1755</v>
      </c>
      <c r="FG70">
        <v>7.1755000000000004</v>
      </c>
      <c r="FH70">
        <v>33.67</v>
      </c>
      <c r="FI70">
        <v>22.13</v>
      </c>
      <c r="FJ70">
        <v>67.569999999999993</v>
      </c>
      <c r="FK70">
        <v>1.1499999999999999</v>
      </c>
      <c r="FL70">
        <v>69.183999999999997</v>
      </c>
      <c r="FM70">
        <v>-4.3899999999999997</v>
      </c>
      <c r="FN70">
        <v>0.19919999999999999</v>
      </c>
      <c r="FO70">
        <v>-1.6086</v>
      </c>
      <c r="FP70">
        <v>0.22900000000000001</v>
      </c>
      <c r="FQ70">
        <v>-12.9375</v>
      </c>
      <c r="FR70">
        <v>0.34389999999999998</v>
      </c>
      <c r="FS70">
        <v>-14.2105</v>
      </c>
      <c r="FT70">
        <v>0.75280000000000002</v>
      </c>
      <c r="FU70">
        <v>-8.7840000000000007</v>
      </c>
      <c r="FV70">
        <v>1.5430999999999999</v>
      </c>
      <c r="FW70">
        <v>-2.0767000000000002</v>
      </c>
      <c r="FX70" t="s">
        <v>1522</v>
      </c>
      <c r="FY70">
        <v>30632.127100000002</v>
      </c>
    </row>
    <row r="71" spans="1:181" x14ac:dyDescent="0.35">
      <c r="A71">
        <v>71</v>
      </c>
      <c r="B71" t="s">
        <v>5253</v>
      </c>
      <c r="C71" t="s">
        <v>5195</v>
      </c>
      <c r="D71" t="s">
        <v>4887</v>
      </c>
      <c r="E71" t="s">
        <v>4888</v>
      </c>
      <c r="F71" t="s">
        <v>441</v>
      </c>
      <c r="G71" t="s">
        <v>304</v>
      </c>
      <c r="H71" t="s">
        <v>194</v>
      </c>
      <c r="I71" t="s">
        <v>304</v>
      </c>
      <c r="J71" t="s">
        <v>286</v>
      </c>
      <c r="K71" t="s">
        <v>2497</v>
      </c>
      <c r="L71" t="s">
        <v>4889</v>
      </c>
      <c r="M71" t="s">
        <v>193</v>
      </c>
      <c r="N71" t="s">
        <v>196</v>
      </c>
      <c r="O71" t="s">
        <v>197</v>
      </c>
      <c r="P71" t="s">
        <v>198</v>
      </c>
      <c r="Q71">
        <v>1250</v>
      </c>
      <c r="R71" t="s">
        <v>198</v>
      </c>
      <c r="S71">
        <v>1250</v>
      </c>
      <c r="T71">
        <v>4</v>
      </c>
      <c r="U71">
        <v>1</v>
      </c>
      <c r="V71" t="s">
        <v>3826</v>
      </c>
      <c r="W71" t="s">
        <v>200</v>
      </c>
      <c r="X71">
        <v>1.226</v>
      </c>
      <c r="Y71" t="s">
        <v>5259</v>
      </c>
      <c r="Z71" t="s">
        <v>5260</v>
      </c>
      <c r="AA71" t="s">
        <v>4890</v>
      </c>
      <c r="AB71">
        <v>100</v>
      </c>
      <c r="AD71">
        <v>-12</v>
      </c>
      <c r="AE71" t="s">
        <v>193</v>
      </c>
      <c r="AF71" t="s">
        <v>193</v>
      </c>
      <c r="AG71">
        <v>125</v>
      </c>
      <c r="AH71">
        <v>100</v>
      </c>
      <c r="AI71">
        <v>0</v>
      </c>
      <c r="AJ71" t="s">
        <v>193</v>
      </c>
      <c r="AK71" t="s">
        <v>193</v>
      </c>
      <c r="AM71">
        <v>5</v>
      </c>
      <c r="AN71">
        <v>25</v>
      </c>
      <c r="AO71" t="s">
        <v>193</v>
      </c>
      <c r="AP71">
        <v>1.7</v>
      </c>
      <c r="AQ71">
        <v>1.226</v>
      </c>
      <c r="AR71">
        <v>100</v>
      </c>
      <c r="AS71" t="s">
        <v>202</v>
      </c>
      <c r="AT71" t="s">
        <v>290</v>
      </c>
      <c r="AU71" t="s">
        <v>204</v>
      </c>
      <c r="AV71" t="s">
        <v>205</v>
      </c>
      <c r="AW71">
        <v>5</v>
      </c>
      <c r="AX71">
        <v>5</v>
      </c>
      <c r="AY71" t="s">
        <v>193</v>
      </c>
      <c r="AZ71" t="s">
        <v>193</v>
      </c>
      <c r="BA71" t="s">
        <v>206</v>
      </c>
      <c r="BB71" t="s">
        <v>206</v>
      </c>
      <c r="BC71" t="s">
        <v>202</v>
      </c>
      <c r="BD71" t="s">
        <v>206</v>
      </c>
      <c r="BE71" t="s">
        <v>206</v>
      </c>
      <c r="BF71" t="s">
        <v>206</v>
      </c>
      <c r="BG71" t="s">
        <v>207</v>
      </c>
      <c r="BH71" t="s">
        <v>193</v>
      </c>
      <c r="BI71">
        <v>200000</v>
      </c>
      <c r="BK71" t="s">
        <v>202</v>
      </c>
      <c r="BL71" t="s">
        <v>208</v>
      </c>
      <c r="BM71" t="s">
        <v>26</v>
      </c>
      <c r="BN71" t="s">
        <v>2691</v>
      </c>
      <c r="BO71" t="s">
        <v>32</v>
      </c>
      <c r="BP71" t="s">
        <v>35</v>
      </c>
      <c r="BQ71" t="s">
        <v>193</v>
      </c>
      <c r="BR71" t="s">
        <v>193</v>
      </c>
      <c r="BS71" t="s">
        <v>193</v>
      </c>
      <c r="BT71" t="s">
        <v>193</v>
      </c>
      <c r="BU71" t="s">
        <v>193</v>
      </c>
      <c r="BV71" t="s">
        <v>193</v>
      </c>
      <c r="BW71" t="s">
        <v>291</v>
      </c>
      <c r="BX71" t="s">
        <v>193</v>
      </c>
      <c r="BY71" t="s">
        <v>193</v>
      </c>
      <c r="BZ71" t="s">
        <v>292</v>
      </c>
      <c r="CA71" t="s">
        <v>293</v>
      </c>
      <c r="CB71" t="s">
        <v>4891</v>
      </c>
      <c r="CC71" t="s">
        <v>4892</v>
      </c>
      <c r="CD71" t="s">
        <v>5227</v>
      </c>
      <c r="CE71">
        <v>2</v>
      </c>
      <c r="CF71">
        <v>1</v>
      </c>
      <c r="CG71" t="s">
        <v>4893</v>
      </c>
      <c r="CH71" t="s">
        <v>297</v>
      </c>
      <c r="CI71" t="s">
        <v>298</v>
      </c>
      <c r="CJ71" t="s">
        <v>197</v>
      </c>
      <c r="CK71">
        <v>1250</v>
      </c>
      <c r="CL71" t="s">
        <v>216</v>
      </c>
      <c r="CM71">
        <v>1</v>
      </c>
      <c r="CN71" t="s">
        <v>3826</v>
      </c>
      <c r="CO71" t="s">
        <v>193</v>
      </c>
      <c r="CP71">
        <v>12</v>
      </c>
      <c r="CQ71" t="s">
        <v>193</v>
      </c>
      <c r="CR71" t="s">
        <v>193</v>
      </c>
      <c r="CS71" t="s">
        <v>193</v>
      </c>
      <c r="CT71" t="s">
        <v>193</v>
      </c>
      <c r="CU71" t="s">
        <v>193</v>
      </c>
      <c r="CV71" t="s">
        <v>193</v>
      </c>
      <c r="CW71" t="s">
        <v>4887</v>
      </c>
      <c r="CX71" t="s">
        <v>832</v>
      </c>
      <c r="CY71" t="s">
        <v>299</v>
      </c>
      <c r="CZ71" t="s">
        <v>193</v>
      </c>
      <c r="DA71" t="s">
        <v>206</v>
      </c>
      <c r="DB71" t="s">
        <v>193</v>
      </c>
      <c r="DC71" t="s">
        <v>193</v>
      </c>
      <c r="DD71" t="s">
        <v>193</v>
      </c>
      <c r="DE71" t="s">
        <v>193</v>
      </c>
      <c r="DF71" t="s">
        <v>193</v>
      </c>
      <c r="DG71" t="s">
        <v>193</v>
      </c>
      <c r="DH71" t="s">
        <v>193</v>
      </c>
      <c r="DI71" t="s">
        <v>193</v>
      </c>
      <c r="DJ71" t="s">
        <v>193</v>
      </c>
      <c r="DK71" t="s">
        <v>193</v>
      </c>
      <c r="DL71" t="s">
        <v>222</v>
      </c>
      <c r="DM71" t="s">
        <v>222</v>
      </c>
      <c r="DN71" t="s">
        <v>223</v>
      </c>
      <c r="DO71" t="s">
        <v>4894</v>
      </c>
      <c r="DP71">
        <v>100.21299999999999</v>
      </c>
      <c r="DQ71">
        <v>1.153</v>
      </c>
      <c r="DR71">
        <v>92.930300000000003</v>
      </c>
      <c r="DS71">
        <v>-7.0697000000000001</v>
      </c>
      <c r="DT71">
        <v>100.32</v>
      </c>
      <c r="DU71">
        <v>1.117</v>
      </c>
      <c r="DV71">
        <v>89.861699999999999</v>
      </c>
      <c r="DW71">
        <v>-10.138299999999999</v>
      </c>
      <c r="DX71">
        <v>100.33499999999999</v>
      </c>
      <c r="DY71">
        <v>1.1120000000000001</v>
      </c>
      <c r="DZ71">
        <v>89.098200000000006</v>
      </c>
      <c r="EA71">
        <v>-10.9018</v>
      </c>
      <c r="EB71">
        <v>100.29300000000001</v>
      </c>
      <c r="EC71">
        <v>1.1259999999999999</v>
      </c>
      <c r="ED71">
        <v>91.293899999999994</v>
      </c>
      <c r="EE71">
        <v>-8.7060999999999993</v>
      </c>
      <c r="EF71">
        <v>100.277</v>
      </c>
      <c r="EG71">
        <v>1.131</v>
      </c>
      <c r="EH71">
        <v>92.060699999999997</v>
      </c>
      <c r="EI71">
        <v>-7.9393000000000002</v>
      </c>
      <c r="EJ71">
        <v>100.33</v>
      </c>
      <c r="EK71">
        <v>1.113</v>
      </c>
      <c r="EL71">
        <v>90.799899999999994</v>
      </c>
      <c r="EM71">
        <v>-9.2001000000000008</v>
      </c>
      <c r="EN71">
        <v>100.34099999999999</v>
      </c>
      <c r="EO71">
        <v>1.109</v>
      </c>
      <c r="EP71">
        <v>92.521299999999997</v>
      </c>
      <c r="EQ71">
        <v>-7.4786999999999999</v>
      </c>
      <c r="ER71">
        <v>100.36799999999999</v>
      </c>
      <c r="ES71">
        <v>1.099</v>
      </c>
      <c r="ET71">
        <v>93.116600000000005</v>
      </c>
      <c r="EU71">
        <v>-6.8834</v>
      </c>
      <c r="EV71">
        <v>100.402</v>
      </c>
      <c r="EW71">
        <v>1.087</v>
      </c>
      <c r="EX71">
        <v>90.599000000000004</v>
      </c>
      <c r="EY71">
        <v>-9.4009999999999998</v>
      </c>
      <c r="EZ71">
        <v>100.402</v>
      </c>
      <c r="FA71">
        <v>1.087</v>
      </c>
      <c r="FB71">
        <v>90.605400000000003</v>
      </c>
      <c r="FC71">
        <v>-9.3946000000000005</v>
      </c>
      <c r="FD71">
        <v>100.402</v>
      </c>
      <c r="FE71">
        <v>1.087</v>
      </c>
      <c r="FF71">
        <v>90.624499999999998</v>
      </c>
      <c r="FG71">
        <v>-9.3755000000000006</v>
      </c>
      <c r="FH71">
        <v>33.67</v>
      </c>
      <c r="FI71">
        <v>22.13</v>
      </c>
      <c r="FJ71">
        <v>67.569999999999993</v>
      </c>
      <c r="FK71">
        <v>1.1499999999999999</v>
      </c>
      <c r="FL71">
        <v>69.183999999999997</v>
      </c>
      <c r="FM71">
        <v>-4.3899999999999997</v>
      </c>
      <c r="FN71">
        <v>0.19919999999999999</v>
      </c>
      <c r="FO71">
        <v>-1.6086</v>
      </c>
      <c r="FP71">
        <v>0.22900000000000001</v>
      </c>
      <c r="FQ71">
        <v>-12.9375</v>
      </c>
      <c r="FR71">
        <v>0.34389999999999998</v>
      </c>
      <c r="FS71">
        <v>-14.2105</v>
      </c>
      <c r="FT71">
        <v>0.75280000000000002</v>
      </c>
      <c r="FU71">
        <v>-8.7840000000000007</v>
      </c>
      <c r="FV71">
        <v>1.5430999999999999</v>
      </c>
      <c r="FW71">
        <v>-2.0767000000000002</v>
      </c>
      <c r="FX71" t="s">
        <v>4895</v>
      </c>
      <c r="FY71" t="s">
        <v>252</v>
      </c>
    </row>
    <row r="72" spans="1:181" x14ac:dyDescent="0.35">
      <c r="A72">
        <v>72</v>
      </c>
      <c r="B72" t="s">
        <v>5253</v>
      </c>
      <c r="C72" t="s">
        <v>5203</v>
      </c>
      <c r="D72" t="s">
        <v>4896</v>
      </c>
      <c r="E72" t="s">
        <v>4897</v>
      </c>
      <c r="F72" t="s">
        <v>315</v>
      </c>
      <c r="G72" t="s">
        <v>304</v>
      </c>
      <c r="H72" t="s">
        <v>371</v>
      </c>
      <c r="I72" t="s">
        <v>2497</v>
      </c>
      <c r="J72" t="s">
        <v>316</v>
      </c>
      <c r="K72" t="s">
        <v>193</v>
      </c>
      <c r="L72" t="s">
        <v>1477</v>
      </c>
      <c r="M72" t="s">
        <v>193</v>
      </c>
      <c r="N72" t="s">
        <v>196</v>
      </c>
      <c r="O72" t="s">
        <v>197</v>
      </c>
      <c r="P72" t="s">
        <v>198</v>
      </c>
      <c r="Q72">
        <v>4500</v>
      </c>
      <c r="R72" t="s">
        <v>198</v>
      </c>
      <c r="S72">
        <v>1000</v>
      </c>
      <c r="T72">
        <v>6</v>
      </c>
      <c r="U72">
        <v>4</v>
      </c>
      <c r="V72" t="s">
        <v>199</v>
      </c>
      <c r="W72" t="s">
        <v>200</v>
      </c>
      <c r="X72">
        <v>0.75</v>
      </c>
      <c r="Y72" t="s">
        <v>193</v>
      </c>
      <c r="Z72" t="s">
        <v>5261</v>
      </c>
      <c r="AA72" t="s">
        <v>4497</v>
      </c>
      <c r="AB72">
        <v>50</v>
      </c>
      <c r="AD72">
        <v>-2</v>
      </c>
      <c r="AE72" t="s">
        <v>193</v>
      </c>
      <c r="AF72" t="s">
        <v>193</v>
      </c>
      <c r="AG72">
        <v>80</v>
      </c>
      <c r="AH72">
        <v>55</v>
      </c>
      <c r="AI72">
        <v>5</v>
      </c>
      <c r="AJ72" t="s">
        <v>193</v>
      </c>
      <c r="AK72" t="s">
        <v>193</v>
      </c>
      <c r="AM72">
        <v>-14</v>
      </c>
      <c r="AN72">
        <v>30</v>
      </c>
      <c r="AO72" t="s">
        <v>193</v>
      </c>
      <c r="AP72">
        <v>3.9</v>
      </c>
      <c r="AQ72">
        <v>0.84099999999999997</v>
      </c>
      <c r="AR72">
        <v>99.497</v>
      </c>
      <c r="AS72" t="s">
        <v>202</v>
      </c>
      <c r="AT72" t="s">
        <v>203</v>
      </c>
      <c r="AU72" t="s">
        <v>204</v>
      </c>
      <c r="AV72" t="s">
        <v>205</v>
      </c>
      <c r="AW72">
        <v>4</v>
      </c>
      <c r="AX72">
        <v>4</v>
      </c>
      <c r="AY72" t="s">
        <v>193</v>
      </c>
      <c r="AZ72" t="s">
        <v>193</v>
      </c>
      <c r="BA72" t="s">
        <v>206</v>
      </c>
      <c r="BB72" t="s">
        <v>206</v>
      </c>
      <c r="BC72" t="s">
        <v>202</v>
      </c>
      <c r="BD72" t="s">
        <v>202</v>
      </c>
      <c r="BE72" t="s">
        <v>206</v>
      </c>
      <c r="BF72" t="s">
        <v>206</v>
      </c>
      <c r="BG72" t="s">
        <v>207</v>
      </c>
      <c r="BH72" t="s">
        <v>193</v>
      </c>
      <c r="BI72">
        <v>2000</v>
      </c>
      <c r="BK72" t="s">
        <v>206</v>
      </c>
      <c r="BL72" t="s">
        <v>26</v>
      </c>
      <c r="BM72" t="s">
        <v>208</v>
      </c>
      <c r="BN72" t="s">
        <v>220</v>
      </c>
      <c r="BO72" t="s">
        <v>29</v>
      </c>
      <c r="BP72" t="s">
        <v>193</v>
      </c>
      <c r="BQ72" t="s">
        <v>193</v>
      </c>
      <c r="BR72" t="s">
        <v>193</v>
      </c>
      <c r="BS72" t="s">
        <v>193</v>
      </c>
      <c r="BT72" t="s">
        <v>193</v>
      </c>
      <c r="BU72" t="s">
        <v>193</v>
      </c>
      <c r="BV72" t="s">
        <v>220</v>
      </c>
      <c r="BW72" t="s">
        <v>209</v>
      </c>
      <c r="BX72" t="s">
        <v>193</v>
      </c>
      <c r="BY72" t="s">
        <v>193</v>
      </c>
      <c r="BZ72" t="s">
        <v>1362</v>
      </c>
      <c r="CA72" t="s">
        <v>2272</v>
      </c>
      <c r="CB72" t="s">
        <v>4898</v>
      </c>
      <c r="CC72" t="s">
        <v>4899</v>
      </c>
      <c r="CD72" t="s">
        <v>5227</v>
      </c>
      <c r="CE72">
        <v>2</v>
      </c>
      <c r="CF72">
        <v>1</v>
      </c>
      <c r="CG72" t="s">
        <v>214</v>
      </c>
      <c r="CH72" t="s">
        <v>215</v>
      </c>
      <c r="CI72" t="s">
        <v>215</v>
      </c>
      <c r="CJ72" t="s">
        <v>197</v>
      </c>
      <c r="CK72">
        <v>1000</v>
      </c>
      <c r="CL72" t="s">
        <v>216</v>
      </c>
      <c r="CM72">
        <v>1</v>
      </c>
      <c r="CN72" t="s">
        <v>199</v>
      </c>
      <c r="CO72" t="s">
        <v>193</v>
      </c>
      <c r="CP72">
        <v>1</v>
      </c>
      <c r="CQ72" t="s">
        <v>193</v>
      </c>
      <c r="CR72" t="s">
        <v>193</v>
      </c>
      <c r="CS72" t="s">
        <v>193</v>
      </c>
      <c r="CT72" t="s">
        <v>193</v>
      </c>
      <c r="CU72" t="s">
        <v>193</v>
      </c>
      <c r="CV72" t="s">
        <v>193</v>
      </c>
      <c r="CW72" t="s">
        <v>4896</v>
      </c>
      <c r="CX72" t="s">
        <v>217</v>
      </c>
      <c r="CY72">
        <v>0.35</v>
      </c>
      <c r="CZ72">
        <v>3.5</v>
      </c>
      <c r="DA72" t="s">
        <v>206</v>
      </c>
      <c r="DB72" t="s">
        <v>193</v>
      </c>
      <c r="DC72" t="s">
        <v>193</v>
      </c>
      <c r="DD72" t="s">
        <v>193</v>
      </c>
      <c r="DE72" t="s">
        <v>193</v>
      </c>
      <c r="DF72" t="s">
        <v>193</v>
      </c>
      <c r="DG72" t="s">
        <v>28</v>
      </c>
      <c r="DH72" t="s">
        <v>30</v>
      </c>
      <c r="DI72" t="s">
        <v>32</v>
      </c>
      <c r="DJ72" t="s">
        <v>34</v>
      </c>
      <c r="DK72" t="s">
        <v>276</v>
      </c>
      <c r="DL72" t="s">
        <v>222</v>
      </c>
      <c r="DM72" t="s">
        <v>222</v>
      </c>
      <c r="DN72" t="s">
        <v>223</v>
      </c>
      <c r="DO72" t="s">
        <v>4500</v>
      </c>
      <c r="DP72">
        <v>99.63</v>
      </c>
      <c r="DQ72">
        <v>0.81699999999999995</v>
      </c>
      <c r="DR72">
        <v>47.752000000000002</v>
      </c>
      <c r="DS72">
        <v>-2.2480000000000002</v>
      </c>
      <c r="DT72">
        <v>99.394000000000005</v>
      </c>
      <c r="DU72">
        <v>0.86</v>
      </c>
      <c r="DV72">
        <v>53.008499999999998</v>
      </c>
      <c r="DW72">
        <v>3.0085000000000002</v>
      </c>
      <c r="DX72">
        <v>99.55</v>
      </c>
      <c r="DY72">
        <v>0.83199999999999996</v>
      </c>
      <c r="DZ72">
        <v>51.645899999999997</v>
      </c>
      <c r="EA72">
        <v>1.6458999999999999</v>
      </c>
      <c r="EB72">
        <v>99.713999999999999</v>
      </c>
      <c r="EC72">
        <v>0.80200000000000005</v>
      </c>
      <c r="ED72">
        <v>48.314100000000003</v>
      </c>
      <c r="EE72">
        <v>-1.6859</v>
      </c>
      <c r="EF72">
        <v>99.808999999999997</v>
      </c>
      <c r="EG72">
        <v>0.78500000000000003</v>
      </c>
      <c r="EH72">
        <v>49.497700000000002</v>
      </c>
      <c r="EI72">
        <v>-0.50229999999999997</v>
      </c>
      <c r="EJ72">
        <v>99.796000000000006</v>
      </c>
      <c r="EK72">
        <v>0.78700000000000003</v>
      </c>
      <c r="EL72">
        <v>52.579700000000003</v>
      </c>
      <c r="EM72">
        <v>2.5796999999999999</v>
      </c>
      <c r="EN72">
        <v>99.850999999999999</v>
      </c>
      <c r="EO72">
        <v>0.77700000000000002</v>
      </c>
      <c r="EP72">
        <v>49.4953</v>
      </c>
      <c r="EQ72">
        <v>-0.50470000000000004</v>
      </c>
      <c r="ER72">
        <v>99.850999999999999</v>
      </c>
      <c r="ES72">
        <v>0.77700000000000002</v>
      </c>
      <c r="ET72">
        <v>49.493499999999997</v>
      </c>
      <c r="EU72">
        <v>-0.50649999999999995</v>
      </c>
      <c r="EV72">
        <v>99.850999999999999</v>
      </c>
      <c r="EW72">
        <v>0.77700000000000002</v>
      </c>
      <c r="EX72">
        <v>49.488199999999999</v>
      </c>
      <c r="EY72">
        <v>-0.51180000000000003</v>
      </c>
      <c r="EZ72">
        <v>99.850999999999999</v>
      </c>
      <c r="FA72">
        <v>0.77700000000000002</v>
      </c>
      <c r="FB72">
        <v>49.486499999999999</v>
      </c>
      <c r="FC72">
        <v>-0.51349999999999996</v>
      </c>
      <c r="FD72">
        <v>99.850999999999999</v>
      </c>
      <c r="FE72">
        <v>0.77700000000000002</v>
      </c>
      <c r="FF72">
        <v>49.484699999999997</v>
      </c>
      <c r="FG72">
        <v>-0.51529999999999998</v>
      </c>
      <c r="FH72">
        <v>33.67</v>
      </c>
      <c r="FI72">
        <v>22.13</v>
      </c>
      <c r="FJ72">
        <v>67.569999999999993</v>
      </c>
      <c r="FK72">
        <v>1.1499999999999999</v>
      </c>
      <c r="FL72">
        <v>69.183999999999997</v>
      </c>
      <c r="FM72">
        <v>-4.3899999999999997</v>
      </c>
      <c r="FN72">
        <v>0.19919999999999999</v>
      </c>
      <c r="FO72">
        <v>-1.6086</v>
      </c>
      <c r="FP72">
        <v>0.22900000000000001</v>
      </c>
      <c r="FQ72">
        <v>-12.9375</v>
      </c>
      <c r="FR72">
        <v>0.34389999999999998</v>
      </c>
      <c r="FS72">
        <v>-14.2105</v>
      </c>
      <c r="FT72">
        <v>0.75280000000000002</v>
      </c>
      <c r="FU72">
        <v>-8.7840000000000007</v>
      </c>
      <c r="FV72">
        <v>1.5430999999999999</v>
      </c>
      <c r="FW72">
        <v>-2.0767000000000002</v>
      </c>
      <c r="FX72" t="s">
        <v>4900</v>
      </c>
      <c r="FY72">
        <v>214941.0687</v>
      </c>
    </row>
    <row r="73" spans="1:181" x14ac:dyDescent="0.35">
      <c r="A73">
        <v>73</v>
      </c>
      <c r="B73" t="s">
        <v>5253</v>
      </c>
      <c r="C73" t="s">
        <v>5203</v>
      </c>
      <c r="D73" t="s">
        <v>4896</v>
      </c>
      <c r="E73" t="s">
        <v>4897</v>
      </c>
      <c r="F73" t="s">
        <v>315</v>
      </c>
      <c r="G73" t="s">
        <v>304</v>
      </c>
      <c r="H73" t="s">
        <v>371</v>
      </c>
      <c r="I73" t="s">
        <v>2497</v>
      </c>
      <c r="J73" t="s">
        <v>316</v>
      </c>
      <c r="K73" t="s">
        <v>193</v>
      </c>
      <c r="L73" t="s">
        <v>1477</v>
      </c>
      <c r="M73" t="s">
        <v>193</v>
      </c>
      <c r="N73" t="s">
        <v>196</v>
      </c>
      <c r="O73" t="s">
        <v>197</v>
      </c>
      <c r="P73" t="s">
        <v>198</v>
      </c>
      <c r="Q73">
        <v>4500</v>
      </c>
      <c r="R73" t="s">
        <v>198</v>
      </c>
      <c r="S73">
        <v>1250</v>
      </c>
      <c r="T73">
        <v>10</v>
      </c>
      <c r="U73">
        <v>4</v>
      </c>
      <c r="V73" t="s">
        <v>199</v>
      </c>
      <c r="W73" t="s">
        <v>200</v>
      </c>
      <c r="X73">
        <v>1.45</v>
      </c>
      <c r="Y73" t="s">
        <v>193</v>
      </c>
      <c r="Z73" t="s">
        <v>5232</v>
      </c>
      <c r="AA73" t="s">
        <v>4184</v>
      </c>
      <c r="AB73">
        <v>80</v>
      </c>
      <c r="AD73">
        <v>-1</v>
      </c>
      <c r="AE73" t="s">
        <v>193</v>
      </c>
      <c r="AF73" t="s">
        <v>193</v>
      </c>
      <c r="AG73">
        <v>110</v>
      </c>
      <c r="AH73">
        <v>85</v>
      </c>
      <c r="AI73">
        <v>5</v>
      </c>
      <c r="AJ73" t="s">
        <v>193</v>
      </c>
      <c r="AK73" t="s">
        <v>193</v>
      </c>
      <c r="AM73">
        <v>-13</v>
      </c>
      <c r="AN73">
        <v>30</v>
      </c>
      <c r="AO73" t="s">
        <v>193</v>
      </c>
      <c r="AP73">
        <v>3.92</v>
      </c>
      <c r="AQ73">
        <v>1.5429999999999999</v>
      </c>
      <c r="AR73">
        <v>99.141000000000005</v>
      </c>
      <c r="AS73" t="s">
        <v>202</v>
      </c>
      <c r="AT73" t="s">
        <v>203</v>
      </c>
      <c r="AU73" t="s">
        <v>204</v>
      </c>
      <c r="AV73" t="s">
        <v>205</v>
      </c>
      <c r="AW73">
        <v>4</v>
      </c>
      <c r="AX73">
        <v>4</v>
      </c>
      <c r="AY73" t="s">
        <v>193</v>
      </c>
      <c r="AZ73" t="s">
        <v>193</v>
      </c>
      <c r="BA73" t="s">
        <v>206</v>
      </c>
      <c r="BB73" t="s">
        <v>206</v>
      </c>
      <c r="BC73" t="s">
        <v>202</v>
      </c>
      <c r="BD73" t="s">
        <v>202</v>
      </c>
      <c r="BE73" t="s">
        <v>206</v>
      </c>
      <c r="BF73" t="s">
        <v>206</v>
      </c>
      <c r="BG73" t="s">
        <v>207</v>
      </c>
      <c r="BH73" t="s">
        <v>193</v>
      </c>
      <c r="BI73">
        <v>2000</v>
      </c>
      <c r="BK73" t="s">
        <v>206</v>
      </c>
      <c r="BL73" t="s">
        <v>26</v>
      </c>
      <c r="BM73" t="s">
        <v>208</v>
      </c>
      <c r="BN73" t="s">
        <v>220</v>
      </c>
      <c r="BO73" t="s">
        <v>29</v>
      </c>
      <c r="BP73" t="s">
        <v>193</v>
      </c>
      <c r="BQ73" t="s">
        <v>193</v>
      </c>
      <c r="BR73" t="s">
        <v>193</v>
      </c>
      <c r="BS73" t="s">
        <v>193</v>
      </c>
      <c r="BT73" t="s">
        <v>193</v>
      </c>
      <c r="BU73" t="s">
        <v>193</v>
      </c>
      <c r="BV73" t="s">
        <v>208</v>
      </c>
      <c r="BW73" t="s">
        <v>209</v>
      </c>
      <c r="BX73" t="s">
        <v>193</v>
      </c>
      <c r="BY73" t="s">
        <v>193</v>
      </c>
      <c r="BZ73" t="s">
        <v>1362</v>
      </c>
      <c r="CA73" t="s">
        <v>2272</v>
      </c>
      <c r="CB73" t="s">
        <v>4901</v>
      </c>
      <c r="CC73" t="s">
        <v>4902</v>
      </c>
      <c r="CD73" t="s">
        <v>5227</v>
      </c>
      <c r="CE73">
        <v>2</v>
      </c>
      <c r="CF73">
        <v>0</v>
      </c>
      <c r="CG73" t="s">
        <v>214</v>
      </c>
      <c r="CH73" t="s">
        <v>215</v>
      </c>
      <c r="CI73" t="s">
        <v>215</v>
      </c>
      <c r="CJ73" t="s">
        <v>197</v>
      </c>
      <c r="CK73">
        <v>1250</v>
      </c>
      <c r="CL73" t="s">
        <v>216</v>
      </c>
      <c r="CM73">
        <v>1</v>
      </c>
      <c r="CN73" t="s">
        <v>199</v>
      </c>
      <c r="CO73" t="s">
        <v>193</v>
      </c>
      <c r="CP73">
        <v>3</v>
      </c>
      <c r="CQ73" t="s">
        <v>193</v>
      </c>
      <c r="CR73" t="s">
        <v>193</v>
      </c>
      <c r="CS73" t="s">
        <v>193</v>
      </c>
      <c r="CT73" t="s">
        <v>193</v>
      </c>
      <c r="CU73" t="s">
        <v>193</v>
      </c>
      <c r="CV73" t="s">
        <v>193</v>
      </c>
      <c r="CW73" t="s">
        <v>4896</v>
      </c>
      <c r="CX73" t="s">
        <v>217</v>
      </c>
      <c r="CY73">
        <v>0.45</v>
      </c>
      <c r="CZ73">
        <v>5.625</v>
      </c>
      <c r="DA73" t="s">
        <v>206</v>
      </c>
      <c r="DB73" t="s">
        <v>193</v>
      </c>
      <c r="DC73" t="s">
        <v>193</v>
      </c>
      <c r="DD73" t="s">
        <v>193</v>
      </c>
      <c r="DE73" t="s">
        <v>193</v>
      </c>
      <c r="DF73" t="s">
        <v>193</v>
      </c>
      <c r="DG73" t="s">
        <v>28</v>
      </c>
      <c r="DH73" t="s">
        <v>30</v>
      </c>
      <c r="DI73" t="s">
        <v>32</v>
      </c>
      <c r="DJ73" t="s">
        <v>34</v>
      </c>
      <c r="DK73" t="s">
        <v>276</v>
      </c>
      <c r="DL73" t="s">
        <v>222</v>
      </c>
      <c r="DM73" t="s">
        <v>222</v>
      </c>
      <c r="DN73" t="s">
        <v>223</v>
      </c>
      <c r="DO73" t="s">
        <v>4147</v>
      </c>
      <c r="DP73">
        <v>99.418000000000006</v>
      </c>
      <c r="DQ73">
        <v>1.5129999999999999</v>
      </c>
      <c r="DR73">
        <v>80.444800000000001</v>
      </c>
      <c r="DS73">
        <v>0.44479999999999997</v>
      </c>
      <c r="DT73">
        <v>99.602000000000004</v>
      </c>
      <c r="DU73">
        <v>1.4930000000000001</v>
      </c>
      <c r="DV73">
        <v>78.113399999999999</v>
      </c>
      <c r="DW73">
        <v>-1.8866000000000001</v>
      </c>
      <c r="DX73">
        <v>99.87</v>
      </c>
      <c r="DY73">
        <v>1.464</v>
      </c>
      <c r="DZ73">
        <v>78.499399999999994</v>
      </c>
      <c r="EA73">
        <v>-1.5005999999999999</v>
      </c>
      <c r="EB73">
        <v>100.154</v>
      </c>
      <c r="EC73">
        <v>1.4330000000000001</v>
      </c>
      <c r="ED73">
        <v>74.737799999999993</v>
      </c>
      <c r="EE73">
        <v>-5.2622</v>
      </c>
      <c r="EF73">
        <v>100.163</v>
      </c>
      <c r="EG73">
        <v>1.4319999999999999</v>
      </c>
      <c r="EH73">
        <v>79.0655</v>
      </c>
      <c r="EI73">
        <v>-0.9345</v>
      </c>
      <c r="EJ73">
        <v>100.33499999999999</v>
      </c>
      <c r="EK73">
        <v>1.413</v>
      </c>
      <c r="EL73">
        <v>78.964100000000002</v>
      </c>
      <c r="EM73">
        <v>-1.0359</v>
      </c>
      <c r="EN73">
        <v>100.33499999999999</v>
      </c>
      <c r="EO73">
        <v>1.413</v>
      </c>
      <c r="EP73">
        <v>74.3767</v>
      </c>
      <c r="EQ73">
        <v>-5.6233000000000004</v>
      </c>
      <c r="ER73">
        <v>100.33499999999999</v>
      </c>
      <c r="ES73">
        <v>1.413</v>
      </c>
      <c r="ET73">
        <v>74.375500000000002</v>
      </c>
      <c r="EU73">
        <v>-5.6245000000000003</v>
      </c>
      <c r="EV73">
        <v>100.33499999999999</v>
      </c>
      <c r="EW73">
        <v>1.413</v>
      </c>
      <c r="EX73">
        <v>74.372</v>
      </c>
      <c r="EY73">
        <v>-5.6280000000000001</v>
      </c>
      <c r="EZ73">
        <v>100.33499999999999</v>
      </c>
      <c r="FA73">
        <v>1.413</v>
      </c>
      <c r="FB73">
        <v>74.370800000000003</v>
      </c>
      <c r="FC73">
        <v>-5.6292</v>
      </c>
      <c r="FD73">
        <v>100.33499999999999</v>
      </c>
      <c r="FE73">
        <v>1.413</v>
      </c>
      <c r="FF73">
        <v>74.369699999999995</v>
      </c>
      <c r="FG73">
        <v>-5.6303000000000001</v>
      </c>
      <c r="FH73">
        <v>33.67</v>
      </c>
      <c r="FI73">
        <v>22.13</v>
      </c>
      <c r="FJ73">
        <v>67.569999999999993</v>
      </c>
      <c r="FK73">
        <v>1.1499999999999999</v>
      </c>
      <c r="FL73">
        <v>69.183999999999997</v>
      </c>
      <c r="FM73">
        <v>-4.3899999999999997</v>
      </c>
      <c r="FN73">
        <v>0.19919999999999999</v>
      </c>
      <c r="FO73">
        <v>-1.6086</v>
      </c>
      <c r="FP73">
        <v>0.22900000000000001</v>
      </c>
      <c r="FQ73">
        <v>-12.9375</v>
      </c>
      <c r="FR73">
        <v>0.34389999999999998</v>
      </c>
      <c r="FS73">
        <v>-14.2105</v>
      </c>
      <c r="FT73">
        <v>0.75280000000000002</v>
      </c>
      <c r="FU73">
        <v>-8.7840000000000007</v>
      </c>
      <c r="FV73">
        <v>1.5430999999999999</v>
      </c>
      <c r="FW73">
        <v>-2.0767000000000002</v>
      </c>
      <c r="FX73" t="s">
        <v>4900</v>
      </c>
      <c r="FY73">
        <v>214941.0687</v>
      </c>
    </row>
    <row r="74" spans="1:181" x14ac:dyDescent="0.35">
      <c r="A74">
        <v>74</v>
      </c>
      <c r="B74" t="s">
        <v>5253</v>
      </c>
      <c r="C74" t="s">
        <v>5203</v>
      </c>
      <c r="D74" t="s">
        <v>4896</v>
      </c>
      <c r="E74" t="s">
        <v>4897</v>
      </c>
      <c r="F74" t="s">
        <v>315</v>
      </c>
      <c r="G74" t="s">
        <v>304</v>
      </c>
      <c r="H74" t="s">
        <v>371</v>
      </c>
      <c r="I74" t="s">
        <v>2497</v>
      </c>
      <c r="J74" t="s">
        <v>316</v>
      </c>
      <c r="K74" t="s">
        <v>193</v>
      </c>
      <c r="L74" t="s">
        <v>1477</v>
      </c>
      <c r="M74" t="s">
        <v>193</v>
      </c>
      <c r="N74" t="s">
        <v>196</v>
      </c>
      <c r="O74" t="s">
        <v>197</v>
      </c>
      <c r="P74" t="s">
        <v>198</v>
      </c>
      <c r="Q74">
        <v>4500</v>
      </c>
      <c r="R74" t="s">
        <v>198</v>
      </c>
      <c r="S74">
        <v>1000</v>
      </c>
      <c r="T74">
        <v>20</v>
      </c>
      <c r="U74">
        <v>4</v>
      </c>
      <c r="V74" t="s">
        <v>199</v>
      </c>
      <c r="W74" t="s">
        <v>200</v>
      </c>
      <c r="X74">
        <v>2.35</v>
      </c>
      <c r="Y74" t="s">
        <v>193</v>
      </c>
      <c r="Z74" t="s">
        <v>5262</v>
      </c>
      <c r="AA74" t="s">
        <v>1780</v>
      </c>
      <c r="AB74">
        <v>90</v>
      </c>
      <c r="AD74">
        <v>-2</v>
      </c>
      <c r="AE74" t="s">
        <v>193</v>
      </c>
      <c r="AF74" t="s">
        <v>193</v>
      </c>
      <c r="AG74">
        <v>120</v>
      </c>
      <c r="AH74">
        <v>95</v>
      </c>
      <c r="AI74">
        <v>5</v>
      </c>
      <c r="AJ74" t="s">
        <v>193</v>
      </c>
      <c r="AK74" t="s">
        <v>193</v>
      </c>
      <c r="AM74">
        <v>0</v>
      </c>
      <c r="AN74">
        <v>30</v>
      </c>
      <c r="AO74" t="s">
        <v>193</v>
      </c>
      <c r="AP74">
        <v>3.9</v>
      </c>
      <c r="AQ74">
        <v>2.4129999999999998</v>
      </c>
      <c r="AR74">
        <v>99.004999999999995</v>
      </c>
      <c r="AS74" t="s">
        <v>202</v>
      </c>
      <c r="AT74" t="s">
        <v>203</v>
      </c>
      <c r="AU74" t="s">
        <v>204</v>
      </c>
      <c r="AV74" t="s">
        <v>205</v>
      </c>
      <c r="AW74">
        <v>4</v>
      </c>
      <c r="AX74">
        <v>4</v>
      </c>
      <c r="AY74" t="s">
        <v>193</v>
      </c>
      <c r="AZ74" t="s">
        <v>193</v>
      </c>
      <c r="BA74" t="s">
        <v>206</v>
      </c>
      <c r="BB74" t="s">
        <v>206</v>
      </c>
      <c r="BC74" t="s">
        <v>202</v>
      </c>
      <c r="BD74" t="s">
        <v>202</v>
      </c>
      <c r="BE74" t="s">
        <v>206</v>
      </c>
      <c r="BF74" t="s">
        <v>206</v>
      </c>
      <c r="BG74" t="s">
        <v>207</v>
      </c>
      <c r="BH74" t="s">
        <v>193</v>
      </c>
      <c r="BI74">
        <v>2000</v>
      </c>
      <c r="BK74" t="s">
        <v>206</v>
      </c>
      <c r="BL74" t="s">
        <v>26</v>
      </c>
      <c r="BM74" t="s">
        <v>208</v>
      </c>
      <c r="BN74" t="s">
        <v>220</v>
      </c>
      <c r="BO74" t="s">
        <v>29</v>
      </c>
      <c r="BP74" t="s">
        <v>193</v>
      </c>
      <c r="BQ74" t="s">
        <v>193</v>
      </c>
      <c r="BR74" t="s">
        <v>193</v>
      </c>
      <c r="BS74" t="s">
        <v>193</v>
      </c>
      <c r="BT74" t="s">
        <v>193</v>
      </c>
      <c r="BU74" t="s">
        <v>193</v>
      </c>
      <c r="BV74" t="s">
        <v>29</v>
      </c>
      <c r="BW74" t="s">
        <v>209</v>
      </c>
      <c r="BX74" t="s">
        <v>193</v>
      </c>
      <c r="BY74" t="s">
        <v>193</v>
      </c>
      <c r="BZ74" t="s">
        <v>1362</v>
      </c>
      <c r="CA74" t="s">
        <v>2272</v>
      </c>
      <c r="CB74" t="s">
        <v>4903</v>
      </c>
      <c r="CC74" t="s">
        <v>4904</v>
      </c>
      <c r="CD74" t="s">
        <v>5227</v>
      </c>
      <c r="CE74">
        <v>2</v>
      </c>
      <c r="CF74">
        <v>0</v>
      </c>
      <c r="CG74" t="s">
        <v>214</v>
      </c>
      <c r="CH74" t="s">
        <v>215</v>
      </c>
      <c r="CI74" t="s">
        <v>215</v>
      </c>
      <c r="CJ74" t="s">
        <v>197</v>
      </c>
      <c r="CK74">
        <v>1000</v>
      </c>
      <c r="CL74" t="s">
        <v>216</v>
      </c>
      <c r="CM74">
        <v>1</v>
      </c>
      <c r="CN74" t="s">
        <v>199</v>
      </c>
      <c r="CO74" t="s">
        <v>193</v>
      </c>
      <c r="CP74">
        <v>6</v>
      </c>
      <c r="CQ74" t="s">
        <v>193</v>
      </c>
      <c r="CR74" t="s">
        <v>193</v>
      </c>
      <c r="CS74" t="s">
        <v>193</v>
      </c>
      <c r="CT74" t="s">
        <v>193</v>
      </c>
      <c r="CU74" t="s">
        <v>193</v>
      </c>
      <c r="CV74" t="s">
        <v>193</v>
      </c>
      <c r="CW74" t="s">
        <v>4896</v>
      </c>
      <c r="CX74" t="s">
        <v>217</v>
      </c>
      <c r="CY74">
        <v>0.75</v>
      </c>
      <c r="CZ74">
        <v>7.5</v>
      </c>
      <c r="DA74" t="s">
        <v>206</v>
      </c>
      <c r="DB74" t="s">
        <v>193</v>
      </c>
      <c r="DC74" t="s">
        <v>193</v>
      </c>
      <c r="DD74" t="s">
        <v>193</v>
      </c>
      <c r="DE74" t="s">
        <v>193</v>
      </c>
      <c r="DF74" t="s">
        <v>193</v>
      </c>
      <c r="DG74" t="s">
        <v>28</v>
      </c>
      <c r="DH74" t="s">
        <v>30</v>
      </c>
      <c r="DI74" t="s">
        <v>32</v>
      </c>
      <c r="DJ74" t="s">
        <v>34</v>
      </c>
      <c r="DK74" t="s">
        <v>276</v>
      </c>
      <c r="DL74" t="s">
        <v>222</v>
      </c>
      <c r="DM74" t="s">
        <v>222</v>
      </c>
      <c r="DN74" t="s">
        <v>223</v>
      </c>
      <c r="DO74" t="s">
        <v>1783</v>
      </c>
      <c r="DP74">
        <v>99.572000000000003</v>
      </c>
      <c r="DQ74">
        <v>2.3769999999999998</v>
      </c>
      <c r="DR74">
        <v>92.540599999999998</v>
      </c>
      <c r="DS74">
        <v>2.5406</v>
      </c>
      <c r="DT74">
        <v>100.499</v>
      </c>
      <c r="DU74">
        <v>2.3180000000000001</v>
      </c>
      <c r="DV74">
        <v>83.792500000000004</v>
      </c>
      <c r="DW74">
        <v>-6.2074999999999996</v>
      </c>
      <c r="DX74">
        <v>101.333</v>
      </c>
      <c r="DY74">
        <v>2.2650000000000001</v>
      </c>
      <c r="DZ74">
        <v>84.717600000000004</v>
      </c>
      <c r="EA74">
        <v>-5.2824</v>
      </c>
      <c r="EB74">
        <v>101.586</v>
      </c>
      <c r="EC74">
        <v>2.2490000000000001</v>
      </c>
      <c r="ED74">
        <v>82.65</v>
      </c>
      <c r="EE74">
        <v>-7.35</v>
      </c>
      <c r="EF74">
        <v>101.776</v>
      </c>
      <c r="EG74">
        <v>2.2370000000000001</v>
      </c>
      <c r="EH74">
        <v>87.935000000000002</v>
      </c>
      <c r="EI74">
        <v>-2.0649999999999999</v>
      </c>
      <c r="EJ74">
        <v>102.495</v>
      </c>
      <c r="EK74">
        <v>2.1920000000000002</v>
      </c>
      <c r="EL74">
        <v>83.085800000000006</v>
      </c>
      <c r="EM74">
        <v>-6.9142000000000001</v>
      </c>
      <c r="EN74">
        <v>102.749</v>
      </c>
      <c r="EO74">
        <v>2.1760000000000002</v>
      </c>
      <c r="EP74">
        <v>76.081000000000003</v>
      </c>
      <c r="EQ74">
        <v>-13.919</v>
      </c>
      <c r="ER74">
        <v>102.749</v>
      </c>
      <c r="ES74">
        <v>2.1760000000000002</v>
      </c>
      <c r="ET74">
        <v>76.084999999999994</v>
      </c>
      <c r="EU74">
        <v>-13.914999999999999</v>
      </c>
      <c r="EV74">
        <v>102.749</v>
      </c>
      <c r="EW74">
        <v>2.1760000000000002</v>
      </c>
      <c r="EX74">
        <v>76.096999999999994</v>
      </c>
      <c r="EY74">
        <v>-13.903</v>
      </c>
      <c r="EZ74">
        <v>102.749</v>
      </c>
      <c r="FA74">
        <v>2.1760000000000002</v>
      </c>
      <c r="FB74">
        <v>76.100999999999999</v>
      </c>
      <c r="FC74">
        <v>-13.898999999999999</v>
      </c>
      <c r="FD74">
        <v>102.749</v>
      </c>
      <c r="FE74">
        <v>2.1760000000000002</v>
      </c>
      <c r="FF74">
        <v>76.105000000000004</v>
      </c>
      <c r="FG74">
        <v>-13.895</v>
      </c>
      <c r="FH74">
        <v>33.67</v>
      </c>
      <c r="FI74">
        <v>22.13</v>
      </c>
      <c r="FJ74">
        <v>67.569999999999993</v>
      </c>
      <c r="FK74">
        <v>1.1499999999999999</v>
      </c>
      <c r="FL74">
        <v>69.183999999999997</v>
      </c>
      <c r="FM74">
        <v>-4.3899999999999997</v>
      </c>
      <c r="FN74">
        <v>0.19919999999999999</v>
      </c>
      <c r="FO74">
        <v>-1.6086</v>
      </c>
      <c r="FP74">
        <v>0.22900000000000001</v>
      </c>
      <c r="FQ74">
        <v>-12.9375</v>
      </c>
      <c r="FR74">
        <v>0.34389999999999998</v>
      </c>
      <c r="FS74">
        <v>-14.2105</v>
      </c>
      <c r="FT74">
        <v>0.75280000000000002</v>
      </c>
      <c r="FU74">
        <v>-8.7840000000000007</v>
      </c>
      <c r="FV74">
        <v>1.5430999999999999</v>
      </c>
      <c r="FW74">
        <v>-2.0767000000000002</v>
      </c>
      <c r="FX74" t="s">
        <v>4900</v>
      </c>
      <c r="FY74">
        <v>214941.0687</v>
      </c>
    </row>
    <row r="75" spans="1:181" x14ac:dyDescent="0.35">
      <c r="A75">
        <v>75</v>
      </c>
      <c r="B75" t="s">
        <v>5253</v>
      </c>
      <c r="C75" t="s">
        <v>5203</v>
      </c>
      <c r="D75" t="s">
        <v>4896</v>
      </c>
      <c r="E75" t="s">
        <v>4897</v>
      </c>
      <c r="F75" t="s">
        <v>315</v>
      </c>
      <c r="G75" t="s">
        <v>304</v>
      </c>
      <c r="H75" t="s">
        <v>371</v>
      </c>
      <c r="I75" t="s">
        <v>2497</v>
      </c>
      <c r="J75" t="s">
        <v>316</v>
      </c>
      <c r="K75" t="s">
        <v>193</v>
      </c>
      <c r="L75" t="s">
        <v>1477</v>
      </c>
      <c r="M75" t="s">
        <v>193</v>
      </c>
      <c r="N75" t="s">
        <v>196</v>
      </c>
      <c r="O75" t="s">
        <v>197</v>
      </c>
      <c r="P75" t="s">
        <v>198</v>
      </c>
      <c r="Q75">
        <v>4500</v>
      </c>
      <c r="R75" t="s">
        <v>198</v>
      </c>
      <c r="S75">
        <v>1250</v>
      </c>
      <c r="T75">
        <v>30</v>
      </c>
      <c r="U75">
        <v>4</v>
      </c>
      <c r="V75" t="s">
        <v>199</v>
      </c>
      <c r="W75" t="s">
        <v>200</v>
      </c>
      <c r="X75">
        <v>2.4500000000000002</v>
      </c>
      <c r="Y75" t="s">
        <v>193</v>
      </c>
      <c r="Z75" t="s">
        <v>5263</v>
      </c>
      <c r="AA75" t="s">
        <v>1780</v>
      </c>
      <c r="AB75">
        <v>105</v>
      </c>
      <c r="AD75">
        <v>-2</v>
      </c>
      <c r="AE75" t="s">
        <v>193</v>
      </c>
      <c r="AF75" t="s">
        <v>193</v>
      </c>
      <c r="AG75">
        <v>135</v>
      </c>
      <c r="AH75">
        <v>110</v>
      </c>
      <c r="AI75">
        <v>5</v>
      </c>
      <c r="AJ75" t="s">
        <v>193</v>
      </c>
      <c r="AK75" t="s">
        <v>193</v>
      </c>
      <c r="AM75">
        <v>-5</v>
      </c>
      <c r="AN75">
        <v>30</v>
      </c>
      <c r="AO75" t="s">
        <v>193</v>
      </c>
      <c r="AP75">
        <v>3.84</v>
      </c>
      <c r="AQ75">
        <v>2.5630000000000002</v>
      </c>
      <c r="AR75">
        <v>97.644999999999996</v>
      </c>
      <c r="AS75" t="s">
        <v>202</v>
      </c>
      <c r="AT75" t="s">
        <v>203</v>
      </c>
      <c r="AU75" t="s">
        <v>204</v>
      </c>
      <c r="AV75" t="s">
        <v>205</v>
      </c>
      <c r="AW75">
        <v>4</v>
      </c>
      <c r="AX75">
        <v>4</v>
      </c>
      <c r="AY75" t="s">
        <v>193</v>
      </c>
      <c r="AZ75" t="s">
        <v>193</v>
      </c>
      <c r="BA75" t="s">
        <v>206</v>
      </c>
      <c r="BB75" t="s">
        <v>206</v>
      </c>
      <c r="BC75" t="s">
        <v>202</v>
      </c>
      <c r="BD75" t="s">
        <v>202</v>
      </c>
      <c r="BE75" t="s">
        <v>206</v>
      </c>
      <c r="BF75" t="s">
        <v>206</v>
      </c>
      <c r="BG75" t="s">
        <v>207</v>
      </c>
      <c r="BH75" t="s">
        <v>193</v>
      </c>
      <c r="BI75">
        <v>2000</v>
      </c>
      <c r="BK75" t="s">
        <v>206</v>
      </c>
      <c r="BL75" t="s">
        <v>26</v>
      </c>
      <c r="BM75" t="s">
        <v>208</v>
      </c>
      <c r="BN75" t="s">
        <v>220</v>
      </c>
      <c r="BO75" t="s">
        <v>29</v>
      </c>
      <c r="BP75" t="s">
        <v>193</v>
      </c>
      <c r="BQ75" t="s">
        <v>193</v>
      </c>
      <c r="BR75" t="s">
        <v>193</v>
      </c>
      <c r="BS75" t="s">
        <v>193</v>
      </c>
      <c r="BT75" t="s">
        <v>193</v>
      </c>
      <c r="BU75" t="s">
        <v>193</v>
      </c>
      <c r="BV75" t="s">
        <v>29</v>
      </c>
      <c r="BW75" t="s">
        <v>209</v>
      </c>
      <c r="BX75" t="s">
        <v>193</v>
      </c>
      <c r="BY75" t="s">
        <v>193</v>
      </c>
      <c r="BZ75" t="s">
        <v>1362</v>
      </c>
      <c r="CA75" t="s">
        <v>2272</v>
      </c>
      <c r="CB75" t="s">
        <v>4905</v>
      </c>
      <c r="CC75" t="s">
        <v>4906</v>
      </c>
      <c r="CD75" t="s">
        <v>5227</v>
      </c>
      <c r="CE75">
        <v>2</v>
      </c>
      <c r="CF75">
        <v>0</v>
      </c>
      <c r="CG75" t="s">
        <v>214</v>
      </c>
      <c r="CH75" t="s">
        <v>215</v>
      </c>
      <c r="CI75" t="s">
        <v>215</v>
      </c>
      <c r="CJ75" t="s">
        <v>197</v>
      </c>
      <c r="CK75">
        <v>1250</v>
      </c>
      <c r="CL75" t="s">
        <v>216</v>
      </c>
      <c r="CM75">
        <v>1</v>
      </c>
      <c r="CN75" t="s">
        <v>199</v>
      </c>
      <c r="CO75" t="s">
        <v>193</v>
      </c>
      <c r="CP75">
        <v>6</v>
      </c>
      <c r="CQ75" t="s">
        <v>193</v>
      </c>
      <c r="CR75" t="s">
        <v>193</v>
      </c>
      <c r="CS75" t="s">
        <v>193</v>
      </c>
      <c r="CT75" t="s">
        <v>193</v>
      </c>
      <c r="CU75" t="s">
        <v>193</v>
      </c>
      <c r="CV75" t="s">
        <v>193</v>
      </c>
      <c r="CW75" t="s">
        <v>4896</v>
      </c>
      <c r="CX75" t="s">
        <v>217</v>
      </c>
      <c r="CY75">
        <v>0.8</v>
      </c>
      <c r="CZ75">
        <v>10</v>
      </c>
      <c r="DA75" t="s">
        <v>206</v>
      </c>
      <c r="DB75" t="s">
        <v>193</v>
      </c>
      <c r="DC75" t="s">
        <v>193</v>
      </c>
      <c r="DD75" t="s">
        <v>193</v>
      </c>
      <c r="DE75" t="s">
        <v>193</v>
      </c>
      <c r="DF75" t="s">
        <v>193</v>
      </c>
      <c r="DG75" t="s">
        <v>28</v>
      </c>
      <c r="DH75" t="s">
        <v>30</v>
      </c>
      <c r="DI75" t="s">
        <v>32</v>
      </c>
      <c r="DJ75" t="s">
        <v>34</v>
      </c>
      <c r="DK75" t="s">
        <v>276</v>
      </c>
      <c r="DL75" t="s">
        <v>222</v>
      </c>
      <c r="DM75" t="s">
        <v>222</v>
      </c>
      <c r="DN75" t="s">
        <v>223</v>
      </c>
      <c r="DO75" t="s">
        <v>1783</v>
      </c>
      <c r="DP75">
        <v>98.677999999999997</v>
      </c>
      <c r="DQ75">
        <v>2.5129999999999999</v>
      </c>
      <c r="DR75">
        <v>106.14060000000001</v>
      </c>
      <c r="DS75">
        <v>1.1406000000000001</v>
      </c>
      <c r="DT75">
        <v>99.578000000000003</v>
      </c>
      <c r="DU75">
        <v>2.4700000000000002</v>
      </c>
      <c r="DV75">
        <v>98.992500000000007</v>
      </c>
      <c r="DW75">
        <v>-6.0075000000000003</v>
      </c>
      <c r="DX75">
        <v>100.482</v>
      </c>
      <c r="DY75">
        <v>2.427</v>
      </c>
      <c r="DZ75">
        <v>100.91759999999999</v>
      </c>
      <c r="EA75">
        <v>-4.0823999999999998</v>
      </c>
      <c r="EB75">
        <v>101.152</v>
      </c>
      <c r="EC75">
        <v>2.395</v>
      </c>
      <c r="ED75">
        <v>97.25</v>
      </c>
      <c r="EE75">
        <v>-7.75</v>
      </c>
      <c r="EF75">
        <v>100.65</v>
      </c>
      <c r="EG75">
        <v>2.419</v>
      </c>
      <c r="EH75">
        <v>106.13500000000001</v>
      </c>
      <c r="EI75">
        <v>1.135</v>
      </c>
      <c r="EJ75">
        <v>102.333</v>
      </c>
      <c r="EK75">
        <v>2.34</v>
      </c>
      <c r="EL75">
        <v>97.885800000000003</v>
      </c>
      <c r="EM75">
        <v>-7.1142000000000003</v>
      </c>
      <c r="EN75">
        <v>101.92400000000001</v>
      </c>
      <c r="EO75">
        <v>2.359</v>
      </c>
      <c r="EP75">
        <v>94.381</v>
      </c>
      <c r="EQ75">
        <v>-10.619</v>
      </c>
      <c r="ER75">
        <v>101.92400000000001</v>
      </c>
      <c r="ES75">
        <v>2.359</v>
      </c>
      <c r="ET75">
        <v>94.385000000000005</v>
      </c>
      <c r="EU75">
        <v>-10.615</v>
      </c>
      <c r="EV75">
        <v>101.92400000000001</v>
      </c>
      <c r="EW75">
        <v>2.359</v>
      </c>
      <c r="EX75">
        <v>94.397000000000006</v>
      </c>
      <c r="EY75">
        <v>-10.603</v>
      </c>
      <c r="EZ75">
        <v>101.92400000000001</v>
      </c>
      <c r="FA75">
        <v>2.359</v>
      </c>
      <c r="FB75">
        <v>94.400999999999996</v>
      </c>
      <c r="FC75">
        <v>-10.599</v>
      </c>
      <c r="FD75">
        <v>101.92400000000001</v>
      </c>
      <c r="FE75">
        <v>2.359</v>
      </c>
      <c r="FF75">
        <v>94.405000000000001</v>
      </c>
      <c r="FG75">
        <v>-10.595000000000001</v>
      </c>
      <c r="FH75">
        <v>33.67</v>
      </c>
      <c r="FI75">
        <v>22.13</v>
      </c>
      <c r="FJ75">
        <v>67.569999999999993</v>
      </c>
      <c r="FK75">
        <v>1.1499999999999999</v>
      </c>
      <c r="FL75">
        <v>69.183999999999997</v>
      </c>
      <c r="FM75">
        <v>-4.3899999999999997</v>
      </c>
      <c r="FN75">
        <v>0.19919999999999999</v>
      </c>
      <c r="FO75">
        <v>-1.6086</v>
      </c>
      <c r="FP75">
        <v>0.22900000000000001</v>
      </c>
      <c r="FQ75">
        <v>-12.9375</v>
      </c>
      <c r="FR75">
        <v>0.34389999999999998</v>
      </c>
      <c r="FS75">
        <v>-14.2105</v>
      </c>
      <c r="FT75">
        <v>0.75280000000000002</v>
      </c>
      <c r="FU75">
        <v>-8.7840000000000007</v>
      </c>
      <c r="FV75">
        <v>1.5430999999999999</v>
      </c>
      <c r="FW75">
        <v>-2.0767000000000002</v>
      </c>
      <c r="FX75" t="s">
        <v>4900</v>
      </c>
      <c r="FY75">
        <v>214941.0687</v>
      </c>
    </row>
    <row r="76" spans="1:181" x14ac:dyDescent="0.35">
      <c r="A76">
        <v>76</v>
      </c>
      <c r="B76" t="s">
        <v>5253</v>
      </c>
      <c r="C76" t="s">
        <v>5214</v>
      </c>
      <c r="D76" t="s">
        <v>4907</v>
      </c>
      <c r="E76" t="s">
        <v>4908</v>
      </c>
      <c r="F76" t="s">
        <v>330</v>
      </c>
      <c r="G76" t="s">
        <v>304</v>
      </c>
      <c r="H76" t="s">
        <v>261</v>
      </c>
      <c r="I76" t="s">
        <v>304</v>
      </c>
      <c r="J76" t="s">
        <v>316</v>
      </c>
      <c r="K76" t="s">
        <v>193</v>
      </c>
      <c r="L76" t="s">
        <v>878</v>
      </c>
      <c r="M76">
        <v>6</v>
      </c>
      <c r="N76" t="s">
        <v>196</v>
      </c>
      <c r="O76" t="s">
        <v>197</v>
      </c>
      <c r="P76" t="s">
        <v>198</v>
      </c>
      <c r="Q76">
        <v>150</v>
      </c>
      <c r="R76" t="s">
        <v>198</v>
      </c>
      <c r="S76">
        <v>150</v>
      </c>
      <c r="T76">
        <v>30</v>
      </c>
      <c r="U76">
        <v>1</v>
      </c>
      <c r="V76" t="s">
        <v>334</v>
      </c>
      <c r="W76" t="s">
        <v>200</v>
      </c>
      <c r="X76">
        <v>6.375</v>
      </c>
      <c r="Y76" t="s">
        <v>5264</v>
      </c>
      <c r="Z76" t="s">
        <v>5265</v>
      </c>
      <c r="AA76" t="s">
        <v>299</v>
      </c>
      <c r="AB76">
        <v>637.5</v>
      </c>
      <c r="AD76" t="s">
        <v>193</v>
      </c>
      <c r="AE76" t="s">
        <v>193</v>
      </c>
      <c r="AF76" t="s">
        <v>193</v>
      </c>
      <c r="AG76">
        <v>637.5</v>
      </c>
      <c r="AH76">
        <v>637.5</v>
      </c>
      <c r="AI76">
        <v>0</v>
      </c>
      <c r="AJ76" t="s">
        <v>193</v>
      </c>
      <c r="AK76" t="s">
        <v>193</v>
      </c>
      <c r="AM76">
        <v>35</v>
      </c>
      <c r="AN76">
        <v>0</v>
      </c>
      <c r="AO76" t="s">
        <v>193</v>
      </c>
      <c r="AP76" t="s">
        <v>299</v>
      </c>
      <c r="AQ76">
        <v>6.375</v>
      </c>
      <c r="AR76">
        <v>100</v>
      </c>
      <c r="AS76" t="s">
        <v>202</v>
      </c>
      <c r="AT76" t="s">
        <v>203</v>
      </c>
      <c r="AU76" t="s">
        <v>204</v>
      </c>
      <c r="AV76" t="s">
        <v>205</v>
      </c>
      <c r="AW76">
        <v>6</v>
      </c>
      <c r="AX76">
        <v>6</v>
      </c>
      <c r="AY76" t="s">
        <v>193</v>
      </c>
      <c r="AZ76" t="s">
        <v>193</v>
      </c>
      <c r="BA76" t="s">
        <v>206</v>
      </c>
      <c r="BB76" t="s">
        <v>206</v>
      </c>
      <c r="BC76" t="s">
        <v>206</v>
      </c>
      <c r="BD76" t="s">
        <v>206</v>
      </c>
      <c r="BE76" t="s">
        <v>206</v>
      </c>
      <c r="BF76" t="s">
        <v>206</v>
      </c>
      <c r="BG76" t="s">
        <v>552</v>
      </c>
      <c r="BH76" t="s">
        <v>207</v>
      </c>
      <c r="BI76">
        <v>25</v>
      </c>
      <c r="BK76" t="s">
        <v>206</v>
      </c>
      <c r="BL76" t="s">
        <v>208</v>
      </c>
      <c r="BM76" t="s">
        <v>220</v>
      </c>
      <c r="BN76" t="s">
        <v>34</v>
      </c>
      <c r="BO76" t="s">
        <v>35</v>
      </c>
      <c r="BP76" t="s">
        <v>469</v>
      </c>
      <c r="BQ76" t="s">
        <v>240</v>
      </c>
      <c r="BR76" t="s">
        <v>193</v>
      </c>
      <c r="BS76" t="s">
        <v>193</v>
      </c>
      <c r="BT76" t="s">
        <v>193</v>
      </c>
      <c r="BU76" t="s">
        <v>193</v>
      </c>
      <c r="BV76" t="s">
        <v>193</v>
      </c>
      <c r="BW76" t="s">
        <v>209</v>
      </c>
      <c r="BX76" t="s">
        <v>193</v>
      </c>
      <c r="BY76" t="s">
        <v>193</v>
      </c>
      <c r="BZ76" t="s">
        <v>959</v>
      </c>
      <c r="CA76" t="s">
        <v>960</v>
      </c>
      <c r="CB76" t="s">
        <v>4909</v>
      </c>
      <c r="CC76" t="s">
        <v>4910</v>
      </c>
      <c r="CD76" t="s">
        <v>5227</v>
      </c>
      <c r="CE76">
        <v>2</v>
      </c>
      <c r="CF76">
        <v>1</v>
      </c>
      <c r="CG76" t="s">
        <v>214</v>
      </c>
      <c r="CH76" t="s">
        <v>215</v>
      </c>
      <c r="CI76" t="s">
        <v>215</v>
      </c>
      <c r="CJ76" t="s">
        <v>197</v>
      </c>
      <c r="CK76">
        <v>150</v>
      </c>
      <c r="CL76" t="s">
        <v>216</v>
      </c>
      <c r="CM76">
        <v>1</v>
      </c>
      <c r="CN76" t="s">
        <v>334</v>
      </c>
      <c r="CO76" t="s">
        <v>193</v>
      </c>
      <c r="CP76" t="s">
        <v>193</v>
      </c>
      <c r="CQ76">
        <v>75</v>
      </c>
      <c r="CR76" t="s">
        <v>193</v>
      </c>
      <c r="CS76" t="s">
        <v>193</v>
      </c>
      <c r="CT76" t="s">
        <v>193</v>
      </c>
      <c r="CU76" t="s">
        <v>193</v>
      </c>
      <c r="CV76" t="s">
        <v>193</v>
      </c>
      <c r="CW76" t="s">
        <v>4907</v>
      </c>
      <c r="CX76" t="s">
        <v>217</v>
      </c>
      <c r="CY76">
        <v>3.15</v>
      </c>
      <c r="CZ76">
        <v>4.7249999999999996</v>
      </c>
      <c r="DA76" t="s">
        <v>206</v>
      </c>
      <c r="DB76" t="s">
        <v>193</v>
      </c>
      <c r="DC76" t="s">
        <v>193</v>
      </c>
      <c r="DD76" t="s">
        <v>193</v>
      </c>
      <c r="DE76" t="s">
        <v>193</v>
      </c>
      <c r="DF76" t="s">
        <v>193</v>
      </c>
      <c r="DG76" t="s">
        <v>1145</v>
      </c>
      <c r="DH76" t="s">
        <v>4911</v>
      </c>
      <c r="DI76" t="s">
        <v>4912</v>
      </c>
      <c r="DJ76" t="s">
        <v>353</v>
      </c>
      <c r="DK76" t="s">
        <v>1204</v>
      </c>
      <c r="DL76" t="s">
        <v>223</v>
      </c>
      <c r="DM76" t="s">
        <v>222</v>
      </c>
      <c r="DN76" t="s">
        <v>222</v>
      </c>
      <c r="DO76" t="s">
        <v>573</v>
      </c>
      <c r="DP76" t="s">
        <v>573</v>
      </c>
      <c r="DQ76" t="s">
        <v>573</v>
      </c>
      <c r="DR76" t="e">
        <v>#VALUE!</v>
      </c>
      <c r="DS76" t="e">
        <v>#VALUE!</v>
      </c>
      <c r="DT76" t="s">
        <v>573</v>
      </c>
      <c r="DU76" t="s">
        <v>573</v>
      </c>
      <c r="DV76" t="e">
        <v>#VALUE!</v>
      </c>
      <c r="DW76" t="e">
        <v>#VALUE!</v>
      </c>
      <c r="DX76" t="s">
        <v>573</v>
      </c>
      <c r="DY76" t="s">
        <v>573</v>
      </c>
      <c r="DZ76" t="e">
        <v>#VALUE!</v>
      </c>
      <c r="EA76" t="e">
        <v>#VALUE!</v>
      </c>
      <c r="EB76" t="s">
        <v>573</v>
      </c>
      <c r="EC76" t="s">
        <v>573</v>
      </c>
      <c r="ED76" t="e">
        <v>#VALUE!</v>
      </c>
      <c r="EE76" t="e">
        <v>#VALUE!</v>
      </c>
      <c r="EF76" t="s">
        <v>573</v>
      </c>
      <c r="EG76" t="s">
        <v>573</v>
      </c>
      <c r="EH76" t="e">
        <v>#VALUE!</v>
      </c>
      <c r="EI76" t="e">
        <v>#VALUE!</v>
      </c>
      <c r="EJ76" t="s">
        <v>573</v>
      </c>
      <c r="EK76" t="s">
        <v>573</v>
      </c>
      <c r="EL76" t="e">
        <v>#VALUE!</v>
      </c>
      <c r="EM76" t="e">
        <v>#VALUE!</v>
      </c>
      <c r="EN76" t="s">
        <v>573</v>
      </c>
      <c r="EO76" t="s">
        <v>573</v>
      </c>
      <c r="EP76" t="e">
        <v>#VALUE!</v>
      </c>
      <c r="EQ76" t="e">
        <v>#VALUE!</v>
      </c>
      <c r="ER76" t="s">
        <v>573</v>
      </c>
      <c r="ES76" t="s">
        <v>573</v>
      </c>
      <c r="ET76" t="e">
        <v>#VALUE!</v>
      </c>
      <c r="EU76" t="e">
        <v>#VALUE!</v>
      </c>
      <c r="EV76" t="s">
        <v>573</v>
      </c>
      <c r="EW76" t="s">
        <v>573</v>
      </c>
      <c r="EX76" t="e">
        <v>#VALUE!</v>
      </c>
      <c r="EY76" t="e">
        <v>#VALUE!</v>
      </c>
      <c r="EZ76" t="s">
        <v>573</v>
      </c>
      <c r="FA76" t="s">
        <v>573</v>
      </c>
      <c r="FB76" t="e">
        <v>#VALUE!</v>
      </c>
      <c r="FC76" t="e">
        <v>#VALUE!</v>
      </c>
      <c r="FD76" t="s">
        <v>573</v>
      </c>
      <c r="FE76" t="s">
        <v>573</v>
      </c>
      <c r="FF76" t="e">
        <v>#VALUE!</v>
      </c>
      <c r="FG76" t="e">
        <v>#VALUE!</v>
      </c>
      <c r="FH76">
        <v>33.67</v>
      </c>
      <c r="FI76">
        <v>22.13</v>
      </c>
      <c r="FJ76">
        <v>67.569999999999993</v>
      </c>
      <c r="FK76">
        <v>1.1499999999999999</v>
      </c>
      <c r="FL76">
        <v>69.183999999999997</v>
      </c>
      <c r="FM76">
        <v>-4.3899999999999997</v>
      </c>
      <c r="FN76">
        <v>0.19919999999999999</v>
      </c>
      <c r="FO76">
        <v>-1.6086</v>
      </c>
      <c r="FP76">
        <v>0.22900000000000001</v>
      </c>
      <c r="FQ76">
        <v>-12.9375</v>
      </c>
      <c r="FR76">
        <v>0.34389999999999998</v>
      </c>
      <c r="FS76">
        <v>-14.2105</v>
      </c>
      <c r="FT76">
        <v>0.75280000000000002</v>
      </c>
      <c r="FU76">
        <v>-8.7840000000000007</v>
      </c>
      <c r="FV76">
        <v>1.5430999999999999</v>
      </c>
      <c r="FW76">
        <v>-2.0767000000000002</v>
      </c>
      <c r="FX76" t="s">
        <v>573</v>
      </c>
      <c r="FY76" t="s">
        <v>573</v>
      </c>
    </row>
    <row r="77" spans="1:181" x14ac:dyDescent="0.35">
      <c r="A77">
        <v>77</v>
      </c>
      <c r="B77" t="s">
        <v>5253</v>
      </c>
      <c r="C77" t="s">
        <v>5214</v>
      </c>
      <c r="D77" t="s">
        <v>884</v>
      </c>
      <c r="E77" t="s">
        <v>4913</v>
      </c>
      <c r="F77" t="s">
        <v>347</v>
      </c>
      <c r="G77" t="s">
        <v>304</v>
      </c>
      <c r="H77" t="s">
        <v>737</v>
      </c>
      <c r="I77" t="s">
        <v>304</v>
      </c>
      <c r="J77" t="s">
        <v>316</v>
      </c>
      <c r="K77" t="s">
        <v>193</v>
      </c>
      <c r="L77" t="s">
        <v>3804</v>
      </c>
      <c r="M77" t="s">
        <v>193</v>
      </c>
      <c r="N77" t="s">
        <v>848</v>
      </c>
      <c r="O77" t="s">
        <v>193</v>
      </c>
      <c r="P77" t="s">
        <v>198</v>
      </c>
      <c r="Q77">
        <v>400</v>
      </c>
      <c r="R77" t="s">
        <v>198</v>
      </c>
      <c r="S77">
        <v>400</v>
      </c>
      <c r="T77">
        <v>5</v>
      </c>
      <c r="U77">
        <v>1</v>
      </c>
      <c r="V77" t="s">
        <v>199</v>
      </c>
      <c r="W77" t="s">
        <v>200</v>
      </c>
      <c r="X77">
        <v>1.1000000000000001</v>
      </c>
      <c r="Y77" t="s">
        <v>193</v>
      </c>
      <c r="Z77" t="s">
        <v>5264</v>
      </c>
      <c r="AA77" t="s">
        <v>4497</v>
      </c>
      <c r="AB77">
        <v>77</v>
      </c>
      <c r="AC77">
        <v>0</v>
      </c>
      <c r="AD77">
        <v>-3</v>
      </c>
      <c r="AE77" t="s">
        <v>193</v>
      </c>
      <c r="AF77" t="s">
        <v>193</v>
      </c>
      <c r="AG77">
        <v>100</v>
      </c>
      <c r="AH77">
        <v>80</v>
      </c>
      <c r="AI77">
        <v>3</v>
      </c>
      <c r="AJ77" t="s">
        <v>193</v>
      </c>
      <c r="AK77" t="s">
        <v>193</v>
      </c>
      <c r="AL77">
        <v>0</v>
      </c>
      <c r="AM77">
        <v>-5</v>
      </c>
      <c r="AN77">
        <v>23</v>
      </c>
      <c r="AO77" t="s">
        <v>193</v>
      </c>
      <c r="AP77">
        <v>3</v>
      </c>
      <c r="AQ77">
        <v>1.119</v>
      </c>
      <c r="AR77">
        <v>99.908000000000001</v>
      </c>
      <c r="AS77" t="s">
        <v>202</v>
      </c>
      <c r="AT77" t="s">
        <v>290</v>
      </c>
      <c r="AU77" t="s">
        <v>204</v>
      </c>
      <c r="AV77" t="s">
        <v>205</v>
      </c>
      <c r="AW77">
        <v>3</v>
      </c>
      <c r="AX77">
        <v>3</v>
      </c>
      <c r="AY77" t="s">
        <v>193</v>
      </c>
      <c r="AZ77" t="s">
        <v>193</v>
      </c>
      <c r="BA77" t="s">
        <v>206</v>
      </c>
      <c r="BB77" t="s">
        <v>206</v>
      </c>
      <c r="BC77" t="s">
        <v>206</v>
      </c>
      <c r="BD77" t="s">
        <v>206</v>
      </c>
      <c r="BE77" t="s">
        <v>206</v>
      </c>
      <c r="BF77" t="s">
        <v>206</v>
      </c>
      <c r="BG77" t="s">
        <v>207</v>
      </c>
      <c r="BH77" t="s">
        <v>193</v>
      </c>
      <c r="BI77">
        <v>2000</v>
      </c>
      <c r="BK77" t="s">
        <v>206</v>
      </c>
      <c r="BL77" t="s">
        <v>208</v>
      </c>
      <c r="BM77" t="s">
        <v>29</v>
      </c>
      <c r="BN77" t="s">
        <v>32</v>
      </c>
      <c r="BO77" t="s">
        <v>193</v>
      </c>
      <c r="BP77" t="s">
        <v>193</v>
      </c>
      <c r="BQ77" t="s">
        <v>193</v>
      </c>
      <c r="BR77" t="s">
        <v>193</v>
      </c>
      <c r="BS77" t="s">
        <v>193</v>
      </c>
      <c r="BT77" t="s">
        <v>193</v>
      </c>
      <c r="BU77" t="s">
        <v>193</v>
      </c>
      <c r="BV77" t="s">
        <v>29</v>
      </c>
      <c r="BW77" t="s">
        <v>291</v>
      </c>
      <c r="BX77" t="s">
        <v>193</v>
      </c>
      <c r="BY77" t="s">
        <v>193</v>
      </c>
      <c r="BZ77" t="s">
        <v>292</v>
      </c>
      <c r="CA77" t="s">
        <v>376</v>
      </c>
      <c r="CB77" t="s">
        <v>4914</v>
      </c>
      <c r="CC77" t="s">
        <v>4915</v>
      </c>
      <c r="CD77" t="s">
        <v>5227</v>
      </c>
      <c r="CE77">
        <v>2</v>
      </c>
      <c r="CF77">
        <v>1</v>
      </c>
      <c r="CG77" t="s">
        <v>214</v>
      </c>
      <c r="CH77" t="s">
        <v>215</v>
      </c>
      <c r="CI77" t="s">
        <v>215</v>
      </c>
      <c r="CJ77" t="s">
        <v>197</v>
      </c>
      <c r="CK77">
        <v>400</v>
      </c>
      <c r="CL77" t="s">
        <v>216</v>
      </c>
      <c r="CM77">
        <v>1</v>
      </c>
      <c r="CN77" t="s">
        <v>199</v>
      </c>
      <c r="CO77" t="s">
        <v>193</v>
      </c>
      <c r="CP77" t="s">
        <v>193</v>
      </c>
      <c r="CQ77">
        <v>50</v>
      </c>
      <c r="CR77" t="s">
        <v>193</v>
      </c>
      <c r="CS77" t="s">
        <v>193</v>
      </c>
      <c r="CT77" t="s">
        <v>193</v>
      </c>
      <c r="CU77" t="s">
        <v>193</v>
      </c>
      <c r="CV77" t="s">
        <v>193</v>
      </c>
      <c r="CW77" t="s">
        <v>884</v>
      </c>
      <c r="CX77" t="s">
        <v>217</v>
      </c>
      <c r="CY77">
        <v>0.3</v>
      </c>
      <c r="CZ77">
        <v>1.2</v>
      </c>
      <c r="DA77" t="s">
        <v>206</v>
      </c>
      <c r="DB77" t="s">
        <v>193</v>
      </c>
      <c r="DC77" t="s">
        <v>193</v>
      </c>
      <c r="DD77" t="s">
        <v>193</v>
      </c>
      <c r="DE77" t="s">
        <v>193</v>
      </c>
      <c r="DF77" t="s">
        <v>193</v>
      </c>
      <c r="DG77" t="s">
        <v>193</v>
      </c>
      <c r="DH77" t="s">
        <v>193</v>
      </c>
      <c r="DI77" t="s">
        <v>193</v>
      </c>
      <c r="DJ77" t="s">
        <v>193</v>
      </c>
      <c r="DK77" t="s">
        <v>193</v>
      </c>
      <c r="DL77" t="s">
        <v>222</v>
      </c>
      <c r="DM77" t="s">
        <v>222</v>
      </c>
      <c r="DN77" t="s">
        <v>223</v>
      </c>
      <c r="DO77" t="s">
        <v>4500</v>
      </c>
      <c r="DP77">
        <v>100.113</v>
      </c>
      <c r="DQ77">
        <v>1.077</v>
      </c>
      <c r="DR77">
        <v>75.037199999999999</v>
      </c>
      <c r="DS77">
        <v>-1.9628000000000001</v>
      </c>
      <c r="DT77">
        <v>100.151</v>
      </c>
      <c r="DU77">
        <v>1.069</v>
      </c>
      <c r="DV77">
        <v>72.951999999999998</v>
      </c>
      <c r="DW77">
        <v>-4.048</v>
      </c>
      <c r="DX77">
        <v>100.117</v>
      </c>
      <c r="DY77">
        <v>1.0760000000000001</v>
      </c>
      <c r="DZ77">
        <v>74.608500000000006</v>
      </c>
      <c r="EA77">
        <v>-2.3915000000000002</v>
      </c>
      <c r="EB77">
        <v>100.253</v>
      </c>
      <c r="EC77">
        <v>1.048</v>
      </c>
      <c r="ED77">
        <v>73.245900000000006</v>
      </c>
      <c r="EE77">
        <v>-3.7541000000000002</v>
      </c>
      <c r="EF77">
        <v>100.38</v>
      </c>
      <c r="EG77">
        <v>1.0209999999999999</v>
      </c>
      <c r="EH77">
        <v>70.214100000000002</v>
      </c>
      <c r="EI77">
        <v>-6.7858999999999998</v>
      </c>
      <c r="EJ77">
        <v>100.408</v>
      </c>
      <c r="EK77">
        <v>1.016</v>
      </c>
      <c r="EL77">
        <v>72.597700000000003</v>
      </c>
      <c r="EM77">
        <v>-4.4023000000000003</v>
      </c>
      <c r="EN77">
        <v>100.295</v>
      </c>
      <c r="EO77">
        <v>1.0389999999999999</v>
      </c>
      <c r="EP77">
        <v>77.779700000000005</v>
      </c>
      <c r="EQ77">
        <v>0.77969999999999995</v>
      </c>
      <c r="ER77">
        <v>100.373</v>
      </c>
      <c r="ES77">
        <v>1.0229999999999999</v>
      </c>
      <c r="ET77">
        <v>74.095299999999995</v>
      </c>
      <c r="EU77">
        <v>-2.9047000000000001</v>
      </c>
      <c r="EV77">
        <v>100.373</v>
      </c>
      <c r="EW77">
        <v>1.0229999999999999</v>
      </c>
      <c r="EX77">
        <v>74.093500000000006</v>
      </c>
      <c r="EY77">
        <v>-2.9064999999999999</v>
      </c>
      <c r="EZ77">
        <v>100.373</v>
      </c>
      <c r="FA77">
        <v>1.0229999999999999</v>
      </c>
      <c r="FB77">
        <v>74.088200000000001</v>
      </c>
      <c r="FC77">
        <v>-2.9117999999999999</v>
      </c>
      <c r="FD77">
        <v>100.373</v>
      </c>
      <c r="FE77">
        <v>1.0229999999999999</v>
      </c>
      <c r="FF77">
        <v>74.086500000000001</v>
      </c>
      <c r="FG77">
        <v>-2.9135</v>
      </c>
      <c r="FH77">
        <v>33.67</v>
      </c>
      <c r="FI77">
        <v>22.13</v>
      </c>
      <c r="FJ77">
        <v>67.569999999999993</v>
      </c>
      <c r="FK77">
        <v>1.1499999999999999</v>
      </c>
      <c r="FL77">
        <v>69.183999999999997</v>
      </c>
      <c r="FM77">
        <v>-4.3899999999999997</v>
      </c>
      <c r="FN77">
        <v>0.19919999999999999</v>
      </c>
      <c r="FO77">
        <v>-1.6086</v>
      </c>
      <c r="FP77">
        <v>0.22900000000000001</v>
      </c>
      <c r="FQ77">
        <v>-12.9375</v>
      </c>
      <c r="FR77">
        <v>0.34389999999999998</v>
      </c>
      <c r="FS77">
        <v>-14.2105</v>
      </c>
      <c r="FT77">
        <v>0.75280000000000002</v>
      </c>
      <c r="FU77">
        <v>-8.7840000000000007</v>
      </c>
      <c r="FV77">
        <v>1.5430999999999999</v>
      </c>
      <c r="FW77">
        <v>-2.0767000000000002</v>
      </c>
      <c r="FX77" t="s">
        <v>888</v>
      </c>
      <c r="FY77" t="s">
        <v>252</v>
      </c>
    </row>
    <row r="78" spans="1:181" x14ac:dyDescent="0.35">
      <c r="A78">
        <v>78</v>
      </c>
      <c r="B78" t="s">
        <v>5253</v>
      </c>
      <c r="C78" t="s">
        <v>5244</v>
      </c>
      <c r="D78" t="s">
        <v>4916</v>
      </c>
      <c r="E78" t="s">
        <v>4917</v>
      </c>
      <c r="F78" t="s">
        <v>330</v>
      </c>
      <c r="G78" t="s">
        <v>304</v>
      </c>
      <c r="H78" t="s">
        <v>261</v>
      </c>
      <c r="I78" t="s">
        <v>304</v>
      </c>
      <c r="J78" t="s">
        <v>261</v>
      </c>
      <c r="K78" t="s">
        <v>304</v>
      </c>
      <c r="L78" t="s">
        <v>491</v>
      </c>
      <c r="M78">
        <v>6</v>
      </c>
      <c r="N78" t="s">
        <v>349</v>
      </c>
      <c r="O78" t="s">
        <v>197</v>
      </c>
      <c r="P78" t="s">
        <v>198</v>
      </c>
      <c r="Q78">
        <v>8925</v>
      </c>
      <c r="R78">
        <v>8925</v>
      </c>
      <c r="S78">
        <v>2000</v>
      </c>
      <c r="T78">
        <v>10</v>
      </c>
      <c r="U78">
        <v>6</v>
      </c>
      <c r="V78" t="s">
        <v>199</v>
      </c>
      <c r="W78" t="s">
        <v>200</v>
      </c>
      <c r="X78">
        <v>2.5</v>
      </c>
      <c r="Y78" t="s">
        <v>193</v>
      </c>
      <c r="Z78" t="s">
        <v>5266</v>
      </c>
      <c r="AA78" t="s">
        <v>4184</v>
      </c>
      <c r="AB78">
        <v>175</v>
      </c>
      <c r="AD78">
        <v>2.66</v>
      </c>
      <c r="AE78" t="s">
        <v>193</v>
      </c>
      <c r="AF78" t="s">
        <v>193</v>
      </c>
      <c r="AG78">
        <v>237.5</v>
      </c>
      <c r="AH78">
        <v>175</v>
      </c>
      <c r="AI78">
        <v>0</v>
      </c>
      <c r="AJ78" t="s">
        <v>193</v>
      </c>
      <c r="AK78" t="s">
        <v>193</v>
      </c>
      <c r="AM78" t="s">
        <v>299</v>
      </c>
      <c r="AN78">
        <v>62.5</v>
      </c>
      <c r="AO78" t="s">
        <v>193</v>
      </c>
      <c r="AP78">
        <v>4.1500000000000004</v>
      </c>
      <c r="AQ78">
        <v>2.5110000000000001</v>
      </c>
      <c r="AR78">
        <v>99.896000000000001</v>
      </c>
      <c r="AS78" t="s">
        <v>202</v>
      </c>
      <c r="AT78" t="s">
        <v>203</v>
      </c>
      <c r="AU78" t="s">
        <v>204</v>
      </c>
      <c r="AV78" t="s">
        <v>205</v>
      </c>
      <c r="AW78">
        <v>10</v>
      </c>
      <c r="AX78">
        <v>9</v>
      </c>
      <c r="AY78">
        <v>1</v>
      </c>
      <c r="AZ78" t="s">
        <v>193</v>
      </c>
      <c r="BA78" t="s">
        <v>206</v>
      </c>
      <c r="BB78" t="s">
        <v>206</v>
      </c>
      <c r="BC78" t="s">
        <v>202</v>
      </c>
      <c r="BD78" t="s">
        <v>202</v>
      </c>
      <c r="BE78" t="s">
        <v>206</v>
      </c>
      <c r="BF78" t="s">
        <v>206</v>
      </c>
      <c r="BG78" t="s">
        <v>207</v>
      </c>
      <c r="BH78" t="s">
        <v>193</v>
      </c>
      <c r="BI78">
        <v>2000</v>
      </c>
      <c r="BK78" t="s">
        <v>206</v>
      </c>
      <c r="BL78" t="s">
        <v>32</v>
      </c>
      <c r="BM78" t="s">
        <v>218</v>
      </c>
      <c r="BN78" t="s">
        <v>208</v>
      </c>
      <c r="BO78" t="s">
        <v>220</v>
      </c>
      <c r="BP78" t="s">
        <v>30</v>
      </c>
      <c r="BQ78" t="s">
        <v>26</v>
      </c>
      <c r="BR78" t="s">
        <v>28</v>
      </c>
      <c r="BS78" t="s">
        <v>33</v>
      </c>
      <c r="BT78" t="s">
        <v>1006</v>
      </c>
      <c r="BU78" t="s">
        <v>240</v>
      </c>
      <c r="BV78" t="s">
        <v>32</v>
      </c>
      <c r="BW78" t="s">
        <v>209</v>
      </c>
      <c r="BX78" t="s">
        <v>193</v>
      </c>
      <c r="BY78" t="s">
        <v>193</v>
      </c>
      <c r="BZ78" t="s">
        <v>243</v>
      </c>
      <c r="CA78" t="s">
        <v>337</v>
      </c>
      <c r="CB78" t="s">
        <v>4918</v>
      </c>
      <c r="CC78" t="s">
        <v>4919</v>
      </c>
      <c r="CD78" t="s">
        <v>5227</v>
      </c>
      <c r="CE78">
        <v>2</v>
      </c>
      <c r="CF78">
        <v>1</v>
      </c>
      <c r="CG78" t="s">
        <v>214</v>
      </c>
      <c r="CH78" t="s">
        <v>215</v>
      </c>
      <c r="CI78" t="s">
        <v>215</v>
      </c>
      <c r="CJ78" t="s">
        <v>197</v>
      </c>
      <c r="CK78">
        <v>2000</v>
      </c>
      <c r="CL78" t="s">
        <v>216</v>
      </c>
      <c r="CM78">
        <v>1</v>
      </c>
      <c r="CN78" t="s">
        <v>199</v>
      </c>
      <c r="CO78" t="s">
        <v>193</v>
      </c>
      <c r="CP78">
        <v>3</v>
      </c>
      <c r="CQ78" t="s">
        <v>193</v>
      </c>
      <c r="CR78" t="s">
        <v>193</v>
      </c>
      <c r="CS78" t="s">
        <v>193</v>
      </c>
      <c r="CT78" t="s">
        <v>193</v>
      </c>
      <c r="CU78" t="s">
        <v>193</v>
      </c>
      <c r="CV78" t="s">
        <v>193</v>
      </c>
      <c r="CW78" t="s">
        <v>4916</v>
      </c>
      <c r="CX78" t="s">
        <v>217</v>
      </c>
      <c r="CY78">
        <v>0.65</v>
      </c>
      <c r="CZ78">
        <v>13</v>
      </c>
      <c r="DA78" t="s">
        <v>206</v>
      </c>
      <c r="DB78" t="s">
        <v>193</v>
      </c>
      <c r="DC78" t="s">
        <v>193</v>
      </c>
      <c r="DD78" t="s">
        <v>193</v>
      </c>
      <c r="DE78" t="s">
        <v>193</v>
      </c>
      <c r="DF78" t="s">
        <v>193</v>
      </c>
      <c r="DG78" t="s">
        <v>356</v>
      </c>
      <c r="DH78" t="s">
        <v>447</v>
      </c>
      <c r="DI78" t="s">
        <v>354</v>
      </c>
      <c r="DJ78" t="s">
        <v>1567</v>
      </c>
      <c r="DK78" t="s">
        <v>436</v>
      </c>
      <c r="DL78" t="s">
        <v>222</v>
      </c>
      <c r="DM78" t="s">
        <v>222</v>
      </c>
      <c r="DN78" t="s">
        <v>223</v>
      </c>
      <c r="DO78" t="s">
        <v>4147</v>
      </c>
      <c r="DP78">
        <v>98.887</v>
      </c>
      <c r="DQ78">
        <v>2.621</v>
      </c>
      <c r="DR78">
        <v>188.29339999999999</v>
      </c>
      <c r="DS78">
        <v>13.2934</v>
      </c>
      <c r="DT78">
        <v>98.5</v>
      </c>
      <c r="DU78">
        <v>2.6629999999999998</v>
      </c>
      <c r="DV78">
        <v>195.44929999999999</v>
      </c>
      <c r="DW78">
        <v>20.449300000000001</v>
      </c>
      <c r="DX78">
        <v>98.619</v>
      </c>
      <c r="DY78">
        <v>2.65</v>
      </c>
      <c r="DZ78">
        <v>195.62639999999999</v>
      </c>
      <c r="EA78">
        <v>20.6264</v>
      </c>
      <c r="EB78">
        <v>98.091999999999999</v>
      </c>
      <c r="EC78">
        <v>2.7080000000000002</v>
      </c>
      <c r="ED78">
        <v>199.94479999999999</v>
      </c>
      <c r="EE78">
        <v>24.944800000000001</v>
      </c>
      <c r="EF78">
        <v>97.484999999999999</v>
      </c>
      <c r="EG78">
        <v>2.7749999999999999</v>
      </c>
      <c r="EH78">
        <v>206.3134</v>
      </c>
      <c r="EI78">
        <v>31.313400000000001</v>
      </c>
      <c r="EJ78">
        <v>97.356999999999999</v>
      </c>
      <c r="EK78">
        <v>2.79</v>
      </c>
      <c r="EL78">
        <v>211.0994</v>
      </c>
      <c r="EM78">
        <v>36.099400000000003</v>
      </c>
      <c r="EN78">
        <v>97.777000000000001</v>
      </c>
      <c r="EO78">
        <v>2.7429999999999999</v>
      </c>
      <c r="EP78">
        <v>205.73779999999999</v>
      </c>
      <c r="EQ78">
        <v>30.7378</v>
      </c>
      <c r="ER78">
        <v>98.022000000000006</v>
      </c>
      <c r="ES78">
        <v>2.7160000000000002</v>
      </c>
      <c r="ET78">
        <v>207.46549999999999</v>
      </c>
      <c r="EU78">
        <v>32.465499999999999</v>
      </c>
      <c r="EV78">
        <v>98.277000000000001</v>
      </c>
      <c r="EW78">
        <v>2.6880000000000002</v>
      </c>
      <c r="EX78">
        <v>206.4641</v>
      </c>
      <c r="EY78">
        <v>31.464099999999998</v>
      </c>
      <c r="EZ78">
        <v>99.069000000000003</v>
      </c>
      <c r="FA78">
        <v>2.601</v>
      </c>
      <c r="FB78">
        <v>193.17670000000001</v>
      </c>
      <c r="FC78">
        <v>18.1767</v>
      </c>
      <c r="FD78">
        <v>99.069000000000003</v>
      </c>
      <c r="FE78">
        <v>2.601</v>
      </c>
      <c r="FF78">
        <v>193.1755</v>
      </c>
      <c r="FG78">
        <v>18.1755</v>
      </c>
      <c r="FH78">
        <v>33.67</v>
      </c>
      <c r="FI78">
        <v>22.13</v>
      </c>
      <c r="FJ78">
        <v>67.569999999999993</v>
      </c>
      <c r="FK78">
        <v>1.1499999999999999</v>
      </c>
      <c r="FL78">
        <v>69.183999999999997</v>
      </c>
      <c r="FM78">
        <v>-4.3899999999999997</v>
      </c>
      <c r="FN78">
        <v>0.19919999999999999</v>
      </c>
      <c r="FO78">
        <v>-1.6086</v>
      </c>
      <c r="FP78">
        <v>0.22900000000000001</v>
      </c>
      <c r="FQ78">
        <v>-12.9375</v>
      </c>
      <c r="FR78">
        <v>0.34389999999999998</v>
      </c>
      <c r="FS78">
        <v>-14.2105</v>
      </c>
      <c r="FT78">
        <v>0.75280000000000002</v>
      </c>
      <c r="FU78">
        <v>-8.7840000000000007</v>
      </c>
      <c r="FV78">
        <v>1.5430999999999999</v>
      </c>
      <c r="FW78">
        <v>-2.0767000000000002</v>
      </c>
      <c r="FX78" t="s">
        <v>4920</v>
      </c>
      <c r="FY78" t="s">
        <v>252</v>
      </c>
    </row>
    <row r="79" spans="1:181" x14ac:dyDescent="0.35">
      <c r="A79">
        <v>79</v>
      </c>
      <c r="B79" t="s">
        <v>5253</v>
      </c>
      <c r="C79" t="s">
        <v>5244</v>
      </c>
      <c r="D79" t="s">
        <v>4916</v>
      </c>
      <c r="E79" t="s">
        <v>4917</v>
      </c>
      <c r="F79" t="s">
        <v>330</v>
      </c>
      <c r="G79" t="s">
        <v>304</v>
      </c>
      <c r="H79" t="s">
        <v>261</v>
      </c>
      <c r="I79" t="s">
        <v>304</v>
      </c>
      <c r="J79" t="s">
        <v>261</v>
      </c>
      <c r="K79" t="s">
        <v>304</v>
      </c>
      <c r="L79" t="s">
        <v>491</v>
      </c>
      <c r="M79">
        <v>6</v>
      </c>
      <c r="N79" t="s">
        <v>349</v>
      </c>
      <c r="O79" t="s">
        <v>197</v>
      </c>
      <c r="P79" t="s">
        <v>198</v>
      </c>
      <c r="Q79">
        <v>8925</v>
      </c>
      <c r="R79">
        <v>8925</v>
      </c>
      <c r="S79">
        <v>1000</v>
      </c>
      <c r="T79">
        <v>20</v>
      </c>
      <c r="U79">
        <v>6</v>
      </c>
      <c r="V79" t="s">
        <v>199</v>
      </c>
      <c r="W79" t="s">
        <v>200</v>
      </c>
      <c r="X79">
        <v>3.3</v>
      </c>
      <c r="Y79" t="s">
        <v>193</v>
      </c>
      <c r="Z79" t="s">
        <v>5267</v>
      </c>
      <c r="AA79" t="s">
        <v>1780</v>
      </c>
      <c r="AB79">
        <v>180</v>
      </c>
      <c r="AD79">
        <v>4.3499999999999996</v>
      </c>
      <c r="AE79" t="s">
        <v>193</v>
      </c>
      <c r="AF79" t="s">
        <v>193</v>
      </c>
      <c r="AG79">
        <v>250</v>
      </c>
      <c r="AH79">
        <v>180</v>
      </c>
      <c r="AI79">
        <v>0</v>
      </c>
      <c r="AJ79" t="s">
        <v>193</v>
      </c>
      <c r="AK79" t="s">
        <v>193</v>
      </c>
      <c r="AM79" t="s">
        <v>299</v>
      </c>
      <c r="AN79">
        <v>70</v>
      </c>
      <c r="AO79" t="s">
        <v>193</v>
      </c>
      <c r="AP79">
        <v>7.9</v>
      </c>
      <c r="AQ79">
        <v>3.3340000000000001</v>
      </c>
      <c r="AR79">
        <v>99.501000000000005</v>
      </c>
      <c r="AS79" t="s">
        <v>202</v>
      </c>
      <c r="AT79" t="s">
        <v>203</v>
      </c>
      <c r="AU79" t="s">
        <v>204</v>
      </c>
      <c r="AV79" t="s">
        <v>205</v>
      </c>
      <c r="AW79">
        <v>10</v>
      </c>
      <c r="AX79">
        <v>9</v>
      </c>
      <c r="AY79">
        <v>1</v>
      </c>
      <c r="AZ79" t="s">
        <v>193</v>
      </c>
      <c r="BA79" t="s">
        <v>206</v>
      </c>
      <c r="BB79" t="s">
        <v>206</v>
      </c>
      <c r="BC79" t="s">
        <v>202</v>
      </c>
      <c r="BD79" t="s">
        <v>202</v>
      </c>
      <c r="BE79" t="s">
        <v>206</v>
      </c>
      <c r="BF79" t="s">
        <v>206</v>
      </c>
      <c r="BG79" t="s">
        <v>207</v>
      </c>
      <c r="BH79" t="s">
        <v>193</v>
      </c>
      <c r="BI79">
        <v>2000</v>
      </c>
      <c r="BK79" t="s">
        <v>206</v>
      </c>
      <c r="BL79" t="s">
        <v>32</v>
      </c>
      <c r="BM79" t="s">
        <v>218</v>
      </c>
      <c r="BN79" t="s">
        <v>208</v>
      </c>
      <c r="BO79" t="s">
        <v>220</v>
      </c>
      <c r="BP79" t="s">
        <v>30</v>
      </c>
      <c r="BQ79" t="s">
        <v>26</v>
      </c>
      <c r="BR79" t="s">
        <v>28</v>
      </c>
      <c r="BS79" t="s">
        <v>33</v>
      </c>
      <c r="BT79" t="s">
        <v>1006</v>
      </c>
      <c r="BU79" t="s">
        <v>240</v>
      </c>
      <c r="BV79" t="s">
        <v>32</v>
      </c>
      <c r="BW79" t="s">
        <v>209</v>
      </c>
      <c r="BX79" t="s">
        <v>193</v>
      </c>
      <c r="BY79" t="s">
        <v>193</v>
      </c>
      <c r="BZ79" t="s">
        <v>243</v>
      </c>
      <c r="CA79" t="s">
        <v>337</v>
      </c>
      <c r="CB79" t="s">
        <v>4921</v>
      </c>
      <c r="CC79" t="s">
        <v>4922</v>
      </c>
      <c r="CD79" t="s">
        <v>5227</v>
      </c>
      <c r="CE79">
        <v>2</v>
      </c>
      <c r="CF79">
        <v>0</v>
      </c>
      <c r="CG79" t="s">
        <v>214</v>
      </c>
      <c r="CH79" t="s">
        <v>215</v>
      </c>
      <c r="CI79" t="s">
        <v>215</v>
      </c>
      <c r="CJ79" t="s">
        <v>197</v>
      </c>
      <c r="CK79">
        <v>1000</v>
      </c>
      <c r="CL79" t="s">
        <v>216</v>
      </c>
      <c r="CM79">
        <v>1</v>
      </c>
      <c r="CN79" t="s">
        <v>199</v>
      </c>
      <c r="CO79" t="s">
        <v>193</v>
      </c>
      <c r="CP79">
        <v>6</v>
      </c>
      <c r="CQ79" t="s">
        <v>193</v>
      </c>
      <c r="CR79" t="s">
        <v>193</v>
      </c>
      <c r="CS79" t="s">
        <v>193</v>
      </c>
      <c r="CT79" t="s">
        <v>193</v>
      </c>
      <c r="CU79" t="s">
        <v>193</v>
      </c>
      <c r="CV79" t="s">
        <v>193</v>
      </c>
      <c r="CW79" t="s">
        <v>4916</v>
      </c>
      <c r="CX79" t="s">
        <v>217</v>
      </c>
      <c r="CY79">
        <v>0.875</v>
      </c>
      <c r="CZ79">
        <v>8.75</v>
      </c>
      <c r="DA79" t="s">
        <v>206</v>
      </c>
      <c r="DB79" t="s">
        <v>193</v>
      </c>
      <c r="DC79" t="s">
        <v>193</v>
      </c>
      <c r="DD79" t="s">
        <v>193</v>
      </c>
      <c r="DE79" t="s">
        <v>193</v>
      </c>
      <c r="DF79" t="s">
        <v>193</v>
      </c>
      <c r="DG79" t="s">
        <v>356</v>
      </c>
      <c r="DH79" t="s">
        <v>447</v>
      </c>
      <c r="DI79" t="s">
        <v>354</v>
      </c>
      <c r="DJ79" t="s">
        <v>1567</v>
      </c>
      <c r="DK79" t="s">
        <v>436</v>
      </c>
      <c r="DL79" t="s">
        <v>222</v>
      </c>
      <c r="DM79" t="s">
        <v>222</v>
      </c>
      <c r="DN79" t="s">
        <v>223</v>
      </c>
      <c r="DO79" t="s">
        <v>1783</v>
      </c>
      <c r="DP79">
        <v>98.332999999999998</v>
      </c>
      <c r="DQ79">
        <v>3.415</v>
      </c>
      <c r="DR79">
        <v>189.98419999999999</v>
      </c>
      <c r="DS79">
        <v>9.9841999999999995</v>
      </c>
      <c r="DT79">
        <v>97.94</v>
      </c>
      <c r="DU79">
        <v>3.4430000000000001</v>
      </c>
      <c r="DV79">
        <v>197.61940000000001</v>
      </c>
      <c r="DW79">
        <v>17.619399999999999</v>
      </c>
      <c r="DX79">
        <v>98.019000000000005</v>
      </c>
      <c r="DY79">
        <v>3.4369999999999998</v>
      </c>
      <c r="DZ79">
        <v>199.26140000000001</v>
      </c>
      <c r="EA79">
        <v>19.261399999999998</v>
      </c>
      <c r="EB79">
        <v>97.677999999999997</v>
      </c>
      <c r="EC79">
        <v>3.4609999999999999</v>
      </c>
      <c r="ED79">
        <v>200.94059999999999</v>
      </c>
      <c r="EE79">
        <v>20.9406</v>
      </c>
      <c r="EF79">
        <v>97.17</v>
      </c>
      <c r="EG79">
        <v>3.4969999999999999</v>
      </c>
      <c r="EH79">
        <v>201.6925</v>
      </c>
      <c r="EI79">
        <v>21.692499999999999</v>
      </c>
      <c r="EJ79">
        <v>97.674999999999997</v>
      </c>
      <c r="EK79">
        <v>3.4609999999999999</v>
      </c>
      <c r="EL79">
        <v>204.3176</v>
      </c>
      <c r="EM79">
        <v>24.317599999999999</v>
      </c>
      <c r="EN79">
        <v>97.82</v>
      </c>
      <c r="EO79">
        <v>3.4510000000000001</v>
      </c>
      <c r="EP79">
        <v>202.85</v>
      </c>
      <c r="EQ79">
        <v>22.85</v>
      </c>
      <c r="ER79">
        <v>97.805000000000007</v>
      </c>
      <c r="ES79">
        <v>3.452</v>
      </c>
      <c r="ET79">
        <v>209.435</v>
      </c>
      <c r="EU79">
        <v>29.434999999999999</v>
      </c>
      <c r="EV79">
        <v>97.311999999999998</v>
      </c>
      <c r="EW79">
        <v>3.4870000000000001</v>
      </c>
      <c r="EX79">
        <v>212.58580000000001</v>
      </c>
      <c r="EY79">
        <v>32.585799999999999</v>
      </c>
      <c r="EZ79">
        <v>98.649000000000001</v>
      </c>
      <c r="FA79">
        <v>3.3929999999999998</v>
      </c>
      <c r="FB79">
        <v>197.78100000000001</v>
      </c>
      <c r="FC79">
        <v>17.780999999999999</v>
      </c>
      <c r="FD79">
        <v>98.649000000000001</v>
      </c>
      <c r="FE79">
        <v>3.3929999999999998</v>
      </c>
      <c r="FF79">
        <v>197.785</v>
      </c>
      <c r="FG79">
        <v>17.785</v>
      </c>
      <c r="FH79">
        <v>33.67</v>
      </c>
      <c r="FI79">
        <v>22.13</v>
      </c>
      <c r="FJ79">
        <v>67.569999999999993</v>
      </c>
      <c r="FK79">
        <v>1.1499999999999999</v>
      </c>
      <c r="FL79">
        <v>69.183999999999997</v>
      </c>
      <c r="FM79">
        <v>-4.3899999999999997</v>
      </c>
      <c r="FN79">
        <v>0.19919999999999999</v>
      </c>
      <c r="FO79">
        <v>-1.6086</v>
      </c>
      <c r="FP79">
        <v>0.22900000000000001</v>
      </c>
      <c r="FQ79">
        <v>-12.9375</v>
      </c>
      <c r="FR79">
        <v>0.34389999999999998</v>
      </c>
      <c r="FS79">
        <v>-14.2105</v>
      </c>
      <c r="FT79">
        <v>0.75280000000000002</v>
      </c>
      <c r="FU79">
        <v>-8.7840000000000007</v>
      </c>
      <c r="FV79">
        <v>1.5430999999999999</v>
      </c>
      <c r="FW79">
        <v>-2.0767000000000002</v>
      </c>
      <c r="FX79" t="s">
        <v>4920</v>
      </c>
      <c r="FY79" t="s">
        <v>252</v>
      </c>
    </row>
    <row r="80" spans="1:181" x14ac:dyDescent="0.35">
      <c r="A80">
        <v>80</v>
      </c>
      <c r="B80" t="s">
        <v>5253</v>
      </c>
      <c r="C80" t="s">
        <v>5244</v>
      </c>
      <c r="D80" t="s">
        <v>4916</v>
      </c>
      <c r="E80" t="s">
        <v>4917</v>
      </c>
      <c r="F80" t="s">
        <v>330</v>
      </c>
      <c r="G80" t="s">
        <v>304</v>
      </c>
      <c r="H80" t="s">
        <v>261</v>
      </c>
      <c r="I80" t="s">
        <v>304</v>
      </c>
      <c r="J80" t="s">
        <v>261</v>
      </c>
      <c r="K80" t="s">
        <v>304</v>
      </c>
      <c r="L80" t="s">
        <v>491</v>
      </c>
      <c r="M80">
        <v>6</v>
      </c>
      <c r="N80" t="s">
        <v>349</v>
      </c>
      <c r="O80" t="s">
        <v>197</v>
      </c>
      <c r="P80" t="s">
        <v>198</v>
      </c>
      <c r="Q80">
        <v>8925</v>
      </c>
      <c r="R80">
        <v>8925</v>
      </c>
      <c r="S80">
        <v>1925</v>
      </c>
      <c r="T80">
        <v>30</v>
      </c>
      <c r="U80">
        <v>6</v>
      </c>
      <c r="V80" t="s">
        <v>199</v>
      </c>
      <c r="W80" t="s">
        <v>200</v>
      </c>
      <c r="X80">
        <v>3.5</v>
      </c>
      <c r="Y80" t="s">
        <v>193</v>
      </c>
      <c r="Z80" t="s">
        <v>5268</v>
      </c>
      <c r="AA80" t="s">
        <v>1780</v>
      </c>
      <c r="AB80">
        <v>200</v>
      </c>
      <c r="AD80">
        <v>4.54</v>
      </c>
      <c r="AE80" t="s">
        <v>193</v>
      </c>
      <c r="AF80" t="s">
        <v>193</v>
      </c>
      <c r="AG80">
        <v>262.5</v>
      </c>
      <c r="AH80">
        <v>200</v>
      </c>
      <c r="AI80">
        <v>0</v>
      </c>
      <c r="AJ80" t="s">
        <v>193</v>
      </c>
      <c r="AK80" t="s">
        <v>193</v>
      </c>
      <c r="AM80" t="s">
        <v>299</v>
      </c>
      <c r="AN80">
        <v>62.5</v>
      </c>
      <c r="AO80" t="s">
        <v>193</v>
      </c>
      <c r="AP80">
        <v>4.57</v>
      </c>
      <c r="AQ80">
        <v>3.5339999999999998</v>
      </c>
      <c r="AR80">
        <v>99.369</v>
      </c>
      <c r="AS80" t="s">
        <v>202</v>
      </c>
      <c r="AT80" t="s">
        <v>203</v>
      </c>
      <c r="AU80" t="s">
        <v>204</v>
      </c>
      <c r="AV80" t="s">
        <v>205</v>
      </c>
      <c r="AW80">
        <v>10</v>
      </c>
      <c r="AX80">
        <v>9</v>
      </c>
      <c r="AY80">
        <v>1</v>
      </c>
      <c r="AZ80" t="s">
        <v>193</v>
      </c>
      <c r="BA80" t="s">
        <v>206</v>
      </c>
      <c r="BB80" t="s">
        <v>206</v>
      </c>
      <c r="BC80" t="s">
        <v>202</v>
      </c>
      <c r="BD80" t="s">
        <v>202</v>
      </c>
      <c r="BE80" t="s">
        <v>206</v>
      </c>
      <c r="BF80" t="s">
        <v>206</v>
      </c>
      <c r="BG80" t="s">
        <v>207</v>
      </c>
      <c r="BH80" t="s">
        <v>193</v>
      </c>
      <c r="BI80">
        <v>2000</v>
      </c>
      <c r="BK80" t="s">
        <v>206</v>
      </c>
      <c r="BL80" t="s">
        <v>32</v>
      </c>
      <c r="BM80" t="s">
        <v>218</v>
      </c>
      <c r="BN80" t="s">
        <v>208</v>
      </c>
      <c r="BO80" t="s">
        <v>220</v>
      </c>
      <c r="BP80" t="s">
        <v>30</v>
      </c>
      <c r="BQ80" t="s">
        <v>26</v>
      </c>
      <c r="BR80" t="s">
        <v>28</v>
      </c>
      <c r="BS80" t="s">
        <v>33</v>
      </c>
      <c r="BT80" t="s">
        <v>1006</v>
      </c>
      <c r="BU80" t="s">
        <v>240</v>
      </c>
      <c r="BV80" t="s">
        <v>32</v>
      </c>
      <c r="BW80" t="s">
        <v>209</v>
      </c>
      <c r="BX80" t="s">
        <v>193</v>
      </c>
      <c r="BY80" t="s">
        <v>193</v>
      </c>
      <c r="BZ80" t="s">
        <v>243</v>
      </c>
      <c r="CA80" t="s">
        <v>337</v>
      </c>
      <c r="CB80" t="s">
        <v>4923</v>
      </c>
      <c r="CC80" t="s">
        <v>4924</v>
      </c>
      <c r="CD80" t="s">
        <v>5227</v>
      </c>
      <c r="CE80">
        <v>2</v>
      </c>
      <c r="CF80">
        <v>0</v>
      </c>
      <c r="CG80" t="s">
        <v>214</v>
      </c>
      <c r="CH80" t="s">
        <v>215</v>
      </c>
      <c r="CI80" t="s">
        <v>215</v>
      </c>
      <c r="CJ80" t="s">
        <v>197</v>
      </c>
      <c r="CK80">
        <v>1925</v>
      </c>
      <c r="CL80" t="s">
        <v>216</v>
      </c>
      <c r="CM80">
        <v>1</v>
      </c>
      <c r="CN80" t="s">
        <v>199</v>
      </c>
      <c r="CO80" t="s">
        <v>193</v>
      </c>
      <c r="CP80">
        <v>6</v>
      </c>
      <c r="CQ80" t="s">
        <v>193</v>
      </c>
      <c r="CR80" t="s">
        <v>193</v>
      </c>
      <c r="CS80" t="s">
        <v>193</v>
      </c>
      <c r="CT80" t="s">
        <v>193</v>
      </c>
      <c r="CU80" t="s">
        <v>193</v>
      </c>
      <c r="CV80" t="s">
        <v>193</v>
      </c>
      <c r="CW80" t="s">
        <v>4916</v>
      </c>
      <c r="CX80" t="s">
        <v>217</v>
      </c>
      <c r="CY80">
        <v>0.875</v>
      </c>
      <c r="CZ80">
        <v>16.844000000000001</v>
      </c>
      <c r="DA80" t="s">
        <v>206</v>
      </c>
      <c r="DB80" t="s">
        <v>193</v>
      </c>
      <c r="DC80" t="s">
        <v>193</v>
      </c>
      <c r="DD80" t="s">
        <v>193</v>
      </c>
      <c r="DE80" t="s">
        <v>193</v>
      </c>
      <c r="DF80" t="s">
        <v>193</v>
      </c>
      <c r="DG80" t="s">
        <v>356</v>
      </c>
      <c r="DH80" t="s">
        <v>447</v>
      </c>
      <c r="DI80" t="s">
        <v>354</v>
      </c>
      <c r="DJ80" t="s">
        <v>1567</v>
      </c>
      <c r="DK80" t="s">
        <v>436</v>
      </c>
      <c r="DL80" t="s">
        <v>222</v>
      </c>
      <c r="DM80" t="s">
        <v>222</v>
      </c>
      <c r="DN80" t="s">
        <v>223</v>
      </c>
      <c r="DO80" t="s">
        <v>1783</v>
      </c>
      <c r="DP80">
        <v>98.313999999999993</v>
      </c>
      <c r="DQ80">
        <v>3.5920000000000001</v>
      </c>
      <c r="DR80">
        <v>207.6842</v>
      </c>
      <c r="DS80">
        <v>7.6841999999999997</v>
      </c>
      <c r="DT80">
        <v>97.590999999999994</v>
      </c>
      <c r="DU80">
        <v>3.6320000000000001</v>
      </c>
      <c r="DV80">
        <v>216.51939999999999</v>
      </c>
      <c r="DW80">
        <v>16.519400000000001</v>
      </c>
      <c r="DX80">
        <v>97.001000000000005</v>
      </c>
      <c r="DY80">
        <v>3.665</v>
      </c>
      <c r="DZ80">
        <v>222.06139999999999</v>
      </c>
      <c r="EA80">
        <v>22.061399999999999</v>
      </c>
      <c r="EB80">
        <v>96.912999999999997</v>
      </c>
      <c r="EC80">
        <v>3.67</v>
      </c>
      <c r="ED80">
        <v>221.84059999999999</v>
      </c>
      <c r="EE80">
        <v>21.840599999999998</v>
      </c>
      <c r="EF80">
        <v>96.576999999999998</v>
      </c>
      <c r="EG80">
        <v>3.6890000000000001</v>
      </c>
      <c r="EH80">
        <v>220.89250000000001</v>
      </c>
      <c r="EI80">
        <v>20.892499999999998</v>
      </c>
      <c r="EJ80">
        <v>96.340999999999994</v>
      </c>
      <c r="EK80">
        <v>3.702</v>
      </c>
      <c r="EL80">
        <v>228.41759999999999</v>
      </c>
      <c r="EM80">
        <v>28.4176</v>
      </c>
      <c r="EN80">
        <v>96.61</v>
      </c>
      <c r="EO80">
        <v>3.6869999999999998</v>
      </c>
      <c r="EP80">
        <v>226.45</v>
      </c>
      <c r="EQ80">
        <v>26.45</v>
      </c>
      <c r="ER80">
        <v>97.465000000000003</v>
      </c>
      <c r="ES80">
        <v>3.6389999999999998</v>
      </c>
      <c r="ET80">
        <v>228.13499999999999</v>
      </c>
      <c r="EU80">
        <v>28.135000000000002</v>
      </c>
      <c r="EV80">
        <v>98.058000000000007</v>
      </c>
      <c r="EW80">
        <v>3.6059999999999999</v>
      </c>
      <c r="EX80">
        <v>224.48580000000001</v>
      </c>
      <c r="EY80">
        <v>24.485800000000001</v>
      </c>
      <c r="EZ80">
        <v>98.575000000000003</v>
      </c>
      <c r="FA80">
        <v>3.577</v>
      </c>
      <c r="FB80">
        <v>216.18100000000001</v>
      </c>
      <c r="FC80">
        <v>16.181000000000001</v>
      </c>
      <c r="FD80">
        <v>98.575000000000003</v>
      </c>
      <c r="FE80">
        <v>3.577</v>
      </c>
      <c r="FF80">
        <v>216.185</v>
      </c>
      <c r="FG80">
        <v>16.184999999999999</v>
      </c>
      <c r="FH80">
        <v>33.67</v>
      </c>
      <c r="FI80">
        <v>22.13</v>
      </c>
      <c r="FJ80">
        <v>67.569999999999993</v>
      </c>
      <c r="FK80">
        <v>1.1499999999999999</v>
      </c>
      <c r="FL80">
        <v>69.183999999999997</v>
      </c>
      <c r="FM80">
        <v>-4.3899999999999997</v>
      </c>
      <c r="FN80">
        <v>0.19919999999999999</v>
      </c>
      <c r="FO80">
        <v>-1.6086</v>
      </c>
      <c r="FP80">
        <v>0.22900000000000001</v>
      </c>
      <c r="FQ80">
        <v>-12.9375</v>
      </c>
      <c r="FR80">
        <v>0.34389999999999998</v>
      </c>
      <c r="FS80">
        <v>-14.2105</v>
      </c>
      <c r="FT80">
        <v>0.75280000000000002</v>
      </c>
      <c r="FU80">
        <v>-8.7840000000000007</v>
      </c>
      <c r="FV80">
        <v>1.5430999999999999</v>
      </c>
      <c r="FW80">
        <v>-2.0767000000000002</v>
      </c>
      <c r="FX80" t="s">
        <v>4920</v>
      </c>
      <c r="FY80" t="s">
        <v>252</v>
      </c>
    </row>
    <row r="81" spans="1:181" x14ac:dyDescent="0.35">
      <c r="A81">
        <v>81</v>
      </c>
      <c r="B81" t="s">
        <v>5253</v>
      </c>
      <c r="C81" t="s">
        <v>5244</v>
      </c>
      <c r="D81" t="s">
        <v>4916</v>
      </c>
      <c r="E81" t="s">
        <v>4917</v>
      </c>
      <c r="F81" t="s">
        <v>330</v>
      </c>
      <c r="G81" t="s">
        <v>304</v>
      </c>
      <c r="H81" t="s">
        <v>261</v>
      </c>
      <c r="I81" t="s">
        <v>304</v>
      </c>
      <c r="J81" t="s">
        <v>261</v>
      </c>
      <c r="K81" t="s">
        <v>304</v>
      </c>
      <c r="L81" t="s">
        <v>491</v>
      </c>
      <c r="M81">
        <v>6</v>
      </c>
      <c r="N81" t="s">
        <v>349</v>
      </c>
      <c r="O81" t="s">
        <v>197</v>
      </c>
      <c r="P81" t="s">
        <v>198</v>
      </c>
      <c r="Q81">
        <v>8925</v>
      </c>
      <c r="R81">
        <v>8925</v>
      </c>
      <c r="S81">
        <v>2500</v>
      </c>
      <c r="T81">
        <v>2</v>
      </c>
      <c r="U81">
        <v>6</v>
      </c>
      <c r="V81" t="s">
        <v>4925</v>
      </c>
      <c r="W81" t="s">
        <v>200</v>
      </c>
      <c r="X81">
        <v>1.75</v>
      </c>
      <c r="Y81" t="s">
        <v>193</v>
      </c>
      <c r="Z81" t="s">
        <v>5269</v>
      </c>
      <c r="AA81" t="s">
        <v>4533</v>
      </c>
      <c r="AB81">
        <v>155</v>
      </c>
      <c r="AD81" t="s">
        <v>193</v>
      </c>
      <c r="AE81" t="s">
        <v>193</v>
      </c>
      <c r="AF81" t="s">
        <v>193</v>
      </c>
      <c r="AG81">
        <v>200</v>
      </c>
      <c r="AH81">
        <v>155</v>
      </c>
      <c r="AI81">
        <v>0</v>
      </c>
      <c r="AJ81" t="s">
        <v>193</v>
      </c>
      <c r="AK81" t="s">
        <v>193</v>
      </c>
      <c r="AM81" t="s">
        <v>299</v>
      </c>
      <c r="AN81">
        <v>45</v>
      </c>
      <c r="AO81" t="s">
        <v>193</v>
      </c>
      <c r="AP81">
        <v>2.04</v>
      </c>
      <c r="AQ81">
        <v>1.7529999999999999</v>
      </c>
      <c r="AR81">
        <v>99.994</v>
      </c>
      <c r="AS81" t="s">
        <v>202</v>
      </c>
      <c r="AT81" t="s">
        <v>203</v>
      </c>
      <c r="AU81" t="s">
        <v>204</v>
      </c>
      <c r="AV81" t="s">
        <v>205</v>
      </c>
      <c r="AW81">
        <v>10</v>
      </c>
      <c r="AX81">
        <v>9</v>
      </c>
      <c r="AY81">
        <v>1</v>
      </c>
      <c r="AZ81" t="s">
        <v>193</v>
      </c>
      <c r="BA81" t="s">
        <v>206</v>
      </c>
      <c r="BB81" t="s">
        <v>206</v>
      </c>
      <c r="BC81" t="s">
        <v>206</v>
      </c>
      <c r="BD81" t="s">
        <v>202</v>
      </c>
      <c r="BE81" t="s">
        <v>206</v>
      </c>
      <c r="BF81" t="s">
        <v>206</v>
      </c>
      <c r="BG81" t="s">
        <v>207</v>
      </c>
      <c r="BH81" t="s">
        <v>193</v>
      </c>
      <c r="BI81">
        <v>2000</v>
      </c>
      <c r="BK81" t="s">
        <v>206</v>
      </c>
      <c r="BL81" t="s">
        <v>32</v>
      </c>
      <c r="BM81" t="s">
        <v>218</v>
      </c>
      <c r="BN81" t="s">
        <v>208</v>
      </c>
      <c r="BO81" t="s">
        <v>220</v>
      </c>
      <c r="BP81" t="s">
        <v>30</v>
      </c>
      <c r="BQ81" t="s">
        <v>26</v>
      </c>
      <c r="BR81" t="s">
        <v>28</v>
      </c>
      <c r="BS81" t="s">
        <v>33</v>
      </c>
      <c r="BT81" t="s">
        <v>1006</v>
      </c>
      <c r="BU81" t="s">
        <v>240</v>
      </c>
      <c r="BV81" t="s">
        <v>32</v>
      </c>
      <c r="BW81" t="s">
        <v>209</v>
      </c>
      <c r="BX81" t="s">
        <v>193</v>
      </c>
      <c r="BY81" t="s">
        <v>193</v>
      </c>
      <c r="BZ81" t="s">
        <v>243</v>
      </c>
      <c r="CA81" t="s">
        <v>337</v>
      </c>
      <c r="CB81" t="s">
        <v>4926</v>
      </c>
      <c r="CC81" t="s">
        <v>4927</v>
      </c>
      <c r="CD81" t="s">
        <v>5227</v>
      </c>
      <c r="CE81">
        <v>2</v>
      </c>
      <c r="CF81">
        <v>0</v>
      </c>
      <c r="CG81" t="s">
        <v>214</v>
      </c>
      <c r="CH81" t="s">
        <v>215</v>
      </c>
      <c r="CI81" t="s">
        <v>215</v>
      </c>
      <c r="CJ81" t="s">
        <v>197</v>
      </c>
      <c r="CK81">
        <v>2500</v>
      </c>
      <c r="CL81" t="s">
        <v>216</v>
      </c>
      <c r="CM81">
        <v>1</v>
      </c>
      <c r="CN81" t="s">
        <v>4925</v>
      </c>
      <c r="CO81" t="s">
        <v>193</v>
      </c>
      <c r="CP81" t="s">
        <v>193</v>
      </c>
      <c r="CQ81" t="s">
        <v>193</v>
      </c>
      <c r="CR81" t="s">
        <v>193</v>
      </c>
      <c r="CS81" t="s">
        <v>193</v>
      </c>
      <c r="CT81" t="s">
        <v>193</v>
      </c>
      <c r="CU81" t="s">
        <v>193</v>
      </c>
      <c r="CV81" t="s">
        <v>193</v>
      </c>
      <c r="CW81" t="s">
        <v>4916</v>
      </c>
      <c r="CX81" t="s">
        <v>217</v>
      </c>
      <c r="CY81">
        <v>0.35</v>
      </c>
      <c r="CZ81">
        <v>8.75</v>
      </c>
      <c r="DA81" t="s">
        <v>206</v>
      </c>
      <c r="DB81" t="s">
        <v>193</v>
      </c>
      <c r="DC81" t="s">
        <v>193</v>
      </c>
      <c r="DD81" t="s">
        <v>193</v>
      </c>
      <c r="DE81" t="s">
        <v>193</v>
      </c>
      <c r="DF81" t="s">
        <v>193</v>
      </c>
      <c r="DG81" t="s">
        <v>356</v>
      </c>
      <c r="DH81" t="s">
        <v>447</v>
      </c>
      <c r="DI81" t="s">
        <v>354</v>
      </c>
      <c r="DJ81" t="s">
        <v>1567</v>
      </c>
      <c r="DK81" t="s">
        <v>436</v>
      </c>
      <c r="DL81" t="s">
        <v>222</v>
      </c>
      <c r="DM81" t="s">
        <v>222</v>
      </c>
      <c r="DN81" t="s">
        <v>223</v>
      </c>
      <c r="DO81" t="s">
        <v>4536</v>
      </c>
      <c r="DP81">
        <v>100.062</v>
      </c>
      <c r="DQ81">
        <v>1.6859999999999999</v>
      </c>
      <c r="DR81">
        <v>149.0652</v>
      </c>
      <c r="DS81">
        <v>-5.9348000000000001</v>
      </c>
      <c r="DT81">
        <v>100.092</v>
      </c>
      <c r="DU81">
        <v>1.655</v>
      </c>
      <c r="DV81">
        <v>146.1377</v>
      </c>
      <c r="DW81">
        <v>-8.8622999999999994</v>
      </c>
      <c r="DX81">
        <v>100.13500000000001</v>
      </c>
      <c r="DY81">
        <v>1.61</v>
      </c>
      <c r="DZ81">
        <v>142.43690000000001</v>
      </c>
      <c r="EA81">
        <v>-12.5631</v>
      </c>
      <c r="EB81">
        <v>100.113</v>
      </c>
      <c r="EC81">
        <v>1.6319999999999999</v>
      </c>
      <c r="ED81">
        <v>144.0206</v>
      </c>
      <c r="EE81">
        <v>-10.9794</v>
      </c>
      <c r="EF81">
        <v>100.105</v>
      </c>
      <c r="EG81">
        <v>1.64</v>
      </c>
      <c r="EH81">
        <v>145.41980000000001</v>
      </c>
      <c r="EI81">
        <v>-9.5801999999999996</v>
      </c>
      <c r="EJ81">
        <v>100.148</v>
      </c>
      <c r="EK81">
        <v>1.5940000000000001</v>
      </c>
      <c r="EL81">
        <v>141.0145</v>
      </c>
      <c r="EM81">
        <v>-13.9855</v>
      </c>
      <c r="EN81">
        <v>100.129</v>
      </c>
      <c r="EO81">
        <v>1.6140000000000001</v>
      </c>
      <c r="EP81">
        <v>143.1936</v>
      </c>
      <c r="EQ81">
        <v>-11.8064</v>
      </c>
      <c r="ER81">
        <v>100.18</v>
      </c>
      <c r="ES81">
        <v>1.5589999999999999</v>
      </c>
      <c r="ET81">
        <v>139.72730000000001</v>
      </c>
      <c r="EU81">
        <v>-15.2727</v>
      </c>
      <c r="EV81">
        <v>100.22799999999999</v>
      </c>
      <c r="EW81">
        <v>1.506</v>
      </c>
      <c r="EX81">
        <v>135.8527</v>
      </c>
      <c r="EY81">
        <v>-19.147300000000001</v>
      </c>
      <c r="EZ81">
        <v>100.22799999999999</v>
      </c>
      <c r="FA81">
        <v>1.506</v>
      </c>
      <c r="FB81">
        <v>135.2355</v>
      </c>
      <c r="FC81">
        <v>-19.764500000000002</v>
      </c>
      <c r="FD81">
        <v>100.22799999999999</v>
      </c>
      <c r="FE81">
        <v>1.506</v>
      </c>
      <c r="FF81">
        <v>135.23140000000001</v>
      </c>
      <c r="FG81">
        <v>-19.768599999999999</v>
      </c>
      <c r="FH81">
        <v>33.67</v>
      </c>
      <c r="FI81">
        <v>22.13</v>
      </c>
      <c r="FJ81">
        <v>67.569999999999993</v>
      </c>
      <c r="FK81">
        <v>1.1499999999999999</v>
      </c>
      <c r="FL81">
        <v>69.183999999999997</v>
      </c>
      <c r="FM81">
        <v>-4.3899999999999997</v>
      </c>
      <c r="FN81">
        <v>0.19919999999999999</v>
      </c>
      <c r="FO81">
        <v>-1.6086</v>
      </c>
      <c r="FP81">
        <v>0.22900000000000001</v>
      </c>
      <c r="FQ81">
        <v>-12.9375</v>
      </c>
      <c r="FR81">
        <v>0.34389999999999998</v>
      </c>
      <c r="FS81">
        <v>-14.2105</v>
      </c>
      <c r="FT81">
        <v>0.75280000000000002</v>
      </c>
      <c r="FU81">
        <v>-8.7840000000000007</v>
      </c>
      <c r="FV81">
        <v>1.5430999999999999</v>
      </c>
      <c r="FW81">
        <v>-2.0767000000000002</v>
      </c>
      <c r="FX81" t="s">
        <v>4920</v>
      </c>
      <c r="FY81" t="s">
        <v>252</v>
      </c>
    </row>
    <row r="82" spans="1:181" x14ac:dyDescent="0.35">
      <c r="A82">
        <v>82</v>
      </c>
      <c r="B82" t="s">
        <v>5253</v>
      </c>
      <c r="C82" t="s">
        <v>5244</v>
      </c>
      <c r="D82" t="s">
        <v>4916</v>
      </c>
      <c r="E82" t="s">
        <v>4917</v>
      </c>
      <c r="F82" t="s">
        <v>330</v>
      </c>
      <c r="G82" t="s">
        <v>304</v>
      </c>
      <c r="H82" t="s">
        <v>261</v>
      </c>
      <c r="I82" t="s">
        <v>304</v>
      </c>
      <c r="J82" t="s">
        <v>261</v>
      </c>
      <c r="K82" t="s">
        <v>304</v>
      </c>
      <c r="L82" t="s">
        <v>491</v>
      </c>
      <c r="M82">
        <v>6</v>
      </c>
      <c r="N82" t="s">
        <v>349</v>
      </c>
      <c r="O82" t="s">
        <v>197</v>
      </c>
      <c r="P82" t="s">
        <v>198</v>
      </c>
      <c r="Q82">
        <v>8925</v>
      </c>
      <c r="R82">
        <v>8925</v>
      </c>
      <c r="S82">
        <v>500</v>
      </c>
      <c r="T82">
        <v>2</v>
      </c>
      <c r="U82">
        <v>6</v>
      </c>
      <c r="V82" t="s">
        <v>199</v>
      </c>
      <c r="W82" t="s">
        <v>373</v>
      </c>
      <c r="X82" t="s">
        <v>193</v>
      </c>
      <c r="Y82" t="s">
        <v>193</v>
      </c>
      <c r="Z82" t="s">
        <v>5269</v>
      </c>
      <c r="AA82" t="s">
        <v>392</v>
      </c>
      <c r="AB82">
        <v>148</v>
      </c>
      <c r="AD82" t="s">
        <v>193</v>
      </c>
      <c r="AE82" t="s">
        <v>393</v>
      </c>
      <c r="AF82" t="s">
        <v>193</v>
      </c>
      <c r="AG82">
        <v>0</v>
      </c>
      <c r="AH82">
        <v>0</v>
      </c>
      <c r="AI82">
        <v>0</v>
      </c>
      <c r="AJ82" t="s">
        <v>193</v>
      </c>
      <c r="AK82" t="s">
        <v>193</v>
      </c>
      <c r="AM82" t="s">
        <v>299</v>
      </c>
      <c r="AN82">
        <v>-148</v>
      </c>
      <c r="AO82" t="s">
        <v>193</v>
      </c>
      <c r="AP82">
        <v>2</v>
      </c>
      <c r="AQ82">
        <v>0</v>
      </c>
      <c r="AR82">
        <v>100</v>
      </c>
      <c r="AS82" t="s">
        <v>202</v>
      </c>
      <c r="AT82" t="s">
        <v>203</v>
      </c>
      <c r="AU82" t="s">
        <v>204</v>
      </c>
      <c r="AV82" t="s">
        <v>205</v>
      </c>
      <c r="AW82">
        <v>10</v>
      </c>
      <c r="AX82">
        <v>9</v>
      </c>
      <c r="AY82">
        <v>1</v>
      </c>
      <c r="AZ82" t="s">
        <v>193</v>
      </c>
      <c r="BA82" t="s">
        <v>206</v>
      </c>
      <c r="BB82" t="s">
        <v>206</v>
      </c>
      <c r="BC82" t="s">
        <v>206</v>
      </c>
      <c r="BD82" t="s">
        <v>206</v>
      </c>
      <c r="BE82" t="s">
        <v>206</v>
      </c>
      <c r="BF82" t="s">
        <v>206</v>
      </c>
      <c r="BG82" t="s">
        <v>207</v>
      </c>
      <c r="BH82" t="s">
        <v>193</v>
      </c>
      <c r="BI82">
        <v>2000</v>
      </c>
      <c r="BK82" t="s">
        <v>206</v>
      </c>
      <c r="BL82" t="s">
        <v>32</v>
      </c>
      <c r="BM82" t="s">
        <v>218</v>
      </c>
      <c r="BN82" t="s">
        <v>208</v>
      </c>
      <c r="BO82" t="s">
        <v>220</v>
      </c>
      <c r="BP82" t="s">
        <v>30</v>
      </c>
      <c r="BQ82" t="s">
        <v>26</v>
      </c>
      <c r="BR82" t="s">
        <v>28</v>
      </c>
      <c r="BS82" t="s">
        <v>33</v>
      </c>
      <c r="BT82" t="s">
        <v>1006</v>
      </c>
      <c r="BU82" t="s">
        <v>240</v>
      </c>
      <c r="BV82" t="s">
        <v>32</v>
      </c>
      <c r="BW82" t="s">
        <v>209</v>
      </c>
      <c r="BX82" t="s">
        <v>193</v>
      </c>
      <c r="BY82" t="s">
        <v>193</v>
      </c>
      <c r="BZ82" t="s">
        <v>243</v>
      </c>
      <c r="CA82" t="s">
        <v>337</v>
      </c>
      <c r="CB82" t="s">
        <v>4928</v>
      </c>
      <c r="CC82" t="s">
        <v>4929</v>
      </c>
      <c r="CD82" t="s">
        <v>5227</v>
      </c>
      <c r="CE82">
        <v>2</v>
      </c>
      <c r="CF82">
        <v>0</v>
      </c>
      <c r="CG82" t="s">
        <v>214</v>
      </c>
      <c r="CH82" t="s">
        <v>215</v>
      </c>
      <c r="CI82" t="s">
        <v>215</v>
      </c>
      <c r="CJ82" t="s">
        <v>197</v>
      </c>
      <c r="CK82">
        <v>500</v>
      </c>
      <c r="CL82" t="s">
        <v>216</v>
      </c>
      <c r="CM82">
        <v>1</v>
      </c>
      <c r="CN82" t="s">
        <v>199</v>
      </c>
      <c r="CO82" t="s">
        <v>193</v>
      </c>
      <c r="CP82" t="s">
        <v>193</v>
      </c>
      <c r="CQ82" t="s">
        <v>193</v>
      </c>
      <c r="CR82" t="s">
        <v>193</v>
      </c>
      <c r="CS82" t="s">
        <v>193</v>
      </c>
      <c r="CT82" t="s">
        <v>193</v>
      </c>
      <c r="CU82" t="s">
        <v>193</v>
      </c>
      <c r="CV82" t="s">
        <v>193</v>
      </c>
      <c r="CW82" t="s">
        <v>4916</v>
      </c>
      <c r="CX82" t="s">
        <v>217</v>
      </c>
      <c r="CY82">
        <v>0.35</v>
      </c>
      <c r="CZ82">
        <v>1.75</v>
      </c>
      <c r="DA82" t="s">
        <v>202</v>
      </c>
      <c r="DB82" t="s">
        <v>193</v>
      </c>
      <c r="DC82" t="s">
        <v>193</v>
      </c>
      <c r="DD82" t="s">
        <v>193</v>
      </c>
      <c r="DE82" t="s">
        <v>193</v>
      </c>
      <c r="DF82" t="s">
        <v>193</v>
      </c>
      <c r="DG82" t="s">
        <v>356</v>
      </c>
      <c r="DH82" t="s">
        <v>447</v>
      </c>
      <c r="DI82" t="s">
        <v>354</v>
      </c>
      <c r="DJ82" t="s">
        <v>1567</v>
      </c>
      <c r="DK82" t="s">
        <v>436</v>
      </c>
      <c r="DL82" t="s">
        <v>222</v>
      </c>
      <c r="DM82" t="s">
        <v>223</v>
      </c>
      <c r="DN82" t="s">
        <v>222</v>
      </c>
      <c r="DO82" t="s">
        <v>343</v>
      </c>
      <c r="DP82">
        <v>100.04300000000001</v>
      </c>
      <c r="DQ82" t="s">
        <v>252</v>
      </c>
      <c r="DR82" t="s">
        <v>278</v>
      </c>
      <c r="DS82" t="e">
        <v>#VALUE!</v>
      </c>
      <c r="DT82">
        <v>100.04300000000001</v>
      </c>
      <c r="DU82" t="s">
        <v>252</v>
      </c>
      <c r="DV82" t="s">
        <v>278</v>
      </c>
      <c r="DW82" t="e">
        <v>#VALUE!</v>
      </c>
      <c r="DX82">
        <v>100.04300000000001</v>
      </c>
      <c r="DY82" t="s">
        <v>252</v>
      </c>
      <c r="DZ82" t="s">
        <v>278</v>
      </c>
      <c r="EA82" t="e">
        <v>#VALUE!</v>
      </c>
      <c r="EB82">
        <v>100.117</v>
      </c>
      <c r="EC82" t="s">
        <v>252</v>
      </c>
      <c r="ED82" t="s">
        <v>278</v>
      </c>
      <c r="EE82" t="e">
        <v>#VALUE!</v>
      </c>
      <c r="EF82">
        <v>100.16200000000001</v>
      </c>
      <c r="EG82" t="s">
        <v>252</v>
      </c>
      <c r="EH82" t="s">
        <v>278</v>
      </c>
      <c r="EI82" t="e">
        <v>#VALUE!</v>
      </c>
      <c r="EJ82">
        <v>100.16200000000001</v>
      </c>
      <c r="EK82" t="s">
        <v>252</v>
      </c>
      <c r="EL82" t="s">
        <v>278</v>
      </c>
      <c r="EM82" t="e">
        <v>#VALUE!</v>
      </c>
      <c r="EN82">
        <v>100.181</v>
      </c>
      <c r="EO82" t="s">
        <v>252</v>
      </c>
      <c r="EP82" t="s">
        <v>278</v>
      </c>
      <c r="EQ82" t="e">
        <v>#VALUE!</v>
      </c>
      <c r="ER82">
        <v>100.143</v>
      </c>
      <c r="ES82" t="s">
        <v>252</v>
      </c>
      <c r="ET82" t="s">
        <v>278</v>
      </c>
      <c r="EU82" t="e">
        <v>#VALUE!</v>
      </c>
      <c r="EV82">
        <v>100.143</v>
      </c>
      <c r="EW82" t="s">
        <v>252</v>
      </c>
      <c r="EX82" t="s">
        <v>278</v>
      </c>
      <c r="EY82" t="e">
        <v>#VALUE!</v>
      </c>
      <c r="EZ82">
        <v>100.125</v>
      </c>
      <c r="FA82" t="s">
        <v>252</v>
      </c>
      <c r="FB82" t="s">
        <v>278</v>
      </c>
      <c r="FC82" t="e">
        <v>#VALUE!</v>
      </c>
      <c r="FD82">
        <v>100.125</v>
      </c>
      <c r="FE82" t="s">
        <v>252</v>
      </c>
      <c r="FF82" t="s">
        <v>278</v>
      </c>
      <c r="FG82" t="e">
        <v>#VALUE!</v>
      </c>
      <c r="FH82">
        <v>33.67</v>
      </c>
      <c r="FI82">
        <v>22.13</v>
      </c>
      <c r="FJ82">
        <v>67.569999999999993</v>
      </c>
      <c r="FK82">
        <v>1.1499999999999999</v>
      </c>
      <c r="FL82">
        <v>69.183999999999997</v>
      </c>
      <c r="FM82">
        <v>-4.3899999999999997</v>
      </c>
      <c r="FN82">
        <v>0.19919999999999999</v>
      </c>
      <c r="FO82">
        <v>-1.6086</v>
      </c>
      <c r="FP82">
        <v>0.22900000000000001</v>
      </c>
      <c r="FQ82">
        <v>-12.9375</v>
      </c>
      <c r="FR82">
        <v>0.34389999999999998</v>
      </c>
      <c r="FS82">
        <v>-14.2105</v>
      </c>
      <c r="FT82">
        <v>0.75280000000000002</v>
      </c>
      <c r="FU82">
        <v>-8.7840000000000007</v>
      </c>
      <c r="FV82">
        <v>1.5430999999999999</v>
      </c>
      <c r="FW82">
        <v>-2.0767000000000002</v>
      </c>
      <c r="FX82" t="s">
        <v>4920</v>
      </c>
      <c r="FY82" t="s">
        <v>252</v>
      </c>
    </row>
    <row r="83" spans="1:181" x14ac:dyDescent="0.35">
      <c r="A83">
        <v>83</v>
      </c>
      <c r="B83" t="s">
        <v>5253</v>
      </c>
      <c r="C83" t="s">
        <v>5244</v>
      </c>
      <c r="D83" t="s">
        <v>4916</v>
      </c>
      <c r="E83" t="s">
        <v>4917</v>
      </c>
      <c r="F83" t="s">
        <v>330</v>
      </c>
      <c r="G83" t="s">
        <v>304</v>
      </c>
      <c r="H83" t="s">
        <v>261</v>
      </c>
      <c r="I83" t="s">
        <v>304</v>
      </c>
      <c r="J83" t="s">
        <v>261</v>
      </c>
      <c r="K83" t="s">
        <v>304</v>
      </c>
      <c r="L83" t="s">
        <v>491</v>
      </c>
      <c r="M83">
        <v>6</v>
      </c>
      <c r="N83" t="s">
        <v>349</v>
      </c>
      <c r="O83" t="s">
        <v>197</v>
      </c>
      <c r="P83" t="s">
        <v>198</v>
      </c>
      <c r="Q83">
        <v>8925</v>
      </c>
      <c r="R83">
        <v>8925</v>
      </c>
      <c r="S83">
        <v>1000</v>
      </c>
      <c r="T83">
        <v>7</v>
      </c>
      <c r="U83">
        <v>6</v>
      </c>
      <c r="V83" t="s">
        <v>199</v>
      </c>
      <c r="W83" t="s">
        <v>200</v>
      </c>
      <c r="X83">
        <v>2.1</v>
      </c>
      <c r="Y83" t="s">
        <v>193</v>
      </c>
      <c r="Z83" t="s">
        <v>5270</v>
      </c>
      <c r="AA83" t="s">
        <v>4547</v>
      </c>
      <c r="AB83">
        <v>155</v>
      </c>
      <c r="AD83">
        <v>1.61</v>
      </c>
      <c r="AE83" t="s">
        <v>193</v>
      </c>
      <c r="AF83" t="s">
        <v>193</v>
      </c>
      <c r="AG83">
        <v>225</v>
      </c>
      <c r="AH83">
        <v>155</v>
      </c>
      <c r="AI83">
        <v>0</v>
      </c>
      <c r="AJ83" t="s">
        <v>193</v>
      </c>
      <c r="AK83" t="s">
        <v>193</v>
      </c>
      <c r="AM83" t="s">
        <v>299</v>
      </c>
      <c r="AN83">
        <v>70</v>
      </c>
      <c r="AO83" t="s">
        <v>193</v>
      </c>
      <c r="AP83">
        <v>6.4</v>
      </c>
      <c r="AQ83">
        <v>2.1280000000000001</v>
      </c>
      <c r="AR83">
        <v>99.813999999999993</v>
      </c>
      <c r="AS83" t="s">
        <v>202</v>
      </c>
      <c r="AT83" t="s">
        <v>203</v>
      </c>
      <c r="AU83" t="s">
        <v>204</v>
      </c>
      <c r="AV83" t="s">
        <v>205</v>
      </c>
      <c r="AW83">
        <v>10</v>
      </c>
      <c r="AX83">
        <v>9</v>
      </c>
      <c r="AY83">
        <v>1</v>
      </c>
      <c r="AZ83" t="s">
        <v>193</v>
      </c>
      <c r="BA83" t="s">
        <v>206</v>
      </c>
      <c r="BB83" t="s">
        <v>206</v>
      </c>
      <c r="BC83" t="s">
        <v>202</v>
      </c>
      <c r="BD83" t="s">
        <v>202</v>
      </c>
      <c r="BE83" t="s">
        <v>206</v>
      </c>
      <c r="BF83" t="s">
        <v>206</v>
      </c>
      <c r="BG83" t="s">
        <v>207</v>
      </c>
      <c r="BH83" t="s">
        <v>193</v>
      </c>
      <c r="BI83">
        <v>2000</v>
      </c>
      <c r="BK83" t="s">
        <v>206</v>
      </c>
      <c r="BL83" t="s">
        <v>32</v>
      </c>
      <c r="BM83" t="s">
        <v>218</v>
      </c>
      <c r="BN83" t="s">
        <v>208</v>
      </c>
      <c r="BO83" t="s">
        <v>220</v>
      </c>
      <c r="BP83" t="s">
        <v>30</v>
      </c>
      <c r="BQ83" t="s">
        <v>26</v>
      </c>
      <c r="BR83" t="s">
        <v>28</v>
      </c>
      <c r="BS83" t="s">
        <v>33</v>
      </c>
      <c r="BT83" t="s">
        <v>1006</v>
      </c>
      <c r="BU83" t="s">
        <v>240</v>
      </c>
      <c r="BV83" t="s">
        <v>32</v>
      </c>
      <c r="BW83" t="s">
        <v>209</v>
      </c>
      <c r="BX83" t="s">
        <v>193</v>
      </c>
      <c r="BY83" t="s">
        <v>193</v>
      </c>
      <c r="BZ83" t="s">
        <v>243</v>
      </c>
      <c r="CA83" t="s">
        <v>337</v>
      </c>
      <c r="CB83" t="s">
        <v>4930</v>
      </c>
      <c r="CC83" t="s">
        <v>4931</v>
      </c>
      <c r="CD83" t="s">
        <v>5227</v>
      </c>
      <c r="CE83">
        <v>2</v>
      </c>
      <c r="CF83">
        <v>0</v>
      </c>
      <c r="CG83" t="s">
        <v>214</v>
      </c>
      <c r="CH83" t="s">
        <v>215</v>
      </c>
      <c r="CI83" t="s">
        <v>215</v>
      </c>
      <c r="CJ83" t="s">
        <v>197</v>
      </c>
      <c r="CK83">
        <v>1000</v>
      </c>
      <c r="CL83" t="s">
        <v>216</v>
      </c>
      <c r="CM83">
        <v>1</v>
      </c>
      <c r="CN83" t="s">
        <v>199</v>
      </c>
      <c r="CO83" t="s">
        <v>193</v>
      </c>
      <c r="CP83">
        <v>2</v>
      </c>
      <c r="CQ83" t="s">
        <v>193</v>
      </c>
      <c r="CR83" t="s">
        <v>193</v>
      </c>
      <c r="CS83" t="s">
        <v>193</v>
      </c>
      <c r="CT83" t="s">
        <v>193</v>
      </c>
      <c r="CU83" t="s">
        <v>193</v>
      </c>
      <c r="CV83" t="s">
        <v>193</v>
      </c>
      <c r="CW83" t="s">
        <v>4916</v>
      </c>
      <c r="CX83" t="s">
        <v>217</v>
      </c>
      <c r="CY83">
        <v>0.625</v>
      </c>
      <c r="CZ83">
        <v>6.25</v>
      </c>
      <c r="DA83" t="s">
        <v>206</v>
      </c>
      <c r="DB83" t="s">
        <v>193</v>
      </c>
      <c r="DC83" t="s">
        <v>193</v>
      </c>
      <c r="DD83" t="s">
        <v>193</v>
      </c>
      <c r="DE83" t="s">
        <v>193</v>
      </c>
      <c r="DF83" t="s">
        <v>193</v>
      </c>
      <c r="DG83" t="s">
        <v>356</v>
      </c>
      <c r="DH83" t="s">
        <v>447</v>
      </c>
      <c r="DI83" t="s">
        <v>354</v>
      </c>
      <c r="DJ83" t="s">
        <v>1567</v>
      </c>
      <c r="DK83" t="s">
        <v>436</v>
      </c>
      <c r="DL83" t="s">
        <v>222</v>
      </c>
      <c r="DM83" t="s">
        <v>222</v>
      </c>
      <c r="DN83" t="s">
        <v>223</v>
      </c>
      <c r="DO83" t="s">
        <v>4550</v>
      </c>
      <c r="DP83">
        <v>99.278999999999996</v>
      </c>
      <c r="DQ83">
        <v>2.21</v>
      </c>
      <c r="DR83">
        <v>165.49109999999999</v>
      </c>
      <c r="DS83">
        <v>10.491099999999999</v>
      </c>
      <c r="DT83">
        <v>99.194000000000003</v>
      </c>
      <c r="DU83">
        <v>2.2229999999999999</v>
      </c>
      <c r="DV83">
        <v>168.85579999999999</v>
      </c>
      <c r="DW83">
        <v>13.8558</v>
      </c>
      <c r="DX83">
        <v>99.135999999999996</v>
      </c>
      <c r="DY83">
        <v>2.2320000000000002</v>
      </c>
      <c r="DZ83">
        <v>170.67429999999999</v>
      </c>
      <c r="EA83">
        <v>15.674300000000001</v>
      </c>
      <c r="EB83">
        <v>99.126000000000005</v>
      </c>
      <c r="EC83">
        <v>2.234</v>
      </c>
      <c r="ED83">
        <v>169.49289999999999</v>
      </c>
      <c r="EE83">
        <v>14.492900000000001</v>
      </c>
      <c r="EF83">
        <v>98.677000000000007</v>
      </c>
      <c r="EG83">
        <v>2.3029999999999999</v>
      </c>
      <c r="EH83">
        <v>176.6216</v>
      </c>
      <c r="EI83">
        <v>21.621600000000001</v>
      </c>
      <c r="EJ83">
        <v>98.721999999999994</v>
      </c>
      <c r="EK83">
        <v>2.2959999999999998</v>
      </c>
      <c r="EL83">
        <v>178.2216</v>
      </c>
      <c r="EM83">
        <v>23.221599999999999</v>
      </c>
      <c r="EN83">
        <v>99.007999999999996</v>
      </c>
      <c r="EO83">
        <v>2.2519999999999998</v>
      </c>
      <c r="EP83">
        <v>173.3595</v>
      </c>
      <c r="EQ83">
        <v>18.359500000000001</v>
      </c>
      <c r="ER83">
        <v>98.757000000000005</v>
      </c>
      <c r="ES83">
        <v>2.2909999999999999</v>
      </c>
      <c r="ET83">
        <v>180.93989999999999</v>
      </c>
      <c r="EU83">
        <v>25.939900000000002</v>
      </c>
      <c r="EV83">
        <v>98.757000000000005</v>
      </c>
      <c r="EW83">
        <v>2.2909999999999999</v>
      </c>
      <c r="EX83">
        <v>183.00729999999999</v>
      </c>
      <c r="EY83">
        <v>28.007300000000001</v>
      </c>
      <c r="EZ83">
        <v>99.769000000000005</v>
      </c>
      <c r="FA83">
        <v>2.1349999999999998</v>
      </c>
      <c r="FB83">
        <v>164.19120000000001</v>
      </c>
      <c r="FC83">
        <v>9.1912000000000003</v>
      </c>
      <c r="FD83">
        <v>99.769000000000005</v>
      </c>
      <c r="FE83">
        <v>2.1349999999999998</v>
      </c>
      <c r="FF83">
        <v>164.19149999999999</v>
      </c>
      <c r="FG83">
        <v>9.1914999999999996</v>
      </c>
      <c r="FH83">
        <v>33.67</v>
      </c>
      <c r="FI83">
        <v>22.13</v>
      </c>
      <c r="FJ83">
        <v>67.569999999999993</v>
      </c>
      <c r="FK83">
        <v>1.1499999999999999</v>
      </c>
      <c r="FL83">
        <v>69.183999999999997</v>
      </c>
      <c r="FM83">
        <v>-4.3899999999999997</v>
      </c>
      <c r="FN83">
        <v>0.19919999999999999</v>
      </c>
      <c r="FO83">
        <v>-1.6086</v>
      </c>
      <c r="FP83">
        <v>0.22900000000000001</v>
      </c>
      <c r="FQ83">
        <v>-12.9375</v>
      </c>
      <c r="FR83">
        <v>0.34389999999999998</v>
      </c>
      <c r="FS83">
        <v>-14.2105</v>
      </c>
      <c r="FT83">
        <v>0.75280000000000002</v>
      </c>
      <c r="FU83">
        <v>-8.7840000000000007</v>
      </c>
      <c r="FV83">
        <v>1.5430999999999999</v>
      </c>
      <c r="FW83">
        <v>-2.0767000000000002</v>
      </c>
      <c r="FX83" t="s">
        <v>4920</v>
      </c>
      <c r="FY83" t="s">
        <v>252</v>
      </c>
    </row>
    <row r="84" spans="1:181" x14ac:dyDescent="0.35">
      <c r="A84">
        <v>84</v>
      </c>
      <c r="B84" t="s">
        <v>5253</v>
      </c>
      <c r="C84" t="s">
        <v>5214</v>
      </c>
      <c r="D84" t="s">
        <v>4787</v>
      </c>
      <c r="E84" t="s">
        <v>4932</v>
      </c>
      <c r="F84" t="s">
        <v>315</v>
      </c>
      <c r="G84" t="s">
        <v>304</v>
      </c>
      <c r="H84" t="s">
        <v>286</v>
      </c>
      <c r="I84" t="s">
        <v>331</v>
      </c>
      <c r="J84" t="s">
        <v>316</v>
      </c>
      <c r="K84" t="s">
        <v>193</v>
      </c>
      <c r="L84" t="s">
        <v>417</v>
      </c>
      <c r="M84" t="s">
        <v>193</v>
      </c>
      <c r="N84" t="s">
        <v>848</v>
      </c>
      <c r="O84" t="s">
        <v>193</v>
      </c>
      <c r="P84" t="s">
        <v>198</v>
      </c>
      <c r="Q84">
        <v>500</v>
      </c>
      <c r="R84">
        <v>500</v>
      </c>
      <c r="S84">
        <v>500</v>
      </c>
      <c r="T84">
        <v>5</v>
      </c>
      <c r="U84">
        <v>1</v>
      </c>
      <c r="V84" t="s">
        <v>199</v>
      </c>
      <c r="W84" t="s">
        <v>200</v>
      </c>
      <c r="X84">
        <v>1.25</v>
      </c>
      <c r="Y84" t="s">
        <v>193</v>
      </c>
      <c r="Z84" t="s">
        <v>5264</v>
      </c>
      <c r="AA84" t="s">
        <v>4497</v>
      </c>
      <c r="AB84">
        <v>92</v>
      </c>
      <c r="AC84">
        <v>0</v>
      </c>
      <c r="AD84">
        <v>-4.37</v>
      </c>
      <c r="AE84" t="s">
        <v>193</v>
      </c>
      <c r="AF84" t="s">
        <v>193</v>
      </c>
      <c r="AG84">
        <v>120</v>
      </c>
      <c r="AH84">
        <v>95</v>
      </c>
      <c r="AI84">
        <v>3</v>
      </c>
      <c r="AJ84" t="s">
        <v>193</v>
      </c>
      <c r="AK84" t="s">
        <v>193</v>
      </c>
      <c r="AL84">
        <v>0</v>
      </c>
      <c r="AM84">
        <v>-5</v>
      </c>
      <c r="AN84">
        <v>28</v>
      </c>
      <c r="AO84" t="s">
        <v>193</v>
      </c>
      <c r="AP84">
        <v>3.75</v>
      </c>
      <c r="AQ84">
        <v>1.2669999999999999</v>
      </c>
      <c r="AR84">
        <v>99.918000000000006</v>
      </c>
      <c r="AS84" t="s">
        <v>202</v>
      </c>
      <c r="AT84" t="s">
        <v>290</v>
      </c>
      <c r="AU84" t="s">
        <v>204</v>
      </c>
      <c r="AV84" t="s">
        <v>265</v>
      </c>
      <c r="AW84">
        <v>4</v>
      </c>
      <c r="AX84">
        <v>4</v>
      </c>
      <c r="AY84" t="s">
        <v>193</v>
      </c>
      <c r="AZ84" t="s">
        <v>193</v>
      </c>
      <c r="BA84" t="s">
        <v>206</v>
      </c>
      <c r="BB84" t="s">
        <v>206</v>
      </c>
      <c r="BC84" t="s">
        <v>206</v>
      </c>
      <c r="BD84" t="s">
        <v>206</v>
      </c>
      <c r="BE84" t="s">
        <v>206</v>
      </c>
      <c r="BF84" t="s">
        <v>206</v>
      </c>
      <c r="BG84" t="s">
        <v>207</v>
      </c>
      <c r="BH84" t="s">
        <v>193</v>
      </c>
      <c r="BI84">
        <v>2000</v>
      </c>
      <c r="BK84" t="s">
        <v>206</v>
      </c>
      <c r="BL84" t="s">
        <v>26</v>
      </c>
      <c r="BM84" t="s">
        <v>30</v>
      </c>
      <c r="BN84" t="s">
        <v>34</v>
      </c>
      <c r="BO84" t="s">
        <v>341</v>
      </c>
      <c r="BP84" t="s">
        <v>193</v>
      </c>
      <c r="BQ84" t="s">
        <v>193</v>
      </c>
      <c r="BR84" t="s">
        <v>193</v>
      </c>
      <c r="BS84" t="s">
        <v>193</v>
      </c>
      <c r="BT84" t="s">
        <v>193</v>
      </c>
      <c r="BU84" t="s">
        <v>193</v>
      </c>
      <c r="BV84" t="s">
        <v>30</v>
      </c>
      <c r="BW84" t="s">
        <v>291</v>
      </c>
      <c r="BX84" t="s">
        <v>193</v>
      </c>
      <c r="BY84" t="s">
        <v>193</v>
      </c>
      <c r="BZ84" t="s">
        <v>292</v>
      </c>
      <c r="CA84" t="s">
        <v>376</v>
      </c>
      <c r="CB84" t="s">
        <v>4933</v>
      </c>
      <c r="CC84" t="s">
        <v>4934</v>
      </c>
      <c r="CD84" t="s">
        <v>5227</v>
      </c>
      <c r="CE84">
        <v>2</v>
      </c>
      <c r="CF84">
        <v>1</v>
      </c>
      <c r="CG84" t="s">
        <v>214</v>
      </c>
      <c r="CH84" t="s">
        <v>215</v>
      </c>
      <c r="CI84" t="s">
        <v>215</v>
      </c>
      <c r="CJ84" t="s">
        <v>197</v>
      </c>
      <c r="CK84">
        <v>500</v>
      </c>
      <c r="CL84" t="s">
        <v>216</v>
      </c>
      <c r="CM84">
        <v>1</v>
      </c>
      <c r="CN84" t="s">
        <v>199</v>
      </c>
      <c r="CO84" t="s">
        <v>193</v>
      </c>
      <c r="CP84" t="s">
        <v>193</v>
      </c>
      <c r="CQ84">
        <v>150</v>
      </c>
      <c r="CR84" t="s">
        <v>193</v>
      </c>
      <c r="CS84" t="s">
        <v>193</v>
      </c>
      <c r="CT84" t="s">
        <v>193</v>
      </c>
      <c r="CU84" t="s">
        <v>193</v>
      </c>
      <c r="CV84" t="s">
        <v>193</v>
      </c>
      <c r="CW84" t="s">
        <v>4787</v>
      </c>
      <c r="CX84" t="s">
        <v>217</v>
      </c>
      <c r="CY84" t="s">
        <v>299</v>
      </c>
      <c r="CZ84" t="s">
        <v>193</v>
      </c>
      <c r="DA84" t="s">
        <v>206</v>
      </c>
      <c r="DB84" t="s">
        <v>193</v>
      </c>
      <c r="DC84" t="s">
        <v>193</v>
      </c>
      <c r="DD84" t="s">
        <v>193</v>
      </c>
      <c r="DE84" t="s">
        <v>193</v>
      </c>
      <c r="DF84" t="s">
        <v>193</v>
      </c>
      <c r="DG84" t="s">
        <v>193</v>
      </c>
      <c r="DH84" t="s">
        <v>193</v>
      </c>
      <c r="DI84" t="s">
        <v>193</v>
      </c>
      <c r="DJ84" t="s">
        <v>193</v>
      </c>
      <c r="DK84" t="s">
        <v>193</v>
      </c>
      <c r="DL84" t="s">
        <v>222</v>
      </c>
      <c r="DM84" t="s">
        <v>222</v>
      </c>
      <c r="DN84" t="s">
        <v>223</v>
      </c>
      <c r="DO84" t="s">
        <v>4500</v>
      </c>
      <c r="DP84">
        <v>100.035</v>
      </c>
      <c r="DQ84">
        <v>1.2430000000000001</v>
      </c>
      <c r="DR84">
        <v>91.637200000000007</v>
      </c>
      <c r="DS84">
        <v>-0.36280000000000001</v>
      </c>
      <c r="DT84">
        <v>100.096</v>
      </c>
      <c r="DU84">
        <v>1.23</v>
      </c>
      <c r="DV84">
        <v>89.052000000000007</v>
      </c>
      <c r="DW84">
        <v>-2.948</v>
      </c>
      <c r="DX84">
        <v>100.09099999999999</v>
      </c>
      <c r="DY84">
        <v>1.2310000000000001</v>
      </c>
      <c r="DZ84">
        <v>90.108500000000006</v>
      </c>
      <c r="EA84">
        <v>-1.8915</v>
      </c>
      <c r="EB84">
        <v>100.22499999999999</v>
      </c>
      <c r="EC84">
        <v>1.2030000000000001</v>
      </c>
      <c r="ED84">
        <v>88.745900000000006</v>
      </c>
      <c r="EE84">
        <v>-3.2541000000000002</v>
      </c>
      <c r="EF84">
        <v>100.383</v>
      </c>
      <c r="EG84">
        <v>1.171</v>
      </c>
      <c r="EH84">
        <v>85.214100000000002</v>
      </c>
      <c r="EI84">
        <v>-6.7858999999999998</v>
      </c>
      <c r="EJ84">
        <v>100.322</v>
      </c>
      <c r="EK84">
        <v>1.1830000000000001</v>
      </c>
      <c r="EL84">
        <v>89.297700000000006</v>
      </c>
      <c r="EM84">
        <v>-2.7023000000000001</v>
      </c>
      <c r="EN84">
        <v>100.32</v>
      </c>
      <c r="EO84">
        <v>1.1830000000000001</v>
      </c>
      <c r="EP84">
        <v>92.179699999999997</v>
      </c>
      <c r="EQ84">
        <v>0.1797</v>
      </c>
      <c r="ER84">
        <v>100.39700000000001</v>
      </c>
      <c r="ES84">
        <v>1.167</v>
      </c>
      <c r="ET84">
        <v>88.4953</v>
      </c>
      <c r="EU84">
        <v>-3.5047000000000001</v>
      </c>
      <c r="EV84">
        <v>100.39700000000001</v>
      </c>
      <c r="EW84">
        <v>1.167</v>
      </c>
      <c r="EX84">
        <v>88.493499999999997</v>
      </c>
      <c r="EY84">
        <v>-3.5065</v>
      </c>
      <c r="EZ84">
        <v>100.39700000000001</v>
      </c>
      <c r="FA84">
        <v>1.167</v>
      </c>
      <c r="FB84">
        <v>88.488200000000006</v>
      </c>
      <c r="FC84">
        <v>-3.5118</v>
      </c>
      <c r="FD84">
        <v>100.39700000000001</v>
      </c>
      <c r="FE84">
        <v>1.167</v>
      </c>
      <c r="FF84">
        <v>88.486500000000007</v>
      </c>
      <c r="FG84">
        <v>-3.5135000000000001</v>
      </c>
      <c r="FH84">
        <v>33.67</v>
      </c>
      <c r="FI84">
        <v>22.13</v>
      </c>
      <c r="FJ84">
        <v>67.569999999999993</v>
      </c>
      <c r="FK84">
        <v>1.1499999999999999</v>
      </c>
      <c r="FL84">
        <v>69.183999999999997</v>
      </c>
      <c r="FM84">
        <v>-4.3899999999999997</v>
      </c>
      <c r="FN84">
        <v>0.19919999999999999</v>
      </c>
      <c r="FO84">
        <v>-1.6086</v>
      </c>
      <c r="FP84">
        <v>0.22900000000000001</v>
      </c>
      <c r="FQ84">
        <v>-12.9375</v>
      </c>
      <c r="FR84">
        <v>0.34389999999999998</v>
      </c>
      <c r="FS84">
        <v>-14.2105</v>
      </c>
      <c r="FT84">
        <v>0.75280000000000002</v>
      </c>
      <c r="FU84">
        <v>-8.7840000000000007</v>
      </c>
      <c r="FV84">
        <v>1.5430999999999999</v>
      </c>
      <c r="FW84">
        <v>-2.0767000000000002</v>
      </c>
      <c r="FX84" t="s">
        <v>4935</v>
      </c>
      <c r="FY84" t="s">
        <v>252</v>
      </c>
    </row>
    <row r="85" spans="1:181" x14ac:dyDescent="0.35">
      <c r="A85">
        <v>85</v>
      </c>
      <c r="B85" t="s">
        <v>5253</v>
      </c>
      <c r="C85" t="s">
        <v>5244</v>
      </c>
      <c r="D85" t="s">
        <v>1852</v>
      </c>
      <c r="E85" t="s">
        <v>4289</v>
      </c>
      <c r="F85" t="s">
        <v>303</v>
      </c>
      <c r="G85" t="s">
        <v>304</v>
      </c>
      <c r="H85" t="s">
        <v>261</v>
      </c>
      <c r="I85" t="s">
        <v>304</v>
      </c>
      <c r="J85" t="s">
        <v>262</v>
      </c>
      <c r="K85" t="s">
        <v>331</v>
      </c>
      <c r="L85" t="s">
        <v>946</v>
      </c>
      <c r="M85">
        <v>6</v>
      </c>
      <c r="N85" t="s">
        <v>564</v>
      </c>
      <c r="O85" t="s">
        <v>197</v>
      </c>
      <c r="P85" t="s">
        <v>198</v>
      </c>
      <c r="Q85">
        <v>1000</v>
      </c>
      <c r="R85">
        <v>1000</v>
      </c>
      <c r="S85">
        <v>1000</v>
      </c>
      <c r="T85" t="s">
        <v>193</v>
      </c>
      <c r="U85">
        <v>1</v>
      </c>
      <c r="V85" t="s">
        <v>288</v>
      </c>
      <c r="W85" t="s">
        <v>289</v>
      </c>
      <c r="X85" t="s">
        <v>193</v>
      </c>
      <c r="Y85" t="s">
        <v>193</v>
      </c>
      <c r="Z85" t="s">
        <v>193</v>
      </c>
      <c r="AA85" t="s">
        <v>299</v>
      </c>
      <c r="AB85">
        <v>510</v>
      </c>
      <c r="AD85">
        <v>-81.12</v>
      </c>
      <c r="AE85" t="s">
        <v>193</v>
      </c>
      <c r="AF85" t="s">
        <v>193</v>
      </c>
      <c r="AG85">
        <v>0</v>
      </c>
      <c r="AH85">
        <v>0</v>
      </c>
      <c r="AI85">
        <v>0</v>
      </c>
      <c r="AJ85" t="s">
        <v>193</v>
      </c>
      <c r="AK85" t="s">
        <v>193</v>
      </c>
      <c r="AM85">
        <v>20</v>
      </c>
      <c r="AN85">
        <v>-510</v>
      </c>
      <c r="AO85" t="s">
        <v>193</v>
      </c>
      <c r="AP85">
        <v>2.2999999999999998</v>
      </c>
      <c r="AQ85">
        <v>5.0999999999999996</v>
      </c>
      <c r="AR85">
        <v>100</v>
      </c>
      <c r="AS85" t="s">
        <v>202</v>
      </c>
      <c r="AT85" t="s">
        <v>290</v>
      </c>
      <c r="AU85" t="s">
        <v>204</v>
      </c>
      <c r="AV85" t="s">
        <v>265</v>
      </c>
      <c r="AW85">
        <v>3</v>
      </c>
      <c r="AX85">
        <v>3</v>
      </c>
      <c r="AY85" t="s">
        <v>193</v>
      </c>
      <c r="AZ85" t="s">
        <v>193</v>
      </c>
      <c r="BA85" t="s">
        <v>206</v>
      </c>
      <c r="BB85" t="s">
        <v>206</v>
      </c>
      <c r="BC85" t="s">
        <v>206</v>
      </c>
      <c r="BD85" t="s">
        <v>206</v>
      </c>
      <c r="BE85" t="s">
        <v>206</v>
      </c>
      <c r="BF85" t="s">
        <v>206</v>
      </c>
      <c r="BG85" t="s">
        <v>207</v>
      </c>
      <c r="BH85" t="s">
        <v>193</v>
      </c>
      <c r="BI85">
        <v>1000</v>
      </c>
      <c r="BK85" t="s">
        <v>206</v>
      </c>
      <c r="BL85" t="s">
        <v>35</v>
      </c>
      <c r="BM85" t="s">
        <v>30</v>
      </c>
      <c r="BN85" t="s">
        <v>855</v>
      </c>
      <c r="BO85" t="s">
        <v>193</v>
      </c>
      <c r="BP85" t="s">
        <v>193</v>
      </c>
      <c r="BQ85" t="s">
        <v>193</v>
      </c>
      <c r="BR85" t="s">
        <v>193</v>
      </c>
      <c r="BS85" t="s">
        <v>193</v>
      </c>
      <c r="BT85" t="s">
        <v>193</v>
      </c>
      <c r="BU85" t="s">
        <v>193</v>
      </c>
      <c r="BV85" t="s">
        <v>35</v>
      </c>
      <c r="BW85" t="s">
        <v>209</v>
      </c>
      <c r="BX85" t="s">
        <v>197</v>
      </c>
      <c r="BY85" t="s">
        <v>193</v>
      </c>
      <c r="BZ85" t="s">
        <v>292</v>
      </c>
      <c r="CA85" t="s">
        <v>293</v>
      </c>
      <c r="CB85" t="s">
        <v>4936</v>
      </c>
      <c r="CC85" t="s">
        <v>4937</v>
      </c>
      <c r="CD85" t="s">
        <v>5227</v>
      </c>
      <c r="CE85">
        <v>2</v>
      </c>
      <c r="CF85">
        <v>1</v>
      </c>
      <c r="CG85" t="s">
        <v>214</v>
      </c>
      <c r="CH85" t="s">
        <v>215</v>
      </c>
      <c r="CI85" t="s">
        <v>215</v>
      </c>
      <c r="CJ85" t="s">
        <v>197</v>
      </c>
      <c r="CK85">
        <v>1000</v>
      </c>
      <c r="CL85" t="s">
        <v>216</v>
      </c>
      <c r="CM85">
        <v>1</v>
      </c>
      <c r="CN85" t="s">
        <v>288</v>
      </c>
      <c r="CO85" t="s">
        <v>193</v>
      </c>
      <c r="CP85" t="s">
        <v>193</v>
      </c>
      <c r="CQ85" t="s">
        <v>193</v>
      </c>
      <c r="CR85" t="s">
        <v>193</v>
      </c>
      <c r="CS85" t="s">
        <v>193</v>
      </c>
      <c r="CT85" t="s">
        <v>193</v>
      </c>
      <c r="CU85" t="s">
        <v>193</v>
      </c>
      <c r="CV85" t="s">
        <v>193</v>
      </c>
      <c r="CW85" t="s">
        <v>1852</v>
      </c>
      <c r="CX85" t="s">
        <v>217</v>
      </c>
      <c r="CY85">
        <v>1</v>
      </c>
      <c r="CZ85">
        <v>10</v>
      </c>
      <c r="DA85" t="s">
        <v>206</v>
      </c>
      <c r="DB85" t="s">
        <v>193</v>
      </c>
      <c r="DC85" t="s">
        <v>193</v>
      </c>
      <c r="DD85" t="s">
        <v>193</v>
      </c>
      <c r="DE85" t="s">
        <v>193</v>
      </c>
      <c r="DF85" t="s">
        <v>193</v>
      </c>
      <c r="DG85" t="s">
        <v>909</v>
      </c>
      <c r="DH85" t="s">
        <v>447</v>
      </c>
      <c r="DI85" t="s">
        <v>193</v>
      </c>
      <c r="DJ85" t="s">
        <v>193</v>
      </c>
      <c r="DK85" t="s">
        <v>193</v>
      </c>
      <c r="DL85" t="s">
        <v>223</v>
      </c>
      <c r="DM85" t="s">
        <v>222</v>
      </c>
      <c r="DN85" t="s">
        <v>222</v>
      </c>
      <c r="DO85" t="s">
        <v>343</v>
      </c>
      <c r="DP85">
        <v>101.125</v>
      </c>
      <c r="DQ85">
        <v>4.95</v>
      </c>
      <c r="DR85">
        <v>495</v>
      </c>
      <c r="DS85">
        <v>-15</v>
      </c>
      <c r="DT85">
        <v>101.375</v>
      </c>
      <c r="DU85">
        <v>4.9180000000000001</v>
      </c>
      <c r="DV85">
        <v>491.8</v>
      </c>
      <c r="DW85">
        <v>-18.2</v>
      </c>
      <c r="DX85">
        <v>102.125</v>
      </c>
      <c r="DY85">
        <v>4.82</v>
      </c>
      <c r="DZ85">
        <v>482</v>
      </c>
      <c r="EA85">
        <v>-28</v>
      </c>
      <c r="EB85">
        <v>102.125</v>
      </c>
      <c r="EC85">
        <v>4.82</v>
      </c>
      <c r="ED85">
        <v>482</v>
      </c>
      <c r="EE85">
        <v>-28</v>
      </c>
      <c r="EF85">
        <v>102.5</v>
      </c>
      <c r="EG85">
        <v>4.7720000000000002</v>
      </c>
      <c r="EH85">
        <v>477.2</v>
      </c>
      <c r="EI85">
        <v>-32.799999999999997</v>
      </c>
      <c r="EJ85">
        <v>102.75</v>
      </c>
      <c r="EK85">
        <v>4.74</v>
      </c>
      <c r="EL85">
        <v>474</v>
      </c>
      <c r="EM85">
        <v>-36</v>
      </c>
      <c r="EN85">
        <v>102.875</v>
      </c>
      <c r="EO85">
        <v>4.7240000000000002</v>
      </c>
      <c r="EP85">
        <v>472.4</v>
      </c>
      <c r="EQ85">
        <v>-37.6</v>
      </c>
      <c r="ER85">
        <v>104.35</v>
      </c>
      <c r="ES85">
        <v>4.5369999999999999</v>
      </c>
      <c r="ET85">
        <v>453.7</v>
      </c>
      <c r="EU85">
        <v>-56.3</v>
      </c>
      <c r="EV85">
        <v>103.25</v>
      </c>
      <c r="EW85">
        <v>4.6749999999999998</v>
      </c>
      <c r="EX85">
        <v>467.5</v>
      </c>
      <c r="EY85">
        <v>-42.5</v>
      </c>
      <c r="EZ85">
        <v>103.25</v>
      </c>
      <c r="FA85">
        <v>4.6749999999999998</v>
      </c>
      <c r="FB85">
        <v>467.5</v>
      </c>
      <c r="FC85">
        <v>-42.5</v>
      </c>
      <c r="FD85">
        <v>103.25</v>
      </c>
      <c r="FE85">
        <v>4.6749999999999998</v>
      </c>
      <c r="FF85">
        <v>467.5</v>
      </c>
      <c r="FG85">
        <v>-42.5</v>
      </c>
      <c r="FH85">
        <v>33.67</v>
      </c>
      <c r="FI85">
        <v>22.13</v>
      </c>
      <c r="FJ85">
        <v>67.569999999999993</v>
      </c>
      <c r="FK85">
        <v>1.1499999999999999</v>
      </c>
      <c r="FL85">
        <v>69.183999999999997</v>
      </c>
      <c r="FM85">
        <v>-4.3899999999999997</v>
      </c>
      <c r="FN85">
        <v>0.19919999999999999</v>
      </c>
      <c r="FO85">
        <v>-1.6086</v>
      </c>
      <c r="FP85">
        <v>0.22900000000000001</v>
      </c>
      <c r="FQ85">
        <v>-12.9375</v>
      </c>
      <c r="FR85">
        <v>0.34389999999999998</v>
      </c>
      <c r="FS85">
        <v>-14.2105</v>
      </c>
      <c r="FT85">
        <v>0.75280000000000002</v>
      </c>
      <c r="FU85">
        <v>-8.7840000000000007</v>
      </c>
      <c r="FV85">
        <v>1.5430999999999999</v>
      </c>
      <c r="FW85">
        <v>-2.0767000000000002</v>
      </c>
      <c r="FX85" t="s">
        <v>1856</v>
      </c>
      <c r="FY85" t="s">
        <v>252</v>
      </c>
    </row>
    <row r="86" spans="1:181" x14ac:dyDescent="0.35">
      <c r="A86">
        <v>86</v>
      </c>
      <c r="B86" t="s">
        <v>5253</v>
      </c>
      <c r="C86" t="s">
        <v>5244</v>
      </c>
      <c r="D86" t="s">
        <v>4938</v>
      </c>
      <c r="E86" t="s">
        <v>4939</v>
      </c>
      <c r="F86" t="s">
        <v>330</v>
      </c>
      <c r="G86" t="s">
        <v>304</v>
      </c>
      <c r="H86" t="s">
        <v>261</v>
      </c>
      <c r="I86" t="s">
        <v>193</v>
      </c>
      <c r="J86" t="s">
        <v>316</v>
      </c>
      <c r="K86" t="s">
        <v>304</v>
      </c>
      <c r="L86" t="s">
        <v>878</v>
      </c>
      <c r="M86">
        <v>6</v>
      </c>
      <c r="N86" t="s">
        <v>196</v>
      </c>
      <c r="O86" t="s">
        <v>197</v>
      </c>
      <c r="P86" t="s">
        <v>198</v>
      </c>
      <c r="Q86">
        <v>750</v>
      </c>
      <c r="R86">
        <v>750</v>
      </c>
      <c r="S86">
        <v>750</v>
      </c>
      <c r="T86">
        <v>10</v>
      </c>
      <c r="U86">
        <v>1</v>
      </c>
      <c r="V86" t="s">
        <v>199</v>
      </c>
      <c r="W86" t="s">
        <v>200</v>
      </c>
      <c r="X86">
        <v>3.15</v>
      </c>
      <c r="Y86" t="s">
        <v>193</v>
      </c>
      <c r="Z86" t="s">
        <v>5242</v>
      </c>
      <c r="AA86" t="s">
        <v>4184</v>
      </c>
      <c r="AB86">
        <v>250</v>
      </c>
      <c r="AD86">
        <v>-4.58</v>
      </c>
      <c r="AE86" t="s">
        <v>193</v>
      </c>
      <c r="AF86" t="s">
        <v>193</v>
      </c>
      <c r="AG86">
        <v>312.5</v>
      </c>
      <c r="AH86">
        <v>0</v>
      </c>
      <c r="AI86">
        <v>0</v>
      </c>
      <c r="AJ86" t="s">
        <v>193</v>
      </c>
      <c r="AK86" t="s">
        <v>193</v>
      </c>
      <c r="AM86">
        <v>-10</v>
      </c>
      <c r="AN86">
        <v>62.5</v>
      </c>
      <c r="AO86" t="s">
        <v>193</v>
      </c>
      <c r="AP86">
        <v>7.6</v>
      </c>
      <c r="AQ86">
        <v>3.2480000000000002</v>
      </c>
      <c r="AR86">
        <v>99.17</v>
      </c>
      <c r="AS86" t="s">
        <v>202</v>
      </c>
      <c r="AT86" t="s">
        <v>203</v>
      </c>
      <c r="AU86" t="s">
        <v>204</v>
      </c>
      <c r="AV86" t="s">
        <v>205</v>
      </c>
      <c r="AW86">
        <v>3</v>
      </c>
      <c r="AX86">
        <v>3</v>
      </c>
      <c r="AY86" t="s">
        <v>193</v>
      </c>
      <c r="AZ86" t="s">
        <v>193</v>
      </c>
      <c r="BA86" t="s">
        <v>206</v>
      </c>
      <c r="BB86" t="s">
        <v>202</v>
      </c>
      <c r="BC86" t="s">
        <v>202</v>
      </c>
      <c r="BD86" t="s">
        <v>202</v>
      </c>
      <c r="BE86" t="s">
        <v>202</v>
      </c>
      <c r="BF86" t="s">
        <v>206</v>
      </c>
      <c r="BG86" t="s">
        <v>238</v>
      </c>
      <c r="BH86" t="s">
        <v>207</v>
      </c>
      <c r="BI86">
        <v>200000</v>
      </c>
      <c r="BK86" t="s">
        <v>206</v>
      </c>
      <c r="BL86" t="s">
        <v>208</v>
      </c>
      <c r="BM86" t="s">
        <v>32</v>
      </c>
      <c r="BN86" t="s">
        <v>240</v>
      </c>
      <c r="BO86" t="s">
        <v>193</v>
      </c>
      <c r="BP86" t="s">
        <v>193</v>
      </c>
      <c r="BQ86" t="s">
        <v>193</v>
      </c>
      <c r="BR86" t="s">
        <v>193</v>
      </c>
      <c r="BS86" t="s">
        <v>193</v>
      </c>
      <c r="BT86" t="s">
        <v>193</v>
      </c>
      <c r="BU86" t="s">
        <v>193</v>
      </c>
      <c r="BV86" t="s">
        <v>208</v>
      </c>
      <c r="BW86" t="s">
        <v>209</v>
      </c>
      <c r="BX86" t="s">
        <v>193</v>
      </c>
      <c r="BY86" t="s">
        <v>193</v>
      </c>
      <c r="BZ86" t="s">
        <v>1362</v>
      </c>
      <c r="CA86" t="s">
        <v>3780</v>
      </c>
      <c r="CB86" t="s">
        <v>4940</v>
      </c>
      <c r="CC86" t="s">
        <v>4941</v>
      </c>
      <c r="CD86" t="s">
        <v>5227</v>
      </c>
      <c r="CE86">
        <v>2</v>
      </c>
      <c r="CF86">
        <v>1</v>
      </c>
      <c r="CG86" t="s">
        <v>719</v>
      </c>
      <c r="CH86" t="s">
        <v>297</v>
      </c>
      <c r="CI86" t="s">
        <v>298</v>
      </c>
      <c r="CJ86" t="s">
        <v>197</v>
      </c>
      <c r="CK86">
        <v>750</v>
      </c>
      <c r="CL86" t="s">
        <v>216</v>
      </c>
      <c r="CM86">
        <v>1</v>
      </c>
      <c r="CN86" t="s">
        <v>199</v>
      </c>
      <c r="CO86" t="s">
        <v>193</v>
      </c>
      <c r="CP86">
        <v>3</v>
      </c>
      <c r="CQ86">
        <v>150</v>
      </c>
      <c r="CR86" t="s">
        <v>193</v>
      </c>
      <c r="CS86" t="s">
        <v>193</v>
      </c>
      <c r="CT86" t="s">
        <v>193</v>
      </c>
      <c r="CU86" t="s">
        <v>193</v>
      </c>
      <c r="CV86" t="s">
        <v>193</v>
      </c>
      <c r="CW86" t="s">
        <v>4938</v>
      </c>
      <c r="CX86" t="s">
        <v>832</v>
      </c>
      <c r="CY86">
        <v>0.65</v>
      </c>
      <c r="CZ86">
        <v>4.875</v>
      </c>
      <c r="DA86" t="s">
        <v>206</v>
      </c>
      <c r="DB86" t="s">
        <v>193</v>
      </c>
      <c r="DC86" t="s">
        <v>193</v>
      </c>
      <c r="DD86" t="s">
        <v>193</v>
      </c>
      <c r="DE86" t="s">
        <v>193</v>
      </c>
      <c r="DF86" t="s">
        <v>193</v>
      </c>
      <c r="DG86" t="s">
        <v>31</v>
      </c>
      <c r="DH86" t="s">
        <v>33</v>
      </c>
      <c r="DI86" t="s">
        <v>26</v>
      </c>
      <c r="DJ86" t="s">
        <v>28</v>
      </c>
      <c r="DK86" t="s">
        <v>221</v>
      </c>
      <c r="DL86" t="s">
        <v>222</v>
      </c>
      <c r="DM86" t="s">
        <v>222</v>
      </c>
      <c r="DN86" t="s">
        <v>223</v>
      </c>
      <c r="DO86" t="s">
        <v>4147</v>
      </c>
      <c r="DP86">
        <v>100.33499999999999</v>
      </c>
      <c r="DQ86">
        <v>3.11</v>
      </c>
      <c r="DR86">
        <v>237.1934</v>
      </c>
      <c r="DS86">
        <v>-12.8066</v>
      </c>
      <c r="DT86">
        <v>100.33499999999999</v>
      </c>
      <c r="DU86">
        <v>3.11</v>
      </c>
      <c r="DV86">
        <v>240.14930000000001</v>
      </c>
      <c r="DW86">
        <v>-9.8506999999999998</v>
      </c>
      <c r="DX86">
        <v>100.503</v>
      </c>
      <c r="DY86">
        <v>3.09</v>
      </c>
      <c r="DZ86">
        <v>239.62639999999999</v>
      </c>
      <c r="EA86">
        <v>-10.3736</v>
      </c>
      <c r="EB86">
        <v>100.536</v>
      </c>
      <c r="EC86">
        <v>3.0859999999999999</v>
      </c>
      <c r="ED86">
        <v>237.7448</v>
      </c>
      <c r="EE86">
        <v>-12.2552</v>
      </c>
      <c r="EF86">
        <v>100.577</v>
      </c>
      <c r="EG86">
        <v>3.081</v>
      </c>
      <c r="EH86">
        <v>236.9134</v>
      </c>
      <c r="EI86">
        <v>-13.086600000000001</v>
      </c>
      <c r="EJ86">
        <v>101.035</v>
      </c>
      <c r="EK86">
        <v>3.0259999999999998</v>
      </c>
      <c r="EL86">
        <v>234.6994</v>
      </c>
      <c r="EM86">
        <v>-15.300599999999999</v>
      </c>
      <c r="EN86">
        <v>101.133</v>
      </c>
      <c r="EO86">
        <v>3.0150000000000001</v>
      </c>
      <c r="EP86">
        <v>232.93780000000001</v>
      </c>
      <c r="EQ86">
        <v>-17.062200000000001</v>
      </c>
      <c r="ER86">
        <v>101.18899999999999</v>
      </c>
      <c r="ES86">
        <v>3.008</v>
      </c>
      <c r="ET86">
        <v>236.66550000000001</v>
      </c>
      <c r="EU86">
        <v>-13.3345</v>
      </c>
      <c r="EV86">
        <v>101.34699999999999</v>
      </c>
      <c r="EW86">
        <v>2.9889999999999999</v>
      </c>
      <c r="EX86">
        <v>236.5641</v>
      </c>
      <c r="EY86">
        <v>-13.4359</v>
      </c>
      <c r="EZ86">
        <v>101.34699999999999</v>
      </c>
      <c r="FA86">
        <v>2.9889999999999999</v>
      </c>
      <c r="FB86">
        <v>231.97669999999999</v>
      </c>
      <c r="FC86">
        <v>-18.023299999999999</v>
      </c>
      <c r="FD86">
        <v>101.34699999999999</v>
      </c>
      <c r="FE86">
        <v>2.9889999999999999</v>
      </c>
      <c r="FF86">
        <v>231.97550000000001</v>
      </c>
      <c r="FG86">
        <v>-18.0245</v>
      </c>
      <c r="FH86">
        <v>33.67</v>
      </c>
      <c r="FI86">
        <v>22.13</v>
      </c>
      <c r="FJ86">
        <v>67.569999999999993</v>
      </c>
      <c r="FK86">
        <v>1.1499999999999999</v>
      </c>
      <c r="FL86">
        <v>69.183999999999997</v>
      </c>
      <c r="FM86">
        <v>-4.3899999999999997</v>
      </c>
      <c r="FN86">
        <v>0.19919999999999999</v>
      </c>
      <c r="FO86">
        <v>-1.6086</v>
      </c>
      <c r="FP86">
        <v>0.22900000000000001</v>
      </c>
      <c r="FQ86">
        <v>-12.9375</v>
      </c>
      <c r="FR86">
        <v>0.34389999999999998</v>
      </c>
      <c r="FS86">
        <v>-14.2105</v>
      </c>
      <c r="FT86">
        <v>0.75280000000000002</v>
      </c>
      <c r="FU86">
        <v>-8.7840000000000007</v>
      </c>
      <c r="FV86">
        <v>1.5430999999999999</v>
      </c>
      <c r="FW86">
        <v>-2.0767000000000002</v>
      </c>
      <c r="FX86" t="s">
        <v>4942</v>
      </c>
      <c r="FY86">
        <v>10377.1756</v>
      </c>
    </row>
    <row r="87" spans="1:181" x14ac:dyDescent="0.35">
      <c r="A87">
        <v>87</v>
      </c>
      <c r="B87" t="s">
        <v>5253</v>
      </c>
      <c r="C87" t="s">
        <v>5193</v>
      </c>
      <c r="D87" t="s">
        <v>4943</v>
      </c>
      <c r="E87" t="s">
        <v>4944</v>
      </c>
      <c r="F87" t="s">
        <v>232</v>
      </c>
      <c r="G87" t="s">
        <v>331</v>
      </c>
      <c r="H87" t="s">
        <v>233</v>
      </c>
      <c r="I87" t="s">
        <v>331</v>
      </c>
      <c r="J87" t="s">
        <v>233</v>
      </c>
      <c r="K87" t="s">
        <v>331</v>
      </c>
      <c r="L87" t="s">
        <v>234</v>
      </c>
      <c r="M87">
        <v>6</v>
      </c>
      <c r="N87" t="s">
        <v>196</v>
      </c>
      <c r="O87" t="s">
        <v>197</v>
      </c>
      <c r="P87" t="s">
        <v>198</v>
      </c>
      <c r="Q87">
        <v>600</v>
      </c>
      <c r="R87">
        <v>600</v>
      </c>
      <c r="S87">
        <v>600</v>
      </c>
      <c r="T87">
        <v>10</v>
      </c>
      <c r="U87">
        <v>1</v>
      </c>
      <c r="V87" t="s">
        <v>199</v>
      </c>
      <c r="W87" t="s">
        <v>200</v>
      </c>
      <c r="X87">
        <v>2.75</v>
      </c>
      <c r="Y87" t="s">
        <v>193</v>
      </c>
      <c r="Z87" t="s">
        <v>5248</v>
      </c>
      <c r="AA87" t="s">
        <v>4184</v>
      </c>
      <c r="AB87">
        <v>205</v>
      </c>
      <c r="AD87">
        <v>-4.5599999999999996</v>
      </c>
      <c r="AE87" t="s">
        <v>193</v>
      </c>
      <c r="AF87" t="s">
        <v>193</v>
      </c>
      <c r="AG87">
        <v>245</v>
      </c>
      <c r="AH87">
        <v>215</v>
      </c>
      <c r="AI87">
        <v>5</v>
      </c>
      <c r="AJ87" t="s">
        <v>193</v>
      </c>
      <c r="AK87" t="s">
        <v>193</v>
      </c>
      <c r="AM87">
        <v>0</v>
      </c>
      <c r="AN87">
        <v>40</v>
      </c>
      <c r="AO87" t="s">
        <v>193</v>
      </c>
      <c r="AP87">
        <v>3.8</v>
      </c>
      <c r="AQ87">
        <v>2.806</v>
      </c>
      <c r="AR87">
        <v>99.491</v>
      </c>
      <c r="AS87" t="s">
        <v>202</v>
      </c>
      <c r="AT87" t="s">
        <v>203</v>
      </c>
      <c r="AU87" t="s">
        <v>204</v>
      </c>
      <c r="AV87" t="s">
        <v>205</v>
      </c>
      <c r="AW87">
        <v>12</v>
      </c>
      <c r="AX87">
        <v>3</v>
      </c>
      <c r="AY87">
        <v>9</v>
      </c>
      <c r="AZ87" t="s">
        <v>193</v>
      </c>
      <c r="BA87" t="s">
        <v>206</v>
      </c>
      <c r="BB87" t="s">
        <v>206</v>
      </c>
      <c r="BC87" t="s">
        <v>202</v>
      </c>
      <c r="BD87" t="s">
        <v>202</v>
      </c>
      <c r="BE87" t="s">
        <v>206</v>
      </c>
      <c r="BF87" t="s">
        <v>206</v>
      </c>
      <c r="BG87" t="s">
        <v>1090</v>
      </c>
      <c r="BH87" t="s">
        <v>552</v>
      </c>
      <c r="BI87">
        <v>2000</v>
      </c>
      <c r="BK87" t="s">
        <v>206</v>
      </c>
      <c r="BL87" t="s">
        <v>240</v>
      </c>
      <c r="BM87" t="s">
        <v>32</v>
      </c>
      <c r="BN87" t="s">
        <v>208</v>
      </c>
      <c r="BO87" t="s">
        <v>218</v>
      </c>
      <c r="BP87" t="s">
        <v>249</v>
      </c>
      <c r="BQ87" t="s">
        <v>478</v>
      </c>
      <c r="BR87" t="s">
        <v>963</v>
      </c>
      <c r="BS87" t="s">
        <v>33</v>
      </c>
      <c r="BT87" t="s">
        <v>30</v>
      </c>
      <c r="BU87" t="s">
        <v>34</v>
      </c>
      <c r="BV87" t="s">
        <v>240</v>
      </c>
      <c r="BW87" t="s">
        <v>209</v>
      </c>
      <c r="BX87" t="s">
        <v>193</v>
      </c>
      <c r="BY87" t="s">
        <v>193</v>
      </c>
      <c r="BZ87" t="s">
        <v>959</v>
      </c>
      <c r="CA87" t="s">
        <v>960</v>
      </c>
      <c r="CB87" t="s">
        <v>4945</v>
      </c>
      <c r="CC87" t="s">
        <v>4946</v>
      </c>
      <c r="CD87" t="s">
        <v>5227</v>
      </c>
      <c r="CE87">
        <v>2</v>
      </c>
      <c r="CF87">
        <v>1</v>
      </c>
      <c r="CG87" t="s">
        <v>214</v>
      </c>
      <c r="CH87" t="s">
        <v>215</v>
      </c>
      <c r="CI87" t="s">
        <v>215</v>
      </c>
      <c r="CJ87" t="s">
        <v>197</v>
      </c>
      <c r="CK87">
        <v>600</v>
      </c>
      <c r="CL87" t="s">
        <v>216</v>
      </c>
      <c r="CM87">
        <v>1</v>
      </c>
      <c r="CN87" t="s">
        <v>199</v>
      </c>
      <c r="CO87" t="s">
        <v>193</v>
      </c>
      <c r="CP87">
        <v>3</v>
      </c>
      <c r="CQ87">
        <v>100</v>
      </c>
      <c r="CR87" t="s">
        <v>193</v>
      </c>
      <c r="CS87" t="s">
        <v>193</v>
      </c>
      <c r="CT87" t="s">
        <v>193</v>
      </c>
      <c r="CU87" t="s">
        <v>193</v>
      </c>
      <c r="CV87" t="s">
        <v>193</v>
      </c>
      <c r="CW87" t="s">
        <v>4943</v>
      </c>
      <c r="CX87" t="s">
        <v>217</v>
      </c>
      <c r="CY87">
        <v>0.65</v>
      </c>
      <c r="CZ87">
        <v>3.9</v>
      </c>
      <c r="DA87" t="s">
        <v>206</v>
      </c>
      <c r="DB87" t="s">
        <v>193</v>
      </c>
      <c r="DC87" t="s">
        <v>193</v>
      </c>
      <c r="DD87" t="s">
        <v>193</v>
      </c>
      <c r="DE87" t="s">
        <v>193</v>
      </c>
      <c r="DF87" t="s">
        <v>193</v>
      </c>
      <c r="DG87" t="s">
        <v>193</v>
      </c>
      <c r="DH87" t="s">
        <v>193</v>
      </c>
      <c r="DI87" t="s">
        <v>193</v>
      </c>
      <c r="DJ87" t="s">
        <v>193</v>
      </c>
      <c r="DK87" t="s">
        <v>193</v>
      </c>
      <c r="DL87" t="s">
        <v>222</v>
      </c>
      <c r="DM87" t="s">
        <v>222</v>
      </c>
      <c r="DN87" t="s">
        <v>223</v>
      </c>
      <c r="DO87" t="s">
        <v>4147</v>
      </c>
      <c r="DP87">
        <v>99.971999999999994</v>
      </c>
      <c r="DQ87">
        <v>2.7530000000000001</v>
      </c>
      <c r="DR87">
        <v>211.16550000000001</v>
      </c>
      <c r="DS87">
        <v>6.1654999999999998</v>
      </c>
      <c r="DT87">
        <v>99.971999999999994</v>
      </c>
      <c r="DU87">
        <v>2.7530000000000001</v>
      </c>
      <c r="DV87">
        <v>212.9641</v>
      </c>
      <c r="DW87">
        <v>7.9641000000000002</v>
      </c>
      <c r="DX87">
        <v>99.971999999999994</v>
      </c>
      <c r="DY87">
        <v>2.7530000000000001</v>
      </c>
      <c r="DZ87">
        <v>208.3767</v>
      </c>
      <c r="EA87">
        <v>3.3767</v>
      </c>
      <c r="EB87">
        <v>99.971999999999994</v>
      </c>
      <c r="EC87">
        <v>2.7530000000000001</v>
      </c>
      <c r="ED87">
        <v>208.37549999999999</v>
      </c>
      <c r="EE87">
        <v>3.3755000000000002</v>
      </c>
      <c r="EF87">
        <v>99.971999999999994</v>
      </c>
      <c r="EG87">
        <v>2.7530000000000001</v>
      </c>
      <c r="EH87">
        <v>208.37200000000001</v>
      </c>
      <c r="EI87">
        <v>3.3719999999999999</v>
      </c>
      <c r="EJ87">
        <v>99.971999999999994</v>
      </c>
      <c r="EK87">
        <v>2.7530000000000001</v>
      </c>
      <c r="EL87">
        <v>208.3708</v>
      </c>
      <c r="EM87">
        <v>3.3708</v>
      </c>
      <c r="EN87">
        <v>99.971999999999994</v>
      </c>
      <c r="EO87">
        <v>2.7530000000000001</v>
      </c>
      <c r="EP87">
        <v>208.36969999999999</v>
      </c>
      <c r="EQ87">
        <v>3.3696999999999999</v>
      </c>
      <c r="ER87">
        <v>99.971999999999994</v>
      </c>
      <c r="ES87">
        <v>2.7530000000000001</v>
      </c>
      <c r="ET87">
        <v>208.36850000000001</v>
      </c>
      <c r="EU87">
        <v>3.3685</v>
      </c>
      <c r="EV87">
        <v>99.971999999999994</v>
      </c>
      <c r="EW87">
        <v>2.7530000000000001</v>
      </c>
      <c r="EX87">
        <v>208.3673</v>
      </c>
      <c r="EY87">
        <v>3.3673000000000002</v>
      </c>
      <c r="EZ87">
        <v>99.971999999999994</v>
      </c>
      <c r="FA87">
        <v>2.7530000000000001</v>
      </c>
      <c r="FB87">
        <v>208.3638</v>
      </c>
      <c r="FC87">
        <v>3.3637999999999999</v>
      </c>
      <c r="FD87">
        <v>99.971999999999994</v>
      </c>
      <c r="FE87">
        <v>2.7530000000000001</v>
      </c>
      <c r="FF87">
        <v>208.36259999999999</v>
      </c>
      <c r="FG87">
        <v>3.3626</v>
      </c>
      <c r="FH87">
        <v>33.67</v>
      </c>
      <c r="FI87">
        <v>22.13</v>
      </c>
      <c r="FJ87">
        <v>67.569999999999993</v>
      </c>
      <c r="FK87">
        <v>1.1499999999999999</v>
      </c>
      <c r="FL87">
        <v>69.183999999999997</v>
      </c>
      <c r="FM87">
        <v>-4.3899999999999997</v>
      </c>
      <c r="FN87">
        <v>0.19919999999999999</v>
      </c>
      <c r="FO87">
        <v>-1.6086</v>
      </c>
      <c r="FP87">
        <v>0.22900000000000001</v>
      </c>
      <c r="FQ87">
        <v>-12.9375</v>
      </c>
      <c r="FR87">
        <v>0.34389999999999998</v>
      </c>
      <c r="FS87">
        <v>-14.2105</v>
      </c>
      <c r="FT87">
        <v>0.75280000000000002</v>
      </c>
      <c r="FU87">
        <v>-8.7840000000000007</v>
      </c>
      <c r="FV87">
        <v>1.5430999999999999</v>
      </c>
      <c r="FW87">
        <v>-2.0767000000000002</v>
      </c>
      <c r="FX87" t="s">
        <v>4947</v>
      </c>
      <c r="FY87">
        <v>39552.725700000003</v>
      </c>
    </row>
    <row r="88" spans="1:181" x14ac:dyDescent="0.35">
      <c r="A88">
        <v>88</v>
      </c>
      <c r="B88" t="s">
        <v>5253</v>
      </c>
      <c r="C88" t="s">
        <v>5198</v>
      </c>
      <c r="D88" t="s">
        <v>4948</v>
      </c>
      <c r="E88" t="s">
        <v>4949</v>
      </c>
      <c r="F88" t="s">
        <v>260</v>
      </c>
      <c r="G88" t="s">
        <v>304</v>
      </c>
      <c r="H88" t="s">
        <v>261</v>
      </c>
      <c r="I88" t="s">
        <v>331</v>
      </c>
      <c r="J88" t="s">
        <v>261</v>
      </c>
      <c r="K88" t="s">
        <v>331</v>
      </c>
      <c r="L88" t="s">
        <v>641</v>
      </c>
      <c r="M88">
        <v>5</v>
      </c>
      <c r="N88" t="s">
        <v>196</v>
      </c>
      <c r="O88" t="s">
        <v>197</v>
      </c>
      <c r="P88" t="s">
        <v>198</v>
      </c>
      <c r="Q88">
        <v>500</v>
      </c>
      <c r="R88">
        <v>500</v>
      </c>
      <c r="S88">
        <v>500</v>
      </c>
      <c r="T88">
        <v>5</v>
      </c>
      <c r="U88">
        <v>1</v>
      </c>
      <c r="V88" t="s">
        <v>199</v>
      </c>
      <c r="W88" t="s">
        <v>200</v>
      </c>
      <c r="X88">
        <v>3.2</v>
      </c>
      <c r="Y88" t="s">
        <v>193</v>
      </c>
      <c r="Z88" t="s">
        <v>5271</v>
      </c>
      <c r="AA88" t="s">
        <v>4497</v>
      </c>
      <c r="AB88">
        <v>287.5</v>
      </c>
      <c r="AD88">
        <v>-19.79</v>
      </c>
      <c r="AE88" t="s">
        <v>193</v>
      </c>
      <c r="AF88" t="s">
        <v>193</v>
      </c>
      <c r="AG88">
        <v>387.5</v>
      </c>
      <c r="AH88">
        <v>312.5</v>
      </c>
      <c r="AI88">
        <v>12.5</v>
      </c>
      <c r="AJ88" t="s">
        <v>193</v>
      </c>
      <c r="AK88" t="s">
        <v>193</v>
      </c>
      <c r="AM88">
        <v>-20</v>
      </c>
      <c r="AN88">
        <v>100</v>
      </c>
      <c r="AO88" t="s">
        <v>193</v>
      </c>
      <c r="AP88">
        <v>9.1999999999999993</v>
      </c>
      <c r="AQ88">
        <v>3.2240000000000002</v>
      </c>
      <c r="AR88">
        <v>99.891999999999996</v>
      </c>
      <c r="AS88" t="s">
        <v>202</v>
      </c>
      <c r="AT88" t="s">
        <v>203</v>
      </c>
      <c r="AU88" t="s">
        <v>204</v>
      </c>
      <c r="AV88" t="s">
        <v>205</v>
      </c>
      <c r="AW88">
        <v>9</v>
      </c>
      <c r="AX88">
        <v>3</v>
      </c>
      <c r="AY88">
        <v>6</v>
      </c>
      <c r="AZ88" t="s">
        <v>193</v>
      </c>
      <c r="BA88" t="s">
        <v>202</v>
      </c>
      <c r="BB88" t="s">
        <v>202</v>
      </c>
      <c r="BC88" t="s">
        <v>202</v>
      </c>
      <c r="BD88" t="s">
        <v>202</v>
      </c>
      <c r="BE88" t="s">
        <v>206</v>
      </c>
      <c r="BF88" t="s">
        <v>206</v>
      </c>
      <c r="BG88" t="s">
        <v>238</v>
      </c>
      <c r="BH88" t="s">
        <v>193</v>
      </c>
      <c r="BI88">
        <v>2000</v>
      </c>
      <c r="BK88" t="s">
        <v>206</v>
      </c>
      <c r="BL88" t="s">
        <v>208</v>
      </c>
      <c r="BM88" t="s">
        <v>32</v>
      </c>
      <c r="BN88" t="s">
        <v>339</v>
      </c>
      <c r="BO88" t="s">
        <v>220</v>
      </c>
      <c r="BP88" t="s">
        <v>249</v>
      </c>
      <c r="BQ88" t="s">
        <v>30</v>
      </c>
      <c r="BR88" t="s">
        <v>31</v>
      </c>
      <c r="BS88" t="s">
        <v>270</v>
      </c>
      <c r="BT88" t="s">
        <v>493</v>
      </c>
      <c r="BU88" t="s">
        <v>193</v>
      </c>
      <c r="BV88" t="s">
        <v>32</v>
      </c>
      <c r="BW88" t="s">
        <v>209</v>
      </c>
      <c r="BX88" t="s">
        <v>193</v>
      </c>
      <c r="BY88" t="s">
        <v>193</v>
      </c>
      <c r="BZ88" t="s">
        <v>271</v>
      </c>
      <c r="CA88" t="s">
        <v>2833</v>
      </c>
      <c r="CB88" t="s">
        <v>4950</v>
      </c>
      <c r="CC88" t="s">
        <v>4951</v>
      </c>
      <c r="CD88" t="s">
        <v>5227</v>
      </c>
      <c r="CE88">
        <v>2</v>
      </c>
      <c r="CF88">
        <v>1</v>
      </c>
      <c r="CG88" t="s">
        <v>214</v>
      </c>
      <c r="CH88" t="s">
        <v>215</v>
      </c>
      <c r="CI88" t="s">
        <v>215</v>
      </c>
      <c r="CJ88" t="s">
        <v>197</v>
      </c>
      <c r="CK88">
        <v>500</v>
      </c>
      <c r="CL88" t="s">
        <v>216</v>
      </c>
      <c r="CM88">
        <v>1</v>
      </c>
      <c r="CN88" t="s">
        <v>199</v>
      </c>
      <c r="CO88" t="s">
        <v>193</v>
      </c>
      <c r="CP88">
        <v>1</v>
      </c>
      <c r="CQ88">
        <v>100</v>
      </c>
      <c r="CR88" t="s">
        <v>193</v>
      </c>
      <c r="CS88" t="s">
        <v>193</v>
      </c>
      <c r="CT88" t="s">
        <v>193</v>
      </c>
      <c r="CU88" t="s">
        <v>193</v>
      </c>
      <c r="CV88" t="s">
        <v>193</v>
      </c>
      <c r="CW88" t="s">
        <v>4948</v>
      </c>
      <c r="CX88" t="s">
        <v>217</v>
      </c>
      <c r="CY88">
        <v>0.6</v>
      </c>
      <c r="CZ88">
        <v>3</v>
      </c>
      <c r="DA88" t="s">
        <v>206</v>
      </c>
      <c r="DB88" t="s">
        <v>193</v>
      </c>
      <c r="DC88" t="s">
        <v>193</v>
      </c>
      <c r="DD88" t="s">
        <v>193</v>
      </c>
      <c r="DE88" t="s">
        <v>193</v>
      </c>
      <c r="DF88" t="s">
        <v>193</v>
      </c>
      <c r="DG88" t="s">
        <v>26</v>
      </c>
      <c r="DH88" t="s">
        <v>1006</v>
      </c>
      <c r="DI88" t="s">
        <v>340</v>
      </c>
      <c r="DJ88" t="s">
        <v>341</v>
      </c>
      <c r="DK88" t="s">
        <v>1100</v>
      </c>
      <c r="DL88" t="s">
        <v>222</v>
      </c>
      <c r="DM88" t="s">
        <v>222</v>
      </c>
      <c r="DN88" t="s">
        <v>223</v>
      </c>
      <c r="DO88" t="s">
        <v>4500</v>
      </c>
      <c r="DP88">
        <v>101.962</v>
      </c>
      <c r="DQ88">
        <v>2.7669999999999999</v>
      </c>
      <c r="DR88">
        <v>244.8141</v>
      </c>
      <c r="DS88">
        <v>-42.685899999999997</v>
      </c>
      <c r="DT88">
        <v>101.92100000000001</v>
      </c>
      <c r="DU88">
        <v>2.7759999999999998</v>
      </c>
      <c r="DV88">
        <v>248.5977</v>
      </c>
      <c r="DW88">
        <v>-38.902299999999997</v>
      </c>
      <c r="DX88">
        <v>101.901</v>
      </c>
      <c r="DY88">
        <v>2.7789999999999999</v>
      </c>
      <c r="DZ88">
        <v>251.77969999999999</v>
      </c>
      <c r="EA88">
        <v>-35.720300000000002</v>
      </c>
      <c r="EB88">
        <v>102.006</v>
      </c>
      <c r="EC88">
        <v>2.7559999999999998</v>
      </c>
      <c r="ED88">
        <v>247.39529999999999</v>
      </c>
      <c r="EE88">
        <v>-40.104700000000001</v>
      </c>
      <c r="EF88">
        <v>102.006</v>
      </c>
      <c r="EG88">
        <v>2.7559999999999998</v>
      </c>
      <c r="EH88">
        <v>247.39349999999999</v>
      </c>
      <c r="EI88">
        <v>-40.106499999999997</v>
      </c>
      <c r="EJ88">
        <v>102.006</v>
      </c>
      <c r="EK88">
        <v>2.7559999999999998</v>
      </c>
      <c r="EL88">
        <v>247.38820000000001</v>
      </c>
      <c r="EM88">
        <v>-40.111800000000002</v>
      </c>
      <c r="EN88">
        <v>102.006</v>
      </c>
      <c r="EO88">
        <v>2.7559999999999998</v>
      </c>
      <c r="EP88">
        <v>247.38650000000001</v>
      </c>
      <c r="EQ88">
        <v>-40.113500000000002</v>
      </c>
      <c r="ER88">
        <v>102.006</v>
      </c>
      <c r="ES88">
        <v>2.7559999999999998</v>
      </c>
      <c r="ET88">
        <v>247.38470000000001</v>
      </c>
      <c r="EU88">
        <v>-40.115299999999998</v>
      </c>
      <c r="EV88">
        <v>102.006</v>
      </c>
      <c r="EW88">
        <v>2.7559999999999998</v>
      </c>
      <c r="EX88">
        <v>247.38290000000001</v>
      </c>
      <c r="EY88">
        <v>-40.117100000000001</v>
      </c>
      <c r="EZ88">
        <v>102.006</v>
      </c>
      <c r="FA88">
        <v>2.7559999999999998</v>
      </c>
      <c r="FB88">
        <v>247.3811</v>
      </c>
      <c r="FC88">
        <v>-40.118899999999996</v>
      </c>
      <c r="FD88">
        <v>102.006</v>
      </c>
      <c r="FE88">
        <v>2.7559999999999998</v>
      </c>
      <c r="FF88">
        <v>247.3758</v>
      </c>
      <c r="FG88">
        <v>-40.124200000000002</v>
      </c>
      <c r="FH88">
        <v>33.67</v>
      </c>
      <c r="FI88">
        <v>22.13</v>
      </c>
      <c r="FJ88">
        <v>67.569999999999993</v>
      </c>
      <c r="FK88">
        <v>1.1499999999999999</v>
      </c>
      <c r="FL88">
        <v>69.183999999999997</v>
      </c>
      <c r="FM88">
        <v>-4.3899999999999997</v>
      </c>
      <c r="FN88">
        <v>0.19919999999999999</v>
      </c>
      <c r="FO88">
        <v>-1.6086</v>
      </c>
      <c r="FP88">
        <v>0.22900000000000001</v>
      </c>
      <c r="FQ88">
        <v>-12.9375</v>
      </c>
      <c r="FR88">
        <v>0.34389999999999998</v>
      </c>
      <c r="FS88">
        <v>-14.2105</v>
      </c>
      <c r="FT88">
        <v>0.75280000000000002</v>
      </c>
      <c r="FU88">
        <v>-8.7840000000000007</v>
      </c>
      <c r="FV88">
        <v>1.5430999999999999</v>
      </c>
      <c r="FW88">
        <v>-2.0767000000000002</v>
      </c>
      <c r="FX88" t="s">
        <v>4952</v>
      </c>
      <c r="FY88">
        <v>16402.748599999999</v>
      </c>
    </row>
    <row r="89" spans="1:181" x14ac:dyDescent="0.35">
      <c r="A89">
        <v>89</v>
      </c>
      <c r="B89" t="s">
        <v>5227</v>
      </c>
      <c r="C89" t="s">
        <v>5195</v>
      </c>
      <c r="D89" t="s">
        <v>4868</v>
      </c>
      <c r="E89" t="s">
        <v>4869</v>
      </c>
      <c r="F89" t="s">
        <v>347</v>
      </c>
      <c r="G89" t="s">
        <v>304</v>
      </c>
      <c r="H89" t="s">
        <v>371</v>
      </c>
      <c r="I89" t="s">
        <v>304</v>
      </c>
      <c r="J89" t="s">
        <v>371</v>
      </c>
      <c r="K89" t="s">
        <v>304</v>
      </c>
      <c r="L89" t="s">
        <v>4870</v>
      </c>
      <c r="M89" t="s">
        <v>193</v>
      </c>
      <c r="N89" t="s">
        <v>196</v>
      </c>
      <c r="O89" t="s">
        <v>197</v>
      </c>
      <c r="P89" t="s">
        <v>198</v>
      </c>
      <c r="Q89">
        <v>500</v>
      </c>
      <c r="R89" t="s">
        <v>198</v>
      </c>
      <c r="S89">
        <v>500</v>
      </c>
      <c r="T89">
        <v>5</v>
      </c>
      <c r="U89">
        <v>1</v>
      </c>
      <c r="V89" t="s">
        <v>199</v>
      </c>
      <c r="W89" t="s">
        <v>200</v>
      </c>
      <c r="X89">
        <v>1.04</v>
      </c>
      <c r="Y89" t="s">
        <v>193</v>
      </c>
      <c r="Z89" t="s">
        <v>5240</v>
      </c>
      <c r="AA89" t="s">
        <v>4497</v>
      </c>
      <c r="AB89">
        <v>72.5</v>
      </c>
      <c r="AD89" t="s">
        <v>193</v>
      </c>
      <c r="AE89" t="s">
        <v>193</v>
      </c>
      <c r="AF89" t="s">
        <v>193</v>
      </c>
      <c r="AG89">
        <v>115</v>
      </c>
      <c r="AH89">
        <v>72.5</v>
      </c>
      <c r="AI89">
        <v>0</v>
      </c>
      <c r="AJ89" t="s">
        <v>193</v>
      </c>
      <c r="AK89" t="s">
        <v>193</v>
      </c>
      <c r="AM89">
        <v>-5</v>
      </c>
      <c r="AN89">
        <v>42.5</v>
      </c>
      <c r="AO89" t="s">
        <v>193</v>
      </c>
      <c r="AP89">
        <v>3.8</v>
      </c>
      <c r="AQ89">
        <v>1.04</v>
      </c>
      <c r="AR89">
        <v>100</v>
      </c>
      <c r="AS89" t="s">
        <v>202</v>
      </c>
      <c r="AT89" t="s">
        <v>290</v>
      </c>
      <c r="AU89" t="s">
        <v>204</v>
      </c>
      <c r="AV89" t="s">
        <v>205</v>
      </c>
      <c r="AW89">
        <v>6</v>
      </c>
      <c r="AX89">
        <v>6</v>
      </c>
      <c r="AY89" t="s">
        <v>193</v>
      </c>
      <c r="AZ89" t="s">
        <v>193</v>
      </c>
      <c r="BA89" t="s">
        <v>206</v>
      </c>
      <c r="BB89" t="s">
        <v>206</v>
      </c>
      <c r="BC89" t="s">
        <v>206</v>
      </c>
      <c r="BD89" t="s">
        <v>206</v>
      </c>
      <c r="BE89" t="s">
        <v>206</v>
      </c>
      <c r="BF89" t="s">
        <v>206</v>
      </c>
      <c r="BG89" t="s">
        <v>552</v>
      </c>
      <c r="BH89" t="s">
        <v>207</v>
      </c>
      <c r="BI89">
        <v>200000</v>
      </c>
      <c r="BK89" t="s">
        <v>206</v>
      </c>
      <c r="BL89" t="s">
        <v>208</v>
      </c>
      <c r="BM89" t="s">
        <v>249</v>
      </c>
      <c r="BN89" t="s">
        <v>220</v>
      </c>
      <c r="BO89" t="s">
        <v>31</v>
      </c>
      <c r="BP89" t="s">
        <v>32</v>
      </c>
      <c r="BQ89" t="s">
        <v>270</v>
      </c>
      <c r="BR89" t="s">
        <v>193</v>
      </c>
      <c r="BS89" t="s">
        <v>193</v>
      </c>
      <c r="BT89" t="s">
        <v>193</v>
      </c>
      <c r="BU89" t="s">
        <v>193</v>
      </c>
      <c r="BV89" t="s">
        <v>31</v>
      </c>
      <c r="BW89" t="s">
        <v>291</v>
      </c>
      <c r="BX89" t="s">
        <v>193</v>
      </c>
      <c r="BY89" t="s">
        <v>193</v>
      </c>
      <c r="BZ89" t="s">
        <v>292</v>
      </c>
      <c r="CA89" t="s">
        <v>293</v>
      </c>
      <c r="CB89" t="s">
        <v>4871</v>
      </c>
      <c r="CC89" t="s">
        <v>4872</v>
      </c>
      <c r="CD89" t="s">
        <v>5227</v>
      </c>
      <c r="CE89">
        <v>2</v>
      </c>
      <c r="CF89">
        <v>1</v>
      </c>
      <c r="CG89" t="s">
        <v>807</v>
      </c>
      <c r="CH89" t="s">
        <v>475</v>
      </c>
      <c r="CI89" t="s">
        <v>321</v>
      </c>
      <c r="CJ89" t="s">
        <v>197</v>
      </c>
      <c r="CK89">
        <v>500</v>
      </c>
      <c r="CL89" t="s">
        <v>216</v>
      </c>
      <c r="CM89">
        <v>1</v>
      </c>
      <c r="CN89" t="s">
        <v>199</v>
      </c>
      <c r="CO89" t="s">
        <v>193</v>
      </c>
      <c r="CP89" t="s">
        <v>193</v>
      </c>
      <c r="CQ89" t="s">
        <v>193</v>
      </c>
      <c r="CR89" t="s">
        <v>193</v>
      </c>
      <c r="CS89" t="s">
        <v>193</v>
      </c>
      <c r="CT89" t="s">
        <v>4873</v>
      </c>
      <c r="CU89" t="s">
        <v>193</v>
      </c>
      <c r="CV89" t="s">
        <v>193</v>
      </c>
      <c r="CW89" t="s">
        <v>4868</v>
      </c>
      <c r="CX89" t="s">
        <v>867</v>
      </c>
      <c r="CY89" t="s">
        <v>299</v>
      </c>
      <c r="CZ89" t="s">
        <v>193</v>
      </c>
      <c r="DA89" t="s">
        <v>206</v>
      </c>
      <c r="DB89" t="s">
        <v>193</v>
      </c>
      <c r="DC89" t="s">
        <v>193</v>
      </c>
      <c r="DD89" t="s">
        <v>193</v>
      </c>
      <c r="DE89" t="s">
        <v>193</v>
      </c>
      <c r="DF89" t="s">
        <v>193</v>
      </c>
      <c r="DG89" t="s">
        <v>193</v>
      </c>
      <c r="DH89" t="s">
        <v>193</v>
      </c>
      <c r="DI89" t="s">
        <v>193</v>
      </c>
      <c r="DJ89" t="s">
        <v>193</v>
      </c>
      <c r="DK89" t="s">
        <v>193</v>
      </c>
      <c r="DL89" t="s">
        <v>222</v>
      </c>
      <c r="DM89" t="s">
        <v>222</v>
      </c>
      <c r="DN89" t="s">
        <v>223</v>
      </c>
      <c r="DO89" t="s">
        <v>4500</v>
      </c>
      <c r="DP89">
        <v>99.802000000000007</v>
      </c>
      <c r="DQ89">
        <v>1.081</v>
      </c>
      <c r="DR89">
        <v>74.801699999999997</v>
      </c>
      <c r="DS89">
        <v>2.3016999999999999</v>
      </c>
      <c r="DT89">
        <v>99.721000000000004</v>
      </c>
      <c r="DU89">
        <v>1.0980000000000001</v>
      </c>
      <c r="DV89">
        <v>77.137200000000007</v>
      </c>
      <c r="DW89">
        <v>4.6372</v>
      </c>
      <c r="DX89">
        <v>99.775000000000006</v>
      </c>
      <c r="DY89">
        <v>1.0860000000000001</v>
      </c>
      <c r="DZ89">
        <v>74.652000000000001</v>
      </c>
      <c r="EA89">
        <v>2.1520000000000001</v>
      </c>
      <c r="EB89">
        <v>99.891000000000005</v>
      </c>
      <c r="EC89">
        <v>1.0629999999999999</v>
      </c>
      <c r="ED89">
        <v>73.308499999999995</v>
      </c>
      <c r="EE89">
        <v>0.8085</v>
      </c>
      <c r="EF89">
        <v>99.92</v>
      </c>
      <c r="EG89">
        <v>1.0569999999999999</v>
      </c>
      <c r="EH89">
        <v>74.145899999999997</v>
      </c>
      <c r="EI89">
        <v>1.6458999999999999</v>
      </c>
      <c r="EJ89">
        <v>99.971000000000004</v>
      </c>
      <c r="EK89">
        <v>1.046</v>
      </c>
      <c r="EL89">
        <v>72.714100000000002</v>
      </c>
      <c r="EM89">
        <v>0.21410000000000001</v>
      </c>
      <c r="EN89">
        <v>100.07599999999999</v>
      </c>
      <c r="EO89">
        <v>1.024</v>
      </c>
      <c r="EP89">
        <v>73.3977</v>
      </c>
      <c r="EQ89">
        <v>0.89770000000000005</v>
      </c>
      <c r="ER89">
        <v>99.980999999999995</v>
      </c>
      <c r="ES89">
        <v>1.044</v>
      </c>
      <c r="ET89">
        <v>78.279700000000005</v>
      </c>
      <c r="EU89">
        <v>5.7797000000000001</v>
      </c>
      <c r="EV89">
        <v>99.944999999999993</v>
      </c>
      <c r="EW89">
        <v>1.0509999999999999</v>
      </c>
      <c r="EX89">
        <v>76.895300000000006</v>
      </c>
      <c r="EY89">
        <v>4.3952999999999998</v>
      </c>
      <c r="EZ89">
        <v>99.944999999999993</v>
      </c>
      <c r="FA89">
        <v>1.0509999999999999</v>
      </c>
      <c r="FB89">
        <v>76.893500000000003</v>
      </c>
      <c r="FC89">
        <v>4.3935000000000004</v>
      </c>
      <c r="FD89">
        <v>99.944999999999993</v>
      </c>
      <c r="FE89">
        <v>1.0509999999999999</v>
      </c>
      <c r="FF89">
        <v>76.888199999999998</v>
      </c>
      <c r="FG89">
        <v>4.3882000000000003</v>
      </c>
      <c r="FH89">
        <v>34.4</v>
      </c>
      <c r="FI89">
        <v>33.28</v>
      </c>
      <c r="FJ89">
        <v>67.27</v>
      </c>
      <c r="FK89">
        <v>0.33</v>
      </c>
      <c r="FL89">
        <v>69.888999999999996</v>
      </c>
      <c r="FM89">
        <v>4.88</v>
      </c>
      <c r="FN89">
        <v>0.189</v>
      </c>
      <c r="FO89">
        <v>-16.400700000000001</v>
      </c>
      <c r="FP89">
        <v>0.2238</v>
      </c>
      <c r="FQ89">
        <v>-20.898399999999999</v>
      </c>
      <c r="FR89">
        <v>0.34229999999999999</v>
      </c>
      <c r="FS89">
        <v>-23.444299999999998</v>
      </c>
      <c r="FT89">
        <v>0.72150000000000003</v>
      </c>
      <c r="FU89">
        <v>-17.557600000000001</v>
      </c>
      <c r="FV89">
        <v>1.4608000000000001</v>
      </c>
      <c r="FW89">
        <v>-11.021000000000001</v>
      </c>
      <c r="FX89" t="s">
        <v>4763</v>
      </c>
      <c r="FY89" t="s">
        <v>252</v>
      </c>
    </row>
    <row r="90" spans="1:181" x14ac:dyDescent="0.35">
      <c r="A90">
        <v>90</v>
      </c>
      <c r="B90" t="s">
        <v>5272</v>
      </c>
      <c r="C90" t="s">
        <v>5231</v>
      </c>
      <c r="D90" t="s">
        <v>4858</v>
      </c>
      <c r="E90" t="s">
        <v>4859</v>
      </c>
      <c r="F90" t="s">
        <v>303</v>
      </c>
      <c r="G90" t="s">
        <v>304</v>
      </c>
      <c r="H90" t="s">
        <v>233</v>
      </c>
      <c r="I90" t="s">
        <v>304</v>
      </c>
      <c r="J90" t="s">
        <v>233</v>
      </c>
      <c r="K90" t="s">
        <v>304</v>
      </c>
      <c r="L90" t="s">
        <v>1045</v>
      </c>
      <c r="M90">
        <v>6</v>
      </c>
      <c r="N90" t="s">
        <v>196</v>
      </c>
      <c r="O90" t="s">
        <v>197</v>
      </c>
      <c r="P90" t="s">
        <v>198</v>
      </c>
      <c r="Q90">
        <v>400</v>
      </c>
      <c r="R90">
        <v>400</v>
      </c>
      <c r="S90">
        <v>400</v>
      </c>
      <c r="T90">
        <v>10</v>
      </c>
      <c r="U90">
        <v>1</v>
      </c>
      <c r="V90" t="s">
        <v>199</v>
      </c>
      <c r="W90" t="s">
        <v>200</v>
      </c>
      <c r="X90">
        <v>2.5</v>
      </c>
      <c r="Y90" t="s">
        <v>193</v>
      </c>
      <c r="Z90" t="s">
        <v>5242</v>
      </c>
      <c r="AA90" t="s">
        <v>4144</v>
      </c>
      <c r="AB90">
        <v>185</v>
      </c>
      <c r="AD90">
        <v>-4.71</v>
      </c>
      <c r="AE90" t="s">
        <v>193</v>
      </c>
      <c r="AF90" t="s">
        <v>193</v>
      </c>
      <c r="AG90">
        <v>225</v>
      </c>
      <c r="AH90">
        <v>0</v>
      </c>
      <c r="AI90">
        <v>0</v>
      </c>
      <c r="AJ90" t="s">
        <v>193</v>
      </c>
      <c r="AK90" t="s">
        <v>193</v>
      </c>
      <c r="AM90">
        <v>-10</v>
      </c>
      <c r="AN90">
        <v>40</v>
      </c>
      <c r="AO90" t="s">
        <v>193</v>
      </c>
      <c r="AP90">
        <v>3.75</v>
      </c>
      <c r="AQ90">
        <v>2.5390000000000001</v>
      </c>
      <c r="AR90">
        <v>99.658000000000001</v>
      </c>
      <c r="AS90" t="s">
        <v>202</v>
      </c>
      <c r="AT90" t="s">
        <v>203</v>
      </c>
      <c r="AU90" t="s">
        <v>204</v>
      </c>
      <c r="AV90" t="s">
        <v>236</v>
      </c>
      <c r="AW90">
        <v>4</v>
      </c>
      <c r="AX90">
        <v>3</v>
      </c>
      <c r="AY90">
        <v>1</v>
      </c>
      <c r="AZ90" t="s">
        <v>193</v>
      </c>
      <c r="BA90" t="s">
        <v>202</v>
      </c>
      <c r="BB90" t="s">
        <v>206</v>
      </c>
      <c r="BC90" t="s">
        <v>202</v>
      </c>
      <c r="BD90" t="s">
        <v>206</v>
      </c>
      <c r="BE90" t="s">
        <v>206</v>
      </c>
      <c r="BF90" t="s">
        <v>206</v>
      </c>
      <c r="BG90" t="s">
        <v>237</v>
      </c>
      <c r="BH90" t="s">
        <v>207</v>
      </c>
      <c r="BI90">
        <v>2000</v>
      </c>
      <c r="BK90" t="s">
        <v>206</v>
      </c>
      <c r="BL90" t="s">
        <v>240</v>
      </c>
      <c r="BM90" t="s">
        <v>32</v>
      </c>
      <c r="BN90" t="s">
        <v>35</v>
      </c>
      <c r="BO90" t="s">
        <v>340</v>
      </c>
      <c r="BP90" t="s">
        <v>193</v>
      </c>
      <c r="BQ90" t="s">
        <v>193</v>
      </c>
      <c r="BR90" t="s">
        <v>193</v>
      </c>
      <c r="BS90" t="s">
        <v>193</v>
      </c>
      <c r="BT90" t="s">
        <v>193</v>
      </c>
      <c r="BU90" t="s">
        <v>193</v>
      </c>
      <c r="BV90" t="s">
        <v>240</v>
      </c>
      <c r="BW90" t="s">
        <v>209</v>
      </c>
      <c r="BX90" t="s">
        <v>193</v>
      </c>
      <c r="BY90" t="s">
        <v>193</v>
      </c>
      <c r="BZ90" t="s">
        <v>243</v>
      </c>
      <c r="CA90" t="s">
        <v>337</v>
      </c>
      <c r="CB90" t="s">
        <v>4860</v>
      </c>
      <c r="CC90" t="s">
        <v>4861</v>
      </c>
      <c r="CD90" t="s">
        <v>5273</v>
      </c>
      <c r="CE90">
        <v>2</v>
      </c>
      <c r="CF90">
        <v>1</v>
      </c>
      <c r="CG90" t="s">
        <v>214</v>
      </c>
      <c r="CH90" t="s">
        <v>215</v>
      </c>
      <c r="CI90" t="s">
        <v>215</v>
      </c>
      <c r="CJ90" t="s">
        <v>202</v>
      </c>
      <c r="CK90">
        <v>400</v>
      </c>
      <c r="CL90" t="s">
        <v>216</v>
      </c>
      <c r="CM90">
        <v>1</v>
      </c>
      <c r="CN90" t="s">
        <v>199</v>
      </c>
      <c r="CO90" t="s">
        <v>193</v>
      </c>
      <c r="CP90">
        <v>3</v>
      </c>
      <c r="CQ90" t="s">
        <v>193</v>
      </c>
      <c r="CR90" t="s">
        <v>193</v>
      </c>
      <c r="CS90" t="s">
        <v>193</v>
      </c>
      <c r="CT90" t="s">
        <v>193</v>
      </c>
      <c r="CU90" t="s">
        <v>193</v>
      </c>
      <c r="CV90" t="s">
        <v>193</v>
      </c>
      <c r="CW90" t="s">
        <v>4858</v>
      </c>
      <c r="CX90" t="s">
        <v>217</v>
      </c>
      <c r="CY90">
        <v>0.65</v>
      </c>
      <c r="CZ90">
        <v>2.6</v>
      </c>
      <c r="DA90" t="s">
        <v>206</v>
      </c>
      <c r="DB90" t="s">
        <v>193</v>
      </c>
      <c r="DC90" t="s">
        <v>193</v>
      </c>
      <c r="DD90" t="s">
        <v>193</v>
      </c>
      <c r="DE90" t="s">
        <v>193</v>
      </c>
      <c r="DF90" t="s">
        <v>193</v>
      </c>
      <c r="DG90" t="s">
        <v>248</v>
      </c>
      <c r="DH90" t="s">
        <v>208</v>
      </c>
      <c r="DI90" t="s">
        <v>28</v>
      </c>
      <c r="DJ90" t="s">
        <v>34</v>
      </c>
      <c r="DK90" t="s">
        <v>1006</v>
      </c>
      <c r="DL90" t="s">
        <v>222</v>
      </c>
      <c r="DM90" t="s">
        <v>222</v>
      </c>
      <c r="DN90" t="s">
        <v>223</v>
      </c>
      <c r="DO90" t="s">
        <v>4147</v>
      </c>
      <c r="DP90">
        <v>100.374</v>
      </c>
      <c r="DQ90">
        <v>2.4569999999999999</v>
      </c>
      <c r="DR90">
        <v>173.5454</v>
      </c>
      <c r="DS90">
        <v>-11.454599999999999</v>
      </c>
      <c r="DT90">
        <v>101.125</v>
      </c>
      <c r="DU90">
        <v>2.37</v>
      </c>
      <c r="DV90">
        <v>161.7122</v>
      </c>
      <c r="DW90">
        <v>-23.287800000000001</v>
      </c>
      <c r="DX90">
        <v>101.125</v>
      </c>
      <c r="DY90">
        <v>2.37</v>
      </c>
      <c r="DZ90">
        <v>163.1934</v>
      </c>
      <c r="EA90">
        <v>-21.8066</v>
      </c>
      <c r="EB90">
        <v>101.125</v>
      </c>
      <c r="EC90">
        <v>2.37</v>
      </c>
      <c r="ED90">
        <v>166.14930000000001</v>
      </c>
      <c r="EE90">
        <v>-18.8507</v>
      </c>
      <c r="EF90">
        <v>101.125</v>
      </c>
      <c r="EG90">
        <v>2.37</v>
      </c>
      <c r="EH90">
        <v>167.62639999999999</v>
      </c>
      <c r="EI90">
        <v>-17.3736</v>
      </c>
      <c r="EJ90">
        <v>101.90900000000001</v>
      </c>
      <c r="EK90">
        <v>2.2799999999999998</v>
      </c>
      <c r="EL90">
        <v>157.1448</v>
      </c>
      <c r="EM90">
        <v>-27.8552</v>
      </c>
      <c r="EN90">
        <v>101.90900000000001</v>
      </c>
      <c r="EO90">
        <v>2.2799999999999998</v>
      </c>
      <c r="EP90">
        <v>156.8134</v>
      </c>
      <c r="EQ90">
        <v>-28.186599999999999</v>
      </c>
      <c r="ER90">
        <v>101.90900000000001</v>
      </c>
      <c r="ES90">
        <v>2.2799999999999998</v>
      </c>
      <c r="ET90">
        <v>160.0994</v>
      </c>
      <c r="EU90">
        <v>-24.900600000000001</v>
      </c>
      <c r="EV90">
        <v>101.90900000000001</v>
      </c>
      <c r="EW90">
        <v>2.2799999999999998</v>
      </c>
      <c r="EX90">
        <v>159.43780000000001</v>
      </c>
      <c r="EY90">
        <v>-25.562200000000001</v>
      </c>
      <c r="EZ90">
        <v>102.61799999999999</v>
      </c>
      <c r="FA90">
        <v>2.1989999999999998</v>
      </c>
      <c r="FB90">
        <v>155.7655</v>
      </c>
      <c r="FC90">
        <v>-29.234500000000001</v>
      </c>
      <c r="FD90">
        <v>102.61799999999999</v>
      </c>
      <c r="FE90">
        <v>2.1989999999999998</v>
      </c>
      <c r="FF90">
        <v>157.5641</v>
      </c>
      <c r="FG90">
        <v>-27.4359</v>
      </c>
      <c r="FH90">
        <v>36.090000000000003</v>
      </c>
      <c r="FI90">
        <v>47.19</v>
      </c>
      <c r="FJ90">
        <v>67.23</v>
      </c>
      <c r="FK90">
        <v>-0.36</v>
      </c>
      <c r="FL90">
        <v>78.957999999999998</v>
      </c>
      <c r="FM90">
        <v>21.55</v>
      </c>
      <c r="FN90">
        <v>0.193</v>
      </c>
      <c r="FO90">
        <v>-6.4093</v>
      </c>
      <c r="FP90">
        <v>0.22389999999999999</v>
      </c>
      <c r="FQ90">
        <v>-20.8491</v>
      </c>
      <c r="FR90">
        <v>0.32790000000000002</v>
      </c>
      <c r="FS90">
        <v>-29.177499999999998</v>
      </c>
      <c r="FT90">
        <v>0.70340000000000003</v>
      </c>
      <c r="FU90">
        <v>-21.416599999999999</v>
      </c>
      <c r="FV90">
        <v>1.4568000000000001</v>
      </c>
      <c r="FW90">
        <v>-12.537599999999999</v>
      </c>
      <c r="FX90" t="s">
        <v>4862</v>
      </c>
      <c r="FY90">
        <v>7069.6580000000004</v>
      </c>
    </row>
    <row r="91" spans="1:181" x14ac:dyDescent="0.35">
      <c r="A91">
        <v>91</v>
      </c>
      <c r="B91" t="s">
        <v>5272</v>
      </c>
      <c r="C91" t="s">
        <v>5244</v>
      </c>
      <c r="D91" t="s">
        <v>4863</v>
      </c>
      <c r="E91" t="s">
        <v>4864</v>
      </c>
      <c r="F91" t="s">
        <v>303</v>
      </c>
      <c r="G91" t="s">
        <v>304</v>
      </c>
      <c r="H91" t="s">
        <v>262</v>
      </c>
      <c r="I91" t="s">
        <v>304</v>
      </c>
      <c r="J91" t="s">
        <v>316</v>
      </c>
      <c r="K91" t="s">
        <v>193</v>
      </c>
      <c r="L91" t="s">
        <v>468</v>
      </c>
      <c r="M91">
        <v>6</v>
      </c>
      <c r="N91" t="s">
        <v>196</v>
      </c>
      <c r="O91" t="s">
        <v>197</v>
      </c>
      <c r="P91" t="s">
        <v>198</v>
      </c>
      <c r="Q91">
        <v>500</v>
      </c>
      <c r="R91">
        <v>500</v>
      </c>
      <c r="S91">
        <v>500</v>
      </c>
      <c r="T91">
        <v>10</v>
      </c>
      <c r="U91">
        <v>1</v>
      </c>
      <c r="V91" t="s">
        <v>199</v>
      </c>
      <c r="W91" t="s">
        <v>200</v>
      </c>
      <c r="X91">
        <v>2.63</v>
      </c>
      <c r="Y91" t="s">
        <v>193</v>
      </c>
      <c r="Z91" t="s">
        <v>5274</v>
      </c>
      <c r="AA91" t="s">
        <v>4144</v>
      </c>
      <c r="AB91">
        <v>195</v>
      </c>
      <c r="AD91">
        <v>-6.22</v>
      </c>
      <c r="AE91" t="s">
        <v>193</v>
      </c>
      <c r="AF91" t="s">
        <v>193</v>
      </c>
      <c r="AG91">
        <v>250</v>
      </c>
      <c r="AH91">
        <v>0</v>
      </c>
      <c r="AI91">
        <v>0</v>
      </c>
      <c r="AJ91" t="s">
        <v>193</v>
      </c>
      <c r="AK91" t="s">
        <v>193</v>
      </c>
      <c r="AM91">
        <v>-10</v>
      </c>
      <c r="AN91">
        <v>55</v>
      </c>
      <c r="AO91" t="s">
        <v>193</v>
      </c>
      <c r="AP91">
        <v>7</v>
      </c>
      <c r="AQ91">
        <v>2.63</v>
      </c>
      <c r="AR91">
        <v>100</v>
      </c>
      <c r="AS91" t="s">
        <v>202</v>
      </c>
      <c r="AT91" t="s">
        <v>203</v>
      </c>
      <c r="AU91" t="s">
        <v>204</v>
      </c>
      <c r="AV91" t="s">
        <v>205</v>
      </c>
      <c r="AW91">
        <v>7</v>
      </c>
      <c r="AX91">
        <v>4</v>
      </c>
      <c r="AY91">
        <v>3</v>
      </c>
      <c r="AZ91" t="s">
        <v>193</v>
      </c>
      <c r="BA91" t="s">
        <v>202</v>
      </c>
      <c r="BB91" t="s">
        <v>206</v>
      </c>
      <c r="BC91" t="s">
        <v>202</v>
      </c>
      <c r="BD91" t="s">
        <v>202</v>
      </c>
      <c r="BE91" t="s">
        <v>202</v>
      </c>
      <c r="BF91" t="s">
        <v>206</v>
      </c>
      <c r="BG91" t="s">
        <v>207</v>
      </c>
      <c r="BH91" t="s">
        <v>193</v>
      </c>
      <c r="BI91">
        <v>2000</v>
      </c>
      <c r="BK91" t="s">
        <v>206</v>
      </c>
      <c r="BL91" t="s">
        <v>32</v>
      </c>
      <c r="BM91" t="s">
        <v>208</v>
      </c>
      <c r="BN91" t="s">
        <v>220</v>
      </c>
      <c r="BO91" t="s">
        <v>240</v>
      </c>
      <c r="BP91" t="s">
        <v>26</v>
      </c>
      <c r="BQ91" t="s">
        <v>31</v>
      </c>
      <c r="BR91" t="s">
        <v>1006</v>
      </c>
      <c r="BS91" t="s">
        <v>193</v>
      </c>
      <c r="BT91" t="s">
        <v>193</v>
      </c>
      <c r="BU91" t="s">
        <v>193</v>
      </c>
      <c r="BV91" t="s">
        <v>32</v>
      </c>
      <c r="BW91" t="s">
        <v>209</v>
      </c>
      <c r="BX91" t="s">
        <v>193</v>
      </c>
      <c r="BY91" t="s">
        <v>193</v>
      </c>
      <c r="BZ91" t="s">
        <v>271</v>
      </c>
      <c r="CA91" t="s">
        <v>1872</v>
      </c>
      <c r="CB91" t="s">
        <v>4865</v>
      </c>
      <c r="CC91" t="s">
        <v>4866</v>
      </c>
      <c r="CD91" t="s">
        <v>5273</v>
      </c>
      <c r="CE91">
        <v>2</v>
      </c>
      <c r="CF91">
        <v>1</v>
      </c>
      <c r="CG91" t="s">
        <v>214</v>
      </c>
      <c r="CH91" t="s">
        <v>215</v>
      </c>
      <c r="CI91" t="s">
        <v>215</v>
      </c>
      <c r="CJ91" t="s">
        <v>197</v>
      </c>
      <c r="CK91">
        <v>500</v>
      </c>
      <c r="CL91" t="s">
        <v>216</v>
      </c>
      <c r="CM91">
        <v>1</v>
      </c>
      <c r="CN91" t="s">
        <v>199</v>
      </c>
      <c r="CO91" t="s">
        <v>193</v>
      </c>
      <c r="CP91">
        <v>3</v>
      </c>
      <c r="CQ91" t="s">
        <v>193</v>
      </c>
      <c r="CR91" t="s">
        <v>193</v>
      </c>
      <c r="CS91" t="s">
        <v>193</v>
      </c>
      <c r="CT91" t="s">
        <v>193</v>
      </c>
      <c r="CU91" t="s">
        <v>193</v>
      </c>
      <c r="CV91" t="s">
        <v>193</v>
      </c>
      <c r="CW91" t="s">
        <v>4863</v>
      </c>
      <c r="CX91" t="s">
        <v>217</v>
      </c>
      <c r="CY91">
        <v>0.45</v>
      </c>
      <c r="CZ91">
        <v>2.25</v>
      </c>
      <c r="DA91" t="s">
        <v>206</v>
      </c>
      <c r="DB91" t="s">
        <v>193</v>
      </c>
      <c r="DC91" t="s">
        <v>193</v>
      </c>
      <c r="DD91" t="s">
        <v>193</v>
      </c>
      <c r="DE91" t="s">
        <v>193</v>
      </c>
      <c r="DF91" t="s">
        <v>193</v>
      </c>
      <c r="DG91" t="s">
        <v>193</v>
      </c>
      <c r="DH91" t="s">
        <v>193</v>
      </c>
      <c r="DI91" t="s">
        <v>193</v>
      </c>
      <c r="DJ91" t="s">
        <v>193</v>
      </c>
      <c r="DK91" t="s">
        <v>193</v>
      </c>
      <c r="DL91" t="s">
        <v>222</v>
      </c>
      <c r="DM91" t="s">
        <v>222</v>
      </c>
      <c r="DN91" t="s">
        <v>223</v>
      </c>
      <c r="DO91" t="s">
        <v>4147</v>
      </c>
      <c r="DP91">
        <v>101.041</v>
      </c>
      <c r="DQ91">
        <v>2.5089999999999999</v>
      </c>
      <c r="DR91">
        <v>177.0934</v>
      </c>
      <c r="DS91">
        <v>-17.906600000000001</v>
      </c>
      <c r="DT91">
        <v>101.041</v>
      </c>
      <c r="DU91">
        <v>2.5089999999999999</v>
      </c>
      <c r="DV91">
        <v>180.04929999999999</v>
      </c>
      <c r="DW91">
        <v>-14.950699999999999</v>
      </c>
      <c r="DX91">
        <v>101.17</v>
      </c>
      <c r="DY91">
        <v>2.4940000000000002</v>
      </c>
      <c r="DZ91">
        <v>180.0264</v>
      </c>
      <c r="EA91">
        <v>-14.973599999999999</v>
      </c>
      <c r="EB91">
        <v>101.14400000000001</v>
      </c>
      <c r="EC91">
        <v>2.4969999999999999</v>
      </c>
      <c r="ED91">
        <v>178.84479999999999</v>
      </c>
      <c r="EE91">
        <v>-16.155200000000001</v>
      </c>
      <c r="EF91">
        <v>101.619</v>
      </c>
      <c r="EG91">
        <v>2.4420000000000002</v>
      </c>
      <c r="EH91">
        <v>173.01339999999999</v>
      </c>
      <c r="EI91">
        <v>-21.986599999999999</v>
      </c>
      <c r="EJ91">
        <v>101.619</v>
      </c>
      <c r="EK91">
        <v>2.4420000000000002</v>
      </c>
      <c r="EL91">
        <v>176.29939999999999</v>
      </c>
      <c r="EM91">
        <v>-18.700600000000001</v>
      </c>
      <c r="EN91">
        <v>102.158</v>
      </c>
      <c r="EO91">
        <v>2.38</v>
      </c>
      <c r="EP91">
        <v>169.43780000000001</v>
      </c>
      <c r="EQ91">
        <v>-25.562200000000001</v>
      </c>
      <c r="ER91">
        <v>102.798</v>
      </c>
      <c r="ES91">
        <v>2.3069999999999999</v>
      </c>
      <c r="ET91">
        <v>166.56549999999999</v>
      </c>
      <c r="EU91">
        <v>-28.4345</v>
      </c>
      <c r="EV91">
        <v>102.575</v>
      </c>
      <c r="EW91">
        <v>2.3319999999999999</v>
      </c>
      <c r="EX91">
        <v>170.86410000000001</v>
      </c>
      <c r="EY91">
        <v>-24.135899999999999</v>
      </c>
      <c r="EZ91">
        <v>102.575</v>
      </c>
      <c r="FA91">
        <v>2.3319999999999999</v>
      </c>
      <c r="FB91">
        <v>166.27670000000001</v>
      </c>
      <c r="FC91">
        <v>-28.723299999999998</v>
      </c>
      <c r="FD91">
        <v>102.575</v>
      </c>
      <c r="FE91">
        <v>2.3319999999999999</v>
      </c>
      <c r="FF91">
        <v>166.27549999999999</v>
      </c>
      <c r="FG91">
        <v>-28.724499999999999</v>
      </c>
      <c r="FH91">
        <v>36.090000000000003</v>
      </c>
      <c r="FI91">
        <v>47.19</v>
      </c>
      <c r="FJ91">
        <v>67.23</v>
      </c>
      <c r="FK91">
        <v>-0.36</v>
      </c>
      <c r="FL91">
        <v>78.957999999999998</v>
      </c>
      <c r="FM91">
        <v>21.55</v>
      </c>
      <c r="FN91">
        <v>0.193</v>
      </c>
      <c r="FO91">
        <v>-6.4093</v>
      </c>
      <c r="FP91">
        <v>0.22389999999999999</v>
      </c>
      <c r="FQ91">
        <v>-20.8491</v>
      </c>
      <c r="FR91">
        <v>0.32790000000000002</v>
      </c>
      <c r="FS91">
        <v>-29.177499999999998</v>
      </c>
      <c r="FT91">
        <v>0.70340000000000003</v>
      </c>
      <c r="FU91">
        <v>-21.416599999999999</v>
      </c>
      <c r="FV91">
        <v>1.4568000000000001</v>
      </c>
      <c r="FW91">
        <v>-12.537599999999999</v>
      </c>
      <c r="FX91" t="s">
        <v>4867</v>
      </c>
      <c r="FY91" t="s">
        <v>252</v>
      </c>
    </row>
    <row r="92" spans="1:181" x14ac:dyDescent="0.35">
      <c r="A92">
        <v>92</v>
      </c>
      <c r="B92" t="s">
        <v>5275</v>
      </c>
      <c r="C92" t="s">
        <v>5225</v>
      </c>
      <c r="D92" t="s">
        <v>4845</v>
      </c>
      <c r="E92" t="s">
        <v>4846</v>
      </c>
      <c r="F92" t="s">
        <v>303</v>
      </c>
      <c r="G92" t="s">
        <v>193</v>
      </c>
      <c r="H92" t="s">
        <v>233</v>
      </c>
      <c r="I92" t="s">
        <v>193</v>
      </c>
      <c r="J92" t="s">
        <v>316</v>
      </c>
      <c r="K92" t="s">
        <v>193</v>
      </c>
      <c r="L92" t="s">
        <v>2700</v>
      </c>
      <c r="M92">
        <v>6</v>
      </c>
      <c r="N92" t="s">
        <v>196</v>
      </c>
      <c r="O92" t="s">
        <v>193</v>
      </c>
      <c r="P92" t="s">
        <v>198</v>
      </c>
      <c r="Q92">
        <v>1000</v>
      </c>
      <c r="R92" t="s">
        <v>198</v>
      </c>
      <c r="S92">
        <v>400</v>
      </c>
      <c r="T92">
        <v>10</v>
      </c>
      <c r="U92">
        <v>2</v>
      </c>
      <c r="V92" t="s">
        <v>199</v>
      </c>
      <c r="W92" t="s">
        <v>200</v>
      </c>
      <c r="X92">
        <v>2.5</v>
      </c>
      <c r="Y92" t="s">
        <v>193</v>
      </c>
      <c r="Z92" t="s">
        <v>5276</v>
      </c>
      <c r="AA92" t="s">
        <v>4184</v>
      </c>
      <c r="AB92">
        <v>185</v>
      </c>
      <c r="AC92">
        <v>0</v>
      </c>
      <c r="AD92" t="s">
        <v>193</v>
      </c>
      <c r="AE92" t="s">
        <v>193</v>
      </c>
      <c r="AF92" t="s">
        <v>193</v>
      </c>
      <c r="AG92">
        <v>245</v>
      </c>
      <c r="AH92">
        <v>210</v>
      </c>
      <c r="AI92">
        <v>0</v>
      </c>
      <c r="AJ92" t="s">
        <v>193</v>
      </c>
      <c r="AK92" t="s">
        <v>193</v>
      </c>
      <c r="AL92">
        <v>0</v>
      </c>
      <c r="AM92">
        <v>-24</v>
      </c>
      <c r="AN92">
        <v>60</v>
      </c>
      <c r="AO92" t="s">
        <v>193</v>
      </c>
      <c r="AP92">
        <v>3.8</v>
      </c>
      <c r="AQ92">
        <v>2.516</v>
      </c>
      <c r="AR92">
        <v>99.858999999999995</v>
      </c>
      <c r="AS92" t="s">
        <v>202</v>
      </c>
      <c r="AT92" t="s">
        <v>203</v>
      </c>
      <c r="AU92" t="s">
        <v>204</v>
      </c>
      <c r="AV92" t="s">
        <v>205</v>
      </c>
      <c r="AW92">
        <v>6</v>
      </c>
      <c r="AX92">
        <v>6</v>
      </c>
      <c r="AY92" t="s">
        <v>193</v>
      </c>
      <c r="AZ92" t="s">
        <v>193</v>
      </c>
      <c r="BA92" t="s">
        <v>206</v>
      </c>
      <c r="BB92" t="s">
        <v>202</v>
      </c>
      <c r="BC92" t="s">
        <v>206</v>
      </c>
      <c r="BD92" t="s">
        <v>206</v>
      </c>
      <c r="BE92" t="s">
        <v>206</v>
      </c>
      <c r="BF92" t="s">
        <v>206</v>
      </c>
      <c r="BG92" t="s">
        <v>765</v>
      </c>
      <c r="BH92" t="s">
        <v>207</v>
      </c>
      <c r="BI92">
        <v>200000</v>
      </c>
      <c r="BK92" t="s">
        <v>206</v>
      </c>
      <c r="BL92" t="s">
        <v>208</v>
      </c>
      <c r="BM92" t="s">
        <v>220</v>
      </c>
      <c r="BN92" t="s">
        <v>525</v>
      </c>
      <c r="BO92" t="s">
        <v>543</v>
      </c>
      <c r="BP92" t="s">
        <v>26</v>
      </c>
      <c r="BQ92" t="s">
        <v>29</v>
      </c>
      <c r="BR92" t="s">
        <v>193</v>
      </c>
      <c r="BS92" t="s">
        <v>193</v>
      </c>
      <c r="BT92" t="s">
        <v>193</v>
      </c>
      <c r="BU92" t="s">
        <v>193</v>
      </c>
      <c r="BV92" t="s">
        <v>220</v>
      </c>
      <c r="BW92" t="s">
        <v>291</v>
      </c>
      <c r="BX92" t="s">
        <v>193</v>
      </c>
      <c r="BY92" t="s">
        <v>193</v>
      </c>
      <c r="BZ92" t="s">
        <v>243</v>
      </c>
      <c r="CA92" t="s">
        <v>2666</v>
      </c>
      <c r="CB92" t="s">
        <v>4847</v>
      </c>
      <c r="CC92" t="s">
        <v>4848</v>
      </c>
      <c r="CD92" t="s">
        <v>5273</v>
      </c>
      <c r="CE92">
        <v>2</v>
      </c>
      <c r="CF92">
        <v>1</v>
      </c>
      <c r="CG92" t="s">
        <v>762</v>
      </c>
      <c r="CH92" t="s">
        <v>475</v>
      </c>
      <c r="CI92" t="s">
        <v>321</v>
      </c>
      <c r="CJ92" t="s">
        <v>197</v>
      </c>
      <c r="CK92">
        <v>400</v>
      </c>
      <c r="CL92" t="s">
        <v>216</v>
      </c>
      <c r="CM92">
        <v>1</v>
      </c>
      <c r="CN92" t="s">
        <v>199</v>
      </c>
      <c r="CO92" t="s">
        <v>193</v>
      </c>
      <c r="CP92" t="s">
        <v>193</v>
      </c>
      <c r="CQ92" t="s">
        <v>193</v>
      </c>
      <c r="CR92" t="s">
        <v>193</v>
      </c>
      <c r="CS92" t="s">
        <v>193</v>
      </c>
      <c r="CT92" t="s">
        <v>193</v>
      </c>
      <c r="CU92" t="s">
        <v>193</v>
      </c>
      <c r="CV92" t="s">
        <v>193</v>
      </c>
      <c r="CW92" t="s">
        <v>4845</v>
      </c>
      <c r="CX92" t="s">
        <v>867</v>
      </c>
      <c r="CY92" t="s">
        <v>299</v>
      </c>
      <c r="CZ92" t="s">
        <v>193</v>
      </c>
      <c r="DA92" t="s">
        <v>206</v>
      </c>
      <c r="DB92" t="s">
        <v>193</v>
      </c>
      <c r="DC92" t="s">
        <v>193</v>
      </c>
      <c r="DD92" t="s">
        <v>193</v>
      </c>
      <c r="DE92" t="s">
        <v>193</v>
      </c>
      <c r="DF92" t="s">
        <v>193</v>
      </c>
      <c r="DG92" t="s">
        <v>193</v>
      </c>
      <c r="DH92" t="s">
        <v>193</v>
      </c>
      <c r="DI92" t="s">
        <v>193</v>
      </c>
      <c r="DJ92" t="s">
        <v>193</v>
      </c>
      <c r="DK92" t="s">
        <v>193</v>
      </c>
      <c r="DL92" t="s">
        <v>222</v>
      </c>
      <c r="DM92" t="s">
        <v>222</v>
      </c>
      <c r="DN92" t="s">
        <v>223</v>
      </c>
      <c r="DO92" t="s">
        <v>4147</v>
      </c>
      <c r="DP92">
        <v>99.650999999999996</v>
      </c>
      <c r="DQ92">
        <v>2.54</v>
      </c>
      <c r="DR92">
        <v>178.7122</v>
      </c>
      <c r="DS92">
        <v>-6.2877999999999998</v>
      </c>
      <c r="DT92">
        <v>99.724999999999994</v>
      </c>
      <c r="DU92">
        <v>2.5310000000000001</v>
      </c>
      <c r="DV92">
        <v>179.29339999999999</v>
      </c>
      <c r="DW92">
        <v>-5.7065999999999999</v>
      </c>
      <c r="DX92">
        <v>99.569000000000003</v>
      </c>
      <c r="DY92">
        <v>2.5489999999999999</v>
      </c>
      <c r="DZ92">
        <v>184.04929999999999</v>
      </c>
      <c r="EA92">
        <v>-0.95069999999999999</v>
      </c>
      <c r="EB92">
        <v>99.509</v>
      </c>
      <c r="EC92">
        <v>2.556</v>
      </c>
      <c r="ED92">
        <v>186.22640000000001</v>
      </c>
      <c r="EE92">
        <v>1.2263999999999999</v>
      </c>
      <c r="EF92">
        <v>99.784000000000006</v>
      </c>
      <c r="EG92">
        <v>2.5249999999999999</v>
      </c>
      <c r="EH92">
        <v>181.6448</v>
      </c>
      <c r="EI92">
        <v>-3.3552</v>
      </c>
      <c r="EJ92">
        <v>99.722999999999999</v>
      </c>
      <c r="EK92">
        <v>2.532</v>
      </c>
      <c r="EL92">
        <v>182.01339999999999</v>
      </c>
      <c r="EM92">
        <v>-2.9866000000000001</v>
      </c>
      <c r="EN92">
        <v>100.142</v>
      </c>
      <c r="EO92">
        <v>2.484</v>
      </c>
      <c r="EP92">
        <v>180.49940000000001</v>
      </c>
      <c r="EQ92">
        <v>-4.5006000000000004</v>
      </c>
      <c r="ER92">
        <v>100.096</v>
      </c>
      <c r="ES92">
        <v>2.4889999999999999</v>
      </c>
      <c r="ET92">
        <v>180.33779999999999</v>
      </c>
      <c r="EU92">
        <v>-4.6622000000000003</v>
      </c>
      <c r="EV92">
        <v>99.67</v>
      </c>
      <c r="EW92">
        <v>2.5379999999999998</v>
      </c>
      <c r="EX92">
        <v>189.66550000000001</v>
      </c>
      <c r="EY92">
        <v>4.6654999999999998</v>
      </c>
      <c r="EZ92">
        <v>99.766999999999996</v>
      </c>
      <c r="FA92">
        <v>2.5270000000000001</v>
      </c>
      <c r="FB92">
        <v>190.36410000000001</v>
      </c>
      <c r="FC92">
        <v>5.3640999999999996</v>
      </c>
      <c r="FD92">
        <v>99.492000000000004</v>
      </c>
      <c r="FE92">
        <v>2.5579999999999998</v>
      </c>
      <c r="FF92">
        <v>188.8767</v>
      </c>
      <c r="FG92">
        <v>3.8767</v>
      </c>
      <c r="FH92">
        <v>40.79</v>
      </c>
      <c r="FI92">
        <v>58.04</v>
      </c>
      <c r="FJ92">
        <v>66.77</v>
      </c>
      <c r="FK92">
        <v>-0.67</v>
      </c>
      <c r="FL92">
        <v>81.614999999999995</v>
      </c>
      <c r="FM92">
        <v>12.66</v>
      </c>
      <c r="FN92">
        <v>0.19670000000000001</v>
      </c>
      <c r="FO92">
        <v>1.3720000000000001</v>
      </c>
      <c r="FP92">
        <v>0.2291</v>
      </c>
      <c r="FQ92">
        <v>-9.4453999999999994</v>
      </c>
      <c r="FR92">
        <v>0.32300000000000001</v>
      </c>
      <c r="FS92">
        <v>-20.921099999999999</v>
      </c>
      <c r="FT92">
        <v>0.66900000000000004</v>
      </c>
      <c r="FU92">
        <v>-18.753399999999999</v>
      </c>
      <c r="FV92">
        <v>1.4018999999999999</v>
      </c>
      <c r="FW92">
        <v>-14.087199999999999</v>
      </c>
      <c r="FX92" t="s">
        <v>4849</v>
      </c>
      <c r="FY92">
        <v>173675.24119999999</v>
      </c>
    </row>
    <row r="93" spans="1:181" x14ac:dyDescent="0.35">
      <c r="A93">
        <v>93</v>
      </c>
      <c r="B93" t="s">
        <v>5275</v>
      </c>
      <c r="C93" t="s">
        <v>5225</v>
      </c>
      <c r="D93" t="s">
        <v>4845</v>
      </c>
      <c r="E93" t="s">
        <v>4846</v>
      </c>
      <c r="F93" t="s">
        <v>303</v>
      </c>
      <c r="G93" t="s">
        <v>193</v>
      </c>
      <c r="H93" t="s">
        <v>233</v>
      </c>
      <c r="I93" t="s">
        <v>193</v>
      </c>
      <c r="J93" t="s">
        <v>316</v>
      </c>
      <c r="K93" t="s">
        <v>193</v>
      </c>
      <c r="L93" t="s">
        <v>2700</v>
      </c>
      <c r="M93">
        <v>6</v>
      </c>
      <c r="N93" t="s">
        <v>196</v>
      </c>
      <c r="O93" t="s">
        <v>197</v>
      </c>
      <c r="P93" t="s">
        <v>198</v>
      </c>
      <c r="Q93">
        <v>1000</v>
      </c>
      <c r="R93" t="s">
        <v>198</v>
      </c>
      <c r="S93">
        <v>600</v>
      </c>
      <c r="T93">
        <v>30</v>
      </c>
      <c r="U93">
        <v>2</v>
      </c>
      <c r="V93" t="s">
        <v>199</v>
      </c>
      <c r="W93" t="s">
        <v>200</v>
      </c>
      <c r="X93">
        <v>3.75</v>
      </c>
      <c r="Y93" t="s">
        <v>193</v>
      </c>
      <c r="Z93" t="s">
        <v>5277</v>
      </c>
      <c r="AA93" t="s">
        <v>1780</v>
      </c>
      <c r="AB93">
        <v>233.8</v>
      </c>
      <c r="AD93" t="s">
        <v>193</v>
      </c>
      <c r="AE93" t="s">
        <v>193</v>
      </c>
      <c r="AF93" t="s">
        <v>193</v>
      </c>
      <c r="AG93">
        <v>0</v>
      </c>
      <c r="AH93">
        <v>0</v>
      </c>
      <c r="AI93">
        <v>0</v>
      </c>
      <c r="AJ93" t="s">
        <v>193</v>
      </c>
      <c r="AK93" t="s">
        <v>193</v>
      </c>
      <c r="AM93">
        <v>-14</v>
      </c>
      <c r="AN93">
        <v>-233.8</v>
      </c>
      <c r="AO93" t="s">
        <v>193</v>
      </c>
      <c r="AP93">
        <v>3.8</v>
      </c>
      <c r="AQ93">
        <v>3.75</v>
      </c>
      <c r="AR93">
        <v>100</v>
      </c>
      <c r="AS93" t="s">
        <v>202</v>
      </c>
      <c r="AT93" t="s">
        <v>203</v>
      </c>
      <c r="AU93" t="s">
        <v>204</v>
      </c>
      <c r="AV93" t="s">
        <v>205</v>
      </c>
      <c r="AW93">
        <v>6</v>
      </c>
      <c r="AX93">
        <v>6</v>
      </c>
      <c r="AY93" t="s">
        <v>193</v>
      </c>
      <c r="AZ93" t="s">
        <v>193</v>
      </c>
      <c r="BA93" t="s">
        <v>206</v>
      </c>
      <c r="BB93" t="s">
        <v>202</v>
      </c>
      <c r="BC93" t="s">
        <v>206</v>
      </c>
      <c r="BD93" t="s">
        <v>206</v>
      </c>
      <c r="BE93" t="s">
        <v>206</v>
      </c>
      <c r="BF93" t="s">
        <v>206</v>
      </c>
      <c r="BG93" t="s">
        <v>765</v>
      </c>
      <c r="BH93" t="s">
        <v>207</v>
      </c>
      <c r="BI93">
        <v>200000</v>
      </c>
      <c r="BK93" t="s">
        <v>206</v>
      </c>
      <c r="BL93" t="s">
        <v>208</v>
      </c>
      <c r="BM93" t="s">
        <v>220</v>
      </c>
      <c r="BN93" t="s">
        <v>525</v>
      </c>
      <c r="BO93" t="s">
        <v>543</v>
      </c>
      <c r="BP93" t="s">
        <v>26</v>
      </c>
      <c r="BQ93" t="s">
        <v>29</v>
      </c>
      <c r="BR93" t="s">
        <v>193</v>
      </c>
      <c r="BS93" t="s">
        <v>193</v>
      </c>
      <c r="BT93" t="s">
        <v>193</v>
      </c>
      <c r="BU93" t="s">
        <v>193</v>
      </c>
      <c r="BV93" t="s">
        <v>220</v>
      </c>
      <c r="BW93" t="s">
        <v>291</v>
      </c>
      <c r="BX93" t="s">
        <v>193</v>
      </c>
      <c r="BY93" t="s">
        <v>193</v>
      </c>
      <c r="BZ93" t="s">
        <v>243</v>
      </c>
      <c r="CA93" t="s">
        <v>2666</v>
      </c>
      <c r="CB93" t="s">
        <v>4850</v>
      </c>
      <c r="CC93" t="s">
        <v>4851</v>
      </c>
      <c r="CD93" t="s">
        <v>5273</v>
      </c>
      <c r="CE93">
        <v>2</v>
      </c>
      <c r="CF93">
        <v>0</v>
      </c>
      <c r="CG93" t="s">
        <v>762</v>
      </c>
      <c r="CH93" t="s">
        <v>475</v>
      </c>
      <c r="CI93" t="s">
        <v>321</v>
      </c>
      <c r="CJ93" t="s">
        <v>197</v>
      </c>
      <c r="CK93">
        <v>600</v>
      </c>
      <c r="CL93" t="s">
        <v>216</v>
      </c>
      <c r="CM93">
        <v>1</v>
      </c>
      <c r="CN93" t="s">
        <v>199</v>
      </c>
      <c r="CO93" t="s">
        <v>193</v>
      </c>
      <c r="CP93" t="s">
        <v>193</v>
      </c>
      <c r="CQ93" t="s">
        <v>193</v>
      </c>
      <c r="CR93" t="s">
        <v>193</v>
      </c>
      <c r="CS93" t="s">
        <v>193</v>
      </c>
      <c r="CT93" t="s">
        <v>193</v>
      </c>
      <c r="CU93" t="s">
        <v>193</v>
      </c>
      <c r="CV93" t="s">
        <v>193</v>
      </c>
      <c r="CW93" t="s">
        <v>4845</v>
      </c>
      <c r="CX93" t="s">
        <v>867</v>
      </c>
      <c r="CY93" t="s">
        <v>299</v>
      </c>
      <c r="CZ93" t="s">
        <v>193</v>
      </c>
      <c r="DA93" t="s">
        <v>206</v>
      </c>
      <c r="DB93" t="s">
        <v>193</v>
      </c>
      <c r="DC93" t="s">
        <v>193</v>
      </c>
      <c r="DD93" t="s">
        <v>193</v>
      </c>
      <c r="DE93" t="s">
        <v>193</v>
      </c>
      <c r="DF93" t="s">
        <v>193</v>
      </c>
      <c r="DG93" t="s">
        <v>193</v>
      </c>
      <c r="DH93" t="s">
        <v>193</v>
      </c>
      <c r="DI93" t="s">
        <v>193</v>
      </c>
      <c r="DJ93" t="s">
        <v>193</v>
      </c>
      <c r="DK93" t="s">
        <v>193</v>
      </c>
      <c r="DL93" t="s">
        <v>222</v>
      </c>
      <c r="DM93" t="s">
        <v>222</v>
      </c>
      <c r="DN93" t="s">
        <v>223</v>
      </c>
      <c r="DO93" t="s">
        <v>1783</v>
      </c>
      <c r="DP93">
        <v>99.185000000000002</v>
      </c>
      <c r="DQ93">
        <v>3.7959999999999998</v>
      </c>
      <c r="DR93">
        <v>226.726</v>
      </c>
      <c r="DS93">
        <v>-7.0739999999999998</v>
      </c>
      <c r="DT93">
        <v>99.858999999999995</v>
      </c>
      <c r="DU93">
        <v>3.758</v>
      </c>
      <c r="DV93">
        <v>224.2842</v>
      </c>
      <c r="DW93">
        <v>-9.5158000000000005</v>
      </c>
      <c r="DX93">
        <v>99.149000000000001</v>
      </c>
      <c r="DY93">
        <v>3.798</v>
      </c>
      <c r="DZ93">
        <v>233.11940000000001</v>
      </c>
      <c r="EA93">
        <v>-0.68059999999999998</v>
      </c>
      <c r="EB93">
        <v>99.546999999999997</v>
      </c>
      <c r="EC93">
        <v>3.7749999999999999</v>
      </c>
      <c r="ED93">
        <v>233.06139999999999</v>
      </c>
      <c r="EE93">
        <v>-0.73860000000000003</v>
      </c>
      <c r="EF93">
        <v>100.76</v>
      </c>
      <c r="EG93">
        <v>3.7080000000000002</v>
      </c>
      <c r="EH93">
        <v>225.64060000000001</v>
      </c>
      <c r="EI93">
        <v>-8.1593999999999998</v>
      </c>
      <c r="EJ93">
        <v>100.42400000000001</v>
      </c>
      <c r="EK93">
        <v>3.726</v>
      </c>
      <c r="EL93">
        <v>224.5925</v>
      </c>
      <c r="EM93">
        <v>-9.2074999999999996</v>
      </c>
      <c r="EN93">
        <v>101.095</v>
      </c>
      <c r="EO93">
        <v>3.6890000000000001</v>
      </c>
      <c r="EP93">
        <v>227.11760000000001</v>
      </c>
      <c r="EQ93">
        <v>-6.6824000000000003</v>
      </c>
      <c r="ER93">
        <v>100.34</v>
      </c>
      <c r="ES93">
        <v>3.7309999999999999</v>
      </c>
      <c r="ET93">
        <v>230.85</v>
      </c>
      <c r="EU93">
        <v>-2.95</v>
      </c>
      <c r="EV93">
        <v>99.641999999999996</v>
      </c>
      <c r="EW93">
        <v>3.77</v>
      </c>
      <c r="EX93">
        <v>241.23500000000001</v>
      </c>
      <c r="EY93">
        <v>7.4349999999999996</v>
      </c>
      <c r="EZ93">
        <v>99.370999999999995</v>
      </c>
      <c r="FA93">
        <v>3.7850000000000001</v>
      </c>
      <c r="FB93">
        <v>242.38579999999999</v>
      </c>
      <c r="FC93">
        <v>8.5858000000000008</v>
      </c>
      <c r="FD93">
        <v>99.194999999999993</v>
      </c>
      <c r="FE93">
        <v>3.7949999999999999</v>
      </c>
      <c r="FF93">
        <v>237.98099999999999</v>
      </c>
      <c r="FG93">
        <v>4.181</v>
      </c>
      <c r="FH93">
        <v>40.79</v>
      </c>
      <c r="FI93">
        <v>58.04</v>
      </c>
      <c r="FJ93">
        <v>66.77</v>
      </c>
      <c r="FK93">
        <v>-0.67</v>
      </c>
      <c r="FL93">
        <v>81.614999999999995</v>
      </c>
      <c r="FM93">
        <v>12.66</v>
      </c>
      <c r="FN93">
        <v>0.19670000000000001</v>
      </c>
      <c r="FO93">
        <v>1.3720000000000001</v>
      </c>
      <c r="FP93">
        <v>0.2291</v>
      </c>
      <c r="FQ93">
        <v>-9.4453999999999994</v>
      </c>
      <c r="FR93">
        <v>0.32300000000000001</v>
      </c>
      <c r="FS93">
        <v>-20.921099999999999</v>
      </c>
      <c r="FT93">
        <v>0.66900000000000004</v>
      </c>
      <c r="FU93">
        <v>-18.753399999999999</v>
      </c>
      <c r="FV93">
        <v>1.4018999999999999</v>
      </c>
      <c r="FW93">
        <v>-14.087199999999999</v>
      </c>
      <c r="FX93" t="s">
        <v>4849</v>
      </c>
      <c r="FY93">
        <v>173675.24119999999</v>
      </c>
    </row>
    <row r="94" spans="1:181" x14ac:dyDescent="0.35">
      <c r="A94">
        <v>94</v>
      </c>
      <c r="B94" t="s">
        <v>5275</v>
      </c>
      <c r="C94" t="s">
        <v>5225</v>
      </c>
      <c r="D94" t="s">
        <v>4852</v>
      </c>
      <c r="E94" t="s">
        <v>4853</v>
      </c>
      <c r="F94" t="s">
        <v>316</v>
      </c>
      <c r="G94" t="s">
        <v>193</v>
      </c>
      <c r="H94" t="s">
        <v>262</v>
      </c>
      <c r="I94" t="s">
        <v>304</v>
      </c>
      <c r="J94" t="s">
        <v>316</v>
      </c>
      <c r="K94" t="s">
        <v>193</v>
      </c>
      <c r="L94" t="s">
        <v>4854</v>
      </c>
      <c r="M94">
        <v>6</v>
      </c>
      <c r="N94" t="s">
        <v>196</v>
      </c>
      <c r="O94" t="s">
        <v>193</v>
      </c>
      <c r="P94" t="s">
        <v>198</v>
      </c>
      <c r="Q94">
        <v>300</v>
      </c>
      <c r="R94">
        <v>300</v>
      </c>
      <c r="S94">
        <v>300</v>
      </c>
      <c r="T94">
        <v>10</v>
      </c>
      <c r="U94">
        <v>1</v>
      </c>
      <c r="V94" t="s">
        <v>199</v>
      </c>
      <c r="W94" t="s">
        <v>200</v>
      </c>
      <c r="X94">
        <v>4.875</v>
      </c>
      <c r="Y94" t="s">
        <v>193</v>
      </c>
      <c r="Z94" t="s">
        <v>5194</v>
      </c>
      <c r="AA94" t="s">
        <v>4144</v>
      </c>
      <c r="AB94">
        <v>433.8</v>
      </c>
      <c r="AC94">
        <v>0</v>
      </c>
      <c r="AD94" t="s">
        <v>193</v>
      </c>
      <c r="AE94" t="s">
        <v>193</v>
      </c>
      <c r="AF94" t="s">
        <v>193</v>
      </c>
      <c r="AG94">
        <v>0</v>
      </c>
      <c r="AH94">
        <v>0</v>
      </c>
      <c r="AI94">
        <v>0</v>
      </c>
      <c r="AJ94" t="s">
        <v>193</v>
      </c>
      <c r="AK94" t="s">
        <v>193</v>
      </c>
      <c r="AL94">
        <v>0</v>
      </c>
      <c r="AM94" t="s">
        <v>299</v>
      </c>
      <c r="AN94">
        <v>-433.8</v>
      </c>
      <c r="AO94" t="s">
        <v>193</v>
      </c>
      <c r="AP94" t="s">
        <v>299</v>
      </c>
      <c r="AQ94">
        <v>5</v>
      </c>
      <c r="AR94">
        <v>99.021000000000001</v>
      </c>
      <c r="AS94" t="s">
        <v>202</v>
      </c>
      <c r="AT94" t="s">
        <v>290</v>
      </c>
      <c r="AU94" t="s">
        <v>204</v>
      </c>
      <c r="AV94" t="s">
        <v>265</v>
      </c>
      <c r="AW94">
        <v>1</v>
      </c>
      <c r="AX94">
        <v>1</v>
      </c>
      <c r="AY94" t="s">
        <v>193</v>
      </c>
      <c r="AZ94" t="s">
        <v>193</v>
      </c>
      <c r="BA94" t="s">
        <v>206</v>
      </c>
      <c r="BB94" t="s">
        <v>206</v>
      </c>
      <c r="BC94" t="s">
        <v>202</v>
      </c>
      <c r="BD94" t="s">
        <v>206</v>
      </c>
      <c r="BE94" t="s">
        <v>202</v>
      </c>
      <c r="BF94" t="s">
        <v>206</v>
      </c>
      <c r="BG94" t="s">
        <v>905</v>
      </c>
      <c r="BH94" t="s">
        <v>207</v>
      </c>
      <c r="BI94">
        <v>200000</v>
      </c>
      <c r="BK94" t="s">
        <v>206</v>
      </c>
      <c r="BL94" t="s">
        <v>240</v>
      </c>
      <c r="BM94" t="s">
        <v>193</v>
      </c>
      <c r="BN94" t="s">
        <v>193</v>
      </c>
      <c r="BO94" t="s">
        <v>193</v>
      </c>
      <c r="BP94" t="s">
        <v>193</v>
      </c>
      <c r="BQ94" t="s">
        <v>193</v>
      </c>
      <c r="BR94" t="s">
        <v>193</v>
      </c>
      <c r="BS94" t="s">
        <v>193</v>
      </c>
      <c r="BT94" t="s">
        <v>193</v>
      </c>
      <c r="BU94" t="s">
        <v>193</v>
      </c>
      <c r="BV94" t="s">
        <v>240</v>
      </c>
      <c r="BW94" t="s">
        <v>2311</v>
      </c>
      <c r="BX94" t="s">
        <v>193</v>
      </c>
      <c r="BY94" t="s">
        <v>193</v>
      </c>
      <c r="BZ94" t="s">
        <v>292</v>
      </c>
      <c r="CA94" t="s">
        <v>376</v>
      </c>
      <c r="CB94" t="s">
        <v>4855</v>
      </c>
      <c r="CC94" t="s">
        <v>4856</v>
      </c>
      <c r="CD94" t="s">
        <v>5273</v>
      </c>
      <c r="CE94">
        <v>2</v>
      </c>
      <c r="CF94">
        <v>1</v>
      </c>
      <c r="CG94" t="s">
        <v>1725</v>
      </c>
      <c r="CH94" t="s">
        <v>390</v>
      </c>
      <c r="CI94" t="s">
        <v>1726</v>
      </c>
      <c r="CJ94" t="s">
        <v>197</v>
      </c>
      <c r="CK94">
        <v>300</v>
      </c>
      <c r="CL94" t="s">
        <v>216</v>
      </c>
      <c r="CM94">
        <v>1</v>
      </c>
      <c r="CN94" t="s">
        <v>199</v>
      </c>
      <c r="CO94" t="s">
        <v>193</v>
      </c>
      <c r="CP94">
        <v>3</v>
      </c>
      <c r="CQ94" t="s">
        <v>193</v>
      </c>
      <c r="CR94" t="s">
        <v>193</v>
      </c>
      <c r="CS94" t="s">
        <v>193</v>
      </c>
      <c r="CT94" t="s">
        <v>193</v>
      </c>
      <c r="CU94" t="s">
        <v>193</v>
      </c>
      <c r="CV94" t="s">
        <v>193</v>
      </c>
      <c r="CW94" t="s">
        <v>4852</v>
      </c>
      <c r="CX94" t="s">
        <v>832</v>
      </c>
      <c r="CY94" t="s">
        <v>299</v>
      </c>
      <c r="CZ94" t="s">
        <v>193</v>
      </c>
      <c r="DA94" t="s">
        <v>206</v>
      </c>
      <c r="DB94" t="s">
        <v>193</v>
      </c>
      <c r="DC94" t="s">
        <v>193</v>
      </c>
      <c r="DD94" t="s">
        <v>193</v>
      </c>
      <c r="DE94" t="s">
        <v>193</v>
      </c>
      <c r="DF94" t="s">
        <v>193</v>
      </c>
      <c r="DG94" t="s">
        <v>193</v>
      </c>
      <c r="DH94" t="s">
        <v>193</v>
      </c>
      <c r="DI94" t="s">
        <v>193</v>
      </c>
      <c r="DJ94" t="s">
        <v>193</v>
      </c>
      <c r="DK94" t="s">
        <v>193</v>
      </c>
      <c r="DL94" t="s">
        <v>222</v>
      </c>
      <c r="DM94" t="s">
        <v>222</v>
      </c>
      <c r="DN94" t="s">
        <v>223</v>
      </c>
      <c r="DO94" t="s">
        <v>4147</v>
      </c>
      <c r="DP94">
        <v>98.662000000000006</v>
      </c>
      <c r="DQ94">
        <v>5.0460000000000003</v>
      </c>
      <c r="DR94">
        <v>429.31220000000002</v>
      </c>
      <c r="DS94">
        <v>-4.4878</v>
      </c>
      <c r="DT94">
        <v>98.548000000000002</v>
      </c>
      <c r="DU94">
        <v>5.0609999999999999</v>
      </c>
      <c r="DV94">
        <v>432.29340000000002</v>
      </c>
      <c r="DW94">
        <v>-1.5065999999999999</v>
      </c>
      <c r="DX94">
        <v>98.548000000000002</v>
      </c>
      <c r="DY94">
        <v>5.0609999999999999</v>
      </c>
      <c r="DZ94">
        <v>435.24930000000001</v>
      </c>
      <c r="EA94">
        <v>1.4493</v>
      </c>
      <c r="EB94">
        <v>98.548000000000002</v>
      </c>
      <c r="EC94">
        <v>5.0609999999999999</v>
      </c>
      <c r="ED94">
        <v>436.72640000000001</v>
      </c>
      <c r="EE94">
        <v>2.9264000000000001</v>
      </c>
      <c r="EF94">
        <v>98.548000000000002</v>
      </c>
      <c r="EG94">
        <v>5.0609999999999999</v>
      </c>
      <c r="EH94">
        <v>435.2448</v>
      </c>
      <c r="EI94">
        <v>1.4448000000000001</v>
      </c>
      <c r="EJ94">
        <v>98.549000000000007</v>
      </c>
      <c r="EK94">
        <v>5.0609999999999999</v>
      </c>
      <c r="EL94">
        <v>434.91340000000002</v>
      </c>
      <c r="EM94">
        <v>1.1133999999999999</v>
      </c>
      <c r="EN94">
        <v>98.549000000000007</v>
      </c>
      <c r="EO94">
        <v>5.0609999999999999</v>
      </c>
      <c r="EP94">
        <v>438.19940000000003</v>
      </c>
      <c r="EQ94">
        <v>4.3994</v>
      </c>
      <c r="ER94">
        <v>98.549000000000007</v>
      </c>
      <c r="ES94">
        <v>5.0609999999999999</v>
      </c>
      <c r="ET94">
        <v>437.5378</v>
      </c>
      <c r="EU94">
        <v>3.7378</v>
      </c>
      <c r="EV94">
        <v>98.549000000000007</v>
      </c>
      <c r="EW94">
        <v>5.0609999999999999</v>
      </c>
      <c r="EX94">
        <v>441.96550000000002</v>
      </c>
      <c r="EY94">
        <v>8.1654999999999998</v>
      </c>
      <c r="EZ94">
        <v>98.552000000000007</v>
      </c>
      <c r="FA94">
        <v>5.0609999999999999</v>
      </c>
      <c r="FB94">
        <v>443.76409999999998</v>
      </c>
      <c r="FC94">
        <v>9.9641000000000002</v>
      </c>
      <c r="FD94">
        <v>98.561999999999998</v>
      </c>
      <c r="FE94">
        <v>5.0599999999999996</v>
      </c>
      <c r="FF94">
        <v>439.07670000000002</v>
      </c>
      <c r="FG94">
        <v>5.2766999999999999</v>
      </c>
      <c r="FH94">
        <v>40.79</v>
      </c>
      <c r="FI94">
        <v>58.04</v>
      </c>
      <c r="FJ94">
        <v>66.77</v>
      </c>
      <c r="FK94">
        <v>-0.67</v>
      </c>
      <c r="FL94">
        <v>81.614999999999995</v>
      </c>
      <c r="FM94">
        <v>12.66</v>
      </c>
      <c r="FN94">
        <v>0.19670000000000001</v>
      </c>
      <c r="FO94">
        <v>1.3720000000000001</v>
      </c>
      <c r="FP94">
        <v>0.2291</v>
      </c>
      <c r="FQ94">
        <v>-9.4453999999999994</v>
      </c>
      <c r="FR94">
        <v>0.32300000000000001</v>
      </c>
      <c r="FS94">
        <v>-20.921099999999999</v>
      </c>
      <c r="FT94">
        <v>0.66900000000000004</v>
      </c>
      <c r="FU94">
        <v>-18.753399999999999</v>
      </c>
      <c r="FV94">
        <v>1.4018999999999999</v>
      </c>
      <c r="FW94">
        <v>-14.087199999999999</v>
      </c>
      <c r="FX94" t="s">
        <v>4857</v>
      </c>
      <c r="FY94" t="s">
        <v>252</v>
      </c>
    </row>
    <row r="95" spans="1:181" x14ac:dyDescent="0.35">
      <c r="A95">
        <v>96</v>
      </c>
      <c r="B95" t="s">
        <v>5278</v>
      </c>
      <c r="C95" t="s">
        <v>5231</v>
      </c>
      <c r="D95" t="s">
        <v>4818</v>
      </c>
      <c r="E95" t="s">
        <v>4819</v>
      </c>
      <c r="F95" t="s">
        <v>316</v>
      </c>
      <c r="G95" t="s">
        <v>193</v>
      </c>
      <c r="H95" t="s">
        <v>262</v>
      </c>
      <c r="I95" t="s">
        <v>304</v>
      </c>
      <c r="J95" t="s">
        <v>233</v>
      </c>
      <c r="K95" t="s">
        <v>331</v>
      </c>
      <c r="L95" t="s">
        <v>921</v>
      </c>
      <c r="M95">
        <v>6</v>
      </c>
      <c r="N95" t="s">
        <v>196</v>
      </c>
      <c r="O95" t="s">
        <v>193</v>
      </c>
      <c r="P95" t="s">
        <v>198</v>
      </c>
      <c r="Q95">
        <v>500</v>
      </c>
      <c r="R95" t="s">
        <v>198</v>
      </c>
      <c r="S95">
        <v>500</v>
      </c>
      <c r="T95">
        <v>5</v>
      </c>
      <c r="U95">
        <v>1</v>
      </c>
      <c r="V95" t="s">
        <v>199</v>
      </c>
      <c r="W95" t="s">
        <v>200</v>
      </c>
      <c r="X95">
        <v>2.75</v>
      </c>
      <c r="Y95" t="s">
        <v>193</v>
      </c>
      <c r="Z95" t="s">
        <v>5280</v>
      </c>
      <c r="AA95" t="s">
        <v>4497</v>
      </c>
      <c r="AB95">
        <v>250</v>
      </c>
      <c r="AC95">
        <v>0</v>
      </c>
      <c r="AD95">
        <v>-11</v>
      </c>
      <c r="AE95" t="s">
        <v>193</v>
      </c>
      <c r="AF95" t="s">
        <v>193</v>
      </c>
      <c r="AG95">
        <v>300</v>
      </c>
      <c r="AH95">
        <v>268.75</v>
      </c>
      <c r="AI95">
        <v>0</v>
      </c>
      <c r="AJ95" t="s">
        <v>193</v>
      </c>
      <c r="AK95" t="s">
        <v>193</v>
      </c>
      <c r="AL95">
        <v>0</v>
      </c>
      <c r="AM95">
        <v>2.5</v>
      </c>
      <c r="AN95">
        <v>50</v>
      </c>
      <c r="AO95" t="s">
        <v>193</v>
      </c>
      <c r="AP95">
        <v>7.6</v>
      </c>
      <c r="AQ95">
        <v>2.867</v>
      </c>
      <c r="AR95">
        <v>99.459000000000003</v>
      </c>
      <c r="AS95" t="s">
        <v>202</v>
      </c>
      <c r="AT95" t="s">
        <v>290</v>
      </c>
      <c r="AU95" t="s">
        <v>204</v>
      </c>
      <c r="AV95" t="s">
        <v>205</v>
      </c>
      <c r="AW95">
        <v>3</v>
      </c>
      <c r="AX95">
        <v>3</v>
      </c>
      <c r="AY95" t="s">
        <v>193</v>
      </c>
      <c r="AZ95" t="s">
        <v>193</v>
      </c>
      <c r="BA95" t="s">
        <v>206</v>
      </c>
      <c r="BB95" t="s">
        <v>206</v>
      </c>
      <c r="BC95" t="s">
        <v>202</v>
      </c>
      <c r="BD95" t="s">
        <v>202</v>
      </c>
      <c r="BE95" t="s">
        <v>202</v>
      </c>
      <c r="BF95" t="s">
        <v>206</v>
      </c>
      <c r="BG95" t="s">
        <v>207</v>
      </c>
      <c r="BH95" t="s">
        <v>193</v>
      </c>
      <c r="BI95">
        <v>200000</v>
      </c>
      <c r="BK95" t="s">
        <v>206</v>
      </c>
      <c r="BL95" t="s">
        <v>208</v>
      </c>
      <c r="BM95" t="s">
        <v>30</v>
      </c>
      <c r="BN95" t="s">
        <v>32</v>
      </c>
      <c r="BO95" t="s">
        <v>193</v>
      </c>
      <c r="BP95" t="s">
        <v>193</v>
      </c>
      <c r="BQ95" t="s">
        <v>193</v>
      </c>
      <c r="BR95" t="s">
        <v>193</v>
      </c>
      <c r="BS95" t="s">
        <v>193</v>
      </c>
      <c r="BT95" t="s">
        <v>193</v>
      </c>
      <c r="BU95" t="s">
        <v>193</v>
      </c>
      <c r="BV95" t="s">
        <v>30</v>
      </c>
      <c r="BW95" t="s">
        <v>291</v>
      </c>
      <c r="BX95" t="s">
        <v>197</v>
      </c>
      <c r="BY95" t="s">
        <v>193</v>
      </c>
      <c r="BZ95" t="s">
        <v>292</v>
      </c>
      <c r="CA95" t="s">
        <v>293</v>
      </c>
      <c r="CB95" t="s">
        <v>4820</v>
      </c>
      <c r="CC95" t="s">
        <v>4821</v>
      </c>
      <c r="CD95" t="s">
        <v>5273</v>
      </c>
      <c r="CE95">
        <v>2</v>
      </c>
      <c r="CF95">
        <v>1</v>
      </c>
      <c r="CG95" t="s">
        <v>1186</v>
      </c>
      <c r="CH95" t="s">
        <v>421</v>
      </c>
      <c r="CI95" t="s">
        <v>422</v>
      </c>
      <c r="CJ95" t="s">
        <v>197</v>
      </c>
      <c r="CK95">
        <v>500</v>
      </c>
      <c r="CL95" t="s">
        <v>216</v>
      </c>
      <c r="CM95">
        <v>1</v>
      </c>
      <c r="CN95" t="s">
        <v>199</v>
      </c>
      <c r="CO95" t="s">
        <v>193</v>
      </c>
      <c r="CP95">
        <v>1</v>
      </c>
      <c r="CQ95" t="s">
        <v>193</v>
      </c>
      <c r="CR95" t="s">
        <v>202</v>
      </c>
      <c r="CS95" t="s">
        <v>193</v>
      </c>
      <c r="CT95" t="s">
        <v>193</v>
      </c>
      <c r="CU95" t="s">
        <v>193</v>
      </c>
      <c r="CV95" t="s">
        <v>193</v>
      </c>
      <c r="CW95" t="s">
        <v>4818</v>
      </c>
      <c r="CX95" t="s">
        <v>217</v>
      </c>
      <c r="CY95" t="s">
        <v>299</v>
      </c>
      <c r="CZ95" t="s">
        <v>193</v>
      </c>
      <c r="DA95" t="s">
        <v>206</v>
      </c>
      <c r="DB95" t="s">
        <v>193</v>
      </c>
      <c r="DC95" t="s">
        <v>193</v>
      </c>
      <c r="DD95" t="s">
        <v>193</v>
      </c>
      <c r="DE95" t="s">
        <v>193</v>
      </c>
      <c r="DF95" t="s">
        <v>193</v>
      </c>
      <c r="DG95" t="s">
        <v>193</v>
      </c>
      <c r="DH95" t="s">
        <v>193</v>
      </c>
      <c r="DI95" t="s">
        <v>193</v>
      </c>
      <c r="DJ95" t="s">
        <v>193</v>
      </c>
      <c r="DK95" t="s">
        <v>193</v>
      </c>
      <c r="DL95" t="s">
        <v>222</v>
      </c>
      <c r="DM95" t="s">
        <v>222</v>
      </c>
      <c r="DN95" t="s">
        <v>223</v>
      </c>
      <c r="DO95" t="s">
        <v>4500</v>
      </c>
      <c r="DP95">
        <v>100.274</v>
      </c>
      <c r="DQ95">
        <v>2.69</v>
      </c>
      <c r="DR95">
        <v>234.7672</v>
      </c>
      <c r="DS95">
        <v>-15.232799999999999</v>
      </c>
      <c r="DT95">
        <v>100.20699999999999</v>
      </c>
      <c r="DU95">
        <v>2.7050000000000001</v>
      </c>
      <c r="DV95">
        <v>236.10230000000001</v>
      </c>
      <c r="DW95">
        <v>-13.8977</v>
      </c>
      <c r="DX95">
        <v>100.31</v>
      </c>
      <c r="DY95">
        <v>2.6819999999999999</v>
      </c>
      <c r="DZ95">
        <v>233.7972</v>
      </c>
      <c r="EA95">
        <v>-16.2028</v>
      </c>
      <c r="EB95">
        <v>100.151</v>
      </c>
      <c r="EC95">
        <v>2.7170000000000001</v>
      </c>
      <c r="ED95">
        <v>238.40170000000001</v>
      </c>
      <c r="EE95">
        <v>-11.5983</v>
      </c>
      <c r="EF95">
        <v>100.277</v>
      </c>
      <c r="EG95">
        <v>2.6890000000000001</v>
      </c>
      <c r="EH95">
        <v>236.2372</v>
      </c>
      <c r="EI95">
        <v>-13.7628</v>
      </c>
      <c r="EJ95">
        <v>100.20699999999999</v>
      </c>
      <c r="EK95">
        <v>2.7050000000000001</v>
      </c>
      <c r="EL95">
        <v>236.55199999999999</v>
      </c>
      <c r="EM95">
        <v>-13.448</v>
      </c>
      <c r="EN95">
        <v>99.876000000000005</v>
      </c>
      <c r="EO95">
        <v>2.7770000000000001</v>
      </c>
      <c r="EP95">
        <v>244.70849999999999</v>
      </c>
      <c r="EQ95">
        <v>-5.2915000000000001</v>
      </c>
      <c r="ER95">
        <v>99.933000000000007</v>
      </c>
      <c r="ES95">
        <v>2.7639999999999998</v>
      </c>
      <c r="ET95">
        <v>244.8459</v>
      </c>
      <c r="EU95">
        <v>-5.1540999999999997</v>
      </c>
      <c r="EV95">
        <v>99.646000000000001</v>
      </c>
      <c r="EW95">
        <v>2.827</v>
      </c>
      <c r="EX95">
        <v>250.8141</v>
      </c>
      <c r="EY95">
        <v>0.81410000000000005</v>
      </c>
      <c r="EZ95">
        <v>99.481999999999999</v>
      </c>
      <c r="FA95">
        <v>2.863</v>
      </c>
      <c r="FB95">
        <v>257.29770000000002</v>
      </c>
      <c r="FC95">
        <v>7.2976999999999999</v>
      </c>
      <c r="FD95">
        <v>99.343000000000004</v>
      </c>
      <c r="FE95">
        <v>2.8929999999999998</v>
      </c>
      <c r="FF95">
        <v>263.17970000000003</v>
      </c>
      <c r="FG95">
        <v>13.1797</v>
      </c>
      <c r="FH95">
        <v>27.57</v>
      </c>
      <c r="FI95">
        <v>7.44</v>
      </c>
      <c r="FJ95">
        <v>66.11</v>
      </c>
      <c r="FK95">
        <v>-0.96</v>
      </c>
      <c r="FL95">
        <v>74.522000000000006</v>
      </c>
      <c r="FM95">
        <v>2.0299999999999998</v>
      </c>
      <c r="FN95">
        <v>0.16669999999999999</v>
      </c>
      <c r="FO95">
        <v>-12.2309</v>
      </c>
      <c r="FP95">
        <v>0.19769999999999999</v>
      </c>
      <c r="FQ95">
        <v>-18.352699999999999</v>
      </c>
      <c r="FR95">
        <v>0.315</v>
      </c>
      <c r="FS95">
        <v>-13.8062</v>
      </c>
      <c r="FT95">
        <v>0.72629999999999995</v>
      </c>
      <c r="FU95">
        <v>-2.6160999999999999</v>
      </c>
      <c r="FV95">
        <v>1.5063</v>
      </c>
      <c r="FW95">
        <v>-1.5831</v>
      </c>
      <c r="FX95" t="s">
        <v>4822</v>
      </c>
      <c r="FY95" t="s">
        <v>252</v>
      </c>
    </row>
    <row r="96" spans="1:181" x14ac:dyDescent="0.35">
      <c r="A96">
        <v>97</v>
      </c>
      <c r="B96" t="s">
        <v>5278</v>
      </c>
      <c r="C96" t="s">
        <v>5203</v>
      </c>
      <c r="D96" t="s">
        <v>4823</v>
      </c>
      <c r="E96" t="s">
        <v>4824</v>
      </c>
      <c r="F96" t="s">
        <v>303</v>
      </c>
      <c r="G96" t="s">
        <v>304</v>
      </c>
      <c r="H96" t="s">
        <v>233</v>
      </c>
      <c r="I96" t="s">
        <v>304</v>
      </c>
      <c r="J96" t="s">
        <v>316</v>
      </c>
      <c r="K96" t="s">
        <v>193</v>
      </c>
      <c r="L96" t="s">
        <v>2700</v>
      </c>
      <c r="M96">
        <v>6</v>
      </c>
      <c r="N96" t="s">
        <v>196</v>
      </c>
      <c r="O96" t="s">
        <v>193</v>
      </c>
      <c r="P96" t="s">
        <v>198</v>
      </c>
      <c r="Q96">
        <v>500</v>
      </c>
      <c r="R96" t="s">
        <v>198</v>
      </c>
      <c r="S96">
        <v>500</v>
      </c>
      <c r="T96">
        <v>10</v>
      </c>
      <c r="U96">
        <v>1</v>
      </c>
      <c r="V96" t="s">
        <v>199</v>
      </c>
      <c r="W96" t="s">
        <v>200</v>
      </c>
      <c r="X96">
        <v>2.5499999999999998</v>
      </c>
      <c r="Y96" t="s">
        <v>193</v>
      </c>
      <c r="Z96" t="s">
        <v>5223</v>
      </c>
      <c r="AA96" t="s">
        <v>4184</v>
      </c>
      <c r="AB96">
        <v>180</v>
      </c>
      <c r="AC96">
        <v>0</v>
      </c>
      <c r="AD96">
        <v>-9</v>
      </c>
      <c r="AE96" t="s">
        <v>193</v>
      </c>
      <c r="AF96" t="s">
        <v>193</v>
      </c>
      <c r="AG96">
        <v>215</v>
      </c>
      <c r="AH96">
        <v>0</v>
      </c>
      <c r="AI96">
        <v>0</v>
      </c>
      <c r="AJ96" t="s">
        <v>193</v>
      </c>
      <c r="AK96" t="s">
        <v>193</v>
      </c>
      <c r="AL96">
        <v>0</v>
      </c>
      <c r="AM96" t="s">
        <v>299</v>
      </c>
      <c r="AN96">
        <v>35</v>
      </c>
      <c r="AO96" t="s">
        <v>193</v>
      </c>
      <c r="AP96">
        <v>6.2</v>
      </c>
      <c r="AQ96">
        <v>2.577</v>
      </c>
      <c r="AR96">
        <v>99.763000000000005</v>
      </c>
      <c r="AS96" t="s">
        <v>202</v>
      </c>
      <c r="AT96" t="s">
        <v>203</v>
      </c>
      <c r="AU96" t="s">
        <v>204</v>
      </c>
      <c r="AV96" t="s">
        <v>265</v>
      </c>
      <c r="AW96">
        <v>4</v>
      </c>
      <c r="AX96">
        <v>4</v>
      </c>
      <c r="AY96" t="s">
        <v>193</v>
      </c>
      <c r="AZ96" t="s">
        <v>193</v>
      </c>
      <c r="BA96" t="s">
        <v>206</v>
      </c>
      <c r="BB96" t="s">
        <v>206</v>
      </c>
      <c r="BC96" t="s">
        <v>202</v>
      </c>
      <c r="BD96" t="s">
        <v>202</v>
      </c>
      <c r="BE96" t="s">
        <v>206</v>
      </c>
      <c r="BF96" t="s">
        <v>206</v>
      </c>
      <c r="BG96" t="s">
        <v>336</v>
      </c>
      <c r="BH96" t="s">
        <v>207</v>
      </c>
      <c r="BI96">
        <v>2000</v>
      </c>
      <c r="BK96" t="s">
        <v>206</v>
      </c>
      <c r="BL96" t="s">
        <v>32</v>
      </c>
      <c r="BM96" t="s">
        <v>339</v>
      </c>
      <c r="BN96" t="s">
        <v>35</v>
      </c>
      <c r="BO96" t="s">
        <v>341</v>
      </c>
      <c r="BP96" t="s">
        <v>193</v>
      </c>
      <c r="BQ96" t="s">
        <v>193</v>
      </c>
      <c r="BR96" t="s">
        <v>193</v>
      </c>
      <c r="BS96" t="s">
        <v>193</v>
      </c>
      <c r="BT96" t="s">
        <v>193</v>
      </c>
      <c r="BU96" t="s">
        <v>193</v>
      </c>
      <c r="BV96" t="s">
        <v>339</v>
      </c>
      <c r="BW96" t="s">
        <v>291</v>
      </c>
      <c r="BX96" t="s">
        <v>197</v>
      </c>
      <c r="BY96" t="s">
        <v>193</v>
      </c>
      <c r="BZ96" t="s">
        <v>243</v>
      </c>
      <c r="CA96" t="s">
        <v>244</v>
      </c>
      <c r="CB96" t="s">
        <v>4825</v>
      </c>
      <c r="CC96" t="s">
        <v>4826</v>
      </c>
      <c r="CD96" t="s">
        <v>5273</v>
      </c>
      <c r="CE96">
        <v>2</v>
      </c>
      <c r="CF96">
        <v>1</v>
      </c>
      <c r="CG96" t="s">
        <v>214</v>
      </c>
      <c r="CH96" t="s">
        <v>215</v>
      </c>
      <c r="CI96" t="s">
        <v>215</v>
      </c>
      <c r="CJ96" t="s">
        <v>197</v>
      </c>
      <c r="CK96">
        <v>500</v>
      </c>
      <c r="CL96" t="s">
        <v>216</v>
      </c>
      <c r="CM96">
        <v>1</v>
      </c>
      <c r="CN96" t="s">
        <v>199</v>
      </c>
      <c r="CO96" t="s">
        <v>193</v>
      </c>
      <c r="CP96">
        <v>3</v>
      </c>
      <c r="CQ96" t="s">
        <v>193</v>
      </c>
      <c r="CR96" t="s">
        <v>193</v>
      </c>
      <c r="CS96" t="s">
        <v>193</v>
      </c>
      <c r="CT96" t="s">
        <v>193</v>
      </c>
      <c r="CU96" t="s">
        <v>193</v>
      </c>
      <c r="CV96" t="s">
        <v>193</v>
      </c>
      <c r="CW96" t="s">
        <v>4823</v>
      </c>
      <c r="CX96" t="s">
        <v>217</v>
      </c>
      <c r="CY96" t="s">
        <v>299</v>
      </c>
      <c r="CZ96" t="s">
        <v>193</v>
      </c>
      <c r="DA96" t="s">
        <v>206</v>
      </c>
      <c r="DB96" t="s">
        <v>193</v>
      </c>
      <c r="DC96" t="s">
        <v>193</v>
      </c>
      <c r="DD96" t="s">
        <v>193</v>
      </c>
      <c r="DE96" t="s">
        <v>193</v>
      </c>
      <c r="DF96" t="s">
        <v>193</v>
      </c>
      <c r="DG96" t="s">
        <v>193</v>
      </c>
      <c r="DH96" t="s">
        <v>193</v>
      </c>
      <c r="DI96" t="s">
        <v>193</v>
      </c>
      <c r="DJ96" t="s">
        <v>193</v>
      </c>
      <c r="DK96" t="s">
        <v>193</v>
      </c>
      <c r="DL96" t="s">
        <v>222</v>
      </c>
      <c r="DM96" t="s">
        <v>222</v>
      </c>
      <c r="DN96" t="s">
        <v>223</v>
      </c>
      <c r="DO96" t="s">
        <v>4147</v>
      </c>
      <c r="DP96">
        <v>101.953</v>
      </c>
      <c r="DQ96">
        <v>2.3250000000000002</v>
      </c>
      <c r="DR96">
        <v>161.6448</v>
      </c>
      <c r="DS96">
        <v>-18.3552</v>
      </c>
      <c r="DT96">
        <v>101.815</v>
      </c>
      <c r="DU96">
        <v>2.3410000000000002</v>
      </c>
      <c r="DV96">
        <v>162.9134</v>
      </c>
      <c r="DW96">
        <v>-17.086600000000001</v>
      </c>
      <c r="DX96">
        <v>102.167</v>
      </c>
      <c r="DY96">
        <v>2.3010000000000002</v>
      </c>
      <c r="DZ96">
        <v>162.1994</v>
      </c>
      <c r="EA96">
        <v>-17.800599999999999</v>
      </c>
      <c r="EB96">
        <v>102.34</v>
      </c>
      <c r="EC96">
        <v>2.2810000000000001</v>
      </c>
      <c r="ED96">
        <v>159.5378</v>
      </c>
      <c r="EE96">
        <v>-20.462199999999999</v>
      </c>
      <c r="EF96">
        <v>102.316</v>
      </c>
      <c r="EG96">
        <v>2.2839999999999998</v>
      </c>
      <c r="EH96">
        <v>164.2655</v>
      </c>
      <c r="EI96">
        <v>-15.734500000000001</v>
      </c>
      <c r="EJ96">
        <v>102.68</v>
      </c>
      <c r="EK96">
        <v>2.242</v>
      </c>
      <c r="EL96">
        <v>161.86410000000001</v>
      </c>
      <c r="EM96">
        <v>-18.135899999999999</v>
      </c>
      <c r="EN96">
        <v>104.544</v>
      </c>
      <c r="EO96">
        <v>2.0329999999999999</v>
      </c>
      <c r="EP96">
        <v>136.3767</v>
      </c>
      <c r="EQ96">
        <v>-43.6233</v>
      </c>
      <c r="ER96">
        <v>104.544</v>
      </c>
      <c r="ES96">
        <v>2.0329999999999999</v>
      </c>
      <c r="ET96">
        <v>136.37549999999999</v>
      </c>
      <c r="EU96">
        <v>-43.624499999999998</v>
      </c>
      <c r="EV96">
        <v>104.544</v>
      </c>
      <c r="EW96">
        <v>2.0329999999999999</v>
      </c>
      <c r="EX96">
        <v>136.37200000000001</v>
      </c>
      <c r="EY96">
        <v>-43.628</v>
      </c>
      <c r="EZ96">
        <v>104.544</v>
      </c>
      <c r="FA96">
        <v>2.0329999999999999</v>
      </c>
      <c r="FB96">
        <v>136.3708</v>
      </c>
      <c r="FC96">
        <v>-43.629199999999997</v>
      </c>
      <c r="FD96">
        <v>104.544</v>
      </c>
      <c r="FE96">
        <v>2.0329999999999999</v>
      </c>
      <c r="FF96">
        <v>136.36969999999999</v>
      </c>
      <c r="FG96">
        <v>-43.630299999999998</v>
      </c>
      <c r="FH96">
        <v>27.57</v>
      </c>
      <c r="FI96">
        <v>7.44</v>
      </c>
      <c r="FJ96">
        <v>66.11</v>
      </c>
      <c r="FK96">
        <v>-0.96</v>
      </c>
      <c r="FL96">
        <v>74.522000000000006</v>
      </c>
      <c r="FM96">
        <v>2.0299999999999998</v>
      </c>
      <c r="FN96">
        <v>0.16669999999999999</v>
      </c>
      <c r="FO96">
        <v>-12.2309</v>
      </c>
      <c r="FP96">
        <v>0.19769999999999999</v>
      </c>
      <c r="FQ96">
        <v>-18.352699999999999</v>
      </c>
      <c r="FR96">
        <v>0.315</v>
      </c>
      <c r="FS96">
        <v>-13.8062</v>
      </c>
      <c r="FT96">
        <v>0.72629999999999995</v>
      </c>
      <c r="FU96">
        <v>-2.6160999999999999</v>
      </c>
      <c r="FV96">
        <v>1.5063</v>
      </c>
      <c r="FW96">
        <v>-1.5831</v>
      </c>
      <c r="FX96" t="s">
        <v>4827</v>
      </c>
      <c r="FY96" t="s">
        <v>252</v>
      </c>
    </row>
    <row r="97" spans="1:181" x14ac:dyDescent="0.35">
      <c r="A97">
        <v>98</v>
      </c>
      <c r="B97" t="s">
        <v>5278</v>
      </c>
      <c r="C97" t="s">
        <v>5231</v>
      </c>
      <c r="D97" t="s">
        <v>4258</v>
      </c>
      <c r="E97" t="s">
        <v>4828</v>
      </c>
      <c r="F97" t="s">
        <v>441</v>
      </c>
      <c r="G97" t="s">
        <v>331</v>
      </c>
      <c r="H97" t="s">
        <v>233</v>
      </c>
      <c r="I97" t="s">
        <v>304</v>
      </c>
      <c r="J97" t="s">
        <v>285</v>
      </c>
      <c r="K97" t="s">
        <v>331</v>
      </c>
      <c r="L97" t="s">
        <v>1379</v>
      </c>
      <c r="M97">
        <v>3</v>
      </c>
      <c r="N97" t="s">
        <v>196</v>
      </c>
      <c r="O97" t="s">
        <v>197</v>
      </c>
      <c r="P97" t="s">
        <v>198</v>
      </c>
      <c r="Q97">
        <v>500</v>
      </c>
      <c r="R97" t="s">
        <v>198</v>
      </c>
      <c r="S97">
        <v>500</v>
      </c>
      <c r="T97">
        <v>5</v>
      </c>
      <c r="U97">
        <v>1</v>
      </c>
      <c r="V97" t="s">
        <v>199</v>
      </c>
      <c r="W97" t="s">
        <v>200</v>
      </c>
      <c r="X97">
        <v>1.3</v>
      </c>
      <c r="Y97" t="s">
        <v>193</v>
      </c>
      <c r="Z97" t="s">
        <v>5271</v>
      </c>
      <c r="AA97" t="s">
        <v>4497</v>
      </c>
      <c r="AB97">
        <v>95</v>
      </c>
      <c r="AD97">
        <v>-1</v>
      </c>
      <c r="AE97" t="s">
        <v>193</v>
      </c>
      <c r="AF97" t="s">
        <v>193</v>
      </c>
      <c r="AG97">
        <v>115</v>
      </c>
      <c r="AH97">
        <v>100</v>
      </c>
      <c r="AI97">
        <v>5</v>
      </c>
      <c r="AJ97" t="s">
        <v>193</v>
      </c>
      <c r="AK97" t="s">
        <v>193</v>
      </c>
      <c r="AM97">
        <v>-1</v>
      </c>
      <c r="AN97">
        <v>20</v>
      </c>
      <c r="AO97" t="s">
        <v>193</v>
      </c>
      <c r="AP97">
        <v>1.7</v>
      </c>
      <c r="AQ97">
        <v>1.302</v>
      </c>
      <c r="AR97">
        <v>99.99</v>
      </c>
      <c r="AS97" t="s">
        <v>202</v>
      </c>
      <c r="AT97" t="s">
        <v>203</v>
      </c>
      <c r="AU97" t="s">
        <v>204</v>
      </c>
      <c r="AV97" t="s">
        <v>265</v>
      </c>
      <c r="AW97">
        <v>5</v>
      </c>
      <c r="AX97">
        <v>3</v>
      </c>
      <c r="AY97">
        <v>2</v>
      </c>
      <c r="AZ97" t="s">
        <v>193</v>
      </c>
      <c r="BA97" t="s">
        <v>206</v>
      </c>
      <c r="BB97" t="s">
        <v>206</v>
      </c>
      <c r="BC97" t="s">
        <v>202</v>
      </c>
      <c r="BD97" t="s">
        <v>202</v>
      </c>
      <c r="BE97" t="s">
        <v>206</v>
      </c>
      <c r="BF97" t="s">
        <v>206</v>
      </c>
      <c r="BG97" t="s">
        <v>238</v>
      </c>
      <c r="BH97" t="s">
        <v>207</v>
      </c>
      <c r="BI97">
        <v>2000</v>
      </c>
      <c r="BK97" t="s">
        <v>206</v>
      </c>
      <c r="BL97" t="s">
        <v>32</v>
      </c>
      <c r="BM97" t="s">
        <v>339</v>
      </c>
      <c r="BN97" t="s">
        <v>240</v>
      </c>
      <c r="BO97" t="s">
        <v>26</v>
      </c>
      <c r="BP97" t="s">
        <v>1006</v>
      </c>
      <c r="BQ97" t="s">
        <v>193</v>
      </c>
      <c r="BR97" t="s">
        <v>193</v>
      </c>
      <c r="BS97" t="s">
        <v>193</v>
      </c>
      <c r="BT97" t="s">
        <v>193</v>
      </c>
      <c r="BU97" t="s">
        <v>193</v>
      </c>
      <c r="BV97" t="s">
        <v>32</v>
      </c>
      <c r="BW97" t="s">
        <v>209</v>
      </c>
      <c r="BX97" t="s">
        <v>197</v>
      </c>
      <c r="BY97" t="s">
        <v>193</v>
      </c>
      <c r="BZ97" t="s">
        <v>243</v>
      </c>
      <c r="CA97" t="s">
        <v>337</v>
      </c>
      <c r="CB97" t="s">
        <v>4829</v>
      </c>
      <c r="CC97" t="s">
        <v>4830</v>
      </c>
      <c r="CD97" t="s">
        <v>5273</v>
      </c>
      <c r="CE97">
        <v>2</v>
      </c>
      <c r="CF97">
        <v>1</v>
      </c>
      <c r="CG97" t="s">
        <v>214</v>
      </c>
      <c r="CH97" t="s">
        <v>215</v>
      </c>
      <c r="CI97" t="s">
        <v>215</v>
      </c>
      <c r="CJ97" t="s">
        <v>197</v>
      </c>
      <c r="CK97">
        <v>500</v>
      </c>
      <c r="CL97" t="s">
        <v>216</v>
      </c>
      <c r="CM97">
        <v>1</v>
      </c>
      <c r="CN97" t="s">
        <v>199</v>
      </c>
      <c r="CO97" t="s">
        <v>193</v>
      </c>
      <c r="CP97">
        <v>1</v>
      </c>
      <c r="CQ97" t="s">
        <v>193</v>
      </c>
      <c r="CR97" t="s">
        <v>193</v>
      </c>
      <c r="CS97" t="s">
        <v>193</v>
      </c>
      <c r="CT97" t="s">
        <v>193</v>
      </c>
      <c r="CU97" t="s">
        <v>193</v>
      </c>
      <c r="CV97" t="s">
        <v>193</v>
      </c>
      <c r="CW97" t="s">
        <v>4258</v>
      </c>
      <c r="CX97" t="s">
        <v>217</v>
      </c>
      <c r="CY97">
        <v>0.6</v>
      </c>
      <c r="CZ97">
        <v>3</v>
      </c>
      <c r="DA97" t="s">
        <v>206</v>
      </c>
      <c r="DB97" t="s">
        <v>193</v>
      </c>
      <c r="DC97" t="s">
        <v>193</v>
      </c>
      <c r="DD97" t="s">
        <v>193</v>
      </c>
      <c r="DE97" t="s">
        <v>193</v>
      </c>
      <c r="DF97" t="s">
        <v>193</v>
      </c>
      <c r="DG97" t="s">
        <v>910</v>
      </c>
      <c r="DH97" t="s">
        <v>193</v>
      </c>
      <c r="DI97" t="s">
        <v>193</v>
      </c>
      <c r="DJ97" t="s">
        <v>193</v>
      </c>
      <c r="DK97" t="s">
        <v>193</v>
      </c>
      <c r="DL97" t="s">
        <v>222</v>
      </c>
      <c r="DM97" t="s">
        <v>222</v>
      </c>
      <c r="DN97" t="s">
        <v>223</v>
      </c>
      <c r="DO97" t="s">
        <v>4500</v>
      </c>
      <c r="DP97">
        <v>101.173</v>
      </c>
      <c r="DQ97">
        <v>1.054</v>
      </c>
      <c r="DR97">
        <v>71.167199999999994</v>
      </c>
      <c r="DS97">
        <v>-23.832799999999999</v>
      </c>
      <c r="DT97">
        <v>101.173</v>
      </c>
      <c r="DU97">
        <v>1.054</v>
      </c>
      <c r="DV97">
        <v>71.002300000000005</v>
      </c>
      <c r="DW97">
        <v>-23.997699999999998</v>
      </c>
      <c r="DX97">
        <v>101.173</v>
      </c>
      <c r="DY97">
        <v>1.054</v>
      </c>
      <c r="DZ97">
        <v>70.997200000000007</v>
      </c>
      <c r="EA97">
        <v>-24.002800000000001</v>
      </c>
      <c r="EB97">
        <v>101.173</v>
      </c>
      <c r="EC97">
        <v>1.054</v>
      </c>
      <c r="ED97">
        <v>72.101699999999994</v>
      </c>
      <c r="EE97">
        <v>-22.898299999999999</v>
      </c>
      <c r="EF97">
        <v>101.173</v>
      </c>
      <c r="EG97">
        <v>1.054</v>
      </c>
      <c r="EH97">
        <v>72.737200000000001</v>
      </c>
      <c r="EI97">
        <v>-22.262799999999999</v>
      </c>
      <c r="EJ97">
        <v>101.164</v>
      </c>
      <c r="EK97">
        <v>1.0549999999999999</v>
      </c>
      <c r="EL97">
        <v>71.552000000000007</v>
      </c>
      <c r="EM97">
        <v>-23.448</v>
      </c>
      <c r="EN97">
        <v>101.164</v>
      </c>
      <c r="EO97">
        <v>1.0549999999999999</v>
      </c>
      <c r="EP97">
        <v>72.508499999999998</v>
      </c>
      <c r="EQ97">
        <v>-22.491499999999998</v>
      </c>
      <c r="ER97">
        <v>101.164</v>
      </c>
      <c r="ES97">
        <v>1.0549999999999999</v>
      </c>
      <c r="ET97">
        <v>73.945899999999995</v>
      </c>
      <c r="EU97">
        <v>-21.054099999999998</v>
      </c>
      <c r="EV97">
        <v>101.375</v>
      </c>
      <c r="EW97">
        <v>1.01</v>
      </c>
      <c r="EX97">
        <v>69.114099999999993</v>
      </c>
      <c r="EY97">
        <v>-25.885899999999999</v>
      </c>
      <c r="EZ97">
        <v>101.456</v>
      </c>
      <c r="FA97">
        <v>0.99299999999999999</v>
      </c>
      <c r="FB97">
        <v>70.297700000000006</v>
      </c>
      <c r="FC97">
        <v>-24.702300000000001</v>
      </c>
      <c r="FD97">
        <v>101.456</v>
      </c>
      <c r="FE97">
        <v>0.99299999999999999</v>
      </c>
      <c r="FF97">
        <v>73.179699999999997</v>
      </c>
      <c r="FG97">
        <v>-21.8203</v>
      </c>
      <c r="FH97">
        <v>27.57</v>
      </c>
      <c r="FI97">
        <v>7.44</v>
      </c>
      <c r="FJ97">
        <v>66.11</v>
      </c>
      <c r="FK97">
        <v>-0.96</v>
      </c>
      <c r="FL97">
        <v>74.522000000000006</v>
      </c>
      <c r="FM97">
        <v>2.0299999999999998</v>
      </c>
      <c r="FN97">
        <v>0.16669999999999999</v>
      </c>
      <c r="FO97">
        <v>-12.2309</v>
      </c>
      <c r="FP97">
        <v>0.19769999999999999</v>
      </c>
      <c r="FQ97">
        <v>-18.352699999999999</v>
      </c>
      <c r="FR97">
        <v>0.315</v>
      </c>
      <c r="FS97">
        <v>-13.8062</v>
      </c>
      <c r="FT97">
        <v>0.72629999999999995</v>
      </c>
      <c r="FU97">
        <v>-2.6160999999999999</v>
      </c>
      <c r="FV97">
        <v>1.5063</v>
      </c>
      <c r="FW97">
        <v>-1.5831</v>
      </c>
      <c r="FX97" t="s">
        <v>4831</v>
      </c>
      <c r="FY97">
        <v>14963.2709</v>
      </c>
    </row>
    <row r="98" spans="1:181" x14ac:dyDescent="0.35">
      <c r="A98">
        <v>99</v>
      </c>
      <c r="B98" t="s">
        <v>5278</v>
      </c>
      <c r="C98" t="s">
        <v>5244</v>
      </c>
      <c r="D98" t="s">
        <v>431</v>
      </c>
      <c r="E98" t="s">
        <v>4832</v>
      </c>
      <c r="F98" t="s">
        <v>260</v>
      </c>
      <c r="G98" t="s">
        <v>304</v>
      </c>
      <c r="H98" t="s">
        <v>261</v>
      </c>
      <c r="I98" t="s">
        <v>331</v>
      </c>
      <c r="J98" t="s">
        <v>261</v>
      </c>
      <c r="K98" t="s">
        <v>304</v>
      </c>
      <c r="L98" t="s">
        <v>641</v>
      </c>
      <c r="M98">
        <v>5</v>
      </c>
      <c r="N98" t="s">
        <v>564</v>
      </c>
      <c r="O98" t="s">
        <v>197</v>
      </c>
      <c r="P98" t="s">
        <v>198</v>
      </c>
      <c r="Q98">
        <v>900</v>
      </c>
      <c r="R98" t="s">
        <v>198</v>
      </c>
      <c r="S98">
        <v>900</v>
      </c>
      <c r="T98" t="s">
        <v>193</v>
      </c>
      <c r="U98">
        <v>1</v>
      </c>
      <c r="V98" t="s">
        <v>334</v>
      </c>
      <c r="W98" t="s">
        <v>200</v>
      </c>
      <c r="X98">
        <v>4.875</v>
      </c>
      <c r="Y98" t="s">
        <v>5281</v>
      </c>
      <c r="Z98" t="s">
        <v>193</v>
      </c>
      <c r="AA98" t="s">
        <v>299</v>
      </c>
      <c r="AB98">
        <v>487.5</v>
      </c>
      <c r="AD98" t="s">
        <v>193</v>
      </c>
      <c r="AE98" t="s">
        <v>193</v>
      </c>
      <c r="AF98" t="s">
        <v>193</v>
      </c>
      <c r="AG98">
        <v>518.75</v>
      </c>
      <c r="AH98">
        <v>487.5</v>
      </c>
      <c r="AI98">
        <v>0</v>
      </c>
      <c r="AJ98" t="s">
        <v>193</v>
      </c>
      <c r="AK98" t="s">
        <v>193</v>
      </c>
      <c r="AM98" t="s">
        <v>299</v>
      </c>
      <c r="AN98">
        <v>31.25</v>
      </c>
      <c r="AO98" t="s">
        <v>193</v>
      </c>
      <c r="AP98">
        <v>1.56</v>
      </c>
      <c r="AQ98">
        <v>4.875</v>
      </c>
      <c r="AR98">
        <v>100</v>
      </c>
      <c r="AS98" t="s">
        <v>202</v>
      </c>
      <c r="AT98" t="s">
        <v>203</v>
      </c>
      <c r="AU98" t="s">
        <v>204</v>
      </c>
      <c r="AV98" t="s">
        <v>265</v>
      </c>
      <c r="AW98">
        <v>5</v>
      </c>
      <c r="AX98">
        <v>3</v>
      </c>
      <c r="AY98">
        <v>2</v>
      </c>
      <c r="AZ98" t="s">
        <v>193</v>
      </c>
      <c r="BA98" t="s">
        <v>206</v>
      </c>
      <c r="BB98" t="s">
        <v>202</v>
      </c>
      <c r="BC98" t="s">
        <v>206</v>
      </c>
      <c r="BD98" t="s">
        <v>206</v>
      </c>
      <c r="BE98" t="s">
        <v>206</v>
      </c>
      <c r="BF98" t="s">
        <v>206</v>
      </c>
      <c r="BG98" t="s">
        <v>336</v>
      </c>
      <c r="BH98" t="s">
        <v>207</v>
      </c>
      <c r="BI98">
        <v>1000</v>
      </c>
      <c r="BK98" t="s">
        <v>206</v>
      </c>
      <c r="BL98" t="s">
        <v>218</v>
      </c>
      <c r="BM98" t="s">
        <v>220</v>
      </c>
      <c r="BN98" t="s">
        <v>28</v>
      </c>
      <c r="BO98" t="s">
        <v>30</v>
      </c>
      <c r="BP98" t="s">
        <v>34</v>
      </c>
      <c r="BQ98" t="s">
        <v>193</v>
      </c>
      <c r="BR98" t="s">
        <v>193</v>
      </c>
      <c r="BS98" t="s">
        <v>193</v>
      </c>
      <c r="BT98" t="s">
        <v>193</v>
      </c>
      <c r="BU98" t="s">
        <v>193</v>
      </c>
      <c r="BV98" t="s">
        <v>220</v>
      </c>
      <c r="BW98" t="s">
        <v>209</v>
      </c>
      <c r="BX98" t="s">
        <v>197</v>
      </c>
      <c r="BY98" t="s">
        <v>193</v>
      </c>
      <c r="BZ98" t="s">
        <v>243</v>
      </c>
      <c r="CA98" t="s">
        <v>337</v>
      </c>
      <c r="CB98" t="s">
        <v>4833</v>
      </c>
      <c r="CC98" t="s">
        <v>4834</v>
      </c>
      <c r="CD98" t="s">
        <v>5273</v>
      </c>
      <c r="CE98">
        <v>2</v>
      </c>
      <c r="CF98">
        <v>1</v>
      </c>
      <c r="CG98" t="s">
        <v>214</v>
      </c>
      <c r="CH98" t="s">
        <v>215</v>
      </c>
      <c r="CI98" t="s">
        <v>215</v>
      </c>
      <c r="CJ98" t="s">
        <v>197</v>
      </c>
      <c r="CK98">
        <v>900</v>
      </c>
      <c r="CL98" t="s">
        <v>216</v>
      </c>
      <c r="CM98">
        <v>1</v>
      </c>
      <c r="CN98" t="s">
        <v>334</v>
      </c>
      <c r="CO98" t="s">
        <v>193</v>
      </c>
      <c r="CP98" t="s">
        <v>193</v>
      </c>
      <c r="CQ98" t="s">
        <v>193</v>
      </c>
      <c r="CR98" t="s">
        <v>193</v>
      </c>
      <c r="CS98" t="s">
        <v>193</v>
      </c>
      <c r="CT98" t="s">
        <v>193</v>
      </c>
      <c r="CU98" t="s">
        <v>193</v>
      </c>
      <c r="CV98" t="s">
        <v>193</v>
      </c>
      <c r="CW98" t="s">
        <v>431</v>
      </c>
      <c r="CX98" t="s">
        <v>217</v>
      </c>
      <c r="CY98">
        <v>1</v>
      </c>
      <c r="CZ98">
        <v>9</v>
      </c>
      <c r="DA98" t="s">
        <v>206</v>
      </c>
      <c r="DB98" t="s">
        <v>193</v>
      </c>
      <c r="DC98" t="s">
        <v>193</v>
      </c>
      <c r="DD98" t="s">
        <v>193</v>
      </c>
      <c r="DE98" t="s">
        <v>193</v>
      </c>
      <c r="DF98" t="s">
        <v>193</v>
      </c>
      <c r="DG98" t="s">
        <v>29</v>
      </c>
      <c r="DH98" t="s">
        <v>1006</v>
      </c>
      <c r="DI98" t="s">
        <v>35</v>
      </c>
      <c r="DJ98" t="s">
        <v>249</v>
      </c>
      <c r="DK98" t="s">
        <v>276</v>
      </c>
      <c r="DL98" t="s">
        <v>223</v>
      </c>
      <c r="DM98" t="s">
        <v>222</v>
      </c>
      <c r="DN98" t="s">
        <v>222</v>
      </c>
      <c r="DO98" t="s">
        <v>4500</v>
      </c>
      <c r="DP98">
        <v>100.75</v>
      </c>
      <c r="DQ98">
        <v>4.7149999999999999</v>
      </c>
      <c r="DR98">
        <v>471.5</v>
      </c>
      <c r="DS98">
        <v>-16</v>
      </c>
      <c r="DT98">
        <v>100.65</v>
      </c>
      <c r="DU98">
        <v>4.7359999999999998</v>
      </c>
      <c r="DV98">
        <v>473.6</v>
      </c>
      <c r="DW98">
        <v>-13.9</v>
      </c>
      <c r="DX98">
        <v>100.05</v>
      </c>
      <c r="DY98">
        <v>4.8650000000000002</v>
      </c>
      <c r="DZ98">
        <v>486.5</v>
      </c>
      <c r="EA98">
        <v>-1</v>
      </c>
      <c r="EB98">
        <v>100.15</v>
      </c>
      <c r="EC98">
        <v>4.8440000000000003</v>
      </c>
      <c r="ED98">
        <v>484.4</v>
      </c>
      <c r="EE98">
        <v>-3.1</v>
      </c>
      <c r="EF98">
        <v>99.875</v>
      </c>
      <c r="EG98">
        <v>4.9029999999999996</v>
      </c>
      <c r="EH98">
        <v>490.3</v>
      </c>
      <c r="EI98">
        <v>2.8</v>
      </c>
      <c r="EJ98">
        <v>99.875</v>
      </c>
      <c r="EK98">
        <v>4.9029999999999996</v>
      </c>
      <c r="EL98">
        <v>490.3</v>
      </c>
      <c r="EM98">
        <v>2.8</v>
      </c>
      <c r="EN98">
        <v>100.125</v>
      </c>
      <c r="EO98">
        <v>4.8490000000000002</v>
      </c>
      <c r="EP98">
        <v>484.9</v>
      </c>
      <c r="EQ98">
        <v>-2.6</v>
      </c>
      <c r="ER98">
        <v>100</v>
      </c>
      <c r="ES98">
        <v>4.8760000000000003</v>
      </c>
      <c r="ET98">
        <v>487.6</v>
      </c>
      <c r="EU98">
        <v>0.1</v>
      </c>
      <c r="EV98">
        <v>100.563</v>
      </c>
      <c r="EW98">
        <v>4.7539999999999996</v>
      </c>
      <c r="EX98">
        <v>475.4</v>
      </c>
      <c r="EY98">
        <v>-12.1</v>
      </c>
      <c r="EZ98">
        <v>101.125</v>
      </c>
      <c r="FA98">
        <v>4.633</v>
      </c>
      <c r="FB98">
        <v>463.3</v>
      </c>
      <c r="FC98">
        <v>-24.2</v>
      </c>
      <c r="FD98">
        <v>101.125</v>
      </c>
      <c r="FE98">
        <v>4.633</v>
      </c>
      <c r="FF98">
        <v>463.3</v>
      </c>
      <c r="FG98">
        <v>-24.2</v>
      </c>
      <c r="FH98">
        <v>27.57</v>
      </c>
      <c r="FI98">
        <v>7.44</v>
      </c>
      <c r="FJ98">
        <v>66.11</v>
      </c>
      <c r="FK98">
        <v>-0.96</v>
      </c>
      <c r="FL98">
        <v>74.522000000000006</v>
      </c>
      <c r="FM98">
        <v>2.0299999999999998</v>
      </c>
      <c r="FN98">
        <v>0.16669999999999999</v>
      </c>
      <c r="FO98">
        <v>-12.2309</v>
      </c>
      <c r="FP98">
        <v>0.19769999999999999</v>
      </c>
      <c r="FQ98">
        <v>-18.352699999999999</v>
      </c>
      <c r="FR98">
        <v>0.315</v>
      </c>
      <c r="FS98">
        <v>-13.8062</v>
      </c>
      <c r="FT98">
        <v>0.72629999999999995</v>
      </c>
      <c r="FU98">
        <v>-2.6160999999999999</v>
      </c>
      <c r="FV98">
        <v>1.5063</v>
      </c>
      <c r="FW98">
        <v>-1.5831</v>
      </c>
      <c r="FX98" t="s">
        <v>4835</v>
      </c>
      <c r="FY98">
        <v>67541.52</v>
      </c>
    </row>
    <row r="99" spans="1:181" x14ac:dyDescent="0.35">
      <c r="A99">
        <v>100</v>
      </c>
      <c r="B99" t="s">
        <v>5278</v>
      </c>
      <c r="C99" t="s">
        <v>5272</v>
      </c>
      <c r="D99" t="s">
        <v>493</v>
      </c>
      <c r="E99" t="s">
        <v>1106</v>
      </c>
      <c r="F99" t="s">
        <v>370</v>
      </c>
      <c r="G99" t="s">
        <v>304</v>
      </c>
      <c r="H99" t="s">
        <v>194</v>
      </c>
      <c r="I99" t="s">
        <v>304</v>
      </c>
      <c r="J99" t="s">
        <v>316</v>
      </c>
      <c r="K99" t="s">
        <v>193</v>
      </c>
      <c r="L99" t="s">
        <v>509</v>
      </c>
      <c r="M99" t="s">
        <v>193</v>
      </c>
      <c r="N99" t="s">
        <v>196</v>
      </c>
      <c r="O99" t="s">
        <v>202</v>
      </c>
      <c r="P99" t="s">
        <v>198</v>
      </c>
      <c r="Q99">
        <v>2750</v>
      </c>
      <c r="R99" t="s">
        <v>198</v>
      </c>
      <c r="S99">
        <v>1750</v>
      </c>
      <c r="T99">
        <v>3</v>
      </c>
      <c r="U99">
        <v>2</v>
      </c>
      <c r="V99" t="s">
        <v>199</v>
      </c>
      <c r="W99" t="s">
        <v>200</v>
      </c>
      <c r="X99">
        <v>0.75</v>
      </c>
      <c r="Y99" t="s">
        <v>193</v>
      </c>
      <c r="Z99" t="s">
        <v>5282</v>
      </c>
      <c r="AA99" t="s">
        <v>4321</v>
      </c>
      <c r="AB99">
        <v>58</v>
      </c>
      <c r="AD99">
        <v>-3</v>
      </c>
      <c r="AE99" t="s">
        <v>193</v>
      </c>
      <c r="AF99" t="s">
        <v>193</v>
      </c>
      <c r="AG99">
        <v>80</v>
      </c>
      <c r="AH99">
        <v>60</v>
      </c>
      <c r="AI99">
        <v>2</v>
      </c>
      <c r="AJ99" t="s">
        <v>193</v>
      </c>
      <c r="AK99" t="s">
        <v>193</v>
      </c>
      <c r="AM99">
        <v>0</v>
      </c>
      <c r="AN99">
        <v>22</v>
      </c>
      <c r="AO99" t="s">
        <v>193</v>
      </c>
      <c r="AP99">
        <v>1.54</v>
      </c>
      <c r="AQ99">
        <v>0.77500000000000002</v>
      </c>
      <c r="AR99">
        <v>99.926000000000002</v>
      </c>
      <c r="AS99" t="s">
        <v>202</v>
      </c>
      <c r="AT99" t="s">
        <v>290</v>
      </c>
      <c r="AU99" t="s">
        <v>204</v>
      </c>
      <c r="AV99" t="s">
        <v>265</v>
      </c>
      <c r="AW99">
        <v>6</v>
      </c>
      <c r="AX99">
        <v>6</v>
      </c>
      <c r="AY99" t="s">
        <v>193</v>
      </c>
      <c r="AZ99" t="s">
        <v>193</v>
      </c>
      <c r="BA99" t="s">
        <v>206</v>
      </c>
      <c r="BB99" t="s">
        <v>206</v>
      </c>
      <c r="BC99" t="s">
        <v>206</v>
      </c>
      <c r="BD99" t="s">
        <v>202</v>
      </c>
      <c r="BE99" t="s">
        <v>206</v>
      </c>
      <c r="BF99" t="s">
        <v>206</v>
      </c>
      <c r="BG99" t="s">
        <v>207</v>
      </c>
      <c r="BH99" t="s">
        <v>193</v>
      </c>
      <c r="BI99">
        <v>2000</v>
      </c>
      <c r="BK99" t="s">
        <v>202</v>
      </c>
      <c r="BL99" t="s">
        <v>30</v>
      </c>
      <c r="BM99" t="s">
        <v>32</v>
      </c>
      <c r="BN99" t="s">
        <v>276</v>
      </c>
      <c r="BO99" t="s">
        <v>375</v>
      </c>
      <c r="BP99" t="s">
        <v>267</v>
      </c>
      <c r="BQ99" t="s">
        <v>240</v>
      </c>
      <c r="BR99" t="s">
        <v>193</v>
      </c>
      <c r="BS99" t="s">
        <v>193</v>
      </c>
      <c r="BT99" t="s">
        <v>193</v>
      </c>
      <c r="BU99" t="s">
        <v>193</v>
      </c>
      <c r="BV99" t="s">
        <v>375</v>
      </c>
      <c r="BW99" t="s">
        <v>209</v>
      </c>
      <c r="BX99" t="s">
        <v>197</v>
      </c>
      <c r="BY99" t="s">
        <v>193</v>
      </c>
      <c r="BZ99" t="s">
        <v>292</v>
      </c>
      <c r="CA99" t="s">
        <v>293</v>
      </c>
      <c r="CB99" t="s">
        <v>4836</v>
      </c>
      <c r="CC99" t="s">
        <v>4837</v>
      </c>
      <c r="CD99" t="s">
        <v>5273</v>
      </c>
      <c r="CE99">
        <v>2</v>
      </c>
      <c r="CF99">
        <v>1</v>
      </c>
      <c r="CG99" t="s">
        <v>581</v>
      </c>
      <c r="CH99" t="s">
        <v>581</v>
      </c>
      <c r="CI99" t="s">
        <v>581</v>
      </c>
      <c r="CJ99" t="s">
        <v>197</v>
      </c>
      <c r="CK99">
        <v>1750</v>
      </c>
      <c r="CL99" t="s">
        <v>216</v>
      </c>
      <c r="CM99">
        <v>1</v>
      </c>
      <c r="CN99" t="s">
        <v>199</v>
      </c>
      <c r="CO99" t="s">
        <v>193</v>
      </c>
      <c r="CP99" t="s">
        <v>193</v>
      </c>
      <c r="CQ99" t="s">
        <v>193</v>
      </c>
      <c r="CR99" t="s">
        <v>193</v>
      </c>
      <c r="CS99" t="s">
        <v>193</v>
      </c>
      <c r="CT99" t="s">
        <v>193</v>
      </c>
      <c r="CU99" t="s">
        <v>193</v>
      </c>
      <c r="CV99" t="s">
        <v>193</v>
      </c>
      <c r="CW99" t="s">
        <v>493</v>
      </c>
      <c r="CX99" t="s">
        <v>217</v>
      </c>
      <c r="CY99">
        <v>0.25</v>
      </c>
      <c r="CZ99">
        <v>4.375</v>
      </c>
      <c r="DA99" t="s">
        <v>202</v>
      </c>
      <c r="DB99" t="s">
        <v>193</v>
      </c>
      <c r="DC99" t="s">
        <v>193</v>
      </c>
      <c r="DD99" t="s">
        <v>193</v>
      </c>
      <c r="DE99" t="s">
        <v>193</v>
      </c>
      <c r="DF99" t="s">
        <v>193</v>
      </c>
      <c r="DG99" t="s">
        <v>268</v>
      </c>
      <c r="DH99" t="s">
        <v>403</v>
      </c>
      <c r="DI99" t="s">
        <v>2691</v>
      </c>
      <c r="DJ99" t="s">
        <v>477</v>
      </c>
      <c r="DK99" t="s">
        <v>643</v>
      </c>
      <c r="DL99" t="s">
        <v>222</v>
      </c>
      <c r="DM99" t="s">
        <v>222</v>
      </c>
      <c r="DN99" t="s">
        <v>223</v>
      </c>
      <c r="DO99" t="s">
        <v>4267</v>
      </c>
      <c r="DP99">
        <v>100.014</v>
      </c>
      <c r="DQ99">
        <v>0.745</v>
      </c>
      <c r="DR99">
        <v>55.566699999999997</v>
      </c>
      <c r="DS99">
        <v>-2.4333</v>
      </c>
      <c r="DT99">
        <v>99.906000000000006</v>
      </c>
      <c r="DU99">
        <v>0.78200000000000003</v>
      </c>
      <c r="DV99">
        <v>56.286999999999999</v>
      </c>
      <c r="DW99">
        <v>-1.7130000000000001</v>
      </c>
      <c r="DX99">
        <v>100.274</v>
      </c>
      <c r="DY99">
        <v>0.65700000000000003</v>
      </c>
      <c r="DZ99">
        <v>44.317599999999999</v>
      </c>
      <c r="EA99">
        <v>-13.682399999999999</v>
      </c>
      <c r="EB99">
        <v>100.274</v>
      </c>
      <c r="EC99">
        <v>0.65700000000000003</v>
      </c>
      <c r="ED99">
        <v>43.769500000000001</v>
      </c>
      <c r="EE99">
        <v>-14.230499999999999</v>
      </c>
      <c r="EF99">
        <v>100.312</v>
      </c>
      <c r="EG99">
        <v>0.64400000000000002</v>
      </c>
      <c r="EH99">
        <v>42.190600000000003</v>
      </c>
      <c r="EI99">
        <v>-15.8094</v>
      </c>
      <c r="EJ99">
        <v>100.38500000000001</v>
      </c>
      <c r="EK99">
        <v>0.61899999999999999</v>
      </c>
      <c r="EL99">
        <v>40.222499999999997</v>
      </c>
      <c r="EM99">
        <v>-17.7775</v>
      </c>
      <c r="EN99">
        <v>100.458</v>
      </c>
      <c r="EO99">
        <v>0.59399999999999997</v>
      </c>
      <c r="EP99">
        <v>37.6967</v>
      </c>
      <c r="EQ99">
        <v>-20.3033</v>
      </c>
      <c r="ER99">
        <v>100.502</v>
      </c>
      <c r="ES99">
        <v>0.57899999999999996</v>
      </c>
      <c r="ET99">
        <v>36.730600000000003</v>
      </c>
      <c r="EU99">
        <v>-21.269400000000001</v>
      </c>
      <c r="EV99">
        <v>100.431</v>
      </c>
      <c r="EW99">
        <v>0.60299999999999998</v>
      </c>
      <c r="EX99">
        <v>38.579500000000003</v>
      </c>
      <c r="EY99">
        <v>-19.420500000000001</v>
      </c>
      <c r="EZ99">
        <v>100.503</v>
      </c>
      <c r="FA99">
        <v>0.57799999999999996</v>
      </c>
      <c r="FB99">
        <v>37.158099999999997</v>
      </c>
      <c r="FC99">
        <v>-20.841899999999999</v>
      </c>
      <c r="FD99">
        <v>100.608</v>
      </c>
      <c r="FE99">
        <v>0.54200000000000004</v>
      </c>
      <c r="FF99">
        <v>33.5505</v>
      </c>
      <c r="FG99">
        <v>-24.4495</v>
      </c>
      <c r="FH99">
        <v>27.57</v>
      </c>
      <c r="FI99">
        <v>7.44</v>
      </c>
      <c r="FJ99">
        <v>66.11</v>
      </c>
      <c r="FK99">
        <v>-0.96</v>
      </c>
      <c r="FL99">
        <v>74.522000000000006</v>
      </c>
      <c r="FM99">
        <v>2.0299999999999998</v>
      </c>
      <c r="FN99">
        <v>0.16669999999999999</v>
      </c>
      <c r="FO99">
        <v>-12.2309</v>
      </c>
      <c r="FP99">
        <v>0.19769999999999999</v>
      </c>
      <c r="FQ99">
        <v>-18.352699999999999</v>
      </c>
      <c r="FR99">
        <v>0.315</v>
      </c>
      <c r="FS99">
        <v>-13.8062</v>
      </c>
      <c r="FT99">
        <v>0.72629999999999995</v>
      </c>
      <c r="FU99">
        <v>-2.6160999999999999</v>
      </c>
      <c r="FV99">
        <v>1.5063</v>
      </c>
      <c r="FW99">
        <v>-1.5831</v>
      </c>
      <c r="FX99" t="s">
        <v>1110</v>
      </c>
      <c r="FY99" t="s">
        <v>252</v>
      </c>
    </row>
    <row r="100" spans="1:181" x14ac:dyDescent="0.35">
      <c r="A100">
        <v>101</v>
      </c>
      <c r="B100" t="s">
        <v>5278</v>
      </c>
      <c r="C100" t="s">
        <v>5272</v>
      </c>
      <c r="D100" t="s">
        <v>493</v>
      </c>
      <c r="E100" t="s">
        <v>1106</v>
      </c>
      <c r="F100" t="s">
        <v>370</v>
      </c>
      <c r="G100" t="s">
        <v>304</v>
      </c>
      <c r="H100" t="s">
        <v>194</v>
      </c>
      <c r="I100" t="s">
        <v>304</v>
      </c>
      <c r="J100" t="s">
        <v>316</v>
      </c>
      <c r="K100" t="s">
        <v>193</v>
      </c>
      <c r="L100" t="s">
        <v>509</v>
      </c>
      <c r="M100" t="s">
        <v>193</v>
      </c>
      <c r="N100" t="s">
        <v>196</v>
      </c>
      <c r="O100" t="s">
        <v>202</v>
      </c>
      <c r="P100" t="s">
        <v>198</v>
      </c>
      <c r="Q100">
        <v>2750</v>
      </c>
      <c r="R100" t="s">
        <v>198</v>
      </c>
      <c r="S100">
        <v>1000</v>
      </c>
      <c r="T100">
        <v>5</v>
      </c>
      <c r="U100">
        <v>2</v>
      </c>
      <c r="V100" t="s">
        <v>199</v>
      </c>
      <c r="W100" t="s">
        <v>200</v>
      </c>
      <c r="X100">
        <v>1.1499999999999999</v>
      </c>
      <c r="Y100" t="s">
        <v>193</v>
      </c>
      <c r="Z100" t="s">
        <v>5283</v>
      </c>
      <c r="AA100" t="s">
        <v>4497</v>
      </c>
      <c r="AB100">
        <v>83</v>
      </c>
      <c r="AD100">
        <v>-3</v>
      </c>
      <c r="AE100" t="s">
        <v>193</v>
      </c>
      <c r="AF100" t="s">
        <v>193</v>
      </c>
      <c r="AG100">
        <v>100</v>
      </c>
      <c r="AH100">
        <v>85</v>
      </c>
      <c r="AI100">
        <v>2</v>
      </c>
      <c r="AJ100" t="s">
        <v>193</v>
      </c>
      <c r="AK100" t="s">
        <v>193</v>
      </c>
      <c r="AM100">
        <v>0</v>
      </c>
      <c r="AN100">
        <v>17</v>
      </c>
      <c r="AO100" t="s">
        <v>193</v>
      </c>
      <c r="AP100">
        <v>1.5</v>
      </c>
      <c r="AQ100">
        <v>1.151</v>
      </c>
      <c r="AR100">
        <v>99.995000000000005</v>
      </c>
      <c r="AS100" t="s">
        <v>202</v>
      </c>
      <c r="AT100" t="s">
        <v>290</v>
      </c>
      <c r="AU100" t="s">
        <v>204</v>
      </c>
      <c r="AV100" t="s">
        <v>265</v>
      </c>
      <c r="AW100">
        <v>6</v>
      </c>
      <c r="AX100">
        <v>6</v>
      </c>
      <c r="AY100" t="s">
        <v>193</v>
      </c>
      <c r="AZ100" t="s">
        <v>193</v>
      </c>
      <c r="BA100" t="s">
        <v>206</v>
      </c>
      <c r="BB100" t="s">
        <v>206</v>
      </c>
      <c r="BC100" t="s">
        <v>206</v>
      </c>
      <c r="BD100" t="s">
        <v>202</v>
      </c>
      <c r="BE100" t="s">
        <v>206</v>
      </c>
      <c r="BF100" t="s">
        <v>206</v>
      </c>
      <c r="BG100" t="s">
        <v>207</v>
      </c>
      <c r="BH100" t="s">
        <v>193</v>
      </c>
      <c r="BI100">
        <v>2000</v>
      </c>
      <c r="BK100" t="s">
        <v>202</v>
      </c>
      <c r="BL100" t="s">
        <v>30</v>
      </c>
      <c r="BM100" t="s">
        <v>32</v>
      </c>
      <c r="BN100" t="s">
        <v>276</v>
      </c>
      <c r="BO100" t="s">
        <v>375</v>
      </c>
      <c r="BP100" t="s">
        <v>267</v>
      </c>
      <c r="BQ100" t="s">
        <v>240</v>
      </c>
      <c r="BR100" t="s">
        <v>193</v>
      </c>
      <c r="BS100" t="s">
        <v>193</v>
      </c>
      <c r="BT100" t="s">
        <v>193</v>
      </c>
      <c r="BU100" t="s">
        <v>193</v>
      </c>
      <c r="BV100" t="s">
        <v>375</v>
      </c>
      <c r="BW100" t="s">
        <v>209</v>
      </c>
      <c r="BX100" t="s">
        <v>197</v>
      </c>
      <c r="BY100" t="s">
        <v>193</v>
      </c>
      <c r="BZ100" t="s">
        <v>292</v>
      </c>
      <c r="CA100" t="s">
        <v>293</v>
      </c>
      <c r="CB100" t="s">
        <v>4838</v>
      </c>
      <c r="CC100" t="s">
        <v>4839</v>
      </c>
      <c r="CD100" t="s">
        <v>5273</v>
      </c>
      <c r="CE100">
        <v>2</v>
      </c>
      <c r="CF100">
        <v>0</v>
      </c>
      <c r="CG100" t="s">
        <v>581</v>
      </c>
      <c r="CH100" t="s">
        <v>581</v>
      </c>
      <c r="CI100" t="s">
        <v>581</v>
      </c>
      <c r="CJ100" t="s">
        <v>197</v>
      </c>
      <c r="CK100">
        <v>1000</v>
      </c>
      <c r="CL100" t="s">
        <v>216</v>
      </c>
      <c r="CM100">
        <v>1</v>
      </c>
      <c r="CN100" t="s">
        <v>199</v>
      </c>
      <c r="CO100" t="s">
        <v>193</v>
      </c>
      <c r="CP100" t="s">
        <v>193</v>
      </c>
      <c r="CQ100" t="s">
        <v>193</v>
      </c>
      <c r="CR100" t="s">
        <v>193</v>
      </c>
      <c r="CS100" t="s">
        <v>193</v>
      </c>
      <c r="CT100" t="s">
        <v>193</v>
      </c>
      <c r="CU100" t="s">
        <v>193</v>
      </c>
      <c r="CV100" t="s">
        <v>193</v>
      </c>
      <c r="CW100" t="s">
        <v>493</v>
      </c>
      <c r="CX100" t="s">
        <v>217</v>
      </c>
      <c r="CY100">
        <v>0.35</v>
      </c>
      <c r="CZ100">
        <v>3.5</v>
      </c>
      <c r="DA100" t="s">
        <v>206</v>
      </c>
      <c r="DB100" t="s">
        <v>193</v>
      </c>
      <c r="DC100" t="s">
        <v>193</v>
      </c>
      <c r="DD100" t="s">
        <v>193</v>
      </c>
      <c r="DE100" t="s">
        <v>193</v>
      </c>
      <c r="DF100" t="s">
        <v>193</v>
      </c>
      <c r="DG100" t="s">
        <v>268</v>
      </c>
      <c r="DH100" t="s">
        <v>403</v>
      </c>
      <c r="DI100" t="s">
        <v>2691</v>
      </c>
      <c r="DJ100" t="s">
        <v>477</v>
      </c>
      <c r="DK100" t="s">
        <v>643</v>
      </c>
      <c r="DL100" t="s">
        <v>222</v>
      </c>
      <c r="DM100" t="s">
        <v>222</v>
      </c>
      <c r="DN100" t="s">
        <v>223</v>
      </c>
      <c r="DO100" t="s">
        <v>4500</v>
      </c>
      <c r="DP100">
        <v>99.981999999999999</v>
      </c>
      <c r="DQ100">
        <v>1.1539999999999999</v>
      </c>
      <c r="DR100">
        <v>83.896000000000001</v>
      </c>
      <c r="DS100">
        <v>0.89600000000000002</v>
      </c>
      <c r="DT100">
        <v>100.01900000000001</v>
      </c>
      <c r="DU100">
        <v>1.1459999999999999</v>
      </c>
      <c r="DV100">
        <v>82.289299999999997</v>
      </c>
      <c r="DW100">
        <v>-0.7107</v>
      </c>
      <c r="DX100">
        <v>100.63500000000001</v>
      </c>
      <c r="DY100">
        <v>1.0189999999999999</v>
      </c>
      <c r="DZ100">
        <v>69.107200000000006</v>
      </c>
      <c r="EA100">
        <v>-13.892799999999999</v>
      </c>
      <c r="EB100">
        <v>100.661</v>
      </c>
      <c r="EC100">
        <v>1.0129999999999999</v>
      </c>
      <c r="ED100">
        <v>67.0672</v>
      </c>
      <c r="EE100">
        <v>-15.9328</v>
      </c>
      <c r="EF100">
        <v>100.974</v>
      </c>
      <c r="EG100">
        <v>0.94899999999999995</v>
      </c>
      <c r="EH100">
        <v>60.502299999999998</v>
      </c>
      <c r="EI100">
        <v>-22.497699999999998</v>
      </c>
      <c r="EJ100">
        <v>100.75700000000001</v>
      </c>
      <c r="EK100">
        <v>0.99299999999999999</v>
      </c>
      <c r="EL100">
        <v>64.897199999999998</v>
      </c>
      <c r="EM100">
        <v>-18.102799999999998</v>
      </c>
      <c r="EN100">
        <v>100.929</v>
      </c>
      <c r="EO100">
        <v>0.95799999999999996</v>
      </c>
      <c r="EP100">
        <v>62.5017</v>
      </c>
      <c r="EQ100">
        <v>-20.4983</v>
      </c>
      <c r="ER100">
        <v>100.992</v>
      </c>
      <c r="ES100">
        <v>0.94499999999999995</v>
      </c>
      <c r="ET100">
        <v>61.837200000000003</v>
      </c>
      <c r="EU100">
        <v>-21.162800000000001</v>
      </c>
      <c r="EV100">
        <v>100.977</v>
      </c>
      <c r="EW100">
        <v>0.94799999999999995</v>
      </c>
      <c r="EX100">
        <v>60.851999999999997</v>
      </c>
      <c r="EY100">
        <v>-22.148</v>
      </c>
      <c r="EZ100">
        <v>101.004</v>
      </c>
      <c r="FA100">
        <v>0.94199999999999995</v>
      </c>
      <c r="FB100">
        <v>61.208500000000001</v>
      </c>
      <c r="FC100">
        <v>-21.791499999999999</v>
      </c>
      <c r="FD100">
        <v>101.178</v>
      </c>
      <c r="FE100">
        <v>0.90600000000000003</v>
      </c>
      <c r="FF100">
        <v>59.045900000000003</v>
      </c>
      <c r="FG100">
        <v>-23.9541</v>
      </c>
      <c r="FH100">
        <v>27.57</v>
      </c>
      <c r="FI100">
        <v>7.44</v>
      </c>
      <c r="FJ100">
        <v>66.11</v>
      </c>
      <c r="FK100">
        <v>-0.96</v>
      </c>
      <c r="FL100">
        <v>74.522000000000006</v>
      </c>
      <c r="FM100">
        <v>2.0299999999999998</v>
      </c>
      <c r="FN100">
        <v>0.16669999999999999</v>
      </c>
      <c r="FO100">
        <v>-12.2309</v>
      </c>
      <c r="FP100">
        <v>0.19769999999999999</v>
      </c>
      <c r="FQ100">
        <v>-18.352699999999999</v>
      </c>
      <c r="FR100">
        <v>0.315</v>
      </c>
      <c r="FS100">
        <v>-13.8062</v>
      </c>
      <c r="FT100">
        <v>0.72629999999999995</v>
      </c>
      <c r="FU100">
        <v>-2.6160999999999999</v>
      </c>
      <c r="FV100">
        <v>1.5063</v>
      </c>
      <c r="FW100">
        <v>-1.5831</v>
      </c>
      <c r="FX100" t="s">
        <v>1110</v>
      </c>
      <c r="FY100" t="s">
        <v>252</v>
      </c>
    </row>
    <row r="101" spans="1:181" x14ac:dyDescent="0.35">
      <c r="A101">
        <v>102</v>
      </c>
      <c r="B101" t="s">
        <v>5278</v>
      </c>
      <c r="C101" t="s">
        <v>5227</v>
      </c>
      <c r="D101" t="s">
        <v>4840</v>
      </c>
      <c r="E101" t="s">
        <v>4841</v>
      </c>
      <c r="F101" t="s">
        <v>316</v>
      </c>
      <c r="G101" t="s">
        <v>193</v>
      </c>
      <c r="H101" t="s">
        <v>233</v>
      </c>
      <c r="I101" t="s">
        <v>304</v>
      </c>
      <c r="J101" t="s">
        <v>233</v>
      </c>
      <c r="K101" t="s">
        <v>467</v>
      </c>
      <c r="L101" t="s">
        <v>1277</v>
      </c>
      <c r="M101">
        <v>6</v>
      </c>
      <c r="N101" t="s">
        <v>196</v>
      </c>
      <c r="O101" t="s">
        <v>197</v>
      </c>
      <c r="P101" t="s">
        <v>198</v>
      </c>
      <c r="Q101">
        <v>400</v>
      </c>
      <c r="R101" t="s">
        <v>198</v>
      </c>
      <c r="S101">
        <v>400</v>
      </c>
      <c r="T101">
        <v>10</v>
      </c>
      <c r="U101">
        <v>1</v>
      </c>
      <c r="V101" t="s">
        <v>199</v>
      </c>
      <c r="W101" t="s">
        <v>200</v>
      </c>
      <c r="X101">
        <v>3.25</v>
      </c>
      <c r="Y101" t="s">
        <v>193</v>
      </c>
      <c r="Z101" t="s">
        <v>5242</v>
      </c>
      <c r="AA101" t="s">
        <v>4184</v>
      </c>
      <c r="AB101">
        <v>250</v>
      </c>
      <c r="AD101">
        <v>-3</v>
      </c>
      <c r="AE101" t="s">
        <v>193</v>
      </c>
      <c r="AF101" t="s">
        <v>193</v>
      </c>
      <c r="AG101">
        <v>200</v>
      </c>
      <c r="AH101">
        <v>0</v>
      </c>
      <c r="AI101">
        <v>0</v>
      </c>
      <c r="AJ101" t="s">
        <v>193</v>
      </c>
      <c r="AK101" t="s">
        <v>193</v>
      </c>
      <c r="AM101" t="s">
        <v>299</v>
      </c>
      <c r="AN101">
        <v>-50</v>
      </c>
      <c r="AO101" t="s">
        <v>193</v>
      </c>
      <c r="AP101">
        <v>2.2999999999999998</v>
      </c>
      <c r="AQ101">
        <v>3.2770000000000001</v>
      </c>
      <c r="AR101">
        <v>99.771000000000001</v>
      </c>
      <c r="AS101" t="s">
        <v>202</v>
      </c>
      <c r="AT101" t="s">
        <v>290</v>
      </c>
      <c r="AU101" t="s">
        <v>204</v>
      </c>
      <c r="AV101" t="s">
        <v>205</v>
      </c>
      <c r="AW101">
        <v>2</v>
      </c>
      <c r="AX101">
        <v>2</v>
      </c>
      <c r="AY101" t="s">
        <v>193</v>
      </c>
      <c r="AZ101" t="s">
        <v>193</v>
      </c>
      <c r="BA101" t="s">
        <v>202</v>
      </c>
      <c r="BB101" t="s">
        <v>206</v>
      </c>
      <c r="BC101" t="s">
        <v>202</v>
      </c>
      <c r="BD101" t="s">
        <v>202</v>
      </c>
      <c r="BE101" t="s">
        <v>206</v>
      </c>
      <c r="BF101" t="s">
        <v>206</v>
      </c>
      <c r="BG101" t="s">
        <v>207</v>
      </c>
      <c r="BH101" t="s">
        <v>193</v>
      </c>
      <c r="BI101">
        <v>2000</v>
      </c>
      <c r="BK101" t="s">
        <v>206</v>
      </c>
      <c r="BL101" t="s">
        <v>208</v>
      </c>
      <c r="BM101" t="s">
        <v>220</v>
      </c>
      <c r="BN101" t="s">
        <v>193</v>
      </c>
      <c r="BO101" t="s">
        <v>193</v>
      </c>
      <c r="BP101" t="s">
        <v>193</v>
      </c>
      <c r="BQ101" t="s">
        <v>193</v>
      </c>
      <c r="BR101" t="s">
        <v>193</v>
      </c>
      <c r="BS101" t="s">
        <v>193</v>
      </c>
      <c r="BT101" t="s">
        <v>193</v>
      </c>
      <c r="BU101" t="s">
        <v>193</v>
      </c>
      <c r="BV101" t="s">
        <v>220</v>
      </c>
      <c r="BW101" t="s">
        <v>291</v>
      </c>
      <c r="BX101" t="s">
        <v>197</v>
      </c>
      <c r="BY101" t="s">
        <v>193</v>
      </c>
      <c r="BZ101" t="s">
        <v>292</v>
      </c>
      <c r="CA101" t="s">
        <v>856</v>
      </c>
      <c r="CB101" t="s">
        <v>4842</v>
      </c>
      <c r="CC101" t="s">
        <v>4843</v>
      </c>
      <c r="CD101" t="s">
        <v>5273</v>
      </c>
      <c r="CE101">
        <v>2</v>
      </c>
      <c r="CF101">
        <v>1</v>
      </c>
      <c r="CG101" t="s">
        <v>214</v>
      </c>
      <c r="CH101" t="s">
        <v>215</v>
      </c>
      <c r="CI101" t="s">
        <v>215</v>
      </c>
      <c r="CJ101" t="s">
        <v>197</v>
      </c>
      <c r="CK101">
        <v>400</v>
      </c>
      <c r="CL101" t="s">
        <v>216</v>
      </c>
      <c r="CM101">
        <v>1</v>
      </c>
      <c r="CN101" t="s">
        <v>199</v>
      </c>
      <c r="CO101" t="s">
        <v>193</v>
      </c>
      <c r="CP101">
        <v>3</v>
      </c>
      <c r="CQ101">
        <v>50</v>
      </c>
      <c r="CR101" t="s">
        <v>193</v>
      </c>
      <c r="CS101" t="s">
        <v>193</v>
      </c>
      <c r="CT101" t="s">
        <v>193</v>
      </c>
      <c r="CU101" t="s">
        <v>193</v>
      </c>
      <c r="CV101" t="s">
        <v>193</v>
      </c>
      <c r="CW101" t="s">
        <v>4840</v>
      </c>
      <c r="CX101" t="s">
        <v>217</v>
      </c>
      <c r="CY101" t="s">
        <v>299</v>
      </c>
      <c r="CZ101" t="s">
        <v>193</v>
      </c>
      <c r="DA101" t="s">
        <v>206</v>
      </c>
      <c r="DB101" t="s">
        <v>193</v>
      </c>
      <c r="DC101" t="s">
        <v>193</v>
      </c>
      <c r="DD101" t="s">
        <v>193</v>
      </c>
      <c r="DE101" t="s">
        <v>193</v>
      </c>
      <c r="DF101" t="s">
        <v>193</v>
      </c>
      <c r="DG101" t="s">
        <v>193</v>
      </c>
      <c r="DH101" t="s">
        <v>193</v>
      </c>
      <c r="DI101" t="s">
        <v>193</v>
      </c>
      <c r="DJ101" t="s">
        <v>193</v>
      </c>
      <c r="DK101" t="s">
        <v>193</v>
      </c>
      <c r="DL101" t="s">
        <v>222</v>
      </c>
      <c r="DM101" t="s">
        <v>222</v>
      </c>
      <c r="DN101" t="s">
        <v>223</v>
      </c>
      <c r="DO101" t="s">
        <v>4147</v>
      </c>
      <c r="DP101" t="s">
        <v>252</v>
      </c>
      <c r="DQ101" t="s">
        <v>252</v>
      </c>
      <c r="DR101" t="s">
        <v>278</v>
      </c>
      <c r="DS101" t="e">
        <v>#VALUE!</v>
      </c>
      <c r="DT101" t="s">
        <v>252</v>
      </c>
      <c r="DU101" t="s">
        <v>252</v>
      </c>
      <c r="DV101" t="s">
        <v>278</v>
      </c>
      <c r="DW101" t="e">
        <v>#VALUE!</v>
      </c>
      <c r="DX101" t="s">
        <v>252</v>
      </c>
      <c r="DY101" t="s">
        <v>252</v>
      </c>
      <c r="DZ101" t="s">
        <v>278</v>
      </c>
      <c r="EA101" t="e">
        <v>#VALUE!</v>
      </c>
      <c r="EB101" t="s">
        <v>252</v>
      </c>
      <c r="EC101" t="s">
        <v>252</v>
      </c>
      <c r="ED101" t="s">
        <v>278</v>
      </c>
      <c r="EE101" t="e">
        <v>#VALUE!</v>
      </c>
      <c r="EF101" t="s">
        <v>252</v>
      </c>
      <c r="EG101" t="s">
        <v>252</v>
      </c>
      <c r="EH101" t="s">
        <v>278</v>
      </c>
      <c r="EI101" t="e">
        <v>#VALUE!</v>
      </c>
      <c r="EJ101" t="s">
        <v>252</v>
      </c>
      <c r="EK101" t="s">
        <v>252</v>
      </c>
      <c r="EL101" t="s">
        <v>278</v>
      </c>
      <c r="EM101" t="e">
        <v>#VALUE!</v>
      </c>
      <c r="EN101" t="s">
        <v>252</v>
      </c>
      <c r="EO101" t="s">
        <v>252</v>
      </c>
      <c r="EP101" t="s">
        <v>278</v>
      </c>
      <c r="EQ101" t="e">
        <v>#VALUE!</v>
      </c>
      <c r="ER101">
        <v>101.517</v>
      </c>
      <c r="ES101">
        <v>3.069</v>
      </c>
      <c r="ET101">
        <v>236.04480000000001</v>
      </c>
      <c r="EU101">
        <v>-13.9552</v>
      </c>
      <c r="EV101">
        <v>101.45699999999999</v>
      </c>
      <c r="EW101">
        <v>3.0750000000000002</v>
      </c>
      <c r="EX101">
        <v>236.3134</v>
      </c>
      <c r="EY101">
        <v>-13.6866</v>
      </c>
      <c r="EZ101">
        <v>101.85299999999999</v>
      </c>
      <c r="FA101">
        <v>3.028</v>
      </c>
      <c r="FB101">
        <v>234.89940000000001</v>
      </c>
      <c r="FC101">
        <v>-15.1006</v>
      </c>
      <c r="FD101">
        <v>101.86</v>
      </c>
      <c r="FE101">
        <v>3.028</v>
      </c>
      <c r="FF101">
        <v>234.23779999999999</v>
      </c>
      <c r="FG101">
        <v>-15.7622</v>
      </c>
      <c r="FH101">
        <v>27.57</v>
      </c>
      <c r="FI101">
        <v>7.44</v>
      </c>
      <c r="FJ101">
        <v>66.11</v>
      </c>
      <c r="FK101">
        <v>-0.96</v>
      </c>
      <c r="FL101">
        <v>74.522000000000006</v>
      </c>
      <c r="FM101">
        <v>2.0299999999999998</v>
      </c>
      <c r="FN101">
        <v>0.16669999999999999</v>
      </c>
      <c r="FO101">
        <v>-12.2309</v>
      </c>
      <c r="FP101">
        <v>0.19769999999999999</v>
      </c>
      <c r="FQ101">
        <v>-18.352699999999999</v>
      </c>
      <c r="FR101">
        <v>0.315</v>
      </c>
      <c r="FS101">
        <v>-13.8062</v>
      </c>
      <c r="FT101">
        <v>0.72629999999999995</v>
      </c>
      <c r="FU101">
        <v>-2.6160999999999999</v>
      </c>
      <c r="FV101">
        <v>1.5063</v>
      </c>
      <c r="FW101">
        <v>-1.5831</v>
      </c>
      <c r="FX101" t="s">
        <v>4844</v>
      </c>
      <c r="FY101">
        <v>19349.388299999999</v>
      </c>
    </row>
    <row r="102" spans="1:181" x14ac:dyDescent="0.35">
      <c r="A102">
        <v>104</v>
      </c>
      <c r="B102" t="s">
        <v>5284</v>
      </c>
      <c r="C102" t="s">
        <v>5272</v>
      </c>
      <c r="D102" t="s">
        <v>4782</v>
      </c>
      <c r="E102" t="s">
        <v>4783</v>
      </c>
      <c r="F102" t="s">
        <v>303</v>
      </c>
      <c r="G102" t="s">
        <v>304</v>
      </c>
      <c r="H102" t="s">
        <v>262</v>
      </c>
      <c r="I102" t="s">
        <v>304</v>
      </c>
      <c r="J102" t="s">
        <v>316</v>
      </c>
      <c r="K102" t="s">
        <v>193</v>
      </c>
      <c r="L102" t="s">
        <v>468</v>
      </c>
      <c r="M102">
        <v>6</v>
      </c>
      <c r="N102" t="s">
        <v>196</v>
      </c>
      <c r="O102" t="s">
        <v>197</v>
      </c>
      <c r="P102" t="s">
        <v>198</v>
      </c>
      <c r="Q102">
        <v>650</v>
      </c>
      <c r="R102" t="s">
        <v>198</v>
      </c>
      <c r="S102">
        <v>650</v>
      </c>
      <c r="T102">
        <v>10</v>
      </c>
      <c r="U102">
        <v>1</v>
      </c>
      <c r="V102" t="s">
        <v>199</v>
      </c>
      <c r="W102" t="s">
        <v>200</v>
      </c>
      <c r="X102">
        <v>3.4</v>
      </c>
      <c r="Y102" t="s">
        <v>5286</v>
      </c>
      <c r="Z102" t="s">
        <v>5242</v>
      </c>
      <c r="AA102" t="s">
        <v>4184</v>
      </c>
      <c r="AB102">
        <v>260</v>
      </c>
      <c r="AD102">
        <v>-8</v>
      </c>
      <c r="AE102" t="s">
        <v>193</v>
      </c>
      <c r="AF102" t="s">
        <v>193</v>
      </c>
      <c r="AG102">
        <v>300</v>
      </c>
      <c r="AH102">
        <v>260</v>
      </c>
      <c r="AI102">
        <v>0</v>
      </c>
      <c r="AJ102" t="s">
        <v>193</v>
      </c>
      <c r="AK102" t="s">
        <v>193</v>
      </c>
      <c r="AM102">
        <v>2.5</v>
      </c>
      <c r="AN102">
        <v>40</v>
      </c>
      <c r="AO102" t="s">
        <v>193</v>
      </c>
      <c r="AP102">
        <v>3.4</v>
      </c>
      <c r="AQ102">
        <v>3.4289999999999998</v>
      </c>
      <c r="AR102">
        <v>99.756</v>
      </c>
      <c r="AS102" t="s">
        <v>202</v>
      </c>
      <c r="AT102" t="s">
        <v>290</v>
      </c>
      <c r="AU102" t="s">
        <v>204</v>
      </c>
      <c r="AV102" t="s">
        <v>205</v>
      </c>
      <c r="AW102">
        <v>3</v>
      </c>
      <c r="AX102">
        <v>2</v>
      </c>
      <c r="AY102">
        <v>1</v>
      </c>
      <c r="AZ102" t="s">
        <v>193</v>
      </c>
      <c r="BA102" t="s">
        <v>206</v>
      </c>
      <c r="BB102" t="s">
        <v>206</v>
      </c>
      <c r="BC102" t="s">
        <v>202</v>
      </c>
      <c r="BD102" t="s">
        <v>202</v>
      </c>
      <c r="BE102" t="s">
        <v>206</v>
      </c>
      <c r="BF102" t="s">
        <v>206</v>
      </c>
      <c r="BG102" t="s">
        <v>552</v>
      </c>
      <c r="BH102" t="s">
        <v>207</v>
      </c>
      <c r="BI102">
        <v>2000</v>
      </c>
      <c r="BK102" t="s">
        <v>206</v>
      </c>
      <c r="BL102" t="s">
        <v>208</v>
      </c>
      <c r="BM102" t="s">
        <v>32</v>
      </c>
      <c r="BN102" t="s">
        <v>341</v>
      </c>
      <c r="BO102" t="s">
        <v>193</v>
      </c>
      <c r="BP102" t="s">
        <v>193</v>
      </c>
      <c r="BQ102" t="s">
        <v>193</v>
      </c>
      <c r="BR102" t="s">
        <v>193</v>
      </c>
      <c r="BS102" t="s">
        <v>193</v>
      </c>
      <c r="BT102" t="s">
        <v>193</v>
      </c>
      <c r="BU102" t="s">
        <v>193</v>
      </c>
      <c r="BV102" t="s">
        <v>32</v>
      </c>
      <c r="BW102" t="s">
        <v>209</v>
      </c>
      <c r="BX102" t="s">
        <v>193</v>
      </c>
      <c r="BY102" t="s">
        <v>193</v>
      </c>
      <c r="BZ102" t="s">
        <v>292</v>
      </c>
      <c r="CA102" t="s">
        <v>376</v>
      </c>
      <c r="CB102" t="s">
        <v>4784</v>
      </c>
      <c r="CC102" t="s">
        <v>4785</v>
      </c>
      <c r="CD102" t="s">
        <v>5273</v>
      </c>
      <c r="CE102">
        <v>2</v>
      </c>
      <c r="CF102">
        <v>1</v>
      </c>
      <c r="CG102" t="s">
        <v>214</v>
      </c>
      <c r="CH102" t="s">
        <v>215</v>
      </c>
      <c r="CI102" t="s">
        <v>215</v>
      </c>
      <c r="CJ102" t="s">
        <v>197</v>
      </c>
      <c r="CK102">
        <v>650</v>
      </c>
      <c r="CL102" t="s">
        <v>216</v>
      </c>
      <c r="CM102">
        <v>1</v>
      </c>
      <c r="CN102" t="s">
        <v>199</v>
      </c>
      <c r="CO102" t="s">
        <v>193</v>
      </c>
      <c r="CP102">
        <v>3</v>
      </c>
      <c r="CQ102" t="s">
        <v>193</v>
      </c>
      <c r="CR102" t="s">
        <v>193</v>
      </c>
      <c r="CS102" t="s">
        <v>193</v>
      </c>
      <c r="CT102" t="s">
        <v>193</v>
      </c>
      <c r="CU102" t="s">
        <v>193</v>
      </c>
      <c r="CV102" t="s">
        <v>193</v>
      </c>
      <c r="CW102" t="s">
        <v>4782</v>
      </c>
      <c r="CX102" t="s">
        <v>217</v>
      </c>
      <c r="CY102">
        <v>0.7</v>
      </c>
      <c r="CZ102">
        <v>4.55</v>
      </c>
      <c r="DA102" t="s">
        <v>206</v>
      </c>
      <c r="DB102" t="s">
        <v>193</v>
      </c>
      <c r="DC102" t="s">
        <v>193</v>
      </c>
      <c r="DD102" t="s">
        <v>193</v>
      </c>
      <c r="DE102" t="s">
        <v>193</v>
      </c>
      <c r="DF102" t="s">
        <v>193</v>
      </c>
      <c r="DG102" t="s">
        <v>220</v>
      </c>
      <c r="DH102" t="s">
        <v>1010</v>
      </c>
      <c r="DI102" t="s">
        <v>26</v>
      </c>
      <c r="DJ102" t="s">
        <v>240</v>
      </c>
      <c r="DK102" t="s">
        <v>353</v>
      </c>
      <c r="DL102" t="s">
        <v>222</v>
      </c>
      <c r="DM102" t="s">
        <v>222</v>
      </c>
      <c r="DN102" t="s">
        <v>223</v>
      </c>
      <c r="DO102" t="s">
        <v>4147</v>
      </c>
      <c r="DP102">
        <v>101.021</v>
      </c>
      <c r="DQ102">
        <v>3.2770000000000001</v>
      </c>
      <c r="DR102">
        <v>255.0652</v>
      </c>
      <c r="DS102">
        <v>-4.9348000000000001</v>
      </c>
      <c r="DT102">
        <v>101.56399999999999</v>
      </c>
      <c r="DU102">
        <v>3.2120000000000002</v>
      </c>
      <c r="DV102">
        <v>254.29640000000001</v>
      </c>
      <c r="DW102">
        <v>-5.7035999999999998</v>
      </c>
      <c r="DX102">
        <v>101.54</v>
      </c>
      <c r="DY102">
        <v>3.2149999999999999</v>
      </c>
      <c r="DZ102">
        <v>251.1549</v>
      </c>
      <c r="EA102">
        <v>-8.8451000000000004</v>
      </c>
      <c r="EB102">
        <v>101.705</v>
      </c>
      <c r="EC102">
        <v>3.1949999999999998</v>
      </c>
      <c r="ED102">
        <v>247.34540000000001</v>
      </c>
      <c r="EE102">
        <v>-12.6546</v>
      </c>
      <c r="EF102">
        <v>102.64</v>
      </c>
      <c r="EG102">
        <v>3.0840000000000001</v>
      </c>
      <c r="EH102">
        <v>233.1122</v>
      </c>
      <c r="EI102">
        <v>-26.887799999999999</v>
      </c>
      <c r="EJ102">
        <v>103.32899999999999</v>
      </c>
      <c r="EK102">
        <v>3.0030000000000001</v>
      </c>
      <c r="EL102">
        <v>226.49340000000001</v>
      </c>
      <c r="EM102">
        <v>-33.506599999999999</v>
      </c>
      <c r="EN102">
        <v>103.32899999999999</v>
      </c>
      <c r="EO102">
        <v>3.0030000000000001</v>
      </c>
      <c r="EP102">
        <v>229.44929999999999</v>
      </c>
      <c r="EQ102">
        <v>-30.550699999999999</v>
      </c>
      <c r="ER102">
        <v>102.571</v>
      </c>
      <c r="ES102">
        <v>3.0920000000000001</v>
      </c>
      <c r="ET102">
        <v>239.82640000000001</v>
      </c>
      <c r="EU102">
        <v>-20.1736</v>
      </c>
      <c r="EV102">
        <v>102.96</v>
      </c>
      <c r="EW102">
        <v>3.0459999999999998</v>
      </c>
      <c r="EX102">
        <v>233.7448</v>
      </c>
      <c r="EY102">
        <v>-26.255199999999999</v>
      </c>
      <c r="EZ102">
        <v>102.96</v>
      </c>
      <c r="FA102">
        <v>3.0459999999999998</v>
      </c>
      <c r="FB102">
        <v>233.4134</v>
      </c>
      <c r="FC102">
        <v>-26.586600000000001</v>
      </c>
      <c r="FD102">
        <v>103.93899999999999</v>
      </c>
      <c r="FE102">
        <v>2.931</v>
      </c>
      <c r="FF102">
        <v>225.1994</v>
      </c>
      <c r="FG102">
        <v>-34.800600000000003</v>
      </c>
      <c r="FH102">
        <v>27.57</v>
      </c>
      <c r="FI102">
        <v>2.72</v>
      </c>
      <c r="FJ102">
        <v>66.8</v>
      </c>
      <c r="FK102">
        <v>1.75</v>
      </c>
      <c r="FL102">
        <v>72.358000000000004</v>
      </c>
      <c r="FM102">
        <v>-4.34</v>
      </c>
      <c r="FN102">
        <v>0.2024</v>
      </c>
      <c r="FO102">
        <v>24.6906</v>
      </c>
      <c r="FP102">
        <v>0.2631</v>
      </c>
      <c r="FQ102">
        <v>28.474399999999999</v>
      </c>
      <c r="FR102">
        <v>0.40089999999999998</v>
      </c>
      <c r="FS102">
        <v>26.112400000000001</v>
      </c>
      <c r="FT102">
        <v>0.82530000000000003</v>
      </c>
      <c r="FU102">
        <v>20.4511</v>
      </c>
      <c r="FV102">
        <v>1.5758000000000001</v>
      </c>
      <c r="FW102">
        <v>5.9474</v>
      </c>
      <c r="FX102" t="s">
        <v>4786</v>
      </c>
      <c r="FY102">
        <v>11205.4046</v>
      </c>
    </row>
    <row r="103" spans="1:181" x14ac:dyDescent="0.35">
      <c r="A103">
        <v>105</v>
      </c>
      <c r="B103" t="s">
        <v>5284</v>
      </c>
      <c r="C103" t="s">
        <v>5272</v>
      </c>
      <c r="D103" t="s">
        <v>4787</v>
      </c>
      <c r="E103" t="s">
        <v>4788</v>
      </c>
      <c r="F103" t="s">
        <v>232</v>
      </c>
      <c r="G103" t="s">
        <v>304</v>
      </c>
      <c r="H103" t="s">
        <v>285</v>
      </c>
      <c r="I103" t="s">
        <v>331</v>
      </c>
      <c r="J103" t="s">
        <v>285</v>
      </c>
      <c r="K103" t="s">
        <v>331</v>
      </c>
      <c r="L103" t="s">
        <v>610</v>
      </c>
      <c r="M103">
        <v>3</v>
      </c>
      <c r="N103" t="s">
        <v>196</v>
      </c>
      <c r="O103" t="s">
        <v>197</v>
      </c>
      <c r="P103" t="s">
        <v>198</v>
      </c>
      <c r="Q103">
        <v>500</v>
      </c>
      <c r="R103" t="s">
        <v>198</v>
      </c>
      <c r="S103">
        <v>500</v>
      </c>
      <c r="T103">
        <v>10</v>
      </c>
      <c r="U103">
        <v>1</v>
      </c>
      <c r="V103" t="s">
        <v>199</v>
      </c>
      <c r="W103" t="s">
        <v>200</v>
      </c>
      <c r="X103">
        <v>2.125</v>
      </c>
      <c r="Y103" t="s">
        <v>5287</v>
      </c>
      <c r="Z103" t="s">
        <v>5242</v>
      </c>
      <c r="AA103" t="s">
        <v>4184</v>
      </c>
      <c r="AB103">
        <v>135</v>
      </c>
      <c r="AD103" t="s">
        <v>193</v>
      </c>
      <c r="AE103" t="s">
        <v>193</v>
      </c>
      <c r="AF103" t="s">
        <v>193</v>
      </c>
      <c r="AG103">
        <v>150</v>
      </c>
      <c r="AH103">
        <v>135</v>
      </c>
      <c r="AI103">
        <v>0</v>
      </c>
      <c r="AJ103" t="s">
        <v>193</v>
      </c>
      <c r="AK103" t="s">
        <v>193</v>
      </c>
      <c r="AM103">
        <v>10</v>
      </c>
      <c r="AN103">
        <v>15</v>
      </c>
      <c r="AO103" t="s">
        <v>193</v>
      </c>
      <c r="AP103">
        <v>1.2</v>
      </c>
      <c r="AQ103">
        <v>2.1789999999999998</v>
      </c>
      <c r="AR103">
        <v>99.516999999999996</v>
      </c>
      <c r="AS103" t="s">
        <v>202</v>
      </c>
      <c r="AT103" t="s">
        <v>290</v>
      </c>
      <c r="AU103" t="s">
        <v>204</v>
      </c>
      <c r="AV103" t="s">
        <v>958</v>
      </c>
      <c r="AW103">
        <v>7</v>
      </c>
      <c r="AX103">
        <v>3</v>
      </c>
      <c r="AY103">
        <v>4</v>
      </c>
      <c r="AZ103" t="s">
        <v>193</v>
      </c>
      <c r="BA103" t="s">
        <v>206</v>
      </c>
      <c r="BB103" t="s">
        <v>206</v>
      </c>
      <c r="BC103" t="s">
        <v>202</v>
      </c>
      <c r="BD103" t="s">
        <v>202</v>
      </c>
      <c r="BE103" t="s">
        <v>206</v>
      </c>
      <c r="BF103" t="s">
        <v>206</v>
      </c>
      <c r="BG103" t="s">
        <v>207</v>
      </c>
      <c r="BH103" t="s">
        <v>193</v>
      </c>
      <c r="BI103">
        <v>2000</v>
      </c>
      <c r="BK103" t="s">
        <v>206</v>
      </c>
      <c r="BL103" t="s">
        <v>220</v>
      </c>
      <c r="BM103" t="s">
        <v>28</v>
      </c>
      <c r="BN103" t="s">
        <v>240</v>
      </c>
      <c r="BO103" t="s">
        <v>26</v>
      </c>
      <c r="BP103" t="s">
        <v>208</v>
      </c>
      <c r="BQ103" t="s">
        <v>30</v>
      </c>
      <c r="BR103" t="s">
        <v>34</v>
      </c>
      <c r="BS103" t="s">
        <v>193</v>
      </c>
      <c r="BT103" t="s">
        <v>193</v>
      </c>
      <c r="BU103" t="s">
        <v>193</v>
      </c>
      <c r="BV103" t="s">
        <v>28</v>
      </c>
      <c r="BW103" t="s">
        <v>209</v>
      </c>
      <c r="BX103" t="s">
        <v>193</v>
      </c>
      <c r="BY103" t="s">
        <v>193</v>
      </c>
      <c r="BZ103" t="s">
        <v>292</v>
      </c>
      <c r="CA103" t="s">
        <v>376</v>
      </c>
      <c r="CB103" t="s">
        <v>4789</v>
      </c>
      <c r="CC103" t="s">
        <v>4790</v>
      </c>
      <c r="CD103" t="s">
        <v>5273</v>
      </c>
      <c r="CE103">
        <v>2</v>
      </c>
      <c r="CF103">
        <v>1</v>
      </c>
      <c r="CG103" t="s">
        <v>214</v>
      </c>
      <c r="CH103" t="s">
        <v>215</v>
      </c>
      <c r="CI103" t="s">
        <v>215</v>
      </c>
      <c r="CJ103" t="s">
        <v>197</v>
      </c>
      <c r="CK103">
        <v>500</v>
      </c>
      <c r="CL103" t="s">
        <v>216</v>
      </c>
      <c r="CM103">
        <v>1</v>
      </c>
      <c r="CN103" t="s">
        <v>199</v>
      </c>
      <c r="CO103" t="s">
        <v>193</v>
      </c>
      <c r="CP103">
        <v>3</v>
      </c>
      <c r="CQ103" t="s">
        <v>193</v>
      </c>
      <c r="CR103" t="s">
        <v>193</v>
      </c>
      <c r="CS103" t="s">
        <v>193</v>
      </c>
      <c r="CT103" t="s">
        <v>4791</v>
      </c>
      <c r="CU103" t="s">
        <v>193</v>
      </c>
      <c r="CV103" t="s">
        <v>193</v>
      </c>
      <c r="CW103" t="s">
        <v>4787</v>
      </c>
      <c r="CX103" t="s">
        <v>217</v>
      </c>
      <c r="CY103">
        <v>0.65</v>
      </c>
      <c r="CZ103">
        <v>3.25</v>
      </c>
      <c r="DA103" t="s">
        <v>206</v>
      </c>
      <c r="DB103" t="s">
        <v>193</v>
      </c>
      <c r="DC103" t="s">
        <v>193</v>
      </c>
      <c r="DD103" t="s">
        <v>193</v>
      </c>
      <c r="DE103" t="s">
        <v>193</v>
      </c>
      <c r="DF103" t="s">
        <v>193</v>
      </c>
      <c r="DG103" t="s">
        <v>218</v>
      </c>
      <c r="DH103" t="s">
        <v>29</v>
      </c>
      <c r="DI103" t="s">
        <v>31</v>
      </c>
      <c r="DJ103" t="s">
        <v>341</v>
      </c>
      <c r="DK103" t="s">
        <v>354</v>
      </c>
      <c r="DL103" t="s">
        <v>222</v>
      </c>
      <c r="DM103" t="s">
        <v>222</v>
      </c>
      <c r="DN103" t="s">
        <v>223</v>
      </c>
      <c r="DO103" t="s">
        <v>4147</v>
      </c>
      <c r="DP103">
        <v>99.463999999999999</v>
      </c>
      <c r="DQ103">
        <v>2.1850000000000001</v>
      </c>
      <c r="DR103">
        <v>145.86519999999999</v>
      </c>
      <c r="DS103">
        <v>10.8652</v>
      </c>
      <c r="DT103">
        <v>99.5</v>
      </c>
      <c r="DU103">
        <v>2.181</v>
      </c>
      <c r="DV103">
        <v>151.19640000000001</v>
      </c>
      <c r="DW103">
        <v>16.196400000000001</v>
      </c>
      <c r="DX103">
        <v>100.167</v>
      </c>
      <c r="DY103">
        <v>2.1059999999999999</v>
      </c>
      <c r="DZ103">
        <v>140.25489999999999</v>
      </c>
      <c r="EA103">
        <v>5.2549000000000001</v>
      </c>
      <c r="EB103">
        <v>100.325</v>
      </c>
      <c r="EC103">
        <v>2.0880000000000001</v>
      </c>
      <c r="ED103">
        <v>136.6454</v>
      </c>
      <c r="EE103">
        <v>1.6454</v>
      </c>
      <c r="EF103">
        <v>100.325</v>
      </c>
      <c r="EG103">
        <v>2.0880000000000001</v>
      </c>
      <c r="EH103">
        <v>133.51220000000001</v>
      </c>
      <c r="EI103">
        <v>-1.4878</v>
      </c>
      <c r="EJ103">
        <v>100.58799999999999</v>
      </c>
      <c r="EK103">
        <v>2.0579999999999998</v>
      </c>
      <c r="EL103">
        <v>131.99340000000001</v>
      </c>
      <c r="EM103">
        <v>-3.0066000000000002</v>
      </c>
      <c r="EN103">
        <v>100.667</v>
      </c>
      <c r="EO103">
        <v>2.0489999999999999</v>
      </c>
      <c r="EP103">
        <v>134.04929999999999</v>
      </c>
      <c r="EQ103">
        <v>-0.95069999999999999</v>
      </c>
      <c r="ER103">
        <v>100.28100000000001</v>
      </c>
      <c r="ES103">
        <v>2.093</v>
      </c>
      <c r="ET103">
        <v>139.9264</v>
      </c>
      <c r="EU103">
        <v>4.9264000000000001</v>
      </c>
      <c r="EV103">
        <v>100.28100000000001</v>
      </c>
      <c r="EW103">
        <v>2.093</v>
      </c>
      <c r="EX103">
        <v>138.44479999999999</v>
      </c>
      <c r="EY103">
        <v>3.4447999999999999</v>
      </c>
      <c r="EZ103">
        <v>100.28100000000001</v>
      </c>
      <c r="FA103">
        <v>2.093</v>
      </c>
      <c r="FB103">
        <v>138.11340000000001</v>
      </c>
      <c r="FC103">
        <v>3.1133999999999999</v>
      </c>
      <c r="FD103">
        <v>100.28100000000001</v>
      </c>
      <c r="FE103">
        <v>2.093</v>
      </c>
      <c r="FF103">
        <v>141.39940000000001</v>
      </c>
      <c r="FG103">
        <v>6.3994</v>
      </c>
      <c r="FH103">
        <v>27.57</v>
      </c>
      <c r="FI103">
        <v>2.72</v>
      </c>
      <c r="FJ103">
        <v>66.8</v>
      </c>
      <c r="FK103">
        <v>1.75</v>
      </c>
      <c r="FL103">
        <v>72.358000000000004</v>
      </c>
      <c r="FM103">
        <v>-4.34</v>
      </c>
      <c r="FN103">
        <v>0.2024</v>
      </c>
      <c r="FO103">
        <v>24.6906</v>
      </c>
      <c r="FP103">
        <v>0.2631</v>
      </c>
      <c r="FQ103">
        <v>28.474399999999999</v>
      </c>
      <c r="FR103">
        <v>0.40089999999999998</v>
      </c>
      <c r="FS103">
        <v>26.112400000000001</v>
      </c>
      <c r="FT103">
        <v>0.82530000000000003</v>
      </c>
      <c r="FU103">
        <v>20.4511</v>
      </c>
      <c r="FV103">
        <v>1.5758000000000001</v>
      </c>
      <c r="FW103">
        <v>5.9474</v>
      </c>
      <c r="FX103" t="s">
        <v>4792</v>
      </c>
      <c r="FY103">
        <v>13543.529500000001</v>
      </c>
    </row>
    <row r="104" spans="1:181" x14ac:dyDescent="0.35">
      <c r="A104">
        <v>106</v>
      </c>
      <c r="B104" t="s">
        <v>5284</v>
      </c>
      <c r="C104" t="s">
        <v>5272</v>
      </c>
      <c r="D104" t="s">
        <v>4793</v>
      </c>
      <c r="E104" t="s">
        <v>4794</v>
      </c>
      <c r="F104" t="s">
        <v>303</v>
      </c>
      <c r="G104" t="s">
        <v>331</v>
      </c>
      <c r="H104" t="s">
        <v>261</v>
      </c>
      <c r="I104" t="s">
        <v>304</v>
      </c>
      <c r="J104" t="s">
        <v>262</v>
      </c>
      <c r="K104" t="s">
        <v>331</v>
      </c>
      <c r="L104" t="s">
        <v>946</v>
      </c>
      <c r="M104">
        <v>6</v>
      </c>
      <c r="N104" t="s">
        <v>196</v>
      </c>
      <c r="O104" t="s">
        <v>197</v>
      </c>
      <c r="P104" t="s">
        <v>198</v>
      </c>
      <c r="Q104">
        <v>300</v>
      </c>
      <c r="R104" t="s">
        <v>198</v>
      </c>
      <c r="S104">
        <v>300</v>
      </c>
      <c r="T104">
        <v>10</v>
      </c>
      <c r="U104">
        <v>1</v>
      </c>
      <c r="V104" t="s">
        <v>199</v>
      </c>
      <c r="W104" t="s">
        <v>200</v>
      </c>
      <c r="X104">
        <v>3.375</v>
      </c>
      <c r="Y104" t="s">
        <v>5286</v>
      </c>
      <c r="Z104" t="s">
        <v>5242</v>
      </c>
      <c r="AA104" t="s">
        <v>4184</v>
      </c>
      <c r="AB104">
        <v>260</v>
      </c>
      <c r="AD104">
        <v>-3</v>
      </c>
      <c r="AE104" t="s">
        <v>193</v>
      </c>
      <c r="AF104" t="s">
        <v>193</v>
      </c>
      <c r="AG104">
        <v>325</v>
      </c>
      <c r="AH104">
        <v>0</v>
      </c>
      <c r="AI104">
        <v>0</v>
      </c>
      <c r="AJ104" t="s">
        <v>193</v>
      </c>
      <c r="AK104" t="s">
        <v>193</v>
      </c>
      <c r="AM104">
        <v>-30</v>
      </c>
      <c r="AN104">
        <v>65</v>
      </c>
      <c r="AO104" t="s">
        <v>193</v>
      </c>
      <c r="AP104">
        <v>6</v>
      </c>
      <c r="AQ104">
        <v>3.4239999999999999</v>
      </c>
      <c r="AR104">
        <v>99.587999999999994</v>
      </c>
      <c r="AS104" t="s">
        <v>202</v>
      </c>
      <c r="AT104" t="s">
        <v>203</v>
      </c>
      <c r="AU104" t="s">
        <v>204</v>
      </c>
      <c r="AV104" t="s">
        <v>958</v>
      </c>
      <c r="AW104">
        <v>7</v>
      </c>
      <c r="AX104">
        <v>3</v>
      </c>
      <c r="AY104">
        <v>4</v>
      </c>
      <c r="AZ104" t="s">
        <v>193</v>
      </c>
      <c r="BA104" t="s">
        <v>202</v>
      </c>
      <c r="BB104" t="s">
        <v>206</v>
      </c>
      <c r="BC104" t="s">
        <v>202</v>
      </c>
      <c r="BD104" t="s">
        <v>202</v>
      </c>
      <c r="BE104" t="s">
        <v>206</v>
      </c>
      <c r="BF104" t="s">
        <v>206</v>
      </c>
      <c r="BG104" t="s">
        <v>238</v>
      </c>
      <c r="BH104" t="s">
        <v>207</v>
      </c>
      <c r="BI104">
        <v>2000</v>
      </c>
      <c r="BK104" t="s">
        <v>206</v>
      </c>
      <c r="BL104" t="s">
        <v>220</v>
      </c>
      <c r="BM104" t="s">
        <v>32</v>
      </c>
      <c r="BN104" t="s">
        <v>240</v>
      </c>
      <c r="BO104" t="s">
        <v>208</v>
      </c>
      <c r="BP104" t="s">
        <v>29</v>
      </c>
      <c r="BQ104" t="s">
        <v>30</v>
      </c>
      <c r="BR104" t="s">
        <v>339</v>
      </c>
      <c r="BS104" t="s">
        <v>193</v>
      </c>
      <c r="BT104" t="s">
        <v>193</v>
      </c>
      <c r="BU104" t="s">
        <v>193</v>
      </c>
      <c r="BV104" t="s">
        <v>32</v>
      </c>
      <c r="BW104" t="s">
        <v>209</v>
      </c>
      <c r="BX104" t="s">
        <v>193</v>
      </c>
      <c r="BY104" t="s">
        <v>193</v>
      </c>
      <c r="BZ104" t="s">
        <v>271</v>
      </c>
      <c r="CA104" t="s">
        <v>941</v>
      </c>
      <c r="CB104" t="s">
        <v>4795</v>
      </c>
      <c r="CC104" t="s">
        <v>4796</v>
      </c>
      <c r="CD104" t="s">
        <v>5273</v>
      </c>
      <c r="CE104">
        <v>2</v>
      </c>
      <c r="CF104">
        <v>1</v>
      </c>
      <c r="CG104" t="s">
        <v>214</v>
      </c>
      <c r="CH104" t="s">
        <v>215</v>
      </c>
      <c r="CI104" t="s">
        <v>215</v>
      </c>
      <c r="CJ104" t="s">
        <v>202</v>
      </c>
      <c r="CK104">
        <v>300</v>
      </c>
      <c r="CL104" t="s">
        <v>216</v>
      </c>
      <c r="CM104">
        <v>1</v>
      </c>
      <c r="CN104" t="s">
        <v>199</v>
      </c>
      <c r="CO104" t="s">
        <v>193</v>
      </c>
      <c r="CP104">
        <v>3</v>
      </c>
      <c r="CQ104" t="s">
        <v>193</v>
      </c>
      <c r="CR104" t="s">
        <v>193</v>
      </c>
      <c r="CS104" t="s">
        <v>193</v>
      </c>
      <c r="CT104" t="s">
        <v>193</v>
      </c>
      <c r="CU104" t="s">
        <v>193</v>
      </c>
      <c r="CV104" t="s">
        <v>193</v>
      </c>
      <c r="CW104" t="s">
        <v>4793</v>
      </c>
      <c r="CX104" t="s">
        <v>217</v>
      </c>
      <c r="CY104">
        <v>0.65</v>
      </c>
      <c r="CZ104">
        <v>1.95</v>
      </c>
      <c r="DA104" t="s">
        <v>206</v>
      </c>
      <c r="DB104" t="s">
        <v>193</v>
      </c>
      <c r="DC104" t="s">
        <v>193</v>
      </c>
      <c r="DD104" t="s">
        <v>193</v>
      </c>
      <c r="DE104" t="s">
        <v>193</v>
      </c>
      <c r="DF104" t="s">
        <v>193</v>
      </c>
      <c r="DG104" t="s">
        <v>193</v>
      </c>
      <c r="DH104" t="s">
        <v>193</v>
      </c>
      <c r="DI104" t="s">
        <v>193</v>
      </c>
      <c r="DJ104" t="s">
        <v>193</v>
      </c>
      <c r="DK104" t="s">
        <v>193</v>
      </c>
      <c r="DL104" t="s">
        <v>222</v>
      </c>
      <c r="DM104" t="s">
        <v>222</v>
      </c>
      <c r="DN104" t="s">
        <v>223</v>
      </c>
      <c r="DO104" t="s">
        <v>4147</v>
      </c>
      <c r="DP104">
        <v>100.73099999999999</v>
      </c>
      <c r="DQ104">
        <v>3.2869999999999999</v>
      </c>
      <c r="DR104">
        <v>256.0652</v>
      </c>
      <c r="DS104">
        <v>-3.9348000000000001</v>
      </c>
      <c r="DT104">
        <v>101.005</v>
      </c>
      <c r="DU104">
        <v>3.254</v>
      </c>
      <c r="DV104">
        <v>258.49639999999999</v>
      </c>
      <c r="DW104">
        <v>-1.5036</v>
      </c>
      <c r="DX104">
        <v>101.005</v>
      </c>
      <c r="DY104">
        <v>3.254</v>
      </c>
      <c r="DZ104">
        <v>255.0549</v>
      </c>
      <c r="EA104">
        <v>-4.9451000000000001</v>
      </c>
      <c r="EB104">
        <v>101.86799999999999</v>
      </c>
      <c r="EC104">
        <v>3.1509999999999998</v>
      </c>
      <c r="ED104">
        <v>242.94540000000001</v>
      </c>
      <c r="EE104">
        <v>-17.054600000000001</v>
      </c>
      <c r="EF104">
        <v>101.732</v>
      </c>
      <c r="EG104">
        <v>3.1669999999999998</v>
      </c>
      <c r="EH104">
        <v>241.41220000000001</v>
      </c>
      <c r="EI104">
        <v>-18.587800000000001</v>
      </c>
      <c r="EJ104">
        <v>102.253</v>
      </c>
      <c r="EK104">
        <v>3.105</v>
      </c>
      <c r="EL104">
        <v>236.6934</v>
      </c>
      <c r="EM104">
        <v>-23.3066</v>
      </c>
      <c r="EN104">
        <v>102.253</v>
      </c>
      <c r="EO104">
        <v>3.105</v>
      </c>
      <c r="EP104">
        <v>239.64930000000001</v>
      </c>
      <c r="EQ104">
        <v>-20.3507</v>
      </c>
      <c r="ER104">
        <v>101.86499999999999</v>
      </c>
      <c r="ES104">
        <v>3.1509999999999998</v>
      </c>
      <c r="ET104">
        <v>245.72640000000001</v>
      </c>
      <c r="EU104">
        <v>-14.2736</v>
      </c>
      <c r="EV104">
        <v>101.86499999999999</v>
      </c>
      <c r="EW104">
        <v>3.1509999999999998</v>
      </c>
      <c r="EX104">
        <v>244.2448</v>
      </c>
      <c r="EY104">
        <v>-15.7552</v>
      </c>
      <c r="EZ104">
        <v>101.86499999999999</v>
      </c>
      <c r="FA104">
        <v>3.1509999999999998</v>
      </c>
      <c r="FB104">
        <v>243.9134</v>
      </c>
      <c r="FC104">
        <v>-16.086600000000001</v>
      </c>
      <c r="FD104">
        <v>101.86499999999999</v>
      </c>
      <c r="FE104">
        <v>3.1509999999999998</v>
      </c>
      <c r="FF104">
        <v>247.1994</v>
      </c>
      <c r="FG104">
        <v>-12.800599999999999</v>
      </c>
      <c r="FH104">
        <v>27.57</v>
      </c>
      <c r="FI104">
        <v>2.72</v>
      </c>
      <c r="FJ104">
        <v>66.8</v>
      </c>
      <c r="FK104">
        <v>1.75</v>
      </c>
      <c r="FL104">
        <v>72.358000000000004</v>
      </c>
      <c r="FM104">
        <v>-4.34</v>
      </c>
      <c r="FN104">
        <v>0.2024</v>
      </c>
      <c r="FO104">
        <v>24.6906</v>
      </c>
      <c r="FP104">
        <v>0.2631</v>
      </c>
      <c r="FQ104">
        <v>28.474399999999999</v>
      </c>
      <c r="FR104">
        <v>0.40089999999999998</v>
      </c>
      <c r="FS104">
        <v>26.112400000000001</v>
      </c>
      <c r="FT104">
        <v>0.82530000000000003</v>
      </c>
      <c r="FU104">
        <v>20.4511</v>
      </c>
      <c r="FV104">
        <v>1.5758000000000001</v>
      </c>
      <c r="FW104">
        <v>5.9474</v>
      </c>
      <c r="FX104" t="s">
        <v>4797</v>
      </c>
      <c r="FY104">
        <v>11124.6142</v>
      </c>
    </row>
    <row r="105" spans="1:181" x14ac:dyDescent="0.35">
      <c r="A105">
        <v>107</v>
      </c>
      <c r="B105" t="s">
        <v>5284</v>
      </c>
      <c r="C105" t="s">
        <v>5214</v>
      </c>
      <c r="D105" t="s">
        <v>4798</v>
      </c>
      <c r="E105" t="s">
        <v>4799</v>
      </c>
      <c r="F105" t="s">
        <v>232</v>
      </c>
      <c r="G105" t="s">
        <v>331</v>
      </c>
      <c r="H105" t="s">
        <v>233</v>
      </c>
      <c r="I105" t="s">
        <v>304</v>
      </c>
      <c r="J105" t="s">
        <v>233</v>
      </c>
      <c r="K105" t="s">
        <v>304</v>
      </c>
      <c r="L105" t="s">
        <v>234</v>
      </c>
      <c r="M105">
        <v>6</v>
      </c>
      <c r="N105" t="s">
        <v>196</v>
      </c>
      <c r="O105" t="s">
        <v>197</v>
      </c>
      <c r="P105" t="s">
        <v>198</v>
      </c>
      <c r="Q105">
        <v>600</v>
      </c>
      <c r="R105" t="s">
        <v>198</v>
      </c>
      <c r="S105">
        <v>600</v>
      </c>
      <c r="T105">
        <v>10</v>
      </c>
      <c r="U105">
        <v>1</v>
      </c>
      <c r="V105" t="s">
        <v>199</v>
      </c>
      <c r="W105" t="s">
        <v>200</v>
      </c>
      <c r="X105">
        <v>2.875</v>
      </c>
      <c r="Y105" t="s">
        <v>5288</v>
      </c>
      <c r="Z105" t="s">
        <v>5248</v>
      </c>
      <c r="AA105" t="s">
        <v>4184</v>
      </c>
      <c r="AB105">
        <v>215</v>
      </c>
      <c r="AD105">
        <v>-6</v>
      </c>
      <c r="AE105" t="s">
        <v>193</v>
      </c>
      <c r="AF105" t="s">
        <v>193</v>
      </c>
      <c r="AG105">
        <v>250</v>
      </c>
      <c r="AH105">
        <v>0</v>
      </c>
      <c r="AI105">
        <v>0</v>
      </c>
      <c r="AJ105" t="s">
        <v>193</v>
      </c>
      <c r="AK105" t="s">
        <v>193</v>
      </c>
      <c r="AM105">
        <v>5</v>
      </c>
      <c r="AN105">
        <v>35</v>
      </c>
      <c r="AO105" t="s">
        <v>193</v>
      </c>
      <c r="AP105">
        <v>4.5</v>
      </c>
      <c r="AQ105">
        <v>2.972</v>
      </c>
      <c r="AR105">
        <v>99.125</v>
      </c>
      <c r="AS105" t="s">
        <v>202</v>
      </c>
      <c r="AT105" t="s">
        <v>203</v>
      </c>
      <c r="AU105" t="s">
        <v>204</v>
      </c>
      <c r="AV105" t="s">
        <v>205</v>
      </c>
      <c r="AW105">
        <v>7</v>
      </c>
      <c r="AX105">
        <v>4</v>
      </c>
      <c r="AY105">
        <v>3</v>
      </c>
      <c r="AZ105" t="s">
        <v>193</v>
      </c>
      <c r="BA105" t="s">
        <v>206</v>
      </c>
      <c r="BB105" t="s">
        <v>206</v>
      </c>
      <c r="BC105" t="s">
        <v>202</v>
      </c>
      <c r="BD105" t="s">
        <v>202</v>
      </c>
      <c r="BE105" t="s">
        <v>206</v>
      </c>
      <c r="BF105" t="s">
        <v>206</v>
      </c>
      <c r="BG105" t="s">
        <v>238</v>
      </c>
      <c r="BH105" t="s">
        <v>552</v>
      </c>
      <c r="BI105">
        <v>2000</v>
      </c>
      <c r="BK105" t="s">
        <v>206</v>
      </c>
      <c r="BL105" t="s">
        <v>208</v>
      </c>
      <c r="BM105" t="s">
        <v>218</v>
      </c>
      <c r="BN105" t="s">
        <v>34</v>
      </c>
      <c r="BO105" t="s">
        <v>240</v>
      </c>
      <c r="BP105" t="s">
        <v>28</v>
      </c>
      <c r="BQ105" t="s">
        <v>30</v>
      </c>
      <c r="BR105" t="s">
        <v>33</v>
      </c>
      <c r="BS105" t="s">
        <v>193</v>
      </c>
      <c r="BT105" t="s">
        <v>193</v>
      </c>
      <c r="BU105" t="s">
        <v>193</v>
      </c>
      <c r="BV105" t="s">
        <v>208</v>
      </c>
      <c r="BW105" t="s">
        <v>209</v>
      </c>
      <c r="BX105" t="s">
        <v>193</v>
      </c>
      <c r="BY105" t="s">
        <v>193</v>
      </c>
      <c r="BZ105" t="s">
        <v>959</v>
      </c>
      <c r="CA105" t="s">
        <v>1884</v>
      </c>
      <c r="CB105" t="s">
        <v>4800</v>
      </c>
      <c r="CC105" t="s">
        <v>4801</v>
      </c>
      <c r="CD105" t="s">
        <v>5273</v>
      </c>
      <c r="CE105">
        <v>2</v>
      </c>
      <c r="CF105">
        <v>1</v>
      </c>
      <c r="CG105" t="s">
        <v>214</v>
      </c>
      <c r="CH105" t="s">
        <v>215</v>
      </c>
      <c r="CI105" t="s">
        <v>215</v>
      </c>
      <c r="CJ105" t="s">
        <v>197</v>
      </c>
      <c r="CK105">
        <v>600</v>
      </c>
      <c r="CL105" t="s">
        <v>216</v>
      </c>
      <c r="CM105">
        <v>1</v>
      </c>
      <c r="CN105" t="s">
        <v>199</v>
      </c>
      <c r="CO105" t="s">
        <v>193</v>
      </c>
      <c r="CP105">
        <v>3</v>
      </c>
      <c r="CQ105">
        <v>100</v>
      </c>
      <c r="CR105" t="s">
        <v>193</v>
      </c>
      <c r="CS105" t="s">
        <v>193</v>
      </c>
      <c r="CT105" t="s">
        <v>193</v>
      </c>
      <c r="CU105" t="s">
        <v>193</v>
      </c>
      <c r="CV105" t="s">
        <v>193</v>
      </c>
      <c r="CW105" t="s">
        <v>4798</v>
      </c>
      <c r="CX105" t="s">
        <v>217</v>
      </c>
      <c r="CY105">
        <v>0.65</v>
      </c>
      <c r="CZ105">
        <v>3.9</v>
      </c>
      <c r="DA105" t="s">
        <v>206</v>
      </c>
      <c r="DB105" t="s">
        <v>193</v>
      </c>
      <c r="DC105" t="s">
        <v>193</v>
      </c>
      <c r="DD105" t="s">
        <v>193</v>
      </c>
      <c r="DE105" t="s">
        <v>193</v>
      </c>
      <c r="DF105" t="s">
        <v>193</v>
      </c>
      <c r="DG105" t="s">
        <v>511</v>
      </c>
      <c r="DH105" t="s">
        <v>249</v>
      </c>
      <c r="DI105" t="s">
        <v>32</v>
      </c>
      <c r="DJ105" t="s">
        <v>339</v>
      </c>
      <c r="DK105" t="s">
        <v>35</v>
      </c>
      <c r="DL105" t="s">
        <v>222</v>
      </c>
      <c r="DM105" t="s">
        <v>222</v>
      </c>
      <c r="DN105" t="s">
        <v>223</v>
      </c>
      <c r="DO105" t="s">
        <v>4147</v>
      </c>
      <c r="DP105">
        <v>102.3</v>
      </c>
      <c r="DQ105">
        <v>2.6190000000000002</v>
      </c>
      <c r="DR105">
        <v>192.5264</v>
      </c>
      <c r="DS105">
        <v>-22.473600000000001</v>
      </c>
      <c r="DT105">
        <v>102.3</v>
      </c>
      <c r="DU105">
        <v>2.6190000000000002</v>
      </c>
      <c r="DV105">
        <v>191.04480000000001</v>
      </c>
      <c r="DW105">
        <v>-23.955200000000001</v>
      </c>
      <c r="DX105">
        <v>102.464</v>
      </c>
      <c r="DY105">
        <v>2.601</v>
      </c>
      <c r="DZ105">
        <v>188.9134</v>
      </c>
      <c r="EA105">
        <v>-26.086600000000001</v>
      </c>
      <c r="EB105">
        <v>102.464</v>
      </c>
      <c r="EC105">
        <v>2.601</v>
      </c>
      <c r="ED105">
        <v>192.1994</v>
      </c>
      <c r="EE105">
        <v>-22.800599999999999</v>
      </c>
      <c r="EF105">
        <v>102.88200000000001</v>
      </c>
      <c r="EG105">
        <v>2.5550000000000002</v>
      </c>
      <c r="EH105">
        <v>186.93780000000001</v>
      </c>
      <c r="EI105">
        <v>-28.062200000000001</v>
      </c>
      <c r="EJ105">
        <v>102.91500000000001</v>
      </c>
      <c r="EK105">
        <v>2.5510000000000002</v>
      </c>
      <c r="EL105">
        <v>190.96549999999999</v>
      </c>
      <c r="EM105">
        <v>-24.034500000000001</v>
      </c>
      <c r="EN105">
        <v>103.471</v>
      </c>
      <c r="EO105">
        <v>2.4900000000000002</v>
      </c>
      <c r="EP105">
        <v>186.66409999999999</v>
      </c>
      <c r="EQ105">
        <v>-28.335899999999999</v>
      </c>
      <c r="ER105">
        <v>103.471</v>
      </c>
      <c r="ES105">
        <v>2.4900000000000002</v>
      </c>
      <c r="ET105">
        <v>182.07669999999999</v>
      </c>
      <c r="EU105">
        <v>-32.923299999999998</v>
      </c>
      <c r="EV105">
        <v>103.471</v>
      </c>
      <c r="EW105">
        <v>2.4900000000000002</v>
      </c>
      <c r="EX105">
        <v>182.07550000000001</v>
      </c>
      <c r="EY105">
        <v>-32.924500000000002</v>
      </c>
      <c r="EZ105">
        <v>103.471</v>
      </c>
      <c r="FA105">
        <v>2.4900000000000002</v>
      </c>
      <c r="FB105">
        <v>182.072</v>
      </c>
      <c r="FC105">
        <v>-32.927999999999997</v>
      </c>
      <c r="FD105">
        <v>103.471</v>
      </c>
      <c r="FE105">
        <v>2.4900000000000002</v>
      </c>
      <c r="FF105">
        <v>182.07079999999999</v>
      </c>
      <c r="FG105">
        <v>-32.929200000000002</v>
      </c>
      <c r="FH105">
        <v>27.57</v>
      </c>
      <c r="FI105">
        <v>2.72</v>
      </c>
      <c r="FJ105">
        <v>66.8</v>
      </c>
      <c r="FK105">
        <v>1.75</v>
      </c>
      <c r="FL105">
        <v>72.358000000000004</v>
      </c>
      <c r="FM105">
        <v>-4.34</v>
      </c>
      <c r="FN105">
        <v>0.2024</v>
      </c>
      <c r="FO105">
        <v>24.6906</v>
      </c>
      <c r="FP105">
        <v>0.2631</v>
      </c>
      <c r="FQ105">
        <v>28.474399999999999</v>
      </c>
      <c r="FR105">
        <v>0.40089999999999998</v>
      </c>
      <c r="FS105">
        <v>26.112400000000001</v>
      </c>
      <c r="FT105">
        <v>0.82530000000000003</v>
      </c>
      <c r="FU105">
        <v>20.4511</v>
      </c>
      <c r="FV105">
        <v>1.5758000000000001</v>
      </c>
      <c r="FW105">
        <v>5.9474</v>
      </c>
      <c r="FX105" t="s">
        <v>4802</v>
      </c>
      <c r="FY105">
        <v>22089.0929</v>
      </c>
    </row>
    <row r="106" spans="1:181" x14ac:dyDescent="0.35">
      <c r="A106">
        <v>108</v>
      </c>
      <c r="B106" t="s">
        <v>5284</v>
      </c>
      <c r="C106" t="s">
        <v>5275</v>
      </c>
      <c r="D106" t="s">
        <v>956</v>
      </c>
      <c r="E106" t="s">
        <v>957</v>
      </c>
      <c r="F106" t="s">
        <v>303</v>
      </c>
      <c r="G106" t="s">
        <v>304</v>
      </c>
      <c r="H106" t="s">
        <v>262</v>
      </c>
      <c r="I106" t="s">
        <v>331</v>
      </c>
      <c r="J106" t="s">
        <v>316</v>
      </c>
      <c r="K106" t="s">
        <v>193</v>
      </c>
      <c r="L106" t="s">
        <v>468</v>
      </c>
      <c r="M106">
        <v>6</v>
      </c>
      <c r="N106" t="s">
        <v>196</v>
      </c>
      <c r="O106" t="s">
        <v>197</v>
      </c>
      <c r="P106" t="s">
        <v>198</v>
      </c>
      <c r="Q106">
        <v>400</v>
      </c>
      <c r="R106" t="s">
        <v>198</v>
      </c>
      <c r="S106">
        <v>400</v>
      </c>
      <c r="T106">
        <v>10</v>
      </c>
      <c r="U106">
        <v>1</v>
      </c>
      <c r="V106" t="s">
        <v>199</v>
      </c>
      <c r="W106" t="s">
        <v>200</v>
      </c>
      <c r="X106">
        <v>3.875</v>
      </c>
      <c r="Y106" t="s">
        <v>5289</v>
      </c>
      <c r="Z106" t="s">
        <v>5290</v>
      </c>
      <c r="AA106" t="s">
        <v>4184</v>
      </c>
      <c r="AB106">
        <v>315</v>
      </c>
      <c r="AD106">
        <v>-16</v>
      </c>
      <c r="AE106" t="s">
        <v>193</v>
      </c>
      <c r="AF106" t="s">
        <v>193</v>
      </c>
      <c r="AG106">
        <v>365</v>
      </c>
      <c r="AH106">
        <v>325</v>
      </c>
      <c r="AI106">
        <v>5</v>
      </c>
      <c r="AJ106" t="s">
        <v>193</v>
      </c>
      <c r="AK106" t="s">
        <v>193</v>
      </c>
      <c r="AM106">
        <v>-15</v>
      </c>
      <c r="AN106">
        <v>50</v>
      </c>
      <c r="AO106" t="s">
        <v>193</v>
      </c>
      <c r="AP106">
        <v>5.75</v>
      </c>
      <c r="AQ106">
        <v>3.9740000000000002</v>
      </c>
      <c r="AR106">
        <v>99.141999999999996</v>
      </c>
      <c r="AS106" t="s">
        <v>202</v>
      </c>
      <c r="AT106" t="s">
        <v>203</v>
      </c>
      <c r="AU106" t="s">
        <v>204</v>
      </c>
      <c r="AV106" t="s">
        <v>958</v>
      </c>
      <c r="AW106">
        <v>6</v>
      </c>
      <c r="AX106">
        <v>2</v>
      </c>
      <c r="AY106">
        <v>4</v>
      </c>
      <c r="AZ106" t="s">
        <v>193</v>
      </c>
      <c r="BA106" t="s">
        <v>206</v>
      </c>
      <c r="BB106" t="s">
        <v>206</v>
      </c>
      <c r="BC106" t="s">
        <v>202</v>
      </c>
      <c r="BD106" t="s">
        <v>202</v>
      </c>
      <c r="BE106" t="s">
        <v>206</v>
      </c>
      <c r="BF106" t="s">
        <v>206</v>
      </c>
      <c r="BG106" t="s">
        <v>552</v>
      </c>
      <c r="BH106" t="s">
        <v>207</v>
      </c>
      <c r="BI106">
        <v>2000</v>
      </c>
      <c r="BK106" t="s">
        <v>206</v>
      </c>
      <c r="BL106" t="s">
        <v>29</v>
      </c>
      <c r="BM106" t="s">
        <v>32</v>
      </c>
      <c r="BN106" t="s">
        <v>208</v>
      </c>
      <c r="BO106" t="s">
        <v>791</v>
      </c>
      <c r="BP106" t="s">
        <v>963</v>
      </c>
      <c r="BQ106" t="s">
        <v>240</v>
      </c>
      <c r="BR106" t="s">
        <v>193</v>
      </c>
      <c r="BS106" t="s">
        <v>193</v>
      </c>
      <c r="BT106" t="s">
        <v>193</v>
      </c>
      <c r="BU106" t="s">
        <v>193</v>
      </c>
      <c r="BV106" t="s">
        <v>193</v>
      </c>
      <c r="BW106" t="s">
        <v>209</v>
      </c>
      <c r="BX106" t="s">
        <v>193</v>
      </c>
      <c r="BY106" t="s">
        <v>193</v>
      </c>
      <c r="BZ106" t="s">
        <v>959</v>
      </c>
      <c r="CA106" t="s">
        <v>960</v>
      </c>
      <c r="CB106" t="s">
        <v>4803</v>
      </c>
      <c r="CC106" t="s">
        <v>4804</v>
      </c>
      <c r="CD106" t="s">
        <v>5273</v>
      </c>
      <c r="CE106">
        <v>2</v>
      </c>
      <c r="CF106">
        <v>1</v>
      </c>
      <c r="CG106" t="s">
        <v>214</v>
      </c>
      <c r="CH106" t="s">
        <v>215</v>
      </c>
      <c r="CI106" t="s">
        <v>215</v>
      </c>
      <c r="CJ106" t="s">
        <v>197</v>
      </c>
      <c r="CK106">
        <v>400</v>
      </c>
      <c r="CL106" t="s">
        <v>216</v>
      </c>
      <c r="CM106">
        <v>1</v>
      </c>
      <c r="CN106" t="s">
        <v>199</v>
      </c>
      <c r="CO106" t="s">
        <v>193</v>
      </c>
      <c r="CP106">
        <v>3</v>
      </c>
      <c r="CQ106">
        <v>50</v>
      </c>
      <c r="CR106" t="s">
        <v>193</v>
      </c>
      <c r="CS106" t="s">
        <v>193</v>
      </c>
      <c r="CT106" t="s">
        <v>193</v>
      </c>
      <c r="CU106" t="s">
        <v>193</v>
      </c>
      <c r="CV106" t="s">
        <v>193</v>
      </c>
      <c r="CW106" t="s">
        <v>956</v>
      </c>
      <c r="CX106" t="s">
        <v>217</v>
      </c>
      <c r="CY106">
        <v>0.65</v>
      </c>
      <c r="CZ106">
        <v>2.6</v>
      </c>
      <c r="DA106" t="s">
        <v>206</v>
      </c>
      <c r="DB106" t="s">
        <v>193</v>
      </c>
      <c r="DC106" t="s">
        <v>193</v>
      </c>
      <c r="DD106" t="s">
        <v>193</v>
      </c>
      <c r="DE106" t="s">
        <v>193</v>
      </c>
      <c r="DF106" t="s">
        <v>193</v>
      </c>
      <c r="DG106" t="s">
        <v>247</v>
      </c>
      <c r="DH106" t="s">
        <v>964</v>
      </c>
      <c r="DI106" t="s">
        <v>339</v>
      </c>
      <c r="DJ106" t="s">
        <v>353</v>
      </c>
      <c r="DK106" t="s">
        <v>341</v>
      </c>
      <c r="DL106" t="s">
        <v>222</v>
      </c>
      <c r="DM106" t="s">
        <v>222</v>
      </c>
      <c r="DN106" t="s">
        <v>223</v>
      </c>
      <c r="DO106" t="s">
        <v>4147</v>
      </c>
      <c r="DP106">
        <v>103.258</v>
      </c>
      <c r="DQ106">
        <v>3.4969999999999999</v>
      </c>
      <c r="DR106">
        <v>267.16039999999998</v>
      </c>
      <c r="DS106">
        <v>-47.839599999999997</v>
      </c>
      <c r="DT106">
        <v>103.279</v>
      </c>
      <c r="DU106">
        <v>3.4950000000000001</v>
      </c>
      <c r="DV106">
        <v>276.86520000000002</v>
      </c>
      <c r="DW106">
        <v>-38.134799999999998</v>
      </c>
      <c r="DX106">
        <v>103.402</v>
      </c>
      <c r="DY106">
        <v>3.4809999999999999</v>
      </c>
      <c r="DZ106">
        <v>281.19639999999998</v>
      </c>
      <c r="EA106">
        <v>-33.803600000000003</v>
      </c>
      <c r="EB106">
        <v>103.402</v>
      </c>
      <c r="EC106">
        <v>3.4809999999999999</v>
      </c>
      <c r="ED106">
        <v>277.75490000000002</v>
      </c>
      <c r="EE106">
        <v>-37.245100000000001</v>
      </c>
      <c r="EF106">
        <v>104.642</v>
      </c>
      <c r="EG106">
        <v>3.3410000000000002</v>
      </c>
      <c r="EH106">
        <v>261.94540000000001</v>
      </c>
      <c r="EI106">
        <v>-53.054600000000001</v>
      </c>
      <c r="EJ106">
        <v>104.113</v>
      </c>
      <c r="EK106">
        <v>3.4</v>
      </c>
      <c r="EL106">
        <v>264.7122</v>
      </c>
      <c r="EM106">
        <v>-50.287799999999997</v>
      </c>
      <c r="EN106">
        <v>104.55</v>
      </c>
      <c r="EO106">
        <v>3.351</v>
      </c>
      <c r="EP106">
        <v>261.29340000000002</v>
      </c>
      <c r="EQ106">
        <v>-53.706600000000002</v>
      </c>
      <c r="ER106">
        <v>104.61</v>
      </c>
      <c r="ES106">
        <v>3.3439999999999999</v>
      </c>
      <c r="ET106">
        <v>263.54930000000002</v>
      </c>
      <c r="EU106">
        <v>-51.450699999999998</v>
      </c>
      <c r="EV106">
        <v>104.61</v>
      </c>
      <c r="EW106">
        <v>3.3439999999999999</v>
      </c>
      <c r="EX106">
        <v>265.02640000000002</v>
      </c>
      <c r="EY106">
        <v>-49.973599999999998</v>
      </c>
      <c r="EZ106">
        <v>104.18899999999999</v>
      </c>
      <c r="FA106">
        <v>3.391</v>
      </c>
      <c r="FB106">
        <v>268.2448</v>
      </c>
      <c r="FC106">
        <v>-46.755200000000002</v>
      </c>
      <c r="FD106">
        <v>104.899</v>
      </c>
      <c r="FE106">
        <v>3.3109999999999999</v>
      </c>
      <c r="FF106">
        <v>259.91340000000002</v>
      </c>
      <c r="FG106">
        <v>-55.086599999999997</v>
      </c>
      <c r="FH106">
        <v>27.57</v>
      </c>
      <c r="FI106">
        <v>2.72</v>
      </c>
      <c r="FJ106">
        <v>66.8</v>
      </c>
      <c r="FK106">
        <v>1.75</v>
      </c>
      <c r="FL106">
        <v>72.358000000000004</v>
      </c>
      <c r="FM106">
        <v>-4.34</v>
      </c>
      <c r="FN106">
        <v>0.2024</v>
      </c>
      <c r="FO106">
        <v>24.6906</v>
      </c>
      <c r="FP106">
        <v>0.2631</v>
      </c>
      <c r="FQ106">
        <v>28.474399999999999</v>
      </c>
      <c r="FR106">
        <v>0.40089999999999998</v>
      </c>
      <c r="FS106">
        <v>26.112400000000001</v>
      </c>
      <c r="FT106">
        <v>0.82530000000000003</v>
      </c>
      <c r="FU106">
        <v>20.4511</v>
      </c>
      <c r="FV106">
        <v>1.5758000000000001</v>
      </c>
      <c r="FW106">
        <v>5.9474</v>
      </c>
      <c r="FX106" t="s">
        <v>965</v>
      </c>
      <c r="FY106" t="s">
        <v>252</v>
      </c>
    </row>
    <row r="107" spans="1:181" x14ac:dyDescent="0.35">
      <c r="A107">
        <v>109</v>
      </c>
      <c r="B107" t="s">
        <v>5284</v>
      </c>
      <c r="C107" t="s">
        <v>5253</v>
      </c>
      <c r="D107" t="s">
        <v>602</v>
      </c>
      <c r="E107" t="s">
        <v>4805</v>
      </c>
      <c r="F107" t="s">
        <v>232</v>
      </c>
      <c r="G107" t="s">
        <v>193</v>
      </c>
      <c r="H107" t="s">
        <v>285</v>
      </c>
      <c r="I107" t="s">
        <v>193</v>
      </c>
      <c r="J107" t="s">
        <v>286</v>
      </c>
      <c r="K107" t="s">
        <v>193</v>
      </c>
      <c r="L107" t="s">
        <v>287</v>
      </c>
      <c r="M107">
        <v>3</v>
      </c>
      <c r="N107" t="s">
        <v>196</v>
      </c>
      <c r="O107" t="s">
        <v>197</v>
      </c>
      <c r="P107" t="s">
        <v>198</v>
      </c>
      <c r="Q107">
        <v>1500</v>
      </c>
      <c r="R107" t="s">
        <v>198</v>
      </c>
      <c r="S107">
        <v>1500</v>
      </c>
      <c r="T107">
        <v>6</v>
      </c>
      <c r="U107">
        <v>1</v>
      </c>
      <c r="V107" t="s">
        <v>334</v>
      </c>
      <c r="W107" t="s">
        <v>289</v>
      </c>
      <c r="X107" t="s">
        <v>193</v>
      </c>
      <c r="Y107" t="s">
        <v>5291</v>
      </c>
      <c r="Z107" t="s">
        <v>5292</v>
      </c>
      <c r="AA107" t="s">
        <v>4806</v>
      </c>
      <c r="AB107">
        <v>150</v>
      </c>
      <c r="AD107" t="s">
        <v>193</v>
      </c>
      <c r="AE107" t="s">
        <v>193</v>
      </c>
      <c r="AF107" t="s">
        <v>193</v>
      </c>
      <c r="AG107">
        <v>185</v>
      </c>
      <c r="AH107">
        <v>155</v>
      </c>
      <c r="AI107">
        <v>5</v>
      </c>
      <c r="AJ107" t="s">
        <v>193</v>
      </c>
      <c r="AK107" t="s">
        <v>193</v>
      </c>
      <c r="AM107">
        <v>5</v>
      </c>
      <c r="AN107">
        <v>35</v>
      </c>
      <c r="AO107" t="s">
        <v>193</v>
      </c>
      <c r="AP107">
        <v>2.67</v>
      </c>
      <c r="AQ107">
        <v>1.907</v>
      </c>
      <c r="AR107">
        <v>100</v>
      </c>
      <c r="AS107" t="s">
        <v>202</v>
      </c>
      <c r="AT107" t="s">
        <v>290</v>
      </c>
      <c r="AU107" t="s">
        <v>204</v>
      </c>
      <c r="AV107" t="s">
        <v>958</v>
      </c>
      <c r="AW107">
        <v>5</v>
      </c>
      <c r="AX107">
        <v>1</v>
      </c>
      <c r="AY107">
        <v>4</v>
      </c>
      <c r="AZ107" t="s">
        <v>193</v>
      </c>
      <c r="BA107" t="s">
        <v>206</v>
      </c>
      <c r="BB107" t="s">
        <v>206</v>
      </c>
      <c r="BC107" t="s">
        <v>206</v>
      </c>
      <c r="BD107" t="s">
        <v>206</v>
      </c>
      <c r="BE107" t="s">
        <v>206</v>
      </c>
      <c r="BF107" t="s">
        <v>206</v>
      </c>
      <c r="BG107" t="s">
        <v>207</v>
      </c>
      <c r="BH107" t="s">
        <v>193</v>
      </c>
      <c r="BI107">
        <v>250000</v>
      </c>
      <c r="BK107" t="s">
        <v>202</v>
      </c>
      <c r="BL107" t="s">
        <v>249</v>
      </c>
      <c r="BM107" t="s">
        <v>208</v>
      </c>
      <c r="BN107" t="s">
        <v>220</v>
      </c>
      <c r="BO107" t="s">
        <v>29</v>
      </c>
      <c r="BP107" t="s">
        <v>493</v>
      </c>
      <c r="BQ107" t="s">
        <v>193</v>
      </c>
      <c r="BR107" t="s">
        <v>193</v>
      </c>
      <c r="BS107" t="s">
        <v>193</v>
      </c>
      <c r="BT107" t="s">
        <v>193</v>
      </c>
      <c r="BU107" t="s">
        <v>193</v>
      </c>
      <c r="BV107" t="s">
        <v>193</v>
      </c>
      <c r="BW107" t="s">
        <v>291</v>
      </c>
      <c r="BX107" t="s">
        <v>193</v>
      </c>
      <c r="BY107" t="s">
        <v>193</v>
      </c>
      <c r="BZ107" t="s">
        <v>292</v>
      </c>
      <c r="CA107" t="s">
        <v>307</v>
      </c>
      <c r="CB107" t="s">
        <v>4807</v>
      </c>
      <c r="CC107" t="s">
        <v>4808</v>
      </c>
      <c r="CD107" t="s">
        <v>5273</v>
      </c>
      <c r="CE107">
        <v>2</v>
      </c>
      <c r="CF107">
        <v>1</v>
      </c>
      <c r="CG107" t="s">
        <v>214</v>
      </c>
      <c r="CH107" t="s">
        <v>215</v>
      </c>
      <c r="CI107" t="s">
        <v>215</v>
      </c>
      <c r="CJ107" t="s">
        <v>197</v>
      </c>
      <c r="CK107">
        <v>1500</v>
      </c>
      <c r="CL107" t="s">
        <v>216</v>
      </c>
      <c r="CM107">
        <v>1</v>
      </c>
      <c r="CN107" t="s">
        <v>334</v>
      </c>
      <c r="CO107" t="s">
        <v>193</v>
      </c>
      <c r="CP107" t="s">
        <v>193</v>
      </c>
      <c r="CQ107" t="s">
        <v>193</v>
      </c>
      <c r="CR107" t="s">
        <v>193</v>
      </c>
      <c r="CS107" t="s">
        <v>193</v>
      </c>
      <c r="CT107" t="s">
        <v>193</v>
      </c>
      <c r="CU107" t="s">
        <v>193</v>
      </c>
      <c r="CV107" t="s">
        <v>193</v>
      </c>
      <c r="CW107" t="s">
        <v>602</v>
      </c>
      <c r="CX107" t="s">
        <v>217</v>
      </c>
      <c r="CY107" t="s">
        <v>299</v>
      </c>
      <c r="CZ107" t="s">
        <v>193</v>
      </c>
      <c r="DA107" t="s">
        <v>206</v>
      </c>
      <c r="DB107" t="s">
        <v>193</v>
      </c>
      <c r="DC107" t="s">
        <v>193</v>
      </c>
      <c r="DD107" t="s">
        <v>193</v>
      </c>
      <c r="DE107" t="s">
        <v>193</v>
      </c>
      <c r="DF107" t="s">
        <v>193</v>
      </c>
      <c r="DG107" t="s">
        <v>193</v>
      </c>
      <c r="DH107" t="s">
        <v>193</v>
      </c>
      <c r="DI107" t="s">
        <v>193</v>
      </c>
      <c r="DJ107" t="s">
        <v>193</v>
      </c>
      <c r="DK107" t="s">
        <v>193</v>
      </c>
      <c r="DL107" t="s">
        <v>222</v>
      </c>
      <c r="DM107" t="s">
        <v>222</v>
      </c>
      <c r="DN107" t="s">
        <v>223</v>
      </c>
      <c r="DO107" t="s">
        <v>4500</v>
      </c>
      <c r="DP107">
        <v>101.15</v>
      </c>
      <c r="DQ107">
        <v>1.6659999999999999</v>
      </c>
      <c r="DR107">
        <v>133.80719999999999</v>
      </c>
      <c r="DS107">
        <v>-16.192799999999998</v>
      </c>
      <c r="DT107">
        <v>101.376</v>
      </c>
      <c r="DU107">
        <v>1.619</v>
      </c>
      <c r="DV107">
        <v>127.66719999999999</v>
      </c>
      <c r="DW107">
        <v>-22.332799999999999</v>
      </c>
      <c r="DX107">
        <v>101.376</v>
      </c>
      <c r="DY107">
        <v>1.619</v>
      </c>
      <c r="DZ107">
        <v>127.50230000000001</v>
      </c>
      <c r="EA107">
        <v>-22.497699999999998</v>
      </c>
      <c r="EB107">
        <v>101.584</v>
      </c>
      <c r="EC107">
        <v>1.575</v>
      </c>
      <c r="ED107">
        <v>123.0972</v>
      </c>
      <c r="EE107">
        <v>-26.902799999999999</v>
      </c>
      <c r="EF107">
        <v>101.48</v>
      </c>
      <c r="EG107">
        <v>1.5960000000000001</v>
      </c>
      <c r="EH107">
        <v>126.3017</v>
      </c>
      <c r="EI107">
        <v>-23.6983</v>
      </c>
      <c r="EJ107">
        <v>101.371</v>
      </c>
      <c r="EK107">
        <v>1.619</v>
      </c>
      <c r="EL107">
        <v>129.2372</v>
      </c>
      <c r="EM107">
        <v>-20.762799999999999</v>
      </c>
      <c r="EN107">
        <v>101.31</v>
      </c>
      <c r="EO107">
        <v>1.6319999999999999</v>
      </c>
      <c r="EP107">
        <v>129.25200000000001</v>
      </c>
      <c r="EQ107">
        <v>-20.748000000000001</v>
      </c>
      <c r="ER107">
        <v>101.282</v>
      </c>
      <c r="ES107">
        <v>1.637</v>
      </c>
      <c r="ET107">
        <v>130.70849999999999</v>
      </c>
      <c r="EU107">
        <v>-19.291499999999999</v>
      </c>
      <c r="EV107">
        <v>101.343</v>
      </c>
      <c r="EW107">
        <v>1.6240000000000001</v>
      </c>
      <c r="EX107">
        <v>130.8459</v>
      </c>
      <c r="EY107">
        <v>-19.1541</v>
      </c>
      <c r="EZ107">
        <v>101.41500000000001</v>
      </c>
      <c r="FA107">
        <v>1.609</v>
      </c>
      <c r="FB107">
        <v>129.01410000000001</v>
      </c>
      <c r="FC107">
        <v>-20.985900000000001</v>
      </c>
      <c r="FD107">
        <v>101.39</v>
      </c>
      <c r="FE107">
        <v>1.6140000000000001</v>
      </c>
      <c r="FF107">
        <v>132.39769999999999</v>
      </c>
      <c r="FG107">
        <v>-17.6023</v>
      </c>
      <c r="FH107">
        <v>27.57</v>
      </c>
      <c r="FI107">
        <v>2.72</v>
      </c>
      <c r="FJ107">
        <v>66.8</v>
      </c>
      <c r="FK107">
        <v>1.75</v>
      </c>
      <c r="FL107">
        <v>72.358000000000004</v>
      </c>
      <c r="FM107">
        <v>-4.34</v>
      </c>
      <c r="FN107">
        <v>0.2024</v>
      </c>
      <c r="FO107">
        <v>24.6906</v>
      </c>
      <c r="FP107">
        <v>0.2631</v>
      </c>
      <c r="FQ107">
        <v>28.474399999999999</v>
      </c>
      <c r="FR107">
        <v>0.40089999999999998</v>
      </c>
      <c r="FS107">
        <v>26.112400000000001</v>
      </c>
      <c r="FT107">
        <v>0.82530000000000003</v>
      </c>
      <c r="FU107">
        <v>20.4511</v>
      </c>
      <c r="FV107">
        <v>1.5758000000000001</v>
      </c>
      <c r="FW107">
        <v>5.9474</v>
      </c>
      <c r="FX107" t="s">
        <v>608</v>
      </c>
      <c r="FY107" t="s">
        <v>252</v>
      </c>
    </row>
    <row r="108" spans="1:181" x14ac:dyDescent="0.35">
      <c r="A108">
        <v>110</v>
      </c>
      <c r="B108" t="s">
        <v>5284</v>
      </c>
      <c r="C108" t="s">
        <v>5231</v>
      </c>
      <c r="D108" t="s">
        <v>4809</v>
      </c>
      <c r="E108" t="s">
        <v>4810</v>
      </c>
      <c r="F108" t="s">
        <v>303</v>
      </c>
      <c r="G108" t="s">
        <v>304</v>
      </c>
      <c r="H108" t="s">
        <v>262</v>
      </c>
      <c r="I108" t="s">
        <v>304</v>
      </c>
      <c r="J108" t="s">
        <v>233</v>
      </c>
      <c r="K108" t="s">
        <v>331</v>
      </c>
      <c r="L108" t="s">
        <v>1271</v>
      </c>
      <c r="M108">
        <v>6</v>
      </c>
      <c r="N108" t="s">
        <v>196</v>
      </c>
      <c r="O108" t="s">
        <v>197</v>
      </c>
      <c r="P108" t="s">
        <v>198</v>
      </c>
      <c r="Q108">
        <v>3000</v>
      </c>
      <c r="R108" t="s">
        <v>198</v>
      </c>
      <c r="S108">
        <v>1150</v>
      </c>
      <c r="T108">
        <v>5</v>
      </c>
      <c r="U108">
        <v>3</v>
      </c>
      <c r="V108" t="s">
        <v>199</v>
      </c>
      <c r="W108" t="s">
        <v>200</v>
      </c>
      <c r="X108">
        <v>2.2000000000000002</v>
      </c>
      <c r="Y108" t="s">
        <v>5293</v>
      </c>
      <c r="Z108" t="s">
        <v>5280</v>
      </c>
      <c r="AA108" t="s">
        <v>4497</v>
      </c>
      <c r="AB108">
        <v>185</v>
      </c>
      <c r="AD108" t="s">
        <v>193</v>
      </c>
      <c r="AE108" t="s">
        <v>193</v>
      </c>
      <c r="AF108" t="s">
        <v>193</v>
      </c>
      <c r="AG108">
        <v>212.5</v>
      </c>
      <c r="AH108">
        <v>185</v>
      </c>
      <c r="AI108">
        <v>0</v>
      </c>
      <c r="AJ108" t="s">
        <v>193</v>
      </c>
      <c r="AK108" t="s">
        <v>193</v>
      </c>
      <c r="AM108" t="s">
        <v>299</v>
      </c>
      <c r="AN108">
        <v>27.5</v>
      </c>
      <c r="AO108" t="s">
        <v>193</v>
      </c>
      <c r="AP108">
        <v>2.4300000000000002</v>
      </c>
      <c r="AQ108">
        <v>2.2490000000000001</v>
      </c>
      <c r="AR108">
        <v>99.769000000000005</v>
      </c>
      <c r="AS108" t="s">
        <v>202</v>
      </c>
      <c r="AT108" t="s">
        <v>203</v>
      </c>
      <c r="AU108" t="s">
        <v>204</v>
      </c>
      <c r="AV108" t="s">
        <v>265</v>
      </c>
      <c r="AW108">
        <v>6</v>
      </c>
      <c r="AX108">
        <v>4</v>
      </c>
      <c r="AY108">
        <v>2</v>
      </c>
      <c r="AZ108" t="s">
        <v>193</v>
      </c>
      <c r="BA108" t="s">
        <v>202</v>
      </c>
      <c r="BB108" t="s">
        <v>206</v>
      </c>
      <c r="BC108" t="s">
        <v>202</v>
      </c>
      <c r="BD108" t="s">
        <v>202</v>
      </c>
      <c r="BE108" t="s">
        <v>206</v>
      </c>
      <c r="BF108" t="s">
        <v>206</v>
      </c>
      <c r="BG108" t="s">
        <v>1090</v>
      </c>
      <c r="BH108" t="s">
        <v>207</v>
      </c>
      <c r="BI108">
        <v>2000</v>
      </c>
      <c r="BK108" t="s">
        <v>206</v>
      </c>
      <c r="BL108" t="s">
        <v>26</v>
      </c>
      <c r="BM108" t="s">
        <v>30</v>
      </c>
      <c r="BN108" t="s">
        <v>31</v>
      </c>
      <c r="BO108" t="s">
        <v>32</v>
      </c>
      <c r="BP108" t="s">
        <v>34</v>
      </c>
      <c r="BQ108" t="s">
        <v>240</v>
      </c>
      <c r="BR108" t="s">
        <v>193</v>
      </c>
      <c r="BS108" t="s">
        <v>193</v>
      </c>
      <c r="BT108" t="s">
        <v>193</v>
      </c>
      <c r="BU108" t="s">
        <v>193</v>
      </c>
      <c r="BV108" t="s">
        <v>26</v>
      </c>
      <c r="BW108" t="s">
        <v>209</v>
      </c>
      <c r="BX108" t="s">
        <v>193</v>
      </c>
      <c r="BY108" t="s">
        <v>193</v>
      </c>
      <c r="BZ108" t="s">
        <v>470</v>
      </c>
      <c r="CA108" t="s">
        <v>1513</v>
      </c>
      <c r="CB108" t="s">
        <v>4811</v>
      </c>
      <c r="CC108" t="s">
        <v>4812</v>
      </c>
      <c r="CD108" t="s">
        <v>5273</v>
      </c>
      <c r="CE108">
        <v>2</v>
      </c>
      <c r="CF108">
        <v>1</v>
      </c>
      <c r="CG108" t="s">
        <v>214</v>
      </c>
      <c r="CH108" t="s">
        <v>215</v>
      </c>
      <c r="CI108" t="s">
        <v>215</v>
      </c>
      <c r="CJ108" t="s">
        <v>197</v>
      </c>
      <c r="CK108">
        <v>1150</v>
      </c>
      <c r="CL108" t="s">
        <v>216</v>
      </c>
      <c r="CM108">
        <v>1</v>
      </c>
      <c r="CN108" t="s">
        <v>199</v>
      </c>
      <c r="CO108" t="s">
        <v>193</v>
      </c>
      <c r="CP108">
        <v>1</v>
      </c>
      <c r="CQ108" t="s">
        <v>193</v>
      </c>
      <c r="CR108" t="s">
        <v>193</v>
      </c>
      <c r="CS108" t="s">
        <v>193</v>
      </c>
      <c r="CT108" t="s">
        <v>193</v>
      </c>
      <c r="CU108" t="s">
        <v>193</v>
      </c>
      <c r="CV108" t="s">
        <v>193</v>
      </c>
      <c r="CW108" t="s">
        <v>4809</v>
      </c>
      <c r="CX108" t="s">
        <v>217</v>
      </c>
      <c r="CY108">
        <v>0.6</v>
      </c>
      <c r="CZ108">
        <v>6.9</v>
      </c>
      <c r="DA108" t="s">
        <v>206</v>
      </c>
      <c r="DB108" t="s">
        <v>193</v>
      </c>
      <c r="DC108" t="s">
        <v>193</v>
      </c>
      <c r="DD108" t="s">
        <v>193</v>
      </c>
      <c r="DE108" t="s">
        <v>193</v>
      </c>
      <c r="DF108" t="s">
        <v>193</v>
      </c>
      <c r="DG108" t="s">
        <v>218</v>
      </c>
      <c r="DH108" t="s">
        <v>28</v>
      </c>
      <c r="DI108" t="s">
        <v>643</v>
      </c>
      <c r="DJ108" t="s">
        <v>342</v>
      </c>
      <c r="DK108" t="s">
        <v>276</v>
      </c>
      <c r="DL108" t="s">
        <v>222</v>
      </c>
      <c r="DM108" t="s">
        <v>222</v>
      </c>
      <c r="DN108" t="s">
        <v>223</v>
      </c>
      <c r="DO108" t="s">
        <v>4500</v>
      </c>
      <c r="DP108">
        <v>102.86</v>
      </c>
      <c r="DQ108">
        <v>1.5920000000000001</v>
      </c>
      <c r="DR108">
        <v>124.96720000000001</v>
      </c>
      <c r="DS108">
        <v>-60.032800000000002</v>
      </c>
      <c r="DT108">
        <v>102.842</v>
      </c>
      <c r="DU108">
        <v>1.595</v>
      </c>
      <c r="DV108">
        <v>125.1023</v>
      </c>
      <c r="DW108">
        <v>-59.8977</v>
      </c>
      <c r="DX108">
        <v>103.152</v>
      </c>
      <c r="DY108">
        <v>1.53</v>
      </c>
      <c r="DZ108">
        <v>118.5972</v>
      </c>
      <c r="EA108">
        <v>-66.402799999999999</v>
      </c>
      <c r="EB108">
        <v>103.164</v>
      </c>
      <c r="EC108">
        <v>1.5269999999999999</v>
      </c>
      <c r="ED108">
        <v>119.40170000000001</v>
      </c>
      <c r="EE108">
        <v>-65.598299999999995</v>
      </c>
      <c r="EF108">
        <v>103.206</v>
      </c>
      <c r="EG108">
        <v>1.518</v>
      </c>
      <c r="EH108">
        <v>119.13720000000001</v>
      </c>
      <c r="EI108">
        <v>-65.862799999999993</v>
      </c>
      <c r="EJ108">
        <v>103.06100000000001</v>
      </c>
      <c r="EK108">
        <v>1.548</v>
      </c>
      <c r="EL108">
        <v>120.852</v>
      </c>
      <c r="EM108">
        <v>-64.147999999999996</v>
      </c>
      <c r="EN108">
        <v>103.039</v>
      </c>
      <c r="EO108">
        <v>1.5509999999999999</v>
      </c>
      <c r="EP108">
        <v>122.10850000000001</v>
      </c>
      <c r="EQ108">
        <v>-62.891500000000001</v>
      </c>
      <c r="ER108">
        <v>102.792</v>
      </c>
      <c r="ES108">
        <v>1.603</v>
      </c>
      <c r="ET108">
        <v>128.74590000000001</v>
      </c>
      <c r="EU108">
        <v>-56.254100000000001</v>
      </c>
      <c r="EV108">
        <v>103.271</v>
      </c>
      <c r="EW108">
        <v>1.502</v>
      </c>
      <c r="EX108">
        <v>118.3141</v>
      </c>
      <c r="EY108">
        <v>-66.685900000000004</v>
      </c>
      <c r="EZ108">
        <v>103.355</v>
      </c>
      <c r="FA108">
        <v>1.484</v>
      </c>
      <c r="FB108">
        <v>119.3977</v>
      </c>
      <c r="FC108">
        <v>-65.6023</v>
      </c>
      <c r="FD108">
        <v>103.286</v>
      </c>
      <c r="FE108">
        <v>1.4970000000000001</v>
      </c>
      <c r="FF108">
        <v>123.5797</v>
      </c>
      <c r="FG108">
        <v>-61.420299999999997</v>
      </c>
      <c r="FH108">
        <v>27.57</v>
      </c>
      <c r="FI108">
        <v>2.72</v>
      </c>
      <c r="FJ108">
        <v>66.8</v>
      </c>
      <c r="FK108">
        <v>1.75</v>
      </c>
      <c r="FL108">
        <v>72.358000000000004</v>
      </c>
      <c r="FM108">
        <v>-4.34</v>
      </c>
      <c r="FN108">
        <v>0.2024</v>
      </c>
      <c r="FO108">
        <v>24.6906</v>
      </c>
      <c r="FP108">
        <v>0.2631</v>
      </c>
      <c r="FQ108">
        <v>28.474399999999999</v>
      </c>
      <c r="FR108">
        <v>0.40089999999999998</v>
      </c>
      <c r="FS108">
        <v>26.112400000000001</v>
      </c>
      <c r="FT108">
        <v>0.82530000000000003</v>
      </c>
      <c r="FU108">
        <v>20.4511</v>
      </c>
      <c r="FV108">
        <v>1.5758000000000001</v>
      </c>
      <c r="FW108">
        <v>5.9474</v>
      </c>
      <c r="FX108" t="s">
        <v>4813</v>
      </c>
      <c r="FY108">
        <v>27603.244900000002</v>
      </c>
    </row>
    <row r="109" spans="1:181" x14ac:dyDescent="0.35">
      <c r="A109">
        <v>111</v>
      </c>
      <c r="B109" t="s">
        <v>5284</v>
      </c>
      <c r="C109" t="s">
        <v>5231</v>
      </c>
      <c r="D109" t="s">
        <v>4809</v>
      </c>
      <c r="E109" t="s">
        <v>4810</v>
      </c>
      <c r="F109" t="s">
        <v>303</v>
      </c>
      <c r="G109" t="s">
        <v>304</v>
      </c>
      <c r="H109" t="s">
        <v>262</v>
      </c>
      <c r="I109" t="s">
        <v>304</v>
      </c>
      <c r="J109" t="s">
        <v>233</v>
      </c>
      <c r="K109" t="s">
        <v>331</v>
      </c>
      <c r="L109" t="s">
        <v>1271</v>
      </c>
      <c r="M109">
        <v>6</v>
      </c>
      <c r="N109" t="s">
        <v>196</v>
      </c>
      <c r="O109" t="s">
        <v>197</v>
      </c>
      <c r="P109" t="s">
        <v>198</v>
      </c>
      <c r="Q109">
        <v>3000</v>
      </c>
      <c r="R109" t="s">
        <v>198</v>
      </c>
      <c r="S109">
        <v>1000</v>
      </c>
      <c r="T109">
        <v>7</v>
      </c>
      <c r="U109">
        <v>3</v>
      </c>
      <c r="V109" t="s">
        <v>199</v>
      </c>
      <c r="W109" t="s">
        <v>200</v>
      </c>
      <c r="X109">
        <v>3</v>
      </c>
      <c r="Y109" t="s">
        <v>5294</v>
      </c>
      <c r="Z109" t="s">
        <v>5295</v>
      </c>
      <c r="AA109" t="s">
        <v>4547</v>
      </c>
      <c r="AB109">
        <v>240</v>
      </c>
      <c r="AD109">
        <v>-16</v>
      </c>
      <c r="AE109" t="s">
        <v>193</v>
      </c>
      <c r="AF109" t="s">
        <v>193</v>
      </c>
      <c r="AG109">
        <v>255</v>
      </c>
      <c r="AH109">
        <v>240</v>
      </c>
      <c r="AI109">
        <v>0</v>
      </c>
      <c r="AJ109" t="s">
        <v>193</v>
      </c>
      <c r="AK109" t="s">
        <v>193</v>
      </c>
      <c r="AM109" t="s">
        <v>299</v>
      </c>
      <c r="AN109">
        <v>15</v>
      </c>
      <c r="AO109" t="s">
        <v>193</v>
      </c>
      <c r="AP109">
        <v>2.15</v>
      </c>
      <c r="AQ109">
        <v>3.0449999999999999</v>
      </c>
      <c r="AR109">
        <v>99.718000000000004</v>
      </c>
      <c r="AS109" t="s">
        <v>202</v>
      </c>
      <c r="AT109" t="s">
        <v>203</v>
      </c>
      <c r="AU109" t="s">
        <v>204</v>
      </c>
      <c r="AV109" t="s">
        <v>265</v>
      </c>
      <c r="AW109">
        <v>6</v>
      </c>
      <c r="AX109">
        <v>4</v>
      </c>
      <c r="AY109">
        <v>2</v>
      </c>
      <c r="AZ109" t="s">
        <v>193</v>
      </c>
      <c r="BA109" t="s">
        <v>202</v>
      </c>
      <c r="BB109" t="s">
        <v>206</v>
      </c>
      <c r="BC109" t="s">
        <v>202</v>
      </c>
      <c r="BD109" t="s">
        <v>202</v>
      </c>
      <c r="BE109" t="s">
        <v>206</v>
      </c>
      <c r="BF109" t="s">
        <v>206</v>
      </c>
      <c r="BG109" t="s">
        <v>1090</v>
      </c>
      <c r="BH109" t="s">
        <v>207</v>
      </c>
      <c r="BI109">
        <v>2000</v>
      </c>
      <c r="BK109" t="s">
        <v>206</v>
      </c>
      <c r="BL109" t="s">
        <v>26</v>
      </c>
      <c r="BM109" t="s">
        <v>30</v>
      </c>
      <c r="BN109" t="s">
        <v>31</v>
      </c>
      <c r="BO109" t="s">
        <v>32</v>
      </c>
      <c r="BP109" t="s">
        <v>34</v>
      </c>
      <c r="BQ109" t="s">
        <v>240</v>
      </c>
      <c r="BR109" t="s">
        <v>193</v>
      </c>
      <c r="BS109" t="s">
        <v>193</v>
      </c>
      <c r="BT109" t="s">
        <v>193</v>
      </c>
      <c r="BU109" t="s">
        <v>193</v>
      </c>
      <c r="BV109" t="s">
        <v>32</v>
      </c>
      <c r="BW109" t="s">
        <v>209</v>
      </c>
      <c r="BX109" t="s">
        <v>193</v>
      </c>
      <c r="BY109" t="s">
        <v>193</v>
      </c>
      <c r="BZ109" t="s">
        <v>470</v>
      </c>
      <c r="CA109" t="s">
        <v>1513</v>
      </c>
      <c r="CB109" t="s">
        <v>4814</v>
      </c>
      <c r="CC109" t="s">
        <v>4815</v>
      </c>
      <c r="CD109" t="s">
        <v>5273</v>
      </c>
      <c r="CE109">
        <v>2</v>
      </c>
      <c r="CF109">
        <v>0</v>
      </c>
      <c r="CG109" t="s">
        <v>214</v>
      </c>
      <c r="CH109" t="s">
        <v>215</v>
      </c>
      <c r="CI109" t="s">
        <v>215</v>
      </c>
      <c r="CJ109" t="s">
        <v>197</v>
      </c>
      <c r="CK109">
        <v>1000</v>
      </c>
      <c r="CL109" t="s">
        <v>216</v>
      </c>
      <c r="CM109">
        <v>1</v>
      </c>
      <c r="CN109" t="s">
        <v>199</v>
      </c>
      <c r="CO109" t="s">
        <v>193</v>
      </c>
      <c r="CP109">
        <v>2</v>
      </c>
      <c r="CQ109" t="s">
        <v>193</v>
      </c>
      <c r="CR109" t="s">
        <v>193</v>
      </c>
      <c r="CS109" t="s">
        <v>193</v>
      </c>
      <c r="CT109" t="s">
        <v>193</v>
      </c>
      <c r="CU109" t="s">
        <v>193</v>
      </c>
      <c r="CV109" t="s">
        <v>193</v>
      </c>
      <c r="CW109" t="s">
        <v>4809</v>
      </c>
      <c r="CX109" t="s">
        <v>217</v>
      </c>
      <c r="CY109">
        <v>0.625</v>
      </c>
      <c r="CZ109">
        <v>6.25</v>
      </c>
      <c r="DA109" t="s">
        <v>206</v>
      </c>
      <c r="DB109" t="s">
        <v>193</v>
      </c>
      <c r="DC109" t="s">
        <v>193</v>
      </c>
      <c r="DD109" t="s">
        <v>193</v>
      </c>
      <c r="DE109" t="s">
        <v>193</v>
      </c>
      <c r="DF109" t="s">
        <v>193</v>
      </c>
      <c r="DG109" t="s">
        <v>218</v>
      </c>
      <c r="DH109" t="s">
        <v>28</v>
      </c>
      <c r="DI109" t="s">
        <v>643</v>
      </c>
      <c r="DJ109" t="s">
        <v>342</v>
      </c>
      <c r="DK109" t="s">
        <v>276</v>
      </c>
      <c r="DL109" t="s">
        <v>222</v>
      </c>
      <c r="DM109" t="s">
        <v>222</v>
      </c>
      <c r="DN109" t="s">
        <v>223</v>
      </c>
      <c r="DO109" t="s">
        <v>4550</v>
      </c>
      <c r="DP109">
        <v>104.157</v>
      </c>
      <c r="DQ109">
        <v>2.3380000000000001</v>
      </c>
      <c r="DR109">
        <v>178.52520000000001</v>
      </c>
      <c r="DS109">
        <v>-61.474800000000002</v>
      </c>
      <c r="DT109">
        <v>104.303</v>
      </c>
      <c r="DU109">
        <v>2.3140000000000001</v>
      </c>
      <c r="DV109">
        <v>174.97309999999999</v>
      </c>
      <c r="DW109">
        <v>-65.026899999999998</v>
      </c>
      <c r="DX109">
        <v>104.56699999999999</v>
      </c>
      <c r="DY109">
        <v>2.2730000000000001</v>
      </c>
      <c r="DZ109">
        <v>171.7911</v>
      </c>
      <c r="EA109">
        <v>-68.2089</v>
      </c>
      <c r="EB109">
        <v>104.30800000000001</v>
      </c>
      <c r="EC109">
        <v>2.3130000000000002</v>
      </c>
      <c r="ED109">
        <v>177.85579999999999</v>
      </c>
      <c r="EE109">
        <v>-62.144199999999998</v>
      </c>
      <c r="EF109">
        <v>104.604</v>
      </c>
      <c r="EG109">
        <v>2.2669999999999999</v>
      </c>
      <c r="EH109">
        <v>174.17429999999999</v>
      </c>
      <c r="EI109">
        <v>-65.825699999999998</v>
      </c>
      <c r="EJ109">
        <v>104.608</v>
      </c>
      <c r="EK109">
        <v>2.266</v>
      </c>
      <c r="EL109">
        <v>172.69290000000001</v>
      </c>
      <c r="EM109">
        <v>-67.307100000000005</v>
      </c>
      <c r="EN109">
        <v>104.49299999999999</v>
      </c>
      <c r="EO109">
        <v>2.2829999999999999</v>
      </c>
      <c r="EP109">
        <v>174.6216</v>
      </c>
      <c r="EQ109">
        <v>-65.378399999999999</v>
      </c>
      <c r="ER109">
        <v>104.98699999999999</v>
      </c>
      <c r="ES109">
        <v>2.206</v>
      </c>
      <c r="ET109">
        <v>169.2216</v>
      </c>
      <c r="EU109">
        <v>-70.778400000000005</v>
      </c>
      <c r="EV109">
        <v>104.914</v>
      </c>
      <c r="EW109">
        <v>2.2170000000000001</v>
      </c>
      <c r="EX109">
        <v>169.8595</v>
      </c>
      <c r="EY109">
        <v>-70.140500000000003</v>
      </c>
      <c r="EZ109">
        <v>105.089</v>
      </c>
      <c r="FA109">
        <v>2.19</v>
      </c>
      <c r="FB109">
        <v>170.8399</v>
      </c>
      <c r="FC109">
        <v>-69.1601</v>
      </c>
      <c r="FD109">
        <v>105.059</v>
      </c>
      <c r="FE109">
        <v>2.1930000000000001</v>
      </c>
      <c r="FF109">
        <v>173.2073</v>
      </c>
      <c r="FG109">
        <v>-66.792699999999996</v>
      </c>
      <c r="FH109">
        <v>27.57</v>
      </c>
      <c r="FI109">
        <v>2.72</v>
      </c>
      <c r="FJ109">
        <v>66.8</v>
      </c>
      <c r="FK109">
        <v>1.75</v>
      </c>
      <c r="FL109">
        <v>72.358000000000004</v>
      </c>
      <c r="FM109">
        <v>-4.34</v>
      </c>
      <c r="FN109">
        <v>0.2024</v>
      </c>
      <c r="FO109">
        <v>24.6906</v>
      </c>
      <c r="FP109">
        <v>0.2631</v>
      </c>
      <c r="FQ109">
        <v>28.474399999999999</v>
      </c>
      <c r="FR109">
        <v>0.40089999999999998</v>
      </c>
      <c r="FS109">
        <v>26.112400000000001</v>
      </c>
      <c r="FT109">
        <v>0.82530000000000003</v>
      </c>
      <c r="FU109">
        <v>20.4511</v>
      </c>
      <c r="FV109">
        <v>1.5758000000000001</v>
      </c>
      <c r="FW109">
        <v>5.9474</v>
      </c>
      <c r="FX109" t="s">
        <v>4813</v>
      </c>
      <c r="FY109">
        <v>27603.244900000002</v>
      </c>
    </row>
    <row r="110" spans="1:181" x14ac:dyDescent="0.35">
      <c r="A110">
        <v>112</v>
      </c>
      <c r="B110" t="s">
        <v>5284</v>
      </c>
      <c r="C110" t="s">
        <v>5231</v>
      </c>
      <c r="D110" t="s">
        <v>4809</v>
      </c>
      <c r="E110" t="s">
        <v>4810</v>
      </c>
      <c r="F110" t="s">
        <v>303</v>
      </c>
      <c r="G110" t="s">
        <v>304</v>
      </c>
      <c r="H110" t="s">
        <v>262</v>
      </c>
      <c r="I110" t="s">
        <v>304</v>
      </c>
      <c r="J110" t="s">
        <v>233</v>
      </c>
      <c r="K110" t="s">
        <v>331</v>
      </c>
      <c r="L110" t="s">
        <v>1271</v>
      </c>
      <c r="M110">
        <v>6</v>
      </c>
      <c r="N110" t="s">
        <v>196</v>
      </c>
      <c r="O110" t="s">
        <v>197</v>
      </c>
      <c r="P110" t="s">
        <v>198</v>
      </c>
      <c r="Q110">
        <v>3000</v>
      </c>
      <c r="R110" t="s">
        <v>198</v>
      </c>
      <c r="S110">
        <v>850</v>
      </c>
      <c r="T110">
        <v>10</v>
      </c>
      <c r="U110">
        <v>3</v>
      </c>
      <c r="V110" t="s">
        <v>199</v>
      </c>
      <c r="W110" t="s">
        <v>200</v>
      </c>
      <c r="X110">
        <v>3.4</v>
      </c>
      <c r="Y110" t="s">
        <v>5296</v>
      </c>
      <c r="Z110" t="s">
        <v>5297</v>
      </c>
      <c r="AA110" t="s">
        <v>4184</v>
      </c>
      <c r="AB110">
        <v>260</v>
      </c>
      <c r="AD110">
        <v>-2</v>
      </c>
      <c r="AE110" t="s">
        <v>193</v>
      </c>
      <c r="AF110" t="s">
        <v>193</v>
      </c>
      <c r="AG110">
        <v>275</v>
      </c>
      <c r="AH110">
        <v>260</v>
      </c>
      <c r="AI110">
        <v>0</v>
      </c>
      <c r="AJ110" t="s">
        <v>193</v>
      </c>
      <c r="AK110" t="s">
        <v>193</v>
      </c>
      <c r="AM110" t="s">
        <v>299</v>
      </c>
      <c r="AN110">
        <v>15</v>
      </c>
      <c r="AO110" t="s">
        <v>193</v>
      </c>
      <c r="AP110">
        <v>2.1800000000000002</v>
      </c>
      <c r="AQ110">
        <v>3.4249999999999998</v>
      </c>
      <c r="AR110">
        <v>99.79</v>
      </c>
      <c r="AS110" t="s">
        <v>202</v>
      </c>
      <c r="AT110" t="s">
        <v>203</v>
      </c>
      <c r="AU110" t="s">
        <v>204</v>
      </c>
      <c r="AV110" t="s">
        <v>265</v>
      </c>
      <c r="AW110">
        <v>6</v>
      </c>
      <c r="AX110">
        <v>4</v>
      </c>
      <c r="AY110">
        <v>2</v>
      </c>
      <c r="AZ110" t="s">
        <v>193</v>
      </c>
      <c r="BA110" t="s">
        <v>202</v>
      </c>
      <c r="BB110" t="s">
        <v>206</v>
      </c>
      <c r="BC110" t="s">
        <v>202</v>
      </c>
      <c r="BD110" t="s">
        <v>202</v>
      </c>
      <c r="BE110" t="s">
        <v>206</v>
      </c>
      <c r="BF110" t="s">
        <v>206</v>
      </c>
      <c r="BG110" t="s">
        <v>1090</v>
      </c>
      <c r="BH110" t="s">
        <v>207</v>
      </c>
      <c r="BI110">
        <v>2000</v>
      </c>
      <c r="BK110" t="s">
        <v>206</v>
      </c>
      <c r="BL110" t="s">
        <v>26</v>
      </c>
      <c r="BM110" t="s">
        <v>30</v>
      </c>
      <c r="BN110" t="s">
        <v>31</v>
      </c>
      <c r="BO110" t="s">
        <v>32</v>
      </c>
      <c r="BP110" t="s">
        <v>34</v>
      </c>
      <c r="BQ110" t="s">
        <v>240</v>
      </c>
      <c r="BR110" t="s">
        <v>193</v>
      </c>
      <c r="BS110" t="s">
        <v>193</v>
      </c>
      <c r="BT110" t="s">
        <v>193</v>
      </c>
      <c r="BU110" t="s">
        <v>193</v>
      </c>
      <c r="BV110" t="s">
        <v>32</v>
      </c>
      <c r="BW110" t="s">
        <v>209</v>
      </c>
      <c r="BX110" t="s">
        <v>193</v>
      </c>
      <c r="BY110" t="s">
        <v>193</v>
      </c>
      <c r="BZ110" t="s">
        <v>470</v>
      </c>
      <c r="CA110" t="s">
        <v>1513</v>
      </c>
      <c r="CB110" t="s">
        <v>4816</v>
      </c>
      <c r="CC110" t="s">
        <v>4817</v>
      </c>
      <c r="CD110" t="s">
        <v>5273</v>
      </c>
      <c r="CE110">
        <v>2</v>
      </c>
      <c r="CF110">
        <v>0</v>
      </c>
      <c r="CG110" t="s">
        <v>214</v>
      </c>
      <c r="CH110" t="s">
        <v>215</v>
      </c>
      <c r="CI110" t="s">
        <v>215</v>
      </c>
      <c r="CJ110" t="s">
        <v>197</v>
      </c>
      <c r="CK110">
        <v>850</v>
      </c>
      <c r="CL110" t="s">
        <v>216</v>
      </c>
      <c r="CM110">
        <v>1</v>
      </c>
      <c r="CN110" t="s">
        <v>199</v>
      </c>
      <c r="CO110" t="s">
        <v>193</v>
      </c>
      <c r="CP110">
        <v>3</v>
      </c>
      <c r="CQ110" t="s">
        <v>193</v>
      </c>
      <c r="CR110" t="s">
        <v>193</v>
      </c>
      <c r="CS110" t="s">
        <v>193</v>
      </c>
      <c r="CT110" t="s">
        <v>193</v>
      </c>
      <c r="CU110" t="s">
        <v>193</v>
      </c>
      <c r="CV110" t="s">
        <v>193</v>
      </c>
      <c r="CW110" t="s">
        <v>4809</v>
      </c>
      <c r="CX110" t="s">
        <v>217</v>
      </c>
      <c r="CY110">
        <v>0.65</v>
      </c>
      <c r="CZ110">
        <v>5.5250000000000004</v>
      </c>
      <c r="DA110" t="s">
        <v>206</v>
      </c>
      <c r="DB110" t="s">
        <v>193</v>
      </c>
      <c r="DC110" t="s">
        <v>193</v>
      </c>
      <c r="DD110" t="s">
        <v>193</v>
      </c>
      <c r="DE110" t="s">
        <v>193</v>
      </c>
      <c r="DF110" t="s">
        <v>193</v>
      </c>
      <c r="DG110" t="s">
        <v>218</v>
      </c>
      <c r="DH110" t="s">
        <v>28</v>
      </c>
      <c r="DI110" t="s">
        <v>643</v>
      </c>
      <c r="DJ110" t="s">
        <v>342</v>
      </c>
      <c r="DK110" t="s">
        <v>276</v>
      </c>
      <c r="DL110" t="s">
        <v>222</v>
      </c>
      <c r="DM110" t="s">
        <v>222</v>
      </c>
      <c r="DN110" t="s">
        <v>223</v>
      </c>
      <c r="DO110" t="s">
        <v>4147</v>
      </c>
      <c r="DP110">
        <v>102.809</v>
      </c>
      <c r="DQ110">
        <v>3.0649999999999999</v>
      </c>
      <c r="DR110">
        <v>234.34540000000001</v>
      </c>
      <c r="DS110">
        <v>-25.654599999999999</v>
      </c>
      <c r="DT110">
        <v>102.685</v>
      </c>
      <c r="DU110">
        <v>3.0790000000000002</v>
      </c>
      <c r="DV110">
        <v>232.6122</v>
      </c>
      <c r="DW110">
        <v>-27.387799999999999</v>
      </c>
      <c r="DX110">
        <v>103.10899999999999</v>
      </c>
      <c r="DY110">
        <v>3.0289999999999999</v>
      </c>
      <c r="DZ110">
        <v>229.0934</v>
      </c>
      <c r="EA110">
        <v>-30.906600000000001</v>
      </c>
      <c r="EB110">
        <v>102.81100000000001</v>
      </c>
      <c r="EC110">
        <v>3.0640000000000001</v>
      </c>
      <c r="ED110">
        <v>235.54929999999999</v>
      </c>
      <c r="EE110">
        <v>-24.450700000000001</v>
      </c>
      <c r="EF110">
        <v>103.056</v>
      </c>
      <c r="EG110">
        <v>3.0350000000000001</v>
      </c>
      <c r="EH110">
        <v>234.12639999999999</v>
      </c>
      <c r="EI110">
        <v>-25.8736</v>
      </c>
      <c r="EJ110">
        <v>102.809</v>
      </c>
      <c r="EK110">
        <v>3.0640000000000001</v>
      </c>
      <c r="EL110">
        <v>235.54480000000001</v>
      </c>
      <c r="EM110">
        <v>-24.455200000000001</v>
      </c>
      <c r="EN110">
        <v>102.764</v>
      </c>
      <c r="EO110">
        <v>3.069</v>
      </c>
      <c r="EP110">
        <v>235.71340000000001</v>
      </c>
      <c r="EQ110">
        <v>-24.2866</v>
      </c>
      <c r="ER110">
        <v>102.764</v>
      </c>
      <c r="ES110">
        <v>3.069</v>
      </c>
      <c r="ET110">
        <v>238.99940000000001</v>
      </c>
      <c r="EU110">
        <v>-21.000599999999999</v>
      </c>
      <c r="EV110">
        <v>103.026</v>
      </c>
      <c r="EW110">
        <v>3.0379999999999998</v>
      </c>
      <c r="EX110">
        <v>235.23779999999999</v>
      </c>
      <c r="EY110">
        <v>-24.7622</v>
      </c>
      <c r="EZ110">
        <v>103.256</v>
      </c>
      <c r="FA110">
        <v>3.0110000000000001</v>
      </c>
      <c r="FB110">
        <v>236.96549999999999</v>
      </c>
      <c r="FC110">
        <v>-23.034500000000001</v>
      </c>
      <c r="FD110">
        <v>103.218</v>
      </c>
      <c r="FE110">
        <v>3.0150000000000001</v>
      </c>
      <c r="FF110">
        <v>239.16409999999999</v>
      </c>
      <c r="FG110">
        <v>-20.835899999999999</v>
      </c>
      <c r="FH110">
        <v>27.57</v>
      </c>
      <c r="FI110">
        <v>2.72</v>
      </c>
      <c r="FJ110">
        <v>66.8</v>
      </c>
      <c r="FK110">
        <v>1.75</v>
      </c>
      <c r="FL110">
        <v>72.358000000000004</v>
      </c>
      <c r="FM110">
        <v>-4.34</v>
      </c>
      <c r="FN110">
        <v>0.2024</v>
      </c>
      <c r="FO110">
        <v>24.6906</v>
      </c>
      <c r="FP110">
        <v>0.2631</v>
      </c>
      <c r="FQ110">
        <v>28.474399999999999</v>
      </c>
      <c r="FR110">
        <v>0.40089999999999998</v>
      </c>
      <c r="FS110">
        <v>26.112400000000001</v>
      </c>
      <c r="FT110">
        <v>0.82530000000000003</v>
      </c>
      <c r="FU110">
        <v>20.4511</v>
      </c>
      <c r="FV110">
        <v>1.5758000000000001</v>
      </c>
      <c r="FW110">
        <v>5.9474</v>
      </c>
      <c r="FX110" t="s">
        <v>4813</v>
      </c>
      <c r="FY110">
        <v>27603.244900000002</v>
      </c>
    </row>
    <row r="111" spans="1:181" x14ac:dyDescent="0.35">
      <c r="A111">
        <v>113</v>
      </c>
      <c r="B111" t="s">
        <v>5273</v>
      </c>
      <c r="C111" t="s">
        <v>5278</v>
      </c>
      <c r="D111" t="s">
        <v>4730</v>
      </c>
      <c r="E111" t="s">
        <v>4731</v>
      </c>
      <c r="F111" t="s">
        <v>330</v>
      </c>
      <c r="G111" t="s">
        <v>304</v>
      </c>
      <c r="H111" t="s">
        <v>261</v>
      </c>
      <c r="I111" t="s">
        <v>304</v>
      </c>
      <c r="J111" t="s">
        <v>261</v>
      </c>
      <c r="K111" t="s">
        <v>467</v>
      </c>
      <c r="L111" t="s">
        <v>491</v>
      </c>
      <c r="M111">
        <v>6</v>
      </c>
      <c r="N111" t="s">
        <v>196</v>
      </c>
      <c r="O111" t="s">
        <v>197</v>
      </c>
      <c r="P111" t="s">
        <v>198</v>
      </c>
      <c r="Q111">
        <v>500</v>
      </c>
      <c r="R111" t="s">
        <v>198</v>
      </c>
      <c r="S111">
        <v>500</v>
      </c>
      <c r="T111">
        <v>10</v>
      </c>
      <c r="U111">
        <v>1</v>
      </c>
      <c r="V111" t="s">
        <v>199</v>
      </c>
      <c r="W111" t="s">
        <v>200</v>
      </c>
      <c r="X111">
        <v>4.05</v>
      </c>
      <c r="Y111" t="s">
        <v>193</v>
      </c>
      <c r="Z111" t="s">
        <v>5223</v>
      </c>
      <c r="AA111" t="s">
        <v>4184</v>
      </c>
      <c r="AB111">
        <v>320</v>
      </c>
      <c r="AD111">
        <v>-7</v>
      </c>
      <c r="AE111" t="s">
        <v>193</v>
      </c>
      <c r="AF111" t="s">
        <v>193</v>
      </c>
      <c r="AG111">
        <v>387.5</v>
      </c>
      <c r="AH111">
        <v>330</v>
      </c>
      <c r="AI111">
        <v>5</v>
      </c>
      <c r="AJ111" t="s">
        <v>193</v>
      </c>
      <c r="AK111" t="s">
        <v>193</v>
      </c>
      <c r="AM111">
        <v>-20</v>
      </c>
      <c r="AN111">
        <v>67.5</v>
      </c>
      <c r="AO111" t="s">
        <v>193</v>
      </c>
      <c r="AP111">
        <v>6.6</v>
      </c>
      <c r="AQ111">
        <v>4.077</v>
      </c>
      <c r="AR111">
        <v>99.775999999999996</v>
      </c>
      <c r="AS111" t="s">
        <v>202</v>
      </c>
      <c r="AT111" t="s">
        <v>203</v>
      </c>
      <c r="AU111" t="s">
        <v>204</v>
      </c>
      <c r="AV111" t="s">
        <v>205</v>
      </c>
      <c r="AW111">
        <v>9</v>
      </c>
      <c r="AX111">
        <v>4</v>
      </c>
      <c r="AY111">
        <v>5</v>
      </c>
      <c r="AZ111" t="s">
        <v>193</v>
      </c>
      <c r="BA111" t="s">
        <v>206</v>
      </c>
      <c r="BB111" t="s">
        <v>206</v>
      </c>
      <c r="BC111" t="s">
        <v>202</v>
      </c>
      <c r="BD111" t="s">
        <v>202</v>
      </c>
      <c r="BE111" t="s">
        <v>206</v>
      </c>
      <c r="BF111" t="s">
        <v>206</v>
      </c>
      <c r="BG111" t="s">
        <v>336</v>
      </c>
      <c r="BH111" t="s">
        <v>207</v>
      </c>
      <c r="BI111">
        <v>2000</v>
      </c>
      <c r="BK111" t="s">
        <v>206</v>
      </c>
      <c r="BL111" t="s">
        <v>208</v>
      </c>
      <c r="BM111" t="s">
        <v>32</v>
      </c>
      <c r="BN111" t="s">
        <v>220</v>
      </c>
      <c r="BO111" t="s">
        <v>240</v>
      </c>
      <c r="BP111" t="s">
        <v>218</v>
      </c>
      <c r="BQ111" t="s">
        <v>33</v>
      </c>
      <c r="BR111" t="s">
        <v>35</v>
      </c>
      <c r="BS111" t="s">
        <v>340</v>
      </c>
      <c r="BT111" t="s">
        <v>3090</v>
      </c>
      <c r="BU111" t="s">
        <v>193</v>
      </c>
      <c r="BV111" t="s">
        <v>32</v>
      </c>
      <c r="BW111" t="s">
        <v>209</v>
      </c>
      <c r="BX111" t="s">
        <v>197</v>
      </c>
      <c r="BY111" t="s">
        <v>193</v>
      </c>
      <c r="BZ111" t="s">
        <v>959</v>
      </c>
      <c r="CA111" t="s">
        <v>1598</v>
      </c>
      <c r="CB111" t="s">
        <v>4732</v>
      </c>
      <c r="CC111" t="s">
        <v>4733</v>
      </c>
      <c r="CD111" t="s">
        <v>5273</v>
      </c>
      <c r="CE111">
        <v>2</v>
      </c>
      <c r="CF111">
        <v>1</v>
      </c>
      <c r="CG111" t="s">
        <v>214</v>
      </c>
      <c r="CH111" t="s">
        <v>215</v>
      </c>
      <c r="CI111" t="s">
        <v>215</v>
      </c>
      <c r="CJ111" t="s">
        <v>197</v>
      </c>
      <c r="CK111">
        <v>500</v>
      </c>
      <c r="CL111" t="s">
        <v>216</v>
      </c>
      <c r="CM111">
        <v>1</v>
      </c>
      <c r="CN111" t="s">
        <v>199</v>
      </c>
      <c r="CO111" t="s">
        <v>193</v>
      </c>
      <c r="CP111">
        <v>3</v>
      </c>
      <c r="CQ111">
        <v>200</v>
      </c>
      <c r="CR111" t="s">
        <v>193</v>
      </c>
      <c r="CS111" t="s">
        <v>193</v>
      </c>
      <c r="CT111" t="s">
        <v>193</v>
      </c>
      <c r="CU111" t="s">
        <v>193</v>
      </c>
      <c r="CV111" t="s">
        <v>193</v>
      </c>
      <c r="CW111" t="s">
        <v>4730</v>
      </c>
      <c r="CX111" t="s">
        <v>217</v>
      </c>
      <c r="CY111" t="s">
        <v>299</v>
      </c>
      <c r="CZ111" t="s">
        <v>193</v>
      </c>
      <c r="DA111" t="s">
        <v>206</v>
      </c>
      <c r="DB111" t="s">
        <v>193</v>
      </c>
      <c r="DC111" t="s">
        <v>193</v>
      </c>
      <c r="DD111" t="s">
        <v>193</v>
      </c>
      <c r="DE111" t="s">
        <v>193</v>
      </c>
      <c r="DF111" t="s">
        <v>193</v>
      </c>
      <c r="DG111" t="s">
        <v>511</v>
      </c>
      <c r="DH111" t="s">
        <v>353</v>
      </c>
      <c r="DI111" t="s">
        <v>493</v>
      </c>
      <c r="DJ111" t="s">
        <v>356</v>
      </c>
      <c r="DK111" t="s">
        <v>193</v>
      </c>
      <c r="DL111" t="s">
        <v>222</v>
      </c>
      <c r="DM111" t="s">
        <v>222</v>
      </c>
      <c r="DN111" t="s">
        <v>223</v>
      </c>
      <c r="DO111" t="s">
        <v>4147</v>
      </c>
      <c r="DP111">
        <v>101.664</v>
      </c>
      <c r="DQ111">
        <v>3.8450000000000002</v>
      </c>
      <c r="DR111">
        <v>296.97519999999997</v>
      </c>
      <c r="DS111">
        <v>-23.024799999999999</v>
      </c>
      <c r="DT111">
        <v>101.017</v>
      </c>
      <c r="DU111">
        <v>3.9239999999999999</v>
      </c>
      <c r="DV111">
        <v>309.86040000000003</v>
      </c>
      <c r="DW111">
        <v>-10.1396</v>
      </c>
      <c r="DX111">
        <v>101.21599999999999</v>
      </c>
      <c r="DY111">
        <v>3.899</v>
      </c>
      <c r="DZ111">
        <v>317.26519999999999</v>
      </c>
      <c r="EA111">
        <v>-2.7347999999999999</v>
      </c>
      <c r="EB111">
        <v>100.98399999999999</v>
      </c>
      <c r="EC111">
        <v>3.9279999999999999</v>
      </c>
      <c r="ED111">
        <v>325.89640000000003</v>
      </c>
      <c r="EE111">
        <v>5.8963999999999999</v>
      </c>
      <c r="EF111">
        <v>102.43</v>
      </c>
      <c r="EG111">
        <v>3.7509999999999999</v>
      </c>
      <c r="EH111">
        <v>304.75490000000002</v>
      </c>
      <c r="EI111">
        <v>-15.245100000000001</v>
      </c>
      <c r="EJ111">
        <v>102.592</v>
      </c>
      <c r="EK111">
        <v>3.7309999999999999</v>
      </c>
      <c r="EL111">
        <v>300.94540000000001</v>
      </c>
      <c r="EM111">
        <v>-19.054600000000001</v>
      </c>
      <c r="EN111">
        <v>102.68300000000001</v>
      </c>
      <c r="EO111">
        <v>3.72</v>
      </c>
      <c r="EP111">
        <v>296.7122</v>
      </c>
      <c r="EQ111">
        <v>-23.287800000000001</v>
      </c>
      <c r="ER111">
        <v>102.65</v>
      </c>
      <c r="ES111">
        <v>3.7240000000000002</v>
      </c>
      <c r="ET111">
        <v>298.59339999999997</v>
      </c>
      <c r="EU111">
        <v>-21.406600000000001</v>
      </c>
      <c r="EV111">
        <v>102.5</v>
      </c>
      <c r="EW111">
        <v>3.742</v>
      </c>
      <c r="EX111">
        <v>303.34930000000003</v>
      </c>
      <c r="EY111">
        <v>-16.650700000000001</v>
      </c>
      <c r="EZ111">
        <v>102.5</v>
      </c>
      <c r="FA111">
        <v>3.742</v>
      </c>
      <c r="FB111">
        <v>304.82639999999998</v>
      </c>
      <c r="FC111">
        <v>-15.1736</v>
      </c>
      <c r="FD111">
        <v>102.187</v>
      </c>
      <c r="FE111">
        <v>3.78</v>
      </c>
      <c r="FF111">
        <v>307.14479999999998</v>
      </c>
      <c r="FG111">
        <v>-12.8552</v>
      </c>
      <c r="FH111">
        <v>25.81</v>
      </c>
      <c r="FI111">
        <v>-8.57</v>
      </c>
      <c r="FJ111">
        <v>67.05</v>
      </c>
      <c r="FK111">
        <v>3.15</v>
      </c>
      <c r="FL111">
        <v>66.635999999999996</v>
      </c>
      <c r="FM111">
        <v>-15.49</v>
      </c>
      <c r="FN111">
        <v>0.2261</v>
      </c>
      <c r="FO111">
        <v>44.588099999999997</v>
      </c>
      <c r="FP111">
        <v>0.28299999999999997</v>
      </c>
      <c r="FQ111">
        <v>45.814599999999999</v>
      </c>
      <c r="FR111">
        <v>0.4471</v>
      </c>
      <c r="FS111">
        <v>46.489800000000002</v>
      </c>
      <c r="FT111">
        <v>0.87519999999999998</v>
      </c>
      <c r="FU111">
        <v>32.781100000000002</v>
      </c>
      <c r="FV111">
        <v>1.6416999999999999</v>
      </c>
      <c r="FW111">
        <v>13.1752</v>
      </c>
      <c r="FX111" t="s">
        <v>4734</v>
      </c>
      <c r="FY111">
        <v>9705.8510999999999</v>
      </c>
    </row>
    <row r="112" spans="1:181" x14ac:dyDescent="0.35">
      <c r="A112">
        <v>114</v>
      </c>
      <c r="B112" t="s">
        <v>5273</v>
      </c>
      <c r="C112" t="s">
        <v>5195</v>
      </c>
      <c r="D112" t="s">
        <v>4735</v>
      </c>
      <c r="E112" t="s">
        <v>4736</v>
      </c>
      <c r="F112" t="s">
        <v>330</v>
      </c>
      <c r="G112" t="s">
        <v>304</v>
      </c>
      <c r="H112" t="s">
        <v>261</v>
      </c>
      <c r="I112" t="s">
        <v>304</v>
      </c>
      <c r="J112" t="s">
        <v>261</v>
      </c>
      <c r="K112" t="s">
        <v>304</v>
      </c>
      <c r="L112" t="s">
        <v>491</v>
      </c>
      <c r="M112">
        <v>6</v>
      </c>
      <c r="N112" t="s">
        <v>196</v>
      </c>
      <c r="O112" t="s">
        <v>197</v>
      </c>
      <c r="P112" t="s">
        <v>198</v>
      </c>
      <c r="Q112">
        <v>2600</v>
      </c>
      <c r="R112" t="s">
        <v>198</v>
      </c>
      <c r="S112">
        <v>500</v>
      </c>
      <c r="T112">
        <v>5</v>
      </c>
      <c r="U112">
        <v>4</v>
      </c>
      <c r="V112" t="s">
        <v>199</v>
      </c>
      <c r="W112" t="s">
        <v>200</v>
      </c>
      <c r="X112">
        <v>1.25</v>
      </c>
      <c r="Y112" t="s">
        <v>193</v>
      </c>
      <c r="Z112" t="s">
        <v>5200</v>
      </c>
      <c r="AA112" t="s">
        <v>4497</v>
      </c>
      <c r="AB112">
        <v>85</v>
      </c>
      <c r="AD112">
        <v>-2</v>
      </c>
      <c r="AE112" t="s">
        <v>193</v>
      </c>
      <c r="AF112" t="s">
        <v>193</v>
      </c>
      <c r="AG112">
        <v>120</v>
      </c>
      <c r="AH112">
        <v>90</v>
      </c>
      <c r="AI112">
        <v>5</v>
      </c>
      <c r="AJ112" t="s">
        <v>193</v>
      </c>
      <c r="AK112" t="s">
        <v>193</v>
      </c>
      <c r="AM112">
        <v>0</v>
      </c>
      <c r="AN112">
        <v>35</v>
      </c>
      <c r="AO112" t="s">
        <v>193</v>
      </c>
      <c r="AP112">
        <v>4.5999999999999996</v>
      </c>
      <c r="AQ112">
        <v>1.2969999999999999</v>
      </c>
      <c r="AR112">
        <v>99.77</v>
      </c>
      <c r="AS112" t="s">
        <v>202</v>
      </c>
      <c r="AT112" t="s">
        <v>203</v>
      </c>
      <c r="AU112" t="s">
        <v>204</v>
      </c>
      <c r="AV112" t="s">
        <v>205</v>
      </c>
      <c r="AW112">
        <v>15</v>
      </c>
      <c r="AX112">
        <v>3</v>
      </c>
      <c r="AY112">
        <v>12</v>
      </c>
      <c r="AZ112" t="s">
        <v>193</v>
      </c>
      <c r="BA112" t="s">
        <v>202</v>
      </c>
      <c r="BB112" t="s">
        <v>206</v>
      </c>
      <c r="BC112" t="s">
        <v>202</v>
      </c>
      <c r="BD112" t="s">
        <v>202</v>
      </c>
      <c r="BE112" t="s">
        <v>202</v>
      </c>
      <c r="BF112" t="s">
        <v>206</v>
      </c>
      <c r="BG112" t="s">
        <v>552</v>
      </c>
      <c r="BH112" t="s">
        <v>238</v>
      </c>
      <c r="BI112">
        <v>2000</v>
      </c>
      <c r="BK112" t="s">
        <v>206</v>
      </c>
      <c r="BL112" t="s">
        <v>208</v>
      </c>
      <c r="BM112" t="s">
        <v>30</v>
      </c>
      <c r="BN112" t="s">
        <v>32</v>
      </c>
      <c r="BO112" t="s">
        <v>220</v>
      </c>
      <c r="BP112" t="s">
        <v>35</v>
      </c>
      <c r="BQ112" t="s">
        <v>1006</v>
      </c>
      <c r="BR112" t="s">
        <v>267</v>
      </c>
      <c r="BS112" t="s">
        <v>493</v>
      </c>
      <c r="BT112" t="s">
        <v>31</v>
      </c>
      <c r="BU112" t="s">
        <v>643</v>
      </c>
      <c r="BV112" t="s">
        <v>208</v>
      </c>
      <c r="BW112" t="s">
        <v>209</v>
      </c>
      <c r="BX112" t="s">
        <v>197</v>
      </c>
      <c r="BY112" t="s">
        <v>193</v>
      </c>
      <c r="BZ112" t="s">
        <v>553</v>
      </c>
      <c r="CA112" t="s">
        <v>4737</v>
      </c>
      <c r="CB112" t="s">
        <v>4738</v>
      </c>
      <c r="CC112" t="s">
        <v>4739</v>
      </c>
      <c r="CD112" t="s">
        <v>5273</v>
      </c>
      <c r="CE112">
        <v>2</v>
      </c>
      <c r="CF112">
        <v>1</v>
      </c>
      <c r="CG112" t="s">
        <v>214</v>
      </c>
      <c r="CH112" t="s">
        <v>215</v>
      </c>
      <c r="CI112" t="s">
        <v>215</v>
      </c>
      <c r="CJ112" t="s">
        <v>197</v>
      </c>
      <c r="CK112">
        <v>500</v>
      </c>
      <c r="CL112" t="s">
        <v>216</v>
      </c>
      <c r="CM112">
        <v>1</v>
      </c>
      <c r="CN112" t="s">
        <v>199</v>
      </c>
      <c r="CO112" t="s">
        <v>193</v>
      </c>
      <c r="CP112">
        <v>1</v>
      </c>
      <c r="CQ112" t="s">
        <v>193</v>
      </c>
      <c r="CR112" t="s">
        <v>193</v>
      </c>
      <c r="CS112" t="s">
        <v>193</v>
      </c>
      <c r="CT112" t="s">
        <v>193</v>
      </c>
      <c r="CU112" t="s">
        <v>193</v>
      </c>
      <c r="CV112" t="s">
        <v>193</v>
      </c>
      <c r="CW112" t="s">
        <v>4735</v>
      </c>
      <c r="CX112" t="s">
        <v>217</v>
      </c>
      <c r="CY112" t="s">
        <v>299</v>
      </c>
      <c r="CZ112" t="s">
        <v>193</v>
      </c>
      <c r="DA112" t="s">
        <v>206</v>
      </c>
      <c r="DB112" t="s">
        <v>193</v>
      </c>
      <c r="DC112" t="s">
        <v>193</v>
      </c>
      <c r="DD112" t="s">
        <v>193</v>
      </c>
      <c r="DE112" t="s">
        <v>193</v>
      </c>
      <c r="DF112" t="s">
        <v>193</v>
      </c>
      <c r="DG112" t="s">
        <v>29</v>
      </c>
      <c r="DH112" t="s">
        <v>339</v>
      </c>
      <c r="DI112" t="s">
        <v>340</v>
      </c>
      <c r="DJ112" t="s">
        <v>341</v>
      </c>
      <c r="DK112" t="s">
        <v>193</v>
      </c>
      <c r="DL112" t="s">
        <v>222</v>
      </c>
      <c r="DM112" t="s">
        <v>222</v>
      </c>
      <c r="DN112" t="s">
        <v>223</v>
      </c>
      <c r="DO112" t="s">
        <v>4500</v>
      </c>
      <c r="DP112">
        <v>99.698999999999998</v>
      </c>
      <c r="DQ112">
        <v>1.3120000000000001</v>
      </c>
      <c r="DR112">
        <v>97.901700000000005</v>
      </c>
      <c r="DS112">
        <v>12.9017</v>
      </c>
      <c r="DT112">
        <v>99.594999999999999</v>
      </c>
      <c r="DU112">
        <v>1.333</v>
      </c>
      <c r="DV112">
        <v>100.63720000000001</v>
      </c>
      <c r="DW112">
        <v>15.6372</v>
      </c>
      <c r="DX112">
        <v>99.697999999999993</v>
      </c>
      <c r="DY112">
        <v>1.3120000000000001</v>
      </c>
      <c r="DZ112">
        <v>97.251999999999995</v>
      </c>
      <c r="EA112">
        <v>12.252000000000001</v>
      </c>
      <c r="EB112">
        <v>99.760999999999996</v>
      </c>
      <c r="EC112">
        <v>1.2989999999999999</v>
      </c>
      <c r="ED112">
        <v>96.908500000000004</v>
      </c>
      <c r="EE112">
        <v>11.9085</v>
      </c>
      <c r="EF112">
        <v>99.897000000000006</v>
      </c>
      <c r="EG112">
        <v>1.2709999999999999</v>
      </c>
      <c r="EH112">
        <v>95.545900000000003</v>
      </c>
      <c r="EI112">
        <v>10.5459</v>
      </c>
      <c r="EJ112">
        <v>99.8</v>
      </c>
      <c r="EK112">
        <v>1.2909999999999999</v>
      </c>
      <c r="EL112">
        <v>97.214100000000002</v>
      </c>
      <c r="EM112">
        <v>12.2141</v>
      </c>
      <c r="EN112">
        <v>100.47499999999999</v>
      </c>
      <c r="EO112">
        <v>1.151</v>
      </c>
      <c r="EP112">
        <v>86.097700000000003</v>
      </c>
      <c r="EQ112">
        <v>1.0976999999999999</v>
      </c>
      <c r="ER112">
        <v>100.003</v>
      </c>
      <c r="ES112">
        <v>1.2490000000000001</v>
      </c>
      <c r="ET112">
        <v>98.779700000000005</v>
      </c>
      <c r="EU112">
        <v>13.7797</v>
      </c>
      <c r="EV112">
        <v>100.003</v>
      </c>
      <c r="EW112">
        <v>1.2490000000000001</v>
      </c>
      <c r="EX112">
        <v>96.695300000000003</v>
      </c>
      <c r="EY112">
        <v>11.6953</v>
      </c>
      <c r="EZ112">
        <v>100.003</v>
      </c>
      <c r="FA112">
        <v>1.2490000000000001</v>
      </c>
      <c r="FB112">
        <v>96.6935</v>
      </c>
      <c r="FC112">
        <v>11.6935</v>
      </c>
      <c r="FD112">
        <v>100.003</v>
      </c>
      <c r="FE112">
        <v>1.2490000000000001</v>
      </c>
      <c r="FF112">
        <v>96.688199999999995</v>
      </c>
      <c r="FG112">
        <v>11.6882</v>
      </c>
      <c r="FH112">
        <v>25.81</v>
      </c>
      <c r="FI112">
        <v>-8.57</v>
      </c>
      <c r="FJ112">
        <v>67.05</v>
      </c>
      <c r="FK112">
        <v>3.15</v>
      </c>
      <c r="FL112">
        <v>66.635999999999996</v>
      </c>
      <c r="FM112">
        <v>-15.49</v>
      </c>
      <c r="FN112">
        <v>0.2261</v>
      </c>
      <c r="FO112">
        <v>44.588099999999997</v>
      </c>
      <c r="FP112">
        <v>0.28299999999999997</v>
      </c>
      <c r="FQ112">
        <v>45.814599999999999</v>
      </c>
      <c r="FR112">
        <v>0.4471</v>
      </c>
      <c r="FS112">
        <v>46.489800000000002</v>
      </c>
      <c r="FT112">
        <v>0.87519999999999998</v>
      </c>
      <c r="FU112">
        <v>32.781100000000002</v>
      </c>
      <c r="FV112">
        <v>1.6416999999999999</v>
      </c>
      <c r="FW112">
        <v>13.1752</v>
      </c>
      <c r="FX112" t="s">
        <v>4740</v>
      </c>
      <c r="FY112">
        <v>71739.425099999993</v>
      </c>
    </row>
    <row r="113" spans="1:181" x14ac:dyDescent="0.35">
      <c r="A113">
        <v>115</v>
      </c>
      <c r="B113" t="s">
        <v>5273</v>
      </c>
      <c r="C113" t="s">
        <v>5195</v>
      </c>
      <c r="D113" t="s">
        <v>4735</v>
      </c>
      <c r="E113" t="s">
        <v>4736</v>
      </c>
      <c r="F113" t="s">
        <v>330</v>
      </c>
      <c r="G113" t="s">
        <v>304</v>
      </c>
      <c r="H113" t="s">
        <v>261</v>
      </c>
      <c r="I113" t="s">
        <v>304</v>
      </c>
      <c r="J113" t="s">
        <v>261</v>
      </c>
      <c r="K113" t="s">
        <v>304</v>
      </c>
      <c r="L113" t="s">
        <v>491</v>
      </c>
      <c r="M113">
        <v>6</v>
      </c>
      <c r="N113" t="s">
        <v>196</v>
      </c>
      <c r="O113" t="s">
        <v>197</v>
      </c>
      <c r="P113" t="s">
        <v>198</v>
      </c>
      <c r="Q113">
        <v>2600</v>
      </c>
      <c r="R113" t="s">
        <v>198</v>
      </c>
      <c r="S113">
        <v>500</v>
      </c>
      <c r="T113">
        <v>7</v>
      </c>
      <c r="U113">
        <v>4</v>
      </c>
      <c r="V113" t="s">
        <v>199</v>
      </c>
      <c r="W113" t="s">
        <v>200</v>
      </c>
      <c r="X113">
        <v>1.8</v>
      </c>
      <c r="Y113" t="s">
        <v>193</v>
      </c>
      <c r="Z113" t="s">
        <v>5201</v>
      </c>
      <c r="AA113" t="s">
        <v>4547</v>
      </c>
      <c r="AB113">
        <v>115</v>
      </c>
      <c r="AD113">
        <v>-17</v>
      </c>
      <c r="AE113" t="s">
        <v>193</v>
      </c>
      <c r="AF113" t="s">
        <v>193</v>
      </c>
      <c r="AG113">
        <v>150</v>
      </c>
      <c r="AH113">
        <v>120</v>
      </c>
      <c r="AI113">
        <v>5</v>
      </c>
      <c r="AJ113" t="s">
        <v>193</v>
      </c>
      <c r="AK113" t="s">
        <v>193</v>
      </c>
      <c r="AM113">
        <v>0</v>
      </c>
      <c r="AN113">
        <v>35</v>
      </c>
      <c r="AO113" t="s">
        <v>193</v>
      </c>
      <c r="AP113">
        <v>6.8</v>
      </c>
      <c r="AQ113">
        <v>1.8380000000000001</v>
      </c>
      <c r="AR113">
        <v>99.748999999999995</v>
      </c>
      <c r="AS113" t="s">
        <v>202</v>
      </c>
      <c r="AT113" t="s">
        <v>203</v>
      </c>
      <c r="AU113" t="s">
        <v>204</v>
      </c>
      <c r="AV113" t="s">
        <v>205</v>
      </c>
      <c r="AW113">
        <v>15</v>
      </c>
      <c r="AX113">
        <v>3</v>
      </c>
      <c r="AY113">
        <v>12</v>
      </c>
      <c r="AZ113" t="s">
        <v>193</v>
      </c>
      <c r="BA113" t="s">
        <v>202</v>
      </c>
      <c r="BB113" t="s">
        <v>206</v>
      </c>
      <c r="BC113" t="s">
        <v>202</v>
      </c>
      <c r="BD113" t="s">
        <v>202</v>
      </c>
      <c r="BE113" t="s">
        <v>202</v>
      </c>
      <c r="BF113" t="s">
        <v>206</v>
      </c>
      <c r="BG113" t="s">
        <v>552</v>
      </c>
      <c r="BH113" t="s">
        <v>238</v>
      </c>
      <c r="BI113">
        <v>2000</v>
      </c>
      <c r="BK113" t="s">
        <v>206</v>
      </c>
      <c r="BL113" t="s">
        <v>208</v>
      </c>
      <c r="BM113" t="s">
        <v>30</v>
      </c>
      <c r="BN113" t="s">
        <v>32</v>
      </c>
      <c r="BO113" t="s">
        <v>220</v>
      </c>
      <c r="BP113" t="s">
        <v>35</v>
      </c>
      <c r="BQ113" t="s">
        <v>1006</v>
      </c>
      <c r="BR113" t="s">
        <v>267</v>
      </c>
      <c r="BS113" t="s">
        <v>493</v>
      </c>
      <c r="BT113" t="s">
        <v>31</v>
      </c>
      <c r="BU113" t="s">
        <v>643</v>
      </c>
      <c r="BV113" t="s">
        <v>208</v>
      </c>
      <c r="BW113" t="s">
        <v>209</v>
      </c>
      <c r="BX113" t="s">
        <v>197</v>
      </c>
      <c r="BY113" t="s">
        <v>193</v>
      </c>
      <c r="BZ113" t="s">
        <v>553</v>
      </c>
      <c r="CA113" t="s">
        <v>4737</v>
      </c>
      <c r="CB113" t="s">
        <v>4741</v>
      </c>
      <c r="CC113" t="s">
        <v>4742</v>
      </c>
      <c r="CD113" t="s">
        <v>5273</v>
      </c>
      <c r="CE113">
        <v>2</v>
      </c>
      <c r="CF113">
        <v>0</v>
      </c>
      <c r="CG113" t="s">
        <v>214</v>
      </c>
      <c r="CH113" t="s">
        <v>215</v>
      </c>
      <c r="CI113" t="s">
        <v>215</v>
      </c>
      <c r="CJ113" t="s">
        <v>197</v>
      </c>
      <c r="CK113">
        <v>500</v>
      </c>
      <c r="CL113" t="s">
        <v>216</v>
      </c>
      <c r="CM113">
        <v>1</v>
      </c>
      <c r="CN113" t="s">
        <v>199</v>
      </c>
      <c r="CO113" t="s">
        <v>193</v>
      </c>
      <c r="CP113">
        <v>2</v>
      </c>
      <c r="CQ113" t="s">
        <v>193</v>
      </c>
      <c r="CR113" t="s">
        <v>193</v>
      </c>
      <c r="CS113" t="s">
        <v>193</v>
      </c>
      <c r="CT113" t="s">
        <v>193</v>
      </c>
      <c r="CU113" t="s">
        <v>193</v>
      </c>
      <c r="CV113" t="s">
        <v>193</v>
      </c>
      <c r="CW113" t="s">
        <v>4735</v>
      </c>
      <c r="CX113" t="s">
        <v>217</v>
      </c>
      <c r="CY113" t="s">
        <v>299</v>
      </c>
      <c r="CZ113" t="s">
        <v>193</v>
      </c>
      <c r="DA113" t="s">
        <v>206</v>
      </c>
      <c r="DB113" t="s">
        <v>193</v>
      </c>
      <c r="DC113" t="s">
        <v>193</v>
      </c>
      <c r="DD113" t="s">
        <v>193</v>
      </c>
      <c r="DE113" t="s">
        <v>193</v>
      </c>
      <c r="DF113" t="s">
        <v>193</v>
      </c>
      <c r="DG113" t="s">
        <v>29</v>
      </c>
      <c r="DH113" t="s">
        <v>339</v>
      </c>
      <c r="DI113" t="s">
        <v>340</v>
      </c>
      <c r="DJ113" t="s">
        <v>341</v>
      </c>
      <c r="DK113" t="s">
        <v>193</v>
      </c>
      <c r="DL113" t="s">
        <v>222</v>
      </c>
      <c r="DM113" t="s">
        <v>222</v>
      </c>
      <c r="DN113" t="s">
        <v>223</v>
      </c>
      <c r="DO113" t="s">
        <v>4550</v>
      </c>
      <c r="DP113">
        <v>100.142</v>
      </c>
      <c r="DQ113">
        <v>1.778</v>
      </c>
      <c r="DR113">
        <v>124.3558</v>
      </c>
      <c r="DS113">
        <v>9.3558000000000003</v>
      </c>
      <c r="DT113">
        <v>99.820999999999998</v>
      </c>
      <c r="DU113">
        <v>1.827</v>
      </c>
      <c r="DV113">
        <v>130.17429999999999</v>
      </c>
      <c r="DW113">
        <v>15.174300000000001</v>
      </c>
      <c r="DX113">
        <v>99.873999999999995</v>
      </c>
      <c r="DY113">
        <v>1.819</v>
      </c>
      <c r="DZ113">
        <v>127.99290000000001</v>
      </c>
      <c r="EA113">
        <v>12.992900000000001</v>
      </c>
      <c r="EB113">
        <v>99.873999999999995</v>
      </c>
      <c r="EC113">
        <v>1.819</v>
      </c>
      <c r="ED113">
        <v>128.2216</v>
      </c>
      <c r="EE113">
        <v>13.2216</v>
      </c>
      <c r="EF113">
        <v>100.181</v>
      </c>
      <c r="EG113">
        <v>1.772</v>
      </c>
      <c r="EH113">
        <v>125.8216</v>
      </c>
      <c r="EI113">
        <v>10.8216</v>
      </c>
      <c r="EJ113">
        <v>100.181</v>
      </c>
      <c r="EK113">
        <v>1.772</v>
      </c>
      <c r="EL113">
        <v>125.3595</v>
      </c>
      <c r="EM113">
        <v>10.359500000000001</v>
      </c>
      <c r="EN113">
        <v>100.074</v>
      </c>
      <c r="EO113">
        <v>1.7889999999999999</v>
      </c>
      <c r="EP113">
        <v>130.73990000000001</v>
      </c>
      <c r="EQ113">
        <v>15.7399</v>
      </c>
      <c r="ER113">
        <v>100.074</v>
      </c>
      <c r="ES113">
        <v>1.7889999999999999</v>
      </c>
      <c r="ET113">
        <v>132.8073</v>
      </c>
      <c r="EU113">
        <v>17.807300000000001</v>
      </c>
      <c r="EV113">
        <v>100.074</v>
      </c>
      <c r="EW113">
        <v>1.7889999999999999</v>
      </c>
      <c r="EX113">
        <v>129.59119999999999</v>
      </c>
      <c r="EY113">
        <v>14.591200000000001</v>
      </c>
      <c r="EZ113">
        <v>100.074</v>
      </c>
      <c r="FA113">
        <v>1.7889999999999999</v>
      </c>
      <c r="FB113">
        <v>129.5915</v>
      </c>
      <c r="FC113">
        <v>14.5915</v>
      </c>
      <c r="FD113">
        <v>100.074</v>
      </c>
      <c r="FE113">
        <v>1.7889999999999999</v>
      </c>
      <c r="FF113">
        <v>129.5924</v>
      </c>
      <c r="FG113">
        <v>14.5924</v>
      </c>
      <c r="FH113">
        <v>25.81</v>
      </c>
      <c r="FI113">
        <v>-8.57</v>
      </c>
      <c r="FJ113">
        <v>67.05</v>
      </c>
      <c r="FK113">
        <v>3.15</v>
      </c>
      <c r="FL113">
        <v>66.635999999999996</v>
      </c>
      <c r="FM113">
        <v>-15.49</v>
      </c>
      <c r="FN113">
        <v>0.2261</v>
      </c>
      <c r="FO113">
        <v>44.588099999999997</v>
      </c>
      <c r="FP113">
        <v>0.28299999999999997</v>
      </c>
      <c r="FQ113">
        <v>45.814599999999999</v>
      </c>
      <c r="FR113">
        <v>0.4471</v>
      </c>
      <c r="FS113">
        <v>46.489800000000002</v>
      </c>
      <c r="FT113">
        <v>0.87519999999999998</v>
      </c>
      <c r="FU113">
        <v>32.781100000000002</v>
      </c>
      <c r="FV113">
        <v>1.6416999999999999</v>
      </c>
      <c r="FW113">
        <v>13.1752</v>
      </c>
      <c r="FX113" t="s">
        <v>4740</v>
      </c>
      <c r="FY113">
        <v>71739.425099999993</v>
      </c>
    </row>
    <row r="114" spans="1:181" x14ac:dyDescent="0.35">
      <c r="A114">
        <v>116</v>
      </c>
      <c r="B114" t="s">
        <v>5273</v>
      </c>
      <c r="C114" t="s">
        <v>5195</v>
      </c>
      <c r="D114" t="s">
        <v>4735</v>
      </c>
      <c r="E114" t="s">
        <v>4736</v>
      </c>
      <c r="F114" t="s">
        <v>330</v>
      </c>
      <c r="G114" t="s">
        <v>304</v>
      </c>
      <c r="H114" t="s">
        <v>261</v>
      </c>
      <c r="I114" t="s">
        <v>304</v>
      </c>
      <c r="J114" t="s">
        <v>261</v>
      </c>
      <c r="K114" t="s">
        <v>304</v>
      </c>
      <c r="L114" t="s">
        <v>491</v>
      </c>
      <c r="M114">
        <v>6</v>
      </c>
      <c r="N114" t="s">
        <v>196</v>
      </c>
      <c r="O114" t="s">
        <v>197</v>
      </c>
      <c r="P114" t="s">
        <v>198</v>
      </c>
      <c r="Q114">
        <v>2600</v>
      </c>
      <c r="R114" t="s">
        <v>198</v>
      </c>
      <c r="S114">
        <v>1100</v>
      </c>
      <c r="T114">
        <v>10</v>
      </c>
      <c r="U114">
        <v>4</v>
      </c>
      <c r="V114" t="s">
        <v>199</v>
      </c>
      <c r="W114" t="s">
        <v>200</v>
      </c>
      <c r="X114">
        <v>2.15</v>
      </c>
      <c r="Y114" t="s">
        <v>193</v>
      </c>
      <c r="Z114" t="s">
        <v>5202</v>
      </c>
      <c r="AA114" t="s">
        <v>4184</v>
      </c>
      <c r="AB114">
        <v>130</v>
      </c>
      <c r="AC114">
        <v>0</v>
      </c>
      <c r="AD114" t="s">
        <v>193</v>
      </c>
      <c r="AE114" t="s">
        <v>193</v>
      </c>
      <c r="AF114" t="s">
        <v>193</v>
      </c>
      <c r="AG114">
        <v>165</v>
      </c>
      <c r="AH114">
        <v>135</v>
      </c>
      <c r="AI114">
        <v>5</v>
      </c>
      <c r="AJ114" t="s">
        <v>193</v>
      </c>
      <c r="AK114" t="s">
        <v>193</v>
      </c>
      <c r="AL114">
        <v>0</v>
      </c>
      <c r="AM114">
        <v>0</v>
      </c>
      <c r="AN114">
        <v>35</v>
      </c>
      <c r="AO114" t="s">
        <v>193</v>
      </c>
      <c r="AP114">
        <v>3.55</v>
      </c>
      <c r="AQ114">
        <v>2.1819999999999999</v>
      </c>
      <c r="AR114">
        <v>99.710999999999999</v>
      </c>
      <c r="AS114" t="s">
        <v>202</v>
      </c>
      <c r="AT114" t="s">
        <v>203</v>
      </c>
      <c r="AU114" t="s">
        <v>204</v>
      </c>
      <c r="AV114" t="s">
        <v>205</v>
      </c>
      <c r="AW114">
        <v>15</v>
      </c>
      <c r="AX114">
        <v>3</v>
      </c>
      <c r="AY114">
        <v>12</v>
      </c>
      <c r="AZ114" t="s">
        <v>193</v>
      </c>
      <c r="BA114" t="s">
        <v>202</v>
      </c>
      <c r="BB114" t="s">
        <v>206</v>
      </c>
      <c r="BC114" t="s">
        <v>202</v>
      </c>
      <c r="BD114" t="s">
        <v>202</v>
      </c>
      <c r="BE114" t="s">
        <v>202</v>
      </c>
      <c r="BF114" t="s">
        <v>206</v>
      </c>
      <c r="BG114" t="s">
        <v>552</v>
      </c>
      <c r="BH114" t="s">
        <v>238</v>
      </c>
      <c r="BI114">
        <v>2000</v>
      </c>
      <c r="BK114" t="s">
        <v>206</v>
      </c>
      <c r="BL114" t="s">
        <v>208</v>
      </c>
      <c r="BM114" t="s">
        <v>30</v>
      </c>
      <c r="BN114" t="s">
        <v>32</v>
      </c>
      <c r="BO114" t="s">
        <v>220</v>
      </c>
      <c r="BP114" t="s">
        <v>35</v>
      </c>
      <c r="BQ114" t="s">
        <v>1006</v>
      </c>
      <c r="BR114" t="s">
        <v>267</v>
      </c>
      <c r="BS114" t="s">
        <v>493</v>
      </c>
      <c r="BT114" t="s">
        <v>31</v>
      </c>
      <c r="BU114" t="s">
        <v>643</v>
      </c>
      <c r="BV114" t="s">
        <v>208</v>
      </c>
      <c r="BW114" t="s">
        <v>209</v>
      </c>
      <c r="BX114" t="s">
        <v>197</v>
      </c>
      <c r="BY114" t="s">
        <v>193</v>
      </c>
      <c r="BZ114" t="s">
        <v>553</v>
      </c>
      <c r="CA114" t="s">
        <v>4737</v>
      </c>
      <c r="CB114" t="s">
        <v>4743</v>
      </c>
      <c r="CC114" t="s">
        <v>4744</v>
      </c>
      <c r="CD114" t="s">
        <v>5273</v>
      </c>
      <c r="CE114">
        <v>2</v>
      </c>
      <c r="CF114">
        <v>0</v>
      </c>
      <c r="CG114" t="s">
        <v>214</v>
      </c>
      <c r="CH114" t="s">
        <v>215</v>
      </c>
      <c r="CI114" t="s">
        <v>215</v>
      </c>
      <c r="CJ114" t="s">
        <v>197</v>
      </c>
      <c r="CK114">
        <v>1100</v>
      </c>
      <c r="CL114" t="s">
        <v>216</v>
      </c>
      <c r="CM114">
        <v>1</v>
      </c>
      <c r="CN114" t="s">
        <v>199</v>
      </c>
      <c r="CO114" t="s">
        <v>193</v>
      </c>
      <c r="CP114">
        <v>3</v>
      </c>
      <c r="CQ114" t="s">
        <v>193</v>
      </c>
      <c r="CR114" t="s">
        <v>193</v>
      </c>
      <c r="CS114" t="s">
        <v>193</v>
      </c>
      <c r="CT114" t="s">
        <v>193</v>
      </c>
      <c r="CU114" t="s">
        <v>193</v>
      </c>
      <c r="CV114" t="s">
        <v>193</v>
      </c>
      <c r="CW114" t="s">
        <v>4735</v>
      </c>
      <c r="CX114" t="s">
        <v>217</v>
      </c>
      <c r="CY114" t="s">
        <v>299</v>
      </c>
      <c r="CZ114" t="s">
        <v>193</v>
      </c>
      <c r="DA114" t="s">
        <v>206</v>
      </c>
      <c r="DB114" t="s">
        <v>193</v>
      </c>
      <c r="DC114" t="s">
        <v>193</v>
      </c>
      <c r="DD114" t="s">
        <v>193</v>
      </c>
      <c r="DE114" t="s">
        <v>193</v>
      </c>
      <c r="DF114" t="s">
        <v>193</v>
      </c>
      <c r="DG114" t="s">
        <v>29</v>
      </c>
      <c r="DH114" t="s">
        <v>339</v>
      </c>
      <c r="DI114" t="s">
        <v>340</v>
      </c>
      <c r="DJ114" t="s">
        <v>341</v>
      </c>
      <c r="DK114" t="s">
        <v>193</v>
      </c>
      <c r="DL114" t="s">
        <v>222</v>
      </c>
      <c r="DM114" t="s">
        <v>222</v>
      </c>
      <c r="DN114" t="s">
        <v>223</v>
      </c>
      <c r="DO114" t="s">
        <v>4147</v>
      </c>
      <c r="DP114">
        <v>99.623000000000005</v>
      </c>
      <c r="DQ114">
        <v>2.1920000000000002</v>
      </c>
      <c r="DR114">
        <v>148.3493</v>
      </c>
      <c r="DS114">
        <v>18.349299999999999</v>
      </c>
      <c r="DT114">
        <v>99.352999999999994</v>
      </c>
      <c r="DU114">
        <v>2.222</v>
      </c>
      <c r="DV114">
        <v>152.82640000000001</v>
      </c>
      <c r="DW114">
        <v>22.8264</v>
      </c>
      <c r="DX114">
        <v>99.245999999999995</v>
      </c>
      <c r="DY114">
        <v>2.234</v>
      </c>
      <c r="DZ114">
        <v>152.54480000000001</v>
      </c>
      <c r="EA114">
        <v>22.544799999999999</v>
      </c>
      <c r="EB114">
        <v>98.962000000000003</v>
      </c>
      <c r="EC114">
        <v>2.266</v>
      </c>
      <c r="ED114">
        <v>155.4134</v>
      </c>
      <c r="EE114">
        <v>25.413399999999999</v>
      </c>
      <c r="EF114">
        <v>99.114000000000004</v>
      </c>
      <c r="EG114">
        <v>2.2490000000000001</v>
      </c>
      <c r="EH114">
        <v>156.99940000000001</v>
      </c>
      <c r="EI114">
        <v>26.999400000000001</v>
      </c>
      <c r="EJ114">
        <v>99.31</v>
      </c>
      <c r="EK114">
        <v>2.2269999999999999</v>
      </c>
      <c r="EL114">
        <v>154.1378</v>
      </c>
      <c r="EM114">
        <v>24.137799999999999</v>
      </c>
      <c r="EN114">
        <v>99.256</v>
      </c>
      <c r="EO114">
        <v>2.2330000000000001</v>
      </c>
      <c r="EP114">
        <v>159.16550000000001</v>
      </c>
      <c r="EQ114">
        <v>29.165500000000002</v>
      </c>
      <c r="ER114">
        <v>99.426000000000002</v>
      </c>
      <c r="ES114">
        <v>2.214</v>
      </c>
      <c r="ET114">
        <v>159.0641</v>
      </c>
      <c r="EU114">
        <v>29.0641</v>
      </c>
      <c r="EV114">
        <v>100.07</v>
      </c>
      <c r="EW114">
        <v>2.1419999999999999</v>
      </c>
      <c r="EX114">
        <v>147.27670000000001</v>
      </c>
      <c r="EY114">
        <v>17.276700000000002</v>
      </c>
      <c r="EZ114">
        <v>100.07</v>
      </c>
      <c r="FA114">
        <v>2.1419999999999999</v>
      </c>
      <c r="FB114">
        <v>147.27549999999999</v>
      </c>
      <c r="FC114">
        <v>17.275500000000001</v>
      </c>
      <c r="FD114">
        <v>100.07</v>
      </c>
      <c r="FE114">
        <v>2.1419999999999999</v>
      </c>
      <c r="FF114">
        <v>147.27199999999999</v>
      </c>
      <c r="FG114">
        <v>17.271999999999998</v>
      </c>
      <c r="FH114">
        <v>25.81</v>
      </c>
      <c r="FI114">
        <v>-8.57</v>
      </c>
      <c r="FJ114">
        <v>67.05</v>
      </c>
      <c r="FK114">
        <v>3.15</v>
      </c>
      <c r="FL114">
        <v>66.635999999999996</v>
      </c>
      <c r="FM114">
        <v>-15.49</v>
      </c>
      <c r="FN114">
        <v>0.2261</v>
      </c>
      <c r="FO114">
        <v>44.588099999999997</v>
      </c>
      <c r="FP114">
        <v>0.28299999999999997</v>
      </c>
      <c r="FQ114">
        <v>45.814599999999999</v>
      </c>
      <c r="FR114">
        <v>0.4471</v>
      </c>
      <c r="FS114">
        <v>46.489800000000002</v>
      </c>
      <c r="FT114">
        <v>0.87519999999999998</v>
      </c>
      <c r="FU114">
        <v>32.781100000000002</v>
      </c>
      <c r="FV114">
        <v>1.6416999999999999</v>
      </c>
      <c r="FW114">
        <v>13.1752</v>
      </c>
      <c r="FX114" t="s">
        <v>4740</v>
      </c>
      <c r="FY114">
        <v>71739.425099999993</v>
      </c>
    </row>
    <row r="115" spans="1:181" x14ac:dyDescent="0.35">
      <c r="A115">
        <v>117</v>
      </c>
      <c r="B115" t="s">
        <v>5273</v>
      </c>
      <c r="C115" t="s">
        <v>5195</v>
      </c>
      <c r="D115" t="s">
        <v>4735</v>
      </c>
      <c r="E115" t="s">
        <v>4736</v>
      </c>
      <c r="F115" t="s">
        <v>330</v>
      </c>
      <c r="G115" t="s">
        <v>304</v>
      </c>
      <c r="H115" t="s">
        <v>261</v>
      </c>
      <c r="I115" t="s">
        <v>304</v>
      </c>
      <c r="J115" t="s">
        <v>261</v>
      </c>
      <c r="K115" t="s">
        <v>304</v>
      </c>
      <c r="L115" t="s">
        <v>491</v>
      </c>
      <c r="M115">
        <v>6</v>
      </c>
      <c r="N115" t="s">
        <v>196</v>
      </c>
      <c r="O115" t="s">
        <v>197</v>
      </c>
      <c r="P115" t="s">
        <v>198</v>
      </c>
      <c r="Q115">
        <v>2600</v>
      </c>
      <c r="R115" t="s">
        <v>198</v>
      </c>
      <c r="S115">
        <v>500</v>
      </c>
      <c r="T115">
        <v>30</v>
      </c>
      <c r="U115">
        <v>4</v>
      </c>
      <c r="V115" t="s">
        <v>199</v>
      </c>
      <c r="W115" t="s">
        <v>200</v>
      </c>
      <c r="X115">
        <v>3</v>
      </c>
      <c r="Y115" t="s">
        <v>193</v>
      </c>
      <c r="Z115" t="s">
        <v>5298</v>
      </c>
      <c r="AA115" t="s">
        <v>1780</v>
      </c>
      <c r="AB115">
        <v>145</v>
      </c>
      <c r="AC115">
        <v>0</v>
      </c>
      <c r="AD115" t="s">
        <v>193</v>
      </c>
      <c r="AE115" t="s">
        <v>193</v>
      </c>
      <c r="AF115" t="s">
        <v>193</v>
      </c>
      <c r="AG115">
        <v>185</v>
      </c>
      <c r="AH115">
        <v>155</v>
      </c>
      <c r="AI115">
        <v>5</v>
      </c>
      <c r="AJ115" t="s">
        <v>193</v>
      </c>
      <c r="AK115" t="s">
        <v>193</v>
      </c>
      <c r="AL115">
        <v>0</v>
      </c>
      <c r="AM115">
        <v>-5</v>
      </c>
      <c r="AN115">
        <v>40</v>
      </c>
      <c r="AO115" t="s">
        <v>193</v>
      </c>
      <c r="AP115">
        <v>6.4</v>
      </c>
      <c r="AQ115">
        <v>3.089</v>
      </c>
      <c r="AR115">
        <v>98.263999999999996</v>
      </c>
      <c r="AS115" t="s">
        <v>202</v>
      </c>
      <c r="AT115" t="s">
        <v>203</v>
      </c>
      <c r="AU115" t="s">
        <v>204</v>
      </c>
      <c r="AV115" t="s">
        <v>205</v>
      </c>
      <c r="AW115">
        <v>15</v>
      </c>
      <c r="AX115">
        <v>3</v>
      </c>
      <c r="AY115">
        <v>12</v>
      </c>
      <c r="AZ115" t="s">
        <v>193</v>
      </c>
      <c r="BA115" t="s">
        <v>202</v>
      </c>
      <c r="BB115" t="s">
        <v>206</v>
      </c>
      <c r="BC115" t="s">
        <v>202</v>
      </c>
      <c r="BD115" t="s">
        <v>202</v>
      </c>
      <c r="BE115" t="s">
        <v>202</v>
      </c>
      <c r="BF115" t="s">
        <v>206</v>
      </c>
      <c r="BG115" t="s">
        <v>552</v>
      </c>
      <c r="BH115" t="s">
        <v>238</v>
      </c>
      <c r="BI115">
        <v>2000</v>
      </c>
      <c r="BK115" t="s">
        <v>206</v>
      </c>
      <c r="BL115" t="s">
        <v>208</v>
      </c>
      <c r="BM115" t="s">
        <v>30</v>
      </c>
      <c r="BN115" t="s">
        <v>32</v>
      </c>
      <c r="BO115" t="s">
        <v>220</v>
      </c>
      <c r="BP115" t="s">
        <v>35</v>
      </c>
      <c r="BQ115" t="s">
        <v>1006</v>
      </c>
      <c r="BR115" t="s">
        <v>267</v>
      </c>
      <c r="BS115" t="s">
        <v>493</v>
      </c>
      <c r="BT115" t="s">
        <v>31</v>
      </c>
      <c r="BU115" t="s">
        <v>643</v>
      </c>
      <c r="BV115" t="s">
        <v>208</v>
      </c>
      <c r="BW115" t="s">
        <v>209</v>
      </c>
      <c r="BX115" t="s">
        <v>197</v>
      </c>
      <c r="BY115" t="s">
        <v>193</v>
      </c>
      <c r="BZ115" t="s">
        <v>553</v>
      </c>
      <c r="CA115" t="s">
        <v>4737</v>
      </c>
      <c r="CB115" t="s">
        <v>4745</v>
      </c>
      <c r="CC115" t="s">
        <v>4746</v>
      </c>
      <c r="CD115" t="s">
        <v>5273</v>
      </c>
      <c r="CE115">
        <v>2</v>
      </c>
      <c r="CF115">
        <v>0</v>
      </c>
      <c r="CG115" t="s">
        <v>214</v>
      </c>
      <c r="CH115" t="s">
        <v>215</v>
      </c>
      <c r="CI115" t="s">
        <v>215</v>
      </c>
      <c r="CJ115" t="s">
        <v>197</v>
      </c>
      <c r="CK115">
        <v>500</v>
      </c>
      <c r="CL115" t="s">
        <v>216</v>
      </c>
      <c r="CM115">
        <v>1</v>
      </c>
      <c r="CN115" t="s">
        <v>199</v>
      </c>
      <c r="CO115" t="s">
        <v>193</v>
      </c>
      <c r="CP115">
        <v>6</v>
      </c>
      <c r="CQ115" t="s">
        <v>193</v>
      </c>
      <c r="CR115" t="s">
        <v>193</v>
      </c>
      <c r="CS115" t="s">
        <v>193</v>
      </c>
      <c r="CT115" t="s">
        <v>193</v>
      </c>
      <c r="CU115" t="s">
        <v>193</v>
      </c>
      <c r="CV115" t="s">
        <v>193</v>
      </c>
      <c r="CW115" t="s">
        <v>4735</v>
      </c>
      <c r="CX115" t="s">
        <v>217</v>
      </c>
      <c r="CY115" t="s">
        <v>299</v>
      </c>
      <c r="CZ115" t="s">
        <v>193</v>
      </c>
      <c r="DA115" t="s">
        <v>206</v>
      </c>
      <c r="DB115" t="s">
        <v>193</v>
      </c>
      <c r="DC115" t="s">
        <v>193</v>
      </c>
      <c r="DD115" t="s">
        <v>193</v>
      </c>
      <c r="DE115" t="s">
        <v>193</v>
      </c>
      <c r="DF115" t="s">
        <v>193</v>
      </c>
      <c r="DG115" t="s">
        <v>29</v>
      </c>
      <c r="DH115" t="s">
        <v>339</v>
      </c>
      <c r="DI115" t="s">
        <v>340</v>
      </c>
      <c r="DJ115" t="s">
        <v>341</v>
      </c>
      <c r="DK115" t="s">
        <v>193</v>
      </c>
      <c r="DL115" t="s">
        <v>222</v>
      </c>
      <c r="DM115" t="s">
        <v>222</v>
      </c>
      <c r="DN115" t="s">
        <v>223</v>
      </c>
      <c r="DO115" t="s">
        <v>1783</v>
      </c>
      <c r="DP115">
        <v>98.064999999999998</v>
      </c>
      <c r="DQ115">
        <v>3.0990000000000002</v>
      </c>
      <c r="DR115">
        <v>163.21940000000001</v>
      </c>
      <c r="DS115">
        <v>18.2194</v>
      </c>
      <c r="DT115">
        <v>97.078999999999994</v>
      </c>
      <c r="DU115">
        <v>3.1509999999999998</v>
      </c>
      <c r="DV115">
        <v>170.66139999999999</v>
      </c>
      <c r="DW115">
        <v>25.6614</v>
      </c>
      <c r="DX115">
        <v>96.703000000000003</v>
      </c>
      <c r="DY115">
        <v>3.1709999999999998</v>
      </c>
      <c r="DZ115">
        <v>171.94059999999999</v>
      </c>
      <c r="EA115">
        <v>26.9406</v>
      </c>
      <c r="EB115">
        <v>96.703000000000003</v>
      </c>
      <c r="EC115">
        <v>3.1709999999999998</v>
      </c>
      <c r="ED115">
        <v>169.0925</v>
      </c>
      <c r="EE115">
        <v>24.092500000000001</v>
      </c>
      <c r="EF115">
        <v>97.73</v>
      </c>
      <c r="EG115">
        <v>3.117</v>
      </c>
      <c r="EH115">
        <v>169.91759999999999</v>
      </c>
      <c r="EI115">
        <v>24.9176</v>
      </c>
      <c r="EJ115">
        <v>98.302000000000007</v>
      </c>
      <c r="EK115">
        <v>3.0870000000000002</v>
      </c>
      <c r="EL115">
        <v>166.45</v>
      </c>
      <c r="EM115">
        <v>21.45</v>
      </c>
      <c r="EN115">
        <v>97.960999999999999</v>
      </c>
      <c r="EO115">
        <v>3.105</v>
      </c>
      <c r="EP115">
        <v>174.73500000000001</v>
      </c>
      <c r="EQ115">
        <v>29.734999999999999</v>
      </c>
      <c r="ER115">
        <v>99.076999999999998</v>
      </c>
      <c r="ES115">
        <v>3.0470000000000002</v>
      </c>
      <c r="ET115">
        <v>168.58580000000001</v>
      </c>
      <c r="EU115">
        <v>23.585799999999999</v>
      </c>
      <c r="EV115">
        <v>99.076999999999998</v>
      </c>
      <c r="EW115">
        <v>3.0470000000000002</v>
      </c>
      <c r="EX115">
        <v>163.18100000000001</v>
      </c>
      <c r="EY115">
        <v>18.181000000000001</v>
      </c>
      <c r="EZ115">
        <v>99.076999999999998</v>
      </c>
      <c r="FA115">
        <v>3.0470000000000002</v>
      </c>
      <c r="FB115">
        <v>163.185</v>
      </c>
      <c r="FC115">
        <v>18.184999999999999</v>
      </c>
      <c r="FD115">
        <v>99.076999999999998</v>
      </c>
      <c r="FE115">
        <v>3.0470000000000002</v>
      </c>
      <c r="FF115">
        <v>163.197</v>
      </c>
      <c r="FG115">
        <v>18.196999999999999</v>
      </c>
      <c r="FH115">
        <v>25.81</v>
      </c>
      <c r="FI115">
        <v>-8.57</v>
      </c>
      <c r="FJ115">
        <v>67.05</v>
      </c>
      <c r="FK115">
        <v>3.15</v>
      </c>
      <c r="FL115">
        <v>66.635999999999996</v>
      </c>
      <c r="FM115">
        <v>-15.49</v>
      </c>
      <c r="FN115">
        <v>0.2261</v>
      </c>
      <c r="FO115">
        <v>44.588099999999997</v>
      </c>
      <c r="FP115">
        <v>0.28299999999999997</v>
      </c>
      <c r="FQ115">
        <v>45.814599999999999</v>
      </c>
      <c r="FR115">
        <v>0.4471</v>
      </c>
      <c r="FS115">
        <v>46.489800000000002</v>
      </c>
      <c r="FT115">
        <v>0.87519999999999998</v>
      </c>
      <c r="FU115">
        <v>32.781100000000002</v>
      </c>
      <c r="FV115">
        <v>1.6416999999999999</v>
      </c>
      <c r="FW115">
        <v>13.1752</v>
      </c>
      <c r="FX115" t="s">
        <v>4740</v>
      </c>
      <c r="FY115">
        <v>71739.425099999993</v>
      </c>
    </row>
    <row r="116" spans="1:181" x14ac:dyDescent="0.35">
      <c r="A116">
        <v>118</v>
      </c>
      <c r="B116" t="s">
        <v>5273</v>
      </c>
      <c r="C116" t="s">
        <v>5227</v>
      </c>
      <c r="D116" t="s">
        <v>2966</v>
      </c>
      <c r="E116" t="s">
        <v>2967</v>
      </c>
      <c r="F116" t="s">
        <v>232</v>
      </c>
      <c r="G116" t="s">
        <v>331</v>
      </c>
      <c r="H116" t="s">
        <v>233</v>
      </c>
      <c r="I116" t="s">
        <v>331</v>
      </c>
      <c r="J116" t="s">
        <v>262</v>
      </c>
      <c r="K116" t="s">
        <v>304</v>
      </c>
      <c r="L116" t="s">
        <v>1829</v>
      </c>
      <c r="M116">
        <v>6</v>
      </c>
      <c r="N116" t="s">
        <v>196</v>
      </c>
      <c r="O116" t="s">
        <v>197</v>
      </c>
      <c r="P116" t="s">
        <v>198</v>
      </c>
      <c r="Q116">
        <v>3000</v>
      </c>
      <c r="R116">
        <v>3000</v>
      </c>
      <c r="S116">
        <v>1500</v>
      </c>
      <c r="T116">
        <v>30</v>
      </c>
      <c r="U116">
        <v>2</v>
      </c>
      <c r="V116" t="s">
        <v>199</v>
      </c>
      <c r="W116" t="s">
        <v>200</v>
      </c>
      <c r="X116">
        <v>4.3499999999999996</v>
      </c>
      <c r="Y116" t="s">
        <v>193</v>
      </c>
      <c r="Z116" t="s">
        <v>5299</v>
      </c>
      <c r="AA116" t="s">
        <v>4747</v>
      </c>
      <c r="AB116">
        <v>270</v>
      </c>
      <c r="AD116">
        <v>-9</v>
      </c>
      <c r="AE116" t="s">
        <v>193</v>
      </c>
      <c r="AF116" t="s">
        <v>193</v>
      </c>
      <c r="AG116">
        <v>0</v>
      </c>
      <c r="AH116">
        <v>275</v>
      </c>
      <c r="AI116">
        <v>0</v>
      </c>
      <c r="AJ116" t="s">
        <v>193</v>
      </c>
      <c r="AK116" t="s">
        <v>193</v>
      </c>
      <c r="AM116">
        <v>10</v>
      </c>
      <c r="AN116">
        <v>-270</v>
      </c>
      <c r="AO116" t="s">
        <v>193</v>
      </c>
      <c r="AP116">
        <v>2.33</v>
      </c>
      <c r="AQ116">
        <v>4.3390000000000004</v>
      </c>
      <c r="AR116">
        <v>100.176</v>
      </c>
      <c r="AS116" t="s">
        <v>202</v>
      </c>
      <c r="AT116" t="s">
        <v>203</v>
      </c>
      <c r="AU116" t="s">
        <v>204</v>
      </c>
      <c r="AV116" t="s">
        <v>265</v>
      </c>
      <c r="AW116">
        <v>1</v>
      </c>
      <c r="AX116">
        <v>1</v>
      </c>
      <c r="AY116" t="s">
        <v>193</v>
      </c>
      <c r="AZ116" t="s">
        <v>193</v>
      </c>
      <c r="BA116" t="s">
        <v>206</v>
      </c>
      <c r="BB116" t="s">
        <v>206</v>
      </c>
      <c r="BC116" t="s">
        <v>202</v>
      </c>
      <c r="BD116" t="s">
        <v>202</v>
      </c>
      <c r="BE116" t="s">
        <v>206</v>
      </c>
      <c r="BF116" t="s">
        <v>206</v>
      </c>
      <c r="BG116" t="s">
        <v>552</v>
      </c>
      <c r="BH116" t="s">
        <v>193</v>
      </c>
      <c r="BI116">
        <v>2000</v>
      </c>
      <c r="BK116" t="s">
        <v>206</v>
      </c>
      <c r="BL116" t="s">
        <v>34</v>
      </c>
      <c r="BM116" t="s">
        <v>193</v>
      </c>
      <c r="BN116" t="s">
        <v>193</v>
      </c>
      <c r="BO116" t="s">
        <v>193</v>
      </c>
      <c r="BP116" t="s">
        <v>193</v>
      </c>
      <c r="BQ116" t="s">
        <v>193</v>
      </c>
      <c r="BR116" t="s">
        <v>193</v>
      </c>
      <c r="BS116" t="s">
        <v>193</v>
      </c>
      <c r="BT116" t="s">
        <v>193</v>
      </c>
      <c r="BU116" t="s">
        <v>193</v>
      </c>
      <c r="BV116" t="s">
        <v>34</v>
      </c>
      <c r="BW116" t="s">
        <v>209</v>
      </c>
      <c r="BX116" t="s">
        <v>202</v>
      </c>
      <c r="BY116" t="s">
        <v>193</v>
      </c>
      <c r="BZ116" t="s">
        <v>271</v>
      </c>
      <c r="CA116" t="s">
        <v>627</v>
      </c>
      <c r="CB116" t="s">
        <v>2975</v>
      </c>
      <c r="CC116" t="s">
        <v>2976</v>
      </c>
      <c r="CD116" t="s">
        <v>5273</v>
      </c>
      <c r="CE116">
        <v>2</v>
      </c>
      <c r="CF116">
        <v>1</v>
      </c>
      <c r="CG116" t="s">
        <v>214</v>
      </c>
      <c r="CH116" t="s">
        <v>215</v>
      </c>
      <c r="CI116" t="s">
        <v>215</v>
      </c>
      <c r="CJ116" t="s">
        <v>197</v>
      </c>
      <c r="CK116">
        <v>1500</v>
      </c>
      <c r="CL116" t="s">
        <v>216</v>
      </c>
      <c r="CM116">
        <v>1</v>
      </c>
      <c r="CN116" t="s">
        <v>199</v>
      </c>
      <c r="CO116" t="s">
        <v>193</v>
      </c>
      <c r="CP116">
        <v>6</v>
      </c>
      <c r="CQ116" t="s">
        <v>193</v>
      </c>
      <c r="CR116" t="s">
        <v>193</v>
      </c>
      <c r="CS116" t="s">
        <v>193</v>
      </c>
      <c r="CT116" t="s">
        <v>193</v>
      </c>
      <c r="CU116" t="s">
        <v>193</v>
      </c>
      <c r="CV116" t="s">
        <v>193</v>
      </c>
      <c r="CW116" t="s">
        <v>2966</v>
      </c>
      <c r="CX116" t="s">
        <v>217</v>
      </c>
      <c r="CY116">
        <v>0.875</v>
      </c>
      <c r="CZ116">
        <v>13.125</v>
      </c>
      <c r="DA116" t="s">
        <v>206</v>
      </c>
      <c r="DB116" t="s">
        <v>193</v>
      </c>
      <c r="DC116" t="s">
        <v>193</v>
      </c>
      <c r="DD116" t="s">
        <v>193</v>
      </c>
      <c r="DE116" t="s">
        <v>193</v>
      </c>
      <c r="DF116" t="s">
        <v>193</v>
      </c>
      <c r="DG116" t="s">
        <v>26</v>
      </c>
      <c r="DH116" t="s">
        <v>267</v>
      </c>
      <c r="DI116" t="s">
        <v>436</v>
      </c>
      <c r="DJ116" t="s">
        <v>193</v>
      </c>
      <c r="DK116" t="s">
        <v>193</v>
      </c>
      <c r="DL116" t="s">
        <v>222</v>
      </c>
      <c r="DM116" t="s">
        <v>222</v>
      </c>
      <c r="DN116" t="s">
        <v>223</v>
      </c>
      <c r="DO116" t="s">
        <v>1002</v>
      </c>
      <c r="DP116">
        <v>101.169</v>
      </c>
      <c r="DQ116">
        <v>4.2789999999999999</v>
      </c>
      <c r="DR116">
        <v>289.3134</v>
      </c>
      <c r="DS116">
        <v>19.313400000000001</v>
      </c>
      <c r="DT116">
        <v>102.59699999999999</v>
      </c>
      <c r="DU116">
        <v>4.1950000000000003</v>
      </c>
      <c r="DV116">
        <v>275.40379999999999</v>
      </c>
      <c r="DW116">
        <v>5.4038000000000004</v>
      </c>
      <c r="DX116">
        <v>99.224000000000004</v>
      </c>
      <c r="DY116">
        <v>4.3970000000000002</v>
      </c>
      <c r="DZ116">
        <v>295.20490000000001</v>
      </c>
      <c r="EA116">
        <v>25.204899999999999</v>
      </c>
      <c r="EB116">
        <v>98.855000000000004</v>
      </c>
      <c r="EC116">
        <v>4.4189999999999996</v>
      </c>
      <c r="ED116">
        <v>289.14850000000001</v>
      </c>
      <c r="EE116">
        <v>19.148499999999999</v>
      </c>
      <c r="EF116">
        <v>99.465999999999994</v>
      </c>
      <c r="EG116">
        <v>4.3819999999999997</v>
      </c>
      <c r="EH116">
        <v>286.81459999999998</v>
      </c>
      <c r="EI116">
        <v>16.814599999999999</v>
      </c>
      <c r="EJ116">
        <v>99.596000000000004</v>
      </c>
      <c r="EK116">
        <v>4.3739999999999997</v>
      </c>
      <c r="EL116">
        <v>290.90109999999999</v>
      </c>
      <c r="EM116">
        <v>20.9011</v>
      </c>
      <c r="EN116">
        <v>99.183000000000007</v>
      </c>
      <c r="EO116">
        <v>4.399</v>
      </c>
      <c r="EP116">
        <v>295.73160000000001</v>
      </c>
      <c r="EQ116">
        <v>25.7316</v>
      </c>
      <c r="ER116">
        <v>97.849000000000004</v>
      </c>
      <c r="ES116">
        <v>4.4809999999999999</v>
      </c>
      <c r="ET116">
        <v>303.12560000000002</v>
      </c>
      <c r="EU116">
        <v>33.125599999999999</v>
      </c>
      <c r="EV116">
        <v>98.043000000000006</v>
      </c>
      <c r="EW116">
        <v>4.4690000000000003</v>
      </c>
      <c r="EX116">
        <v>299.25139999999999</v>
      </c>
      <c r="EY116">
        <v>29.2514</v>
      </c>
      <c r="EZ116">
        <v>98.611000000000004</v>
      </c>
      <c r="FA116">
        <v>4.4340000000000002</v>
      </c>
      <c r="FB116">
        <v>301.96370000000002</v>
      </c>
      <c r="FC116">
        <v>31.963699999999999</v>
      </c>
      <c r="FD116">
        <v>98.399000000000001</v>
      </c>
      <c r="FE116">
        <v>4.4470000000000001</v>
      </c>
      <c r="FF116">
        <v>302.82220000000001</v>
      </c>
      <c r="FG116">
        <v>32.822200000000002</v>
      </c>
      <c r="FH116">
        <v>25.81</v>
      </c>
      <c r="FI116">
        <v>-8.57</v>
      </c>
      <c r="FJ116">
        <v>67.05</v>
      </c>
      <c r="FK116">
        <v>3.15</v>
      </c>
      <c r="FL116">
        <v>66.635999999999996</v>
      </c>
      <c r="FM116">
        <v>-15.49</v>
      </c>
      <c r="FN116">
        <v>0.2261</v>
      </c>
      <c r="FO116">
        <v>44.588099999999997</v>
      </c>
      <c r="FP116">
        <v>0.28299999999999997</v>
      </c>
      <c r="FQ116">
        <v>45.814599999999999</v>
      </c>
      <c r="FR116">
        <v>0.4471</v>
      </c>
      <c r="FS116">
        <v>46.489800000000002</v>
      </c>
      <c r="FT116">
        <v>0.87519999999999998</v>
      </c>
      <c r="FU116">
        <v>32.781100000000002</v>
      </c>
      <c r="FV116">
        <v>1.6416999999999999</v>
      </c>
      <c r="FW116">
        <v>13.1752</v>
      </c>
      <c r="FX116" t="s">
        <v>2970</v>
      </c>
      <c r="FY116">
        <v>85719.398300000001</v>
      </c>
    </row>
    <row r="117" spans="1:181" x14ac:dyDescent="0.35">
      <c r="A117">
        <v>119</v>
      </c>
      <c r="B117" t="s">
        <v>5273</v>
      </c>
      <c r="C117" t="s">
        <v>5227</v>
      </c>
      <c r="D117" t="s">
        <v>2966</v>
      </c>
      <c r="E117" t="s">
        <v>4748</v>
      </c>
      <c r="F117" t="s">
        <v>232</v>
      </c>
      <c r="G117" t="s">
        <v>331</v>
      </c>
      <c r="H117" t="s">
        <v>233</v>
      </c>
      <c r="I117" t="s">
        <v>331</v>
      </c>
      <c r="J117" t="s">
        <v>262</v>
      </c>
      <c r="K117" t="s">
        <v>304</v>
      </c>
      <c r="L117" t="s">
        <v>1829</v>
      </c>
      <c r="M117">
        <v>6</v>
      </c>
      <c r="N117" t="s">
        <v>196</v>
      </c>
      <c r="O117" t="s">
        <v>197</v>
      </c>
      <c r="P117" t="s">
        <v>198</v>
      </c>
      <c r="Q117">
        <v>3000</v>
      </c>
      <c r="R117">
        <v>3000</v>
      </c>
      <c r="S117">
        <v>1500</v>
      </c>
      <c r="T117">
        <v>10</v>
      </c>
      <c r="U117">
        <v>2</v>
      </c>
      <c r="V117" t="s">
        <v>199</v>
      </c>
      <c r="W117" t="s">
        <v>200</v>
      </c>
      <c r="X117">
        <v>4.4000000000000004</v>
      </c>
      <c r="Y117" t="s">
        <v>193</v>
      </c>
      <c r="Z117" t="s">
        <v>5300</v>
      </c>
      <c r="AA117" t="s">
        <v>1712</v>
      </c>
      <c r="AB117">
        <v>290</v>
      </c>
      <c r="AD117">
        <v>-5</v>
      </c>
      <c r="AE117" t="s">
        <v>193</v>
      </c>
      <c r="AF117" t="s">
        <v>193</v>
      </c>
      <c r="AG117">
        <v>0</v>
      </c>
      <c r="AH117">
        <v>295</v>
      </c>
      <c r="AI117">
        <v>0</v>
      </c>
      <c r="AJ117" t="s">
        <v>193</v>
      </c>
      <c r="AK117" t="s">
        <v>193</v>
      </c>
      <c r="AM117">
        <v>10</v>
      </c>
      <c r="AN117">
        <v>-290</v>
      </c>
      <c r="AO117" t="s">
        <v>193</v>
      </c>
      <c r="AP117">
        <v>2.33</v>
      </c>
      <c r="AQ117">
        <v>3.7690000000000001</v>
      </c>
      <c r="AR117">
        <v>105.074</v>
      </c>
      <c r="AS117" t="s">
        <v>202</v>
      </c>
      <c r="AT117" t="s">
        <v>203</v>
      </c>
      <c r="AU117" t="s">
        <v>204</v>
      </c>
      <c r="AV117" t="s">
        <v>265</v>
      </c>
      <c r="AW117">
        <v>1</v>
      </c>
      <c r="AX117">
        <v>1</v>
      </c>
      <c r="AY117" t="s">
        <v>193</v>
      </c>
      <c r="AZ117" t="s">
        <v>193</v>
      </c>
      <c r="BA117" t="s">
        <v>206</v>
      </c>
      <c r="BB117" t="s">
        <v>206</v>
      </c>
      <c r="BC117" t="s">
        <v>202</v>
      </c>
      <c r="BD117" t="s">
        <v>202</v>
      </c>
      <c r="BE117" t="s">
        <v>206</v>
      </c>
      <c r="BF117" t="s">
        <v>206</v>
      </c>
      <c r="BG117" t="s">
        <v>552</v>
      </c>
      <c r="BH117" t="s">
        <v>193</v>
      </c>
      <c r="BI117">
        <v>200000</v>
      </c>
      <c r="BK117" t="s">
        <v>206</v>
      </c>
      <c r="BL117" t="s">
        <v>34</v>
      </c>
      <c r="BM117" t="s">
        <v>193</v>
      </c>
      <c r="BN117" t="s">
        <v>193</v>
      </c>
      <c r="BO117" t="s">
        <v>193</v>
      </c>
      <c r="BP117" t="s">
        <v>193</v>
      </c>
      <c r="BQ117" t="s">
        <v>193</v>
      </c>
      <c r="BR117" t="s">
        <v>193</v>
      </c>
      <c r="BS117" t="s">
        <v>193</v>
      </c>
      <c r="BT117" t="s">
        <v>193</v>
      </c>
      <c r="BU117" t="s">
        <v>193</v>
      </c>
      <c r="BV117" t="s">
        <v>34</v>
      </c>
      <c r="BW117" t="s">
        <v>646</v>
      </c>
      <c r="BX117" t="s">
        <v>202</v>
      </c>
      <c r="BY117" t="s">
        <v>193</v>
      </c>
      <c r="BZ117" t="s">
        <v>271</v>
      </c>
      <c r="CA117" t="s">
        <v>627</v>
      </c>
      <c r="CB117" t="s">
        <v>3684</v>
      </c>
      <c r="CC117" t="s">
        <v>3685</v>
      </c>
      <c r="CD117" t="s">
        <v>5273</v>
      </c>
      <c r="CE117">
        <v>2</v>
      </c>
      <c r="CF117">
        <v>0</v>
      </c>
      <c r="CG117" t="s">
        <v>214</v>
      </c>
      <c r="CH117" t="s">
        <v>215</v>
      </c>
      <c r="CI117" t="s">
        <v>215</v>
      </c>
      <c r="CJ117" t="s">
        <v>197</v>
      </c>
      <c r="CK117">
        <v>1500</v>
      </c>
      <c r="CL117" t="s">
        <v>216</v>
      </c>
      <c r="CM117">
        <v>1</v>
      </c>
      <c r="CN117" t="s">
        <v>199</v>
      </c>
      <c r="CO117" t="s">
        <v>193</v>
      </c>
      <c r="CP117">
        <v>3</v>
      </c>
      <c r="CQ117" t="s">
        <v>193</v>
      </c>
      <c r="CR117" t="s">
        <v>193</v>
      </c>
      <c r="CS117" t="s">
        <v>193</v>
      </c>
      <c r="CT117" t="s">
        <v>193</v>
      </c>
      <c r="CU117" t="s">
        <v>193</v>
      </c>
      <c r="CV117" t="s">
        <v>193</v>
      </c>
      <c r="CW117" t="s">
        <v>2966</v>
      </c>
      <c r="CX117" t="s">
        <v>217</v>
      </c>
      <c r="CY117" t="s">
        <v>299</v>
      </c>
      <c r="CZ117" t="s">
        <v>193</v>
      </c>
      <c r="DA117" t="s">
        <v>206</v>
      </c>
      <c r="DB117" t="s">
        <v>193</v>
      </c>
      <c r="DC117" t="s">
        <v>193</v>
      </c>
      <c r="DD117" t="s">
        <v>193</v>
      </c>
      <c r="DE117" t="s">
        <v>193</v>
      </c>
      <c r="DF117" t="s">
        <v>193</v>
      </c>
      <c r="DG117" t="s">
        <v>26</v>
      </c>
      <c r="DH117" t="s">
        <v>267</v>
      </c>
      <c r="DI117" t="s">
        <v>436</v>
      </c>
      <c r="DJ117" t="s">
        <v>193</v>
      </c>
      <c r="DK117" t="s">
        <v>193</v>
      </c>
      <c r="DL117" t="s">
        <v>222</v>
      </c>
      <c r="DM117" t="s">
        <v>222</v>
      </c>
      <c r="DN117" t="s">
        <v>223</v>
      </c>
      <c r="DO117" t="s">
        <v>1547</v>
      </c>
      <c r="DP117">
        <v>103.911</v>
      </c>
      <c r="DQ117">
        <v>3.91</v>
      </c>
      <c r="DR117">
        <v>325.5335</v>
      </c>
      <c r="DS117">
        <v>35.533499999999997</v>
      </c>
      <c r="DT117">
        <v>105.727</v>
      </c>
      <c r="DU117">
        <v>3.69</v>
      </c>
      <c r="DV117">
        <v>300.34480000000002</v>
      </c>
      <c r="DW117">
        <v>10.344799999999999</v>
      </c>
      <c r="DX117">
        <v>104.73</v>
      </c>
      <c r="DY117">
        <v>3.81</v>
      </c>
      <c r="DZ117">
        <v>310.5951</v>
      </c>
      <c r="EA117">
        <v>20.595099999999999</v>
      </c>
      <c r="EB117">
        <v>104.029</v>
      </c>
      <c r="EC117">
        <v>3.895</v>
      </c>
      <c r="ED117">
        <v>316.21030000000002</v>
      </c>
      <c r="EE117">
        <v>26.2103</v>
      </c>
      <c r="EF117">
        <v>104.633</v>
      </c>
      <c r="EG117">
        <v>3.8210000000000002</v>
      </c>
      <c r="EH117">
        <v>310.44659999999999</v>
      </c>
      <c r="EI117">
        <v>20.4466</v>
      </c>
      <c r="EJ117">
        <v>104.39700000000001</v>
      </c>
      <c r="EK117">
        <v>3.85</v>
      </c>
      <c r="EL117">
        <v>316.31189999999998</v>
      </c>
      <c r="EM117">
        <v>26.311900000000001</v>
      </c>
      <c r="EN117">
        <v>104.286</v>
      </c>
      <c r="EO117">
        <v>3.863</v>
      </c>
      <c r="EP117">
        <v>319.08330000000001</v>
      </c>
      <c r="EQ117">
        <v>29.083300000000001</v>
      </c>
      <c r="ER117">
        <v>103.366</v>
      </c>
      <c r="ES117">
        <v>3.976</v>
      </c>
      <c r="ET117">
        <v>328.95490000000001</v>
      </c>
      <c r="EU117">
        <v>38.954900000000002</v>
      </c>
      <c r="EV117">
        <v>102.91800000000001</v>
      </c>
      <c r="EW117">
        <v>4.0309999999999997</v>
      </c>
      <c r="EX117">
        <v>334.15449999999998</v>
      </c>
      <c r="EY117">
        <v>44.154499999999999</v>
      </c>
      <c r="EZ117">
        <v>103.577</v>
      </c>
      <c r="FA117">
        <v>3.95</v>
      </c>
      <c r="FB117">
        <v>329.45749999999998</v>
      </c>
      <c r="FC117">
        <v>39.457500000000003</v>
      </c>
      <c r="FD117">
        <v>104.126</v>
      </c>
      <c r="FE117">
        <v>3.8820000000000001</v>
      </c>
      <c r="FF117">
        <v>321.92009999999999</v>
      </c>
      <c r="FG117">
        <v>31.920100000000001</v>
      </c>
      <c r="FH117">
        <v>25.81</v>
      </c>
      <c r="FI117">
        <v>-8.57</v>
      </c>
      <c r="FJ117">
        <v>67.05</v>
      </c>
      <c r="FK117">
        <v>3.15</v>
      </c>
      <c r="FL117">
        <v>66.635999999999996</v>
      </c>
      <c r="FM117">
        <v>-15.49</v>
      </c>
      <c r="FN117">
        <v>0.2261</v>
      </c>
      <c r="FO117">
        <v>44.588099999999997</v>
      </c>
      <c r="FP117">
        <v>0.28299999999999997</v>
      </c>
      <c r="FQ117">
        <v>45.814599999999999</v>
      </c>
      <c r="FR117">
        <v>0.4471</v>
      </c>
      <c r="FS117">
        <v>46.489800000000002</v>
      </c>
      <c r="FT117">
        <v>0.87519999999999998</v>
      </c>
      <c r="FU117">
        <v>32.781100000000002</v>
      </c>
      <c r="FV117">
        <v>1.6416999999999999</v>
      </c>
      <c r="FW117">
        <v>13.1752</v>
      </c>
      <c r="FX117" t="s">
        <v>2970</v>
      </c>
      <c r="FY117">
        <v>85719.398300000001</v>
      </c>
    </row>
    <row r="118" spans="1:181" x14ac:dyDescent="0.35">
      <c r="A118">
        <v>120</v>
      </c>
      <c r="B118" t="s">
        <v>5273</v>
      </c>
      <c r="C118" t="s">
        <v>5227</v>
      </c>
      <c r="D118" t="s">
        <v>4749</v>
      </c>
      <c r="E118" t="s">
        <v>4750</v>
      </c>
      <c r="F118" t="s">
        <v>441</v>
      </c>
      <c r="G118" t="s">
        <v>331</v>
      </c>
      <c r="H118" t="s">
        <v>285</v>
      </c>
      <c r="I118" t="s">
        <v>2497</v>
      </c>
      <c r="J118" t="s">
        <v>316</v>
      </c>
      <c r="K118" t="s">
        <v>193</v>
      </c>
      <c r="L118" t="s">
        <v>932</v>
      </c>
      <c r="M118" t="s">
        <v>193</v>
      </c>
      <c r="N118" t="s">
        <v>196</v>
      </c>
      <c r="O118" t="s">
        <v>197</v>
      </c>
      <c r="P118" t="s">
        <v>198</v>
      </c>
      <c r="Q118">
        <v>750</v>
      </c>
      <c r="R118" t="s">
        <v>198</v>
      </c>
      <c r="S118">
        <v>750</v>
      </c>
      <c r="T118">
        <v>10</v>
      </c>
      <c r="U118">
        <v>1</v>
      </c>
      <c r="V118" t="s">
        <v>199</v>
      </c>
      <c r="W118" t="s">
        <v>200</v>
      </c>
      <c r="X118">
        <v>2.4500000000000002</v>
      </c>
      <c r="Y118" t="s">
        <v>193</v>
      </c>
      <c r="Z118" t="s">
        <v>5242</v>
      </c>
      <c r="AA118" t="s">
        <v>4184</v>
      </c>
      <c r="AB118">
        <v>162.5</v>
      </c>
      <c r="AD118">
        <v>-6.5</v>
      </c>
      <c r="AE118" t="s">
        <v>193</v>
      </c>
      <c r="AF118" t="s">
        <v>193</v>
      </c>
      <c r="AG118">
        <v>218.75</v>
      </c>
      <c r="AH118">
        <v>0</v>
      </c>
      <c r="AI118">
        <v>0</v>
      </c>
      <c r="AJ118" t="s">
        <v>193</v>
      </c>
      <c r="AK118" t="s">
        <v>193</v>
      </c>
      <c r="AM118">
        <v>-10</v>
      </c>
      <c r="AN118">
        <v>56.25</v>
      </c>
      <c r="AO118" t="s">
        <v>193</v>
      </c>
      <c r="AP118">
        <v>5.7</v>
      </c>
      <c r="AQ118">
        <v>2.4990000000000001</v>
      </c>
      <c r="AR118">
        <v>99.569000000000003</v>
      </c>
      <c r="AS118" t="s">
        <v>202</v>
      </c>
      <c r="AT118" t="s">
        <v>203</v>
      </c>
      <c r="AU118" t="s">
        <v>204</v>
      </c>
      <c r="AV118" t="s">
        <v>205</v>
      </c>
      <c r="AW118">
        <v>6</v>
      </c>
      <c r="AX118">
        <v>3</v>
      </c>
      <c r="AY118">
        <v>3</v>
      </c>
      <c r="AZ118" t="s">
        <v>193</v>
      </c>
      <c r="BA118" t="s">
        <v>202</v>
      </c>
      <c r="BB118" t="s">
        <v>206</v>
      </c>
      <c r="BC118" t="s">
        <v>202</v>
      </c>
      <c r="BD118" t="s">
        <v>202</v>
      </c>
      <c r="BE118" t="s">
        <v>206</v>
      </c>
      <c r="BF118" t="s">
        <v>206</v>
      </c>
      <c r="BG118" t="s">
        <v>1319</v>
      </c>
      <c r="BH118" t="s">
        <v>765</v>
      </c>
      <c r="BI118">
        <v>2000</v>
      </c>
      <c r="BK118" t="s">
        <v>206</v>
      </c>
      <c r="BL118" t="s">
        <v>208</v>
      </c>
      <c r="BM118" t="s">
        <v>220</v>
      </c>
      <c r="BN118" t="s">
        <v>493</v>
      </c>
      <c r="BO118" t="s">
        <v>26</v>
      </c>
      <c r="BP118" t="s">
        <v>35</v>
      </c>
      <c r="BQ118" t="s">
        <v>340</v>
      </c>
      <c r="BR118" t="s">
        <v>193</v>
      </c>
      <c r="BS118" t="s">
        <v>193</v>
      </c>
      <c r="BT118" t="s">
        <v>193</v>
      </c>
      <c r="BU118" t="s">
        <v>193</v>
      </c>
      <c r="BV118" t="s">
        <v>220</v>
      </c>
      <c r="BW118" t="s">
        <v>209</v>
      </c>
      <c r="BX118" t="s">
        <v>193</v>
      </c>
      <c r="BY118" t="s">
        <v>193</v>
      </c>
      <c r="BZ118" t="s">
        <v>271</v>
      </c>
      <c r="CA118" t="s">
        <v>272</v>
      </c>
      <c r="CB118" t="s">
        <v>4751</v>
      </c>
      <c r="CC118" t="s">
        <v>4752</v>
      </c>
      <c r="CD118" t="s">
        <v>5273</v>
      </c>
      <c r="CE118">
        <v>2</v>
      </c>
      <c r="CF118">
        <v>1</v>
      </c>
      <c r="CG118" t="s">
        <v>581</v>
      </c>
      <c r="CH118" t="s">
        <v>581</v>
      </c>
      <c r="CI118" t="s">
        <v>581</v>
      </c>
      <c r="CJ118" t="s">
        <v>197</v>
      </c>
      <c r="CK118">
        <v>750</v>
      </c>
      <c r="CL118" t="s">
        <v>216</v>
      </c>
      <c r="CM118">
        <v>1</v>
      </c>
      <c r="CN118" t="s">
        <v>199</v>
      </c>
      <c r="CO118" t="s">
        <v>193</v>
      </c>
      <c r="CP118">
        <v>3</v>
      </c>
      <c r="CQ118">
        <v>250</v>
      </c>
      <c r="CR118" t="s">
        <v>193</v>
      </c>
      <c r="CS118" t="s">
        <v>193</v>
      </c>
      <c r="CT118" t="s">
        <v>193</v>
      </c>
      <c r="CU118" t="s">
        <v>193</v>
      </c>
      <c r="CV118" t="s">
        <v>193</v>
      </c>
      <c r="CW118" t="s">
        <v>4749</v>
      </c>
      <c r="CX118" t="s">
        <v>217</v>
      </c>
      <c r="CY118">
        <v>0.65</v>
      </c>
      <c r="CZ118">
        <v>4.875</v>
      </c>
      <c r="DA118" t="s">
        <v>202</v>
      </c>
      <c r="DB118" t="s">
        <v>193</v>
      </c>
      <c r="DC118" t="s">
        <v>193</v>
      </c>
      <c r="DD118" t="s">
        <v>193</v>
      </c>
      <c r="DE118" t="s">
        <v>193</v>
      </c>
      <c r="DF118" t="s">
        <v>193</v>
      </c>
      <c r="DG118" t="s">
        <v>403</v>
      </c>
      <c r="DH118" t="s">
        <v>1006</v>
      </c>
      <c r="DI118" t="s">
        <v>248</v>
      </c>
      <c r="DJ118" t="s">
        <v>557</v>
      </c>
      <c r="DK118" t="s">
        <v>31</v>
      </c>
      <c r="DL118" t="s">
        <v>222</v>
      </c>
      <c r="DM118" t="s">
        <v>222</v>
      </c>
      <c r="DN118" t="s">
        <v>223</v>
      </c>
      <c r="DO118" t="s">
        <v>4147</v>
      </c>
      <c r="DP118">
        <v>100.176</v>
      </c>
      <c r="DQ118">
        <v>2.4300000000000002</v>
      </c>
      <c r="DR118">
        <v>176.09639999999999</v>
      </c>
      <c r="DS118">
        <v>13.596399999999999</v>
      </c>
      <c r="DT118">
        <v>100.931</v>
      </c>
      <c r="DU118">
        <v>2.343</v>
      </c>
      <c r="DV118">
        <v>163.95490000000001</v>
      </c>
      <c r="DW118">
        <v>1.4549000000000001</v>
      </c>
      <c r="DX118">
        <v>100.581</v>
      </c>
      <c r="DY118">
        <v>2.383</v>
      </c>
      <c r="DZ118">
        <v>166.1454</v>
      </c>
      <c r="EA118">
        <v>3.6454</v>
      </c>
      <c r="EB118">
        <v>100.703</v>
      </c>
      <c r="EC118">
        <v>2.3690000000000002</v>
      </c>
      <c r="ED118">
        <v>161.6122</v>
      </c>
      <c r="EE118">
        <v>-0.88780000000000003</v>
      </c>
      <c r="EF118">
        <v>101.04</v>
      </c>
      <c r="EG118">
        <v>2.33</v>
      </c>
      <c r="EH118">
        <v>159.1934</v>
      </c>
      <c r="EI118">
        <v>-3.3066</v>
      </c>
      <c r="EJ118">
        <v>101.56</v>
      </c>
      <c r="EK118">
        <v>2.27</v>
      </c>
      <c r="EL118">
        <v>156.14930000000001</v>
      </c>
      <c r="EM118">
        <v>-6.3506999999999998</v>
      </c>
      <c r="EN118">
        <v>101.301</v>
      </c>
      <c r="EO118">
        <v>2.2999999999999998</v>
      </c>
      <c r="EP118">
        <v>160.62639999999999</v>
      </c>
      <c r="EQ118">
        <v>-1.8735999999999999</v>
      </c>
      <c r="ER118">
        <v>101.616</v>
      </c>
      <c r="ES118">
        <v>2.2639999999999998</v>
      </c>
      <c r="ET118">
        <v>155.54480000000001</v>
      </c>
      <c r="EU118">
        <v>-6.9551999999999996</v>
      </c>
      <c r="EV118">
        <v>101.93899999999999</v>
      </c>
      <c r="EW118">
        <v>2.2269999999999999</v>
      </c>
      <c r="EX118">
        <v>151.51339999999999</v>
      </c>
      <c r="EY118">
        <v>-10.986599999999999</v>
      </c>
      <c r="EZ118">
        <v>102.149</v>
      </c>
      <c r="FA118">
        <v>2.2029999999999998</v>
      </c>
      <c r="FB118">
        <v>152.39940000000001</v>
      </c>
      <c r="FC118">
        <v>-10.1006</v>
      </c>
      <c r="FD118">
        <v>101.938</v>
      </c>
      <c r="FE118">
        <v>2.2269999999999999</v>
      </c>
      <c r="FF118">
        <v>154.1378</v>
      </c>
      <c r="FG118">
        <v>-8.3621999999999996</v>
      </c>
      <c r="FH118">
        <v>25.81</v>
      </c>
      <c r="FI118">
        <v>-8.57</v>
      </c>
      <c r="FJ118">
        <v>67.05</v>
      </c>
      <c r="FK118">
        <v>3.15</v>
      </c>
      <c r="FL118">
        <v>66.635999999999996</v>
      </c>
      <c r="FM118">
        <v>-15.49</v>
      </c>
      <c r="FN118">
        <v>0.2261</v>
      </c>
      <c r="FO118">
        <v>44.588099999999997</v>
      </c>
      <c r="FP118">
        <v>0.28299999999999997</v>
      </c>
      <c r="FQ118">
        <v>45.814599999999999</v>
      </c>
      <c r="FR118">
        <v>0.4471</v>
      </c>
      <c r="FS118">
        <v>46.489800000000002</v>
      </c>
      <c r="FT118">
        <v>0.87519999999999998</v>
      </c>
      <c r="FU118">
        <v>32.781100000000002</v>
      </c>
      <c r="FV118">
        <v>1.6416999999999999</v>
      </c>
      <c r="FW118">
        <v>13.1752</v>
      </c>
      <c r="FX118" t="s">
        <v>4753</v>
      </c>
      <c r="FY118">
        <v>25048.741600000001</v>
      </c>
    </row>
    <row r="119" spans="1:181" x14ac:dyDescent="0.35">
      <c r="A119">
        <v>121</v>
      </c>
      <c r="B119" t="s">
        <v>5273</v>
      </c>
      <c r="C119" t="s">
        <v>5275</v>
      </c>
      <c r="D119" t="s">
        <v>4754</v>
      </c>
      <c r="E119" t="s">
        <v>4755</v>
      </c>
      <c r="F119" t="s">
        <v>260</v>
      </c>
      <c r="G119" t="s">
        <v>467</v>
      </c>
      <c r="H119" t="s">
        <v>261</v>
      </c>
      <c r="I119" t="s">
        <v>304</v>
      </c>
      <c r="J119" t="s">
        <v>261</v>
      </c>
      <c r="K119" t="s">
        <v>304</v>
      </c>
      <c r="L119" t="s">
        <v>641</v>
      </c>
      <c r="M119">
        <v>5</v>
      </c>
      <c r="N119" t="s">
        <v>196</v>
      </c>
      <c r="O119" t="s">
        <v>197</v>
      </c>
      <c r="P119" t="s">
        <v>198</v>
      </c>
      <c r="Q119">
        <v>750</v>
      </c>
      <c r="R119" t="s">
        <v>198</v>
      </c>
      <c r="S119">
        <v>750</v>
      </c>
      <c r="T119">
        <v>10</v>
      </c>
      <c r="U119">
        <v>1</v>
      </c>
      <c r="V119" t="s">
        <v>199</v>
      </c>
      <c r="W119" t="s">
        <v>200</v>
      </c>
      <c r="X119">
        <v>3.8</v>
      </c>
      <c r="Y119" t="s">
        <v>193</v>
      </c>
      <c r="Z119" t="s">
        <v>5301</v>
      </c>
      <c r="AA119" t="s">
        <v>4184</v>
      </c>
      <c r="AB119">
        <v>295</v>
      </c>
      <c r="AD119" t="s">
        <v>193</v>
      </c>
      <c r="AE119" t="s">
        <v>193</v>
      </c>
      <c r="AF119" t="s">
        <v>193</v>
      </c>
      <c r="AG119">
        <v>335</v>
      </c>
      <c r="AH119">
        <v>0</v>
      </c>
      <c r="AI119">
        <v>0</v>
      </c>
      <c r="AJ119" t="s">
        <v>193</v>
      </c>
      <c r="AK119" t="s">
        <v>193</v>
      </c>
      <c r="AM119">
        <v>-15</v>
      </c>
      <c r="AN119">
        <v>40</v>
      </c>
      <c r="AO119" t="s">
        <v>193</v>
      </c>
      <c r="AP119">
        <v>5.5</v>
      </c>
      <c r="AQ119">
        <v>3.8250000000000002</v>
      </c>
      <c r="AR119">
        <v>99.793999999999997</v>
      </c>
      <c r="AS119" t="s">
        <v>202</v>
      </c>
      <c r="AT119" t="s">
        <v>203</v>
      </c>
      <c r="AU119" t="s">
        <v>204</v>
      </c>
      <c r="AV119" t="s">
        <v>205</v>
      </c>
      <c r="AW119">
        <v>12</v>
      </c>
      <c r="AX119">
        <v>4</v>
      </c>
      <c r="AY119">
        <v>8</v>
      </c>
      <c r="AZ119" t="s">
        <v>193</v>
      </c>
      <c r="BA119" t="s">
        <v>206</v>
      </c>
      <c r="BB119" t="s">
        <v>206</v>
      </c>
      <c r="BC119" t="s">
        <v>202</v>
      </c>
      <c r="BD119" t="s">
        <v>202</v>
      </c>
      <c r="BE119" t="s">
        <v>206</v>
      </c>
      <c r="BF119" t="s">
        <v>206</v>
      </c>
      <c r="BG119" t="s">
        <v>238</v>
      </c>
      <c r="BH119" t="s">
        <v>336</v>
      </c>
      <c r="BI119">
        <v>2000</v>
      </c>
      <c r="BK119" t="s">
        <v>206</v>
      </c>
      <c r="BL119" t="s">
        <v>32</v>
      </c>
      <c r="BM119" t="s">
        <v>218</v>
      </c>
      <c r="BN119" t="s">
        <v>208</v>
      </c>
      <c r="BO119" t="s">
        <v>35</v>
      </c>
      <c r="BP119" t="s">
        <v>247</v>
      </c>
      <c r="BQ119" t="s">
        <v>248</v>
      </c>
      <c r="BR119" t="s">
        <v>403</v>
      </c>
      <c r="BS119" t="s">
        <v>339</v>
      </c>
      <c r="BT119" t="s">
        <v>267</v>
      </c>
      <c r="BU119" t="s">
        <v>3090</v>
      </c>
      <c r="BV119" t="s">
        <v>32</v>
      </c>
      <c r="BW119" t="s">
        <v>209</v>
      </c>
      <c r="BX119" t="s">
        <v>193</v>
      </c>
      <c r="BY119" t="s">
        <v>193</v>
      </c>
      <c r="BZ119" t="s">
        <v>243</v>
      </c>
      <c r="CA119" t="s">
        <v>244</v>
      </c>
      <c r="CB119" t="s">
        <v>4756</v>
      </c>
      <c r="CC119" t="s">
        <v>4757</v>
      </c>
      <c r="CD119" t="s">
        <v>5273</v>
      </c>
      <c r="CE119">
        <v>2</v>
      </c>
      <c r="CF119">
        <v>1</v>
      </c>
      <c r="CG119" t="s">
        <v>214</v>
      </c>
      <c r="CH119" t="s">
        <v>215</v>
      </c>
      <c r="CI119" t="s">
        <v>215</v>
      </c>
      <c r="CJ119" t="s">
        <v>197</v>
      </c>
      <c r="CK119">
        <v>750</v>
      </c>
      <c r="CL119" t="s">
        <v>216</v>
      </c>
      <c r="CM119">
        <v>1</v>
      </c>
      <c r="CN119" t="s">
        <v>199</v>
      </c>
      <c r="CO119" t="s">
        <v>193</v>
      </c>
      <c r="CP119">
        <v>3</v>
      </c>
      <c r="CQ119">
        <v>250</v>
      </c>
      <c r="CR119" t="s">
        <v>193</v>
      </c>
      <c r="CS119" t="s">
        <v>193</v>
      </c>
      <c r="CT119" t="s">
        <v>193</v>
      </c>
      <c r="CU119" t="s">
        <v>193</v>
      </c>
      <c r="CV119" t="s">
        <v>193</v>
      </c>
      <c r="CW119" t="s">
        <v>4754</v>
      </c>
      <c r="CX119" t="s">
        <v>217</v>
      </c>
      <c r="CY119">
        <v>0.91700000000000004</v>
      </c>
      <c r="CZ119">
        <v>6.8780000000000001</v>
      </c>
      <c r="DA119" t="s">
        <v>206</v>
      </c>
      <c r="DB119" t="s">
        <v>193</v>
      </c>
      <c r="DC119" t="s">
        <v>193</v>
      </c>
      <c r="DD119" t="s">
        <v>193</v>
      </c>
      <c r="DE119" t="s">
        <v>193</v>
      </c>
      <c r="DF119" t="s">
        <v>193</v>
      </c>
      <c r="DG119" t="s">
        <v>221</v>
      </c>
      <c r="DH119" t="s">
        <v>643</v>
      </c>
      <c r="DI119" t="s">
        <v>353</v>
      </c>
      <c r="DJ119" t="s">
        <v>193</v>
      </c>
      <c r="DK119" t="s">
        <v>193</v>
      </c>
      <c r="DL119" t="s">
        <v>222</v>
      </c>
      <c r="DM119" t="s">
        <v>222</v>
      </c>
      <c r="DN119" t="s">
        <v>223</v>
      </c>
      <c r="DO119" t="s">
        <v>4147</v>
      </c>
      <c r="DP119" t="s">
        <v>252</v>
      </c>
      <c r="DQ119" t="s">
        <v>252</v>
      </c>
      <c r="DR119" t="s">
        <v>278</v>
      </c>
      <c r="DS119" t="e">
        <v>#VALUE!</v>
      </c>
      <c r="DT119">
        <v>99.051000000000002</v>
      </c>
      <c r="DU119">
        <v>3.9140000000000001</v>
      </c>
      <c r="DV119">
        <v>318.76519999999999</v>
      </c>
      <c r="DW119">
        <v>23.7652</v>
      </c>
      <c r="DX119">
        <v>98.986000000000004</v>
      </c>
      <c r="DY119">
        <v>3.9220000000000002</v>
      </c>
      <c r="DZ119">
        <v>325.29640000000001</v>
      </c>
      <c r="EA119">
        <v>30.296399999999998</v>
      </c>
      <c r="EB119">
        <v>100.35299999999999</v>
      </c>
      <c r="EC119">
        <v>3.758</v>
      </c>
      <c r="ED119">
        <v>305.45490000000001</v>
      </c>
      <c r="EE119">
        <v>10.4549</v>
      </c>
      <c r="EF119">
        <v>100.441</v>
      </c>
      <c r="EG119">
        <v>3.7469999999999999</v>
      </c>
      <c r="EH119">
        <v>302.54539999999997</v>
      </c>
      <c r="EI119">
        <v>7.5453999999999999</v>
      </c>
      <c r="EJ119">
        <v>100.18</v>
      </c>
      <c r="EK119">
        <v>3.7789999999999999</v>
      </c>
      <c r="EL119">
        <v>302.61219999999997</v>
      </c>
      <c r="EM119">
        <v>7.6121999999999996</v>
      </c>
      <c r="EN119">
        <v>100.126</v>
      </c>
      <c r="EO119">
        <v>3.7850000000000001</v>
      </c>
      <c r="EP119">
        <v>304.6934</v>
      </c>
      <c r="EQ119">
        <v>9.6934000000000005</v>
      </c>
      <c r="ER119">
        <v>99.510999999999996</v>
      </c>
      <c r="ES119">
        <v>3.859</v>
      </c>
      <c r="ET119">
        <v>315.04930000000002</v>
      </c>
      <c r="EU119">
        <v>20.049299999999999</v>
      </c>
      <c r="EV119">
        <v>99.058000000000007</v>
      </c>
      <c r="EW119">
        <v>3.9129999999999998</v>
      </c>
      <c r="EX119">
        <v>321.9264</v>
      </c>
      <c r="EY119">
        <v>26.926400000000001</v>
      </c>
      <c r="EZ119">
        <v>98.850999999999999</v>
      </c>
      <c r="FA119">
        <v>3.9380000000000002</v>
      </c>
      <c r="FB119">
        <v>322.94479999999999</v>
      </c>
      <c r="FC119">
        <v>27.944800000000001</v>
      </c>
      <c r="FD119">
        <v>98.363</v>
      </c>
      <c r="FE119">
        <v>3.9969999999999999</v>
      </c>
      <c r="FF119">
        <v>328.51339999999999</v>
      </c>
      <c r="FG119">
        <v>33.513399999999997</v>
      </c>
      <c r="FH119">
        <v>25.81</v>
      </c>
      <c r="FI119">
        <v>-8.57</v>
      </c>
      <c r="FJ119">
        <v>67.05</v>
      </c>
      <c r="FK119">
        <v>3.15</v>
      </c>
      <c r="FL119">
        <v>66.635999999999996</v>
      </c>
      <c r="FM119">
        <v>-15.49</v>
      </c>
      <c r="FN119">
        <v>0.2261</v>
      </c>
      <c r="FO119">
        <v>44.588099999999997</v>
      </c>
      <c r="FP119">
        <v>0.28299999999999997</v>
      </c>
      <c r="FQ119">
        <v>45.814599999999999</v>
      </c>
      <c r="FR119">
        <v>0.4471</v>
      </c>
      <c r="FS119">
        <v>46.489800000000002</v>
      </c>
      <c r="FT119">
        <v>0.87519999999999998</v>
      </c>
      <c r="FU119">
        <v>32.781100000000002</v>
      </c>
      <c r="FV119">
        <v>1.6416999999999999</v>
      </c>
      <c r="FW119">
        <v>13.1752</v>
      </c>
      <c r="FX119" t="s">
        <v>4758</v>
      </c>
      <c r="FY119">
        <v>21466.649300000001</v>
      </c>
    </row>
    <row r="120" spans="1:181" x14ac:dyDescent="0.35">
      <c r="A120">
        <v>122</v>
      </c>
      <c r="B120" t="s">
        <v>5273</v>
      </c>
      <c r="C120" t="s">
        <v>5227</v>
      </c>
      <c r="D120" t="s">
        <v>4759</v>
      </c>
      <c r="E120" t="s">
        <v>4760</v>
      </c>
      <c r="F120" t="s">
        <v>347</v>
      </c>
      <c r="G120" t="s">
        <v>193</v>
      </c>
      <c r="H120" t="s">
        <v>785</v>
      </c>
      <c r="I120" t="s">
        <v>193</v>
      </c>
      <c r="J120" t="s">
        <v>316</v>
      </c>
      <c r="K120" t="s">
        <v>193</v>
      </c>
      <c r="L120" t="s">
        <v>3326</v>
      </c>
      <c r="M120" t="s">
        <v>193</v>
      </c>
      <c r="N120" t="s">
        <v>196</v>
      </c>
      <c r="O120" t="s">
        <v>197</v>
      </c>
      <c r="P120" t="s">
        <v>198</v>
      </c>
      <c r="Q120">
        <v>500</v>
      </c>
      <c r="R120">
        <v>500</v>
      </c>
      <c r="S120">
        <v>500</v>
      </c>
      <c r="T120">
        <v>5</v>
      </c>
      <c r="U120">
        <v>1</v>
      </c>
      <c r="V120" t="s">
        <v>199</v>
      </c>
      <c r="W120" t="s">
        <v>200</v>
      </c>
      <c r="X120">
        <v>1.125</v>
      </c>
      <c r="Y120" t="s">
        <v>193</v>
      </c>
      <c r="Z120" t="s">
        <v>5271</v>
      </c>
      <c r="AA120" t="s">
        <v>4497</v>
      </c>
      <c r="AB120">
        <v>75</v>
      </c>
      <c r="AD120" t="s">
        <v>193</v>
      </c>
      <c r="AE120" t="s">
        <v>193</v>
      </c>
      <c r="AF120" t="s">
        <v>193</v>
      </c>
      <c r="AG120">
        <v>120</v>
      </c>
      <c r="AH120">
        <v>75</v>
      </c>
      <c r="AI120">
        <v>0</v>
      </c>
      <c r="AJ120" t="s">
        <v>193</v>
      </c>
      <c r="AK120" t="s">
        <v>193</v>
      </c>
      <c r="AM120">
        <v>0</v>
      </c>
      <c r="AN120">
        <v>45</v>
      </c>
      <c r="AO120" t="s">
        <v>193</v>
      </c>
      <c r="AP120">
        <v>11</v>
      </c>
      <c r="AQ120">
        <v>1.1879999999999999</v>
      </c>
      <c r="AR120">
        <v>99.694999999999993</v>
      </c>
      <c r="AS120" t="s">
        <v>202</v>
      </c>
      <c r="AT120" t="s">
        <v>203</v>
      </c>
      <c r="AU120" t="s">
        <v>204</v>
      </c>
      <c r="AV120" t="s">
        <v>265</v>
      </c>
      <c r="AW120">
        <v>3</v>
      </c>
      <c r="AX120">
        <v>3</v>
      </c>
      <c r="AY120" t="s">
        <v>193</v>
      </c>
      <c r="AZ120" t="s">
        <v>193</v>
      </c>
      <c r="BA120" t="s">
        <v>206</v>
      </c>
      <c r="BB120" t="s">
        <v>206</v>
      </c>
      <c r="BC120" t="s">
        <v>206</v>
      </c>
      <c r="BD120" t="s">
        <v>206</v>
      </c>
      <c r="BE120" t="s">
        <v>206</v>
      </c>
      <c r="BF120" t="s">
        <v>206</v>
      </c>
      <c r="BG120" t="s">
        <v>1464</v>
      </c>
      <c r="BH120" t="s">
        <v>193</v>
      </c>
      <c r="BI120">
        <v>200000</v>
      </c>
      <c r="BK120" t="s">
        <v>206</v>
      </c>
      <c r="BL120" t="s">
        <v>220</v>
      </c>
      <c r="BM120" t="s">
        <v>31</v>
      </c>
      <c r="BN120" t="s">
        <v>32</v>
      </c>
      <c r="BO120" t="s">
        <v>193</v>
      </c>
      <c r="BP120" t="s">
        <v>193</v>
      </c>
      <c r="BQ120" t="s">
        <v>193</v>
      </c>
      <c r="BR120" t="s">
        <v>193</v>
      </c>
      <c r="BS120" t="s">
        <v>193</v>
      </c>
      <c r="BT120" t="s">
        <v>193</v>
      </c>
      <c r="BU120" t="s">
        <v>193</v>
      </c>
      <c r="BV120" t="s">
        <v>220</v>
      </c>
      <c r="BW120" t="s">
        <v>291</v>
      </c>
      <c r="BX120" t="s">
        <v>193</v>
      </c>
      <c r="BY120" t="s">
        <v>193</v>
      </c>
      <c r="BZ120" t="s">
        <v>243</v>
      </c>
      <c r="CA120" t="s">
        <v>337</v>
      </c>
      <c r="CB120" t="s">
        <v>4761</v>
      </c>
      <c r="CC120" t="s">
        <v>4762</v>
      </c>
      <c r="CD120" t="s">
        <v>5273</v>
      </c>
      <c r="CE120">
        <v>2</v>
      </c>
      <c r="CF120">
        <v>1</v>
      </c>
      <c r="CG120" t="s">
        <v>807</v>
      </c>
      <c r="CH120" t="s">
        <v>475</v>
      </c>
      <c r="CI120" t="s">
        <v>321</v>
      </c>
      <c r="CJ120" t="s">
        <v>197</v>
      </c>
      <c r="CK120">
        <v>500</v>
      </c>
      <c r="CL120" t="s">
        <v>216</v>
      </c>
      <c r="CM120">
        <v>1</v>
      </c>
      <c r="CN120" t="s">
        <v>199</v>
      </c>
      <c r="CO120" t="s">
        <v>193</v>
      </c>
      <c r="CP120" t="s">
        <v>193</v>
      </c>
      <c r="CQ120" t="s">
        <v>193</v>
      </c>
      <c r="CR120" t="s">
        <v>193</v>
      </c>
      <c r="CS120" t="s">
        <v>193</v>
      </c>
      <c r="CT120" t="s">
        <v>193</v>
      </c>
      <c r="CU120" t="s">
        <v>193</v>
      </c>
      <c r="CV120" t="s">
        <v>193</v>
      </c>
      <c r="CW120" t="s">
        <v>4759</v>
      </c>
      <c r="CX120" t="s">
        <v>867</v>
      </c>
      <c r="CY120" t="s">
        <v>299</v>
      </c>
      <c r="CZ120" t="s">
        <v>193</v>
      </c>
      <c r="DA120" t="s">
        <v>206</v>
      </c>
      <c r="DB120" t="s">
        <v>193</v>
      </c>
      <c r="DC120" t="s">
        <v>193</v>
      </c>
      <c r="DD120" t="s">
        <v>193</v>
      </c>
      <c r="DE120" t="s">
        <v>193</v>
      </c>
      <c r="DF120" t="s">
        <v>193</v>
      </c>
      <c r="DG120" t="s">
        <v>193</v>
      </c>
      <c r="DH120" t="s">
        <v>193</v>
      </c>
      <c r="DI120" t="s">
        <v>193</v>
      </c>
      <c r="DJ120" t="s">
        <v>193</v>
      </c>
      <c r="DK120" t="s">
        <v>193</v>
      </c>
      <c r="DL120" t="s">
        <v>222</v>
      </c>
      <c r="DM120" t="s">
        <v>222</v>
      </c>
      <c r="DN120" t="s">
        <v>223</v>
      </c>
      <c r="DO120" t="s">
        <v>4500</v>
      </c>
      <c r="DP120">
        <v>99.465000000000003</v>
      </c>
      <c r="DQ120">
        <v>1.236</v>
      </c>
      <c r="DR120">
        <v>91.289299999999997</v>
      </c>
      <c r="DS120">
        <v>16.289300000000001</v>
      </c>
      <c r="DT120">
        <v>99.462999999999994</v>
      </c>
      <c r="DU120">
        <v>1.236</v>
      </c>
      <c r="DV120">
        <v>90.807199999999995</v>
      </c>
      <c r="DW120">
        <v>15.8072</v>
      </c>
      <c r="DX120">
        <v>99.52</v>
      </c>
      <c r="DY120">
        <v>1.224</v>
      </c>
      <c r="DZ120">
        <v>88.167199999999994</v>
      </c>
      <c r="EA120">
        <v>13.167199999999999</v>
      </c>
      <c r="EB120">
        <v>99.576999999999998</v>
      </c>
      <c r="EC120">
        <v>1.2130000000000001</v>
      </c>
      <c r="ED120">
        <v>86.902299999999997</v>
      </c>
      <c r="EE120">
        <v>11.9023</v>
      </c>
      <c r="EF120">
        <v>99.447999999999993</v>
      </c>
      <c r="EG120">
        <v>1.24</v>
      </c>
      <c r="EH120">
        <v>89.597200000000001</v>
      </c>
      <c r="EI120">
        <v>14.597200000000001</v>
      </c>
      <c r="EJ120">
        <v>99.43</v>
      </c>
      <c r="EK120">
        <v>1.2430000000000001</v>
      </c>
      <c r="EL120">
        <v>91.0017</v>
      </c>
      <c r="EM120">
        <v>16.0017</v>
      </c>
      <c r="EN120">
        <v>99.665999999999997</v>
      </c>
      <c r="EO120">
        <v>1.194</v>
      </c>
      <c r="EP120">
        <v>86.737200000000001</v>
      </c>
      <c r="EQ120">
        <v>11.7372</v>
      </c>
      <c r="ER120">
        <v>99.676000000000002</v>
      </c>
      <c r="ES120">
        <v>1.1919999999999999</v>
      </c>
      <c r="ET120">
        <v>85.251999999999995</v>
      </c>
      <c r="EU120">
        <v>10.252000000000001</v>
      </c>
      <c r="EV120">
        <v>99.647000000000006</v>
      </c>
      <c r="EW120">
        <v>1.198</v>
      </c>
      <c r="EX120">
        <v>86.808499999999995</v>
      </c>
      <c r="EY120">
        <v>11.8085</v>
      </c>
      <c r="EZ120">
        <v>99.808999999999997</v>
      </c>
      <c r="FA120">
        <v>1.165</v>
      </c>
      <c r="FB120">
        <v>84.945899999999995</v>
      </c>
      <c r="FC120">
        <v>9.9459</v>
      </c>
      <c r="FD120">
        <v>99.804000000000002</v>
      </c>
      <c r="FE120">
        <v>1.1659999999999999</v>
      </c>
      <c r="FF120">
        <v>84.714100000000002</v>
      </c>
      <c r="FG120">
        <v>9.7141000000000002</v>
      </c>
      <c r="FH120">
        <v>25.81</v>
      </c>
      <c r="FI120">
        <v>-8.57</v>
      </c>
      <c r="FJ120">
        <v>67.05</v>
      </c>
      <c r="FK120">
        <v>3.15</v>
      </c>
      <c r="FL120">
        <v>66.635999999999996</v>
      </c>
      <c r="FM120">
        <v>-15.49</v>
      </c>
      <c r="FN120">
        <v>0.2261</v>
      </c>
      <c r="FO120">
        <v>44.588099999999997</v>
      </c>
      <c r="FP120">
        <v>0.28299999999999997</v>
      </c>
      <c r="FQ120">
        <v>45.814599999999999</v>
      </c>
      <c r="FR120">
        <v>0.4471</v>
      </c>
      <c r="FS120">
        <v>46.489800000000002</v>
      </c>
      <c r="FT120">
        <v>0.87519999999999998</v>
      </c>
      <c r="FU120">
        <v>32.781100000000002</v>
      </c>
      <c r="FV120">
        <v>1.6416999999999999</v>
      </c>
      <c r="FW120">
        <v>13.1752</v>
      </c>
      <c r="FX120" t="s">
        <v>4763</v>
      </c>
      <c r="FY120" t="s">
        <v>252</v>
      </c>
    </row>
    <row r="121" spans="1:181" x14ac:dyDescent="0.35">
      <c r="A121">
        <v>123</v>
      </c>
      <c r="B121" t="s">
        <v>5273</v>
      </c>
      <c r="C121" t="s">
        <v>5227</v>
      </c>
      <c r="D121" t="s">
        <v>1224</v>
      </c>
      <c r="E121" t="s">
        <v>1225</v>
      </c>
      <c r="F121" t="s">
        <v>441</v>
      </c>
      <c r="G121" t="s">
        <v>193</v>
      </c>
      <c r="H121" t="s">
        <v>233</v>
      </c>
      <c r="I121" t="s">
        <v>193</v>
      </c>
      <c r="J121" t="s">
        <v>286</v>
      </c>
      <c r="K121" t="s">
        <v>193</v>
      </c>
      <c r="L121" t="s">
        <v>725</v>
      </c>
      <c r="M121">
        <v>3</v>
      </c>
      <c r="N121" t="s">
        <v>196</v>
      </c>
      <c r="O121" t="s">
        <v>197</v>
      </c>
      <c r="P121" t="s">
        <v>198</v>
      </c>
      <c r="Q121">
        <v>1000</v>
      </c>
      <c r="R121">
        <v>1000</v>
      </c>
      <c r="S121">
        <v>1000</v>
      </c>
      <c r="T121">
        <v>3</v>
      </c>
      <c r="U121">
        <v>1</v>
      </c>
      <c r="V121" t="s">
        <v>787</v>
      </c>
      <c r="W121" t="s">
        <v>200</v>
      </c>
      <c r="X121">
        <v>1.3260000000000001</v>
      </c>
      <c r="Y121" t="s">
        <v>193</v>
      </c>
      <c r="Z121" t="s">
        <v>5302</v>
      </c>
      <c r="AA121" t="s">
        <v>4533</v>
      </c>
      <c r="AB121">
        <v>110</v>
      </c>
      <c r="AD121">
        <v>-8</v>
      </c>
      <c r="AE121" t="s">
        <v>193</v>
      </c>
      <c r="AF121" t="s">
        <v>193</v>
      </c>
      <c r="AG121">
        <v>140</v>
      </c>
      <c r="AH121">
        <v>115</v>
      </c>
      <c r="AI121">
        <v>5</v>
      </c>
      <c r="AJ121" t="s">
        <v>193</v>
      </c>
      <c r="AK121" t="s">
        <v>193</v>
      </c>
      <c r="AM121">
        <v>0</v>
      </c>
      <c r="AN121">
        <v>30</v>
      </c>
      <c r="AO121" t="s">
        <v>193</v>
      </c>
      <c r="AP121">
        <v>4.3</v>
      </c>
      <c r="AQ121">
        <v>1.3260000000000001</v>
      </c>
      <c r="AR121">
        <v>100</v>
      </c>
      <c r="AS121" t="s">
        <v>202</v>
      </c>
      <c r="AT121" t="s">
        <v>290</v>
      </c>
      <c r="AU121" t="s">
        <v>204</v>
      </c>
      <c r="AV121" t="s">
        <v>265</v>
      </c>
      <c r="AW121">
        <v>3</v>
      </c>
      <c r="AX121">
        <v>3</v>
      </c>
      <c r="AY121" t="s">
        <v>193</v>
      </c>
      <c r="AZ121" t="s">
        <v>193</v>
      </c>
      <c r="BA121" t="s">
        <v>206</v>
      </c>
      <c r="BB121" t="s">
        <v>206</v>
      </c>
      <c r="BC121" t="s">
        <v>206</v>
      </c>
      <c r="BD121" t="s">
        <v>206</v>
      </c>
      <c r="BE121" t="s">
        <v>206</v>
      </c>
      <c r="BF121" t="s">
        <v>206</v>
      </c>
      <c r="BG121" t="s">
        <v>207</v>
      </c>
      <c r="BH121" t="s">
        <v>193</v>
      </c>
      <c r="BI121">
        <v>200000</v>
      </c>
      <c r="BK121" t="s">
        <v>202</v>
      </c>
      <c r="BL121" t="s">
        <v>30</v>
      </c>
      <c r="BM121" t="s">
        <v>266</v>
      </c>
      <c r="BN121" t="s">
        <v>34</v>
      </c>
      <c r="BO121" t="s">
        <v>193</v>
      </c>
      <c r="BP121" t="s">
        <v>193</v>
      </c>
      <c r="BQ121" t="s">
        <v>193</v>
      </c>
      <c r="BR121" t="s">
        <v>193</v>
      </c>
      <c r="BS121" t="s">
        <v>193</v>
      </c>
      <c r="BT121" t="s">
        <v>193</v>
      </c>
      <c r="BU121" t="s">
        <v>193</v>
      </c>
      <c r="BV121" t="s">
        <v>30</v>
      </c>
      <c r="BW121" t="s">
        <v>209</v>
      </c>
      <c r="BX121" t="s">
        <v>193</v>
      </c>
      <c r="BY121" t="s">
        <v>193</v>
      </c>
      <c r="BZ121" t="s">
        <v>292</v>
      </c>
      <c r="CA121" t="s">
        <v>293</v>
      </c>
      <c r="CB121" t="s">
        <v>4764</v>
      </c>
      <c r="CC121" t="s">
        <v>4765</v>
      </c>
      <c r="CD121" t="s">
        <v>5273</v>
      </c>
      <c r="CE121">
        <v>2</v>
      </c>
      <c r="CF121">
        <v>1</v>
      </c>
      <c r="CG121" t="s">
        <v>429</v>
      </c>
      <c r="CH121" t="s">
        <v>297</v>
      </c>
      <c r="CI121" t="s">
        <v>298</v>
      </c>
      <c r="CJ121" t="s">
        <v>197</v>
      </c>
      <c r="CK121">
        <v>1000</v>
      </c>
      <c r="CL121" t="s">
        <v>216</v>
      </c>
      <c r="CM121">
        <v>1</v>
      </c>
      <c r="CN121" t="s">
        <v>787</v>
      </c>
      <c r="CO121" t="s">
        <v>193</v>
      </c>
      <c r="CP121" t="s">
        <v>193</v>
      </c>
      <c r="CQ121" t="s">
        <v>193</v>
      </c>
      <c r="CR121" t="s">
        <v>193</v>
      </c>
      <c r="CS121" t="s">
        <v>193</v>
      </c>
      <c r="CT121" t="s">
        <v>193</v>
      </c>
      <c r="CU121" t="s">
        <v>193</v>
      </c>
      <c r="CV121" t="s">
        <v>193</v>
      </c>
      <c r="CW121" t="s">
        <v>1224</v>
      </c>
      <c r="CX121" t="s">
        <v>832</v>
      </c>
      <c r="CY121">
        <v>0.15</v>
      </c>
      <c r="CZ121">
        <v>1.5</v>
      </c>
      <c r="DA121" t="s">
        <v>206</v>
      </c>
      <c r="DB121" t="s">
        <v>193</v>
      </c>
      <c r="DC121" t="s">
        <v>193</v>
      </c>
      <c r="DD121" t="s">
        <v>193</v>
      </c>
      <c r="DE121" t="s">
        <v>193</v>
      </c>
      <c r="DF121" t="s">
        <v>193</v>
      </c>
      <c r="DG121" t="s">
        <v>193</v>
      </c>
      <c r="DH121" t="s">
        <v>193</v>
      </c>
      <c r="DI121" t="s">
        <v>193</v>
      </c>
      <c r="DJ121" t="s">
        <v>193</v>
      </c>
      <c r="DK121" t="s">
        <v>193</v>
      </c>
      <c r="DL121" t="s">
        <v>222</v>
      </c>
      <c r="DM121" t="s">
        <v>222</v>
      </c>
      <c r="DN121" t="s">
        <v>223</v>
      </c>
      <c r="DO121" t="s">
        <v>4536</v>
      </c>
      <c r="DP121">
        <v>100.342</v>
      </c>
      <c r="DQ121">
        <v>1.1519999999999999</v>
      </c>
      <c r="DR121">
        <v>95.504599999999996</v>
      </c>
      <c r="DS121">
        <v>-14.4954</v>
      </c>
      <c r="DT121">
        <v>100.355</v>
      </c>
      <c r="DU121">
        <v>1.145</v>
      </c>
      <c r="DV121">
        <v>95.195099999999996</v>
      </c>
      <c r="DW121">
        <v>-14.8049</v>
      </c>
      <c r="DX121">
        <v>100.351</v>
      </c>
      <c r="DY121">
        <v>1.147</v>
      </c>
      <c r="DZ121">
        <v>95.786699999999996</v>
      </c>
      <c r="EA121">
        <v>-14.2133</v>
      </c>
      <c r="EB121">
        <v>100.342</v>
      </c>
      <c r="EC121">
        <v>1.151</v>
      </c>
      <c r="ED121">
        <v>95.173400000000001</v>
      </c>
      <c r="EE121">
        <v>-14.826599999999999</v>
      </c>
      <c r="EF121">
        <v>100.366</v>
      </c>
      <c r="EG121">
        <v>1.1379999999999999</v>
      </c>
      <c r="EH121">
        <v>94.265199999999993</v>
      </c>
      <c r="EI121">
        <v>-15.7348</v>
      </c>
      <c r="EJ121">
        <v>100.405</v>
      </c>
      <c r="EK121">
        <v>1.1180000000000001</v>
      </c>
      <c r="EL121">
        <v>92.437700000000007</v>
      </c>
      <c r="EM121">
        <v>-17.5623</v>
      </c>
      <c r="EN121">
        <v>100.422</v>
      </c>
      <c r="EO121">
        <v>1.109</v>
      </c>
      <c r="EP121">
        <v>92.3369</v>
      </c>
      <c r="EQ121">
        <v>-17.6631</v>
      </c>
      <c r="ER121">
        <v>100.40600000000001</v>
      </c>
      <c r="ES121">
        <v>1.117</v>
      </c>
      <c r="ET121">
        <v>92.520600000000002</v>
      </c>
      <c r="EU121">
        <v>-17.479399999999998</v>
      </c>
      <c r="EV121">
        <v>100.447</v>
      </c>
      <c r="EW121">
        <v>1.095</v>
      </c>
      <c r="EX121">
        <v>90.919799999999995</v>
      </c>
      <c r="EY121">
        <v>-19.080200000000001</v>
      </c>
      <c r="EZ121">
        <v>100.38200000000001</v>
      </c>
      <c r="FA121">
        <v>1.1279999999999999</v>
      </c>
      <c r="FB121">
        <v>94.414500000000004</v>
      </c>
      <c r="FC121">
        <v>-15.5855</v>
      </c>
      <c r="FD121">
        <v>100.52</v>
      </c>
      <c r="FE121">
        <v>1.0569999999999999</v>
      </c>
      <c r="FF121">
        <v>87.493600000000001</v>
      </c>
      <c r="FG121">
        <v>-22.506399999999999</v>
      </c>
      <c r="FH121">
        <v>25.81</v>
      </c>
      <c r="FI121">
        <v>-8.57</v>
      </c>
      <c r="FJ121">
        <v>67.05</v>
      </c>
      <c r="FK121">
        <v>3.15</v>
      </c>
      <c r="FL121">
        <v>66.635999999999996</v>
      </c>
      <c r="FM121">
        <v>-15.49</v>
      </c>
      <c r="FN121">
        <v>0.2261</v>
      </c>
      <c r="FO121">
        <v>44.588099999999997</v>
      </c>
      <c r="FP121">
        <v>0.28299999999999997</v>
      </c>
      <c r="FQ121">
        <v>45.814599999999999</v>
      </c>
      <c r="FR121">
        <v>0.4471</v>
      </c>
      <c r="FS121">
        <v>46.489800000000002</v>
      </c>
      <c r="FT121">
        <v>0.87519999999999998</v>
      </c>
      <c r="FU121">
        <v>32.781100000000002</v>
      </c>
      <c r="FV121">
        <v>1.6416999999999999</v>
      </c>
      <c r="FW121">
        <v>13.1752</v>
      </c>
      <c r="FX121" t="s">
        <v>1228</v>
      </c>
      <c r="FY121" t="s">
        <v>252</v>
      </c>
    </row>
    <row r="122" spans="1:181" x14ac:dyDescent="0.35">
      <c r="A122">
        <v>125</v>
      </c>
      <c r="B122" t="s">
        <v>5273</v>
      </c>
      <c r="C122" t="s">
        <v>5227</v>
      </c>
      <c r="D122" t="s">
        <v>1827</v>
      </c>
      <c r="E122" t="s">
        <v>1828</v>
      </c>
      <c r="F122" t="s">
        <v>232</v>
      </c>
      <c r="G122" t="s">
        <v>304</v>
      </c>
      <c r="H122" t="s">
        <v>233</v>
      </c>
      <c r="I122" t="s">
        <v>304</v>
      </c>
      <c r="J122" t="s">
        <v>262</v>
      </c>
      <c r="K122" t="s">
        <v>304</v>
      </c>
      <c r="L122" t="s">
        <v>1829</v>
      </c>
      <c r="M122">
        <v>6</v>
      </c>
      <c r="N122" t="s">
        <v>196</v>
      </c>
      <c r="O122" t="s">
        <v>197</v>
      </c>
      <c r="P122" t="s">
        <v>198</v>
      </c>
      <c r="Q122">
        <v>750</v>
      </c>
      <c r="R122" t="s">
        <v>198</v>
      </c>
      <c r="S122">
        <v>300</v>
      </c>
      <c r="T122">
        <v>5</v>
      </c>
      <c r="U122">
        <v>2</v>
      </c>
      <c r="V122" t="s">
        <v>199</v>
      </c>
      <c r="W122" t="s">
        <v>200</v>
      </c>
      <c r="X122">
        <v>1.9</v>
      </c>
      <c r="Y122" t="s">
        <v>193</v>
      </c>
      <c r="Z122" t="s">
        <v>5303</v>
      </c>
      <c r="AA122" t="s">
        <v>4497</v>
      </c>
      <c r="AB122">
        <v>70</v>
      </c>
      <c r="AD122">
        <v>-1</v>
      </c>
      <c r="AE122" t="s">
        <v>193</v>
      </c>
      <c r="AF122" t="s">
        <v>193</v>
      </c>
      <c r="AG122">
        <v>100</v>
      </c>
      <c r="AH122">
        <v>75</v>
      </c>
      <c r="AI122">
        <v>5</v>
      </c>
      <c r="AJ122" t="s">
        <v>193</v>
      </c>
      <c r="AK122" t="s">
        <v>193</v>
      </c>
      <c r="AM122">
        <v>0</v>
      </c>
      <c r="AN122">
        <v>30</v>
      </c>
      <c r="AO122" t="s">
        <v>193</v>
      </c>
      <c r="AP122">
        <v>4.17</v>
      </c>
      <c r="AQ122">
        <v>1.141</v>
      </c>
      <c r="AR122">
        <v>103.432</v>
      </c>
      <c r="AS122" t="s">
        <v>202</v>
      </c>
      <c r="AT122" t="s">
        <v>203</v>
      </c>
      <c r="AU122" t="s">
        <v>204</v>
      </c>
      <c r="AV122" t="s">
        <v>236</v>
      </c>
      <c r="AW122">
        <v>3</v>
      </c>
      <c r="AX122">
        <v>3</v>
      </c>
      <c r="AY122" t="s">
        <v>193</v>
      </c>
      <c r="AZ122" t="s">
        <v>193</v>
      </c>
      <c r="BA122" t="s">
        <v>202</v>
      </c>
      <c r="BB122" t="s">
        <v>206</v>
      </c>
      <c r="BC122" t="s">
        <v>202</v>
      </c>
      <c r="BD122" t="s">
        <v>202</v>
      </c>
      <c r="BE122" t="s">
        <v>206</v>
      </c>
      <c r="BF122" t="s">
        <v>206</v>
      </c>
      <c r="BG122" t="s">
        <v>238</v>
      </c>
      <c r="BH122" t="s">
        <v>193</v>
      </c>
      <c r="BI122">
        <v>2000</v>
      </c>
      <c r="BK122" t="s">
        <v>206</v>
      </c>
      <c r="BL122" t="s">
        <v>28</v>
      </c>
      <c r="BM122" t="s">
        <v>32</v>
      </c>
      <c r="BN122" t="s">
        <v>34</v>
      </c>
      <c r="BO122" t="s">
        <v>193</v>
      </c>
      <c r="BP122" t="s">
        <v>193</v>
      </c>
      <c r="BQ122" t="s">
        <v>193</v>
      </c>
      <c r="BR122" t="s">
        <v>193</v>
      </c>
      <c r="BS122" t="s">
        <v>193</v>
      </c>
      <c r="BT122" t="s">
        <v>193</v>
      </c>
      <c r="BU122" t="s">
        <v>193</v>
      </c>
      <c r="BV122" t="s">
        <v>34</v>
      </c>
      <c r="BW122" t="s">
        <v>209</v>
      </c>
      <c r="BX122" t="s">
        <v>202</v>
      </c>
      <c r="BY122" t="s">
        <v>1831</v>
      </c>
      <c r="BZ122" t="s">
        <v>470</v>
      </c>
      <c r="CA122" t="s">
        <v>471</v>
      </c>
      <c r="CB122" t="s">
        <v>1830</v>
      </c>
      <c r="CC122" t="s">
        <v>1831</v>
      </c>
      <c r="CD122" t="s">
        <v>5273</v>
      </c>
      <c r="CE122">
        <v>2</v>
      </c>
      <c r="CF122">
        <v>1</v>
      </c>
      <c r="CG122" t="s">
        <v>214</v>
      </c>
      <c r="CH122" t="s">
        <v>215</v>
      </c>
      <c r="CI122" t="s">
        <v>215</v>
      </c>
      <c r="CJ122" t="s">
        <v>202</v>
      </c>
      <c r="CK122">
        <v>300</v>
      </c>
      <c r="CL122" t="s">
        <v>216</v>
      </c>
      <c r="CM122">
        <v>1</v>
      </c>
      <c r="CN122" t="s">
        <v>199</v>
      </c>
      <c r="CO122" t="s">
        <v>193</v>
      </c>
      <c r="CP122">
        <v>1</v>
      </c>
      <c r="CQ122" t="s">
        <v>193</v>
      </c>
      <c r="CR122" t="s">
        <v>193</v>
      </c>
      <c r="CS122" t="s">
        <v>193</v>
      </c>
      <c r="CT122" t="s">
        <v>193</v>
      </c>
      <c r="CU122" t="s">
        <v>193</v>
      </c>
      <c r="CV122" t="s">
        <v>193</v>
      </c>
      <c r="CW122" t="s">
        <v>1827</v>
      </c>
      <c r="CX122" t="s">
        <v>217</v>
      </c>
      <c r="CY122">
        <v>0.35</v>
      </c>
      <c r="CZ122">
        <v>1.05</v>
      </c>
      <c r="DA122" t="s">
        <v>206</v>
      </c>
      <c r="DB122" t="s">
        <v>193</v>
      </c>
      <c r="DC122" t="s">
        <v>193</v>
      </c>
      <c r="DD122" t="s">
        <v>193</v>
      </c>
      <c r="DE122" t="s">
        <v>193</v>
      </c>
      <c r="DF122" t="s">
        <v>193</v>
      </c>
      <c r="DG122" t="s">
        <v>208</v>
      </c>
      <c r="DH122" t="s">
        <v>26</v>
      </c>
      <c r="DI122" t="s">
        <v>220</v>
      </c>
      <c r="DJ122" t="s">
        <v>29</v>
      </c>
      <c r="DK122" t="s">
        <v>30</v>
      </c>
      <c r="DL122" t="s">
        <v>222</v>
      </c>
      <c r="DM122" t="s">
        <v>222</v>
      </c>
      <c r="DN122" t="s">
        <v>223</v>
      </c>
      <c r="DO122" t="s">
        <v>1790</v>
      </c>
      <c r="DP122">
        <v>102.955</v>
      </c>
      <c r="DQ122">
        <v>1.244</v>
      </c>
      <c r="DR122">
        <v>94.003299999999996</v>
      </c>
      <c r="DS122">
        <v>24.003299999999999</v>
      </c>
      <c r="DT122">
        <v>103.327</v>
      </c>
      <c r="DU122">
        <v>1.1619999999999999</v>
      </c>
      <c r="DV122">
        <v>85.358599999999996</v>
      </c>
      <c r="DW122">
        <v>15.358599999999999</v>
      </c>
      <c r="DX122">
        <v>103.654</v>
      </c>
      <c r="DY122">
        <v>1.091</v>
      </c>
      <c r="DZ122">
        <v>76.828699999999998</v>
      </c>
      <c r="EA122">
        <v>6.8287000000000004</v>
      </c>
      <c r="EB122">
        <v>103.468</v>
      </c>
      <c r="EC122">
        <v>1.1299999999999999</v>
      </c>
      <c r="ED122">
        <v>80.609899999999996</v>
      </c>
      <c r="EE122">
        <v>10.6099</v>
      </c>
      <c r="EF122">
        <v>103.468</v>
      </c>
      <c r="EG122">
        <v>1.1299999999999999</v>
      </c>
      <c r="EH122">
        <v>80.490899999999996</v>
      </c>
      <c r="EI122">
        <v>10.4909</v>
      </c>
      <c r="EJ122">
        <v>103.468</v>
      </c>
      <c r="EK122">
        <v>1.1299999999999999</v>
      </c>
      <c r="EL122">
        <v>81.777900000000002</v>
      </c>
      <c r="EM122">
        <v>11.777900000000001</v>
      </c>
      <c r="EN122">
        <v>103.468</v>
      </c>
      <c r="EO122">
        <v>1.1299999999999999</v>
      </c>
      <c r="EP122">
        <v>82.316500000000005</v>
      </c>
      <c r="EQ122">
        <v>12.3165</v>
      </c>
      <c r="ER122">
        <v>103.258</v>
      </c>
      <c r="ES122">
        <v>1.1739999999999999</v>
      </c>
      <c r="ET122">
        <v>85.445300000000003</v>
      </c>
      <c r="EU122">
        <v>15.4453</v>
      </c>
      <c r="EV122">
        <v>103.20699999999999</v>
      </c>
      <c r="EW122">
        <v>1.1839999999999999</v>
      </c>
      <c r="EX122">
        <v>87.479900000000001</v>
      </c>
      <c r="EY122">
        <v>17.479900000000001</v>
      </c>
      <c r="EZ122">
        <v>103.20699999999999</v>
      </c>
      <c r="FA122">
        <v>1.1839999999999999</v>
      </c>
      <c r="FB122">
        <v>88.513000000000005</v>
      </c>
      <c r="FC122">
        <v>18.513000000000002</v>
      </c>
      <c r="FD122">
        <v>103.331</v>
      </c>
      <c r="FE122">
        <v>1.1559999999999999</v>
      </c>
      <c r="FF122">
        <v>85.358800000000002</v>
      </c>
      <c r="FG122">
        <v>15.3588</v>
      </c>
      <c r="FH122">
        <v>25.81</v>
      </c>
      <c r="FI122">
        <v>-8.57</v>
      </c>
      <c r="FJ122">
        <v>67.05</v>
      </c>
      <c r="FK122">
        <v>3.15</v>
      </c>
      <c r="FL122">
        <v>66.635999999999996</v>
      </c>
      <c r="FM122">
        <v>-15.49</v>
      </c>
      <c r="FN122">
        <v>0.2261</v>
      </c>
      <c r="FO122">
        <v>44.588099999999997</v>
      </c>
      <c r="FP122">
        <v>0.28299999999999997</v>
      </c>
      <c r="FQ122">
        <v>45.814599999999999</v>
      </c>
      <c r="FR122">
        <v>0.4471</v>
      </c>
      <c r="FS122">
        <v>46.489800000000002</v>
      </c>
      <c r="FT122">
        <v>0.87519999999999998</v>
      </c>
      <c r="FU122">
        <v>32.781100000000002</v>
      </c>
      <c r="FV122">
        <v>1.6416999999999999</v>
      </c>
      <c r="FW122">
        <v>13.1752</v>
      </c>
      <c r="FX122" t="s">
        <v>1832</v>
      </c>
      <c r="FY122">
        <v>38255.506300000001</v>
      </c>
    </row>
    <row r="123" spans="1:181" x14ac:dyDescent="0.35">
      <c r="A123">
        <v>126</v>
      </c>
      <c r="B123" t="s">
        <v>5273</v>
      </c>
      <c r="C123" t="s">
        <v>5227</v>
      </c>
      <c r="D123" t="s">
        <v>1827</v>
      </c>
      <c r="E123" t="s">
        <v>1828</v>
      </c>
      <c r="F123" t="s">
        <v>232</v>
      </c>
      <c r="G123" t="s">
        <v>304</v>
      </c>
      <c r="H123" t="s">
        <v>233</v>
      </c>
      <c r="I123" t="s">
        <v>304</v>
      </c>
      <c r="J123" t="s">
        <v>262</v>
      </c>
      <c r="K123" t="s">
        <v>304</v>
      </c>
      <c r="L123" t="s">
        <v>1829</v>
      </c>
      <c r="M123">
        <v>6</v>
      </c>
      <c r="N123" t="s">
        <v>196</v>
      </c>
      <c r="O123" t="s">
        <v>197</v>
      </c>
      <c r="P123" t="s">
        <v>198</v>
      </c>
      <c r="Q123">
        <v>750</v>
      </c>
      <c r="R123" t="s">
        <v>198</v>
      </c>
      <c r="S123">
        <v>450</v>
      </c>
      <c r="T123">
        <v>10</v>
      </c>
      <c r="U123">
        <v>2</v>
      </c>
      <c r="V123" t="s">
        <v>199</v>
      </c>
      <c r="W123" t="s">
        <v>200</v>
      </c>
      <c r="X123">
        <v>2.7</v>
      </c>
      <c r="Y123" t="s">
        <v>193</v>
      </c>
      <c r="Z123" t="s">
        <v>5304</v>
      </c>
      <c r="AA123" t="s">
        <v>4766</v>
      </c>
      <c r="AB123">
        <v>145</v>
      </c>
      <c r="AD123" t="s">
        <v>193</v>
      </c>
      <c r="AE123" t="s">
        <v>193</v>
      </c>
      <c r="AF123" t="s">
        <v>193</v>
      </c>
      <c r="AG123">
        <v>175</v>
      </c>
      <c r="AH123">
        <v>150</v>
      </c>
      <c r="AI123">
        <v>5</v>
      </c>
      <c r="AJ123" t="s">
        <v>193</v>
      </c>
      <c r="AK123" t="s">
        <v>193</v>
      </c>
      <c r="AM123">
        <v>0</v>
      </c>
      <c r="AN123">
        <v>30</v>
      </c>
      <c r="AO123" t="s">
        <v>193</v>
      </c>
      <c r="AP123">
        <v>5.1100000000000003</v>
      </c>
      <c r="AQ123">
        <v>2.3250000000000002</v>
      </c>
      <c r="AR123">
        <v>103.176</v>
      </c>
      <c r="AS123" t="s">
        <v>202</v>
      </c>
      <c r="AT123" t="s">
        <v>203</v>
      </c>
      <c r="AU123" t="s">
        <v>204</v>
      </c>
      <c r="AV123" t="s">
        <v>236</v>
      </c>
      <c r="AW123">
        <v>3</v>
      </c>
      <c r="AX123">
        <v>3</v>
      </c>
      <c r="AY123" t="s">
        <v>193</v>
      </c>
      <c r="AZ123" t="s">
        <v>193</v>
      </c>
      <c r="BA123" t="s">
        <v>202</v>
      </c>
      <c r="BB123" t="s">
        <v>206</v>
      </c>
      <c r="BC123" t="s">
        <v>202</v>
      </c>
      <c r="BD123" t="s">
        <v>202</v>
      </c>
      <c r="BE123" t="s">
        <v>206</v>
      </c>
      <c r="BF123" t="s">
        <v>206</v>
      </c>
      <c r="BG123" t="s">
        <v>238</v>
      </c>
      <c r="BH123" t="s">
        <v>193</v>
      </c>
      <c r="BI123">
        <v>2000</v>
      </c>
      <c r="BK123" t="s">
        <v>206</v>
      </c>
      <c r="BL123" t="s">
        <v>28</v>
      </c>
      <c r="BM123" t="s">
        <v>32</v>
      </c>
      <c r="BN123" t="s">
        <v>34</v>
      </c>
      <c r="BO123" t="s">
        <v>193</v>
      </c>
      <c r="BP123" t="s">
        <v>193</v>
      </c>
      <c r="BQ123" t="s">
        <v>193</v>
      </c>
      <c r="BR123" t="s">
        <v>193</v>
      </c>
      <c r="BS123" t="s">
        <v>193</v>
      </c>
      <c r="BT123" t="s">
        <v>193</v>
      </c>
      <c r="BU123" t="s">
        <v>193</v>
      </c>
      <c r="BV123" t="s">
        <v>34</v>
      </c>
      <c r="BW123" t="s">
        <v>209</v>
      </c>
      <c r="BX123" t="s">
        <v>202</v>
      </c>
      <c r="BY123" t="s">
        <v>1834</v>
      </c>
      <c r="BZ123" t="s">
        <v>470</v>
      </c>
      <c r="CA123" t="s">
        <v>471</v>
      </c>
      <c r="CB123" t="s">
        <v>1833</v>
      </c>
      <c r="CC123" t="s">
        <v>1834</v>
      </c>
      <c r="CD123" t="s">
        <v>5273</v>
      </c>
      <c r="CE123">
        <v>2</v>
      </c>
      <c r="CF123">
        <v>0</v>
      </c>
      <c r="CG123" t="s">
        <v>214</v>
      </c>
      <c r="CH123" t="s">
        <v>215</v>
      </c>
      <c r="CI123" t="s">
        <v>215</v>
      </c>
      <c r="CJ123" t="s">
        <v>202</v>
      </c>
      <c r="CK123">
        <v>450</v>
      </c>
      <c r="CL123" t="s">
        <v>216</v>
      </c>
      <c r="CM123">
        <v>1</v>
      </c>
      <c r="CN123" t="s">
        <v>199</v>
      </c>
      <c r="CO123" t="s">
        <v>193</v>
      </c>
      <c r="CP123">
        <v>3</v>
      </c>
      <c r="CQ123" t="s">
        <v>193</v>
      </c>
      <c r="CR123" t="s">
        <v>193</v>
      </c>
      <c r="CS123" t="s">
        <v>193</v>
      </c>
      <c r="CT123" t="s">
        <v>193</v>
      </c>
      <c r="CU123" t="s">
        <v>193</v>
      </c>
      <c r="CV123" t="s">
        <v>193</v>
      </c>
      <c r="CW123" t="s">
        <v>1827</v>
      </c>
      <c r="CX123" t="s">
        <v>217</v>
      </c>
      <c r="CY123">
        <v>0.45</v>
      </c>
      <c r="CZ123">
        <v>2.0249999999999999</v>
      </c>
      <c r="DA123" t="s">
        <v>206</v>
      </c>
      <c r="DB123" t="s">
        <v>193</v>
      </c>
      <c r="DC123" t="s">
        <v>193</v>
      </c>
      <c r="DD123" t="s">
        <v>193</v>
      </c>
      <c r="DE123" t="s">
        <v>193</v>
      </c>
      <c r="DF123" t="s">
        <v>193</v>
      </c>
      <c r="DG123" t="s">
        <v>208</v>
      </c>
      <c r="DH123" t="s">
        <v>26</v>
      </c>
      <c r="DI123" t="s">
        <v>220</v>
      </c>
      <c r="DJ123" t="s">
        <v>29</v>
      </c>
      <c r="DK123" t="s">
        <v>30</v>
      </c>
      <c r="DL123" t="s">
        <v>222</v>
      </c>
      <c r="DM123" t="s">
        <v>222</v>
      </c>
      <c r="DN123" t="s">
        <v>223</v>
      </c>
      <c r="DO123" t="s">
        <v>1547</v>
      </c>
      <c r="DP123">
        <v>104.154</v>
      </c>
      <c r="DQ123">
        <v>2.2120000000000002</v>
      </c>
      <c r="DR123">
        <v>155.73349999999999</v>
      </c>
      <c r="DS123">
        <v>10.733499999999999</v>
      </c>
      <c r="DT123">
        <v>104.14</v>
      </c>
      <c r="DU123">
        <v>2.2130000000000001</v>
      </c>
      <c r="DV123">
        <v>152.6448</v>
      </c>
      <c r="DW123">
        <v>7.6448</v>
      </c>
      <c r="DX123">
        <v>104.14</v>
      </c>
      <c r="DY123">
        <v>2.2130000000000001</v>
      </c>
      <c r="DZ123">
        <v>150.89510000000001</v>
      </c>
      <c r="EA123">
        <v>5.8951000000000002</v>
      </c>
      <c r="EB123">
        <v>103.818</v>
      </c>
      <c r="EC123">
        <v>2.25</v>
      </c>
      <c r="ED123">
        <v>151.71029999999999</v>
      </c>
      <c r="EE123">
        <v>6.7103000000000002</v>
      </c>
      <c r="EF123">
        <v>103.818</v>
      </c>
      <c r="EG123">
        <v>2.25</v>
      </c>
      <c r="EH123">
        <v>153.3466</v>
      </c>
      <c r="EI123">
        <v>8.3466000000000005</v>
      </c>
      <c r="EJ123">
        <v>103.818</v>
      </c>
      <c r="EK123">
        <v>2.25</v>
      </c>
      <c r="EL123">
        <v>156.31190000000001</v>
      </c>
      <c r="EM123">
        <v>11.3119</v>
      </c>
      <c r="EN123">
        <v>104.598</v>
      </c>
      <c r="EO123">
        <v>2.16</v>
      </c>
      <c r="EP123">
        <v>148.7833</v>
      </c>
      <c r="EQ123">
        <v>3.7833000000000001</v>
      </c>
      <c r="ER123">
        <v>104.85899999999999</v>
      </c>
      <c r="ES123">
        <v>2.13</v>
      </c>
      <c r="ET123">
        <v>144.35489999999999</v>
      </c>
      <c r="EU123">
        <v>-0.64510000000000001</v>
      </c>
      <c r="EV123">
        <v>104.593</v>
      </c>
      <c r="EW123">
        <v>2.16</v>
      </c>
      <c r="EX123">
        <v>147.05449999999999</v>
      </c>
      <c r="EY123">
        <v>2.0545</v>
      </c>
      <c r="EZ123">
        <v>105.28400000000001</v>
      </c>
      <c r="FA123">
        <v>2.081</v>
      </c>
      <c r="FB123">
        <v>142.5575</v>
      </c>
      <c r="FC123">
        <v>-2.4424999999999999</v>
      </c>
      <c r="FD123">
        <v>105.63500000000001</v>
      </c>
      <c r="FE123">
        <v>2.0409999999999999</v>
      </c>
      <c r="FF123">
        <v>137.8201</v>
      </c>
      <c r="FG123">
        <v>-7.1798999999999999</v>
      </c>
      <c r="FH123">
        <v>25.81</v>
      </c>
      <c r="FI123">
        <v>-8.57</v>
      </c>
      <c r="FJ123">
        <v>67.05</v>
      </c>
      <c r="FK123">
        <v>3.15</v>
      </c>
      <c r="FL123">
        <v>66.635999999999996</v>
      </c>
      <c r="FM123">
        <v>-15.49</v>
      </c>
      <c r="FN123">
        <v>0.2261</v>
      </c>
      <c r="FO123">
        <v>44.588099999999997</v>
      </c>
      <c r="FP123">
        <v>0.28299999999999997</v>
      </c>
      <c r="FQ123">
        <v>45.814599999999999</v>
      </c>
      <c r="FR123">
        <v>0.4471</v>
      </c>
      <c r="FS123">
        <v>46.489800000000002</v>
      </c>
      <c r="FT123">
        <v>0.87519999999999998</v>
      </c>
      <c r="FU123">
        <v>32.781100000000002</v>
      </c>
      <c r="FV123">
        <v>1.6416999999999999</v>
      </c>
      <c r="FW123">
        <v>13.1752</v>
      </c>
      <c r="FX123" t="s">
        <v>1832</v>
      </c>
      <c r="FY123">
        <v>38255.506300000001</v>
      </c>
    </row>
    <row r="124" spans="1:181" x14ac:dyDescent="0.35">
      <c r="A124">
        <v>127</v>
      </c>
      <c r="B124" t="s">
        <v>5273</v>
      </c>
      <c r="C124" t="s">
        <v>5227</v>
      </c>
      <c r="D124" t="s">
        <v>2449</v>
      </c>
      <c r="E124" t="s">
        <v>4239</v>
      </c>
      <c r="F124" t="s">
        <v>370</v>
      </c>
      <c r="G124" t="s">
        <v>304</v>
      </c>
      <c r="H124" t="s">
        <v>194</v>
      </c>
      <c r="I124" t="s">
        <v>304</v>
      </c>
      <c r="J124" t="s">
        <v>286</v>
      </c>
      <c r="K124" t="s">
        <v>304</v>
      </c>
      <c r="L124" t="s">
        <v>426</v>
      </c>
      <c r="M124" t="s">
        <v>193</v>
      </c>
      <c r="N124" t="s">
        <v>349</v>
      </c>
      <c r="O124" t="s">
        <v>197</v>
      </c>
      <c r="P124" t="s">
        <v>198</v>
      </c>
      <c r="Q124">
        <v>700</v>
      </c>
      <c r="R124">
        <v>700</v>
      </c>
      <c r="S124">
        <v>700</v>
      </c>
      <c r="T124">
        <v>31</v>
      </c>
      <c r="U124">
        <v>1</v>
      </c>
      <c r="V124" t="s">
        <v>199</v>
      </c>
      <c r="W124" t="s">
        <v>200</v>
      </c>
      <c r="X124">
        <v>2.6</v>
      </c>
      <c r="Y124" t="s">
        <v>193</v>
      </c>
      <c r="Z124" t="s">
        <v>5305</v>
      </c>
      <c r="AA124" t="s">
        <v>1780</v>
      </c>
      <c r="AB124">
        <v>105</v>
      </c>
      <c r="AD124">
        <v>-1</v>
      </c>
      <c r="AE124" t="s">
        <v>193</v>
      </c>
      <c r="AF124" t="s">
        <v>193</v>
      </c>
      <c r="AG124">
        <v>130</v>
      </c>
      <c r="AH124">
        <v>110</v>
      </c>
      <c r="AI124">
        <v>5</v>
      </c>
      <c r="AJ124" t="s">
        <v>193</v>
      </c>
      <c r="AK124" t="s">
        <v>193</v>
      </c>
      <c r="AM124">
        <v>0</v>
      </c>
      <c r="AN124">
        <v>25</v>
      </c>
      <c r="AO124" t="s">
        <v>193</v>
      </c>
      <c r="AP124">
        <v>3</v>
      </c>
      <c r="AQ124">
        <v>2.69</v>
      </c>
      <c r="AR124">
        <v>98.117999999999995</v>
      </c>
      <c r="AS124" t="s">
        <v>202</v>
      </c>
      <c r="AT124" t="s">
        <v>203</v>
      </c>
      <c r="AU124" t="s">
        <v>204</v>
      </c>
      <c r="AV124" t="s">
        <v>958</v>
      </c>
      <c r="AW124">
        <v>6</v>
      </c>
      <c r="AX124">
        <v>4</v>
      </c>
      <c r="AY124">
        <v>2</v>
      </c>
      <c r="AZ124" t="s">
        <v>193</v>
      </c>
      <c r="BA124" t="s">
        <v>206</v>
      </c>
      <c r="BB124" t="s">
        <v>206</v>
      </c>
      <c r="BC124" t="s">
        <v>202</v>
      </c>
      <c r="BD124" t="s">
        <v>202</v>
      </c>
      <c r="BE124" t="s">
        <v>202</v>
      </c>
      <c r="BF124" t="s">
        <v>206</v>
      </c>
      <c r="BG124" t="s">
        <v>1464</v>
      </c>
      <c r="BH124" t="s">
        <v>193</v>
      </c>
      <c r="BI124">
        <v>2000</v>
      </c>
      <c r="BK124" t="s">
        <v>206</v>
      </c>
      <c r="BL124" t="s">
        <v>34</v>
      </c>
      <c r="BM124" t="s">
        <v>1006</v>
      </c>
      <c r="BN124" t="s">
        <v>341</v>
      </c>
      <c r="BO124" t="s">
        <v>240</v>
      </c>
      <c r="BP124" t="s">
        <v>208</v>
      </c>
      <c r="BQ124" t="s">
        <v>33</v>
      </c>
      <c r="BR124" t="s">
        <v>193</v>
      </c>
      <c r="BS124" t="s">
        <v>193</v>
      </c>
      <c r="BT124" t="s">
        <v>193</v>
      </c>
      <c r="BU124" t="s">
        <v>193</v>
      </c>
      <c r="BV124" t="s">
        <v>240</v>
      </c>
      <c r="BW124" t="s">
        <v>209</v>
      </c>
      <c r="BX124" t="s">
        <v>193</v>
      </c>
      <c r="BY124" t="s">
        <v>193</v>
      </c>
      <c r="BZ124" t="s">
        <v>243</v>
      </c>
      <c r="CA124" t="s">
        <v>337</v>
      </c>
      <c r="CB124" t="s">
        <v>4767</v>
      </c>
      <c r="CC124" t="s">
        <v>4768</v>
      </c>
      <c r="CD124" t="s">
        <v>5273</v>
      </c>
      <c r="CE124">
        <v>2</v>
      </c>
      <c r="CF124">
        <v>1</v>
      </c>
      <c r="CG124" t="s">
        <v>214</v>
      </c>
      <c r="CH124" t="s">
        <v>215</v>
      </c>
      <c r="CI124" t="s">
        <v>215</v>
      </c>
      <c r="CJ124" t="s">
        <v>197</v>
      </c>
      <c r="CK124">
        <v>700</v>
      </c>
      <c r="CL124" t="s">
        <v>216</v>
      </c>
      <c r="CM124">
        <v>1</v>
      </c>
      <c r="CN124" t="s">
        <v>199</v>
      </c>
      <c r="CO124" t="s">
        <v>193</v>
      </c>
      <c r="CP124">
        <v>6</v>
      </c>
      <c r="CQ124" t="s">
        <v>193</v>
      </c>
      <c r="CR124" t="s">
        <v>193</v>
      </c>
      <c r="CS124" t="s">
        <v>193</v>
      </c>
      <c r="CT124" t="s">
        <v>193</v>
      </c>
      <c r="CU124" t="s">
        <v>193</v>
      </c>
      <c r="CV124" t="s">
        <v>193</v>
      </c>
      <c r="CW124" t="s">
        <v>2449</v>
      </c>
      <c r="CX124" t="s">
        <v>217</v>
      </c>
      <c r="CY124">
        <v>0.875</v>
      </c>
      <c r="CZ124">
        <v>6.125</v>
      </c>
      <c r="DA124" t="s">
        <v>206</v>
      </c>
      <c r="DB124" t="s">
        <v>193</v>
      </c>
      <c r="DC124" t="s">
        <v>193</v>
      </c>
      <c r="DD124" t="s">
        <v>193</v>
      </c>
      <c r="DE124" t="s">
        <v>193</v>
      </c>
      <c r="DF124" t="s">
        <v>193</v>
      </c>
      <c r="DG124" t="s">
        <v>248</v>
      </c>
      <c r="DH124" t="s">
        <v>511</v>
      </c>
      <c r="DI124" t="s">
        <v>221</v>
      </c>
      <c r="DJ124" t="s">
        <v>342</v>
      </c>
      <c r="DK124" t="s">
        <v>193</v>
      </c>
      <c r="DL124" t="s">
        <v>222</v>
      </c>
      <c r="DM124" t="s">
        <v>222</v>
      </c>
      <c r="DN124" t="s">
        <v>223</v>
      </c>
      <c r="DO124" t="s">
        <v>1783</v>
      </c>
      <c r="DP124">
        <v>99.873999999999995</v>
      </c>
      <c r="DQ124">
        <v>2.6059999999999999</v>
      </c>
      <c r="DR124">
        <v>121.9319</v>
      </c>
      <c r="DS124">
        <v>16.931899999999999</v>
      </c>
      <c r="DT124">
        <v>101.012</v>
      </c>
      <c r="DU124">
        <v>2.552</v>
      </c>
      <c r="DV124">
        <v>110.97580000000001</v>
      </c>
      <c r="DW124">
        <v>5.9757999999999996</v>
      </c>
      <c r="DX124">
        <v>100.48399999999999</v>
      </c>
      <c r="DY124">
        <v>2.577</v>
      </c>
      <c r="DZ124">
        <v>113.05759999999999</v>
      </c>
      <c r="EA124">
        <v>8.0576000000000008</v>
      </c>
      <c r="EB124">
        <v>100.48399999999999</v>
      </c>
      <c r="EC124">
        <v>2.577</v>
      </c>
      <c r="ED124">
        <v>104.82599999999999</v>
      </c>
      <c r="EE124">
        <v>-0.17399999999999999</v>
      </c>
      <c r="EF124">
        <v>101.331</v>
      </c>
      <c r="EG124">
        <v>2.5369999999999999</v>
      </c>
      <c r="EH124">
        <v>102.1842</v>
      </c>
      <c r="EI124">
        <v>-2.8157999999999999</v>
      </c>
      <c r="EJ124">
        <v>101</v>
      </c>
      <c r="EK124">
        <v>2.5529999999999999</v>
      </c>
      <c r="EL124">
        <v>108.6194</v>
      </c>
      <c r="EM124">
        <v>3.6194000000000002</v>
      </c>
      <c r="EN124">
        <v>101</v>
      </c>
      <c r="EO124">
        <v>2.5529999999999999</v>
      </c>
      <c r="EP124">
        <v>110.8614</v>
      </c>
      <c r="EQ124">
        <v>5.8613999999999997</v>
      </c>
      <c r="ER124">
        <v>101.033</v>
      </c>
      <c r="ES124">
        <v>2.5510000000000002</v>
      </c>
      <c r="ET124">
        <v>109.9406</v>
      </c>
      <c r="EU124">
        <v>4.9405999999999999</v>
      </c>
      <c r="EV124">
        <v>100.441</v>
      </c>
      <c r="EW124">
        <v>2.5790000000000002</v>
      </c>
      <c r="EX124">
        <v>109.8925</v>
      </c>
      <c r="EY124">
        <v>4.8925000000000001</v>
      </c>
      <c r="EZ124">
        <v>100.441</v>
      </c>
      <c r="FA124">
        <v>2.5790000000000002</v>
      </c>
      <c r="FB124">
        <v>116.1176</v>
      </c>
      <c r="FC124">
        <v>11.117599999999999</v>
      </c>
      <c r="FD124">
        <v>101.327</v>
      </c>
      <c r="FE124">
        <v>2.5369999999999999</v>
      </c>
      <c r="FF124">
        <v>111.45</v>
      </c>
      <c r="FG124">
        <v>6.45</v>
      </c>
      <c r="FH124">
        <v>25.81</v>
      </c>
      <c r="FI124">
        <v>-8.57</v>
      </c>
      <c r="FJ124">
        <v>67.05</v>
      </c>
      <c r="FK124">
        <v>3.15</v>
      </c>
      <c r="FL124">
        <v>66.635999999999996</v>
      </c>
      <c r="FM124">
        <v>-15.49</v>
      </c>
      <c r="FN124">
        <v>0.2261</v>
      </c>
      <c r="FO124">
        <v>44.588099999999997</v>
      </c>
      <c r="FP124">
        <v>0.28299999999999997</v>
      </c>
      <c r="FQ124">
        <v>45.814599999999999</v>
      </c>
      <c r="FR124">
        <v>0.4471</v>
      </c>
      <c r="FS124">
        <v>46.489800000000002</v>
      </c>
      <c r="FT124">
        <v>0.87519999999999998</v>
      </c>
      <c r="FU124">
        <v>32.781100000000002</v>
      </c>
      <c r="FV124">
        <v>1.6416999999999999</v>
      </c>
      <c r="FW124">
        <v>13.1752</v>
      </c>
      <c r="FX124" t="s">
        <v>4769</v>
      </c>
      <c r="FY124" t="s">
        <v>252</v>
      </c>
    </row>
    <row r="125" spans="1:181" x14ac:dyDescent="0.35">
      <c r="A125">
        <v>128</v>
      </c>
      <c r="B125" t="s">
        <v>5273</v>
      </c>
      <c r="C125" t="s">
        <v>5278</v>
      </c>
      <c r="D125" t="s">
        <v>2867</v>
      </c>
      <c r="E125" t="s">
        <v>2868</v>
      </c>
      <c r="F125" t="s">
        <v>441</v>
      </c>
      <c r="G125" t="s">
        <v>304</v>
      </c>
      <c r="H125" t="s">
        <v>233</v>
      </c>
      <c r="I125" t="s">
        <v>304</v>
      </c>
      <c r="J125" t="s">
        <v>316</v>
      </c>
      <c r="K125" t="s">
        <v>193</v>
      </c>
      <c r="L125" t="s">
        <v>1463</v>
      </c>
      <c r="M125">
        <v>3</v>
      </c>
      <c r="N125" t="s">
        <v>196</v>
      </c>
      <c r="O125" t="s">
        <v>197</v>
      </c>
      <c r="P125" t="s">
        <v>198</v>
      </c>
      <c r="Q125">
        <v>1000</v>
      </c>
      <c r="R125">
        <v>1000</v>
      </c>
      <c r="S125">
        <v>150</v>
      </c>
      <c r="T125">
        <v>5</v>
      </c>
      <c r="U125">
        <v>2</v>
      </c>
      <c r="V125" t="s">
        <v>199</v>
      </c>
      <c r="W125" t="s">
        <v>200</v>
      </c>
      <c r="X125">
        <v>3.85</v>
      </c>
      <c r="Y125" t="s">
        <v>193</v>
      </c>
      <c r="Z125" t="s">
        <v>5306</v>
      </c>
      <c r="AA125" t="s">
        <v>4770</v>
      </c>
      <c r="AB125">
        <v>80</v>
      </c>
      <c r="AD125" t="s">
        <v>193</v>
      </c>
      <c r="AE125" t="s">
        <v>193</v>
      </c>
      <c r="AF125" t="s">
        <v>193</v>
      </c>
      <c r="AG125">
        <v>115</v>
      </c>
      <c r="AH125">
        <v>85</v>
      </c>
      <c r="AI125">
        <v>5</v>
      </c>
      <c r="AJ125" t="s">
        <v>193</v>
      </c>
      <c r="AK125" t="s">
        <v>193</v>
      </c>
      <c r="AM125">
        <v>-10</v>
      </c>
      <c r="AN125">
        <v>35</v>
      </c>
      <c r="AO125" t="s">
        <v>193</v>
      </c>
      <c r="AP125">
        <v>3.67</v>
      </c>
      <c r="AQ125">
        <v>1.25</v>
      </c>
      <c r="AR125">
        <v>111.947</v>
      </c>
      <c r="AS125" t="s">
        <v>202</v>
      </c>
      <c r="AT125" t="s">
        <v>203</v>
      </c>
      <c r="AU125" t="s">
        <v>204</v>
      </c>
      <c r="AV125" t="s">
        <v>958</v>
      </c>
      <c r="AW125">
        <v>15</v>
      </c>
      <c r="AX125">
        <v>4</v>
      </c>
      <c r="AY125">
        <v>11</v>
      </c>
      <c r="AZ125" t="s">
        <v>193</v>
      </c>
      <c r="BA125" t="s">
        <v>206</v>
      </c>
      <c r="BB125" t="s">
        <v>206</v>
      </c>
      <c r="BC125" t="s">
        <v>202</v>
      </c>
      <c r="BD125" t="s">
        <v>202</v>
      </c>
      <c r="BE125" t="s">
        <v>206</v>
      </c>
      <c r="BF125" t="s">
        <v>206</v>
      </c>
      <c r="BG125" t="s">
        <v>207</v>
      </c>
      <c r="BH125" t="s">
        <v>193</v>
      </c>
      <c r="BI125">
        <v>2000</v>
      </c>
      <c r="BK125" t="s">
        <v>206</v>
      </c>
      <c r="BL125" t="s">
        <v>26</v>
      </c>
      <c r="BM125" t="s">
        <v>30</v>
      </c>
      <c r="BN125" t="s">
        <v>1006</v>
      </c>
      <c r="BO125" t="s">
        <v>340</v>
      </c>
      <c r="BP125" t="s">
        <v>557</v>
      </c>
      <c r="BQ125" t="s">
        <v>35</v>
      </c>
      <c r="BR125" t="s">
        <v>218</v>
      </c>
      <c r="BS125" t="s">
        <v>208</v>
      </c>
      <c r="BT125" t="s">
        <v>220</v>
      </c>
      <c r="BU125" t="s">
        <v>33</v>
      </c>
      <c r="BV125" t="s">
        <v>1006</v>
      </c>
      <c r="BW125" t="s">
        <v>209</v>
      </c>
      <c r="BX125" t="s">
        <v>202</v>
      </c>
      <c r="BY125" t="s">
        <v>193</v>
      </c>
      <c r="BZ125" t="s">
        <v>243</v>
      </c>
      <c r="CA125" t="s">
        <v>2666</v>
      </c>
      <c r="CB125" t="s">
        <v>2872</v>
      </c>
      <c r="CC125" t="s">
        <v>2873</v>
      </c>
      <c r="CD125" t="s">
        <v>5273</v>
      </c>
      <c r="CE125">
        <v>2</v>
      </c>
      <c r="CF125">
        <v>1</v>
      </c>
      <c r="CG125" t="s">
        <v>214</v>
      </c>
      <c r="CH125" t="s">
        <v>215</v>
      </c>
      <c r="CI125" t="s">
        <v>215</v>
      </c>
      <c r="CJ125" t="s">
        <v>202</v>
      </c>
      <c r="CK125">
        <v>150</v>
      </c>
      <c r="CL125" t="s">
        <v>216</v>
      </c>
      <c r="CM125">
        <v>1</v>
      </c>
      <c r="CN125" t="s">
        <v>199</v>
      </c>
      <c r="CO125" t="s">
        <v>193</v>
      </c>
      <c r="CP125">
        <v>1</v>
      </c>
      <c r="CQ125" t="s">
        <v>193</v>
      </c>
      <c r="CR125" t="s">
        <v>193</v>
      </c>
      <c r="CS125" t="s">
        <v>193</v>
      </c>
      <c r="CT125" t="s">
        <v>193</v>
      </c>
      <c r="CU125" t="s">
        <v>193</v>
      </c>
      <c r="CV125" t="s">
        <v>193</v>
      </c>
      <c r="CW125" t="s">
        <v>2867</v>
      </c>
      <c r="CX125" t="s">
        <v>217</v>
      </c>
      <c r="CY125">
        <v>0.6</v>
      </c>
      <c r="CZ125">
        <v>0.9</v>
      </c>
      <c r="DA125" t="s">
        <v>206</v>
      </c>
      <c r="DB125" t="s">
        <v>193</v>
      </c>
      <c r="DC125" t="s">
        <v>193</v>
      </c>
      <c r="DD125" t="s">
        <v>193</v>
      </c>
      <c r="DE125" t="s">
        <v>193</v>
      </c>
      <c r="DF125" t="s">
        <v>193</v>
      </c>
      <c r="DG125" t="s">
        <v>855</v>
      </c>
      <c r="DH125" t="s">
        <v>248</v>
      </c>
      <c r="DI125" t="s">
        <v>403</v>
      </c>
      <c r="DJ125" t="s">
        <v>249</v>
      </c>
      <c r="DK125" t="s">
        <v>31</v>
      </c>
      <c r="DL125" t="s">
        <v>222</v>
      </c>
      <c r="DM125" t="s">
        <v>222</v>
      </c>
      <c r="DN125" t="s">
        <v>223</v>
      </c>
      <c r="DO125" t="s">
        <v>2242</v>
      </c>
      <c r="DP125">
        <v>111.577</v>
      </c>
      <c r="DQ125">
        <v>1.323</v>
      </c>
      <c r="DR125">
        <v>87.729100000000003</v>
      </c>
      <c r="DS125">
        <v>7.7290999999999999</v>
      </c>
      <c r="DT125">
        <v>110.221</v>
      </c>
      <c r="DU125">
        <v>1.599</v>
      </c>
      <c r="DV125">
        <v>120.2564</v>
      </c>
      <c r="DW125">
        <v>40.256399999999999</v>
      </c>
      <c r="DX125">
        <v>110.221</v>
      </c>
      <c r="DY125">
        <v>1.599</v>
      </c>
      <c r="DZ125">
        <v>129.09829999999999</v>
      </c>
      <c r="EA125">
        <v>49.098300000000002</v>
      </c>
      <c r="EB125">
        <v>110.063</v>
      </c>
      <c r="EC125">
        <v>1.63</v>
      </c>
      <c r="ED125">
        <v>131.0856</v>
      </c>
      <c r="EE125">
        <v>51.085599999999999</v>
      </c>
      <c r="EF125">
        <v>110.902</v>
      </c>
      <c r="EG125">
        <v>1.454</v>
      </c>
      <c r="EH125">
        <v>113.00320000000001</v>
      </c>
      <c r="EI125">
        <v>33.0032</v>
      </c>
      <c r="EJ125">
        <v>111.176</v>
      </c>
      <c r="EK125">
        <v>1.3959999999999999</v>
      </c>
      <c r="EL125">
        <v>105.7383</v>
      </c>
      <c r="EM125">
        <v>25.738299999999999</v>
      </c>
      <c r="EN125">
        <v>111.254</v>
      </c>
      <c r="EO125">
        <v>1.3759999999999999</v>
      </c>
      <c r="EP125">
        <v>103.7474</v>
      </c>
      <c r="EQ125">
        <v>23.747399999999999</v>
      </c>
      <c r="ER125">
        <v>111.381</v>
      </c>
      <c r="ES125">
        <v>1.3480000000000001</v>
      </c>
      <c r="ET125">
        <v>100.79259999999999</v>
      </c>
      <c r="EU125">
        <v>20.7926</v>
      </c>
      <c r="EV125">
        <v>111.53100000000001</v>
      </c>
      <c r="EW125">
        <v>1.3160000000000001</v>
      </c>
      <c r="EX125">
        <v>98.442599999999999</v>
      </c>
      <c r="EY125">
        <v>18.442599999999999</v>
      </c>
      <c r="EZ125">
        <v>111.25700000000001</v>
      </c>
      <c r="FA125">
        <v>1.371</v>
      </c>
      <c r="FB125">
        <v>104.773</v>
      </c>
      <c r="FC125">
        <v>24.773</v>
      </c>
      <c r="FD125">
        <v>110.985</v>
      </c>
      <c r="FE125">
        <v>1.4259999999999999</v>
      </c>
      <c r="FF125">
        <v>109.133</v>
      </c>
      <c r="FG125">
        <v>29.132999999999999</v>
      </c>
      <c r="FH125">
        <v>25.81</v>
      </c>
      <c r="FI125">
        <v>-8.57</v>
      </c>
      <c r="FJ125">
        <v>67.05</v>
      </c>
      <c r="FK125">
        <v>3.15</v>
      </c>
      <c r="FL125">
        <v>66.635999999999996</v>
      </c>
      <c r="FM125">
        <v>-15.49</v>
      </c>
      <c r="FN125">
        <v>0.2261</v>
      </c>
      <c r="FO125">
        <v>44.588099999999997</v>
      </c>
      <c r="FP125">
        <v>0.28299999999999997</v>
      </c>
      <c r="FQ125">
        <v>45.814599999999999</v>
      </c>
      <c r="FR125">
        <v>0.4471</v>
      </c>
      <c r="FS125">
        <v>46.489800000000002</v>
      </c>
      <c r="FT125">
        <v>0.87519999999999998</v>
      </c>
      <c r="FU125">
        <v>32.781100000000002</v>
      </c>
      <c r="FV125">
        <v>1.6416999999999999</v>
      </c>
      <c r="FW125">
        <v>13.1752</v>
      </c>
      <c r="FX125" t="s">
        <v>2871</v>
      </c>
      <c r="FY125">
        <v>53191.821499999998</v>
      </c>
    </row>
    <row r="126" spans="1:181" x14ac:dyDescent="0.35">
      <c r="A126">
        <v>129</v>
      </c>
      <c r="B126" t="s">
        <v>5273</v>
      </c>
      <c r="C126" t="s">
        <v>5278</v>
      </c>
      <c r="D126" t="s">
        <v>2867</v>
      </c>
      <c r="E126" t="s">
        <v>2868</v>
      </c>
      <c r="F126" t="s">
        <v>441</v>
      </c>
      <c r="G126" t="s">
        <v>304</v>
      </c>
      <c r="H126" t="s">
        <v>233</v>
      </c>
      <c r="I126" t="s">
        <v>304</v>
      </c>
      <c r="J126" t="s">
        <v>316</v>
      </c>
      <c r="K126" t="s">
        <v>193</v>
      </c>
      <c r="L126" t="s">
        <v>1463</v>
      </c>
      <c r="M126">
        <v>3</v>
      </c>
      <c r="N126" t="s">
        <v>196</v>
      </c>
      <c r="O126" t="s">
        <v>197</v>
      </c>
      <c r="P126" t="s">
        <v>198</v>
      </c>
      <c r="Q126">
        <v>1000</v>
      </c>
      <c r="R126">
        <v>1000</v>
      </c>
      <c r="S126">
        <v>850</v>
      </c>
      <c r="T126">
        <v>10</v>
      </c>
      <c r="U126">
        <v>2</v>
      </c>
      <c r="V126" t="s">
        <v>199</v>
      </c>
      <c r="W126" t="s">
        <v>200</v>
      </c>
      <c r="X126">
        <v>2.15</v>
      </c>
      <c r="Y126" t="s">
        <v>193</v>
      </c>
      <c r="Z126" t="s">
        <v>5307</v>
      </c>
      <c r="AA126" t="s">
        <v>4184</v>
      </c>
      <c r="AB126">
        <v>130</v>
      </c>
      <c r="AD126">
        <v>-1</v>
      </c>
      <c r="AE126" t="s">
        <v>193</v>
      </c>
      <c r="AF126" t="s">
        <v>193</v>
      </c>
      <c r="AG126">
        <v>170</v>
      </c>
      <c r="AH126">
        <v>135</v>
      </c>
      <c r="AI126">
        <v>5</v>
      </c>
      <c r="AJ126" t="s">
        <v>193</v>
      </c>
      <c r="AK126" t="s">
        <v>193</v>
      </c>
      <c r="AM126">
        <v>-12.5</v>
      </c>
      <c r="AN126">
        <v>40</v>
      </c>
      <c r="AO126" t="s">
        <v>193</v>
      </c>
      <c r="AP126">
        <v>2.94</v>
      </c>
      <c r="AQ126">
        <v>2.1819999999999999</v>
      </c>
      <c r="AR126">
        <v>99.700999999999993</v>
      </c>
      <c r="AS126" t="s">
        <v>202</v>
      </c>
      <c r="AT126" t="s">
        <v>203</v>
      </c>
      <c r="AU126" t="s">
        <v>204</v>
      </c>
      <c r="AV126" t="s">
        <v>958</v>
      </c>
      <c r="AW126">
        <v>15</v>
      </c>
      <c r="AX126">
        <v>4</v>
      </c>
      <c r="AY126">
        <v>11</v>
      </c>
      <c r="AZ126" t="s">
        <v>193</v>
      </c>
      <c r="BA126" t="s">
        <v>206</v>
      </c>
      <c r="BB126" t="s">
        <v>206</v>
      </c>
      <c r="BC126" t="s">
        <v>202</v>
      </c>
      <c r="BD126" t="s">
        <v>202</v>
      </c>
      <c r="BE126" t="s">
        <v>206</v>
      </c>
      <c r="BF126" t="s">
        <v>206</v>
      </c>
      <c r="BG126" t="s">
        <v>207</v>
      </c>
      <c r="BH126" t="s">
        <v>193</v>
      </c>
      <c r="BI126">
        <v>2000</v>
      </c>
      <c r="BK126" t="s">
        <v>206</v>
      </c>
      <c r="BL126" t="s">
        <v>26</v>
      </c>
      <c r="BM126" t="s">
        <v>30</v>
      </c>
      <c r="BN126" t="s">
        <v>1006</v>
      </c>
      <c r="BO126" t="s">
        <v>340</v>
      </c>
      <c r="BP126" t="s">
        <v>557</v>
      </c>
      <c r="BQ126" t="s">
        <v>35</v>
      </c>
      <c r="BR126" t="s">
        <v>218</v>
      </c>
      <c r="BS126" t="s">
        <v>208</v>
      </c>
      <c r="BT126" t="s">
        <v>220</v>
      </c>
      <c r="BU126" t="s">
        <v>33</v>
      </c>
      <c r="BV126" t="s">
        <v>1006</v>
      </c>
      <c r="BW126" t="s">
        <v>209</v>
      </c>
      <c r="BX126" t="s">
        <v>193</v>
      </c>
      <c r="BY126" t="s">
        <v>193</v>
      </c>
      <c r="BZ126" t="s">
        <v>243</v>
      </c>
      <c r="CA126" t="s">
        <v>2666</v>
      </c>
      <c r="CB126" t="s">
        <v>4771</v>
      </c>
      <c r="CC126" t="s">
        <v>4772</v>
      </c>
      <c r="CD126" t="s">
        <v>5273</v>
      </c>
      <c r="CE126">
        <v>2</v>
      </c>
      <c r="CF126">
        <v>0</v>
      </c>
      <c r="CG126" t="s">
        <v>214</v>
      </c>
      <c r="CH126" t="s">
        <v>215</v>
      </c>
      <c r="CI126" t="s">
        <v>215</v>
      </c>
      <c r="CJ126" t="s">
        <v>202</v>
      </c>
      <c r="CK126">
        <v>850</v>
      </c>
      <c r="CL126" t="s">
        <v>216</v>
      </c>
      <c r="CM126">
        <v>1</v>
      </c>
      <c r="CN126" t="s">
        <v>199</v>
      </c>
      <c r="CO126" t="s">
        <v>193</v>
      </c>
      <c r="CP126">
        <v>3</v>
      </c>
      <c r="CQ126" t="s">
        <v>193</v>
      </c>
      <c r="CR126" t="s">
        <v>193</v>
      </c>
      <c r="CS126" t="s">
        <v>193</v>
      </c>
      <c r="CT126" t="s">
        <v>193</v>
      </c>
      <c r="CU126" t="s">
        <v>193</v>
      </c>
      <c r="CV126" t="s">
        <v>193</v>
      </c>
      <c r="CW126" t="s">
        <v>2867</v>
      </c>
      <c r="CX126" t="s">
        <v>217</v>
      </c>
      <c r="CY126">
        <v>0.65</v>
      </c>
      <c r="CZ126">
        <v>5.5250000000000004</v>
      </c>
      <c r="DA126" t="s">
        <v>206</v>
      </c>
      <c r="DB126" t="s">
        <v>193</v>
      </c>
      <c r="DC126" t="s">
        <v>193</v>
      </c>
      <c r="DD126" t="s">
        <v>193</v>
      </c>
      <c r="DE126" t="s">
        <v>193</v>
      </c>
      <c r="DF126" t="s">
        <v>193</v>
      </c>
      <c r="DG126" t="s">
        <v>855</v>
      </c>
      <c r="DH126" t="s">
        <v>248</v>
      </c>
      <c r="DI126" t="s">
        <v>403</v>
      </c>
      <c r="DJ126" t="s">
        <v>249</v>
      </c>
      <c r="DK126" t="s">
        <v>31</v>
      </c>
      <c r="DL126" t="s">
        <v>222</v>
      </c>
      <c r="DM126" t="s">
        <v>222</v>
      </c>
      <c r="DN126" t="s">
        <v>223</v>
      </c>
      <c r="DO126" t="s">
        <v>4147</v>
      </c>
      <c r="DP126">
        <v>98.320999999999998</v>
      </c>
      <c r="DQ126">
        <v>2.331</v>
      </c>
      <c r="DR126">
        <v>145.5752</v>
      </c>
      <c r="DS126">
        <v>15.575200000000001</v>
      </c>
      <c r="DT126">
        <v>98.02</v>
      </c>
      <c r="DU126">
        <v>2.3639999999999999</v>
      </c>
      <c r="DV126">
        <v>153.8604</v>
      </c>
      <c r="DW126">
        <v>23.860399999999998</v>
      </c>
      <c r="DX126">
        <v>98.36</v>
      </c>
      <c r="DY126">
        <v>2.327</v>
      </c>
      <c r="DZ126">
        <v>160.0652</v>
      </c>
      <c r="EA126">
        <v>30.065200000000001</v>
      </c>
      <c r="EB126">
        <v>98.774000000000001</v>
      </c>
      <c r="EC126">
        <v>2.282</v>
      </c>
      <c r="ED126">
        <v>161.29640000000001</v>
      </c>
      <c r="EE126">
        <v>31.296399999999998</v>
      </c>
      <c r="EF126">
        <v>99.106999999999999</v>
      </c>
      <c r="EG126">
        <v>2.246</v>
      </c>
      <c r="EH126">
        <v>154.25489999999999</v>
      </c>
      <c r="EI126">
        <v>24.254899999999999</v>
      </c>
      <c r="EJ126">
        <v>99.495999999999995</v>
      </c>
      <c r="EK126">
        <v>2.2040000000000002</v>
      </c>
      <c r="EL126">
        <v>148.24539999999999</v>
      </c>
      <c r="EM126">
        <v>18.2454</v>
      </c>
      <c r="EN126">
        <v>98.986999999999995</v>
      </c>
      <c r="EO126">
        <v>2.2589999999999999</v>
      </c>
      <c r="EP126">
        <v>150.6122</v>
      </c>
      <c r="EQ126">
        <v>20.612200000000001</v>
      </c>
      <c r="ER126">
        <v>99.024000000000001</v>
      </c>
      <c r="ES126">
        <v>2.2549999999999999</v>
      </c>
      <c r="ET126">
        <v>151.6934</v>
      </c>
      <c r="EU126">
        <v>21.6934</v>
      </c>
      <c r="EV126">
        <v>99.024000000000001</v>
      </c>
      <c r="EW126">
        <v>2.2549999999999999</v>
      </c>
      <c r="EX126">
        <v>154.64930000000001</v>
      </c>
      <c r="EY126">
        <v>24.6493</v>
      </c>
      <c r="EZ126">
        <v>98.978999999999999</v>
      </c>
      <c r="FA126">
        <v>2.2599999999999998</v>
      </c>
      <c r="FB126">
        <v>156.62639999999999</v>
      </c>
      <c r="FC126">
        <v>26.6264</v>
      </c>
      <c r="FD126">
        <v>97.988</v>
      </c>
      <c r="FE126">
        <v>2.3679999999999999</v>
      </c>
      <c r="FF126">
        <v>165.94479999999999</v>
      </c>
      <c r="FG126">
        <v>35.944800000000001</v>
      </c>
      <c r="FH126">
        <v>25.81</v>
      </c>
      <c r="FI126">
        <v>-8.57</v>
      </c>
      <c r="FJ126">
        <v>67.05</v>
      </c>
      <c r="FK126">
        <v>3.15</v>
      </c>
      <c r="FL126">
        <v>66.635999999999996</v>
      </c>
      <c r="FM126">
        <v>-15.49</v>
      </c>
      <c r="FN126">
        <v>0.2261</v>
      </c>
      <c r="FO126">
        <v>44.588099999999997</v>
      </c>
      <c r="FP126">
        <v>0.28299999999999997</v>
      </c>
      <c r="FQ126">
        <v>45.814599999999999</v>
      </c>
      <c r="FR126">
        <v>0.4471</v>
      </c>
      <c r="FS126">
        <v>46.489800000000002</v>
      </c>
      <c r="FT126">
        <v>0.87519999999999998</v>
      </c>
      <c r="FU126">
        <v>32.781100000000002</v>
      </c>
      <c r="FV126">
        <v>1.6416999999999999</v>
      </c>
      <c r="FW126">
        <v>13.1752</v>
      </c>
      <c r="FX126" t="s">
        <v>2871</v>
      </c>
      <c r="FY126">
        <v>53191.821499999998</v>
      </c>
    </row>
    <row r="127" spans="1:181" x14ac:dyDescent="0.35">
      <c r="A127">
        <v>130</v>
      </c>
      <c r="B127" t="s">
        <v>5273</v>
      </c>
      <c r="C127" t="s">
        <v>5195</v>
      </c>
      <c r="D127" t="s">
        <v>4773</v>
      </c>
      <c r="E127" t="s">
        <v>4774</v>
      </c>
      <c r="F127" t="s">
        <v>303</v>
      </c>
      <c r="G127" t="s">
        <v>304</v>
      </c>
      <c r="H127" t="s">
        <v>233</v>
      </c>
      <c r="I127" t="s">
        <v>304</v>
      </c>
      <c r="J127" t="s">
        <v>316</v>
      </c>
      <c r="K127" t="s">
        <v>193</v>
      </c>
      <c r="L127" t="s">
        <v>2700</v>
      </c>
      <c r="M127">
        <v>6</v>
      </c>
      <c r="N127" t="s">
        <v>196</v>
      </c>
      <c r="O127" t="s">
        <v>197</v>
      </c>
      <c r="P127" t="s">
        <v>198</v>
      </c>
      <c r="Q127">
        <v>600</v>
      </c>
      <c r="R127" t="s">
        <v>198</v>
      </c>
      <c r="S127">
        <v>600</v>
      </c>
      <c r="T127">
        <v>10</v>
      </c>
      <c r="U127">
        <v>1</v>
      </c>
      <c r="V127" t="s">
        <v>199</v>
      </c>
      <c r="W127" t="s">
        <v>200</v>
      </c>
      <c r="X127">
        <v>2</v>
      </c>
      <c r="Y127" t="s">
        <v>193</v>
      </c>
      <c r="Z127" t="s">
        <v>5194</v>
      </c>
      <c r="AA127" t="s">
        <v>4184</v>
      </c>
      <c r="AB127">
        <v>125</v>
      </c>
      <c r="AD127">
        <v>-1</v>
      </c>
      <c r="AE127" t="s">
        <v>193</v>
      </c>
      <c r="AF127" t="s">
        <v>193</v>
      </c>
      <c r="AG127">
        <v>170</v>
      </c>
      <c r="AH127">
        <v>135</v>
      </c>
      <c r="AI127">
        <v>5</v>
      </c>
      <c r="AJ127" t="s">
        <v>193</v>
      </c>
      <c r="AK127" t="s">
        <v>193</v>
      </c>
      <c r="AM127">
        <v>-20</v>
      </c>
      <c r="AN127">
        <v>45</v>
      </c>
      <c r="AO127" t="s">
        <v>193</v>
      </c>
      <c r="AP127">
        <v>6.2</v>
      </c>
      <c r="AQ127">
        <v>2.125</v>
      </c>
      <c r="AR127">
        <v>98.876999999999995</v>
      </c>
      <c r="AS127" t="s">
        <v>202</v>
      </c>
      <c r="AT127" t="s">
        <v>203</v>
      </c>
      <c r="AU127" t="s">
        <v>204</v>
      </c>
      <c r="AV127" t="s">
        <v>205</v>
      </c>
      <c r="AW127">
        <v>5</v>
      </c>
      <c r="AX127">
        <v>3</v>
      </c>
      <c r="AY127">
        <v>2</v>
      </c>
      <c r="AZ127" t="s">
        <v>193</v>
      </c>
      <c r="BA127" t="s">
        <v>202</v>
      </c>
      <c r="BB127" t="s">
        <v>206</v>
      </c>
      <c r="BC127" t="s">
        <v>202</v>
      </c>
      <c r="BD127" t="s">
        <v>202</v>
      </c>
      <c r="BE127" t="s">
        <v>206</v>
      </c>
      <c r="BF127" t="s">
        <v>206</v>
      </c>
      <c r="BG127" t="s">
        <v>207</v>
      </c>
      <c r="BH127" t="s">
        <v>193</v>
      </c>
      <c r="BI127">
        <v>2000</v>
      </c>
      <c r="BK127" t="s">
        <v>206</v>
      </c>
      <c r="BL127" t="s">
        <v>208</v>
      </c>
      <c r="BM127" t="s">
        <v>32</v>
      </c>
      <c r="BN127" t="s">
        <v>240</v>
      </c>
      <c r="BO127" t="s">
        <v>493</v>
      </c>
      <c r="BP127" t="s">
        <v>3090</v>
      </c>
      <c r="BQ127" t="s">
        <v>193</v>
      </c>
      <c r="BR127" t="s">
        <v>193</v>
      </c>
      <c r="BS127" t="s">
        <v>193</v>
      </c>
      <c r="BT127" t="s">
        <v>193</v>
      </c>
      <c r="BU127" t="s">
        <v>193</v>
      </c>
      <c r="BV127" t="s">
        <v>240</v>
      </c>
      <c r="BW127" t="s">
        <v>209</v>
      </c>
      <c r="BX127" t="s">
        <v>193</v>
      </c>
      <c r="BY127" t="s">
        <v>193</v>
      </c>
      <c r="BZ127" t="s">
        <v>271</v>
      </c>
      <c r="CA127" t="s">
        <v>627</v>
      </c>
      <c r="CB127" t="s">
        <v>4775</v>
      </c>
      <c r="CC127" t="s">
        <v>4776</v>
      </c>
      <c r="CD127" t="s">
        <v>5273</v>
      </c>
      <c r="CE127">
        <v>2</v>
      </c>
      <c r="CF127">
        <v>1</v>
      </c>
      <c r="CG127" t="s">
        <v>214</v>
      </c>
      <c r="CH127" t="s">
        <v>215</v>
      </c>
      <c r="CI127" t="s">
        <v>215</v>
      </c>
      <c r="CJ127" t="s">
        <v>202</v>
      </c>
      <c r="CK127">
        <v>600</v>
      </c>
      <c r="CL127" t="s">
        <v>216</v>
      </c>
      <c r="CM127">
        <v>1</v>
      </c>
      <c r="CN127" t="s">
        <v>199</v>
      </c>
      <c r="CO127" t="s">
        <v>193</v>
      </c>
      <c r="CP127">
        <v>3</v>
      </c>
      <c r="CQ127" t="s">
        <v>193</v>
      </c>
      <c r="CR127" t="s">
        <v>193</v>
      </c>
      <c r="CS127" t="s">
        <v>193</v>
      </c>
      <c r="CT127" t="s">
        <v>193</v>
      </c>
      <c r="CU127" t="s">
        <v>193</v>
      </c>
      <c r="CV127" t="s">
        <v>193</v>
      </c>
      <c r="CW127" t="s">
        <v>4773</v>
      </c>
      <c r="CX127" t="s">
        <v>217</v>
      </c>
      <c r="CY127">
        <v>0.65</v>
      </c>
      <c r="CZ127">
        <v>3.9</v>
      </c>
      <c r="DA127" t="s">
        <v>206</v>
      </c>
      <c r="DB127" t="s">
        <v>193</v>
      </c>
      <c r="DC127" t="s">
        <v>193</v>
      </c>
      <c r="DD127" t="s">
        <v>193</v>
      </c>
      <c r="DE127" t="s">
        <v>193</v>
      </c>
      <c r="DF127" t="s">
        <v>193</v>
      </c>
      <c r="DG127" t="s">
        <v>33</v>
      </c>
      <c r="DH127" t="s">
        <v>339</v>
      </c>
      <c r="DI127" t="s">
        <v>1006</v>
      </c>
      <c r="DJ127" t="s">
        <v>35</v>
      </c>
      <c r="DK127" t="s">
        <v>353</v>
      </c>
      <c r="DL127" t="s">
        <v>222</v>
      </c>
      <c r="DM127" t="s">
        <v>222</v>
      </c>
      <c r="DN127" t="s">
        <v>223</v>
      </c>
      <c r="DO127" t="s">
        <v>4147</v>
      </c>
      <c r="DP127">
        <v>100.08</v>
      </c>
      <c r="DQ127">
        <v>1.9910000000000001</v>
      </c>
      <c r="DR127">
        <v>128.24930000000001</v>
      </c>
      <c r="DS127">
        <v>3.2492999999999999</v>
      </c>
      <c r="DT127">
        <v>99.918000000000006</v>
      </c>
      <c r="DU127">
        <v>2.0089999999999999</v>
      </c>
      <c r="DV127">
        <v>131.5264</v>
      </c>
      <c r="DW127">
        <v>6.5263999999999998</v>
      </c>
      <c r="DX127">
        <v>99.864000000000004</v>
      </c>
      <c r="DY127">
        <v>2.0150000000000001</v>
      </c>
      <c r="DZ127">
        <v>130.6448</v>
      </c>
      <c r="EA127">
        <v>5.6448</v>
      </c>
      <c r="EB127">
        <v>99.864000000000004</v>
      </c>
      <c r="EC127">
        <v>2.0150000000000001</v>
      </c>
      <c r="ED127">
        <v>130.3134</v>
      </c>
      <c r="EE127">
        <v>5.3133999999999997</v>
      </c>
      <c r="EF127">
        <v>100.372</v>
      </c>
      <c r="EG127">
        <v>1.958</v>
      </c>
      <c r="EH127">
        <v>127.8994</v>
      </c>
      <c r="EI127">
        <v>2.8994</v>
      </c>
      <c r="EJ127">
        <v>100.372</v>
      </c>
      <c r="EK127">
        <v>1.958</v>
      </c>
      <c r="EL127">
        <v>127.23779999999999</v>
      </c>
      <c r="EM127">
        <v>2.2378</v>
      </c>
      <c r="EN127">
        <v>100.071</v>
      </c>
      <c r="EO127">
        <v>1.992</v>
      </c>
      <c r="EP127">
        <v>135.06549999999999</v>
      </c>
      <c r="EQ127">
        <v>10.0655</v>
      </c>
      <c r="ER127">
        <v>100.38</v>
      </c>
      <c r="ES127">
        <v>1.9570000000000001</v>
      </c>
      <c r="ET127">
        <v>133.36410000000001</v>
      </c>
      <c r="EU127">
        <v>8.3641000000000005</v>
      </c>
      <c r="EV127">
        <v>101.179</v>
      </c>
      <c r="EW127">
        <v>1.867</v>
      </c>
      <c r="EX127">
        <v>119.77670000000001</v>
      </c>
      <c r="EY127">
        <v>-5.2233000000000001</v>
      </c>
      <c r="EZ127">
        <v>101.179</v>
      </c>
      <c r="FA127">
        <v>1.867</v>
      </c>
      <c r="FB127">
        <v>119.77549999999999</v>
      </c>
      <c r="FC127">
        <v>-5.2244999999999999</v>
      </c>
      <c r="FD127">
        <v>101.179</v>
      </c>
      <c r="FE127">
        <v>1.867</v>
      </c>
      <c r="FF127">
        <v>119.77200000000001</v>
      </c>
      <c r="FG127">
        <v>-5.2279999999999998</v>
      </c>
      <c r="FH127">
        <v>25.81</v>
      </c>
      <c r="FI127">
        <v>-8.57</v>
      </c>
      <c r="FJ127">
        <v>67.05</v>
      </c>
      <c r="FK127">
        <v>3.15</v>
      </c>
      <c r="FL127">
        <v>66.635999999999996</v>
      </c>
      <c r="FM127">
        <v>-15.49</v>
      </c>
      <c r="FN127">
        <v>0.2261</v>
      </c>
      <c r="FO127">
        <v>44.588099999999997</v>
      </c>
      <c r="FP127">
        <v>0.28299999999999997</v>
      </c>
      <c r="FQ127">
        <v>45.814599999999999</v>
      </c>
      <c r="FR127">
        <v>0.4471</v>
      </c>
      <c r="FS127">
        <v>46.489800000000002</v>
      </c>
      <c r="FT127">
        <v>0.87519999999999998</v>
      </c>
      <c r="FU127">
        <v>32.781100000000002</v>
      </c>
      <c r="FV127">
        <v>1.6416999999999999</v>
      </c>
      <c r="FW127">
        <v>13.1752</v>
      </c>
      <c r="FX127" t="s">
        <v>4777</v>
      </c>
      <c r="FY127">
        <v>46233.8076</v>
      </c>
    </row>
    <row r="128" spans="1:181" x14ac:dyDescent="0.35">
      <c r="A128">
        <v>131</v>
      </c>
      <c r="B128" t="s">
        <v>5273</v>
      </c>
      <c r="C128" t="s">
        <v>5275</v>
      </c>
      <c r="D128" t="s">
        <v>345</v>
      </c>
      <c r="E128" t="s">
        <v>4778</v>
      </c>
      <c r="F128" t="s">
        <v>315</v>
      </c>
      <c r="G128" t="s">
        <v>304</v>
      </c>
      <c r="H128" t="s">
        <v>194</v>
      </c>
      <c r="I128" t="s">
        <v>304</v>
      </c>
      <c r="J128" t="s">
        <v>316</v>
      </c>
      <c r="K128" t="s">
        <v>193</v>
      </c>
      <c r="L128" t="s">
        <v>2399</v>
      </c>
      <c r="M128" t="s">
        <v>193</v>
      </c>
      <c r="N128" t="s">
        <v>349</v>
      </c>
      <c r="O128" t="s">
        <v>197</v>
      </c>
      <c r="P128" t="s">
        <v>198</v>
      </c>
      <c r="Q128">
        <v>500</v>
      </c>
      <c r="R128" t="s">
        <v>198</v>
      </c>
      <c r="S128">
        <v>500</v>
      </c>
      <c r="T128">
        <v>10</v>
      </c>
      <c r="U128">
        <v>1</v>
      </c>
      <c r="V128" t="s">
        <v>199</v>
      </c>
      <c r="W128" t="s">
        <v>200</v>
      </c>
      <c r="X128">
        <v>1.75</v>
      </c>
      <c r="Y128" t="s">
        <v>193</v>
      </c>
      <c r="Z128" t="s">
        <v>5242</v>
      </c>
      <c r="AA128" t="s">
        <v>4184</v>
      </c>
      <c r="AB128">
        <v>90</v>
      </c>
      <c r="AD128" t="s">
        <v>193</v>
      </c>
      <c r="AE128" t="s">
        <v>193</v>
      </c>
      <c r="AF128" t="s">
        <v>193</v>
      </c>
      <c r="AG128">
        <v>115</v>
      </c>
      <c r="AH128">
        <v>0</v>
      </c>
      <c r="AI128">
        <v>0</v>
      </c>
      <c r="AJ128" t="s">
        <v>193</v>
      </c>
      <c r="AK128" t="s">
        <v>193</v>
      </c>
      <c r="AM128">
        <v>5</v>
      </c>
      <c r="AN128">
        <v>25</v>
      </c>
      <c r="AO128" t="s">
        <v>193</v>
      </c>
      <c r="AP128">
        <v>2.7</v>
      </c>
      <c r="AQ128">
        <v>1.7649999999999999</v>
      </c>
      <c r="AR128">
        <v>99.863</v>
      </c>
      <c r="AS128" t="s">
        <v>202</v>
      </c>
      <c r="AT128" t="s">
        <v>203</v>
      </c>
      <c r="AU128" t="s">
        <v>204</v>
      </c>
      <c r="AV128" t="s">
        <v>265</v>
      </c>
      <c r="AW128">
        <v>3</v>
      </c>
      <c r="AX128">
        <v>3</v>
      </c>
      <c r="AY128" t="s">
        <v>193</v>
      </c>
      <c r="AZ128" t="s">
        <v>193</v>
      </c>
      <c r="BA128" t="s">
        <v>206</v>
      </c>
      <c r="BB128" t="s">
        <v>206</v>
      </c>
      <c r="BC128" t="s">
        <v>202</v>
      </c>
      <c r="BD128" t="s">
        <v>202</v>
      </c>
      <c r="BE128" t="s">
        <v>206</v>
      </c>
      <c r="BF128" t="s">
        <v>206</v>
      </c>
      <c r="BG128" t="s">
        <v>336</v>
      </c>
      <c r="BH128" t="s">
        <v>765</v>
      </c>
      <c r="BI128">
        <v>2000</v>
      </c>
      <c r="BK128" t="s">
        <v>206</v>
      </c>
      <c r="BL128" t="s">
        <v>218</v>
      </c>
      <c r="BM128" t="s">
        <v>26</v>
      </c>
      <c r="BN128" t="s">
        <v>1006</v>
      </c>
      <c r="BO128" t="s">
        <v>193</v>
      </c>
      <c r="BP128" t="s">
        <v>193</v>
      </c>
      <c r="BQ128" t="s">
        <v>193</v>
      </c>
      <c r="BR128" t="s">
        <v>193</v>
      </c>
      <c r="BS128" t="s">
        <v>193</v>
      </c>
      <c r="BT128" t="s">
        <v>193</v>
      </c>
      <c r="BU128" t="s">
        <v>193</v>
      </c>
      <c r="BV128" t="s">
        <v>218</v>
      </c>
      <c r="BW128" t="s">
        <v>209</v>
      </c>
      <c r="BX128" t="s">
        <v>197</v>
      </c>
      <c r="BY128" t="s">
        <v>193</v>
      </c>
      <c r="BZ128" t="s">
        <v>243</v>
      </c>
      <c r="CA128" t="s">
        <v>337</v>
      </c>
      <c r="CB128" t="s">
        <v>4779</v>
      </c>
      <c r="CC128" t="s">
        <v>4780</v>
      </c>
      <c r="CD128" t="s">
        <v>5273</v>
      </c>
      <c r="CE128">
        <v>2</v>
      </c>
      <c r="CF128">
        <v>1</v>
      </c>
      <c r="CG128" t="s">
        <v>214</v>
      </c>
      <c r="CH128" t="s">
        <v>215</v>
      </c>
      <c r="CI128" t="s">
        <v>215</v>
      </c>
      <c r="CJ128" t="s">
        <v>202</v>
      </c>
      <c r="CK128">
        <v>500</v>
      </c>
      <c r="CL128" t="s">
        <v>216</v>
      </c>
      <c r="CM128">
        <v>1</v>
      </c>
      <c r="CN128" t="s">
        <v>199</v>
      </c>
      <c r="CO128" t="s">
        <v>193</v>
      </c>
      <c r="CP128">
        <v>3</v>
      </c>
      <c r="CQ128" t="s">
        <v>193</v>
      </c>
      <c r="CR128" t="s">
        <v>193</v>
      </c>
      <c r="CS128" t="s">
        <v>193</v>
      </c>
      <c r="CT128" t="s">
        <v>193</v>
      </c>
      <c r="CU128" t="s">
        <v>193</v>
      </c>
      <c r="CV128" t="s">
        <v>193</v>
      </c>
      <c r="CW128" t="s">
        <v>345</v>
      </c>
      <c r="CX128" t="s">
        <v>217</v>
      </c>
      <c r="CY128">
        <v>0.65</v>
      </c>
      <c r="CZ128">
        <v>3.25</v>
      </c>
      <c r="DA128" t="s">
        <v>206</v>
      </c>
      <c r="DB128" t="s">
        <v>193</v>
      </c>
      <c r="DC128" t="s">
        <v>193</v>
      </c>
      <c r="DD128" t="s">
        <v>193</v>
      </c>
      <c r="DE128" t="s">
        <v>193</v>
      </c>
      <c r="DF128" t="s">
        <v>193</v>
      </c>
      <c r="DG128" t="s">
        <v>511</v>
      </c>
      <c r="DH128" t="s">
        <v>353</v>
      </c>
      <c r="DI128" t="s">
        <v>276</v>
      </c>
      <c r="DJ128" t="s">
        <v>1505</v>
      </c>
      <c r="DK128" t="s">
        <v>910</v>
      </c>
      <c r="DL128" t="s">
        <v>222</v>
      </c>
      <c r="DM128" t="s">
        <v>222</v>
      </c>
      <c r="DN128" t="s">
        <v>223</v>
      </c>
      <c r="DO128" t="s">
        <v>4147</v>
      </c>
      <c r="DP128">
        <v>99.872</v>
      </c>
      <c r="DQ128">
        <v>1.764</v>
      </c>
      <c r="DR128">
        <v>93.860399999999998</v>
      </c>
      <c r="DS128">
        <v>3.8603999999999998</v>
      </c>
      <c r="DT128">
        <v>99.872</v>
      </c>
      <c r="DU128">
        <v>1.764</v>
      </c>
      <c r="DV128">
        <v>103.76519999999999</v>
      </c>
      <c r="DW128">
        <v>13.7652</v>
      </c>
      <c r="DX128">
        <v>99.872</v>
      </c>
      <c r="DY128">
        <v>1.764</v>
      </c>
      <c r="DZ128">
        <v>109.49639999999999</v>
      </c>
      <c r="EA128">
        <v>19.496400000000001</v>
      </c>
      <c r="EB128">
        <v>100.60899999999999</v>
      </c>
      <c r="EC128">
        <v>1.6819999999999999</v>
      </c>
      <c r="ED128">
        <v>97.854900000000001</v>
      </c>
      <c r="EE128">
        <v>7.8548999999999998</v>
      </c>
      <c r="EF128">
        <v>100.709</v>
      </c>
      <c r="EG128">
        <v>1.671</v>
      </c>
      <c r="EH128">
        <v>94.945400000000006</v>
      </c>
      <c r="EI128">
        <v>4.9454000000000002</v>
      </c>
      <c r="EJ128">
        <v>100.521</v>
      </c>
      <c r="EK128">
        <v>1.6919999999999999</v>
      </c>
      <c r="EL128">
        <v>93.912199999999999</v>
      </c>
      <c r="EM128">
        <v>3.9121999999999999</v>
      </c>
      <c r="EN128">
        <v>100.66500000000001</v>
      </c>
      <c r="EO128">
        <v>1.6759999999999999</v>
      </c>
      <c r="EP128">
        <v>93.793400000000005</v>
      </c>
      <c r="EQ128">
        <v>3.7934000000000001</v>
      </c>
      <c r="ER128">
        <v>100.711</v>
      </c>
      <c r="ES128">
        <v>1.671</v>
      </c>
      <c r="ET128">
        <v>96.249300000000005</v>
      </c>
      <c r="EU128">
        <v>6.2492999999999999</v>
      </c>
      <c r="EV128">
        <v>100.711</v>
      </c>
      <c r="EW128">
        <v>1.671</v>
      </c>
      <c r="EX128">
        <v>97.726399999999998</v>
      </c>
      <c r="EY128">
        <v>7.7263999999999999</v>
      </c>
      <c r="EZ128">
        <v>100.711</v>
      </c>
      <c r="FA128">
        <v>1.671</v>
      </c>
      <c r="FB128">
        <v>96.244799999999998</v>
      </c>
      <c r="FC128">
        <v>6.2447999999999997</v>
      </c>
      <c r="FD128">
        <v>100.711</v>
      </c>
      <c r="FE128">
        <v>1.671</v>
      </c>
      <c r="FF128">
        <v>95.913399999999996</v>
      </c>
      <c r="FG128">
        <v>5.9134000000000002</v>
      </c>
      <c r="FH128">
        <v>25.81</v>
      </c>
      <c r="FI128">
        <v>-8.57</v>
      </c>
      <c r="FJ128">
        <v>67.05</v>
      </c>
      <c r="FK128">
        <v>3.15</v>
      </c>
      <c r="FL128">
        <v>66.635999999999996</v>
      </c>
      <c r="FM128">
        <v>-15.49</v>
      </c>
      <c r="FN128">
        <v>0.2261</v>
      </c>
      <c r="FO128">
        <v>44.588099999999997</v>
      </c>
      <c r="FP128">
        <v>0.28299999999999997</v>
      </c>
      <c r="FQ128">
        <v>45.814599999999999</v>
      </c>
      <c r="FR128">
        <v>0.4471</v>
      </c>
      <c r="FS128">
        <v>46.489800000000002</v>
      </c>
      <c r="FT128">
        <v>0.87519999999999998</v>
      </c>
      <c r="FU128">
        <v>32.781100000000002</v>
      </c>
      <c r="FV128">
        <v>1.6416999999999999</v>
      </c>
      <c r="FW128">
        <v>13.1752</v>
      </c>
      <c r="FX128" t="s">
        <v>4781</v>
      </c>
      <c r="FY128" t="s">
        <v>252</v>
      </c>
    </row>
    <row r="129" spans="1:181" x14ac:dyDescent="0.35">
      <c r="A129">
        <v>132</v>
      </c>
      <c r="B129" t="s">
        <v>5308</v>
      </c>
      <c r="C129" t="s">
        <v>5278</v>
      </c>
      <c r="D129" t="s">
        <v>758</v>
      </c>
      <c r="E129" t="s">
        <v>759</v>
      </c>
      <c r="F129" t="s">
        <v>232</v>
      </c>
      <c r="G129" t="s">
        <v>193</v>
      </c>
      <c r="H129" t="s">
        <v>316</v>
      </c>
      <c r="I129" t="s">
        <v>193</v>
      </c>
      <c r="J129" t="s">
        <v>233</v>
      </c>
      <c r="K129" t="s">
        <v>193</v>
      </c>
      <c r="L129" t="s">
        <v>4700</v>
      </c>
      <c r="M129">
        <v>6</v>
      </c>
      <c r="N129" t="s">
        <v>196</v>
      </c>
      <c r="O129" t="s">
        <v>193</v>
      </c>
      <c r="P129" t="s">
        <v>198</v>
      </c>
      <c r="Q129">
        <v>500</v>
      </c>
      <c r="R129">
        <v>500</v>
      </c>
      <c r="S129">
        <v>500</v>
      </c>
      <c r="T129">
        <v>7</v>
      </c>
      <c r="U129">
        <v>1</v>
      </c>
      <c r="V129" t="s">
        <v>199</v>
      </c>
      <c r="W129" t="s">
        <v>200</v>
      </c>
      <c r="X129">
        <v>2.5870000000000002</v>
      </c>
      <c r="Y129" t="s">
        <v>193</v>
      </c>
      <c r="Z129" t="s">
        <v>5309</v>
      </c>
      <c r="AA129" t="s">
        <v>4547</v>
      </c>
      <c r="AB129">
        <v>195</v>
      </c>
      <c r="AC129">
        <v>0</v>
      </c>
      <c r="AD129" t="s">
        <v>193</v>
      </c>
      <c r="AE129" t="s">
        <v>193</v>
      </c>
      <c r="AF129" t="s">
        <v>193</v>
      </c>
      <c r="AG129">
        <v>270</v>
      </c>
      <c r="AH129">
        <v>197.5</v>
      </c>
      <c r="AI129">
        <v>0</v>
      </c>
      <c r="AJ129" t="s">
        <v>193</v>
      </c>
      <c r="AK129" t="s">
        <v>193</v>
      </c>
      <c r="AL129">
        <v>0</v>
      </c>
      <c r="AM129">
        <v>-25</v>
      </c>
      <c r="AN129">
        <v>75</v>
      </c>
      <c r="AO129" t="s">
        <v>193</v>
      </c>
      <c r="AP129">
        <v>14.8</v>
      </c>
      <c r="AQ129">
        <v>2.5870000000000002</v>
      </c>
      <c r="AR129">
        <v>100</v>
      </c>
      <c r="AS129" t="s">
        <v>202</v>
      </c>
      <c r="AT129" t="s">
        <v>203</v>
      </c>
      <c r="AU129" t="s">
        <v>204</v>
      </c>
      <c r="AV129" t="s">
        <v>205</v>
      </c>
      <c r="AW129">
        <v>4</v>
      </c>
      <c r="AX129">
        <v>4</v>
      </c>
      <c r="AY129" t="s">
        <v>193</v>
      </c>
      <c r="AZ129" t="s">
        <v>193</v>
      </c>
      <c r="BA129" t="s">
        <v>202</v>
      </c>
      <c r="BB129" t="s">
        <v>206</v>
      </c>
      <c r="BC129" t="s">
        <v>202</v>
      </c>
      <c r="BD129" t="s">
        <v>202</v>
      </c>
      <c r="BE129" t="s">
        <v>206</v>
      </c>
      <c r="BF129" t="s">
        <v>206</v>
      </c>
      <c r="BG129" t="s">
        <v>207</v>
      </c>
      <c r="BH129" t="s">
        <v>193</v>
      </c>
      <c r="BI129">
        <v>200000</v>
      </c>
      <c r="BK129" t="s">
        <v>206</v>
      </c>
      <c r="BL129" t="s">
        <v>208</v>
      </c>
      <c r="BM129" t="s">
        <v>220</v>
      </c>
      <c r="BN129" t="s">
        <v>31</v>
      </c>
      <c r="BO129" t="s">
        <v>270</v>
      </c>
      <c r="BP129" t="s">
        <v>193</v>
      </c>
      <c r="BQ129" t="s">
        <v>193</v>
      </c>
      <c r="BR129" t="s">
        <v>193</v>
      </c>
      <c r="BS129" t="s">
        <v>193</v>
      </c>
      <c r="BT129" t="s">
        <v>193</v>
      </c>
      <c r="BU129" t="s">
        <v>193</v>
      </c>
      <c r="BV129" t="s">
        <v>31</v>
      </c>
      <c r="BW129" t="s">
        <v>291</v>
      </c>
      <c r="BX129" t="s">
        <v>197</v>
      </c>
      <c r="BY129" t="s">
        <v>193</v>
      </c>
      <c r="BZ129" t="s">
        <v>243</v>
      </c>
      <c r="CA129" t="s">
        <v>647</v>
      </c>
      <c r="CB129" t="s">
        <v>4701</v>
      </c>
      <c r="CC129" t="s">
        <v>4702</v>
      </c>
      <c r="CD129" t="s">
        <v>5310</v>
      </c>
      <c r="CE129">
        <v>2</v>
      </c>
      <c r="CF129">
        <v>1</v>
      </c>
      <c r="CG129" t="s">
        <v>762</v>
      </c>
      <c r="CH129" t="s">
        <v>475</v>
      </c>
      <c r="CI129" t="s">
        <v>321</v>
      </c>
      <c r="CJ129" t="s">
        <v>197</v>
      </c>
      <c r="CK129">
        <v>500</v>
      </c>
      <c r="CL129" t="s">
        <v>216</v>
      </c>
      <c r="CM129">
        <v>1</v>
      </c>
      <c r="CN129" t="s">
        <v>199</v>
      </c>
      <c r="CO129" t="s">
        <v>193</v>
      </c>
      <c r="CP129">
        <v>2</v>
      </c>
      <c r="CQ129" t="s">
        <v>193</v>
      </c>
      <c r="CR129" t="s">
        <v>193</v>
      </c>
      <c r="CS129" t="s">
        <v>193</v>
      </c>
      <c r="CT129" t="s">
        <v>193</v>
      </c>
      <c r="CU129" t="s">
        <v>193</v>
      </c>
      <c r="CV129" t="s">
        <v>193</v>
      </c>
      <c r="CW129" t="s">
        <v>758</v>
      </c>
      <c r="CX129" t="s">
        <v>322</v>
      </c>
      <c r="CY129" t="s">
        <v>299</v>
      </c>
      <c r="CZ129" t="s">
        <v>193</v>
      </c>
      <c r="DA129" t="s">
        <v>206</v>
      </c>
      <c r="DB129" t="s">
        <v>193</v>
      </c>
      <c r="DC129" t="s">
        <v>193</v>
      </c>
      <c r="DD129" t="s">
        <v>193</v>
      </c>
      <c r="DE129" t="s">
        <v>193</v>
      </c>
      <c r="DF129" t="s">
        <v>193</v>
      </c>
      <c r="DG129" t="s">
        <v>193</v>
      </c>
      <c r="DH129" t="s">
        <v>193</v>
      </c>
      <c r="DI129" t="s">
        <v>193</v>
      </c>
      <c r="DJ129" t="s">
        <v>193</v>
      </c>
      <c r="DK129" t="s">
        <v>193</v>
      </c>
      <c r="DL129" t="s">
        <v>222</v>
      </c>
      <c r="DM129" t="s">
        <v>222</v>
      </c>
      <c r="DN129" t="s">
        <v>223</v>
      </c>
      <c r="DO129" t="s">
        <v>4550</v>
      </c>
      <c r="DP129">
        <v>102.105</v>
      </c>
      <c r="DQ129">
        <v>2.2530000000000001</v>
      </c>
      <c r="DR129">
        <v>156.68039999999999</v>
      </c>
      <c r="DS129">
        <v>-38.319600000000001</v>
      </c>
      <c r="DT129">
        <v>101.88200000000001</v>
      </c>
      <c r="DU129">
        <v>2.2879999999999998</v>
      </c>
      <c r="DV129">
        <v>164.56559999999999</v>
      </c>
      <c r="DW129">
        <v>-30.4344</v>
      </c>
      <c r="DX129">
        <v>101.50700000000001</v>
      </c>
      <c r="DY129">
        <v>2.347</v>
      </c>
      <c r="DZ129">
        <v>180.8107</v>
      </c>
      <c r="EA129">
        <v>-14.189299999999999</v>
      </c>
      <c r="EB129">
        <v>101.589</v>
      </c>
      <c r="EC129">
        <v>2.3340000000000001</v>
      </c>
      <c r="ED129">
        <v>181.79830000000001</v>
      </c>
      <c r="EE129">
        <v>-13.201700000000001</v>
      </c>
      <c r="EF129">
        <v>101.801</v>
      </c>
      <c r="EG129">
        <v>2.2999999999999998</v>
      </c>
      <c r="EH129">
        <v>176.10480000000001</v>
      </c>
      <c r="EI129">
        <v>-18.895199999999999</v>
      </c>
      <c r="EJ129">
        <v>101.92400000000001</v>
      </c>
      <c r="EK129">
        <v>2.2799999999999998</v>
      </c>
      <c r="EL129">
        <v>172.7252</v>
      </c>
      <c r="EM129">
        <v>-22.274799999999999</v>
      </c>
      <c r="EN129">
        <v>102.03400000000001</v>
      </c>
      <c r="EO129">
        <v>2.2629999999999999</v>
      </c>
      <c r="EP129">
        <v>169.87309999999999</v>
      </c>
      <c r="EQ129">
        <v>-25.126899999999999</v>
      </c>
      <c r="ER129">
        <v>101.898</v>
      </c>
      <c r="ES129">
        <v>2.2839999999999998</v>
      </c>
      <c r="ET129">
        <v>172.89109999999999</v>
      </c>
      <c r="EU129">
        <v>-22.108899999999998</v>
      </c>
      <c r="EV129">
        <v>101.82</v>
      </c>
      <c r="EW129">
        <v>2.2959999999999998</v>
      </c>
      <c r="EX129">
        <v>176.1558</v>
      </c>
      <c r="EY129">
        <v>-18.844200000000001</v>
      </c>
      <c r="EZ129">
        <v>101.81699999999999</v>
      </c>
      <c r="FA129">
        <v>2.2970000000000002</v>
      </c>
      <c r="FB129">
        <v>177.17429999999999</v>
      </c>
      <c r="FC129">
        <v>-17.825700000000001</v>
      </c>
      <c r="FD129">
        <v>101.86199999999999</v>
      </c>
      <c r="FE129">
        <v>2.2890000000000001</v>
      </c>
      <c r="FF129">
        <v>174.99289999999999</v>
      </c>
      <c r="FG129">
        <v>-20.007100000000001</v>
      </c>
      <c r="FH129">
        <v>25.81</v>
      </c>
      <c r="FI129">
        <v>-9.7200000000000006</v>
      </c>
      <c r="FJ129">
        <v>67.22</v>
      </c>
      <c r="FK129">
        <v>4.04</v>
      </c>
      <c r="FL129">
        <v>72.444999999999993</v>
      </c>
      <c r="FM129">
        <v>-7.06</v>
      </c>
      <c r="FN129">
        <v>0.19400000000000001</v>
      </c>
      <c r="FO129">
        <v>14.0619</v>
      </c>
      <c r="FP129">
        <v>0.253</v>
      </c>
      <c r="FQ129">
        <v>17.657499999999999</v>
      </c>
      <c r="FR129">
        <v>0.40839999999999999</v>
      </c>
      <c r="FS129">
        <v>20.709700000000002</v>
      </c>
      <c r="FT129">
        <v>0.82340000000000002</v>
      </c>
      <c r="FU129">
        <v>19.3324</v>
      </c>
      <c r="FV129">
        <v>1.6317999999999999</v>
      </c>
      <c r="FW129">
        <v>12.3935</v>
      </c>
      <c r="FX129" t="s">
        <v>763</v>
      </c>
      <c r="FY129">
        <v>365119.69559999998</v>
      </c>
    </row>
    <row r="130" spans="1:181" x14ac:dyDescent="0.35">
      <c r="A130">
        <v>133</v>
      </c>
      <c r="B130" t="s">
        <v>5308</v>
      </c>
      <c r="C130" t="s">
        <v>5284</v>
      </c>
      <c r="D130" t="s">
        <v>4703</v>
      </c>
      <c r="E130" t="s">
        <v>4704</v>
      </c>
      <c r="F130" t="s">
        <v>232</v>
      </c>
      <c r="G130" t="s">
        <v>331</v>
      </c>
      <c r="H130" t="s">
        <v>194</v>
      </c>
      <c r="I130" t="s">
        <v>304</v>
      </c>
      <c r="J130" t="s">
        <v>316</v>
      </c>
      <c r="K130" t="s">
        <v>193</v>
      </c>
      <c r="L130" t="s">
        <v>1940</v>
      </c>
      <c r="M130">
        <v>3</v>
      </c>
      <c r="N130" t="s">
        <v>196</v>
      </c>
      <c r="O130" t="s">
        <v>193</v>
      </c>
      <c r="P130" t="s">
        <v>198</v>
      </c>
      <c r="Q130">
        <v>600</v>
      </c>
      <c r="R130">
        <v>600</v>
      </c>
      <c r="S130">
        <v>600</v>
      </c>
      <c r="T130">
        <v>10</v>
      </c>
      <c r="U130">
        <v>1</v>
      </c>
      <c r="V130" t="s">
        <v>199</v>
      </c>
      <c r="W130" t="s">
        <v>200</v>
      </c>
      <c r="X130">
        <v>3.15</v>
      </c>
      <c r="Y130" t="s">
        <v>193</v>
      </c>
      <c r="Z130" t="s">
        <v>5242</v>
      </c>
      <c r="AA130" t="s">
        <v>4184</v>
      </c>
      <c r="AB130">
        <v>240</v>
      </c>
      <c r="AD130">
        <v>-7</v>
      </c>
      <c r="AE130" t="s">
        <v>193</v>
      </c>
      <c r="AF130" t="s">
        <v>193</v>
      </c>
      <c r="AG130">
        <v>300</v>
      </c>
      <c r="AH130">
        <v>240</v>
      </c>
      <c r="AI130">
        <v>0</v>
      </c>
      <c r="AJ130" t="s">
        <v>193</v>
      </c>
      <c r="AK130" t="s">
        <v>193</v>
      </c>
      <c r="AM130">
        <v>-10</v>
      </c>
      <c r="AN130">
        <v>60</v>
      </c>
      <c r="AO130" t="s">
        <v>193</v>
      </c>
      <c r="AP130">
        <v>4.2</v>
      </c>
      <c r="AQ130">
        <v>3.2120000000000002</v>
      </c>
      <c r="AR130">
        <v>99.471999999999994</v>
      </c>
      <c r="AS130" t="s">
        <v>202</v>
      </c>
      <c r="AT130" t="s">
        <v>290</v>
      </c>
      <c r="AU130" t="s">
        <v>204</v>
      </c>
      <c r="AV130" t="s">
        <v>205</v>
      </c>
      <c r="AW130">
        <v>6</v>
      </c>
      <c r="AX130">
        <v>4</v>
      </c>
      <c r="AY130">
        <v>2</v>
      </c>
      <c r="AZ130" t="s">
        <v>193</v>
      </c>
      <c r="BA130" t="s">
        <v>206</v>
      </c>
      <c r="BB130" t="s">
        <v>206</v>
      </c>
      <c r="BC130" t="s">
        <v>202</v>
      </c>
      <c r="BD130" t="s">
        <v>202</v>
      </c>
      <c r="BE130" t="s">
        <v>202</v>
      </c>
      <c r="BF130" t="s">
        <v>206</v>
      </c>
      <c r="BG130" t="s">
        <v>238</v>
      </c>
      <c r="BH130" t="s">
        <v>207</v>
      </c>
      <c r="BI130">
        <v>2000</v>
      </c>
      <c r="BK130" t="s">
        <v>206</v>
      </c>
      <c r="BL130" t="s">
        <v>218</v>
      </c>
      <c r="BM130" t="s">
        <v>208</v>
      </c>
      <c r="BN130" t="s">
        <v>32</v>
      </c>
      <c r="BO130" t="s">
        <v>341</v>
      </c>
      <c r="BP130" t="s">
        <v>31</v>
      </c>
      <c r="BQ130" t="s">
        <v>240</v>
      </c>
      <c r="BR130" t="s">
        <v>193</v>
      </c>
      <c r="BS130" t="s">
        <v>193</v>
      </c>
      <c r="BT130" t="s">
        <v>193</v>
      </c>
      <c r="BU130" t="s">
        <v>193</v>
      </c>
      <c r="BV130" t="s">
        <v>218</v>
      </c>
      <c r="BW130" t="s">
        <v>209</v>
      </c>
      <c r="BX130" t="s">
        <v>197</v>
      </c>
      <c r="BY130" t="s">
        <v>193</v>
      </c>
      <c r="BZ130" t="s">
        <v>292</v>
      </c>
      <c r="CA130" t="s">
        <v>376</v>
      </c>
      <c r="CB130" t="s">
        <v>4705</v>
      </c>
      <c r="CC130" t="s">
        <v>4706</v>
      </c>
      <c r="CD130" t="s">
        <v>5310</v>
      </c>
      <c r="CE130">
        <v>2</v>
      </c>
      <c r="CF130">
        <v>1</v>
      </c>
      <c r="CG130" t="s">
        <v>214</v>
      </c>
      <c r="CH130" t="s">
        <v>215</v>
      </c>
      <c r="CI130" t="s">
        <v>215</v>
      </c>
      <c r="CJ130" t="s">
        <v>197</v>
      </c>
      <c r="CK130">
        <v>600</v>
      </c>
      <c r="CL130" t="s">
        <v>216</v>
      </c>
      <c r="CM130">
        <v>1</v>
      </c>
      <c r="CN130" t="s">
        <v>199</v>
      </c>
      <c r="CO130" t="s">
        <v>193</v>
      </c>
      <c r="CP130">
        <v>3</v>
      </c>
      <c r="CQ130">
        <v>100</v>
      </c>
      <c r="CR130" t="s">
        <v>193</v>
      </c>
      <c r="CS130" t="s">
        <v>193</v>
      </c>
      <c r="CT130" t="s">
        <v>193</v>
      </c>
      <c r="CU130" t="s">
        <v>193</v>
      </c>
      <c r="CV130" t="s">
        <v>193</v>
      </c>
      <c r="CW130" t="s">
        <v>4703</v>
      </c>
      <c r="CX130" t="s">
        <v>217</v>
      </c>
      <c r="CY130">
        <v>0.65</v>
      </c>
      <c r="CZ130">
        <v>3.9</v>
      </c>
      <c r="DA130" t="s">
        <v>206</v>
      </c>
      <c r="DB130" t="s">
        <v>193</v>
      </c>
      <c r="DC130" t="s">
        <v>193</v>
      </c>
      <c r="DD130" t="s">
        <v>193</v>
      </c>
      <c r="DE130" t="s">
        <v>193</v>
      </c>
      <c r="DF130" t="s">
        <v>193</v>
      </c>
      <c r="DG130" t="s">
        <v>249</v>
      </c>
      <c r="DH130" t="s">
        <v>1006</v>
      </c>
      <c r="DI130" t="s">
        <v>193</v>
      </c>
      <c r="DJ130" t="s">
        <v>193</v>
      </c>
      <c r="DK130" t="s">
        <v>193</v>
      </c>
      <c r="DL130" t="s">
        <v>222</v>
      </c>
      <c r="DM130" t="s">
        <v>222</v>
      </c>
      <c r="DN130" t="s">
        <v>223</v>
      </c>
      <c r="DO130" t="s">
        <v>4147</v>
      </c>
      <c r="DP130">
        <v>101.636</v>
      </c>
      <c r="DQ130">
        <v>2.956</v>
      </c>
      <c r="DR130">
        <v>206.0789</v>
      </c>
      <c r="DS130">
        <v>-33.921100000000003</v>
      </c>
      <c r="DT130">
        <v>102.21599999999999</v>
      </c>
      <c r="DU130">
        <v>2.8879999999999999</v>
      </c>
      <c r="DV130">
        <v>201.27520000000001</v>
      </c>
      <c r="DW130">
        <v>-38.724800000000002</v>
      </c>
      <c r="DX130">
        <v>101.753</v>
      </c>
      <c r="DY130">
        <v>2.9420000000000002</v>
      </c>
      <c r="DZ130">
        <v>211.66040000000001</v>
      </c>
      <c r="EA130">
        <v>-28.339600000000001</v>
      </c>
      <c r="EB130">
        <v>102.111</v>
      </c>
      <c r="EC130">
        <v>2.9</v>
      </c>
      <c r="ED130">
        <v>217.36519999999999</v>
      </c>
      <c r="EE130">
        <v>-22.634799999999998</v>
      </c>
      <c r="EF130">
        <v>101.252</v>
      </c>
      <c r="EG130">
        <v>3.0009999999999999</v>
      </c>
      <c r="EH130">
        <v>233.19640000000001</v>
      </c>
      <c r="EI130">
        <v>-6.8036000000000003</v>
      </c>
      <c r="EJ130">
        <v>101.914</v>
      </c>
      <c r="EK130">
        <v>2.923</v>
      </c>
      <c r="EL130">
        <v>221.95490000000001</v>
      </c>
      <c r="EM130">
        <v>-18.045100000000001</v>
      </c>
      <c r="EN130">
        <v>102.494</v>
      </c>
      <c r="EO130">
        <v>2.855</v>
      </c>
      <c r="EP130">
        <v>213.34540000000001</v>
      </c>
      <c r="EQ130">
        <v>-26.654599999999999</v>
      </c>
      <c r="ER130">
        <v>104.06</v>
      </c>
      <c r="ES130">
        <v>2.673</v>
      </c>
      <c r="ET130">
        <v>192.01220000000001</v>
      </c>
      <c r="EU130">
        <v>-47.9878</v>
      </c>
      <c r="EV130">
        <v>102.489</v>
      </c>
      <c r="EW130">
        <v>2.855</v>
      </c>
      <c r="EX130">
        <v>211.6934</v>
      </c>
      <c r="EY130">
        <v>-28.3066</v>
      </c>
      <c r="EZ130">
        <v>102.782</v>
      </c>
      <c r="FA130">
        <v>2.8210000000000002</v>
      </c>
      <c r="FB130">
        <v>211.24930000000001</v>
      </c>
      <c r="FC130">
        <v>-28.750699999999998</v>
      </c>
      <c r="FD130">
        <v>102.687</v>
      </c>
      <c r="FE130">
        <v>2.8319999999999999</v>
      </c>
      <c r="FF130">
        <v>213.82640000000001</v>
      </c>
      <c r="FG130">
        <v>-26.1736</v>
      </c>
      <c r="FH130">
        <v>25.81</v>
      </c>
      <c r="FI130">
        <v>-9.7200000000000006</v>
      </c>
      <c r="FJ130">
        <v>67.22</v>
      </c>
      <c r="FK130">
        <v>4.04</v>
      </c>
      <c r="FL130">
        <v>72.444999999999993</v>
      </c>
      <c r="FM130">
        <v>-7.06</v>
      </c>
      <c r="FN130">
        <v>0.19400000000000001</v>
      </c>
      <c r="FO130">
        <v>14.0619</v>
      </c>
      <c r="FP130">
        <v>0.253</v>
      </c>
      <c r="FQ130">
        <v>17.657499999999999</v>
      </c>
      <c r="FR130">
        <v>0.40839999999999999</v>
      </c>
      <c r="FS130">
        <v>20.709700000000002</v>
      </c>
      <c r="FT130">
        <v>0.82340000000000002</v>
      </c>
      <c r="FU130">
        <v>19.3324</v>
      </c>
      <c r="FV130">
        <v>1.6317999999999999</v>
      </c>
      <c r="FW130">
        <v>12.3935</v>
      </c>
      <c r="FX130" t="s">
        <v>4707</v>
      </c>
      <c r="FY130">
        <v>7326.0937000000004</v>
      </c>
    </row>
    <row r="131" spans="1:181" x14ac:dyDescent="0.35">
      <c r="A131">
        <v>134</v>
      </c>
      <c r="B131" t="s">
        <v>5308</v>
      </c>
      <c r="C131" t="s">
        <v>5227</v>
      </c>
      <c r="D131" t="s">
        <v>2591</v>
      </c>
      <c r="E131" t="s">
        <v>2592</v>
      </c>
      <c r="F131" t="s">
        <v>330</v>
      </c>
      <c r="G131" t="s">
        <v>304</v>
      </c>
      <c r="H131" t="s">
        <v>261</v>
      </c>
      <c r="I131" t="s">
        <v>304</v>
      </c>
      <c r="J131" t="s">
        <v>233</v>
      </c>
      <c r="K131" t="s">
        <v>304</v>
      </c>
      <c r="L131" t="s">
        <v>4577</v>
      </c>
      <c r="M131">
        <v>6</v>
      </c>
      <c r="N131" t="s">
        <v>196</v>
      </c>
      <c r="O131" t="s">
        <v>197</v>
      </c>
      <c r="P131" t="s">
        <v>198</v>
      </c>
      <c r="Q131">
        <v>2500</v>
      </c>
      <c r="R131">
        <v>2500</v>
      </c>
      <c r="S131">
        <v>500</v>
      </c>
      <c r="T131">
        <v>5</v>
      </c>
      <c r="U131">
        <v>3</v>
      </c>
      <c r="V131" t="s">
        <v>199</v>
      </c>
      <c r="W131" t="s">
        <v>200</v>
      </c>
      <c r="X131">
        <v>1.35</v>
      </c>
      <c r="Y131" t="s">
        <v>193</v>
      </c>
      <c r="Z131" t="s">
        <v>5200</v>
      </c>
      <c r="AA131" t="s">
        <v>4497</v>
      </c>
      <c r="AB131">
        <v>100</v>
      </c>
      <c r="AD131">
        <v>-2</v>
      </c>
      <c r="AE131" t="s">
        <v>193</v>
      </c>
      <c r="AF131" t="s">
        <v>193</v>
      </c>
      <c r="AG131">
        <v>135</v>
      </c>
      <c r="AH131">
        <v>105</v>
      </c>
      <c r="AI131">
        <v>5</v>
      </c>
      <c r="AJ131" t="s">
        <v>193</v>
      </c>
      <c r="AK131" t="s">
        <v>193</v>
      </c>
      <c r="AM131">
        <v>-5</v>
      </c>
      <c r="AN131">
        <v>35</v>
      </c>
      <c r="AO131" t="s">
        <v>193</v>
      </c>
      <c r="AP131">
        <v>6</v>
      </c>
      <c r="AQ131">
        <v>1.4039999999999999</v>
      </c>
      <c r="AR131">
        <v>99.76</v>
      </c>
      <c r="AS131" t="s">
        <v>202</v>
      </c>
      <c r="AT131" t="s">
        <v>203</v>
      </c>
      <c r="AU131" t="s">
        <v>204</v>
      </c>
      <c r="AV131" t="s">
        <v>958</v>
      </c>
      <c r="AW131">
        <v>19</v>
      </c>
      <c r="AX131">
        <v>5</v>
      </c>
      <c r="AY131">
        <v>14</v>
      </c>
      <c r="AZ131" t="s">
        <v>193</v>
      </c>
      <c r="BA131" t="s">
        <v>206</v>
      </c>
      <c r="BB131" t="s">
        <v>206</v>
      </c>
      <c r="BC131" t="s">
        <v>202</v>
      </c>
      <c r="BD131" t="s">
        <v>202</v>
      </c>
      <c r="BE131" t="s">
        <v>206</v>
      </c>
      <c r="BF131" t="s">
        <v>206</v>
      </c>
      <c r="BG131" t="s">
        <v>238</v>
      </c>
      <c r="BH131" t="s">
        <v>193</v>
      </c>
      <c r="BI131">
        <v>2000</v>
      </c>
      <c r="BK131" t="s">
        <v>206</v>
      </c>
      <c r="BL131" t="s">
        <v>32</v>
      </c>
      <c r="BM131" t="s">
        <v>33</v>
      </c>
      <c r="BN131" t="s">
        <v>270</v>
      </c>
      <c r="BO131" t="s">
        <v>267</v>
      </c>
      <c r="BP131" t="s">
        <v>375</v>
      </c>
      <c r="BQ131" t="s">
        <v>218</v>
      </c>
      <c r="BR131" t="s">
        <v>26</v>
      </c>
      <c r="BS131" t="s">
        <v>208</v>
      </c>
      <c r="BT131" t="s">
        <v>220</v>
      </c>
      <c r="BU131" t="s">
        <v>557</v>
      </c>
      <c r="BV131" t="s">
        <v>32</v>
      </c>
      <c r="BW131" t="s">
        <v>209</v>
      </c>
      <c r="BX131" t="s">
        <v>197</v>
      </c>
      <c r="BY131" t="s">
        <v>193</v>
      </c>
      <c r="BZ131" t="s">
        <v>553</v>
      </c>
      <c r="CA131" t="s">
        <v>554</v>
      </c>
      <c r="CB131" t="s">
        <v>4708</v>
      </c>
      <c r="CC131" t="s">
        <v>4709</v>
      </c>
      <c r="CD131" t="s">
        <v>5310</v>
      </c>
      <c r="CE131">
        <v>2</v>
      </c>
      <c r="CF131">
        <v>1</v>
      </c>
      <c r="CG131" t="s">
        <v>214</v>
      </c>
      <c r="CH131" t="s">
        <v>215</v>
      </c>
      <c r="CI131" t="s">
        <v>215</v>
      </c>
      <c r="CJ131" t="s">
        <v>197</v>
      </c>
      <c r="CK131">
        <v>500</v>
      </c>
      <c r="CL131" t="s">
        <v>216</v>
      </c>
      <c r="CM131">
        <v>1</v>
      </c>
      <c r="CN131" t="s">
        <v>199</v>
      </c>
      <c r="CO131" t="s">
        <v>193</v>
      </c>
      <c r="CP131">
        <v>1</v>
      </c>
      <c r="CQ131" t="s">
        <v>193</v>
      </c>
      <c r="CR131" t="s">
        <v>193</v>
      </c>
      <c r="CS131" t="s">
        <v>193</v>
      </c>
      <c r="CT131" t="s">
        <v>193</v>
      </c>
      <c r="CU131" t="s">
        <v>193</v>
      </c>
      <c r="CV131" t="s">
        <v>193</v>
      </c>
      <c r="CW131" t="s">
        <v>2591</v>
      </c>
      <c r="CX131" t="s">
        <v>217</v>
      </c>
      <c r="CY131">
        <v>0.6</v>
      </c>
      <c r="CZ131">
        <v>3</v>
      </c>
      <c r="DA131" t="s">
        <v>206</v>
      </c>
      <c r="DB131" t="s">
        <v>193</v>
      </c>
      <c r="DC131" t="s">
        <v>193</v>
      </c>
      <c r="DD131" t="s">
        <v>193</v>
      </c>
      <c r="DE131" t="s">
        <v>193</v>
      </c>
      <c r="DF131" t="s">
        <v>193</v>
      </c>
      <c r="DG131" t="s">
        <v>1010</v>
      </c>
      <c r="DH131" t="s">
        <v>341</v>
      </c>
      <c r="DI131" t="s">
        <v>240</v>
      </c>
      <c r="DJ131" t="s">
        <v>193</v>
      </c>
      <c r="DK131" t="s">
        <v>193</v>
      </c>
      <c r="DL131" t="s">
        <v>222</v>
      </c>
      <c r="DM131" t="s">
        <v>222</v>
      </c>
      <c r="DN131" t="s">
        <v>223</v>
      </c>
      <c r="DO131" t="s">
        <v>4500</v>
      </c>
      <c r="DP131">
        <v>100.17400000000001</v>
      </c>
      <c r="DQ131">
        <v>1.3140000000000001</v>
      </c>
      <c r="DR131">
        <v>99.089299999999994</v>
      </c>
      <c r="DS131">
        <v>-0.91069999999999995</v>
      </c>
      <c r="DT131">
        <v>100.17400000000001</v>
      </c>
      <c r="DU131">
        <v>1.3140000000000001</v>
      </c>
      <c r="DV131">
        <v>98.607200000000006</v>
      </c>
      <c r="DW131">
        <v>-1.3928</v>
      </c>
      <c r="DX131">
        <v>100.526</v>
      </c>
      <c r="DY131">
        <v>1.2410000000000001</v>
      </c>
      <c r="DZ131">
        <v>89.867199999999997</v>
      </c>
      <c r="EA131">
        <v>-10.1328</v>
      </c>
      <c r="EB131">
        <v>100.27</v>
      </c>
      <c r="EC131">
        <v>1.294</v>
      </c>
      <c r="ED131">
        <v>95.002300000000005</v>
      </c>
      <c r="EE131">
        <v>-4.9977</v>
      </c>
      <c r="EF131">
        <v>100.27</v>
      </c>
      <c r="EG131">
        <v>1.294</v>
      </c>
      <c r="EH131">
        <v>94.997200000000007</v>
      </c>
      <c r="EI131">
        <v>-5.0027999999999997</v>
      </c>
      <c r="EJ131">
        <v>100.27</v>
      </c>
      <c r="EK131">
        <v>1.294</v>
      </c>
      <c r="EL131">
        <v>96.101699999999994</v>
      </c>
      <c r="EM131">
        <v>-3.8982999999999999</v>
      </c>
      <c r="EN131">
        <v>100.27</v>
      </c>
      <c r="EO131">
        <v>1.294</v>
      </c>
      <c r="EP131">
        <v>96.737200000000001</v>
      </c>
      <c r="EQ131">
        <v>-3.2627999999999999</v>
      </c>
      <c r="ER131">
        <v>100.33799999999999</v>
      </c>
      <c r="ES131">
        <v>1.28</v>
      </c>
      <c r="ET131">
        <v>94.052000000000007</v>
      </c>
      <c r="EU131">
        <v>-5.9480000000000004</v>
      </c>
      <c r="EV131">
        <v>100.33799999999999</v>
      </c>
      <c r="EW131">
        <v>1.28</v>
      </c>
      <c r="EX131">
        <v>95.008499999999998</v>
      </c>
      <c r="EY131">
        <v>-4.9915000000000003</v>
      </c>
      <c r="EZ131">
        <v>100.56100000000001</v>
      </c>
      <c r="FA131">
        <v>1.2330000000000001</v>
      </c>
      <c r="FB131">
        <v>91.745900000000006</v>
      </c>
      <c r="FC131">
        <v>-8.2540999999999993</v>
      </c>
      <c r="FD131">
        <v>100.35899999999999</v>
      </c>
      <c r="FE131">
        <v>1.2749999999999999</v>
      </c>
      <c r="FF131">
        <v>95.614099999999993</v>
      </c>
      <c r="FG131">
        <v>-4.3859000000000004</v>
      </c>
      <c r="FH131">
        <v>25.81</v>
      </c>
      <c r="FI131">
        <v>-9.7200000000000006</v>
      </c>
      <c r="FJ131">
        <v>67.22</v>
      </c>
      <c r="FK131">
        <v>4.04</v>
      </c>
      <c r="FL131">
        <v>72.444999999999993</v>
      </c>
      <c r="FM131">
        <v>-7.06</v>
      </c>
      <c r="FN131">
        <v>0.19400000000000001</v>
      </c>
      <c r="FO131">
        <v>14.0619</v>
      </c>
      <c r="FP131">
        <v>0.253</v>
      </c>
      <c r="FQ131">
        <v>17.657499999999999</v>
      </c>
      <c r="FR131">
        <v>0.40839999999999999</v>
      </c>
      <c r="FS131">
        <v>20.709700000000002</v>
      </c>
      <c r="FT131">
        <v>0.82340000000000002</v>
      </c>
      <c r="FU131">
        <v>19.3324</v>
      </c>
      <c r="FV131">
        <v>1.6317999999999999</v>
      </c>
      <c r="FW131">
        <v>12.3935</v>
      </c>
      <c r="FX131" t="s">
        <v>2595</v>
      </c>
      <c r="FY131">
        <v>95770.343699999998</v>
      </c>
    </row>
    <row r="132" spans="1:181" x14ac:dyDescent="0.35">
      <c r="A132">
        <v>135</v>
      </c>
      <c r="B132" t="s">
        <v>5308</v>
      </c>
      <c r="C132" t="s">
        <v>5227</v>
      </c>
      <c r="D132" t="s">
        <v>2591</v>
      </c>
      <c r="E132" t="s">
        <v>2592</v>
      </c>
      <c r="F132" t="s">
        <v>330</v>
      </c>
      <c r="G132" t="s">
        <v>304</v>
      </c>
      <c r="H132" t="s">
        <v>261</v>
      </c>
      <c r="I132" t="s">
        <v>304</v>
      </c>
      <c r="J132" t="s">
        <v>233</v>
      </c>
      <c r="K132" t="s">
        <v>304</v>
      </c>
      <c r="L132" t="s">
        <v>4577</v>
      </c>
      <c r="M132">
        <v>6</v>
      </c>
      <c r="N132" t="s">
        <v>196</v>
      </c>
      <c r="O132" t="s">
        <v>197</v>
      </c>
      <c r="P132" t="s">
        <v>198</v>
      </c>
      <c r="Q132">
        <v>2500</v>
      </c>
      <c r="R132">
        <v>2500</v>
      </c>
      <c r="S132">
        <v>1100</v>
      </c>
      <c r="T132">
        <v>10</v>
      </c>
      <c r="U132">
        <v>3</v>
      </c>
      <c r="V132" t="s">
        <v>199</v>
      </c>
      <c r="W132" t="s">
        <v>200</v>
      </c>
      <c r="X132">
        <v>2.25</v>
      </c>
      <c r="Y132" t="s">
        <v>193</v>
      </c>
      <c r="Z132" t="s">
        <v>5248</v>
      </c>
      <c r="AA132" t="s">
        <v>4184</v>
      </c>
      <c r="AB132">
        <v>145</v>
      </c>
      <c r="AD132">
        <v>-1</v>
      </c>
      <c r="AE132" t="s">
        <v>193</v>
      </c>
      <c r="AF132" t="s">
        <v>193</v>
      </c>
      <c r="AG132">
        <v>180</v>
      </c>
      <c r="AH132">
        <v>150</v>
      </c>
      <c r="AI132">
        <v>5</v>
      </c>
      <c r="AJ132" t="s">
        <v>193</v>
      </c>
      <c r="AK132" t="s">
        <v>193</v>
      </c>
      <c r="AM132">
        <v>-5</v>
      </c>
      <c r="AN132">
        <v>35</v>
      </c>
      <c r="AO132" t="s">
        <v>193</v>
      </c>
      <c r="AP132">
        <v>2.82</v>
      </c>
      <c r="AQ132">
        <v>2.2679999999999998</v>
      </c>
      <c r="AR132">
        <v>99.83</v>
      </c>
      <c r="AS132" t="s">
        <v>202</v>
      </c>
      <c r="AT132" t="s">
        <v>203</v>
      </c>
      <c r="AU132" t="s">
        <v>204</v>
      </c>
      <c r="AV132" t="s">
        <v>958</v>
      </c>
      <c r="AW132">
        <v>19</v>
      </c>
      <c r="AX132">
        <v>5</v>
      </c>
      <c r="AY132">
        <v>14</v>
      </c>
      <c r="AZ132" t="s">
        <v>193</v>
      </c>
      <c r="BA132" t="s">
        <v>206</v>
      </c>
      <c r="BB132" t="s">
        <v>206</v>
      </c>
      <c r="BC132" t="s">
        <v>202</v>
      </c>
      <c r="BD132" t="s">
        <v>202</v>
      </c>
      <c r="BE132" t="s">
        <v>206</v>
      </c>
      <c r="BF132" t="s">
        <v>206</v>
      </c>
      <c r="BG132" t="s">
        <v>238</v>
      </c>
      <c r="BH132" t="s">
        <v>193</v>
      </c>
      <c r="BI132">
        <v>2000</v>
      </c>
      <c r="BK132" t="s">
        <v>206</v>
      </c>
      <c r="BL132" t="s">
        <v>32</v>
      </c>
      <c r="BM132" t="s">
        <v>33</v>
      </c>
      <c r="BN132" t="s">
        <v>270</v>
      </c>
      <c r="BO132" t="s">
        <v>267</v>
      </c>
      <c r="BP132" t="s">
        <v>375</v>
      </c>
      <c r="BQ132" t="s">
        <v>218</v>
      </c>
      <c r="BR132" t="s">
        <v>26</v>
      </c>
      <c r="BS132" t="s">
        <v>208</v>
      </c>
      <c r="BT132" t="s">
        <v>220</v>
      </c>
      <c r="BU132" t="s">
        <v>557</v>
      </c>
      <c r="BV132" t="s">
        <v>32</v>
      </c>
      <c r="BW132" t="s">
        <v>209</v>
      </c>
      <c r="BX132" t="s">
        <v>197</v>
      </c>
      <c r="BY132" t="s">
        <v>193</v>
      </c>
      <c r="BZ132" t="s">
        <v>553</v>
      </c>
      <c r="CA132" t="s">
        <v>554</v>
      </c>
      <c r="CB132" t="s">
        <v>4710</v>
      </c>
      <c r="CC132" t="s">
        <v>4711</v>
      </c>
      <c r="CD132" t="s">
        <v>5310</v>
      </c>
      <c r="CE132">
        <v>2</v>
      </c>
      <c r="CF132">
        <v>0</v>
      </c>
      <c r="CG132" t="s">
        <v>214</v>
      </c>
      <c r="CH132" t="s">
        <v>215</v>
      </c>
      <c r="CI132" t="s">
        <v>215</v>
      </c>
      <c r="CJ132" t="s">
        <v>197</v>
      </c>
      <c r="CK132">
        <v>1100</v>
      </c>
      <c r="CL132" t="s">
        <v>216</v>
      </c>
      <c r="CM132">
        <v>1</v>
      </c>
      <c r="CN132" t="s">
        <v>199</v>
      </c>
      <c r="CO132" t="s">
        <v>193</v>
      </c>
      <c r="CP132">
        <v>3</v>
      </c>
      <c r="CQ132" t="s">
        <v>193</v>
      </c>
      <c r="CR132" t="s">
        <v>193</v>
      </c>
      <c r="CS132" t="s">
        <v>193</v>
      </c>
      <c r="CT132" t="s">
        <v>193</v>
      </c>
      <c r="CU132" t="s">
        <v>193</v>
      </c>
      <c r="CV132" t="s">
        <v>193</v>
      </c>
      <c r="CW132" t="s">
        <v>2591</v>
      </c>
      <c r="CX132" t="s">
        <v>217</v>
      </c>
      <c r="CY132">
        <v>0.65</v>
      </c>
      <c r="CZ132">
        <v>7.15</v>
      </c>
      <c r="DA132" t="s">
        <v>206</v>
      </c>
      <c r="DB132" t="s">
        <v>193</v>
      </c>
      <c r="DC132" t="s">
        <v>193</v>
      </c>
      <c r="DD132" t="s">
        <v>193</v>
      </c>
      <c r="DE132" t="s">
        <v>193</v>
      </c>
      <c r="DF132" t="s">
        <v>193</v>
      </c>
      <c r="DG132" t="s">
        <v>1010</v>
      </c>
      <c r="DH132" t="s">
        <v>341</v>
      </c>
      <c r="DI132" t="s">
        <v>240</v>
      </c>
      <c r="DJ132" t="s">
        <v>193</v>
      </c>
      <c r="DK132" t="s">
        <v>193</v>
      </c>
      <c r="DL132" t="s">
        <v>222</v>
      </c>
      <c r="DM132" t="s">
        <v>222</v>
      </c>
      <c r="DN132" t="s">
        <v>223</v>
      </c>
      <c r="DO132" t="s">
        <v>4147</v>
      </c>
      <c r="DP132">
        <v>99.364000000000004</v>
      </c>
      <c r="DQ132">
        <v>2.3180000000000001</v>
      </c>
      <c r="DR132">
        <v>164.8964</v>
      </c>
      <c r="DS132">
        <v>19.8964</v>
      </c>
      <c r="DT132">
        <v>100.377</v>
      </c>
      <c r="DU132">
        <v>2.2090000000000001</v>
      </c>
      <c r="DV132">
        <v>150.5549</v>
      </c>
      <c r="DW132">
        <v>5.5548999999999999</v>
      </c>
      <c r="DX132">
        <v>99.896000000000001</v>
      </c>
      <c r="DY132">
        <v>2.2610000000000001</v>
      </c>
      <c r="DZ132">
        <v>153.94540000000001</v>
      </c>
      <c r="EA132">
        <v>8.9453999999999994</v>
      </c>
      <c r="EB132">
        <v>99.885999999999996</v>
      </c>
      <c r="EC132">
        <v>2.262</v>
      </c>
      <c r="ED132">
        <v>150.91220000000001</v>
      </c>
      <c r="EE132">
        <v>5.9122000000000003</v>
      </c>
      <c r="EF132">
        <v>100.20099999999999</v>
      </c>
      <c r="EG132">
        <v>2.2280000000000002</v>
      </c>
      <c r="EH132">
        <v>148.99340000000001</v>
      </c>
      <c r="EI132">
        <v>3.9933999999999998</v>
      </c>
      <c r="EJ132">
        <v>99.95</v>
      </c>
      <c r="EK132">
        <v>2.2549999999999999</v>
      </c>
      <c r="EL132">
        <v>154.64930000000001</v>
      </c>
      <c r="EM132">
        <v>9.6493000000000002</v>
      </c>
      <c r="EN132">
        <v>99.95</v>
      </c>
      <c r="EO132">
        <v>2.2549999999999999</v>
      </c>
      <c r="EP132">
        <v>156.12639999999999</v>
      </c>
      <c r="EQ132">
        <v>11.1264</v>
      </c>
      <c r="ER132">
        <v>100.06399999999999</v>
      </c>
      <c r="ES132">
        <v>2.2429999999999999</v>
      </c>
      <c r="ET132">
        <v>153.44479999999999</v>
      </c>
      <c r="EU132">
        <v>8.4448000000000008</v>
      </c>
      <c r="EV132">
        <v>100.467</v>
      </c>
      <c r="EW132">
        <v>2.1989999999999998</v>
      </c>
      <c r="EX132">
        <v>148.71340000000001</v>
      </c>
      <c r="EY132">
        <v>3.7134</v>
      </c>
      <c r="EZ132">
        <v>100.21899999999999</v>
      </c>
      <c r="FA132">
        <v>2.226</v>
      </c>
      <c r="FB132">
        <v>154.6994</v>
      </c>
      <c r="FC132">
        <v>9.6994000000000007</v>
      </c>
      <c r="FD132">
        <v>100.017</v>
      </c>
      <c r="FE132">
        <v>2.2480000000000002</v>
      </c>
      <c r="FF132">
        <v>156.23779999999999</v>
      </c>
      <c r="FG132">
        <v>11.2378</v>
      </c>
      <c r="FH132">
        <v>25.81</v>
      </c>
      <c r="FI132">
        <v>-9.7200000000000006</v>
      </c>
      <c r="FJ132">
        <v>67.22</v>
      </c>
      <c r="FK132">
        <v>4.04</v>
      </c>
      <c r="FL132">
        <v>72.444999999999993</v>
      </c>
      <c r="FM132">
        <v>-7.06</v>
      </c>
      <c r="FN132">
        <v>0.19400000000000001</v>
      </c>
      <c r="FO132">
        <v>14.0619</v>
      </c>
      <c r="FP132">
        <v>0.253</v>
      </c>
      <c r="FQ132">
        <v>17.657499999999999</v>
      </c>
      <c r="FR132">
        <v>0.40839999999999999</v>
      </c>
      <c r="FS132">
        <v>20.709700000000002</v>
      </c>
      <c r="FT132">
        <v>0.82340000000000002</v>
      </c>
      <c r="FU132">
        <v>19.3324</v>
      </c>
      <c r="FV132">
        <v>1.6317999999999999</v>
      </c>
      <c r="FW132">
        <v>12.3935</v>
      </c>
      <c r="FX132" t="s">
        <v>2595</v>
      </c>
      <c r="FY132">
        <v>95770.343699999998</v>
      </c>
    </row>
    <row r="133" spans="1:181" x14ac:dyDescent="0.35">
      <c r="A133">
        <v>136</v>
      </c>
      <c r="B133" t="s">
        <v>5308</v>
      </c>
      <c r="C133" t="s">
        <v>5227</v>
      </c>
      <c r="D133" t="s">
        <v>2591</v>
      </c>
      <c r="E133" t="s">
        <v>2592</v>
      </c>
      <c r="F133" t="s">
        <v>330</v>
      </c>
      <c r="G133" t="s">
        <v>304</v>
      </c>
      <c r="H133" t="s">
        <v>261</v>
      </c>
      <c r="I133" t="s">
        <v>304</v>
      </c>
      <c r="J133" t="s">
        <v>233</v>
      </c>
      <c r="K133" t="s">
        <v>304</v>
      </c>
      <c r="L133" t="s">
        <v>4577</v>
      </c>
      <c r="M133">
        <v>6</v>
      </c>
      <c r="N133" t="s">
        <v>196</v>
      </c>
      <c r="O133" t="s">
        <v>197</v>
      </c>
      <c r="P133" t="s">
        <v>198</v>
      </c>
      <c r="Q133">
        <v>2500</v>
      </c>
      <c r="R133">
        <v>2500</v>
      </c>
      <c r="S133">
        <v>900</v>
      </c>
      <c r="T133">
        <v>30</v>
      </c>
      <c r="U133">
        <v>3</v>
      </c>
      <c r="V133" t="s">
        <v>199</v>
      </c>
      <c r="W133" t="s">
        <v>200</v>
      </c>
      <c r="X133">
        <v>3.25</v>
      </c>
      <c r="Y133" t="s">
        <v>193</v>
      </c>
      <c r="Z133" t="s">
        <v>5311</v>
      </c>
      <c r="AA133" t="s">
        <v>1780</v>
      </c>
      <c r="AB133">
        <v>165</v>
      </c>
      <c r="AD133">
        <v>-1</v>
      </c>
      <c r="AE133" t="s">
        <v>193</v>
      </c>
      <c r="AF133" t="s">
        <v>193</v>
      </c>
      <c r="AG133">
        <v>200</v>
      </c>
      <c r="AH133">
        <v>170</v>
      </c>
      <c r="AI133">
        <v>5</v>
      </c>
      <c r="AJ133" t="s">
        <v>193</v>
      </c>
      <c r="AK133" t="s">
        <v>193</v>
      </c>
      <c r="AM133">
        <v>-5</v>
      </c>
      <c r="AN133">
        <v>35</v>
      </c>
      <c r="AO133" t="s">
        <v>193</v>
      </c>
      <c r="AP133">
        <v>2.39</v>
      </c>
      <c r="AQ133">
        <v>3.2610000000000001</v>
      </c>
      <c r="AR133">
        <v>99.786000000000001</v>
      </c>
      <c r="AS133" t="s">
        <v>202</v>
      </c>
      <c r="AT133" t="s">
        <v>203</v>
      </c>
      <c r="AU133" t="s">
        <v>204</v>
      </c>
      <c r="AV133" t="s">
        <v>958</v>
      </c>
      <c r="AW133">
        <v>19</v>
      </c>
      <c r="AX133">
        <v>5</v>
      </c>
      <c r="AY133">
        <v>14</v>
      </c>
      <c r="AZ133" t="s">
        <v>193</v>
      </c>
      <c r="BA133" t="s">
        <v>206</v>
      </c>
      <c r="BB133" t="s">
        <v>206</v>
      </c>
      <c r="BC133" t="s">
        <v>202</v>
      </c>
      <c r="BD133" t="s">
        <v>202</v>
      </c>
      <c r="BE133" t="s">
        <v>206</v>
      </c>
      <c r="BF133" t="s">
        <v>206</v>
      </c>
      <c r="BG133" t="s">
        <v>238</v>
      </c>
      <c r="BH133" t="s">
        <v>193</v>
      </c>
      <c r="BI133">
        <v>2000</v>
      </c>
      <c r="BK133" t="s">
        <v>206</v>
      </c>
      <c r="BL133" t="s">
        <v>32</v>
      </c>
      <c r="BM133" t="s">
        <v>33</v>
      </c>
      <c r="BN133" t="s">
        <v>270</v>
      </c>
      <c r="BO133" t="s">
        <v>267</v>
      </c>
      <c r="BP133" t="s">
        <v>375</v>
      </c>
      <c r="BQ133" t="s">
        <v>218</v>
      </c>
      <c r="BR133" t="s">
        <v>26</v>
      </c>
      <c r="BS133" t="s">
        <v>208</v>
      </c>
      <c r="BT133" t="s">
        <v>220</v>
      </c>
      <c r="BU133" t="s">
        <v>557</v>
      </c>
      <c r="BV133" t="s">
        <v>32</v>
      </c>
      <c r="BW133" t="s">
        <v>209</v>
      </c>
      <c r="BX133" t="s">
        <v>197</v>
      </c>
      <c r="BY133" t="s">
        <v>193</v>
      </c>
      <c r="BZ133" t="s">
        <v>553</v>
      </c>
      <c r="CA133" t="s">
        <v>554</v>
      </c>
      <c r="CB133" t="s">
        <v>4712</v>
      </c>
      <c r="CC133" t="s">
        <v>4713</v>
      </c>
      <c r="CD133" t="s">
        <v>5310</v>
      </c>
      <c r="CE133">
        <v>2</v>
      </c>
      <c r="CF133">
        <v>0</v>
      </c>
      <c r="CG133" t="s">
        <v>214</v>
      </c>
      <c r="CH133" t="s">
        <v>215</v>
      </c>
      <c r="CI133" t="s">
        <v>215</v>
      </c>
      <c r="CJ133" t="s">
        <v>197</v>
      </c>
      <c r="CK133">
        <v>900</v>
      </c>
      <c r="CL133" t="s">
        <v>216</v>
      </c>
      <c r="CM133">
        <v>1</v>
      </c>
      <c r="CN133" t="s">
        <v>199</v>
      </c>
      <c r="CO133" t="s">
        <v>193</v>
      </c>
      <c r="CP133">
        <v>6</v>
      </c>
      <c r="CQ133" t="s">
        <v>193</v>
      </c>
      <c r="CR133" t="s">
        <v>193</v>
      </c>
      <c r="CS133" t="s">
        <v>193</v>
      </c>
      <c r="CT133" t="s">
        <v>193</v>
      </c>
      <c r="CU133" t="s">
        <v>193</v>
      </c>
      <c r="CV133" t="s">
        <v>193</v>
      </c>
      <c r="CW133" t="s">
        <v>2591</v>
      </c>
      <c r="CX133" t="s">
        <v>217</v>
      </c>
      <c r="CY133">
        <v>0.875</v>
      </c>
      <c r="CZ133">
        <v>7.875</v>
      </c>
      <c r="DA133" t="s">
        <v>206</v>
      </c>
      <c r="DB133" t="s">
        <v>193</v>
      </c>
      <c r="DC133" t="s">
        <v>193</v>
      </c>
      <c r="DD133" t="s">
        <v>193</v>
      </c>
      <c r="DE133" t="s">
        <v>193</v>
      </c>
      <c r="DF133" t="s">
        <v>193</v>
      </c>
      <c r="DG133" t="s">
        <v>1010</v>
      </c>
      <c r="DH133" t="s">
        <v>341</v>
      </c>
      <c r="DI133" t="s">
        <v>240</v>
      </c>
      <c r="DJ133" t="s">
        <v>193</v>
      </c>
      <c r="DK133" t="s">
        <v>193</v>
      </c>
      <c r="DL133" t="s">
        <v>222</v>
      </c>
      <c r="DM133" t="s">
        <v>222</v>
      </c>
      <c r="DN133" t="s">
        <v>223</v>
      </c>
      <c r="DO133" t="s">
        <v>1783</v>
      </c>
      <c r="DP133">
        <v>100.65</v>
      </c>
      <c r="DQ133">
        <v>3.2160000000000002</v>
      </c>
      <c r="DR133">
        <v>182.93190000000001</v>
      </c>
      <c r="DS133">
        <v>17.931899999999999</v>
      </c>
      <c r="DT133">
        <v>101.307</v>
      </c>
      <c r="DU133">
        <v>3.1819999999999999</v>
      </c>
      <c r="DV133">
        <v>173.97579999999999</v>
      </c>
      <c r="DW133">
        <v>8.9757999999999996</v>
      </c>
      <c r="DX133">
        <v>99.325000000000003</v>
      </c>
      <c r="DY133">
        <v>3.2850000000000001</v>
      </c>
      <c r="DZ133">
        <v>183.85759999999999</v>
      </c>
      <c r="EA133">
        <v>18.857600000000001</v>
      </c>
      <c r="EB133">
        <v>100.11199999999999</v>
      </c>
      <c r="EC133">
        <v>3.2440000000000002</v>
      </c>
      <c r="ED133">
        <v>171.52600000000001</v>
      </c>
      <c r="EE133">
        <v>6.5259999999999998</v>
      </c>
      <c r="EF133">
        <v>100.571</v>
      </c>
      <c r="EG133">
        <v>3.22</v>
      </c>
      <c r="EH133">
        <v>170.48419999999999</v>
      </c>
      <c r="EI133">
        <v>5.4842000000000004</v>
      </c>
      <c r="EJ133">
        <v>100.399</v>
      </c>
      <c r="EK133">
        <v>3.2290000000000001</v>
      </c>
      <c r="EL133">
        <v>176.21940000000001</v>
      </c>
      <c r="EM133">
        <v>11.2194</v>
      </c>
      <c r="EN133">
        <v>98.849000000000004</v>
      </c>
      <c r="EO133">
        <v>3.31</v>
      </c>
      <c r="EP133">
        <v>186.56139999999999</v>
      </c>
      <c r="EQ133">
        <v>21.561399999999999</v>
      </c>
      <c r="ER133">
        <v>99.02</v>
      </c>
      <c r="ES133">
        <v>3.3010000000000002</v>
      </c>
      <c r="ET133">
        <v>184.94059999999999</v>
      </c>
      <c r="EU133">
        <v>19.9406</v>
      </c>
      <c r="EV133">
        <v>99.688999999999993</v>
      </c>
      <c r="EW133">
        <v>3.266</v>
      </c>
      <c r="EX133">
        <v>178.5925</v>
      </c>
      <c r="EY133">
        <v>13.592499999999999</v>
      </c>
      <c r="EZ133">
        <v>100.264</v>
      </c>
      <c r="FA133">
        <v>3.2360000000000002</v>
      </c>
      <c r="FB133">
        <v>181.8176</v>
      </c>
      <c r="FC133">
        <v>16.817599999999999</v>
      </c>
      <c r="FD133">
        <v>100.629</v>
      </c>
      <c r="FE133">
        <v>3.2170000000000001</v>
      </c>
      <c r="FF133">
        <v>179.45</v>
      </c>
      <c r="FG133">
        <v>14.45</v>
      </c>
      <c r="FH133">
        <v>25.81</v>
      </c>
      <c r="FI133">
        <v>-9.7200000000000006</v>
      </c>
      <c r="FJ133">
        <v>67.22</v>
      </c>
      <c r="FK133">
        <v>4.04</v>
      </c>
      <c r="FL133">
        <v>72.444999999999993</v>
      </c>
      <c r="FM133">
        <v>-7.06</v>
      </c>
      <c r="FN133">
        <v>0.19400000000000001</v>
      </c>
      <c r="FO133">
        <v>14.0619</v>
      </c>
      <c r="FP133">
        <v>0.253</v>
      </c>
      <c r="FQ133">
        <v>17.657499999999999</v>
      </c>
      <c r="FR133">
        <v>0.40839999999999999</v>
      </c>
      <c r="FS133">
        <v>20.709700000000002</v>
      </c>
      <c r="FT133">
        <v>0.82340000000000002</v>
      </c>
      <c r="FU133">
        <v>19.3324</v>
      </c>
      <c r="FV133">
        <v>1.6317999999999999</v>
      </c>
      <c r="FW133">
        <v>12.3935</v>
      </c>
      <c r="FX133" t="s">
        <v>2595</v>
      </c>
      <c r="FY133">
        <v>95770.343699999998</v>
      </c>
    </row>
    <row r="134" spans="1:181" x14ac:dyDescent="0.35">
      <c r="A134">
        <v>137</v>
      </c>
      <c r="B134" t="s">
        <v>5308</v>
      </c>
      <c r="C134" t="s">
        <v>5275</v>
      </c>
      <c r="D134" t="s">
        <v>729</v>
      </c>
      <c r="E134" t="s">
        <v>2605</v>
      </c>
      <c r="F134" t="s">
        <v>316</v>
      </c>
      <c r="G134" t="s">
        <v>193</v>
      </c>
      <c r="H134" t="s">
        <v>261</v>
      </c>
      <c r="I134" t="s">
        <v>304</v>
      </c>
      <c r="J134" t="s">
        <v>261</v>
      </c>
      <c r="K134" t="s">
        <v>331</v>
      </c>
      <c r="L134" t="s">
        <v>2816</v>
      </c>
      <c r="M134">
        <v>6</v>
      </c>
      <c r="N134" t="s">
        <v>564</v>
      </c>
      <c r="O134" t="s">
        <v>197</v>
      </c>
      <c r="P134" t="s">
        <v>198</v>
      </c>
      <c r="Q134">
        <v>600</v>
      </c>
      <c r="R134">
        <v>600</v>
      </c>
      <c r="S134">
        <v>600</v>
      </c>
      <c r="T134" t="s">
        <v>193</v>
      </c>
      <c r="U134">
        <v>1</v>
      </c>
      <c r="V134" t="s">
        <v>334</v>
      </c>
      <c r="W134" t="s">
        <v>200</v>
      </c>
      <c r="X134">
        <v>6.375</v>
      </c>
      <c r="Y134" t="s">
        <v>193</v>
      </c>
      <c r="Z134" t="s">
        <v>193</v>
      </c>
      <c r="AA134" t="s">
        <v>299</v>
      </c>
      <c r="AB134">
        <v>637.5</v>
      </c>
      <c r="AD134" t="s">
        <v>193</v>
      </c>
      <c r="AE134" t="s">
        <v>193</v>
      </c>
      <c r="AF134" t="s">
        <v>193</v>
      </c>
      <c r="AG134">
        <v>0</v>
      </c>
      <c r="AH134">
        <v>0</v>
      </c>
      <c r="AI134">
        <v>0</v>
      </c>
      <c r="AJ134" t="s">
        <v>193</v>
      </c>
      <c r="AK134" t="s">
        <v>193</v>
      </c>
      <c r="AM134">
        <v>12.5</v>
      </c>
      <c r="AN134">
        <v>-637.5</v>
      </c>
      <c r="AO134" t="s">
        <v>193</v>
      </c>
      <c r="AP134" t="s">
        <v>299</v>
      </c>
      <c r="AQ134">
        <v>6.375</v>
      </c>
      <c r="AR134">
        <v>100</v>
      </c>
      <c r="AS134" t="s">
        <v>202</v>
      </c>
      <c r="AT134" t="s">
        <v>290</v>
      </c>
      <c r="AU134" t="s">
        <v>204</v>
      </c>
      <c r="AV134" t="s">
        <v>205</v>
      </c>
      <c r="AW134">
        <v>4</v>
      </c>
      <c r="AX134">
        <v>4</v>
      </c>
      <c r="AY134" t="s">
        <v>193</v>
      </c>
      <c r="AZ134" t="s">
        <v>193</v>
      </c>
      <c r="BA134" t="s">
        <v>206</v>
      </c>
      <c r="BB134" t="s">
        <v>206</v>
      </c>
      <c r="BC134" t="s">
        <v>206</v>
      </c>
      <c r="BD134" t="s">
        <v>206</v>
      </c>
      <c r="BE134" t="s">
        <v>202</v>
      </c>
      <c r="BF134" t="s">
        <v>206</v>
      </c>
      <c r="BG134" t="s">
        <v>207</v>
      </c>
      <c r="BH134" t="s">
        <v>193</v>
      </c>
      <c r="BI134">
        <v>25</v>
      </c>
      <c r="BK134" t="s">
        <v>206</v>
      </c>
      <c r="BL134" t="s">
        <v>240</v>
      </c>
      <c r="BM134" t="s">
        <v>208</v>
      </c>
      <c r="BN134" t="s">
        <v>34</v>
      </c>
      <c r="BO134" t="s">
        <v>35</v>
      </c>
      <c r="BP134" t="s">
        <v>193</v>
      </c>
      <c r="BQ134" t="s">
        <v>193</v>
      </c>
      <c r="BR134" t="s">
        <v>193</v>
      </c>
      <c r="BS134" t="s">
        <v>193</v>
      </c>
      <c r="BT134" t="s">
        <v>193</v>
      </c>
      <c r="BU134" t="s">
        <v>193</v>
      </c>
      <c r="BV134" t="s">
        <v>240</v>
      </c>
      <c r="BW134" t="s">
        <v>209</v>
      </c>
      <c r="BX134" t="s">
        <v>197</v>
      </c>
      <c r="BY134" t="s">
        <v>193</v>
      </c>
      <c r="BZ134" t="s">
        <v>292</v>
      </c>
      <c r="CA134" t="s">
        <v>376</v>
      </c>
      <c r="CB134" t="s">
        <v>4714</v>
      </c>
      <c r="CC134" t="s">
        <v>4715</v>
      </c>
      <c r="CD134" t="s">
        <v>5310</v>
      </c>
      <c r="CE134">
        <v>2</v>
      </c>
      <c r="CF134">
        <v>1</v>
      </c>
      <c r="CG134" t="s">
        <v>1725</v>
      </c>
      <c r="CH134" t="s">
        <v>390</v>
      </c>
      <c r="CI134" t="s">
        <v>1726</v>
      </c>
      <c r="CJ134" t="s">
        <v>197</v>
      </c>
      <c r="CK134">
        <v>600</v>
      </c>
      <c r="CL134" t="s">
        <v>216</v>
      </c>
      <c r="CM134">
        <v>1</v>
      </c>
      <c r="CN134" t="s">
        <v>334</v>
      </c>
      <c r="CO134" t="s">
        <v>193</v>
      </c>
      <c r="CP134" t="s">
        <v>193</v>
      </c>
      <c r="CQ134">
        <v>400</v>
      </c>
      <c r="CR134" t="s">
        <v>193</v>
      </c>
      <c r="CS134" t="s">
        <v>193</v>
      </c>
      <c r="CT134" t="s">
        <v>193</v>
      </c>
      <c r="CU134" t="s">
        <v>193</v>
      </c>
      <c r="CV134" t="s">
        <v>193</v>
      </c>
      <c r="CW134" t="s">
        <v>729</v>
      </c>
      <c r="CX134" t="s">
        <v>310</v>
      </c>
      <c r="CY134">
        <v>3.15</v>
      </c>
      <c r="CZ134">
        <v>18.899999999999999</v>
      </c>
      <c r="DA134" t="s">
        <v>206</v>
      </c>
      <c r="DB134" t="s">
        <v>30</v>
      </c>
      <c r="DC134" t="s">
        <v>32</v>
      </c>
      <c r="DD134" t="s">
        <v>248</v>
      </c>
      <c r="DE134" t="s">
        <v>193</v>
      </c>
      <c r="DF134" t="s">
        <v>193</v>
      </c>
      <c r="DG134" t="s">
        <v>193</v>
      </c>
      <c r="DH134" t="s">
        <v>193</v>
      </c>
      <c r="DI134" t="s">
        <v>193</v>
      </c>
      <c r="DJ134" t="s">
        <v>193</v>
      </c>
      <c r="DK134" t="s">
        <v>193</v>
      </c>
      <c r="DL134" t="s">
        <v>223</v>
      </c>
      <c r="DM134" t="s">
        <v>222</v>
      </c>
      <c r="DN134" t="s">
        <v>222</v>
      </c>
      <c r="DO134" t="s">
        <v>343</v>
      </c>
      <c r="DP134">
        <v>24.55</v>
      </c>
      <c r="DQ134">
        <v>6.8159999999999998</v>
      </c>
      <c r="DR134">
        <v>681.6</v>
      </c>
      <c r="DS134">
        <v>44.1</v>
      </c>
      <c r="DT134">
        <v>24.7</v>
      </c>
      <c r="DU134">
        <v>6.6769999999999996</v>
      </c>
      <c r="DV134">
        <v>667.7</v>
      </c>
      <c r="DW134">
        <v>30.2</v>
      </c>
      <c r="DX134">
        <v>24.84</v>
      </c>
      <c r="DY134">
        <v>6.5490000000000004</v>
      </c>
      <c r="DZ134">
        <v>654.9</v>
      </c>
      <c r="EA134">
        <v>17.399999999999999</v>
      </c>
      <c r="EB134">
        <v>25.15</v>
      </c>
      <c r="EC134">
        <v>6.2629999999999999</v>
      </c>
      <c r="ED134">
        <v>626.29999999999995</v>
      </c>
      <c r="EE134">
        <v>-11.2</v>
      </c>
      <c r="EF134">
        <v>25.03</v>
      </c>
      <c r="EG134">
        <v>6.3789999999999996</v>
      </c>
      <c r="EH134">
        <v>637.9</v>
      </c>
      <c r="EI134">
        <v>0.4</v>
      </c>
      <c r="EJ134">
        <v>25.09</v>
      </c>
      <c r="EK134">
        <v>6.335</v>
      </c>
      <c r="EL134">
        <v>633.5</v>
      </c>
      <c r="EM134">
        <v>-4</v>
      </c>
      <c r="EN134">
        <v>24.99</v>
      </c>
      <c r="EO134">
        <v>6.4329999999999998</v>
      </c>
      <c r="EP134">
        <v>643.29999999999995</v>
      </c>
      <c r="EQ134">
        <v>5.8</v>
      </c>
      <c r="ER134">
        <v>25.13</v>
      </c>
      <c r="ES134">
        <v>6.306</v>
      </c>
      <c r="ET134">
        <v>630.6</v>
      </c>
      <c r="EU134">
        <v>-6.9</v>
      </c>
      <c r="EV134">
        <v>25.29</v>
      </c>
      <c r="EW134">
        <v>6.1609999999999996</v>
      </c>
      <c r="EX134">
        <v>616.1</v>
      </c>
      <c r="EY134">
        <v>-21.4</v>
      </c>
      <c r="EZ134">
        <v>25.12</v>
      </c>
      <c r="FA134">
        <v>6.3239999999999998</v>
      </c>
      <c r="FB134">
        <v>632.4</v>
      </c>
      <c r="FC134">
        <v>-5.0999999999999996</v>
      </c>
      <c r="FD134">
        <v>25.35</v>
      </c>
      <c r="FE134">
        <v>6.1210000000000004</v>
      </c>
      <c r="FF134">
        <v>612.1</v>
      </c>
      <c r="FG134">
        <v>-25.4</v>
      </c>
      <c r="FH134">
        <v>25.81</v>
      </c>
      <c r="FI134">
        <v>-9.7200000000000006</v>
      </c>
      <c r="FJ134">
        <v>67.22</v>
      </c>
      <c r="FK134">
        <v>4.04</v>
      </c>
      <c r="FL134">
        <v>72.444999999999993</v>
      </c>
      <c r="FM134">
        <v>-7.06</v>
      </c>
      <c r="FN134">
        <v>0.19400000000000001</v>
      </c>
      <c r="FO134">
        <v>14.0619</v>
      </c>
      <c r="FP134">
        <v>0.253</v>
      </c>
      <c r="FQ134">
        <v>17.657499999999999</v>
      </c>
      <c r="FR134">
        <v>0.40839999999999999</v>
      </c>
      <c r="FS134">
        <v>20.709700000000002</v>
      </c>
      <c r="FT134">
        <v>0.82340000000000002</v>
      </c>
      <c r="FU134">
        <v>19.3324</v>
      </c>
      <c r="FV134">
        <v>1.6317999999999999</v>
      </c>
      <c r="FW134">
        <v>12.3935</v>
      </c>
      <c r="FX134" t="s">
        <v>734</v>
      </c>
      <c r="FY134">
        <v>3098.4657999999999</v>
      </c>
    </row>
    <row r="135" spans="1:181" x14ac:dyDescent="0.35">
      <c r="A135">
        <v>138</v>
      </c>
      <c r="B135" t="s">
        <v>5308</v>
      </c>
      <c r="C135" t="s">
        <v>5275</v>
      </c>
      <c r="D135" t="s">
        <v>4716</v>
      </c>
      <c r="E135" t="s">
        <v>4717</v>
      </c>
      <c r="F135" t="s">
        <v>330</v>
      </c>
      <c r="G135" t="s">
        <v>304</v>
      </c>
      <c r="H135" t="s">
        <v>316</v>
      </c>
      <c r="I135" t="s">
        <v>193</v>
      </c>
      <c r="J135" t="s">
        <v>261</v>
      </c>
      <c r="K135" t="s">
        <v>331</v>
      </c>
      <c r="L135" t="s">
        <v>1371</v>
      </c>
      <c r="M135">
        <v>6</v>
      </c>
      <c r="N135" t="s">
        <v>605</v>
      </c>
      <c r="O135" t="s">
        <v>197</v>
      </c>
      <c r="P135" t="s">
        <v>198</v>
      </c>
      <c r="Q135">
        <v>300</v>
      </c>
      <c r="R135">
        <v>300</v>
      </c>
      <c r="S135">
        <v>300</v>
      </c>
      <c r="T135">
        <v>10</v>
      </c>
      <c r="U135">
        <v>1</v>
      </c>
      <c r="V135" t="s">
        <v>199</v>
      </c>
      <c r="W135" t="s">
        <v>200</v>
      </c>
      <c r="X135">
        <v>5.125</v>
      </c>
      <c r="Y135" t="s">
        <v>193</v>
      </c>
      <c r="Z135" t="s">
        <v>5312</v>
      </c>
      <c r="AA135" t="s">
        <v>4184</v>
      </c>
      <c r="AB135">
        <v>443.5</v>
      </c>
      <c r="AD135">
        <v>-1.5</v>
      </c>
      <c r="AE135" t="s">
        <v>193</v>
      </c>
      <c r="AF135" t="s">
        <v>193</v>
      </c>
      <c r="AG135">
        <v>0</v>
      </c>
      <c r="AH135">
        <v>0</v>
      </c>
      <c r="AI135">
        <v>0</v>
      </c>
      <c r="AJ135" t="s">
        <v>193</v>
      </c>
      <c r="AK135" t="s">
        <v>193</v>
      </c>
      <c r="AM135" t="s">
        <v>299</v>
      </c>
      <c r="AN135">
        <v>-443.5</v>
      </c>
      <c r="AO135" t="s">
        <v>193</v>
      </c>
      <c r="AP135" t="s">
        <v>299</v>
      </c>
      <c r="AQ135">
        <v>5.25</v>
      </c>
      <c r="AR135">
        <v>99.037000000000006</v>
      </c>
      <c r="AS135" t="s">
        <v>202</v>
      </c>
      <c r="AT135" t="s">
        <v>290</v>
      </c>
      <c r="AU135" t="s">
        <v>204</v>
      </c>
      <c r="AV135" t="s">
        <v>205</v>
      </c>
      <c r="AW135">
        <v>3</v>
      </c>
      <c r="AX135">
        <v>2</v>
      </c>
      <c r="AY135">
        <v>1</v>
      </c>
      <c r="AZ135" t="s">
        <v>193</v>
      </c>
      <c r="BA135" t="s">
        <v>206</v>
      </c>
      <c r="BB135" t="s">
        <v>206</v>
      </c>
      <c r="BC135" t="s">
        <v>202</v>
      </c>
      <c r="BD135" t="s">
        <v>206</v>
      </c>
      <c r="BE135" t="s">
        <v>202</v>
      </c>
      <c r="BF135" t="s">
        <v>206</v>
      </c>
      <c r="BG135" t="s">
        <v>207</v>
      </c>
      <c r="BH135" t="s">
        <v>193</v>
      </c>
      <c r="BI135">
        <v>2000</v>
      </c>
      <c r="BK135" t="s">
        <v>206</v>
      </c>
      <c r="BL135" t="s">
        <v>208</v>
      </c>
      <c r="BM135" t="s">
        <v>32</v>
      </c>
      <c r="BN135" t="s">
        <v>964</v>
      </c>
      <c r="BO135" t="s">
        <v>193</v>
      </c>
      <c r="BP135" t="s">
        <v>193</v>
      </c>
      <c r="BQ135" t="s">
        <v>193</v>
      </c>
      <c r="BR135" t="s">
        <v>193</v>
      </c>
      <c r="BS135" t="s">
        <v>193</v>
      </c>
      <c r="BT135" t="s">
        <v>193</v>
      </c>
      <c r="BU135" t="s">
        <v>193</v>
      </c>
      <c r="BV135" t="s">
        <v>208</v>
      </c>
      <c r="BW135" t="s">
        <v>209</v>
      </c>
      <c r="BX135" t="s">
        <v>197</v>
      </c>
      <c r="BY135" t="s">
        <v>193</v>
      </c>
      <c r="BZ135" t="s">
        <v>292</v>
      </c>
      <c r="CA135" t="s">
        <v>1007</v>
      </c>
      <c r="CB135" t="s">
        <v>4718</v>
      </c>
      <c r="CC135" t="s">
        <v>4719</v>
      </c>
      <c r="CD135" t="s">
        <v>5310</v>
      </c>
      <c r="CE135">
        <v>2</v>
      </c>
      <c r="CF135">
        <v>1</v>
      </c>
      <c r="CG135" t="s">
        <v>214</v>
      </c>
      <c r="CH135" t="s">
        <v>215</v>
      </c>
      <c r="CI135" t="s">
        <v>215</v>
      </c>
      <c r="CJ135" t="s">
        <v>202</v>
      </c>
      <c r="CK135">
        <v>300</v>
      </c>
      <c r="CL135" t="s">
        <v>216</v>
      </c>
      <c r="CM135">
        <v>1</v>
      </c>
      <c r="CN135" t="s">
        <v>199</v>
      </c>
      <c r="CO135" t="s">
        <v>193</v>
      </c>
      <c r="CP135">
        <v>3</v>
      </c>
      <c r="CQ135" t="s">
        <v>193</v>
      </c>
      <c r="CR135" t="s">
        <v>193</v>
      </c>
      <c r="CS135" t="s">
        <v>193</v>
      </c>
      <c r="CT135" t="s">
        <v>193</v>
      </c>
      <c r="CU135" t="s">
        <v>193</v>
      </c>
      <c r="CV135" t="s">
        <v>193</v>
      </c>
      <c r="CW135" t="s">
        <v>4716</v>
      </c>
      <c r="CX135" t="s">
        <v>217</v>
      </c>
      <c r="CY135">
        <v>0.7</v>
      </c>
      <c r="CZ135">
        <v>2.1</v>
      </c>
      <c r="DA135" t="s">
        <v>206</v>
      </c>
      <c r="DB135" t="s">
        <v>193</v>
      </c>
      <c r="DC135" t="s">
        <v>193</v>
      </c>
      <c r="DD135" t="s">
        <v>193</v>
      </c>
      <c r="DE135" t="s">
        <v>193</v>
      </c>
      <c r="DF135" t="s">
        <v>193</v>
      </c>
      <c r="DG135" t="s">
        <v>193</v>
      </c>
      <c r="DH135" t="s">
        <v>193</v>
      </c>
      <c r="DI135" t="s">
        <v>193</v>
      </c>
      <c r="DJ135" t="s">
        <v>193</v>
      </c>
      <c r="DK135" t="s">
        <v>193</v>
      </c>
      <c r="DL135" t="s">
        <v>222</v>
      </c>
      <c r="DM135" t="s">
        <v>222</v>
      </c>
      <c r="DN135" t="s">
        <v>223</v>
      </c>
      <c r="DO135" t="s">
        <v>4147</v>
      </c>
      <c r="DP135">
        <v>99.05</v>
      </c>
      <c r="DQ135">
        <v>5.2480000000000002</v>
      </c>
      <c r="DR135">
        <v>442.2604</v>
      </c>
      <c r="DS135">
        <v>-1.2396</v>
      </c>
      <c r="DT135">
        <v>99.087999999999994</v>
      </c>
      <c r="DU135">
        <v>5.2430000000000003</v>
      </c>
      <c r="DV135">
        <v>451.66520000000003</v>
      </c>
      <c r="DW135">
        <v>8.1652000000000005</v>
      </c>
      <c r="DX135">
        <v>99.087999999999994</v>
      </c>
      <c r="DY135">
        <v>5.2430000000000003</v>
      </c>
      <c r="DZ135">
        <v>457.39640000000003</v>
      </c>
      <c r="EA135">
        <v>13.8964</v>
      </c>
      <c r="EB135">
        <v>99.5</v>
      </c>
      <c r="EC135">
        <v>5.19</v>
      </c>
      <c r="ED135">
        <v>448.6549</v>
      </c>
      <c r="EE135">
        <v>5.1548999999999996</v>
      </c>
      <c r="EF135">
        <v>99.924999999999997</v>
      </c>
      <c r="EG135">
        <v>5.1349999999999998</v>
      </c>
      <c r="EH135">
        <v>441.34539999999998</v>
      </c>
      <c r="EI135">
        <v>-2.1545999999999998</v>
      </c>
      <c r="EJ135">
        <v>100.75</v>
      </c>
      <c r="EK135">
        <v>5.0270000000000001</v>
      </c>
      <c r="EL135">
        <v>427.41219999999998</v>
      </c>
      <c r="EM135">
        <v>-16.087800000000001</v>
      </c>
      <c r="EN135">
        <v>101</v>
      </c>
      <c r="EO135">
        <v>4.9939999999999998</v>
      </c>
      <c r="EP135">
        <v>425.59339999999997</v>
      </c>
      <c r="EQ135">
        <v>-17.906600000000001</v>
      </c>
      <c r="ER135">
        <v>101</v>
      </c>
      <c r="ES135">
        <v>4.9939999999999998</v>
      </c>
      <c r="ET135">
        <v>428.54930000000002</v>
      </c>
      <c r="EU135">
        <v>-14.950699999999999</v>
      </c>
      <c r="EV135">
        <v>101.5</v>
      </c>
      <c r="EW135">
        <v>4.9290000000000003</v>
      </c>
      <c r="EX135">
        <v>423.52640000000002</v>
      </c>
      <c r="EY135">
        <v>-19.973600000000001</v>
      </c>
      <c r="EZ135">
        <v>101.5</v>
      </c>
      <c r="FA135">
        <v>4.9290000000000003</v>
      </c>
      <c r="FB135">
        <v>422.04480000000001</v>
      </c>
      <c r="FC135">
        <v>-21.455200000000001</v>
      </c>
      <c r="FD135">
        <v>101.5</v>
      </c>
      <c r="FE135">
        <v>4.9290000000000003</v>
      </c>
      <c r="FF135">
        <v>421.71339999999998</v>
      </c>
      <c r="FG135">
        <v>-21.7866</v>
      </c>
      <c r="FH135">
        <v>25.81</v>
      </c>
      <c r="FI135">
        <v>-9.7200000000000006</v>
      </c>
      <c r="FJ135">
        <v>67.22</v>
      </c>
      <c r="FK135">
        <v>4.04</v>
      </c>
      <c r="FL135">
        <v>72.444999999999993</v>
      </c>
      <c r="FM135">
        <v>-7.06</v>
      </c>
      <c r="FN135">
        <v>0.19400000000000001</v>
      </c>
      <c r="FO135">
        <v>14.0619</v>
      </c>
      <c r="FP135">
        <v>0.253</v>
      </c>
      <c r="FQ135">
        <v>17.657499999999999</v>
      </c>
      <c r="FR135">
        <v>0.40839999999999999</v>
      </c>
      <c r="FS135">
        <v>20.709700000000002</v>
      </c>
      <c r="FT135">
        <v>0.82340000000000002</v>
      </c>
      <c r="FU135">
        <v>19.3324</v>
      </c>
      <c r="FV135">
        <v>1.6317999999999999</v>
      </c>
      <c r="FW135">
        <v>12.3935</v>
      </c>
      <c r="FX135" t="s">
        <v>4720</v>
      </c>
      <c r="FY135" t="s">
        <v>252</v>
      </c>
    </row>
    <row r="136" spans="1:181" x14ac:dyDescent="0.35">
      <c r="A136">
        <v>139</v>
      </c>
      <c r="B136" t="s">
        <v>5308</v>
      </c>
      <c r="C136" t="s">
        <v>5275</v>
      </c>
      <c r="D136" t="s">
        <v>4721</v>
      </c>
      <c r="E136" t="s">
        <v>4722</v>
      </c>
      <c r="F136" t="s">
        <v>315</v>
      </c>
      <c r="G136" t="s">
        <v>304</v>
      </c>
      <c r="H136" t="s">
        <v>194</v>
      </c>
      <c r="I136" t="s">
        <v>304</v>
      </c>
      <c r="J136" t="s">
        <v>316</v>
      </c>
      <c r="K136" t="s">
        <v>193</v>
      </c>
      <c r="L136" t="s">
        <v>2399</v>
      </c>
      <c r="M136" t="s">
        <v>193</v>
      </c>
      <c r="N136" t="s">
        <v>196</v>
      </c>
      <c r="O136" t="s">
        <v>197</v>
      </c>
      <c r="P136" t="s">
        <v>198</v>
      </c>
      <c r="Q136">
        <v>1000</v>
      </c>
      <c r="R136">
        <v>1000</v>
      </c>
      <c r="S136">
        <v>1000</v>
      </c>
      <c r="T136">
        <v>10</v>
      </c>
      <c r="U136">
        <v>1</v>
      </c>
      <c r="V136" t="s">
        <v>199</v>
      </c>
      <c r="W136" t="s">
        <v>200</v>
      </c>
      <c r="X136">
        <v>1.8</v>
      </c>
      <c r="Y136" t="s">
        <v>193</v>
      </c>
      <c r="Z136" t="s">
        <v>5312</v>
      </c>
      <c r="AA136" t="s">
        <v>4184</v>
      </c>
      <c r="AB136">
        <v>102</v>
      </c>
      <c r="AD136">
        <v>-5</v>
      </c>
      <c r="AE136" t="s">
        <v>193</v>
      </c>
      <c r="AF136" t="s">
        <v>193</v>
      </c>
      <c r="AG136">
        <v>135</v>
      </c>
      <c r="AH136">
        <v>110</v>
      </c>
      <c r="AI136">
        <v>3</v>
      </c>
      <c r="AJ136" t="s">
        <v>193</v>
      </c>
      <c r="AK136" t="s">
        <v>193</v>
      </c>
      <c r="AM136" t="s">
        <v>299</v>
      </c>
      <c r="AN136">
        <v>33</v>
      </c>
      <c r="AO136" t="s">
        <v>193</v>
      </c>
      <c r="AP136">
        <v>4.3</v>
      </c>
      <c r="AQ136">
        <v>1.83</v>
      </c>
      <c r="AR136">
        <v>99.727000000000004</v>
      </c>
      <c r="AS136" t="s">
        <v>202</v>
      </c>
      <c r="AT136" t="s">
        <v>203</v>
      </c>
      <c r="AU136" t="s">
        <v>204</v>
      </c>
      <c r="AV136" t="s">
        <v>205</v>
      </c>
      <c r="AW136">
        <v>3</v>
      </c>
      <c r="AX136">
        <v>3</v>
      </c>
      <c r="AY136" t="s">
        <v>193</v>
      </c>
      <c r="AZ136" t="s">
        <v>193</v>
      </c>
      <c r="BA136" t="s">
        <v>202</v>
      </c>
      <c r="BB136" t="s">
        <v>206</v>
      </c>
      <c r="BC136" t="s">
        <v>202</v>
      </c>
      <c r="BD136" t="s">
        <v>202</v>
      </c>
      <c r="BE136" t="s">
        <v>202</v>
      </c>
      <c r="BF136" t="s">
        <v>206</v>
      </c>
      <c r="BG136" t="s">
        <v>207</v>
      </c>
      <c r="BH136" t="s">
        <v>193</v>
      </c>
      <c r="BI136">
        <v>2000</v>
      </c>
      <c r="BK136" t="s">
        <v>206</v>
      </c>
      <c r="BL136" t="s">
        <v>208</v>
      </c>
      <c r="BM136" t="s">
        <v>32</v>
      </c>
      <c r="BN136" t="s">
        <v>240</v>
      </c>
      <c r="BO136" t="s">
        <v>193</v>
      </c>
      <c r="BP136" t="s">
        <v>193</v>
      </c>
      <c r="BQ136" t="s">
        <v>193</v>
      </c>
      <c r="BR136" t="s">
        <v>193</v>
      </c>
      <c r="BS136" t="s">
        <v>193</v>
      </c>
      <c r="BT136" t="s">
        <v>193</v>
      </c>
      <c r="BU136" t="s">
        <v>193</v>
      </c>
      <c r="BV136" t="s">
        <v>240</v>
      </c>
      <c r="BW136" t="s">
        <v>209</v>
      </c>
      <c r="BX136" t="s">
        <v>197</v>
      </c>
      <c r="BY136" t="s">
        <v>193</v>
      </c>
      <c r="BZ136" t="s">
        <v>211</v>
      </c>
      <c r="CA136" t="s">
        <v>634</v>
      </c>
      <c r="CB136" t="s">
        <v>4723</v>
      </c>
      <c r="CC136" t="s">
        <v>4724</v>
      </c>
      <c r="CD136" t="s">
        <v>5310</v>
      </c>
      <c r="CE136">
        <v>2</v>
      </c>
      <c r="CF136">
        <v>1</v>
      </c>
      <c r="CG136" t="s">
        <v>214</v>
      </c>
      <c r="CH136" t="s">
        <v>215</v>
      </c>
      <c r="CI136" t="s">
        <v>215</v>
      </c>
      <c r="CJ136" t="s">
        <v>197</v>
      </c>
      <c r="CK136">
        <v>1000</v>
      </c>
      <c r="CL136" t="s">
        <v>216</v>
      </c>
      <c r="CM136">
        <v>1</v>
      </c>
      <c r="CN136" t="s">
        <v>199</v>
      </c>
      <c r="CO136" t="s">
        <v>193</v>
      </c>
      <c r="CP136">
        <v>3</v>
      </c>
      <c r="CQ136" t="s">
        <v>193</v>
      </c>
      <c r="CR136" t="s">
        <v>193</v>
      </c>
      <c r="CS136" t="s">
        <v>193</v>
      </c>
      <c r="CT136" t="s">
        <v>193</v>
      </c>
      <c r="CU136" t="s">
        <v>193</v>
      </c>
      <c r="CV136" t="s">
        <v>193</v>
      </c>
      <c r="CW136" t="s">
        <v>4721</v>
      </c>
      <c r="CX136" t="s">
        <v>217</v>
      </c>
      <c r="CY136">
        <v>0.65</v>
      </c>
      <c r="CZ136">
        <v>6.5</v>
      </c>
      <c r="DA136" t="s">
        <v>206</v>
      </c>
      <c r="DB136" t="s">
        <v>193</v>
      </c>
      <c r="DC136" t="s">
        <v>193</v>
      </c>
      <c r="DD136" t="s">
        <v>193</v>
      </c>
      <c r="DE136" t="s">
        <v>193</v>
      </c>
      <c r="DF136" t="s">
        <v>193</v>
      </c>
      <c r="DG136" t="s">
        <v>341</v>
      </c>
      <c r="DH136" t="s">
        <v>1006</v>
      </c>
      <c r="DI136" t="s">
        <v>447</v>
      </c>
      <c r="DJ136" t="s">
        <v>193</v>
      </c>
      <c r="DK136" t="s">
        <v>193</v>
      </c>
      <c r="DL136" t="s">
        <v>222</v>
      </c>
      <c r="DM136" t="s">
        <v>222</v>
      </c>
      <c r="DN136" t="s">
        <v>223</v>
      </c>
      <c r="DO136" t="s">
        <v>4147</v>
      </c>
      <c r="DP136">
        <v>100.78400000000001</v>
      </c>
      <c r="DQ136">
        <v>1.712</v>
      </c>
      <c r="DR136">
        <v>88.660399999999996</v>
      </c>
      <c r="DS136">
        <v>-13.339600000000001</v>
      </c>
      <c r="DT136">
        <v>100.697</v>
      </c>
      <c r="DU136">
        <v>1.722</v>
      </c>
      <c r="DV136">
        <v>99.565200000000004</v>
      </c>
      <c r="DW136">
        <v>-2.4348000000000001</v>
      </c>
      <c r="DX136">
        <v>100.518</v>
      </c>
      <c r="DY136">
        <v>1.742</v>
      </c>
      <c r="DZ136">
        <v>107.29640000000001</v>
      </c>
      <c r="EA136">
        <v>5.2964000000000002</v>
      </c>
      <c r="EB136">
        <v>100.795</v>
      </c>
      <c r="EC136">
        <v>1.7110000000000001</v>
      </c>
      <c r="ED136">
        <v>100.75490000000001</v>
      </c>
      <c r="EE136">
        <v>-1.2451000000000001</v>
      </c>
      <c r="EF136">
        <v>100.357</v>
      </c>
      <c r="EG136">
        <v>1.76</v>
      </c>
      <c r="EH136">
        <v>103.8454</v>
      </c>
      <c r="EI136">
        <v>1.8453999999999999</v>
      </c>
      <c r="EJ136">
        <v>100.857</v>
      </c>
      <c r="EK136">
        <v>1.704</v>
      </c>
      <c r="EL136">
        <v>95.112200000000001</v>
      </c>
      <c r="EM136">
        <v>-6.8878000000000004</v>
      </c>
      <c r="EN136">
        <v>100.857</v>
      </c>
      <c r="EO136">
        <v>1.704</v>
      </c>
      <c r="EP136">
        <v>96.593400000000003</v>
      </c>
      <c r="EQ136">
        <v>-5.4066000000000001</v>
      </c>
      <c r="ER136">
        <v>100.749</v>
      </c>
      <c r="ES136">
        <v>1.716</v>
      </c>
      <c r="ET136">
        <v>100.74930000000001</v>
      </c>
      <c r="EU136">
        <v>-1.2506999999999999</v>
      </c>
      <c r="EV136">
        <v>101.197</v>
      </c>
      <c r="EW136">
        <v>1.6659999999999999</v>
      </c>
      <c r="EX136">
        <v>97.226399999999998</v>
      </c>
      <c r="EY136">
        <v>-4.7736000000000001</v>
      </c>
      <c r="EZ136">
        <v>101.306</v>
      </c>
      <c r="FA136">
        <v>1.6539999999999999</v>
      </c>
      <c r="FB136">
        <v>94.544799999999995</v>
      </c>
      <c r="FC136">
        <v>-7.4551999999999996</v>
      </c>
      <c r="FD136">
        <v>101.65900000000001</v>
      </c>
      <c r="FE136">
        <v>1.615</v>
      </c>
      <c r="FF136">
        <v>90.313400000000001</v>
      </c>
      <c r="FG136">
        <v>-11.6866</v>
      </c>
      <c r="FH136">
        <v>25.81</v>
      </c>
      <c r="FI136">
        <v>-9.7200000000000006</v>
      </c>
      <c r="FJ136">
        <v>67.22</v>
      </c>
      <c r="FK136">
        <v>4.04</v>
      </c>
      <c r="FL136">
        <v>72.444999999999993</v>
      </c>
      <c r="FM136">
        <v>-7.06</v>
      </c>
      <c r="FN136">
        <v>0.19400000000000001</v>
      </c>
      <c r="FO136">
        <v>14.0619</v>
      </c>
      <c r="FP136">
        <v>0.253</v>
      </c>
      <c r="FQ136">
        <v>17.657499999999999</v>
      </c>
      <c r="FR136">
        <v>0.40839999999999999</v>
      </c>
      <c r="FS136">
        <v>20.709700000000002</v>
      </c>
      <c r="FT136">
        <v>0.82340000000000002</v>
      </c>
      <c r="FU136">
        <v>19.3324</v>
      </c>
      <c r="FV136">
        <v>1.6317999999999999</v>
      </c>
      <c r="FW136">
        <v>12.3935</v>
      </c>
      <c r="FX136" t="s">
        <v>4725</v>
      </c>
      <c r="FY136">
        <v>25667.868399999999</v>
      </c>
    </row>
    <row r="137" spans="1:181" x14ac:dyDescent="0.35">
      <c r="A137">
        <v>140</v>
      </c>
      <c r="B137" t="s">
        <v>5308</v>
      </c>
      <c r="C137" t="s">
        <v>5284</v>
      </c>
      <c r="D137" t="s">
        <v>735</v>
      </c>
      <c r="E137" t="s">
        <v>736</v>
      </c>
      <c r="F137" t="s">
        <v>370</v>
      </c>
      <c r="G137" t="s">
        <v>304</v>
      </c>
      <c r="H137" t="s">
        <v>737</v>
      </c>
      <c r="I137" t="s">
        <v>304</v>
      </c>
      <c r="J137" t="s">
        <v>737</v>
      </c>
      <c r="K137" t="s">
        <v>193</v>
      </c>
      <c r="L137" t="s">
        <v>738</v>
      </c>
      <c r="M137" t="s">
        <v>193</v>
      </c>
      <c r="N137" t="s">
        <v>848</v>
      </c>
      <c r="O137" t="s">
        <v>193</v>
      </c>
      <c r="P137" t="s">
        <v>198</v>
      </c>
      <c r="Q137">
        <v>1000</v>
      </c>
      <c r="R137">
        <v>1000</v>
      </c>
      <c r="S137">
        <v>1000</v>
      </c>
      <c r="T137">
        <v>3</v>
      </c>
      <c r="U137">
        <v>1</v>
      </c>
      <c r="V137" t="s">
        <v>199</v>
      </c>
      <c r="W137" t="s">
        <v>200</v>
      </c>
      <c r="X137">
        <v>0.85</v>
      </c>
      <c r="Y137" t="s">
        <v>193</v>
      </c>
      <c r="Z137" t="s">
        <v>5313</v>
      </c>
      <c r="AA137" t="s">
        <v>4321</v>
      </c>
      <c r="AB137">
        <v>62</v>
      </c>
      <c r="AD137">
        <v>-1</v>
      </c>
      <c r="AE137" t="s">
        <v>193</v>
      </c>
      <c r="AF137" t="s">
        <v>193</v>
      </c>
      <c r="AG137">
        <v>80</v>
      </c>
      <c r="AH137">
        <v>62</v>
      </c>
      <c r="AI137">
        <v>0</v>
      </c>
      <c r="AJ137" t="s">
        <v>193</v>
      </c>
      <c r="AK137" t="s">
        <v>193</v>
      </c>
      <c r="AM137">
        <v>5</v>
      </c>
      <c r="AN137">
        <v>18</v>
      </c>
      <c r="AO137" t="s">
        <v>193</v>
      </c>
      <c r="AP137">
        <v>1.9</v>
      </c>
      <c r="AQ137">
        <v>0.87</v>
      </c>
      <c r="AR137">
        <v>99.941000000000003</v>
      </c>
      <c r="AS137" t="s">
        <v>202</v>
      </c>
      <c r="AT137" t="s">
        <v>290</v>
      </c>
      <c r="AU137" t="s">
        <v>204</v>
      </c>
      <c r="AV137" t="s">
        <v>205</v>
      </c>
      <c r="AW137">
        <v>3</v>
      </c>
      <c r="AX137">
        <v>3</v>
      </c>
      <c r="AY137" t="s">
        <v>193</v>
      </c>
      <c r="AZ137" t="s">
        <v>193</v>
      </c>
      <c r="BA137" t="s">
        <v>206</v>
      </c>
      <c r="BB137" t="s">
        <v>206</v>
      </c>
      <c r="BC137" t="s">
        <v>206</v>
      </c>
      <c r="BD137" t="s">
        <v>206</v>
      </c>
      <c r="BE137" t="s">
        <v>206</v>
      </c>
      <c r="BF137" t="s">
        <v>206</v>
      </c>
      <c r="BG137" t="s">
        <v>207</v>
      </c>
      <c r="BH137" t="s">
        <v>193</v>
      </c>
      <c r="BI137">
        <v>200000</v>
      </c>
      <c r="BK137" t="s">
        <v>206</v>
      </c>
      <c r="BL137" t="s">
        <v>208</v>
      </c>
      <c r="BM137" t="s">
        <v>32</v>
      </c>
      <c r="BN137" t="s">
        <v>30</v>
      </c>
      <c r="BO137" t="s">
        <v>193</v>
      </c>
      <c r="BP137" t="s">
        <v>193</v>
      </c>
      <c r="BQ137" t="s">
        <v>193</v>
      </c>
      <c r="BR137" t="s">
        <v>193</v>
      </c>
      <c r="BS137" t="s">
        <v>193</v>
      </c>
      <c r="BT137" t="s">
        <v>193</v>
      </c>
      <c r="BU137" t="s">
        <v>193</v>
      </c>
      <c r="BV137" t="s">
        <v>32</v>
      </c>
      <c r="BW137" t="s">
        <v>291</v>
      </c>
      <c r="BX137" t="s">
        <v>197</v>
      </c>
      <c r="BY137" t="s">
        <v>193</v>
      </c>
      <c r="BZ137" t="s">
        <v>292</v>
      </c>
      <c r="CA137" t="s">
        <v>293</v>
      </c>
      <c r="CB137" t="s">
        <v>4726</v>
      </c>
      <c r="CC137" t="s">
        <v>4727</v>
      </c>
      <c r="CD137" t="s">
        <v>5310</v>
      </c>
      <c r="CE137">
        <v>2</v>
      </c>
      <c r="CF137">
        <v>1</v>
      </c>
      <c r="CG137" t="s">
        <v>214</v>
      </c>
      <c r="CH137" t="s">
        <v>215</v>
      </c>
      <c r="CI137" t="s">
        <v>215</v>
      </c>
      <c r="CJ137" t="s">
        <v>197</v>
      </c>
      <c r="CK137">
        <v>1000</v>
      </c>
      <c r="CL137" t="s">
        <v>216</v>
      </c>
      <c r="CM137">
        <v>1</v>
      </c>
      <c r="CN137" t="s">
        <v>199</v>
      </c>
      <c r="CO137" t="s">
        <v>193</v>
      </c>
      <c r="CP137" t="s">
        <v>193</v>
      </c>
      <c r="CQ137" t="s">
        <v>193</v>
      </c>
      <c r="CR137" t="s">
        <v>193</v>
      </c>
      <c r="CS137" t="s">
        <v>193</v>
      </c>
      <c r="CT137" t="s">
        <v>193</v>
      </c>
      <c r="CU137" t="s">
        <v>193</v>
      </c>
      <c r="CV137" t="s">
        <v>193</v>
      </c>
      <c r="CW137" t="s">
        <v>735</v>
      </c>
      <c r="CX137" t="s">
        <v>217</v>
      </c>
      <c r="CY137" t="s">
        <v>299</v>
      </c>
      <c r="CZ137" t="s">
        <v>193</v>
      </c>
      <c r="DA137" t="s">
        <v>206</v>
      </c>
      <c r="DB137" t="s">
        <v>193</v>
      </c>
      <c r="DC137" t="s">
        <v>193</v>
      </c>
      <c r="DD137" t="s">
        <v>193</v>
      </c>
      <c r="DE137" t="s">
        <v>193</v>
      </c>
      <c r="DF137" t="s">
        <v>193</v>
      </c>
      <c r="DG137" t="s">
        <v>193</v>
      </c>
      <c r="DH137" t="s">
        <v>193</v>
      </c>
      <c r="DI137" t="s">
        <v>193</v>
      </c>
      <c r="DJ137" t="s">
        <v>193</v>
      </c>
      <c r="DK137" t="s">
        <v>193</v>
      </c>
      <c r="DL137" t="s">
        <v>222</v>
      </c>
      <c r="DM137" t="s">
        <v>222</v>
      </c>
      <c r="DN137" t="s">
        <v>223</v>
      </c>
      <c r="DO137" t="s">
        <v>4267</v>
      </c>
      <c r="DP137">
        <v>100.032</v>
      </c>
      <c r="DQ137">
        <v>0.83899999999999997</v>
      </c>
      <c r="DR137">
        <v>55.603099999999998</v>
      </c>
      <c r="DS137">
        <v>-6.3968999999999996</v>
      </c>
      <c r="DT137">
        <v>100.137</v>
      </c>
      <c r="DU137">
        <v>0.80400000000000005</v>
      </c>
      <c r="DV137">
        <v>52.088500000000003</v>
      </c>
      <c r="DW137">
        <v>-9.9115000000000002</v>
      </c>
      <c r="DX137">
        <v>100.039</v>
      </c>
      <c r="DY137">
        <v>0.83699999999999997</v>
      </c>
      <c r="DZ137">
        <v>58.331000000000003</v>
      </c>
      <c r="EA137">
        <v>-3.669</v>
      </c>
      <c r="EB137">
        <v>100.131</v>
      </c>
      <c r="EC137">
        <v>0.80500000000000005</v>
      </c>
      <c r="ED137">
        <v>61.566699999999997</v>
      </c>
      <c r="EE137">
        <v>-0.43330000000000002</v>
      </c>
      <c r="EF137">
        <v>100.11</v>
      </c>
      <c r="EG137">
        <v>0.81200000000000006</v>
      </c>
      <c r="EH137">
        <v>59.286999999999999</v>
      </c>
      <c r="EI137">
        <v>-2.7130000000000001</v>
      </c>
      <c r="EJ137">
        <v>100.28</v>
      </c>
      <c r="EK137">
        <v>0.755</v>
      </c>
      <c r="EL137">
        <v>54.117600000000003</v>
      </c>
      <c r="EM137">
        <v>-7.8823999999999996</v>
      </c>
      <c r="EN137">
        <v>100.32599999999999</v>
      </c>
      <c r="EO137">
        <v>0.73899999999999999</v>
      </c>
      <c r="EP137">
        <v>51.969499999999996</v>
      </c>
      <c r="EQ137">
        <v>-10.0305</v>
      </c>
      <c r="ER137">
        <v>100.261</v>
      </c>
      <c r="ES137">
        <v>0.76100000000000001</v>
      </c>
      <c r="ET137">
        <v>53.890599999999999</v>
      </c>
      <c r="EU137">
        <v>-8.1094000000000008</v>
      </c>
      <c r="EV137">
        <v>100.268</v>
      </c>
      <c r="EW137">
        <v>0.75800000000000001</v>
      </c>
      <c r="EX137">
        <v>54.122500000000002</v>
      </c>
      <c r="EY137">
        <v>-7.8775000000000004</v>
      </c>
      <c r="EZ137">
        <v>100.26300000000001</v>
      </c>
      <c r="FA137">
        <v>0.76</v>
      </c>
      <c r="FB137">
        <v>54.296700000000001</v>
      </c>
      <c r="FC137">
        <v>-7.7032999999999996</v>
      </c>
      <c r="FD137">
        <v>100.322</v>
      </c>
      <c r="FE137">
        <v>0.74</v>
      </c>
      <c r="FF137">
        <v>52.830599999999997</v>
      </c>
      <c r="FG137">
        <v>-9.1693999999999996</v>
      </c>
      <c r="FH137">
        <v>25.81</v>
      </c>
      <c r="FI137">
        <v>-9.7200000000000006</v>
      </c>
      <c r="FJ137">
        <v>67.22</v>
      </c>
      <c r="FK137">
        <v>4.04</v>
      </c>
      <c r="FL137">
        <v>72.444999999999993</v>
      </c>
      <c r="FM137">
        <v>-7.06</v>
      </c>
      <c r="FN137">
        <v>0.19400000000000001</v>
      </c>
      <c r="FO137">
        <v>14.0619</v>
      </c>
      <c r="FP137">
        <v>0.253</v>
      </c>
      <c r="FQ137">
        <v>17.657499999999999</v>
      </c>
      <c r="FR137">
        <v>0.40839999999999999</v>
      </c>
      <c r="FS137">
        <v>20.709700000000002</v>
      </c>
      <c r="FT137">
        <v>0.82340000000000002</v>
      </c>
      <c r="FU137">
        <v>19.3324</v>
      </c>
      <c r="FV137">
        <v>1.6317999999999999</v>
      </c>
      <c r="FW137">
        <v>12.3935</v>
      </c>
      <c r="FX137" t="s">
        <v>741</v>
      </c>
      <c r="FY137" t="s">
        <v>252</v>
      </c>
    </row>
    <row r="138" spans="1:181" x14ac:dyDescent="0.35">
      <c r="A138">
        <v>141</v>
      </c>
      <c r="B138" t="s">
        <v>5308</v>
      </c>
      <c r="C138" t="s">
        <v>5275</v>
      </c>
      <c r="D138" t="s">
        <v>576</v>
      </c>
      <c r="E138" t="s">
        <v>577</v>
      </c>
      <c r="F138" t="s">
        <v>192</v>
      </c>
      <c r="G138" t="s">
        <v>304</v>
      </c>
      <c r="H138" t="s">
        <v>285</v>
      </c>
      <c r="I138" t="s">
        <v>304</v>
      </c>
      <c r="J138" t="s">
        <v>371</v>
      </c>
      <c r="K138" t="s">
        <v>331</v>
      </c>
      <c r="L138" t="s">
        <v>578</v>
      </c>
      <c r="M138" t="s">
        <v>193</v>
      </c>
      <c r="N138" t="s">
        <v>196</v>
      </c>
      <c r="O138" t="s">
        <v>193</v>
      </c>
      <c r="P138" t="s">
        <v>198</v>
      </c>
      <c r="Q138">
        <v>1000</v>
      </c>
      <c r="R138">
        <v>1000</v>
      </c>
      <c r="S138">
        <v>1000</v>
      </c>
      <c r="T138">
        <v>5</v>
      </c>
      <c r="U138">
        <v>1</v>
      </c>
      <c r="V138" t="s">
        <v>199</v>
      </c>
      <c r="W138" t="s">
        <v>200</v>
      </c>
      <c r="X138">
        <v>1.3</v>
      </c>
      <c r="Y138" t="s">
        <v>193</v>
      </c>
      <c r="Z138" t="s">
        <v>5314</v>
      </c>
      <c r="AA138" t="s">
        <v>4497</v>
      </c>
      <c r="AB138">
        <v>95</v>
      </c>
      <c r="AD138">
        <v>-3</v>
      </c>
      <c r="AE138" t="s">
        <v>193</v>
      </c>
      <c r="AF138" t="s">
        <v>193</v>
      </c>
      <c r="AG138">
        <v>110</v>
      </c>
      <c r="AH138">
        <v>95</v>
      </c>
      <c r="AI138">
        <v>0</v>
      </c>
      <c r="AJ138" t="s">
        <v>193</v>
      </c>
      <c r="AK138" t="s">
        <v>193</v>
      </c>
      <c r="AM138">
        <v>10</v>
      </c>
      <c r="AN138">
        <v>15</v>
      </c>
      <c r="AO138" t="s">
        <v>193</v>
      </c>
      <c r="AP138">
        <v>1.45</v>
      </c>
      <c r="AQ138">
        <v>1.3460000000000001</v>
      </c>
      <c r="AR138">
        <v>99.778000000000006</v>
      </c>
      <c r="AS138" t="s">
        <v>202</v>
      </c>
      <c r="AT138" t="s">
        <v>290</v>
      </c>
      <c r="AU138" t="s">
        <v>204</v>
      </c>
      <c r="AV138" t="s">
        <v>265</v>
      </c>
      <c r="AW138">
        <v>5</v>
      </c>
      <c r="AX138">
        <v>5</v>
      </c>
      <c r="AY138" t="s">
        <v>193</v>
      </c>
      <c r="AZ138" t="s">
        <v>193</v>
      </c>
      <c r="BA138" t="s">
        <v>206</v>
      </c>
      <c r="BB138" t="s">
        <v>206</v>
      </c>
      <c r="BC138" t="s">
        <v>206</v>
      </c>
      <c r="BD138" t="s">
        <v>206</v>
      </c>
      <c r="BE138" t="s">
        <v>206</v>
      </c>
      <c r="BF138" t="s">
        <v>206</v>
      </c>
      <c r="BG138" t="s">
        <v>207</v>
      </c>
      <c r="BH138" t="s">
        <v>193</v>
      </c>
      <c r="BI138">
        <v>2000</v>
      </c>
      <c r="BK138" t="s">
        <v>206</v>
      </c>
      <c r="BL138" t="s">
        <v>340</v>
      </c>
      <c r="BM138" t="s">
        <v>218</v>
      </c>
      <c r="BN138" t="s">
        <v>30</v>
      </c>
      <c r="BO138" t="s">
        <v>34</v>
      </c>
      <c r="BP138" t="s">
        <v>240</v>
      </c>
      <c r="BQ138" t="s">
        <v>193</v>
      </c>
      <c r="BR138" t="s">
        <v>193</v>
      </c>
      <c r="BS138" t="s">
        <v>193</v>
      </c>
      <c r="BT138" t="s">
        <v>193</v>
      </c>
      <c r="BU138" t="s">
        <v>193</v>
      </c>
      <c r="BV138" t="s">
        <v>193</v>
      </c>
      <c r="BW138" t="s">
        <v>209</v>
      </c>
      <c r="BX138" t="s">
        <v>197</v>
      </c>
      <c r="BY138" t="s">
        <v>193</v>
      </c>
      <c r="BZ138" t="s">
        <v>292</v>
      </c>
      <c r="CA138" t="s">
        <v>307</v>
      </c>
      <c r="CB138" t="s">
        <v>4728</v>
      </c>
      <c r="CC138" t="s">
        <v>4729</v>
      </c>
      <c r="CD138" t="s">
        <v>5310</v>
      </c>
      <c r="CE138">
        <v>2</v>
      </c>
      <c r="CF138">
        <v>1</v>
      </c>
      <c r="CG138" t="s">
        <v>581</v>
      </c>
      <c r="CH138" t="s">
        <v>581</v>
      </c>
      <c r="CI138" t="s">
        <v>581</v>
      </c>
      <c r="CJ138" t="s">
        <v>197</v>
      </c>
      <c r="CK138">
        <v>1000</v>
      </c>
      <c r="CL138" t="s">
        <v>216</v>
      </c>
      <c r="CM138">
        <v>1</v>
      </c>
      <c r="CN138" t="s">
        <v>199</v>
      </c>
      <c r="CO138" t="s">
        <v>193</v>
      </c>
      <c r="CP138" t="s">
        <v>193</v>
      </c>
      <c r="CQ138" t="s">
        <v>193</v>
      </c>
      <c r="CR138" t="s">
        <v>193</v>
      </c>
      <c r="CS138" t="s">
        <v>193</v>
      </c>
      <c r="CT138" t="s">
        <v>193</v>
      </c>
      <c r="CU138" t="s">
        <v>193</v>
      </c>
      <c r="CV138" t="s">
        <v>193</v>
      </c>
      <c r="CW138" t="s">
        <v>576</v>
      </c>
      <c r="CX138" t="s">
        <v>217</v>
      </c>
      <c r="CY138">
        <v>0.35</v>
      </c>
      <c r="CZ138">
        <v>3.5</v>
      </c>
      <c r="DA138" t="s">
        <v>202</v>
      </c>
      <c r="DB138" t="s">
        <v>193</v>
      </c>
      <c r="DC138" t="s">
        <v>193</v>
      </c>
      <c r="DD138" t="s">
        <v>193</v>
      </c>
      <c r="DE138" t="s">
        <v>193</v>
      </c>
      <c r="DF138" t="s">
        <v>193</v>
      </c>
      <c r="DG138" t="s">
        <v>31</v>
      </c>
      <c r="DH138" t="s">
        <v>543</v>
      </c>
      <c r="DI138" t="s">
        <v>525</v>
      </c>
      <c r="DJ138" t="s">
        <v>193</v>
      </c>
      <c r="DK138" t="s">
        <v>193</v>
      </c>
      <c r="DL138" t="s">
        <v>222</v>
      </c>
      <c r="DM138" t="s">
        <v>222</v>
      </c>
      <c r="DN138" t="s">
        <v>223</v>
      </c>
      <c r="DO138" t="s">
        <v>4500</v>
      </c>
      <c r="DP138">
        <v>100.22199999999999</v>
      </c>
      <c r="DQ138">
        <v>1.254</v>
      </c>
      <c r="DR138">
        <v>85.302300000000002</v>
      </c>
      <c r="DS138">
        <v>-9.6976999999999993</v>
      </c>
      <c r="DT138">
        <v>100.15900000000001</v>
      </c>
      <c r="DU138">
        <v>1.2669999999999999</v>
      </c>
      <c r="DV138">
        <v>95.195999999999998</v>
      </c>
      <c r="DW138">
        <v>0.19600000000000001</v>
      </c>
      <c r="DX138">
        <v>100.419</v>
      </c>
      <c r="DY138">
        <v>1.2130000000000001</v>
      </c>
      <c r="DZ138">
        <v>88.9893</v>
      </c>
      <c r="EA138">
        <v>-6.0106999999999999</v>
      </c>
      <c r="EB138">
        <v>100.617</v>
      </c>
      <c r="EC138">
        <v>1.1719999999999999</v>
      </c>
      <c r="ED138">
        <v>84.407200000000003</v>
      </c>
      <c r="EE138">
        <v>-10.5928</v>
      </c>
      <c r="EF138">
        <v>100.72799999999999</v>
      </c>
      <c r="EG138">
        <v>1.149</v>
      </c>
      <c r="EH138">
        <v>80.667199999999994</v>
      </c>
      <c r="EI138">
        <v>-14.332800000000001</v>
      </c>
      <c r="EJ138">
        <v>100.43300000000001</v>
      </c>
      <c r="EK138">
        <v>1.21</v>
      </c>
      <c r="EL138">
        <v>86.6023</v>
      </c>
      <c r="EM138">
        <v>-8.3977000000000004</v>
      </c>
      <c r="EN138">
        <v>100.43300000000001</v>
      </c>
      <c r="EO138">
        <v>1.21</v>
      </c>
      <c r="EP138">
        <v>86.597200000000001</v>
      </c>
      <c r="EQ138">
        <v>-8.4027999999999992</v>
      </c>
      <c r="ER138">
        <v>100.63</v>
      </c>
      <c r="ES138">
        <v>1.169</v>
      </c>
      <c r="ET138">
        <v>83.601699999999994</v>
      </c>
      <c r="EU138">
        <v>-11.398300000000001</v>
      </c>
      <c r="EV138">
        <v>100.596</v>
      </c>
      <c r="EW138">
        <v>1.1759999999999999</v>
      </c>
      <c r="EX138">
        <v>84.937200000000004</v>
      </c>
      <c r="EY138">
        <v>-10.062799999999999</v>
      </c>
      <c r="EZ138">
        <v>100.639</v>
      </c>
      <c r="FA138">
        <v>1.167</v>
      </c>
      <c r="FB138">
        <v>82.751999999999995</v>
      </c>
      <c r="FC138">
        <v>-12.247999999999999</v>
      </c>
      <c r="FD138">
        <v>100.50700000000001</v>
      </c>
      <c r="FE138">
        <v>1.194</v>
      </c>
      <c r="FF138">
        <v>86.408500000000004</v>
      </c>
      <c r="FG138">
        <v>-8.5914999999999999</v>
      </c>
      <c r="FH138">
        <v>25.81</v>
      </c>
      <c r="FI138">
        <v>-9.7200000000000006</v>
      </c>
      <c r="FJ138">
        <v>67.22</v>
      </c>
      <c r="FK138">
        <v>4.04</v>
      </c>
      <c r="FL138">
        <v>72.444999999999993</v>
      </c>
      <c r="FM138">
        <v>-7.06</v>
      </c>
      <c r="FN138">
        <v>0.19400000000000001</v>
      </c>
      <c r="FO138">
        <v>14.0619</v>
      </c>
      <c r="FP138">
        <v>0.253</v>
      </c>
      <c r="FQ138">
        <v>17.657499999999999</v>
      </c>
      <c r="FR138">
        <v>0.40839999999999999</v>
      </c>
      <c r="FS138">
        <v>20.709700000000002</v>
      </c>
      <c r="FT138">
        <v>0.82340000000000002</v>
      </c>
      <c r="FU138">
        <v>19.3324</v>
      </c>
      <c r="FV138">
        <v>1.6317999999999999</v>
      </c>
      <c r="FW138">
        <v>12.3935</v>
      </c>
      <c r="FX138" t="s">
        <v>583</v>
      </c>
      <c r="FY138" t="s">
        <v>252</v>
      </c>
    </row>
    <row r="139" spans="1:181" x14ac:dyDescent="0.35">
      <c r="A139">
        <v>142</v>
      </c>
      <c r="B139" t="s">
        <v>5315</v>
      </c>
      <c r="C139" t="s">
        <v>5278</v>
      </c>
      <c r="D139" t="s">
        <v>783</v>
      </c>
      <c r="E139" t="s">
        <v>784</v>
      </c>
      <c r="F139" t="s">
        <v>192</v>
      </c>
      <c r="G139" t="s">
        <v>304</v>
      </c>
      <c r="H139" t="s">
        <v>194</v>
      </c>
      <c r="I139" t="s">
        <v>304</v>
      </c>
      <c r="J139" t="s">
        <v>785</v>
      </c>
      <c r="K139" t="s">
        <v>331</v>
      </c>
      <c r="L139" t="s">
        <v>786</v>
      </c>
      <c r="M139" t="s">
        <v>193</v>
      </c>
      <c r="N139" t="s">
        <v>196</v>
      </c>
      <c r="O139" t="s">
        <v>193</v>
      </c>
      <c r="P139" t="s">
        <v>198</v>
      </c>
      <c r="Q139">
        <v>1500</v>
      </c>
      <c r="R139" t="s">
        <v>198</v>
      </c>
      <c r="S139">
        <v>1500</v>
      </c>
      <c r="T139">
        <v>5</v>
      </c>
      <c r="U139">
        <v>1</v>
      </c>
      <c r="V139" t="s">
        <v>199</v>
      </c>
      <c r="W139" t="s">
        <v>200</v>
      </c>
      <c r="X139">
        <v>1.1499999999999999</v>
      </c>
      <c r="Y139" t="s">
        <v>193</v>
      </c>
      <c r="Z139" t="s">
        <v>5316</v>
      </c>
      <c r="AA139" t="s">
        <v>4497</v>
      </c>
      <c r="AB139">
        <v>85</v>
      </c>
      <c r="AC139">
        <v>0</v>
      </c>
      <c r="AD139">
        <v>-3</v>
      </c>
      <c r="AE139" t="s">
        <v>193</v>
      </c>
      <c r="AF139" t="s">
        <v>193</v>
      </c>
      <c r="AG139">
        <v>105</v>
      </c>
      <c r="AH139">
        <v>85</v>
      </c>
      <c r="AI139">
        <v>0</v>
      </c>
      <c r="AJ139" t="s">
        <v>193</v>
      </c>
      <c r="AK139" t="s">
        <v>193</v>
      </c>
      <c r="AL139">
        <v>0</v>
      </c>
      <c r="AM139">
        <v>0</v>
      </c>
      <c r="AN139">
        <v>20</v>
      </c>
      <c r="AO139" t="s">
        <v>193</v>
      </c>
      <c r="AP139">
        <v>1.9</v>
      </c>
      <c r="AQ139">
        <v>1.222</v>
      </c>
      <c r="AR139">
        <v>99.652000000000001</v>
      </c>
      <c r="AS139" t="s">
        <v>202</v>
      </c>
      <c r="AT139" t="s">
        <v>290</v>
      </c>
      <c r="AU139" t="s">
        <v>204</v>
      </c>
      <c r="AV139" t="s">
        <v>205</v>
      </c>
      <c r="AW139">
        <v>4</v>
      </c>
      <c r="AX139">
        <v>4</v>
      </c>
      <c r="AY139" t="s">
        <v>193</v>
      </c>
      <c r="AZ139" t="s">
        <v>193</v>
      </c>
      <c r="BA139" t="s">
        <v>206</v>
      </c>
      <c r="BB139" t="s">
        <v>206</v>
      </c>
      <c r="BC139" t="s">
        <v>206</v>
      </c>
      <c r="BD139" t="s">
        <v>206</v>
      </c>
      <c r="BE139" t="s">
        <v>206</v>
      </c>
      <c r="BF139" t="s">
        <v>206</v>
      </c>
      <c r="BG139" t="s">
        <v>207</v>
      </c>
      <c r="BH139" t="s">
        <v>193</v>
      </c>
      <c r="BI139">
        <v>2000</v>
      </c>
      <c r="BK139" t="s">
        <v>206</v>
      </c>
      <c r="BL139" t="s">
        <v>35</v>
      </c>
      <c r="BM139" t="s">
        <v>208</v>
      </c>
      <c r="BN139" t="s">
        <v>32</v>
      </c>
      <c r="BO139" t="s">
        <v>240</v>
      </c>
      <c r="BP139" t="s">
        <v>193</v>
      </c>
      <c r="BQ139" t="s">
        <v>193</v>
      </c>
      <c r="BR139" t="s">
        <v>193</v>
      </c>
      <c r="BS139" t="s">
        <v>193</v>
      </c>
      <c r="BT139" t="s">
        <v>193</v>
      </c>
      <c r="BU139" t="s">
        <v>193</v>
      </c>
      <c r="BV139" t="s">
        <v>35</v>
      </c>
      <c r="BW139" t="s">
        <v>209</v>
      </c>
      <c r="BX139" t="s">
        <v>197</v>
      </c>
      <c r="BY139" t="s">
        <v>193</v>
      </c>
      <c r="BZ139" t="s">
        <v>292</v>
      </c>
      <c r="CA139" t="s">
        <v>307</v>
      </c>
      <c r="CB139" t="s">
        <v>4659</v>
      </c>
      <c r="CC139" t="s">
        <v>4660</v>
      </c>
      <c r="CD139" t="s">
        <v>5310</v>
      </c>
      <c r="CE139">
        <v>2</v>
      </c>
      <c r="CF139">
        <v>1</v>
      </c>
      <c r="CG139" t="s">
        <v>581</v>
      </c>
      <c r="CH139" t="s">
        <v>581</v>
      </c>
      <c r="CI139" t="s">
        <v>581</v>
      </c>
      <c r="CJ139" t="s">
        <v>197</v>
      </c>
      <c r="CK139">
        <v>1500</v>
      </c>
      <c r="CL139" t="s">
        <v>216</v>
      </c>
      <c r="CM139">
        <v>1</v>
      </c>
      <c r="CN139" t="s">
        <v>199</v>
      </c>
      <c r="CO139" t="s">
        <v>193</v>
      </c>
      <c r="CP139" t="s">
        <v>193</v>
      </c>
      <c r="CQ139" t="s">
        <v>193</v>
      </c>
      <c r="CR139" t="s">
        <v>193</v>
      </c>
      <c r="CS139" t="s">
        <v>193</v>
      </c>
      <c r="CT139" t="s">
        <v>193</v>
      </c>
      <c r="CU139" t="s">
        <v>193</v>
      </c>
      <c r="CV139" t="s">
        <v>193</v>
      </c>
      <c r="CW139" t="s">
        <v>783</v>
      </c>
      <c r="CX139" t="s">
        <v>217</v>
      </c>
      <c r="CY139">
        <v>0.25</v>
      </c>
      <c r="CZ139">
        <v>3.75</v>
      </c>
      <c r="DA139" t="s">
        <v>206</v>
      </c>
      <c r="DB139" t="s">
        <v>193</v>
      </c>
      <c r="DC139" t="s">
        <v>193</v>
      </c>
      <c r="DD139" t="s">
        <v>193</v>
      </c>
      <c r="DE139" t="s">
        <v>193</v>
      </c>
      <c r="DF139" t="s">
        <v>193</v>
      </c>
      <c r="DG139" t="s">
        <v>543</v>
      </c>
      <c r="DH139" t="s">
        <v>219</v>
      </c>
      <c r="DI139" t="s">
        <v>791</v>
      </c>
      <c r="DJ139" t="s">
        <v>792</v>
      </c>
      <c r="DK139" t="s">
        <v>1014</v>
      </c>
      <c r="DL139" t="s">
        <v>222</v>
      </c>
      <c r="DM139" t="s">
        <v>222</v>
      </c>
      <c r="DN139" t="s">
        <v>223</v>
      </c>
      <c r="DO139" t="s">
        <v>4500</v>
      </c>
      <c r="DP139">
        <v>99.730999999999995</v>
      </c>
      <c r="DQ139">
        <v>1.206</v>
      </c>
      <c r="DR139">
        <v>75.879499999999993</v>
      </c>
      <c r="DS139">
        <v>-9.1204999999999998</v>
      </c>
      <c r="DT139">
        <v>99.763000000000005</v>
      </c>
      <c r="DU139">
        <v>1.1990000000000001</v>
      </c>
      <c r="DV139">
        <v>79.802300000000002</v>
      </c>
      <c r="DW139">
        <v>-5.1977000000000002</v>
      </c>
      <c r="DX139">
        <v>99.643000000000001</v>
      </c>
      <c r="DY139">
        <v>1.224</v>
      </c>
      <c r="DZ139">
        <v>90.896000000000001</v>
      </c>
      <c r="EA139">
        <v>5.8959999999999999</v>
      </c>
      <c r="EB139">
        <v>99.619</v>
      </c>
      <c r="EC139">
        <v>1.2290000000000001</v>
      </c>
      <c r="ED139">
        <v>90.589299999999994</v>
      </c>
      <c r="EE139">
        <v>5.5892999999999997</v>
      </c>
      <c r="EF139">
        <v>100.14</v>
      </c>
      <c r="EG139">
        <v>1.121</v>
      </c>
      <c r="EH139">
        <v>79.307199999999995</v>
      </c>
      <c r="EI139">
        <v>-5.6928000000000001</v>
      </c>
      <c r="EJ139">
        <v>99.975999999999999</v>
      </c>
      <c r="EK139">
        <v>1.155</v>
      </c>
      <c r="EL139">
        <v>81.267200000000003</v>
      </c>
      <c r="EM139">
        <v>-3.7328000000000001</v>
      </c>
      <c r="EN139">
        <v>99.995000000000005</v>
      </c>
      <c r="EO139">
        <v>1.151</v>
      </c>
      <c r="EP139">
        <v>80.702299999999994</v>
      </c>
      <c r="EQ139">
        <v>-4.2976999999999999</v>
      </c>
      <c r="ER139">
        <v>100.121</v>
      </c>
      <c r="ES139">
        <v>1.125</v>
      </c>
      <c r="ET139">
        <v>78.097200000000001</v>
      </c>
      <c r="EU139">
        <v>-6.9028</v>
      </c>
      <c r="EV139">
        <v>99.984999999999999</v>
      </c>
      <c r="EW139">
        <v>1.153</v>
      </c>
      <c r="EX139">
        <v>82.0017</v>
      </c>
      <c r="EY139">
        <v>-2.9983</v>
      </c>
      <c r="EZ139">
        <v>100.255</v>
      </c>
      <c r="FA139">
        <v>1.097</v>
      </c>
      <c r="FB139">
        <v>77.037199999999999</v>
      </c>
      <c r="FC139">
        <v>-7.9627999999999997</v>
      </c>
      <c r="FD139">
        <v>100.173</v>
      </c>
      <c r="FE139">
        <v>1.1140000000000001</v>
      </c>
      <c r="FF139">
        <v>77.451999999999998</v>
      </c>
      <c r="FG139">
        <v>-7.548</v>
      </c>
      <c r="FH139">
        <v>25.66</v>
      </c>
      <c r="FI139">
        <v>-7.1</v>
      </c>
      <c r="FJ139">
        <v>66.75</v>
      </c>
      <c r="FK139">
        <v>3.14</v>
      </c>
      <c r="FL139">
        <v>73.040000000000006</v>
      </c>
      <c r="FM139">
        <v>-7.48</v>
      </c>
      <c r="FN139">
        <v>0.19</v>
      </c>
      <c r="FO139">
        <v>5.6006999999999998</v>
      </c>
      <c r="FP139">
        <v>0.2422</v>
      </c>
      <c r="FQ139">
        <v>9.9692000000000007</v>
      </c>
      <c r="FR139">
        <v>0.36549999999999999</v>
      </c>
      <c r="FS139">
        <v>5.0877999999999997</v>
      </c>
      <c r="FT139">
        <v>0.74580000000000002</v>
      </c>
      <c r="FU139">
        <v>9.3826000000000001</v>
      </c>
      <c r="FV139">
        <v>1.5305</v>
      </c>
      <c r="FW139">
        <v>6.2918000000000003</v>
      </c>
      <c r="FX139" t="s">
        <v>793</v>
      </c>
      <c r="FY139" t="s">
        <v>252</v>
      </c>
    </row>
    <row r="140" spans="1:181" x14ac:dyDescent="0.35">
      <c r="A140">
        <v>143</v>
      </c>
      <c r="B140" t="s">
        <v>5315</v>
      </c>
      <c r="C140" t="s">
        <v>5278</v>
      </c>
      <c r="D140" t="s">
        <v>4661</v>
      </c>
      <c r="E140" t="s">
        <v>4662</v>
      </c>
      <c r="F140" t="s">
        <v>330</v>
      </c>
      <c r="G140" t="s">
        <v>193</v>
      </c>
      <c r="H140" t="s">
        <v>836</v>
      </c>
      <c r="I140" t="s">
        <v>193</v>
      </c>
      <c r="J140" t="s">
        <v>261</v>
      </c>
      <c r="K140" t="s">
        <v>193</v>
      </c>
      <c r="L140" t="s">
        <v>4406</v>
      </c>
      <c r="M140">
        <v>5</v>
      </c>
      <c r="N140" t="s">
        <v>196</v>
      </c>
      <c r="O140" t="s">
        <v>193</v>
      </c>
      <c r="P140" t="s">
        <v>198</v>
      </c>
      <c r="Q140">
        <v>500</v>
      </c>
      <c r="R140" t="s">
        <v>198</v>
      </c>
      <c r="S140">
        <v>500</v>
      </c>
      <c r="T140">
        <v>10</v>
      </c>
      <c r="U140">
        <v>1</v>
      </c>
      <c r="V140" t="s">
        <v>199</v>
      </c>
      <c r="W140" t="s">
        <v>200</v>
      </c>
      <c r="X140">
        <v>4.125</v>
      </c>
      <c r="Y140" t="s">
        <v>193</v>
      </c>
      <c r="Z140" t="s">
        <v>5248</v>
      </c>
      <c r="AA140" t="s">
        <v>4663</v>
      </c>
      <c r="AB140">
        <v>337.5</v>
      </c>
      <c r="AC140">
        <v>0</v>
      </c>
      <c r="AD140">
        <v>-26.5</v>
      </c>
      <c r="AE140" t="s">
        <v>193</v>
      </c>
      <c r="AF140" t="s">
        <v>193</v>
      </c>
      <c r="AG140">
        <v>387.5</v>
      </c>
      <c r="AH140">
        <v>0</v>
      </c>
      <c r="AI140">
        <v>0</v>
      </c>
      <c r="AJ140" t="s">
        <v>193</v>
      </c>
      <c r="AK140" t="s">
        <v>193</v>
      </c>
      <c r="AL140">
        <v>0</v>
      </c>
      <c r="AM140">
        <v>-15</v>
      </c>
      <c r="AN140">
        <v>50</v>
      </c>
      <c r="AO140" t="s">
        <v>193</v>
      </c>
      <c r="AP140">
        <v>14.4</v>
      </c>
      <c r="AQ140">
        <v>4.141</v>
      </c>
      <c r="AR140">
        <v>99.858999999999995</v>
      </c>
      <c r="AS140" t="s">
        <v>202</v>
      </c>
      <c r="AT140" t="s">
        <v>203</v>
      </c>
      <c r="AU140" t="s">
        <v>204</v>
      </c>
      <c r="AV140" t="s">
        <v>205</v>
      </c>
      <c r="AW140">
        <v>2</v>
      </c>
      <c r="AX140">
        <v>2</v>
      </c>
      <c r="AY140" t="s">
        <v>193</v>
      </c>
      <c r="AZ140" t="s">
        <v>193</v>
      </c>
      <c r="BA140" t="s">
        <v>206</v>
      </c>
      <c r="BB140" t="s">
        <v>206</v>
      </c>
      <c r="BC140" t="s">
        <v>202</v>
      </c>
      <c r="BD140" t="s">
        <v>202</v>
      </c>
      <c r="BE140" t="s">
        <v>206</v>
      </c>
      <c r="BF140" t="s">
        <v>206</v>
      </c>
      <c r="BG140" t="s">
        <v>1090</v>
      </c>
      <c r="BH140" t="s">
        <v>207</v>
      </c>
      <c r="BI140">
        <v>2000</v>
      </c>
      <c r="BK140" t="s">
        <v>206</v>
      </c>
      <c r="BL140" t="s">
        <v>208</v>
      </c>
      <c r="BM140" t="s">
        <v>34</v>
      </c>
      <c r="BN140" t="s">
        <v>193</v>
      </c>
      <c r="BO140" t="s">
        <v>193</v>
      </c>
      <c r="BP140" t="s">
        <v>193</v>
      </c>
      <c r="BQ140" t="s">
        <v>193</v>
      </c>
      <c r="BR140" t="s">
        <v>193</v>
      </c>
      <c r="BS140" t="s">
        <v>193</v>
      </c>
      <c r="BT140" t="s">
        <v>193</v>
      </c>
      <c r="BU140" t="s">
        <v>193</v>
      </c>
      <c r="BV140" t="s">
        <v>34</v>
      </c>
      <c r="BW140" t="s">
        <v>646</v>
      </c>
      <c r="BX140" t="s">
        <v>197</v>
      </c>
      <c r="BY140" t="s">
        <v>193</v>
      </c>
      <c r="BZ140" t="s">
        <v>470</v>
      </c>
      <c r="CA140" t="s">
        <v>485</v>
      </c>
      <c r="CB140" t="s">
        <v>4664</v>
      </c>
      <c r="CC140" t="s">
        <v>4665</v>
      </c>
      <c r="CD140" t="s">
        <v>5310</v>
      </c>
      <c r="CE140">
        <v>2</v>
      </c>
      <c r="CF140">
        <v>1</v>
      </c>
      <c r="CG140" t="s">
        <v>4467</v>
      </c>
      <c r="CH140" t="s">
        <v>390</v>
      </c>
      <c r="CI140" t="s">
        <v>1726</v>
      </c>
      <c r="CJ140" t="s">
        <v>197</v>
      </c>
      <c r="CK140">
        <v>500</v>
      </c>
      <c r="CL140" t="s">
        <v>216</v>
      </c>
      <c r="CM140">
        <v>1</v>
      </c>
      <c r="CN140" t="s">
        <v>199</v>
      </c>
      <c r="CO140" t="s">
        <v>193</v>
      </c>
      <c r="CP140">
        <v>3</v>
      </c>
      <c r="CQ140" t="s">
        <v>193</v>
      </c>
      <c r="CR140" t="s">
        <v>193</v>
      </c>
      <c r="CS140" t="s">
        <v>193</v>
      </c>
      <c r="CT140" t="s">
        <v>193</v>
      </c>
      <c r="CU140" t="s">
        <v>193</v>
      </c>
      <c r="CV140" t="s">
        <v>193</v>
      </c>
      <c r="CW140" t="s">
        <v>4661</v>
      </c>
      <c r="CX140" t="s">
        <v>217</v>
      </c>
      <c r="CY140" t="s">
        <v>299</v>
      </c>
      <c r="CZ140" t="s">
        <v>193</v>
      </c>
      <c r="DA140" t="s">
        <v>206</v>
      </c>
      <c r="DB140" t="s">
        <v>193</v>
      </c>
      <c r="DC140" t="s">
        <v>193</v>
      </c>
      <c r="DD140" t="s">
        <v>193</v>
      </c>
      <c r="DE140" t="s">
        <v>193</v>
      </c>
      <c r="DF140" t="s">
        <v>193</v>
      </c>
      <c r="DG140" t="s">
        <v>193</v>
      </c>
      <c r="DH140" t="s">
        <v>193</v>
      </c>
      <c r="DI140" t="s">
        <v>193</v>
      </c>
      <c r="DJ140" t="s">
        <v>193</v>
      </c>
      <c r="DK140" t="s">
        <v>193</v>
      </c>
      <c r="DL140" t="s">
        <v>222</v>
      </c>
      <c r="DM140" t="s">
        <v>222</v>
      </c>
      <c r="DN140" t="s">
        <v>223</v>
      </c>
      <c r="DO140" t="s">
        <v>4147</v>
      </c>
      <c r="DP140">
        <v>102.619</v>
      </c>
      <c r="DQ140">
        <v>3.8159999999999998</v>
      </c>
      <c r="DR140">
        <v>294.0752</v>
      </c>
      <c r="DS140">
        <v>-43.424799999999998</v>
      </c>
      <c r="DT140">
        <v>101.759</v>
      </c>
      <c r="DU140">
        <v>3.9159999999999999</v>
      </c>
      <c r="DV140">
        <v>309.06040000000002</v>
      </c>
      <c r="DW140">
        <v>-28.439599999999999</v>
      </c>
      <c r="DX140">
        <v>102.59399999999999</v>
      </c>
      <c r="DY140">
        <v>3.819</v>
      </c>
      <c r="DZ140">
        <v>309.26519999999999</v>
      </c>
      <c r="EA140">
        <v>-28.2348</v>
      </c>
      <c r="EB140">
        <v>102.786</v>
      </c>
      <c r="EC140">
        <v>3.7959999999999998</v>
      </c>
      <c r="ED140">
        <v>312.69639999999998</v>
      </c>
      <c r="EE140">
        <v>-24.803599999999999</v>
      </c>
      <c r="EF140">
        <v>103.417</v>
      </c>
      <c r="EG140">
        <v>3.7229999999999999</v>
      </c>
      <c r="EH140">
        <v>301.95490000000001</v>
      </c>
      <c r="EI140">
        <v>-35.545099999999998</v>
      </c>
      <c r="EJ140">
        <v>104.041</v>
      </c>
      <c r="EK140">
        <v>3.6509999999999998</v>
      </c>
      <c r="EL140">
        <v>292.94540000000001</v>
      </c>
      <c r="EM140">
        <v>-44.554600000000001</v>
      </c>
      <c r="EN140">
        <v>103.748</v>
      </c>
      <c r="EO140">
        <v>3.6850000000000001</v>
      </c>
      <c r="EP140">
        <v>293.2122</v>
      </c>
      <c r="EQ140">
        <v>-44.287799999999997</v>
      </c>
      <c r="ER140">
        <v>104.321</v>
      </c>
      <c r="ES140">
        <v>3.6190000000000002</v>
      </c>
      <c r="ET140">
        <v>288.09339999999997</v>
      </c>
      <c r="EU140">
        <v>-49.406599999999997</v>
      </c>
      <c r="EV140">
        <v>103.825</v>
      </c>
      <c r="EW140">
        <v>3.6760000000000002</v>
      </c>
      <c r="EX140">
        <v>296.74930000000001</v>
      </c>
      <c r="EY140">
        <v>-40.750700000000002</v>
      </c>
      <c r="EZ140">
        <v>103.741</v>
      </c>
      <c r="FA140">
        <v>3.6850000000000001</v>
      </c>
      <c r="FB140">
        <v>299.12639999999999</v>
      </c>
      <c r="FC140">
        <v>-38.373600000000003</v>
      </c>
      <c r="FD140">
        <v>103.166</v>
      </c>
      <c r="FE140">
        <v>3.7509999999999999</v>
      </c>
      <c r="FF140">
        <v>304.2448</v>
      </c>
      <c r="FG140">
        <v>-33.255200000000002</v>
      </c>
      <c r="FH140">
        <v>25.66</v>
      </c>
      <c r="FI140">
        <v>-7.1</v>
      </c>
      <c r="FJ140">
        <v>66.75</v>
      </c>
      <c r="FK140">
        <v>3.14</v>
      </c>
      <c r="FL140">
        <v>73.040000000000006</v>
      </c>
      <c r="FM140">
        <v>-7.48</v>
      </c>
      <c r="FN140">
        <v>0.19</v>
      </c>
      <c r="FO140">
        <v>5.6006999999999998</v>
      </c>
      <c r="FP140">
        <v>0.2422</v>
      </c>
      <c r="FQ140">
        <v>9.9692000000000007</v>
      </c>
      <c r="FR140">
        <v>0.36549999999999999</v>
      </c>
      <c r="FS140">
        <v>5.0877999999999997</v>
      </c>
      <c r="FT140">
        <v>0.74580000000000002</v>
      </c>
      <c r="FU140">
        <v>9.3826000000000001</v>
      </c>
      <c r="FV140">
        <v>1.5305</v>
      </c>
      <c r="FW140">
        <v>6.2918000000000003</v>
      </c>
      <c r="FX140" t="s">
        <v>4666</v>
      </c>
      <c r="FY140">
        <v>16187.915499999999</v>
      </c>
    </row>
    <row r="141" spans="1:181" x14ac:dyDescent="0.35">
      <c r="A141">
        <v>144</v>
      </c>
      <c r="B141" t="s">
        <v>5315</v>
      </c>
      <c r="C141" t="s">
        <v>5273</v>
      </c>
      <c r="D141" t="s">
        <v>1377</v>
      </c>
      <c r="E141" t="s">
        <v>1378</v>
      </c>
      <c r="F141" t="s">
        <v>232</v>
      </c>
      <c r="G141" t="s">
        <v>331</v>
      </c>
      <c r="H141" t="s">
        <v>262</v>
      </c>
      <c r="I141" t="s">
        <v>2497</v>
      </c>
      <c r="J141" t="s">
        <v>233</v>
      </c>
      <c r="K141" t="s">
        <v>331</v>
      </c>
      <c r="L141" t="s">
        <v>1776</v>
      </c>
      <c r="M141">
        <v>6</v>
      </c>
      <c r="N141" t="s">
        <v>196</v>
      </c>
      <c r="O141" t="s">
        <v>197</v>
      </c>
      <c r="P141" t="s">
        <v>198</v>
      </c>
      <c r="Q141">
        <v>1800</v>
      </c>
      <c r="R141" t="s">
        <v>198</v>
      </c>
      <c r="S141">
        <v>500</v>
      </c>
      <c r="T141">
        <v>3</v>
      </c>
      <c r="U141">
        <v>2</v>
      </c>
      <c r="V141" t="s">
        <v>199</v>
      </c>
      <c r="W141" t="s">
        <v>200</v>
      </c>
      <c r="X141">
        <v>4.75</v>
      </c>
      <c r="Y141" t="s">
        <v>193</v>
      </c>
      <c r="Z141" t="s">
        <v>5317</v>
      </c>
      <c r="AA141" t="s">
        <v>4321</v>
      </c>
      <c r="AB141">
        <v>316</v>
      </c>
      <c r="AD141" t="s">
        <v>193</v>
      </c>
      <c r="AE141" t="s">
        <v>193</v>
      </c>
      <c r="AF141" t="s">
        <v>193</v>
      </c>
      <c r="AG141">
        <v>437.5</v>
      </c>
      <c r="AH141">
        <v>387.5</v>
      </c>
      <c r="AI141">
        <v>12.5</v>
      </c>
      <c r="AJ141" t="s">
        <v>193</v>
      </c>
      <c r="AK141" t="s">
        <v>193</v>
      </c>
      <c r="AM141">
        <v>-17</v>
      </c>
      <c r="AN141">
        <v>121.5</v>
      </c>
      <c r="AO141" t="s">
        <v>193</v>
      </c>
      <c r="AP141">
        <v>3.5</v>
      </c>
      <c r="AQ141">
        <v>3.75</v>
      </c>
      <c r="AR141">
        <v>102.72499999999999</v>
      </c>
      <c r="AS141" t="s">
        <v>202</v>
      </c>
      <c r="AT141" t="s">
        <v>203</v>
      </c>
      <c r="AU141" t="s">
        <v>204</v>
      </c>
      <c r="AV141" t="s">
        <v>205</v>
      </c>
      <c r="AW141">
        <v>7</v>
      </c>
      <c r="AX141">
        <v>5</v>
      </c>
      <c r="AY141">
        <v>2</v>
      </c>
      <c r="AZ141" t="s">
        <v>193</v>
      </c>
      <c r="BA141" t="s">
        <v>202</v>
      </c>
      <c r="BB141" t="s">
        <v>206</v>
      </c>
      <c r="BC141" t="s">
        <v>206</v>
      </c>
      <c r="BD141" t="s">
        <v>202</v>
      </c>
      <c r="BE141" t="s">
        <v>206</v>
      </c>
      <c r="BF141" t="s">
        <v>206</v>
      </c>
      <c r="BG141" t="s">
        <v>336</v>
      </c>
      <c r="BH141" t="s">
        <v>193</v>
      </c>
      <c r="BI141">
        <v>2000</v>
      </c>
      <c r="BK141" t="s">
        <v>206</v>
      </c>
      <c r="BL141" t="s">
        <v>208</v>
      </c>
      <c r="BM141" t="s">
        <v>26</v>
      </c>
      <c r="BN141" t="s">
        <v>220</v>
      </c>
      <c r="BO141" t="s">
        <v>32</v>
      </c>
      <c r="BP141" t="s">
        <v>34</v>
      </c>
      <c r="BQ141" t="s">
        <v>30</v>
      </c>
      <c r="BR141" t="s">
        <v>240</v>
      </c>
      <c r="BS141" t="s">
        <v>193</v>
      </c>
      <c r="BT141" t="s">
        <v>193</v>
      </c>
      <c r="BU141" t="s">
        <v>193</v>
      </c>
      <c r="BV141" t="s">
        <v>220</v>
      </c>
      <c r="BW141" t="s">
        <v>209</v>
      </c>
      <c r="BX141" t="s">
        <v>197</v>
      </c>
      <c r="BY141" t="s">
        <v>193</v>
      </c>
      <c r="BZ141" t="s">
        <v>271</v>
      </c>
      <c r="CA141" t="s">
        <v>455</v>
      </c>
      <c r="CB141" t="s">
        <v>3440</v>
      </c>
      <c r="CC141" t="s">
        <v>3441</v>
      </c>
      <c r="CD141" t="s">
        <v>5310</v>
      </c>
      <c r="CE141">
        <v>2</v>
      </c>
      <c r="CF141">
        <v>1</v>
      </c>
      <c r="CG141" t="s">
        <v>214</v>
      </c>
      <c r="CH141" t="s">
        <v>215</v>
      </c>
      <c r="CI141" t="s">
        <v>215</v>
      </c>
      <c r="CJ141" t="s">
        <v>197</v>
      </c>
      <c r="CK141">
        <v>500</v>
      </c>
      <c r="CL141" t="s">
        <v>216</v>
      </c>
      <c r="CM141">
        <v>1</v>
      </c>
      <c r="CN141" t="s">
        <v>199</v>
      </c>
      <c r="CO141" t="s">
        <v>193</v>
      </c>
      <c r="CP141" t="s">
        <v>193</v>
      </c>
      <c r="CQ141" t="s">
        <v>193</v>
      </c>
      <c r="CR141" t="s">
        <v>193</v>
      </c>
      <c r="CS141" t="s">
        <v>193</v>
      </c>
      <c r="CT141" t="s">
        <v>193</v>
      </c>
      <c r="CU141" t="s">
        <v>193</v>
      </c>
      <c r="CV141" t="s">
        <v>193</v>
      </c>
      <c r="CW141" t="s">
        <v>1377</v>
      </c>
      <c r="CX141" t="s">
        <v>217</v>
      </c>
      <c r="CY141">
        <v>0.6</v>
      </c>
      <c r="CZ141">
        <v>3</v>
      </c>
      <c r="DA141" t="s">
        <v>206</v>
      </c>
      <c r="DB141" t="s">
        <v>193</v>
      </c>
      <c r="DC141" t="s">
        <v>193</v>
      </c>
      <c r="DD141" t="s">
        <v>193</v>
      </c>
      <c r="DE141" t="s">
        <v>193</v>
      </c>
      <c r="DF141" t="s">
        <v>193</v>
      </c>
      <c r="DG141" t="s">
        <v>354</v>
      </c>
      <c r="DH141" t="s">
        <v>792</v>
      </c>
      <c r="DI141" t="s">
        <v>910</v>
      </c>
      <c r="DJ141" t="s">
        <v>342</v>
      </c>
      <c r="DK141" t="s">
        <v>525</v>
      </c>
      <c r="DL141" t="s">
        <v>222</v>
      </c>
      <c r="DM141" t="s">
        <v>222</v>
      </c>
      <c r="DN141" t="s">
        <v>222</v>
      </c>
      <c r="DO141" t="s">
        <v>343</v>
      </c>
      <c r="DP141">
        <v>104.155</v>
      </c>
      <c r="DQ141">
        <v>3.2360000000000002</v>
      </c>
      <c r="DS141" t="e">
        <v>#VALUE!</v>
      </c>
      <c r="DT141">
        <v>103.283</v>
      </c>
      <c r="DU141">
        <v>3.5459999999999998</v>
      </c>
      <c r="DW141" t="e">
        <v>#VALUE!</v>
      </c>
      <c r="DX141">
        <v>103.125</v>
      </c>
      <c r="DY141">
        <v>3.6019999999999999</v>
      </c>
      <c r="EA141" t="e">
        <v>#VALUE!</v>
      </c>
      <c r="EB141">
        <v>101.532</v>
      </c>
      <c r="EC141">
        <v>4.1790000000000003</v>
      </c>
      <c r="EE141" t="e">
        <v>#VALUE!</v>
      </c>
      <c r="EF141">
        <v>102.86799999999999</v>
      </c>
      <c r="EG141">
        <v>3.6909999999999998</v>
      </c>
      <c r="EI141" t="e">
        <v>#VALUE!</v>
      </c>
      <c r="EJ141">
        <v>103.003</v>
      </c>
      <c r="EK141">
        <v>3.641</v>
      </c>
      <c r="EM141" t="e">
        <v>#VALUE!</v>
      </c>
      <c r="EN141">
        <v>104.25</v>
      </c>
      <c r="EO141">
        <v>3.1909999999999998</v>
      </c>
      <c r="EQ141" t="e">
        <v>#VALUE!</v>
      </c>
      <c r="ER141">
        <v>104.50700000000001</v>
      </c>
      <c r="ES141">
        <v>3.0979999999999999</v>
      </c>
      <c r="EU141" t="e">
        <v>#VALUE!</v>
      </c>
      <c r="EV141">
        <v>104.20099999999999</v>
      </c>
      <c r="EW141">
        <v>3.2029999999999998</v>
      </c>
      <c r="EY141" t="e">
        <v>#VALUE!</v>
      </c>
      <c r="EZ141">
        <v>103.98</v>
      </c>
      <c r="FA141">
        <v>3.2810000000000001</v>
      </c>
      <c r="FC141" t="e">
        <v>#VALUE!</v>
      </c>
      <c r="FD141">
        <v>104.506</v>
      </c>
      <c r="FE141">
        <v>3.0910000000000002</v>
      </c>
      <c r="FG141" t="e">
        <v>#VALUE!</v>
      </c>
      <c r="FH141">
        <v>25.66</v>
      </c>
      <c r="FI141">
        <v>-7.1</v>
      </c>
      <c r="FJ141">
        <v>66.75</v>
      </c>
      <c r="FK141">
        <v>3.14</v>
      </c>
      <c r="FL141">
        <v>73.040000000000006</v>
      </c>
      <c r="FM141">
        <v>-7.48</v>
      </c>
      <c r="FN141">
        <v>0.19</v>
      </c>
      <c r="FO141">
        <v>5.6006999999999998</v>
      </c>
      <c r="FP141">
        <v>0.2422</v>
      </c>
      <c r="FQ141">
        <v>9.9692000000000007</v>
      </c>
      <c r="FR141">
        <v>0.36549999999999999</v>
      </c>
      <c r="FS141">
        <v>5.0877999999999997</v>
      </c>
      <c r="FT141">
        <v>0.74580000000000002</v>
      </c>
      <c r="FU141">
        <v>9.3826000000000001</v>
      </c>
      <c r="FV141">
        <v>1.5305</v>
      </c>
      <c r="FW141">
        <v>6.2918000000000003</v>
      </c>
      <c r="FX141" t="s">
        <v>1382</v>
      </c>
      <c r="FY141">
        <v>22269.420999999998</v>
      </c>
    </row>
    <row r="142" spans="1:181" x14ac:dyDescent="0.35">
      <c r="A142">
        <v>145</v>
      </c>
      <c r="B142" t="s">
        <v>5315</v>
      </c>
      <c r="C142" t="s">
        <v>5273</v>
      </c>
      <c r="D142" t="s">
        <v>1377</v>
      </c>
      <c r="E142" t="s">
        <v>1378</v>
      </c>
      <c r="F142" t="s">
        <v>232</v>
      </c>
      <c r="G142" t="s">
        <v>331</v>
      </c>
      <c r="H142" t="s">
        <v>262</v>
      </c>
      <c r="I142" t="s">
        <v>2497</v>
      </c>
      <c r="J142" t="s">
        <v>233</v>
      </c>
      <c r="K142" t="s">
        <v>331</v>
      </c>
      <c r="L142" t="s">
        <v>1776</v>
      </c>
      <c r="M142">
        <v>6</v>
      </c>
      <c r="N142" t="s">
        <v>196</v>
      </c>
      <c r="O142" t="s">
        <v>197</v>
      </c>
      <c r="P142" t="s">
        <v>198</v>
      </c>
      <c r="Q142">
        <v>1800</v>
      </c>
      <c r="R142" t="s">
        <v>198</v>
      </c>
      <c r="S142">
        <v>1300</v>
      </c>
      <c r="T142">
        <v>7</v>
      </c>
      <c r="U142">
        <v>2</v>
      </c>
      <c r="V142" t="s">
        <v>199</v>
      </c>
      <c r="W142" t="s">
        <v>200</v>
      </c>
      <c r="X142">
        <v>5.125</v>
      </c>
      <c r="Y142" t="s">
        <v>193</v>
      </c>
      <c r="Z142" t="s">
        <v>5318</v>
      </c>
      <c r="AA142" t="s">
        <v>4547</v>
      </c>
      <c r="AB142">
        <v>453.6</v>
      </c>
      <c r="AD142">
        <v>-27.6</v>
      </c>
      <c r="AE142" t="s">
        <v>193</v>
      </c>
      <c r="AF142" t="s">
        <v>193</v>
      </c>
      <c r="AG142">
        <v>575</v>
      </c>
      <c r="AH142">
        <v>525</v>
      </c>
      <c r="AI142">
        <v>12.5</v>
      </c>
      <c r="AJ142" t="s">
        <v>193</v>
      </c>
      <c r="AK142" t="s">
        <v>193</v>
      </c>
      <c r="AM142">
        <v>10</v>
      </c>
      <c r="AN142">
        <v>121.4</v>
      </c>
      <c r="AO142" t="s">
        <v>193</v>
      </c>
      <c r="AP142">
        <v>3.27</v>
      </c>
      <c r="AQ142">
        <v>5.125</v>
      </c>
      <c r="AR142">
        <v>100</v>
      </c>
      <c r="AS142" t="s">
        <v>202</v>
      </c>
      <c r="AT142" t="s">
        <v>203</v>
      </c>
      <c r="AU142" t="s">
        <v>204</v>
      </c>
      <c r="AV142" t="s">
        <v>205</v>
      </c>
      <c r="AW142">
        <v>7</v>
      </c>
      <c r="AX142">
        <v>5</v>
      </c>
      <c r="AY142">
        <v>2</v>
      </c>
      <c r="AZ142" t="s">
        <v>193</v>
      </c>
      <c r="BA142" t="s">
        <v>202</v>
      </c>
      <c r="BB142" t="s">
        <v>206</v>
      </c>
      <c r="BC142" t="s">
        <v>202</v>
      </c>
      <c r="BD142" t="s">
        <v>202</v>
      </c>
      <c r="BE142" t="s">
        <v>206</v>
      </c>
      <c r="BF142" t="s">
        <v>206</v>
      </c>
      <c r="BG142" t="s">
        <v>336</v>
      </c>
      <c r="BH142" t="s">
        <v>193</v>
      </c>
      <c r="BI142">
        <v>2000</v>
      </c>
      <c r="BK142" t="s">
        <v>206</v>
      </c>
      <c r="BL142" t="s">
        <v>208</v>
      </c>
      <c r="BM142" t="s">
        <v>26</v>
      </c>
      <c r="BN142" t="s">
        <v>220</v>
      </c>
      <c r="BO142" t="s">
        <v>32</v>
      </c>
      <c r="BP142" t="s">
        <v>34</v>
      </c>
      <c r="BQ142" t="s">
        <v>30</v>
      </c>
      <c r="BR142" t="s">
        <v>240</v>
      </c>
      <c r="BS142" t="s">
        <v>193</v>
      </c>
      <c r="BT142" t="s">
        <v>193</v>
      </c>
      <c r="BU142" t="s">
        <v>193</v>
      </c>
      <c r="BV142" t="s">
        <v>220</v>
      </c>
      <c r="BW142" t="s">
        <v>209</v>
      </c>
      <c r="BX142" t="s">
        <v>197</v>
      </c>
      <c r="BY142" t="s">
        <v>193</v>
      </c>
      <c r="BZ142" t="s">
        <v>271</v>
      </c>
      <c r="CA142" t="s">
        <v>455</v>
      </c>
      <c r="CB142" t="s">
        <v>4667</v>
      </c>
      <c r="CC142" t="s">
        <v>4668</v>
      </c>
      <c r="CD142" t="s">
        <v>5310</v>
      </c>
      <c r="CE142">
        <v>2</v>
      </c>
      <c r="CF142">
        <v>0</v>
      </c>
      <c r="CG142" t="s">
        <v>214</v>
      </c>
      <c r="CH142" t="s">
        <v>215</v>
      </c>
      <c r="CI142" t="s">
        <v>215</v>
      </c>
      <c r="CJ142" t="s">
        <v>197</v>
      </c>
      <c r="CK142">
        <v>1300</v>
      </c>
      <c r="CL142" t="s">
        <v>216</v>
      </c>
      <c r="CM142">
        <v>1</v>
      </c>
      <c r="CN142" t="s">
        <v>199</v>
      </c>
      <c r="CO142" t="s">
        <v>193</v>
      </c>
      <c r="CP142">
        <v>2</v>
      </c>
      <c r="CQ142" t="s">
        <v>193</v>
      </c>
      <c r="CR142" t="s">
        <v>193</v>
      </c>
      <c r="CS142" t="s">
        <v>193</v>
      </c>
      <c r="CT142" t="s">
        <v>193</v>
      </c>
      <c r="CU142" t="s">
        <v>193</v>
      </c>
      <c r="CV142" t="s">
        <v>193</v>
      </c>
      <c r="CW142" t="s">
        <v>1377</v>
      </c>
      <c r="CX142" t="s">
        <v>217</v>
      </c>
      <c r="CY142">
        <v>0.625</v>
      </c>
      <c r="CZ142">
        <v>8.125</v>
      </c>
      <c r="DA142" t="s">
        <v>206</v>
      </c>
      <c r="DB142" t="s">
        <v>193</v>
      </c>
      <c r="DC142" t="s">
        <v>193</v>
      </c>
      <c r="DD142" t="s">
        <v>193</v>
      </c>
      <c r="DE142" t="s">
        <v>193</v>
      </c>
      <c r="DF142" t="s">
        <v>193</v>
      </c>
      <c r="DG142" t="s">
        <v>354</v>
      </c>
      <c r="DH142" t="s">
        <v>792</v>
      </c>
      <c r="DI142" t="s">
        <v>910</v>
      </c>
      <c r="DJ142" t="s">
        <v>342</v>
      </c>
      <c r="DK142" t="s">
        <v>525</v>
      </c>
      <c r="DL142" t="s">
        <v>222</v>
      </c>
      <c r="DM142" t="s">
        <v>222</v>
      </c>
      <c r="DN142" t="s">
        <v>223</v>
      </c>
      <c r="DO142" t="s">
        <v>4550</v>
      </c>
      <c r="DP142">
        <v>106</v>
      </c>
      <c r="DQ142">
        <v>4.1109999999999998</v>
      </c>
      <c r="DR142">
        <v>347.11250000000001</v>
      </c>
      <c r="DS142">
        <v>-106.4875</v>
      </c>
      <c r="DT142">
        <v>105.5</v>
      </c>
      <c r="DU142">
        <v>4.1929999999999996</v>
      </c>
      <c r="DV142">
        <v>349.0668</v>
      </c>
      <c r="DW142">
        <v>-104.53319999999999</v>
      </c>
      <c r="DX142">
        <v>105</v>
      </c>
      <c r="DY142">
        <v>4.2750000000000004</v>
      </c>
      <c r="DZ142">
        <v>358.88040000000001</v>
      </c>
      <c r="EA142">
        <v>-94.7196</v>
      </c>
      <c r="EB142">
        <v>103.25</v>
      </c>
      <c r="EC142">
        <v>4.5659999999999998</v>
      </c>
      <c r="ED142">
        <v>392.36559999999997</v>
      </c>
      <c r="EE142">
        <v>-61.234400000000001</v>
      </c>
      <c r="EF142">
        <v>104.5</v>
      </c>
      <c r="EG142">
        <v>4.3570000000000002</v>
      </c>
      <c r="EH142">
        <v>381.8107</v>
      </c>
      <c r="EI142">
        <v>-71.789299999999997</v>
      </c>
      <c r="EJ142">
        <v>105.129</v>
      </c>
      <c r="EK142">
        <v>4.2519999999999998</v>
      </c>
      <c r="EL142">
        <v>373.59829999999999</v>
      </c>
      <c r="EM142">
        <v>-80.0017</v>
      </c>
      <c r="EN142">
        <v>106.125</v>
      </c>
      <c r="EO142">
        <v>4.0880000000000001</v>
      </c>
      <c r="EP142">
        <v>354.90480000000002</v>
      </c>
      <c r="EQ142">
        <v>-98.6952</v>
      </c>
      <c r="ER142">
        <v>106.25</v>
      </c>
      <c r="ES142">
        <v>4.0670000000000002</v>
      </c>
      <c r="ET142">
        <v>351.42520000000002</v>
      </c>
      <c r="EU142">
        <v>-102.1748</v>
      </c>
      <c r="EV142">
        <v>107.697</v>
      </c>
      <c r="EW142">
        <v>3.831</v>
      </c>
      <c r="EX142">
        <v>326.67309999999998</v>
      </c>
      <c r="EY142">
        <v>-126.9269</v>
      </c>
      <c r="EZ142">
        <v>107.045</v>
      </c>
      <c r="FA142">
        <v>3.9359999999999999</v>
      </c>
      <c r="FB142">
        <v>338.09109999999998</v>
      </c>
      <c r="FC142">
        <v>-115.5089</v>
      </c>
      <c r="FD142">
        <v>106</v>
      </c>
      <c r="FE142">
        <v>4.1059999999999999</v>
      </c>
      <c r="FF142">
        <v>357.1558</v>
      </c>
      <c r="FG142">
        <v>-96.444199999999995</v>
      </c>
      <c r="FH142">
        <v>25.66</v>
      </c>
      <c r="FI142">
        <v>-7.1</v>
      </c>
      <c r="FJ142">
        <v>66.75</v>
      </c>
      <c r="FK142">
        <v>3.14</v>
      </c>
      <c r="FL142">
        <v>73.040000000000006</v>
      </c>
      <c r="FM142">
        <v>-7.48</v>
      </c>
      <c r="FN142">
        <v>0.19</v>
      </c>
      <c r="FO142">
        <v>5.6006999999999998</v>
      </c>
      <c r="FP142">
        <v>0.2422</v>
      </c>
      <c r="FQ142">
        <v>9.9692000000000007</v>
      </c>
      <c r="FR142">
        <v>0.36549999999999999</v>
      </c>
      <c r="FS142">
        <v>5.0877999999999997</v>
      </c>
      <c r="FT142">
        <v>0.74580000000000002</v>
      </c>
      <c r="FU142">
        <v>9.3826000000000001</v>
      </c>
      <c r="FV142">
        <v>1.5305</v>
      </c>
      <c r="FW142">
        <v>6.2918000000000003</v>
      </c>
      <c r="FX142" t="s">
        <v>1382</v>
      </c>
      <c r="FY142">
        <v>22269.420999999998</v>
      </c>
    </row>
    <row r="143" spans="1:181" x14ac:dyDescent="0.35">
      <c r="A143">
        <v>146</v>
      </c>
      <c r="B143" t="s">
        <v>5315</v>
      </c>
      <c r="C143" t="s">
        <v>5319</v>
      </c>
      <c r="D143" t="s">
        <v>4669</v>
      </c>
      <c r="E143" t="s">
        <v>4670</v>
      </c>
      <c r="F143" t="s">
        <v>330</v>
      </c>
      <c r="G143" t="s">
        <v>304</v>
      </c>
      <c r="H143" t="s">
        <v>261</v>
      </c>
      <c r="I143" t="s">
        <v>304</v>
      </c>
      <c r="J143" t="s">
        <v>262</v>
      </c>
      <c r="K143" t="s">
        <v>304</v>
      </c>
      <c r="L143" t="s">
        <v>551</v>
      </c>
      <c r="M143">
        <v>6</v>
      </c>
      <c r="N143" t="s">
        <v>196</v>
      </c>
      <c r="O143" t="s">
        <v>193</v>
      </c>
      <c r="P143" t="s">
        <v>198</v>
      </c>
      <c r="Q143">
        <v>900</v>
      </c>
      <c r="R143" t="s">
        <v>198</v>
      </c>
      <c r="S143">
        <v>400</v>
      </c>
      <c r="T143">
        <v>5</v>
      </c>
      <c r="U143">
        <v>2</v>
      </c>
      <c r="V143" t="s">
        <v>199</v>
      </c>
      <c r="W143" t="s">
        <v>200</v>
      </c>
      <c r="X143">
        <v>2.4</v>
      </c>
      <c r="Y143" t="s">
        <v>193</v>
      </c>
      <c r="Z143" t="s">
        <v>5271</v>
      </c>
      <c r="AA143" t="s">
        <v>4497</v>
      </c>
      <c r="AB143">
        <v>210</v>
      </c>
      <c r="AC143">
        <v>0</v>
      </c>
      <c r="AD143">
        <v>-19</v>
      </c>
      <c r="AE143" t="s">
        <v>193</v>
      </c>
      <c r="AF143" t="s">
        <v>193</v>
      </c>
      <c r="AG143">
        <v>262.5</v>
      </c>
      <c r="AH143">
        <v>215</v>
      </c>
      <c r="AI143">
        <v>5</v>
      </c>
      <c r="AJ143" t="s">
        <v>193</v>
      </c>
      <c r="AK143" t="s">
        <v>193</v>
      </c>
      <c r="AL143">
        <v>0</v>
      </c>
      <c r="AM143">
        <v>-18</v>
      </c>
      <c r="AN143">
        <v>52.5</v>
      </c>
      <c r="AO143" t="s">
        <v>193</v>
      </c>
      <c r="AP143">
        <v>12.5</v>
      </c>
      <c r="AQ143">
        <v>2.4809999999999999</v>
      </c>
      <c r="AR143">
        <v>99.619</v>
      </c>
      <c r="AS143" t="s">
        <v>202</v>
      </c>
      <c r="AT143" t="s">
        <v>203</v>
      </c>
      <c r="AU143" t="s">
        <v>204</v>
      </c>
      <c r="AV143" t="s">
        <v>205</v>
      </c>
      <c r="AW143">
        <v>7</v>
      </c>
      <c r="AX143">
        <v>4</v>
      </c>
      <c r="AY143">
        <v>3</v>
      </c>
      <c r="AZ143" t="s">
        <v>193</v>
      </c>
      <c r="BA143" t="s">
        <v>202</v>
      </c>
      <c r="BB143" t="s">
        <v>206</v>
      </c>
      <c r="BC143" t="s">
        <v>202</v>
      </c>
      <c r="BD143" t="s">
        <v>202</v>
      </c>
      <c r="BE143" t="s">
        <v>206</v>
      </c>
      <c r="BF143" t="s">
        <v>206</v>
      </c>
      <c r="BG143" t="s">
        <v>238</v>
      </c>
      <c r="BH143" t="s">
        <v>207</v>
      </c>
      <c r="BI143">
        <v>2000</v>
      </c>
      <c r="BK143" t="s">
        <v>206</v>
      </c>
      <c r="BL143" t="s">
        <v>208</v>
      </c>
      <c r="BM143" t="s">
        <v>32</v>
      </c>
      <c r="BN143" t="s">
        <v>30</v>
      </c>
      <c r="BO143" t="s">
        <v>34</v>
      </c>
      <c r="BP143" t="s">
        <v>339</v>
      </c>
      <c r="BQ143" t="s">
        <v>239</v>
      </c>
      <c r="BR143" t="s">
        <v>240</v>
      </c>
      <c r="BS143" t="s">
        <v>193</v>
      </c>
      <c r="BT143" t="s">
        <v>193</v>
      </c>
      <c r="BU143" t="s">
        <v>193</v>
      </c>
      <c r="BV143" t="s">
        <v>208</v>
      </c>
      <c r="BW143" t="s">
        <v>209</v>
      </c>
      <c r="BX143" t="s">
        <v>197</v>
      </c>
      <c r="BY143" t="s">
        <v>193</v>
      </c>
      <c r="BZ143" t="s">
        <v>271</v>
      </c>
      <c r="CA143" t="s">
        <v>532</v>
      </c>
      <c r="CB143" t="s">
        <v>4671</v>
      </c>
      <c r="CC143" t="s">
        <v>4672</v>
      </c>
      <c r="CD143" t="s">
        <v>5310</v>
      </c>
      <c r="CE143">
        <v>2</v>
      </c>
      <c r="CF143">
        <v>1</v>
      </c>
      <c r="CG143" t="s">
        <v>214</v>
      </c>
      <c r="CH143" t="s">
        <v>215</v>
      </c>
      <c r="CI143" t="s">
        <v>215</v>
      </c>
      <c r="CJ143" t="s">
        <v>197</v>
      </c>
      <c r="CK143">
        <v>400</v>
      </c>
      <c r="CL143" t="s">
        <v>216</v>
      </c>
      <c r="CM143">
        <v>1</v>
      </c>
      <c r="CN143" t="s">
        <v>199</v>
      </c>
      <c r="CO143" t="s">
        <v>193</v>
      </c>
      <c r="CP143">
        <v>1</v>
      </c>
      <c r="CQ143" t="s">
        <v>193</v>
      </c>
      <c r="CR143" t="s">
        <v>193</v>
      </c>
      <c r="CS143" t="s">
        <v>193</v>
      </c>
      <c r="CT143" t="s">
        <v>193</v>
      </c>
      <c r="CU143" t="s">
        <v>193</v>
      </c>
      <c r="CV143" t="s">
        <v>193</v>
      </c>
      <c r="CW143" t="s">
        <v>4669</v>
      </c>
      <c r="CX143" t="s">
        <v>217</v>
      </c>
      <c r="CY143">
        <v>0.6</v>
      </c>
      <c r="CZ143">
        <v>2.4</v>
      </c>
      <c r="DA143" t="s">
        <v>206</v>
      </c>
      <c r="DB143" t="s">
        <v>193</v>
      </c>
      <c r="DC143" t="s">
        <v>193</v>
      </c>
      <c r="DD143" t="s">
        <v>193</v>
      </c>
      <c r="DE143" t="s">
        <v>193</v>
      </c>
      <c r="DF143" t="s">
        <v>193</v>
      </c>
      <c r="DG143" t="s">
        <v>247</v>
      </c>
      <c r="DH143" t="s">
        <v>248</v>
      </c>
      <c r="DI143" t="s">
        <v>1010</v>
      </c>
      <c r="DJ143" t="s">
        <v>221</v>
      </c>
      <c r="DK143" t="s">
        <v>341</v>
      </c>
      <c r="DL143" t="s">
        <v>222</v>
      </c>
      <c r="DM143" t="s">
        <v>222</v>
      </c>
      <c r="DN143" t="s">
        <v>223</v>
      </c>
      <c r="DO143" t="s">
        <v>4500</v>
      </c>
      <c r="DP143">
        <v>101.13200000000001</v>
      </c>
      <c r="DQ143">
        <v>2.157</v>
      </c>
      <c r="DR143">
        <v>179.14760000000001</v>
      </c>
      <c r="DS143">
        <v>-30.852399999999999</v>
      </c>
      <c r="DT143">
        <v>101.633</v>
      </c>
      <c r="DU143">
        <v>2.0499999999999998</v>
      </c>
      <c r="DV143">
        <v>164.13030000000001</v>
      </c>
      <c r="DW143">
        <v>-45.869700000000002</v>
      </c>
      <c r="DX143">
        <v>101.73099999999999</v>
      </c>
      <c r="DY143">
        <v>2.0289999999999999</v>
      </c>
      <c r="DZ143">
        <v>156.5916</v>
      </c>
      <c r="EA143">
        <v>-53.4084</v>
      </c>
      <c r="EB143">
        <v>102.136</v>
      </c>
      <c r="EC143">
        <v>1.9430000000000001</v>
      </c>
      <c r="ED143">
        <v>149.5795</v>
      </c>
      <c r="EE143">
        <v>-60.420499999999997</v>
      </c>
      <c r="EF143">
        <v>101.69</v>
      </c>
      <c r="EG143">
        <v>2.0369999999999999</v>
      </c>
      <c r="EH143">
        <v>163.60230000000001</v>
      </c>
      <c r="EI143">
        <v>-46.3977</v>
      </c>
      <c r="EJ143">
        <v>101.77800000000001</v>
      </c>
      <c r="EK143">
        <v>2.0179999999999998</v>
      </c>
      <c r="EL143">
        <v>170.29599999999999</v>
      </c>
      <c r="EM143">
        <v>-39.704000000000001</v>
      </c>
      <c r="EN143">
        <v>101.679</v>
      </c>
      <c r="EO143">
        <v>2.0390000000000001</v>
      </c>
      <c r="EP143">
        <v>171.58930000000001</v>
      </c>
      <c r="EQ143">
        <v>-38.410699999999999</v>
      </c>
      <c r="ER143">
        <v>102.37</v>
      </c>
      <c r="ES143">
        <v>1.8919999999999999</v>
      </c>
      <c r="ET143">
        <v>156.40719999999999</v>
      </c>
      <c r="EU143">
        <v>-53.592799999999997</v>
      </c>
      <c r="EV143">
        <v>102.169</v>
      </c>
      <c r="EW143">
        <v>1.9339999999999999</v>
      </c>
      <c r="EX143">
        <v>159.16720000000001</v>
      </c>
      <c r="EY143">
        <v>-50.832799999999999</v>
      </c>
      <c r="EZ143">
        <v>102.169</v>
      </c>
      <c r="FA143">
        <v>1.9339999999999999</v>
      </c>
      <c r="FB143">
        <v>159.00229999999999</v>
      </c>
      <c r="FC143">
        <v>-50.997700000000002</v>
      </c>
      <c r="FD143">
        <v>102.169</v>
      </c>
      <c r="FE143">
        <v>1.9339999999999999</v>
      </c>
      <c r="FF143">
        <v>158.99719999999999</v>
      </c>
      <c r="FG143">
        <v>-51.002800000000001</v>
      </c>
      <c r="FH143">
        <v>25.66</v>
      </c>
      <c r="FI143">
        <v>-7.1</v>
      </c>
      <c r="FJ143">
        <v>66.75</v>
      </c>
      <c r="FK143">
        <v>3.14</v>
      </c>
      <c r="FL143">
        <v>73.040000000000006</v>
      </c>
      <c r="FM143">
        <v>-7.48</v>
      </c>
      <c r="FN143">
        <v>0.19</v>
      </c>
      <c r="FO143">
        <v>5.6006999999999998</v>
      </c>
      <c r="FP143">
        <v>0.2422</v>
      </c>
      <c r="FQ143">
        <v>9.9692000000000007</v>
      </c>
      <c r="FR143">
        <v>0.36549999999999999</v>
      </c>
      <c r="FS143">
        <v>5.0877999999999997</v>
      </c>
      <c r="FT143">
        <v>0.74580000000000002</v>
      </c>
      <c r="FU143">
        <v>9.3826000000000001</v>
      </c>
      <c r="FV143">
        <v>1.5305</v>
      </c>
      <c r="FW143">
        <v>6.2918000000000003</v>
      </c>
      <c r="FX143" t="s">
        <v>4673</v>
      </c>
      <c r="FY143">
        <v>7120.0227999999997</v>
      </c>
    </row>
    <row r="144" spans="1:181" x14ac:dyDescent="0.35">
      <c r="A144">
        <v>147</v>
      </c>
      <c r="B144" t="s">
        <v>5315</v>
      </c>
      <c r="C144" t="s">
        <v>5319</v>
      </c>
      <c r="D144" t="s">
        <v>4669</v>
      </c>
      <c r="E144" t="s">
        <v>4670</v>
      </c>
      <c r="F144" t="s">
        <v>330</v>
      </c>
      <c r="G144" t="s">
        <v>304</v>
      </c>
      <c r="H144" t="s">
        <v>261</v>
      </c>
      <c r="I144" t="s">
        <v>304</v>
      </c>
      <c r="J144" t="s">
        <v>262</v>
      </c>
      <c r="K144" t="s">
        <v>304</v>
      </c>
      <c r="L144" t="s">
        <v>551</v>
      </c>
      <c r="M144">
        <v>6</v>
      </c>
      <c r="N144" t="s">
        <v>196</v>
      </c>
      <c r="O144" t="s">
        <v>197</v>
      </c>
      <c r="P144" t="s">
        <v>198</v>
      </c>
      <c r="Q144">
        <v>900</v>
      </c>
      <c r="R144" t="s">
        <v>198</v>
      </c>
      <c r="S144">
        <v>500</v>
      </c>
      <c r="T144">
        <v>10</v>
      </c>
      <c r="U144">
        <v>2</v>
      </c>
      <c r="V144" t="s">
        <v>199</v>
      </c>
      <c r="W144" t="s">
        <v>200</v>
      </c>
      <c r="X144">
        <v>3.25</v>
      </c>
      <c r="Y144" t="s">
        <v>193</v>
      </c>
      <c r="Z144" t="s">
        <v>5248</v>
      </c>
      <c r="AA144" t="s">
        <v>4184</v>
      </c>
      <c r="AB144">
        <v>260</v>
      </c>
      <c r="AC144">
        <v>0</v>
      </c>
      <c r="AD144">
        <v>-18</v>
      </c>
      <c r="AE144" t="s">
        <v>193</v>
      </c>
      <c r="AF144" t="s">
        <v>193</v>
      </c>
      <c r="AG144">
        <v>312.5</v>
      </c>
      <c r="AH144">
        <v>265</v>
      </c>
      <c r="AI144">
        <v>5</v>
      </c>
      <c r="AJ144" t="s">
        <v>193</v>
      </c>
      <c r="AK144" t="s">
        <v>193</v>
      </c>
      <c r="AL144">
        <v>0</v>
      </c>
      <c r="AM144">
        <v>-19</v>
      </c>
      <c r="AN144">
        <v>52.5</v>
      </c>
      <c r="AO144" t="s">
        <v>193</v>
      </c>
      <c r="AP144">
        <v>12.4</v>
      </c>
      <c r="AQ144">
        <v>3.367</v>
      </c>
      <c r="AR144">
        <v>98.96</v>
      </c>
      <c r="AS144" t="s">
        <v>202</v>
      </c>
      <c r="AT144" t="s">
        <v>203</v>
      </c>
      <c r="AU144" t="s">
        <v>204</v>
      </c>
      <c r="AV144" t="s">
        <v>205</v>
      </c>
      <c r="AW144">
        <v>7</v>
      </c>
      <c r="AX144">
        <v>4</v>
      </c>
      <c r="AY144">
        <v>3</v>
      </c>
      <c r="AZ144" t="s">
        <v>193</v>
      </c>
      <c r="BA144" t="s">
        <v>202</v>
      </c>
      <c r="BB144" t="s">
        <v>206</v>
      </c>
      <c r="BC144" t="s">
        <v>202</v>
      </c>
      <c r="BD144" t="s">
        <v>202</v>
      </c>
      <c r="BE144" t="s">
        <v>206</v>
      </c>
      <c r="BF144" t="s">
        <v>206</v>
      </c>
      <c r="BG144" t="s">
        <v>238</v>
      </c>
      <c r="BH144" t="s">
        <v>207</v>
      </c>
      <c r="BI144">
        <v>2000</v>
      </c>
      <c r="BK144" t="s">
        <v>206</v>
      </c>
      <c r="BL144" t="s">
        <v>208</v>
      </c>
      <c r="BM144" t="s">
        <v>32</v>
      </c>
      <c r="BN144" t="s">
        <v>30</v>
      </c>
      <c r="BO144" t="s">
        <v>34</v>
      </c>
      <c r="BP144" t="s">
        <v>339</v>
      </c>
      <c r="BQ144" t="s">
        <v>239</v>
      </c>
      <c r="BR144" t="s">
        <v>240</v>
      </c>
      <c r="BS144" t="s">
        <v>193</v>
      </c>
      <c r="BT144" t="s">
        <v>193</v>
      </c>
      <c r="BU144" t="s">
        <v>193</v>
      </c>
      <c r="BV144" t="s">
        <v>208</v>
      </c>
      <c r="BW144" t="s">
        <v>209</v>
      </c>
      <c r="BX144" t="s">
        <v>197</v>
      </c>
      <c r="BY144" t="s">
        <v>193</v>
      </c>
      <c r="BZ144" t="s">
        <v>271</v>
      </c>
      <c r="CA144" t="s">
        <v>532</v>
      </c>
      <c r="CB144" t="s">
        <v>4674</v>
      </c>
      <c r="CC144" t="s">
        <v>4675</v>
      </c>
      <c r="CD144" t="s">
        <v>5310</v>
      </c>
      <c r="CE144">
        <v>2</v>
      </c>
      <c r="CF144">
        <v>0</v>
      </c>
      <c r="CG144" t="s">
        <v>214</v>
      </c>
      <c r="CH144" t="s">
        <v>215</v>
      </c>
      <c r="CI144" t="s">
        <v>215</v>
      </c>
      <c r="CJ144" t="s">
        <v>197</v>
      </c>
      <c r="CK144">
        <v>500</v>
      </c>
      <c r="CL144" t="s">
        <v>216</v>
      </c>
      <c r="CM144">
        <v>1</v>
      </c>
      <c r="CN144" t="s">
        <v>199</v>
      </c>
      <c r="CO144" t="s">
        <v>193</v>
      </c>
      <c r="CP144">
        <v>3</v>
      </c>
      <c r="CQ144" t="s">
        <v>193</v>
      </c>
      <c r="CR144" t="s">
        <v>193</v>
      </c>
      <c r="CS144" t="s">
        <v>193</v>
      </c>
      <c r="CT144" t="s">
        <v>193</v>
      </c>
      <c r="CU144" t="s">
        <v>193</v>
      </c>
      <c r="CV144" t="s">
        <v>193</v>
      </c>
      <c r="CW144" t="s">
        <v>4669</v>
      </c>
      <c r="CX144" t="s">
        <v>217</v>
      </c>
      <c r="CY144">
        <v>0.65</v>
      </c>
      <c r="CZ144">
        <v>3.25</v>
      </c>
      <c r="DA144" t="s">
        <v>202</v>
      </c>
      <c r="DB144" t="s">
        <v>193</v>
      </c>
      <c r="DC144" t="s">
        <v>193</v>
      </c>
      <c r="DD144" t="s">
        <v>193</v>
      </c>
      <c r="DE144" t="s">
        <v>193</v>
      </c>
      <c r="DF144" t="s">
        <v>193</v>
      </c>
      <c r="DG144" t="s">
        <v>247</v>
      </c>
      <c r="DH144" t="s">
        <v>248</v>
      </c>
      <c r="DI144" t="s">
        <v>1010</v>
      </c>
      <c r="DJ144" t="s">
        <v>221</v>
      </c>
      <c r="DK144" t="s">
        <v>341</v>
      </c>
      <c r="DL144" t="s">
        <v>222</v>
      </c>
      <c r="DM144" t="s">
        <v>222</v>
      </c>
      <c r="DN144" t="s">
        <v>223</v>
      </c>
      <c r="DO144" t="s">
        <v>4147</v>
      </c>
      <c r="DP144">
        <v>102.253</v>
      </c>
      <c r="DQ144">
        <v>2.9950000000000001</v>
      </c>
      <c r="DR144">
        <v>224.9136</v>
      </c>
      <c r="DS144">
        <v>-35.086399999999998</v>
      </c>
      <c r="DT144">
        <v>101.985</v>
      </c>
      <c r="DU144">
        <v>3.0249999999999999</v>
      </c>
      <c r="DV144">
        <v>220.1422</v>
      </c>
      <c r="DW144">
        <v>-39.857799999999997</v>
      </c>
      <c r="DX144">
        <v>101.53</v>
      </c>
      <c r="DY144">
        <v>3.0760000000000001</v>
      </c>
      <c r="DZ144">
        <v>218.0789</v>
      </c>
      <c r="EA144">
        <v>-41.921100000000003</v>
      </c>
      <c r="EB144">
        <v>101.806</v>
      </c>
      <c r="EC144">
        <v>3.0449999999999999</v>
      </c>
      <c r="ED144">
        <v>216.9752</v>
      </c>
      <c r="EE144">
        <v>-43.024799999999999</v>
      </c>
      <c r="EF144">
        <v>100.497</v>
      </c>
      <c r="EG144">
        <v>3.1930000000000001</v>
      </c>
      <c r="EH144">
        <v>236.7604</v>
      </c>
      <c r="EI144">
        <v>-23.239599999999999</v>
      </c>
      <c r="EJ144">
        <v>101.059</v>
      </c>
      <c r="EK144">
        <v>3.129</v>
      </c>
      <c r="EL144">
        <v>240.26519999999999</v>
      </c>
      <c r="EM144">
        <v>-19.7348</v>
      </c>
      <c r="EN144">
        <v>100.71599999999999</v>
      </c>
      <c r="EO144">
        <v>3.1680000000000001</v>
      </c>
      <c r="EP144">
        <v>249.8964</v>
      </c>
      <c r="EQ144">
        <v>-10.1036</v>
      </c>
      <c r="ER144">
        <v>102.31100000000001</v>
      </c>
      <c r="ES144">
        <v>2.988</v>
      </c>
      <c r="ET144">
        <v>228.45490000000001</v>
      </c>
      <c r="EU144">
        <v>-31.545100000000001</v>
      </c>
      <c r="EV144">
        <v>101.456</v>
      </c>
      <c r="EW144">
        <v>3.0840000000000001</v>
      </c>
      <c r="EX144">
        <v>236.24539999999999</v>
      </c>
      <c r="EY144">
        <v>-23.7546</v>
      </c>
      <c r="EZ144">
        <v>101.456</v>
      </c>
      <c r="FA144">
        <v>3.0840000000000001</v>
      </c>
      <c r="FB144">
        <v>233.1122</v>
      </c>
      <c r="FC144">
        <v>-26.887799999999999</v>
      </c>
      <c r="FD144">
        <v>102.20099999999999</v>
      </c>
      <c r="FE144">
        <v>3</v>
      </c>
      <c r="FF144">
        <v>226.1934</v>
      </c>
      <c r="FG144">
        <v>-33.806600000000003</v>
      </c>
      <c r="FH144">
        <v>25.66</v>
      </c>
      <c r="FI144">
        <v>-7.1</v>
      </c>
      <c r="FJ144">
        <v>66.75</v>
      </c>
      <c r="FK144">
        <v>3.14</v>
      </c>
      <c r="FL144">
        <v>73.040000000000006</v>
      </c>
      <c r="FM144">
        <v>-7.48</v>
      </c>
      <c r="FN144">
        <v>0.19</v>
      </c>
      <c r="FO144">
        <v>5.6006999999999998</v>
      </c>
      <c r="FP144">
        <v>0.2422</v>
      </c>
      <c r="FQ144">
        <v>9.9692000000000007</v>
      </c>
      <c r="FR144">
        <v>0.36549999999999999</v>
      </c>
      <c r="FS144">
        <v>5.0877999999999997</v>
      </c>
      <c r="FT144">
        <v>0.74580000000000002</v>
      </c>
      <c r="FU144">
        <v>9.3826000000000001</v>
      </c>
      <c r="FV144">
        <v>1.5305</v>
      </c>
      <c r="FW144">
        <v>6.2918000000000003</v>
      </c>
      <c r="FX144" t="s">
        <v>4673</v>
      </c>
      <c r="FY144">
        <v>7120.0227999999997</v>
      </c>
    </row>
    <row r="145" spans="1:181" x14ac:dyDescent="0.35">
      <c r="A145">
        <v>148</v>
      </c>
      <c r="B145" t="s">
        <v>5315</v>
      </c>
      <c r="C145" t="s">
        <v>5273</v>
      </c>
      <c r="D145" t="s">
        <v>4676</v>
      </c>
      <c r="E145" t="s">
        <v>4677</v>
      </c>
      <c r="F145" t="s">
        <v>303</v>
      </c>
      <c r="G145" t="s">
        <v>331</v>
      </c>
      <c r="H145" t="s">
        <v>262</v>
      </c>
      <c r="I145" t="s">
        <v>331</v>
      </c>
      <c r="J145" t="s">
        <v>285</v>
      </c>
      <c r="K145" t="s">
        <v>331</v>
      </c>
      <c r="L145" t="s">
        <v>4350</v>
      </c>
      <c r="M145">
        <v>6</v>
      </c>
      <c r="N145" t="s">
        <v>196</v>
      </c>
      <c r="O145" t="s">
        <v>193</v>
      </c>
      <c r="P145" t="s">
        <v>198</v>
      </c>
      <c r="Q145">
        <v>700</v>
      </c>
      <c r="R145" t="s">
        <v>198</v>
      </c>
      <c r="S145">
        <v>700</v>
      </c>
      <c r="T145">
        <v>5</v>
      </c>
      <c r="U145">
        <v>1</v>
      </c>
      <c r="V145" t="s">
        <v>199</v>
      </c>
      <c r="W145" t="s">
        <v>200</v>
      </c>
      <c r="X145">
        <v>3.35</v>
      </c>
      <c r="Y145" t="s">
        <v>193</v>
      </c>
      <c r="Z145" t="s">
        <v>5320</v>
      </c>
      <c r="AA145" t="s">
        <v>4497</v>
      </c>
      <c r="AB145">
        <v>300</v>
      </c>
      <c r="AC145">
        <v>0</v>
      </c>
      <c r="AD145">
        <v>-11</v>
      </c>
      <c r="AE145" t="s">
        <v>193</v>
      </c>
      <c r="AF145" t="s">
        <v>193</v>
      </c>
      <c r="AG145">
        <v>387.5</v>
      </c>
      <c r="AH145">
        <v>325</v>
      </c>
      <c r="AI145">
        <v>12.5</v>
      </c>
      <c r="AJ145" t="s">
        <v>193</v>
      </c>
      <c r="AK145" t="s">
        <v>193</v>
      </c>
      <c r="AL145">
        <v>0</v>
      </c>
      <c r="AM145">
        <v>-6.25</v>
      </c>
      <c r="AN145">
        <v>87.5</v>
      </c>
      <c r="AO145" t="s">
        <v>193</v>
      </c>
      <c r="AP145">
        <v>7</v>
      </c>
      <c r="AQ145">
        <v>3.38</v>
      </c>
      <c r="AR145">
        <v>99.863</v>
      </c>
      <c r="AS145" t="s">
        <v>202</v>
      </c>
      <c r="AT145" t="s">
        <v>203</v>
      </c>
      <c r="AU145" t="s">
        <v>204</v>
      </c>
      <c r="AV145" t="s">
        <v>265</v>
      </c>
      <c r="AW145">
        <v>3</v>
      </c>
      <c r="AX145">
        <v>3</v>
      </c>
      <c r="AY145" t="s">
        <v>193</v>
      </c>
      <c r="AZ145" t="s">
        <v>193</v>
      </c>
      <c r="BA145" t="s">
        <v>202</v>
      </c>
      <c r="BB145" t="s">
        <v>202</v>
      </c>
      <c r="BC145" t="s">
        <v>202</v>
      </c>
      <c r="BD145" t="s">
        <v>202</v>
      </c>
      <c r="BE145" t="s">
        <v>206</v>
      </c>
      <c r="BF145" t="s">
        <v>206</v>
      </c>
      <c r="BG145" t="s">
        <v>207</v>
      </c>
      <c r="BH145" t="s">
        <v>193</v>
      </c>
      <c r="BI145">
        <v>2000</v>
      </c>
      <c r="BK145" t="s">
        <v>206</v>
      </c>
      <c r="BL145" t="s">
        <v>30</v>
      </c>
      <c r="BM145" t="s">
        <v>32</v>
      </c>
      <c r="BN145" t="s">
        <v>493</v>
      </c>
      <c r="BO145" t="s">
        <v>193</v>
      </c>
      <c r="BP145" t="s">
        <v>193</v>
      </c>
      <c r="BQ145" t="s">
        <v>193</v>
      </c>
      <c r="BR145" t="s">
        <v>193</v>
      </c>
      <c r="BS145" t="s">
        <v>193</v>
      </c>
      <c r="BT145" t="s">
        <v>193</v>
      </c>
      <c r="BU145" t="s">
        <v>193</v>
      </c>
      <c r="BV145" t="s">
        <v>32</v>
      </c>
      <c r="BW145" t="s">
        <v>291</v>
      </c>
      <c r="BX145" t="s">
        <v>193</v>
      </c>
      <c r="BY145" t="s">
        <v>193</v>
      </c>
      <c r="BZ145" t="s">
        <v>271</v>
      </c>
      <c r="CA145" t="s">
        <v>272</v>
      </c>
      <c r="CB145" t="s">
        <v>4678</v>
      </c>
      <c r="CC145" t="s">
        <v>4679</v>
      </c>
      <c r="CD145" t="s">
        <v>5310</v>
      </c>
      <c r="CE145">
        <v>2</v>
      </c>
      <c r="CF145">
        <v>1</v>
      </c>
      <c r="CG145" t="s">
        <v>214</v>
      </c>
      <c r="CH145" t="s">
        <v>215</v>
      </c>
      <c r="CI145" t="s">
        <v>215</v>
      </c>
      <c r="CJ145" t="s">
        <v>197</v>
      </c>
      <c r="CK145">
        <v>700</v>
      </c>
      <c r="CL145" t="s">
        <v>216</v>
      </c>
      <c r="CM145">
        <v>1</v>
      </c>
      <c r="CN145" t="s">
        <v>199</v>
      </c>
      <c r="CO145" t="s">
        <v>193</v>
      </c>
      <c r="CP145">
        <v>1</v>
      </c>
      <c r="CQ145" t="s">
        <v>193</v>
      </c>
      <c r="CR145" t="s">
        <v>193</v>
      </c>
      <c r="CS145" t="s">
        <v>193</v>
      </c>
      <c r="CT145" t="s">
        <v>193</v>
      </c>
      <c r="CU145" t="s">
        <v>193</v>
      </c>
      <c r="CV145" t="s">
        <v>193</v>
      </c>
      <c r="CW145" t="s">
        <v>4676</v>
      </c>
      <c r="CX145" t="s">
        <v>217</v>
      </c>
      <c r="CY145" t="s">
        <v>299</v>
      </c>
      <c r="CZ145" t="s">
        <v>193</v>
      </c>
      <c r="DA145" t="s">
        <v>206</v>
      </c>
      <c r="DB145" t="s">
        <v>193</v>
      </c>
      <c r="DC145" t="s">
        <v>193</v>
      </c>
      <c r="DD145" t="s">
        <v>193</v>
      </c>
      <c r="DE145" t="s">
        <v>193</v>
      </c>
      <c r="DF145" t="s">
        <v>193</v>
      </c>
      <c r="DG145" t="s">
        <v>193</v>
      </c>
      <c r="DH145" t="s">
        <v>193</v>
      </c>
      <c r="DI145" t="s">
        <v>193</v>
      </c>
      <c r="DJ145" t="s">
        <v>193</v>
      </c>
      <c r="DK145" t="s">
        <v>193</v>
      </c>
      <c r="DL145" t="s">
        <v>222</v>
      </c>
      <c r="DM145" t="s">
        <v>222</v>
      </c>
      <c r="DN145" t="s">
        <v>223</v>
      </c>
      <c r="DO145" t="s">
        <v>4500</v>
      </c>
      <c r="DP145" t="s">
        <v>252</v>
      </c>
      <c r="DQ145" t="s">
        <v>252</v>
      </c>
      <c r="DR145" t="s">
        <v>278</v>
      </c>
      <c r="DS145" t="e">
        <v>#VALUE!</v>
      </c>
      <c r="DT145" t="s">
        <v>252</v>
      </c>
      <c r="DU145" t="s">
        <v>252</v>
      </c>
      <c r="DV145" t="s">
        <v>278</v>
      </c>
      <c r="DW145" t="e">
        <v>#VALUE!</v>
      </c>
      <c r="DX145" t="s">
        <v>252</v>
      </c>
      <c r="DY145" t="s">
        <v>252</v>
      </c>
      <c r="DZ145" t="s">
        <v>278</v>
      </c>
      <c r="EA145" t="e">
        <v>#VALUE!</v>
      </c>
      <c r="EB145" t="s">
        <v>252</v>
      </c>
      <c r="EC145" t="s">
        <v>252</v>
      </c>
      <c r="ED145" t="s">
        <v>278</v>
      </c>
      <c r="EE145" t="e">
        <v>#VALUE!</v>
      </c>
      <c r="EF145" t="s">
        <v>252</v>
      </c>
      <c r="EG145" t="s">
        <v>252</v>
      </c>
      <c r="EH145" t="s">
        <v>278</v>
      </c>
      <c r="EI145" t="e">
        <v>#VALUE!</v>
      </c>
      <c r="EJ145" t="s">
        <v>252</v>
      </c>
      <c r="EK145" t="s">
        <v>252</v>
      </c>
      <c r="EL145" t="s">
        <v>278</v>
      </c>
      <c r="EM145" t="e">
        <v>#VALUE!</v>
      </c>
      <c r="EN145">
        <v>102.428</v>
      </c>
      <c r="EO145">
        <v>2.8149999999999999</v>
      </c>
      <c r="EP145">
        <v>248.7072</v>
      </c>
      <c r="EQ145">
        <v>-51.2928</v>
      </c>
      <c r="ER145">
        <v>102.34099999999999</v>
      </c>
      <c r="ES145">
        <v>2.8340000000000001</v>
      </c>
      <c r="ET145">
        <v>249.16720000000001</v>
      </c>
      <c r="EU145">
        <v>-50.832799999999999</v>
      </c>
      <c r="EV145">
        <v>102.227</v>
      </c>
      <c r="EW145">
        <v>2.8580000000000001</v>
      </c>
      <c r="EX145">
        <v>251.4023</v>
      </c>
      <c r="EY145">
        <v>-48.597700000000003</v>
      </c>
      <c r="EZ145">
        <v>102.617</v>
      </c>
      <c r="FA145">
        <v>2.7719999999999998</v>
      </c>
      <c r="FB145">
        <v>242.7972</v>
      </c>
      <c r="FC145">
        <v>-57.202800000000003</v>
      </c>
      <c r="FD145">
        <v>102.654</v>
      </c>
      <c r="FE145">
        <v>2.7639999999999998</v>
      </c>
      <c r="FF145">
        <v>243.10169999999999</v>
      </c>
      <c r="FG145">
        <v>-56.898299999999999</v>
      </c>
      <c r="FH145">
        <v>25.66</v>
      </c>
      <c r="FI145">
        <v>-7.1</v>
      </c>
      <c r="FJ145">
        <v>66.75</v>
      </c>
      <c r="FK145">
        <v>3.14</v>
      </c>
      <c r="FL145">
        <v>73.040000000000006</v>
      </c>
      <c r="FM145">
        <v>-7.48</v>
      </c>
      <c r="FN145">
        <v>0.19</v>
      </c>
      <c r="FO145">
        <v>5.6006999999999998</v>
      </c>
      <c r="FP145">
        <v>0.2422</v>
      </c>
      <c r="FQ145">
        <v>9.9692000000000007</v>
      </c>
      <c r="FR145">
        <v>0.36549999999999999</v>
      </c>
      <c r="FS145">
        <v>5.0877999999999997</v>
      </c>
      <c r="FT145">
        <v>0.74580000000000002</v>
      </c>
      <c r="FU145">
        <v>9.3826000000000001</v>
      </c>
      <c r="FV145">
        <v>1.5305</v>
      </c>
      <c r="FW145">
        <v>6.2918000000000003</v>
      </c>
      <c r="FX145" t="s">
        <v>4680</v>
      </c>
      <c r="FY145" t="s">
        <v>252</v>
      </c>
    </row>
    <row r="146" spans="1:181" x14ac:dyDescent="0.35">
      <c r="A146">
        <v>149</v>
      </c>
      <c r="B146" t="s">
        <v>5315</v>
      </c>
      <c r="C146" t="s">
        <v>5273</v>
      </c>
      <c r="D146" t="s">
        <v>1578</v>
      </c>
      <c r="E146" t="s">
        <v>1579</v>
      </c>
      <c r="F146" t="s">
        <v>330</v>
      </c>
      <c r="G146" t="s">
        <v>193</v>
      </c>
      <c r="H146" t="s">
        <v>261</v>
      </c>
      <c r="I146" t="s">
        <v>193</v>
      </c>
      <c r="J146" t="s">
        <v>262</v>
      </c>
      <c r="K146" t="s">
        <v>193</v>
      </c>
      <c r="L146" t="s">
        <v>551</v>
      </c>
      <c r="M146">
        <v>6</v>
      </c>
      <c r="N146" t="s">
        <v>196</v>
      </c>
      <c r="O146" t="s">
        <v>197</v>
      </c>
      <c r="P146" t="s">
        <v>198</v>
      </c>
      <c r="Q146">
        <v>750</v>
      </c>
      <c r="R146" t="s">
        <v>198</v>
      </c>
      <c r="S146">
        <v>300</v>
      </c>
      <c r="T146">
        <v>5</v>
      </c>
      <c r="U146">
        <v>2</v>
      </c>
      <c r="V146" t="s">
        <v>199</v>
      </c>
      <c r="W146" t="s">
        <v>200</v>
      </c>
      <c r="X146">
        <v>1.6</v>
      </c>
      <c r="Y146" t="s">
        <v>193</v>
      </c>
      <c r="Z146" t="s">
        <v>5321</v>
      </c>
      <c r="AA146" t="s">
        <v>4497</v>
      </c>
      <c r="AB146">
        <v>125</v>
      </c>
      <c r="AD146">
        <v>-10</v>
      </c>
      <c r="AE146" t="s">
        <v>193</v>
      </c>
      <c r="AF146" t="s">
        <v>193</v>
      </c>
      <c r="AG146">
        <v>165</v>
      </c>
      <c r="AH146">
        <v>0</v>
      </c>
      <c r="AI146">
        <v>0</v>
      </c>
      <c r="AJ146" t="s">
        <v>193</v>
      </c>
      <c r="AK146" t="s">
        <v>193</v>
      </c>
      <c r="AM146">
        <v>-10</v>
      </c>
      <c r="AN146">
        <v>40</v>
      </c>
      <c r="AO146" t="s">
        <v>193</v>
      </c>
      <c r="AP146">
        <v>9.67</v>
      </c>
      <c r="AQ146">
        <v>1.6279999999999999</v>
      </c>
      <c r="AR146">
        <v>99.85</v>
      </c>
      <c r="AS146" t="s">
        <v>202</v>
      </c>
      <c r="AT146" t="s">
        <v>203</v>
      </c>
      <c r="AU146" t="s">
        <v>204</v>
      </c>
      <c r="AV146" t="s">
        <v>265</v>
      </c>
      <c r="AW146">
        <v>7</v>
      </c>
      <c r="AX146">
        <v>3</v>
      </c>
      <c r="AY146">
        <v>4</v>
      </c>
      <c r="AZ146" t="s">
        <v>193</v>
      </c>
      <c r="BA146" t="s">
        <v>206</v>
      </c>
      <c r="BB146" t="s">
        <v>206</v>
      </c>
      <c r="BC146" t="s">
        <v>202</v>
      </c>
      <c r="BD146" t="s">
        <v>202</v>
      </c>
      <c r="BE146" t="s">
        <v>206</v>
      </c>
      <c r="BF146" t="s">
        <v>206</v>
      </c>
      <c r="BG146" t="s">
        <v>552</v>
      </c>
      <c r="BH146" t="s">
        <v>207</v>
      </c>
      <c r="BI146">
        <v>2000</v>
      </c>
      <c r="BK146" t="s">
        <v>206</v>
      </c>
      <c r="BL146" t="s">
        <v>33</v>
      </c>
      <c r="BM146" t="s">
        <v>34</v>
      </c>
      <c r="BN146" t="s">
        <v>340</v>
      </c>
      <c r="BO146" t="s">
        <v>403</v>
      </c>
      <c r="BP146" t="s">
        <v>963</v>
      </c>
      <c r="BQ146" t="s">
        <v>493</v>
      </c>
      <c r="BR146" t="s">
        <v>341</v>
      </c>
      <c r="BS146" t="s">
        <v>193</v>
      </c>
      <c r="BT146" t="s">
        <v>193</v>
      </c>
      <c r="BU146" t="s">
        <v>193</v>
      </c>
      <c r="BV146" t="s">
        <v>193</v>
      </c>
      <c r="BW146" t="s">
        <v>209</v>
      </c>
      <c r="BX146" t="s">
        <v>193</v>
      </c>
      <c r="BY146" t="s">
        <v>193</v>
      </c>
      <c r="BZ146" t="s">
        <v>243</v>
      </c>
      <c r="CA146" t="s">
        <v>337</v>
      </c>
      <c r="CB146" t="s">
        <v>4681</v>
      </c>
      <c r="CC146" t="s">
        <v>4682</v>
      </c>
      <c r="CD146" t="s">
        <v>5310</v>
      </c>
      <c r="CE146">
        <v>2</v>
      </c>
      <c r="CF146">
        <v>1</v>
      </c>
      <c r="CG146" t="s">
        <v>214</v>
      </c>
      <c r="CH146" t="s">
        <v>215</v>
      </c>
      <c r="CI146" t="s">
        <v>215</v>
      </c>
      <c r="CJ146" t="s">
        <v>197</v>
      </c>
      <c r="CK146">
        <v>300</v>
      </c>
      <c r="CL146" t="s">
        <v>216</v>
      </c>
      <c r="CM146">
        <v>1</v>
      </c>
      <c r="CN146" t="s">
        <v>199</v>
      </c>
      <c r="CO146" t="s">
        <v>193</v>
      </c>
      <c r="CP146">
        <v>1</v>
      </c>
      <c r="CQ146" t="s">
        <v>193</v>
      </c>
      <c r="CR146" t="s">
        <v>193</v>
      </c>
      <c r="CS146" t="s">
        <v>193</v>
      </c>
      <c r="CT146" t="s">
        <v>193</v>
      </c>
      <c r="CU146" t="s">
        <v>193</v>
      </c>
      <c r="CV146" t="s">
        <v>193</v>
      </c>
      <c r="CW146" t="s">
        <v>1578</v>
      </c>
      <c r="CX146" t="s">
        <v>217</v>
      </c>
      <c r="CY146">
        <v>0.6</v>
      </c>
      <c r="CZ146">
        <v>1.8</v>
      </c>
      <c r="DA146" t="s">
        <v>206</v>
      </c>
      <c r="DB146" t="s">
        <v>193</v>
      </c>
      <c r="DC146" t="s">
        <v>193</v>
      </c>
      <c r="DD146" t="s">
        <v>193</v>
      </c>
      <c r="DE146" t="s">
        <v>193</v>
      </c>
      <c r="DF146" t="s">
        <v>193</v>
      </c>
      <c r="DG146" t="s">
        <v>1010</v>
      </c>
      <c r="DH146" t="s">
        <v>221</v>
      </c>
      <c r="DI146" t="s">
        <v>1100</v>
      </c>
      <c r="DJ146" t="s">
        <v>193</v>
      </c>
      <c r="DK146" t="s">
        <v>193</v>
      </c>
      <c r="DL146" t="s">
        <v>222</v>
      </c>
      <c r="DM146" t="s">
        <v>222</v>
      </c>
      <c r="DN146" t="s">
        <v>223</v>
      </c>
      <c r="DO146" t="s">
        <v>4500</v>
      </c>
      <c r="DP146">
        <v>101.121</v>
      </c>
      <c r="DQ146">
        <v>1.3879999999999999</v>
      </c>
      <c r="DR146">
        <v>97.930300000000003</v>
      </c>
      <c r="DS146">
        <v>-27.069700000000001</v>
      </c>
      <c r="DT146">
        <v>100.76</v>
      </c>
      <c r="DU146">
        <v>1.456</v>
      </c>
      <c r="DV146">
        <v>99.291600000000003</v>
      </c>
      <c r="DW146">
        <v>-25.708400000000001</v>
      </c>
      <c r="DX146">
        <v>101.001</v>
      </c>
      <c r="DY146">
        <v>1.41</v>
      </c>
      <c r="DZ146">
        <v>96.279499999999999</v>
      </c>
      <c r="EA146">
        <v>-28.720500000000001</v>
      </c>
      <c r="EB146">
        <v>101.001</v>
      </c>
      <c r="EC146">
        <v>1.41</v>
      </c>
      <c r="ED146">
        <v>100.9023</v>
      </c>
      <c r="EE146">
        <v>-24.0977</v>
      </c>
      <c r="EF146">
        <v>100.773</v>
      </c>
      <c r="EG146">
        <v>1.4530000000000001</v>
      </c>
      <c r="EH146">
        <v>113.79600000000001</v>
      </c>
      <c r="EI146">
        <v>-11.204000000000001</v>
      </c>
      <c r="EJ146">
        <v>100.773</v>
      </c>
      <c r="EK146">
        <v>1.4530000000000001</v>
      </c>
      <c r="EL146">
        <v>112.9893</v>
      </c>
      <c r="EM146">
        <v>-12.0107</v>
      </c>
      <c r="EN146">
        <v>100.773</v>
      </c>
      <c r="EO146">
        <v>1.4530000000000001</v>
      </c>
      <c r="EP146">
        <v>112.5072</v>
      </c>
      <c r="EQ146">
        <v>-12.492800000000001</v>
      </c>
      <c r="ER146">
        <v>100.773</v>
      </c>
      <c r="ES146">
        <v>1.4530000000000001</v>
      </c>
      <c r="ET146">
        <v>111.0672</v>
      </c>
      <c r="EU146">
        <v>-13.9328</v>
      </c>
      <c r="EV146">
        <v>100.773</v>
      </c>
      <c r="EW146">
        <v>1.4530000000000001</v>
      </c>
      <c r="EX146">
        <v>110.9023</v>
      </c>
      <c r="EY146">
        <v>-14.0977</v>
      </c>
      <c r="EZ146">
        <v>100.773</v>
      </c>
      <c r="FA146">
        <v>1.4530000000000001</v>
      </c>
      <c r="FB146">
        <v>110.8972</v>
      </c>
      <c r="FC146">
        <v>-14.1028</v>
      </c>
      <c r="FD146">
        <v>101.039</v>
      </c>
      <c r="FE146">
        <v>1.4019999999999999</v>
      </c>
      <c r="FF146">
        <v>106.90170000000001</v>
      </c>
      <c r="FG146">
        <v>-18.098299999999998</v>
      </c>
      <c r="FH146">
        <v>25.66</v>
      </c>
      <c r="FI146">
        <v>-7.1</v>
      </c>
      <c r="FJ146">
        <v>66.75</v>
      </c>
      <c r="FK146">
        <v>3.14</v>
      </c>
      <c r="FL146">
        <v>73.040000000000006</v>
      </c>
      <c r="FM146">
        <v>-7.48</v>
      </c>
      <c r="FN146">
        <v>0.19</v>
      </c>
      <c r="FO146">
        <v>5.6006999999999998</v>
      </c>
      <c r="FP146">
        <v>0.2422</v>
      </c>
      <c r="FQ146">
        <v>9.9692000000000007</v>
      </c>
      <c r="FR146">
        <v>0.36549999999999999</v>
      </c>
      <c r="FS146">
        <v>5.0877999999999997</v>
      </c>
      <c r="FT146">
        <v>0.74580000000000002</v>
      </c>
      <c r="FU146">
        <v>9.3826000000000001</v>
      </c>
      <c r="FV146">
        <v>1.5305</v>
      </c>
      <c r="FW146">
        <v>6.2918000000000003</v>
      </c>
      <c r="FX146" t="s">
        <v>1582</v>
      </c>
      <c r="FY146">
        <v>45327.868199999997</v>
      </c>
    </row>
    <row r="147" spans="1:181" x14ac:dyDescent="0.35">
      <c r="A147">
        <v>150</v>
      </c>
      <c r="B147" t="s">
        <v>5315</v>
      </c>
      <c r="C147" t="s">
        <v>5273</v>
      </c>
      <c r="D147" t="s">
        <v>1578</v>
      </c>
      <c r="E147" t="s">
        <v>1579</v>
      </c>
      <c r="F147" t="s">
        <v>330</v>
      </c>
      <c r="G147" t="s">
        <v>193</v>
      </c>
      <c r="H147" t="s">
        <v>261</v>
      </c>
      <c r="I147" t="s">
        <v>193</v>
      </c>
      <c r="J147" t="s">
        <v>262</v>
      </c>
      <c r="K147" t="s">
        <v>193</v>
      </c>
      <c r="L147" t="s">
        <v>551</v>
      </c>
      <c r="M147">
        <v>6</v>
      </c>
      <c r="N147" t="s">
        <v>196</v>
      </c>
      <c r="O147" t="s">
        <v>197</v>
      </c>
      <c r="P147" t="s">
        <v>198</v>
      </c>
      <c r="Q147">
        <v>750</v>
      </c>
      <c r="R147" t="s">
        <v>198</v>
      </c>
      <c r="S147">
        <v>450</v>
      </c>
      <c r="T147">
        <v>10</v>
      </c>
      <c r="U147">
        <v>2</v>
      </c>
      <c r="V147" t="s">
        <v>199</v>
      </c>
      <c r="W147" t="s">
        <v>200</v>
      </c>
      <c r="X147">
        <v>2.25</v>
      </c>
      <c r="Y147" t="s">
        <v>193</v>
      </c>
      <c r="Z147" t="s">
        <v>5322</v>
      </c>
      <c r="AA147" t="s">
        <v>4184</v>
      </c>
      <c r="AB147">
        <v>150</v>
      </c>
      <c r="AD147">
        <v>-4</v>
      </c>
      <c r="AE147" t="s">
        <v>193</v>
      </c>
      <c r="AF147" t="s">
        <v>193</v>
      </c>
      <c r="AG147">
        <v>187.5</v>
      </c>
      <c r="AH147">
        <v>0</v>
      </c>
      <c r="AI147">
        <v>0</v>
      </c>
      <c r="AJ147" t="s">
        <v>193</v>
      </c>
      <c r="AK147" t="s">
        <v>193</v>
      </c>
      <c r="AM147">
        <v>-1</v>
      </c>
      <c r="AN147">
        <v>37.5</v>
      </c>
      <c r="AO147" t="s">
        <v>193</v>
      </c>
      <c r="AP147">
        <v>6</v>
      </c>
      <c r="AQ147">
        <v>2.266</v>
      </c>
      <c r="AR147">
        <v>99.85</v>
      </c>
      <c r="AS147" t="s">
        <v>202</v>
      </c>
      <c r="AT147" t="s">
        <v>203</v>
      </c>
      <c r="AU147" t="s">
        <v>204</v>
      </c>
      <c r="AV147" t="s">
        <v>265</v>
      </c>
      <c r="AW147">
        <v>7</v>
      </c>
      <c r="AX147">
        <v>3</v>
      </c>
      <c r="AY147">
        <v>4</v>
      </c>
      <c r="AZ147" t="s">
        <v>193</v>
      </c>
      <c r="BA147" t="s">
        <v>206</v>
      </c>
      <c r="BB147" t="s">
        <v>206</v>
      </c>
      <c r="BC147" t="s">
        <v>202</v>
      </c>
      <c r="BD147" t="s">
        <v>202</v>
      </c>
      <c r="BE147" t="s">
        <v>206</v>
      </c>
      <c r="BF147" t="s">
        <v>206</v>
      </c>
      <c r="BG147" t="s">
        <v>552</v>
      </c>
      <c r="BH147" t="s">
        <v>207</v>
      </c>
      <c r="BI147">
        <v>2000</v>
      </c>
      <c r="BK147" t="s">
        <v>206</v>
      </c>
      <c r="BL147" t="s">
        <v>33</v>
      </c>
      <c r="BM147" t="s">
        <v>34</v>
      </c>
      <c r="BN147" t="s">
        <v>340</v>
      </c>
      <c r="BO147" t="s">
        <v>403</v>
      </c>
      <c r="BP147" t="s">
        <v>963</v>
      </c>
      <c r="BQ147" t="s">
        <v>493</v>
      </c>
      <c r="BR147" t="s">
        <v>341</v>
      </c>
      <c r="BS147" t="s">
        <v>193</v>
      </c>
      <c r="BT147" t="s">
        <v>193</v>
      </c>
      <c r="BU147" t="s">
        <v>193</v>
      </c>
      <c r="BV147" t="s">
        <v>193</v>
      </c>
      <c r="BW147" t="s">
        <v>209</v>
      </c>
      <c r="BX147" t="s">
        <v>193</v>
      </c>
      <c r="BY147" t="s">
        <v>193</v>
      </c>
      <c r="BZ147" t="s">
        <v>243</v>
      </c>
      <c r="CA147" t="s">
        <v>337</v>
      </c>
      <c r="CB147" t="s">
        <v>4683</v>
      </c>
      <c r="CC147" t="s">
        <v>4684</v>
      </c>
      <c r="CD147" t="s">
        <v>5310</v>
      </c>
      <c r="CE147">
        <v>2</v>
      </c>
      <c r="CF147">
        <v>0</v>
      </c>
      <c r="CG147" t="s">
        <v>214</v>
      </c>
      <c r="CH147" t="s">
        <v>215</v>
      </c>
      <c r="CI147" t="s">
        <v>215</v>
      </c>
      <c r="CJ147" t="s">
        <v>197</v>
      </c>
      <c r="CK147">
        <v>450</v>
      </c>
      <c r="CL147" t="s">
        <v>216</v>
      </c>
      <c r="CM147">
        <v>1</v>
      </c>
      <c r="CN147" t="s">
        <v>199</v>
      </c>
      <c r="CO147" t="s">
        <v>193</v>
      </c>
      <c r="CP147">
        <v>3</v>
      </c>
      <c r="CQ147" t="s">
        <v>193</v>
      </c>
      <c r="CR147" t="s">
        <v>193</v>
      </c>
      <c r="CS147" t="s">
        <v>193</v>
      </c>
      <c r="CT147" t="s">
        <v>193</v>
      </c>
      <c r="CU147" t="s">
        <v>193</v>
      </c>
      <c r="CV147" t="s">
        <v>193</v>
      </c>
      <c r="CW147" t="s">
        <v>1578</v>
      </c>
      <c r="CX147" t="s">
        <v>217</v>
      </c>
      <c r="CY147">
        <v>0.65</v>
      </c>
      <c r="CZ147">
        <v>2.9249999999999998</v>
      </c>
      <c r="DA147" t="s">
        <v>206</v>
      </c>
      <c r="DB147" t="s">
        <v>193</v>
      </c>
      <c r="DC147" t="s">
        <v>193</v>
      </c>
      <c r="DD147" t="s">
        <v>193</v>
      </c>
      <c r="DE147" t="s">
        <v>193</v>
      </c>
      <c r="DF147" t="s">
        <v>193</v>
      </c>
      <c r="DG147" t="s">
        <v>1010</v>
      </c>
      <c r="DH147" t="s">
        <v>221</v>
      </c>
      <c r="DI147" t="s">
        <v>1100</v>
      </c>
      <c r="DJ147" t="s">
        <v>193</v>
      </c>
      <c r="DK147" t="s">
        <v>193</v>
      </c>
      <c r="DL147" t="s">
        <v>222</v>
      </c>
      <c r="DM147" t="s">
        <v>222</v>
      </c>
      <c r="DN147" t="s">
        <v>223</v>
      </c>
      <c r="DO147" t="s">
        <v>4147</v>
      </c>
      <c r="DP147">
        <v>99.927999999999997</v>
      </c>
      <c r="DQ147">
        <v>2.2570000000000001</v>
      </c>
      <c r="DR147">
        <v>143.34219999999999</v>
      </c>
      <c r="DS147">
        <v>-6.6577999999999999</v>
      </c>
      <c r="DT147">
        <v>99.977999999999994</v>
      </c>
      <c r="DU147">
        <v>2.2519999999999998</v>
      </c>
      <c r="DV147">
        <v>135.6789</v>
      </c>
      <c r="DW147">
        <v>-14.321099999999999</v>
      </c>
      <c r="DX147">
        <v>100.139</v>
      </c>
      <c r="DY147">
        <v>2.234</v>
      </c>
      <c r="DZ147">
        <v>135.87520000000001</v>
      </c>
      <c r="EA147">
        <v>-14.1248</v>
      </c>
      <c r="EB147">
        <v>99.838999999999999</v>
      </c>
      <c r="EC147">
        <v>2.2669999999999999</v>
      </c>
      <c r="ED147">
        <v>144.16040000000001</v>
      </c>
      <c r="EE147">
        <v>-5.8395999999999999</v>
      </c>
      <c r="EF147">
        <v>99.838999999999999</v>
      </c>
      <c r="EG147">
        <v>2.2669999999999999</v>
      </c>
      <c r="EH147">
        <v>154.0652</v>
      </c>
      <c r="EI147">
        <v>4.0651999999999999</v>
      </c>
      <c r="EJ147">
        <v>99.063999999999993</v>
      </c>
      <c r="EK147">
        <v>2.3530000000000002</v>
      </c>
      <c r="EL147">
        <v>168.3964</v>
      </c>
      <c r="EM147">
        <v>18.3964</v>
      </c>
      <c r="EN147">
        <v>99.605000000000004</v>
      </c>
      <c r="EO147">
        <v>2.2930000000000001</v>
      </c>
      <c r="EP147">
        <v>158.95490000000001</v>
      </c>
      <c r="EQ147">
        <v>8.9549000000000003</v>
      </c>
      <c r="ER147">
        <v>99.605000000000004</v>
      </c>
      <c r="ES147">
        <v>2.2930000000000001</v>
      </c>
      <c r="ET147">
        <v>157.1454</v>
      </c>
      <c r="EU147">
        <v>7.1454000000000004</v>
      </c>
      <c r="EV147">
        <v>99.605000000000004</v>
      </c>
      <c r="EW147">
        <v>2.2930000000000001</v>
      </c>
      <c r="EX147">
        <v>154.01220000000001</v>
      </c>
      <c r="EY147">
        <v>4.0122</v>
      </c>
      <c r="EZ147">
        <v>99.605000000000004</v>
      </c>
      <c r="FA147">
        <v>2.2930000000000001</v>
      </c>
      <c r="FB147">
        <v>155.49340000000001</v>
      </c>
      <c r="FC147">
        <v>5.4934000000000003</v>
      </c>
      <c r="FD147">
        <v>100.14400000000001</v>
      </c>
      <c r="FE147">
        <v>2.2330000000000001</v>
      </c>
      <c r="FF147">
        <v>152.44929999999999</v>
      </c>
      <c r="FG147">
        <v>2.4493</v>
      </c>
      <c r="FH147">
        <v>25.66</v>
      </c>
      <c r="FI147">
        <v>-7.1</v>
      </c>
      <c r="FJ147">
        <v>66.75</v>
      </c>
      <c r="FK147">
        <v>3.14</v>
      </c>
      <c r="FL147">
        <v>73.040000000000006</v>
      </c>
      <c r="FM147">
        <v>-7.48</v>
      </c>
      <c r="FN147">
        <v>0.19</v>
      </c>
      <c r="FO147">
        <v>5.6006999999999998</v>
      </c>
      <c r="FP147">
        <v>0.2422</v>
      </c>
      <c r="FQ147">
        <v>9.9692000000000007</v>
      </c>
      <c r="FR147">
        <v>0.36549999999999999</v>
      </c>
      <c r="FS147">
        <v>5.0877999999999997</v>
      </c>
      <c r="FT147">
        <v>0.74580000000000002</v>
      </c>
      <c r="FU147">
        <v>9.3826000000000001</v>
      </c>
      <c r="FV147">
        <v>1.5305</v>
      </c>
      <c r="FW147">
        <v>6.2918000000000003</v>
      </c>
      <c r="FX147" t="s">
        <v>1582</v>
      </c>
      <c r="FY147">
        <v>45327.868199999997</v>
      </c>
    </row>
    <row r="148" spans="1:181" x14ac:dyDescent="0.35">
      <c r="A148">
        <v>151</v>
      </c>
      <c r="B148" t="s">
        <v>5315</v>
      </c>
      <c r="C148" t="s">
        <v>5273</v>
      </c>
      <c r="D148" t="s">
        <v>4685</v>
      </c>
      <c r="E148" t="s">
        <v>4686</v>
      </c>
      <c r="F148" t="s">
        <v>330</v>
      </c>
      <c r="G148" t="s">
        <v>2497</v>
      </c>
      <c r="H148" t="s">
        <v>262</v>
      </c>
      <c r="I148" t="s">
        <v>331</v>
      </c>
      <c r="J148" t="s">
        <v>261</v>
      </c>
      <c r="K148" t="s">
        <v>331</v>
      </c>
      <c r="L148" t="s">
        <v>332</v>
      </c>
      <c r="M148">
        <v>6</v>
      </c>
      <c r="N148" t="s">
        <v>196</v>
      </c>
      <c r="O148" t="s">
        <v>193</v>
      </c>
      <c r="P148" t="s">
        <v>198</v>
      </c>
      <c r="Q148">
        <v>1250</v>
      </c>
      <c r="R148" t="s">
        <v>198</v>
      </c>
      <c r="S148">
        <v>1250</v>
      </c>
      <c r="T148">
        <v>5</v>
      </c>
      <c r="U148">
        <v>1</v>
      </c>
      <c r="V148" t="s">
        <v>199</v>
      </c>
      <c r="W148" t="s">
        <v>200</v>
      </c>
      <c r="X148">
        <v>6.5</v>
      </c>
      <c r="Y148" t="s">
        <v>193</v>
      </c>
      <c r="Z148" t="s">
        <v>5200</v>
      </c>
      <c r="AA148" t="s">
        <v>4497</v>
      </c>
      <c r="AB148">
        <v>637.29999999999995</v>
      </c>
      <c r="AC148">
        <v>0</v>
      </c>
      <c r="AD148">
        <v>-40.299999999999997</v>
      </c>
      <c r="AE148" t="s">
        <v>193</v>
      </c>
      <c r="AF148" t="s">
        <v>193</v>
      </c>
      <c r="AG148">
        <v>0</v>
      </c>
      <c r="AH148">
        <v>0</v>
      </c>
      <c r="AI148">
        <v>0</v>
      </c>
      <c r="AJ148" t="s">
        <v>193</v>
      </c>
      <c r="AK148" t="s">
        <v>193</v>
      </c>
      <c r="AL148">
        <v>0</v>
      </c>
      <c r="AM148">
        <v>25</v>
      </c>
      <c r="AN148">
        <v>-637.29999999999995</v>
      </c>
      <c r="AO148" t="s">
        <v>193</v>
      </c>
      <c r="AP148">
        <v>7.2</v>
      </c>
      <c r="AQ148">
        <v>6.75</v>
      </c>
      <c r="AR148">
        <v>98.923000000000002</v>
      </c>
      <c r="AS148" t="s">
        <v>202</v>
      </c>
      <c r="AT148" t="s">
        <v>290</v>
      </c>
      <c r="AU148" t="s">
        <v>204</v>
      </c>
      <c r="AV148" t="s">
        <v>265</v>
      </c>
      <c r="AW148">
        <v>10</v>
      </c>
      <c r="AX148">
        <v>5</v>
      </c>
      <c r="AY148">
        <v>5</v>
      </c>
      <c r="AZ148" t="s">
        <v>193</v>
      </c>
      <c r="BA148" t="s">
        <v>202</v>
      </c>
      <c r="BB148" t="s">
        <v>206</v>
      </c>
      <c r="BC148" t="s">
        <v>202</v>
      </c>
      <c r="BD148" t="s">
        <v>202</v>
      </c>
      <c r="BE148" t="s">
        <v>206</v>
      </c>
      <c r="BF148" t="s">
        <v>206</v>
      </c>
      <c r="BG148" t="s">
        <v>207</v>
      </c>
      <c r="BH148" t="s">
        <v>336</v>
      </c>
      <c r="BI148">
        <v>150000</v>
      </c>
      <c r="BK148" t="s">
        <v>206</v>
      </c>
      <c r="BL148" t="s">
        <v>220</v>
      </c>
      <c r="BM148" t="s">
        <v>29</v>
      </c>
      <c r="BN148" t="s">
        <v>31</v>
      </c>
      <c r="BO148" t="s">
        <v>33</v>
      </c>
      <c r="BP148" t="s">
        <v>34</v>
      </c>
      <c r="BQ148" t="s">
        <v>28</v>
      </c>
      <c r="BR148" t="s">
        <v>30</v>
      </c>
      <c r="BS148" t="s">
        <v>1006</v>
      </c>
      <c r="BT148" t="s">
        <v>270</v>
      </c>
      <c r="BU148" t="s">
        <v>493</v>
      </c>
      <c r="BV148" t="s">
        <v>220</v>
      </c>
      <c r="BW148" t="s">
        <v>209</v>
      </c>
      <c r="BX148" t="s">
        <v>193</v>
      </c>
      <c r="BY148" t="s">
        <v>193</v>
      </c>
      <c r="BZ148" t="s">
        <v>292</v>
      </c>
      <c r="CA148" t="s">
        <v>716</v>
      </c>
      <c r="CB148" t="s">
        <v>4687</v>
      </c>
      <c r="CC148" t="s">
        <v>4688</v>
      </c>
      <c r="CD148" t="s">
        <v>5310</v>
      </c>
      <c r="CE148">
        <v>2</v>
      </c>
      <c r="CF148">
        <v>1</v>
      </c>
      <c r="CG148" t="s">
        <v>719</v>
      </c>
      <c r="CH148" t="s">
        <v>297</v>
      </c>
      <c r="CI148" t="s">
        <v>298</v>
      </c>
      <c r="CJ148" t="s">
        <v>197</v>
      </c>
      <c r="CK148">
        <v>1250</v>
      </c>
      <c r="CL148" t="s">
        <v>216</v>
      </c>
      <c r="CM148">
        <v>1</v>
      </c>
      <c r="CN148" t="s">
        <v>199</v>
      </c>
      <c r="CO148" t="s">
        <v>193</v>
      </c>
      <c r="CP148">
        <v>1</v>
      </c>
      <c r="CQ148" t="s">
        <v>193</v>
      </c>
      <c r="CR148" t="s">
        <v>193</v>
      </c>
      <c r="CS148" t="s">
        <v>193</v>
      </c>
      <c r="CT148" t="s">
        <v>193</v>
      </c>
      <c r="CU148" t="s">
        <v>193</v>
      </c>
      <c r="CV148" t="s">
        <v>193</v>
      </c>
      <c r="CW148" t="s">
        <v>4685</v>
      </c>
      <c r="CX148" t="s">
        <v>217</v>
      </c>
      <c r="CY148" t="s">
        <v>299</v>
      </c>
      <c r="CZ148" t="s">
        <v>193</v>
      </c>
      <c r="DA148" t="s">
        <v>206</v>
      </c>
      <c r="DB148" t="s">
        <v>193</v>
      </c>
      <c r="DC148" t="s">
        <v>193</v>
      </c>
      <c r="DD148" t="s">
        <v>193</v>
      </c>
      <c r="DE148" t="s">
        <v>193</v>
      </c>
      <c r="DF148" t="s">
        <v>193</v>
      </c>
      <c r="DG148" t="s">
        <v>1010</v>
      </c>
      <c r="DH148" t="s">
        <v>221</v>
      </c>
      <c r="DI148" t="s">
        <v>340</v>
      </c>
      <c r="DJ148" t="s">
        <v>193</v>
      </c>
      <c r="DK148" t="s">
        <v>193</v>
      </c>
      <c r="DL148" t="s">
        <v>222</v>
      </c>
      <c r="DM148" t="s">
        <v>222</v>
      </c>
      <c r="DN148" t="s">
        <v>223</v>
      </c>
      <c r="DO148" t="s">
        <v>4500</v>
      </c>
      <c r="DP148">
        <v>103.15</v>
      </c>
      <c r="DQ148">
        <v>5.766</v>
      </c>
      <c r="DR148">
        <v>535.73030000000006</v>
      </c>
      <c r="DS148">
        <v>-101.5697</v>
      </c>
      <c r="DT148">
        <v>102.5</v>
      </c>
      <c r="DU148">
        <v>5.915</v>
      </c>
      <c r="DV148">
        <v>545.19159999999999</v>
      </c>
      <c r="DW148">
        <v>-92.108400000000003</v>
      </c>
      <c r="DX148">
        <v>102.94499999999999</v>
      </c>
      <c r="DY148">
        <v>5.8120000000000003</v>
      </c>
      <c r="DZ148">
        <v>536.47950000000003</v>
      </c>
      <c r="EA148">
        <v>-100.8205</v>
      </c>
      <c r="EB148">
        <v>101.75</v>
      </c>
      <c r="EC148">
        <v>6.0869999999999997</v>
      </c>
      <c r="ED148">
        <v>568.60230000000001</v>
      </c>
      <c r="EE148">
        <v>-68.697699999999998</v>
      </c>
      <c r="EF148">
        <v>101.5</v>
      </c>
      <c r="EG148">
        <v>6.1449999999999996</v>
      </c>
      <c r="EH148">
        <v>582.99599999999998</v>
      </c>
      <c r="EI148">
        <v>-54.304000000000002</v>
      </c>
      <c r="EJ148">
        <v>102.25</v>
      </c>
      <c r="EK148">
        <v>5.97</v>
      </c>
      <c r="EL148">
        <v>564.6893</v>
      </c>
      <c r="EM148">
        <v>-72.610699999999994</v>
      </c>
      <c r="EN148">
        <v>103.82599999999999</v>
      </c>
      <c r="EO148">
        <v>5.609</v>
      </c>
      <c r="EP148">
        <v>528.10720000000003</v>
      </c>
      <c r="EQ148">
        <v>-109.19280000000001</v>
      </c>
      <c r="ER148">
        <v>104</v>
      </c>
      <c r="ES148">
        <v>5.569</v>
      </c>
      <c r="ET148">
        <v>522.66719999999998</v>
      </c>
      <c r="EU148">
        <v>-114.6328</v>
      </c>
      <c r="EV148">
        <v>104</v>
      </c>
      <c r="EW148">
        <v>5.5670000000000002</v>
      </c>
      <c r="EX148">
        <v>522.30229999999995</v>
      </c>
      <c r="EY148">
        <v>-114.99769999999999</v>
      </c>
      <c r="EZ148">
        <v>104</v>
      </c>
      <c r="FA148">
        <v>5.5670000000000002</v>
      </c>
      <c r="FB148">
        <v>522.29719999999998</v>
      </c>
      <c r="FC148">
        <v>-115.00279999999999</v>
      </c>
      <c r="FD148">
        <v>104.49</v>
      </c>
      <c r="FE148">
        <v>5.4550000000000001</v>
      </c>
      <c r="FF148">
        <v>512.20169999999996</v>
      </c>
      <c r="FG148">
        <v>-125.09829999999999</v>
      </c>
      <c r="FH148">
        <v>25.66</v>
      </c>
      <c r="FI148">
        <v>-7.1</v>
      </c>
      <c r="FJ148">
        <v>66.75</v>
      </c>
      <c r="FK148">
        <v>3.14</v>
      </c>
      <c r="FL148">
        <v>73.040000000000006</v>
      </c>
      <c r="FM148">
        <v>-7.48</v>
      </c>
      <c r="FN148">
        <v>0.19</v>
      </c>
      <c r="FO148">
        <v>5.6006999999999998</v>
      </c>
      <c r="FP148">
        <v>0.2422</v>
      </c>
      <c r="FQ148">
        <v>9.9692000000000007</v>
      </c>
      <c r="FR148">
        <v>0.36549999999999999</v>
      </c>
      <c r="FS148">
        <v>5.0877999999999997</v>
      </c>
      <c r="FT148">
        <v>0.74580000000000002</v>
      </c>
      <c r="FU148">
        <v>9.3826000000000001</v>
      </c>
      <c r="FV148">
        <v>1.5305</v>
      </c>
      <c r="FW148">
        <v>6.2918000000000003</v>
      </c>
      <c r="FX148" t="s">
        <v>4689</v>
      </c>
      <c r="FY148" t="s">
        <v>252</v>
      </c>
    </row>
    <row r="149" spans="1:181" x14ac:dyDescent="0.35">
      <c r="A149">
        <v>152</v>
      </c>
      <c r="B149" t="s">
        <v>5315</v>
      </c>
      <c r="C149" t="s">
        <v>5278</v>
      </c>
      <c r="D149" t="s">
        <v>4690</v>
      </c>
      <c r="E149" t="s">
        <v>4691</v>
      </c>
      <c r="F149" t="s">
        <v>316</v>
      </c>
      <c r="G149" t="s">
        <v>193</v>
      </c>
      <c r="H149" t="s">
        <v>316</v>
      </c>
      <c r="I149" t="s">
        <v>193</v>
      </c>
      <c r="J149" t="s">
        <v>316</v>
      </c>
      <c r="K149" t="s">
        <v>193</v>
      </c>
      <c r="L149" t="s">
        <v>588</v>
      </c>
      <c r="M149" t="s">
        <v>193</v>
      </c>
      <c r="N149" t="s">
        <v>564</v>
      </c>
      <c r="O149" t="s">
        <v>197</v>
      </c>
      <c r="P149" t="s">
        <v>198</v>
      </c>
      <c r="Q149">
        <v>100</v>
      </c>
      <c r="R149" t="s">
        <v>198</v>
      </c>
      <c r="S149">
        <v>100</v>
      </c>
      <c r="T149" t="s">
        <v>193</v>
      </c>
      <c r="U149">
        <v>1</v>
      </c>
      <c r="V149" t="s">
        <v>334</v>
      </c>
      <c r="W149" t="s">
        <v>200</v>
      </c>
      <c r="X149">
        <v>6.875</v>
      </c>
      <c r="Y149" t="s">
        <v>193</v>
      </c>
      <c r="Z149" t="s">
        <v>193</v>
      </c>
      <c r="AA149" t="s">
        <v>299</v>
      </c>
      <c r="AB149">
        <v>687.5</v>
      </c>
      <c r="AD149" t="s">
        <v>193</v>
      </c>
      <c r="AE149" t="s">
        <v>193</v>
      </c>
      <c r="AF149" t="s">
        <v>193</v>
      </c>
      <c r="AG149">
        <v>0</v>
      </c>
      <c r="AH149">
        <v>0</v>
      </c>
      <c r="AI149">
        <v>0</v>
      </c>
      <c r="AJ149" t="s">
        <v>193</v>
      </c>
      <c r="AK149" t="s">
        <v>193</v>
      </c>
      <c r="AM149" t="s">
        <v>299</v>
      </c>
      <c r="AN149">
        <v>-687.5</v>
      </c>
      <c r="AO149" t="s">
        <v>193</v>
      </c>
      <c r="AP149" t="s">
        <v>299</v>
      </c>
      <c r="AQ149">
        <v>6.875</v>
      </c>
      <c r="AR149">
        <v>25</v>
      </c>
      <c r="AS149" t="s">
        <v>202</v>
      </c>
      <c r="AT149" t="s">
        <v>290</v>
      </c>
      <c r="AU149" t="s">
        <v>204</v>
      </c>
      <c r="AV149" t="s">
        <v>205</v>
      </c>
      <c r="AW149">
        <v>4</v>
      </c>
      <c r="AX149">
        <v>4</v>
      </c>
      <c r="AY149" t="s">
        <v>193</v>
      </c>
      <c r="AZ149" t="s">
        <v>193</v>
      </c>
      <c r="BA149" t="s">
        <v>206</v>
      </c>
      <c r="BB149" t="s">
        <v>206</v>
      </c>
      <c r="BC149" t="s">
        <v>206</v>
      </c>
      <c r="BD149" t="s">
        <v>206</v>
      </c>
      <c r="BE149" t="s">
        <v>206</v>
      </c>
      <c r="BF149" t="s">
        <v>206</v>
      </c>
      <c r="BG149" t="s">
        <v>207</v>
      </c>
      <c r="BH149" t="s">
        <v>193</v>
      </c>
      <c r="BI149">
        <v>25</v>
      </c>
      <c r="BK149" t="s">
        <v>206</v>
      </c>
      <c r="BL149" t="s">
        <v>1242</v>
      </c>
      <c r="BM149" t="s">
        <v>208</v>
      </c>
      <c r="BN149" t="s">
        <v>34</v>
      </c>
      <c r="BO149" t="s">
        <v>240</v>
      </c>
      <c r="BP149" t="s">
        <v>193</v>
      </c>
      <c r="BQ149" t="s">
        <v>193</v>
      </c>
      <c r="BR149" t="s">
        <v>193</v>
      </c>
      <c r="BS149" t="s">
        <v>193</v>
      </c>
      <c r="BT149" t="s">
        <v>193</v>
      </c>
      <c r="BU149" t="s">
        <v>193</v>
      </c>
      <c r="BV149" t="s">
        <v>193</v>
      </c>
      <c r="BW149" t="s">
        <v>209</v>
      </c>
      <c r="BX149" t="s">
        <v>193</v>
      </c>
      <c r="BY149" t="s">
        <v>193</v>
      </c>
      <c r="BZ149" t="s">
        <v>292</v>
      </c>
      <c r="CA149" t="s">
        <v>409</v>
      </c>
      <c r="CB149" t="s">
        <v>4692</v>
      </c>
      <c r="CC149" t="s">
        <v>193</v>
      </c>
      <c r="CD149" t="s">
        <v>5310</v>
      </c>
      <c r="CE149">
        <v>2</v>
      </c>
      <c r="CF149">
        <v>1</v>
      </c>
      <c r="CG149" t="s">
        <v>214</v>
      </c>
      <c r="CH149" t="s">
        <v>215</v>
      </c>
      <c r="CI149" t="s">
        <v>215</v>
      </c>
      <c r="CJ149" t="s">
        <v>197</v>
      </c>
      <c r="CK149">
        <v>100</v>
      </c>
      <c r="CL149" t="s">
        <v>216</v>
      </c>
      <c r="CM149">
        <v>1</v>
      </c>
      <c r="CN149" t="s">
        <v>334</v>
      </c>
      <c r="CO149" t="s">
        <v>193</v>
      </c>
      <c r="CP149" t="s">
        <v>193</v>
      </c>
      <c r="CQ149">
        <v>30</v>
      </c>
      <c r="CR149" t="s">
        <v>193</v>
      </c>
      <c r="CS149" t="s">
        <v>193</v>
      </c>
      <c r="CT149" t="s">
        <v>193</v>
      </c>
      <c r="CU149" t="s">
        <v>193</v>
      </c>
      <c r="CV149" t="s">
        <v>193</v>
      </c>
      <c r="CW149" t="s">
        <v>4690</v>
      </c>
      <c r="CX149" t="s">
        <v>217</v>
      </c>
      <c r="CY149">
        <v>3.15</v>
      </c>
      <c r="CZ149">
        <v>3.15</v>
      </c>
      <c r="DA149" t="s">
        <v>206</v>
      </c>
      <c r="DB149" t="s">
        <v>193</v>
      </c>
      <c r="DC149" t="s">
        <v>193</v>
      </c>
      <c r="DD149" t="s">
        <v>193</v>
      </c>
      <c r="DE149" t="s">
        <v>193</v>
      </c>
      <c r="DF149" t="s">
        <v>193</v>
      </c>
      <c r="DG149" t="s">
        <v>341</v>
      </c>
      <c r="DH149" t="s">
        <v>193</v>
      </c>
      <c r="DI149" t="s">
        <v>193</v>
      </c>
      <c r="DJ149" t="s">
        <v>193</v>
      </c>
      <c r="DK149" t="s">
        <v>193</v>
      </c>
      <c r="DL149" t="s">
        <v>223</v>
      </c>
      <c r="DM149" t="s">
        <v>222</v>
      </c>
      <c r="DN149" t="s">
        <v>222</v>
      </c>
      <c r="DO149" t="s">
        <v>343</v>
      </c>
      <c r="DP149">
        <v>24.75</v>
      </c>
      <c r="DQ149">
        <v>6.944</v>
      </c>
      <c r="DR149">
        <v>694.4</v>
      </c>
      <c r="DS149">
        <v>6.9</v>
      </c>
      <c r="DT149">
        <v>24.5</v>
      </c>
      <c r="DU149">
        <v>7.0170000000000003</v>
      </c>
      <c r="DV149">
        <v>701.7</v>
      </c>
      <c r="DW149">
        <v>14.2</v>
      </c>
      <c r="DX149">
        <v>24.44</v>
      </c>
      <c r="DY149">
        <v>7.0350000000000001</v>
      </c>
      <c r="DZ149">
        <v>703.5</v>
      </c>
      <c r="EA149">
        <v>16</v>
      </c>
      <c r="EB149">
        <v>24.4</v>
      </c>
      <c r="EC149">
        <v>7.0510000000000002</v>
      </c>
      <c r="ED149">
        <v>705.1</v>
      </c>
      <c r="EE149">
        <v>17.600000000000001</v>
      </c>
      <c r="EF149">
        <v>24.7</v>
      </c>
      <c r="EG149">
        <v>6.9669999999999996</v>
      </c>
      <c r="EH149">
        <v>696.7</v>
      </c>
      <c r="EI149">
        <v>9.1999999999999993</v>
      </c>
      <c r="EJ149">
        <v>24.56</v>
      </c>
      <c r="EK149">
        <v>7.008</v>
      </c>
      <c r="EL149">
        <v>700.8</v>
      </c>
      <c r="EM149">
        <v>13.3</v>
      </c>
      <c r="EN149">
        <v>24.7</v>
      </c>
      <c r="EO149">
        <v>6.9690000000000003</v>
      </c>
      <c r="EP149">
        <v>696.9</v>
      </c>
      <c r="EQ149">
        <v>9.4</v>
      </c>
      <c r="ER149">
        <v>24.82</v>
      </c>
      <c r="ES149">
        <v>6.9370000000000003</v>
      </c>
      <c r="ET149">
        <v>693.7</v>
      </c>
      <c r="EU149">
        <v>6.2</v>
      </c>
      <c r="EV149">
        <v>24.82</v>
      </c>
      <c r="EW149">
        <v>6.9409999999999998</v>
      </c>
      <c r="EX149">
        <v>694.1</v>
      </c>
      <c r="EY149">
        <v>6.6</v>
      </c>
      <c r="EZ149">
        <v>24.83</v>
      </c>
      <c r="FA149">
        <v>6.9390000000000001</v>
      </c>
      <c r="FB149">
        <v>693.9</v>
      </c>
      <c r="FC149">
        <v>6.4</v>
      </c>
      <c r="FD149">
        <v>24.56</v>
      </c>
      <c r="FE149">
        <v>7.0170000000000003</v>
      </c>
      <c r="FF149">
        <v>701.7</v>
      </c>
      <c r="FG149">
        <v>14.2</v>
      </c>
      <c r="FH149">
        <v>25.66</v>
      </c>
      <c r="FI149">
        <v>-7.1</v>
      </c>
      <c r="FJ149">
        <v>66.75</v>
      </c>
      <c r="FK149">
        <v>3.14</v>
      </c>
      <c r="FL149">
        <v>73.040000000000006</v>
      </c>
      <c r="FM149">
        <v>-7.48</v>
      </c>
      <c r="FN149">
        <v>0.19</v>
      </c>
      <c r="FO149">
        <v>5.6006999999999998</v>
      </c>
      <c r="FP149">
        <v>0.2422</v>
      </c>
      <c r="FQ149">
        <v>9.9692000000000007</v>
      </c>
      <c r="FR149">
        <v>0.36549999999999999</v>
      </c>
      <c r="FS149">
        <v>5.0877999999999997</v>
      </c>
      <c r="FT149">
        <v>0.74580000000000002</v>
      </c>
      <c r="FU149">
        <v>9.3826000000000001</v>
      </c>
      <c r="FV149">
        <v>1.5305</v>
      </c>
      <c r="FW149">
        <v>6.2918000000000003</v>
      </c>
      <c r="FX149" t="s">
        <v>4693</v>
      </c>
      <c r="FY149" t="s">
        <v>252</v>
      </c>
    </row>
    <row r="150" spans="1:181" x14ac:dyDescent="0.35">
      <c r="A150">
        <v>153</v>
      </c>
      <c r="B150" t="s">
        <v>5315</v>
      </c>
      <c r="C150" t="s">
        <v>5231</v>
      </c>
      <c r="D150" t="s">
        <v>4694</v>
      </c>
      <c r="E150" t="s">
        <v>4695</v>
      </c>
      <c r="F150" t="s">
        <v>330</v>
      </c>
      <c r="G150" t="s">
        <v>331</v>
      </c>
      <c r="H150" t="s">
        <v>836</v>
      </c>
      <c r="I150" t="s">
        <v>331</v>
      </c>
      <c r="J150" t="s">
        <v>316</v>
      </c>
      <c r="K150" t="s">
        <v>193</v>
      </c>
      <c r="L150" t="s">
        <v>4696</v>
      </c>
      <c r="M150">
        <v>5</v>
      </c>
      <c r="N150" t="s">
        <v>196</v>
      </c>
      <c r="O150" t="s">
        <v>197</v>
      </c>
      <c r="P150" t="s">
        <v>198</v>
      </c>
      <c r="Q150">
        <v>800</v>
      </c>
      <c r="R150" t="s">
        <v>198</v>
      </c>
      <c r="S150">
        <v>800</v>
      </c>
      <c r="T150">
        <v>5</v>
      </c>
      <c r="U150">
        <v>1</v>
      </c>
      <c r="V150" t="s">
        <v>199</v>
      </c>
      <c r="W150" t="s">
        <v>200</v>
      </c>
      <c r="X150">
        <v>7.5</v>
      </c>
      <c r="Y150" t="s">
        <v>193</v>
      </c>
      <c r="Z150" t="s">
        <v>5285</v>
      </c>
      <c r="AA150" t="s">
        <v>4497</v>
      </c>
      <c r="AB150">
        <v>621</v>
      </c>
      <c r="AD150" t="s">
        <v>193</v>
      </c>
      <c r="AE150" t="s">
        <v>193</v>
      </c>
      <c r="AF150" t="s">
        <v>193</v>
      </c>
      <c r="AG150">
        <v>0</v>
      </c>
      <c r="AH150">
        <v>0</v>
      </c>
      <c r="AI150">
        <v>12.5</v>
      </c>
      <c r="AJ150" t="s">
        <v>193</v>
      </c>
      <c r="AK150" t="s">
        <v>193</v>
      </c>
      <c r="AM150" t="s">
        <v>299</v>
      </c>
      <c r="AN150">
        <v>-621</v>
      </c>
      <c r="AO150" t="s">
        <v>193</v>
      </c>
      <c r="AP150">
        <v>6.5</v>
      </c>
      <c r="AQ150">
        <v>7.5</v>
      </c>
      <c r="AR150">
        <v>100</v>
      </c>
      <c r="AS150" t="s">
        <v>202</v>
      </c>
      <c r="AT150" t="s">
        <v>203</v>
      </c>
      <c r="AU150" t="s">
        <v>204</v>
      </c>
      <c r="AV150" t="s">
        <v>205</v>
      </c>
      <c r="AW150">
        <v>6</v>
      </c>
      <c r="AX150">
        <v>2</v>
      </c>
      <c r="AY150">
        <v>4</v>
      </c>
      <c r="AZ150" t="s">
        <v>193</v>
      </c>
      <c r="BA150" t="s">
        <v>206</v>
      </c>
      <c r="BB150" t="s">
        <v>206</v>
      </c>
      <c r="BC150" t="s">
        <v>202</v>
      </c>
      <c r="BD150" t="s">
        <v>202</v>
      </c>
      <c r="BE150" t="s">
        <v>206</v>
      </c>
      <c r="BF150" t="s">
        <v>206</v>
      </c>
      <c r="BG150" t="s">
        <v>238</v>
      </c>
      <c r="BH150" t="s">
        <v>193</v>
      </c>
      <c r="BI150">
        <v>2000</v>
      </c>
      <c r="BK150" t="s">
        <v>206</v>
      </c>
      <c r="BL150" t="s">
        <v>208</v>
      </c>
      <c r="BM150" t="s">
        <v>240</v>
      </c>
      <c r="BN150" t="s">
        <v>248</v>
      </c>
      <c r="BO150" t="s">
        <v>220</v>
      </c>
      <c r="BP150" t="s">
        <v>339</v>
      </c>
      <c r="BQ150" t="s">
        <v>35</v>
      </c>
      <c r="BR150" t="s">
        <v>193</v>
      </c>
      <c r="BS150" t="s">
        <v>193</v>
      </c>
      <c r="BT150" t="s">
        <v>193</v>
      </c>
      <c r="BU150" t="s">
        <v>193</v>
      </c>
      <c r="BV150" t="s">
        <v>193</v>
      </c>
      <c r="BW150" t="s">
        <v>209</v>
      </c>
      <c r="BX150" t="s">
        <v>193</v>
      </c>
      <c r="BY150" t="s">
        <v>193</v>
      </c>
      <c r="BZ150" t="s">
        <v>959</v>
      </c>
      <c r="CA150" t="s">
        <v>960</v>
      </c>
      <c r="CB150" t="s">
        <v>4697</v>
      </c>
      <c r="CC150" t="s">
        <v>4698</v>
      </c>
      <c r="CD150" t="s">
        <v>5310</v>
      </c>
      <c r="CE150">
        <v>2</v>
      </c>
      <c r="CF150">
        <v>1</v>
      </c>
      <c r="CG150" t="s">
        <v>214</v>
      </c>
      <c r="CH150" t="s">
        <v>215</v>
      </c>
      <c r="CI150" t="s">
        <v>215</v>
      </c>
      <c r="CJ150" t="s">
        <v>197</v>
      </c>
      <c r="CK150">
        <v>800</v>
      </c>
      <c r="CL150" t="s">
        <v>216</v>
      </c>
      <c r="CM150">
        <v>1</v>
      </c>
      <c r="CN150" t="s">
        <v>199</v>
      </c>
      <c r="CO150" t="s">
        <v>193</v>
      </c>
      <c r="CP150">
        <v>3</v>
      </c>
      <c r="CQ150" t="s">
        <v>193</v>
      </c>
      <c r="CR150" t="s">
        <v>193</v>
      </c>
      <c r="CS150" t="s">
        <v>193</v>
      </c>
      <c r="CT150" t="s">
        <v>193</v>
      </c>
      <c r="CU150" t="s">
        <v>193</v>
      </c>
      <c r="CV150" t="s">
        <v>193</v>
      </c>
      <c r="CW150" t="s">
        <v>4694</v>
      </c>
      <c r="CX150" t="s">
        <v>217</v>
      </c>
      <c r="CY150">
        <v>1.25</v>
      </c>
      <c r="CZ150">
        <v>10</v>
      </c>
      <c r="DA150" t="s">
        <v>206</v>
      </c>
      <c r="DB150" t="s">
        <v>33</v>
      </c>
      <c r="DC150" t="s">
        <v>353</v>
      </c>
      <c r="DD150" t="s">
        <v>267</v>
      </c>
      <c r="DE150" t="s">
        <v>404</v>
      </c>
      <c r="DF150" t="s">
        <v>341</v>
      </c>
      <c r="DG150" t="s">
        <v>218</v>
      </c>
      <c r="DH150" t="s">
        <v>34</v>
      </c>
      <c r="DI150" t="s">
        <v>469</v>
      </c>
      <c r="DJ150" t="s">
        <v>193</v>
      </c>
      <c r="DK150" t="s">
        <v>193</v>
      </c>
      <c r="DL150" t="s">
        <v>222</v>
      </c>
      <c r="DM150" t="s">
        <v>222</v>
      </c>
      <c r="DN150" t="s">
        <v>222</v>
      </c>
      <c r="DO150" t="s">
        <v>343</v>
      </c>
      <c r="DP150">
        <v>106.393</v>
      </c>
      <c r="DQ150">
        <v>6.0039999999999996</v>
      </c>
      <c r="DS150" t="e">
        <v>#VALUE!</v>
      </c>
      <c r="DT150">
        <v>106.072</v>
      </c>
      <c r="DU150">
        <v>6.0739999999999998</v>
      </c>
      <c r="DW150" t="e">
        <v>#VALUE!</v>
      </c>
      <c r="DX150">
        <v>106.108</v>
      </c>
      <c r="DY150">
        <v>6.0650000000000004</v>
      </c>
      <c r="EA150" t="e">
        <v>#VALUE!</v>
      </c>
      <c r="EB150">
        <v>105.977</v>
      </c>
      <c r="EC150">
        <v>6.0940000000000003</v>
      </c>
      <c r="EE150" t="e">
        <v>#VALUE!</v>
      </c>
      <c r="EF150">
        <v>105.69499999999999</v>
      </c>
      <c r="EG150">
        <v>6.1580000000000004</v>
      </c>
      <c r="EI150" t="e">
        <v>#VALUE!</v>
      </c>
      <c r="EJ150">
        <v>105.77200000000001</v>
      </c>
      <c r="EK150">
        <v>6.14</v>
      </c>
      <c r="EM150" t="e">
        <v>#VALUE!</v>
      </c>
      <c r="EN150">
        <v>104.82599999999999</v>
      </c>
      <c r="EO150">
        <v>6.3559999999999999</v>
      </c>
      <c r="EQ150" t="e">
        <v>#VALUE!</v>
      </c>
      <c r="ER150">
        <v>104.55500000000001</v>
      </c>
      <c r="ES150">
        <v>6.4180000000000001</v>
      </c>
      <c r="EU150" t="e">
        <v>#VALUE!</v>
      </c>
      <c r="EV150">
        <v>104.732</v>
      </c>
      <c r="EW150">
        <v>6.3760000000000003</v>
      </c>
      <c r="EY150" t="e">
        <v>#VALUE!</v>
      </c>
      <c r="EZ150">
        <v>105.61499999999999</v>
      </c>
      <c r="FA150">
        <v>6.1719999999999997</v>
      </c>
      <c r="FC150" t="e">
        <v>#VALUE!</v>
      </c>
      <c r="FD150">
        <v>105.93899999999999</v>
      </c>
      <c r="FE150">
        <v>6.0949999999999998</v>
      </c>
      <c r="FG150" t="e">
        <v>#VALUE!</v>
      </c>
      <c r="FH150">
        <v>25.66</v>
      </c>
      <c r="FI150">
        <v>-7.1</v>
      </c>
      <c r="FJ150">
        <v>66.75</v>
      </c>
      <c r="FK150">
        <v>3.14</v>
      </c>
      <c r="FL150">
        <v>73.040000000000006</v>
      </c>
      <c r="FM150">
        <v>-7.48</v>
      </c>
      <c r="FN150">
        <v>0.19</v>
      </c>
      <c r="FO150">
        <v>5.6006999999999998</v>
      </c>
      <c r="FP150">
        <v>0.2422</v>
      </c>
      <c r="FQ150">
        <v>9.9692000000000007</v>
      </c>
      <c r="FR150">
        <v>0.36549999999999999</v>
      </c>
      <c r="FS150">
        <v>5.0877999999999997</v>
      </c>
      <c r="FT150">
        <v>0.74580000000000002</v>
      </c>
      <c r="FU150">
        <v>9.3826000000000001</v>
      </c>
      <c r="FV150">
        <v>1.5305</v>
      </c>
      <c r="FW150">
        <v>6.2918000000000003</v>
      </c>
      <c r="FX150" t="s">
        <v>4699</v>
      </c>
      <c r="FY150">
        <v>7469.2824000000001</v>
      </c>
    </row>
    <row r="151" spans="1:181" x14ac:dyDescent="0.35">
      <c r="A151">
        <v>154</v>
      </c>
      <c r="B151" t="s">
        <v>5323</v>
      </c>
      <c r="C151" t="s">
        <v>5319</v>
      </c>
      <c r="D151" t="s">
        <v>1563</v>
      </c>
      <c r="E151" t="s">
        <v>4584</v>
      </c>
      <c r="F151" t="s">
        <v>441</v>
      </c>
      <c r="G151" t="s">
        <v>304</v>
      </c>
      <c r="H151" t="s">
        <v>194</v>
      </c>
      <c r="I151" t="s">
        <v>304</v>
      </c>
      <c r="J151" t="s">
        <v>194</v>
      </c>
      <c r="K151" t="s">
        <v>304</v>
      </c>
      <c r="L151" t="s">
        <v>704</v>
      </c>
      <c r="M151" t="s">
        <v>193</v>
      </c>
      <c r="N151" t="s">
        <v>196</v>
      </c>
      <c r="O151" t="s">
        <v>197</v>
      </c>
      <c r="P151" t="s">
        <v>198</v>
      </c>
      <c r="Q151">
        <v>400</v>
      </c>
      <c r="R151" t="s">
        <v>198</v>
      </c>
      <c r="S151">
        <v>400</v>
      </c>
      <c r="T151">
        <v>30</v>
      </c>
      <c r="U151">
        <v>1</v>
      </c>
      <c r="V151" t="s">
        <v>199</v>
      </c>
      <c r="W151" t="s">
        <v>200</v>
      </c>
      <c r="X151">
        <v>2.9</v>
      </c>
      <c r="Y151" t="s">
        <v>193</v>
      </c>
      <c r="Z151" t="s">
        <v>5324</v>
      </c>
      <c r="AA151" t="s">
        <v>1780</v>
      </c>
      <c r="AB151">
        <v>147</v>
      </c>
      <c r="AD151">
        <v>-1</v>
      </c>
      <c r="AE151" t="s">
        <v>193</v>
      </c>
      <c r="AF151" t="s">
        <v>193</v>
      </c>
      <c r="AG151">
        <v>175</v>
      </c>
      <c r="AH151">
        <v>0</v>
      </c>
      <c r="AI151">
        <v>0</v>
      </c>
      <c r="AJ151" t="s">
        <v>193</v>
      </c>
      <c r="AK151" t="s">
        <v>193</v>
      </c>
      <c r="AM151">
        <v>0</v>
      </c>
      <c r="AN151">
        <v>28</v>
      </c>
      <c r="AO151" t="s">
        <v>193</v>
      </c>
      <c r="AP151">
        <v>3.63</v>
      </c>
      <c r="AQ151">
        <v>2.9489999999999998</v>
      </c>
      <c r="AR151">
        <v>99.028000000000006</v>
      </c>
      <c r="AS151" t="s">
        <v>202</v>
      </c>
      <c r="AT151" t="s">
        <v>203</v>
      </c>
      <c r="AU151" t="s">
        <v>204</v>
      </c>
      <c r="AV151" t="s">
        <v>265</v>
      </c>
      <c r="AW151">
        <v>6</v>
      </c>
      <c r="AX151">
        <v>3</v>
      </c>
      <c r="AY151">
        <v>3</v>
      </c>
      <c r="AZ151" t="s">
        <v>193</v>
      </c>
      <c r="BA151" t="s">
        <v>206</v>
      </c>
      <c r="BB151" t="s">
        <v>206</v>
      </c>
      <c r="BC151" t="s">
        <v>202</v>
      </c>
      <c r="BD151" t="s">
        <v>202</v>
      </c>
      <c r="BE151" t="s">
        <v>206</v>
      </c>
      <c r="BF151" t="s">
        <v>206</v>
      </c>
      <c r="BG151" t="s">
        <v>207</v>
      </c>
      <c r="BH151" t="s">
        <v>237</v>
      </c>
      <c r="BI151">
        <v>2000</v>
      </c>
      <c r="BK151" t="s">
        <v>206</v>
      </c>
      <c r="BL151" t="s">
        <v>249</v>
      </c>
      <c r="BM151" t="s">
        <v>267</v>
      </c>
      <c r="BN151" t="s">
        <v>341</v>
      </c>
      <c r="BO151" t="s">
        <v>403</v>
      </c>
      <c r="BP151" t="s">
        <v>28</v>
      </c>
      <c r="BQ151" t="s">
        <v>33</v>
      </c>
      <c r="BR151" t="s">
        <v>193</v>
      </c>
      <c r="BS151" t="s">
        <v>193</v>
      </c>
      <c r="BT151" t="s">
        <v>193</v>
      </c>
      <c r="BU151" t="s">
        <v>193</v>
      </c>
      <c r="BV151" t="s">
        <v>267</v>
      </c>
      <c r="BW151" t="s">
        <v>209</v>
      </c>
      <c r="BX151" t="s">
        <v>197</v>
      </c>
      <c r="BY151" t="s">
        <v>193</v>
      </c>
      <c r="BZ151" t="s">
        <v>243</v>
      </c>
      <c r="CA151" t="s">
        <v>337</v>
      </c>
      <c r="CB151" t="s">
        <v>4585</v>
      </c>
      <c r="CC151" t="s">
        <v>4586</v>
      </c>
      <c r="CD151" t="s">
        <v>5310</v>
      </c>
      <c r="CE151">
        <v>2</v>
      </c>
      <c r="CF151">
        <v>1</v>
      </c>
      <c r="CG151" t="s">
        <v>214</v>
      </c>
      <c r="CH151" t="s">
        <v>215</v>
      </c>
      <c r="CI151" t="s">
        <v>215</v>
      </c>
      <c r="CJ151" t="s">
        <v>202</v>
      </c>
      <c r="CK151">
        <v>400</v>
      </c>
      <c r="CL151" t="s">
        <v>216</v>
      </c>
      <c r="CM151">
        <v>1</v>
      </c>
      <c r="CN151" t="s">
        <v>199</v>
      </c>
      <c r="CO151" t="s">
        <v>193</v>
      </c>
      <c r="CP151">
        <v>6</v>
      </c>
      <c r="CQ151" t="s">
        <v>193</v>
      </c>
      <c r="CR151" t="s">
        <v>193</v>
      </c>
      <c r="CS151" t="s">
        <v>193</v>
      </c>
      <c r="CT151" t="s">
        <v>193</v>
      </c>
      <c r="CU151" t="s">
        <v>193</v>
      </c>
      <c r="CV151" t="s">
        <v>193</v>
      </c>
      <c r="CW151" t="s">
        <v>1563</v>
      </c>
      <c r="CX151" t="s">
        <v>217</v>
      </c>
      <c r="CY151">
        <v>0.875</v>
      </c>
      <c r="CZ151">
        <v>3.5</v>
      </c>
      <c r="DA151" t="s">
        <v>206</v>
      </c>
      <c r="DB151" t="s">
        <v>193</v>
      </c>
      <c r="DC151" t="s">
        <v>193</v>
      </c>
      <c r="DD151" t="s">
        <v>193</v>
      </c>
      <c r="DE151" t="s">
        <v>193</v>
      </c>
      <c r="DF151" t="s">
        <v>193</v>
      </c>
      <c r="DG151" t="s">
        <v>276</v>
      </c>
      <c r="DH151" t="s">
        <v>1449</v>
      </c>
      <c r="DI151" t="s">
        <v>447</v>
      </c>
      <c r="DJ151" t="s">
        <v>193</v>
      </c>
      <c r="DK151" t="s">
        <v>193</v>
      </c>
      <c r="DL151" t="s">
        <v>222</v>
      </c>
      <c r="DM151" t="s">
        <v>222</v>
      </c>
      <c r="DN151" t="s">
        <v>223</v>
      </c>
      <c r="DO151" t="s">
        <v>1783</v>
      </c>
      <c r="DP151">
        <v>98.808000000000007</v>
      </c>
      <c r="DQ151">
        <v>2.96</v>
      </c>
      <c r="DR151">
        <v>144.2535</v>
      </c>
      <c r="DS151">
        <v>-2.7465000000000002</v>
      </c>
      <c r="DT151">
        <v>99.253</v>
      </c>
      <c r="DU151">
        <v>2.9380000000000002</v>
      </c>
      <c r="DV151">
        <v>131.9076</v>
      </c>
      <c r="DW151">
        <v>-15.0924</v>
      </c>
      <c r="DX151">
        <v>99.518000000000001</v>
      </c>
      <c r="DY151">
        <v>2.9239999999999999</v>
      </c>
      <c r="DZ151">
        <v>127.2101</v>
      </c>
      <c r="EA151">
        <v>-19.789899999999999</v>
      </c>
      <c r="EB151">
        <v>99.518000000000001</v>
      </c>
      <c r="EC151">
        <v>2.9239999999999999</v>
      </c>
      <c r="ED151">
        <v>129.62729999999999</v>
      </c>
      <c r="EE151">
        <v>-17.372699999999998</v>
      </c>
      <c r="EF151">
        <v>99.518000000000001</v>
      </c>
      <c r="EG151">
        <v>2.9239999999999999</v>
      </c>
      <c r="EH151">
        <v>136.221</v>
      </c>
      <c r="EI151">
        <v>-10.779</v>
      </c>
      <c r="EJ151">
        <v>99.518000000000001</v>
      </c>
      <c r="EK151">
        <v>2.9239999999999999</v>
      </c>
      <c r="EL151">
        <v>143.24950000000001</v>
      </c>
      <c r="EM151">
        <v>-3.7505000000000002</v>
      </c>
      <c r="EN151">
        <v>99.518000000000001</v>
      </c>
      <c r="EO151">
        <v>2.9239999999999999</v>
      </c>
      <c r="EP151">
        <v>153.7319</v>
      </c>
      <c r="EQ151">
        <v>6.7319000000000004</v>
      </c>
      <c r="ER151">
        <v>101.294</v>
      </c>
      <c r="ES151">
        <v>2.835</v>
      </c>
      <c r="ET151">
        <v>139.2758</v>
      </c>
      <c r="EU151">
        <v>-7.7241999999999997</v>
      </c>
      <c r="EV151">
        <v>101.294</v>
      </c>
      <c r="EW151">
        <v>2.835</v>
      </c>
      <c r="EX151">
        <v>138.85759999999999</v>
      </c>
      <c r="EY151">
        <v>-8.1424000000000003</v>
      </c>
      <c r="EZ151">
        <v>101.294</v>
      </c>
      <c r="FA151">
        <v>2.835</v>
      </c>
      <c r="FB151">
        <v>130.626</v>
      </c>
      <c r="FC151">
        <v>-16.373999999999999</v>
      </c>
      <c r="FD151">
        <v>101.655</v>
      </c>
      <c r="FE151">
        <v>2.8170000000000002</v>
      </c>
      <c r="FF151">
        <v>130.1842</v>
      </c>
      <c r="FG151">
        <v>-16.815799999999999</v>
      </c>
      <c r="FH151">
        <v>26.84</v>
      </c>
      <c r="FI151">
        <v>-4.18</v>
      </c>
      <c r="FJ151">
        <v>65.650000000000006</v>
      </c>
      <c r="FK151">
        <v>0.95</v>
      </c>
      <c r="FL151">
        <v>75.641000000000005</v>
      </c>
      <c r="FM151">
        <v>-9</v>
      </c>
      <c r="FN151">
        <v>0.1623</v>
      </c>
      <c r="FO151">
        <v>-5.4683999999999999</v>
      </c>
      <c r="FP151">
        <v>0.20480000000000001</v>
      </c>
      <c r="FQ151">
        <v>-3.5005000000000002</v>
      </c>
      <c r="FR151">
        <v>0.31790000000000002</v>
      </c>
      <c r="FS151">
        <v>-8.5962999999999994</v>
      </c>
      <c r="FT151">
        <v>0.68520000000000003</v>
      </c>
      <c r="FU151">
        <v>-1.6229</v>
      </c>
      <c r="FV151">
        <v>1.4873000000000001</v>
      </c>
      <c r="FW151">
        <v>2.9605999999999999</v>
      </c>
      <c r="FX151" t="s">
        <v>4587</v>
      </c>
      <c r="FY151" t="s">
        <v>252</v>
      </c>
    </row>
    <row r="152" spans="1:181" x14ac:dyDescent="0.35">
      <c r="A152">
        <v>155</v>
      </c>
      <c r="B152" t="s">
        <v>5323</v>
      </c>
      <c r="C152" t="s">
        <v>5284</v>
      </c>
      <c r="D152" t="s">
        <v>26</v>
      </c>
      <c r="E152" t="s">
        <v>284</v>
      </c>
      <c r="F152" t="s">
        <v>232</v>
      </c>
      <c r="G152" t="s">
        <v>193</v>
      </c>
      <c r="H152" t="s">
        <v>285</v>
      </c>
      <c r="I152" t="s">
        <v>193</v>
      </c>
      <c r="J152" t="s">
        <v>286</v>
      </c>
      <c r="K152" t="s">
        <v>193</v>
      </c>
      <c r="L152" t="s">
        <v>287</v>
      </c>
      <c r="M152">
        <v>3</v>
      </c>
      <c r="N152" t="s">
        <v>196</v>
      </c>
      <c r="O152" t="s">
        <v>197</v>
      </c>
      <c r="P152" t="s">
        <v>198</v>
      </c>
      <c r="Q152">
        <v>2000</v>
      </c>
      <c r="R152" t="s">
        <v>198</v>
      </c>
      <c r="S152">
        <v>2000</v>
      </c>
      <c r="T152">
        <v>6</v>
      </c>
      <c r="U152">
        <v>1</v>
      </c>
      <c r="V152" t="s">
        <v>334</v>
      </c>
      <c r="W152" t="s">
        <v>289</v>
      </c>
      <c r="X152" t="s">
        <v>193</v>
      </c>
      <c r="Y152" t="s">
        <v>193</v>
      </c>
      <c r="Z152" t="s">
        <v>5325</v>
      </c>
      <c r="AA152" t="s">
        <v>4497</v>
      </c>
      <c r="AB152">
        <v>190</v>
      </c>
      <c r="AD152" t="s">
        <v>193</v>
      </c>
      <c r="AE152" t="s">
        <v>193</v>
      </c>
      <c r="AF152" t="s">
        <v>193</v>
      </c>
      <c r="AG152">
        <v>220</v>
      </c>
      <c r="AH152">
        <v>190</v>
      </c>
      <c r="AI152">
        <v>0</v>
      </c>
      <c r="AJ152" t="s">
        <v>193</v>
      </c>
      <c r="AK152" t="s">
        <v>193</v>
      </c>
      <c r="AM152">
        <v>0</v>
      </c>
      <c r="AN152">
        <v>30</v>
      </c>
      <c r="AO152" t="s">
        <v>193</v>
      </c>
      <c r="AP152">
        <v>3.25</v>
      </c>
      <c r="AQ152">
        <v>2219</v>
      </c>
      <c r="AR152">
        <v>100</v>
      </c>
      <c r="AS152" t="s">
        <v>202</v>
      </c>
      <c r="AT152" t="s">
        <v>290</v>
      </c>
      <c r="AU152" t="s">
        <v>204</v>
      </c>
      <c r="AV152" t="s">
        <v>265</v>
      </c>
      <c r="AW152">
        <v>1</v>
      </c>
      <c r="AX152">
        <v>1</v>
      </c>
      <c r="AY152" t="s">
        <v>193</v>
      </c>
      <c r="AZ152" t="s">
        <v>193</v>
      </c>
      <c r="BA152" t="s">
        <v>206</v>
      </c>
      <c r="BB152" t="s">
        <v>206</v>
      </c>
      <c r="BC152" t="s">
        <v>206</v>
      </c>
      <c r="BD152" t="s">
        <v>206</v>
      </c>
      <c r="BE152" t="s">
        <v>206</v>
      </c>
      <c r="BF152" t="s">
        <v>206</v>
      </c>
      <c r="BG152" t="s">
        <v>207</v>
      </c>
      <c r="BH152" t="s">
        <v>193</v>
      </c>
      <c r="BI152">
        <v>200000</v>
      </c>
      <c r="BK152" t="s">
        <v>202</v>
      </c>
      <c r="BL152" t="s">
        <v>26</v>
      </c>
      <c r="BM152" t="s">
        <v>193</v>
      </c>
      <c r="BN152" t="s">
        <v>193</v>
      </c>
      <c r="BO152" t="s">
        <v>193</v>
      </c>
      <c r="BP152" t="s">
        <v>193</v>
      </c>
      <c r="BQ152" t="s">
        <v>193</v>
      </c>
      <c r="BR152" t="s">
        <v>193</v>
      </c>
      <c r="BS152" t="s">
        <v>193</v>
      </c>
      <c r="BT152" t="s">
        <v>193</v>
      </c>
      <c r="BU152" t="s">
        <v>193</v>
      </c>
      <c r="BV152" t="s">
        <v>193</v>
      </c>
      <c r="BW152" t="s">
        <v>291</v>
      </c>
      <c r="BX152" t="s">
        <v>197</v>
      </c>
      <c r="BY152" t="s">
        <v>193</v>
      </c>
      <c r="BZ152" t="s">
        <v>292</v>
      </c>
      <c r="CA152" t="s">
        <v>293</v>
      </c>
      <c r="CB152" t="s">
        <v>4588</v>
      </c>
      <c r="CC152" t="s">
        <v>4589</v>
      </c>
      <c r="CD152" t="s">
        <v>5310</v>
      </c>
      <c r="CE152">
        <v>2</v>
      </c>
      <c r="CF152">
        <v>1</v>
      </c>
      <c r="CG152" t="s">
        <v>296</v>
      </c>
      <c r="CH152" t="s">
        <v>297</v>
      </c>
      <c r="CI152" t="s">
        <v>298</v>
      </c>
      <c r="CJ152" t="s">
        <v>197</v>
      </c>
      <c r="CK152">
        <v>2000</v>
      </c>
      <c r="CL152" t="s">
        <v>216</v>
      </c>
      <c r="CM152">
        <v>1</v>
      </c>
      <c r="CN152" t="s">
        <v>334</v>
      </c>
      <c r="CO152" t="s">
        <v>193</v>
      </c>
      <c r="CP152" t="s">
        <v>193</v>
      </c>
      <c r="CQ152" t="s">
        <v>193</v>
      </c>
      <c r="CR152" t="s">
        <v>193</v>
      </c>
      <c r="CS152" t="s">
        <v>193</v>
      </c>
      <c r="CT152" t="s">
        <v>193</v>
      </c>
      <c r="CU152" t="s">
        <v>193</v>
      </c>
      <c r="CV152" t="s">
        <v>193</v>
      </c>
      <c r="CW152" t="s">
        <v>26</v>
      </c>
      <c r="CX152" t="s">
        <v>217</v>
      </c>
      <c r="CY152" t="s">
        <v>299</v>
      </c>
      <c r="CZ152" t="s">
        <v>193</v>
      </c>
      <c r="DA152" t="s">
        <v>206</v>
      </c>
      <c r="DB152" t="s">
        <v>193</v>
      </c>
      <c r="DC152" t="s">
        <v>193</v>
      </c>
      <c r="DD152" t="s">
        <v>193</v>
      </c>
      <c r="DE152" t="s">
        <v>193</v>
      </c>
      <c r="DF152" t="s">
        <v>193</v>
      </c>
      <c r="DG152" t="s">
        <v>193</v>
      </c>
      <c r="DH152" t="s">
        <v>193</v>
      </c>
      <c r="DI152" t="s">
        <v>193</v>
      </c>
      <c r="DJ152" t="s">
        <v>193</v>
      </c>
      <c r="DK152" t="s">
        <v>193</v>
      </c>
      <c r="DL152" t="s">
        <v>222</v>
      </c>
      <c r="DM152" t="s">
        <v>222</v>
      </c>
      <c r="DN152" t="s">
        <v>223</v>
      </c>
      <c r="DO152" t="s">
        <v>4500</v>
      </c>
      <c r="DP152">
        <v>101.279</v>
      </c>
      <c r="DQ152">
        <v>1.9490000000000001</v>
      </c>
      <c r="DR152">
        <v>148.5916</v>
      </c>
      <c r="DS152">
        <v>-41.4084</v>
      </c>
      <c r="DT152">
        <v>101.57899999999999</v>
      </c>
      <c r="DU152">
        <v>1.8859999999999999</v>
      </c>
      <c r="DV152">
        <v>143.87950000000001</v>
      </c>
      <c r="DW152">
        <v>-46.1205</v>
      </c>
      <c r="DX152">
        <v>100.992</v>
      </c>
      <c r="DY152">
        <v>2.0089999999999999</v>
      </c>
      <c r="DZ152">
        <v>160.8023</v>
      </c>
      <c r="EA152">
        <v>-29.197700000000001</v>
      </c>
      <c r="EB152">
        <v>101.19</v>
      </c>
      <c r="EC152">
        <v>1.9670000000000001</v>
      </c>
      <c r="ED152">
        <v>165.196</v>
      </c>
      <c r="EE152">
        <v>-24.803999999999998</v>
      </c>
      <c r="EF152">
        <v>101.709</v>
      </c>
      <c r="EG152">
        <v>1.8580000000000001</v>
      </c>
      <c r="EH152">
        <v>153.48929999999999</v>
      </c>
      <c r="EI152">
        <v>-36.5107</v>
      </c>
      <c r="EJ152">
        <v>102.004</v>
      </c>
      <c r="EK152">
        <v>1.796</v>
      </c>
      <c r="EL152">
        <v>146.80719999999999</v>
      </c>
      <c r="EM152">
        <v>-43.192799999999998</v>
      </c>
      <c r="EN152">
        <v>102.419</v>
      </c>
      <c r="EO152">
        <v>1.7090000000000001</v>
      </c>
      <c r="EP152">
        <v>136.66720000000001</v>
      </c>
      <c r="EQ152">
        <v>-53.332799999999999</v>
      </c>
      <c r="ER152">
        <v>102.33199999999999</v>
      </c>
      <c r="ES152">
        <v>1.7270000000000001</v>
      </c>
      <c r="ET152">
        <v>138.3023</v>
      </c>
      <c r="EU152">
        <v>-51.697699999999998</v>
      </c>
      <c r="EV152">
        <v>102.33199999999999</v>
      </c>
      <c r="EW152">
        <v>1.7270000000000001</v>
      </c>
      <c r="EX152">
        <v>138.2972</v>
      </c>
      <c r="EY152">
        <v>-51.702800000000003</v>
      </c>
      <c r="EZ152">
        <v>102.33199999999999</v>
      </c>
      <c r="FA152">
        <v>1.7270000000000001</v>
      </c>
      <c r="FB152">
        <v>139.40170000000001</v>
      </c>
      <c r="FC152">
        <v>-50.598300000000002</v>
      </c>
      <c r="FD152">
        <v>102.33199999999999</v>
      </c>
      <c r="FE152">
        <v>1.7270000000000001</v>
      </c>
      <c r="FF152">
        <v>140.03720000000001</v>
      </c>
      <c r="FG152">
        <v>-49.962800000000001</v>
      </c>
      <c r="FH152">
        <v>26.84</v>
      </c>
      <c r="FI152">
        <v>-4.18</v>
      </c>
      <c r="FJ152">
        <v>65.650000000000006</v>
      </c>
      <c r="FK152">
        <v>0.95</v>
      </c>
      <c r="FL152">
        <v>75.641000000000005</v>
      </c>
      <c r="FM152">
        <v>-9</v>
      </c>
      <c r="FN152">
        <v>0.1623</v>
      </c>
      <c r="FO152">
        <v>-5.4683999999999999</v>
      </c>
      <c r="FP152">
        <v>0.20480000000000001</v>
      </c>
      <c r="FQ152">
        <v>-3.5005000000000002</v>
      </c>
      <c r="FR152">
        <v>0.31790000000000002</v>
      </c>
      <c r="FS152">
        <v>-8.5962999999999994</v>
      </c>
      <c r="FT152">
        <v>0.68520000000000003</v>
      </c>
      <c r="FU152">
        <v>-1.6229</v>
      </c>
      <c r="FV152">
        <v>1.4873000000000001</v>
      </c>
      <c r="FW152">
        <v>2.9605999999999999</v>
      </c>
      <c r="FX152" t="s">
        <v>300</v>
      </c>
      <c r="FY152" t="s">
        <v>252</v>
      </c>
    </row>
    <row r="153" spans="1:181" x14ac:dyDescent="0.35">
      <c r="A153">
        <v>156</v>
      </c>
      <c r="B153" t="s">
        <v>5323</v>
      </c>
      <c r="C153" t="s">
        <v>5319</v>
      </c>
      <c r="D153" t="s">
        <v>28</v>
      </c>
      <c r="E153" t="s">
        <v>1244</v>
      </c>
      <c r="F153" t="s">
        <v>315</v>
      </c>
      <c r="G153" t="s">
        <v>467</v>
      </c>
      <c r="H153" t="s">
        <v>286</v>
      </c>
      <c r="I153" t="s">
        <v>304</v>
      </c>
      <c r="J153" t="s">
        <v>316</v>
      </c>
      <c r="K153" t="s">
        <v>193</v>
      </c>
      <c r="L153" t="s">
        <v>417</v>
      </c>
      <c r="M153" t="s">
        <v>193</v>
      </c>
      <c r="N153" t="s">
        <v>196</v>
      </c>
      <c r="O153" t="s">
        <v>197</v>
      </c>
      <c r="P153" t="s">
        <v>198</v>
      </c>
      <c r="Q153">
        <v>3500</v>
      </c>
      <c r="R153" t="s">
        <v>198</v>
      </c>
      <c r="S153">
        <v>2000</v>
      </c>
      <c r="T153">
        <v>3</v>
      </c>
      <c r="U153">
        <v>2</v>
      </c>
      <c r="V153" t="s">
        <v>199</v>
      </c>
      <c r="W153" t="s">
        <v>200</v>
      </c>
      <c r="X153">
        <v>1</v>
      </c>
      <c r="Y153" t="s">
        <v>193</v>
      </c>
      <c r="Z153" t="s">
        <v>5326</v>
      </c>
      <c r="AA153" t="s">
        <v>4321</v>
      </c>
      <c r="AB153">
        <v>88</v>
      </c>
      <c r="AD153">
        <v>-5</v>
      </c>
      <c r="AE153" t="s">
        <v>193</v>
      </c>
      <c r="AF153" t="s">
        <v>193</v>
      </c>
      <c r="AG153">
        <v>115</v>
      </c>
      <c r="AH153">
        <v>88</v>
      </c>
      <c r="AI153">
        <v>0</v>
      </c>
      <c r="AJ153" t="s">
        <v>193</v>
      </c>
      <c r="AK153" t="s">
        <v>193</v>
      </c>
      <c r="AM153">
        <v>2</v>
      </c>
      <c r="AN153">
        <v>27</v>
      </c>
      <c r="AO153" t="s">
        <v>193</v>
      </c>
      <c r="AP153">
        <v>2.1</v>
      </c>
      <c r="AQ153">
        <v>1.079</v>
      </c>
      <c r="AR153">
        <v>99.774000000000001</v>
      </c>
      <c r="AS153" t="s">
        <v>202</v>
      </c>
      <c r="AT153" t="s">
        <v>290</v>
      </c>
      <c r="AU153" t="s">
        <v>204</v>
      </c>
      <c r="AV153" t="s">
        <v>265</v>
      </c>
      <c r="AW153">
        <v>1</v>
      </c>
      <c r="AX153">
        <v>1</v>
      </c>
      <c r="AY153" t="s">
        <v>193</v>
      </c>
      <c r="AZ153" t="s">
        <v>193</v>
      </c>
      <c r="BA153" t="s">
        <v>206</v>
      </c>
      <c r="BB153" t="s">
        <v>206</v>
      </c>
      <c r="BC153" t="s">
        <v>206</v>
      </c>
      <c r="BD153" t="s">
        <v>206</v>
      </c>
      <c r="BE153" t="s">
        <v>206</v>
      </c>
      <c r="BF153" t="s">
        <v>206</v>
      </c>
      <c r="BG153" t="s">
        <v>207</v>
      </c>
      <c r="BH153" t="s">
        <v>193</v>
      </c>
      <c r="BI153">
        <v>250000</v>
      </c>
      <c r="BK153" t="s">
        <v>202</v>
      </c>
      <c r="BL153" t="s">
        <v>28</v>
      </c>
      <c r="BM153" t="s">
        <v>193</v>
      </c>
      <c r="BN153" t="s">
        <v>193</v>
      </c>
      <c r="BO153" t="s">
        <v>193</v>
      </c>
      <c r="BP153" t="s">
        <v>193</v>
      </c>
      <c r="BQ153" t="s">
        <v>193</v>
      </c>
      <c r="BR153" t="s">
        <v>193</v>
      </c>
      <c r="BS153" t="s">
        <v>193</v>
      </c>
      <c r="BT153" t="s">
        <v>193</v>
      </c>
      <c r="BU153" t="s">
        <v>193</v>
      </c>
      <c r="BV153" t="s">
        <v>193</v>
      </c>
      <c r="BW153" t="s">
        <v>209</v>
      </c>
      <c r="BX153" t="s">
        <v>197</v>
      </c>
      <c r="BY153" t="s">
        <v>193</v>
      </c>
      <c r="BZ153" t="s">
        <v>292</v>
      </c>
      <c r="CA153" t="s">
        <v>307</v>
      </c>
      <c r="CB153" t="s">
        <v>4590</v>
      </c>
      <c r="CC153" t="s">
        <v>4591</v>
      </c>
      <c r="CD153" t="s">
        <v>5310</v>
      </c>
      <c r="CE153">
        <v>2</v>
      </c>
      <c r="CF153">
        <v>1</v>
      </c>
      <c r="CG153" t="s">
        <v>1033</v>
      </c>
      <c r="CH153" t="s">
        <v>297</v>
      </c>
      <c r="CI153" t="s">
        <v>298</v>
      </c>
      <c r="CJ153" t="s">
        <v>197</v>
      </c>
      <c r="CK153">
        <v>2000</v>
      </c>
      <c r="CL153" t="s">
        <v>216</v>
      </c>
      <c r="CM153">
        <v>1</v>
      </c>
      <c r="CN153" t="s">
        <v>199</v>
      </c>
      <c r="CO153" t="s">
        <v>193</v>
      </c>
      <c r="CP153" t="s">
        <v>193</v>
      </c>
      <c r="CQ153" t="s">
        <v>193</v>
      </c>
      <c r="CR153" t="s">
        <v>193</v>
      </c>
      <c r="CS153" t="s">
        <v>193</v>
      </c>
      <c r="CT153" t="s">
        <v>193</v>
      </c>
      <c r="CU153" t="s">
        <v>193</v>
      </c>
      <c r="CV153" t="s">
        <v>193</v>
      </c>
      <c r="CW153" t="s">
        <v>28</v>
      </c>
      <c r="CX153" t="s">
        <v>217</v>
      </c>
      <c r="CY153" t="s">
        <v>299</v>
      </c>
      <c r="CZ153" t="s">
        <v>193</v>
      </c>
      <c r="DA153" t="s">
        <v>206</v>
      </c>
      <c r="DB153" t="s">
        <v>193</v>
      </c>
      <c r="DC153" t="s">
        <v>193</v>
      </c>
      <c r="DD153" t="s">
        <v>193</v>
      </c>
      <c r="DE153" t="s">
        <v>193</v>
      </c>
      <c r="DF153" t="s">
        <v>193</v>
      </c>
      <c r="DG153" t="s">
        <v>446</v>
      </c>
      <c r="DH153" t="s">
        <v>437</v>
      </c>
      <c r="DI153" t="s">
        <v>354</v>
      </c>
      <c r="DJ153" t="s">
        <v>405</v>
      </c>
      <c r="DK153" t="s">
        <v>193</v>
      </c>
      <c r="DL153" t="s">
        <v>222</v>
      </c>
      <c r="DM153" t="s">
        <v>222</v>
      </c>
      <c r="DN153" t="s">
        <v>223</v>
      </c>
      <c r="DO153" t="s">
        <v>4267</v>
      </c>
      <c r="DP153">
        <v>100.149</v>
      </c>
      <c r="DQ153">
        <v>0.94799999999999995</v>
      </c>
      <c r="DR153">
        <v>70.570800000000006</v>
      </c>
      <c r="DS153">
        <v>-17.429200000000002</v>
      </c>
      <c r="DT153">
        <v>100.18300000000001</v>
      </c>
      <c r="DU153">
        <v>0.93600000000000005</v>
      </c>
      <c r="DV153">
        <v>68.2667</v>
      </c>
      <c r="DW153">
        <v>-19.7333</v>
      </c>
      <c r="DX153">
        <v>100.343</v>
      </c>
      <c r="DY153">
        <v>0.88</v>
      </c>
      <c r="DZ153">
        <v>59.703099999999999</v>
      </c>
      <c r="EA153">
        <v>-28.296900000000001</v>
      </c>
      <c r="EB153">
        <v>100.26300000000001</v>
      </c>
      <c r="EC153">
        <v>0.90800000000000003</v>
      </c>
      <c r="ED153">
        <v>62.488500000000002</v>
      </c>
      <c r="EE153">
        <v>-25.511500000000002</v>
      </c>
      <c r="EF153">
        <v>100.148</v>
      </c>
      <c r="EG153">
        <v>0.94799999999999995</v>
      </c>
      <c r="EH153">
        <v>69.430999999999997</v>
      </c>
      <c r="EI153">
        <v>-18.568999999999999</v>
      </c>
      <c r="EJ153">
        <v>100.22199999999999</v>
      </c>
      <c r="EK153">
        <v>0.92200000000000004</v>
      </c>
      <c r="EL153">
        <v>73.2667</v>
      </c>
      <c r="EM153">
        <v>-14.7333</v>
      </c>
      <c r="EN153">
        <v>100.139</v>
      </c>
      <c r="EO153">
        <v>0.95099999999999996</v>
      </c>
      <c r="EP153">
        <v>73.186999999999998</v>
      </c>
      <c r="EQ153">
        <v>-14.813000000000001</v>
      </c>
      <c r="ER153">
        <v>100.514</v>
      </c>
      <c r="ES153">
        <v>0.81899999999999995</v>
      </c>
      <c r="ET153">
        <v>60.517600000000002</v>
      </c>
      <c r="EU153">
        <v>-27.482399999999998</v>
      </c>
      <c r="EV153">
        <v>100.517</v>
      </c>
      <c r="EW153">
        <v>0.81799999999999995</v>
      </c>
      <c r="EX153">
        <v>59.869500000000002</v>
      </c>
      <c r="EY153">
        <v>-28.130500000000001</v>
      </c>
      <c r="EZ153">
        <v>100.462</v>
      </c>
      <c r="FA153">
        <v>0.83699999999999997</v>
      </c>
      <c r="FB153">
        <v>61.490600000000001</v>
      </c>
      <c r="FC153">
        <v>-26.509399999999999</v>
      </c>
      <c r="FD153">
        <v>100.52</v>
      </c>
      <c r="FE153">
        <v>0.81599999999999995</v>
      </c>
      <c r="FF153">
        <v>59.922499999999999</v>
      </c>
      <c r="FG153">
        <v>-28.077500000000001</v>
      </c>
      <c r="FH153">
        <v>26.84</v>
      </c>
      <c r="FI153">
        <v>-4.18</v>
      </c>
      <c r="FJ153">
        <v>65.650000000000006</v>
      </c>
      <c r="FK153">
        <v>0.95</v>
      </c>
      <c r="FL153">
        <v>75.641000000000005</v>
      </c>
      <c r="FM153">
        <v>-9</v>
      </c>
      <c r="FN153">
        <v>0.1623</v>
      </c>
      <c r="FO153">
        <v>-5.4683999999999999</v>
      </c>
      <c r="FP153">
        <v>0.20480000000000001</v>
      </c>
      <c r="FQ153">
        <v>-3.5005000000000002</v>
      </c>
      <c r="FR153">
        <v>0.31790000000000002</v>
      </c>
      <c r="FS153">
        <v>-8.5962999999999994</v>
      </c>
      <c r="FT153">
        <v>0.68520000000000003</v>
      </c>
      <c r="FU153">
        <v>-1.6229</v>
      </c>
      <c r="FV153">
        <v>1.4873000000000001</v>
      </c>
      <c r="FW153">
        <v>2.9605999999999999</v>
      </c>
      <c r="FX153" t="s">
        <v>1247</v>
      </c>
      <c r="FY153" t="s">
        <v>252</v>
      </c>
    </row>
    <row r="154" spans="1:181" x14ac:dyDescent="0.35">
      <c r="A154">
        <v>157</v>
      </c>
      <c r="B154" t="s">
        <v>5323</v>
      </c>
      <c r="C154" t="s">
        <v>5319</v>
      </c>
      <c r="D154" t="s">
        <v>28</v>
      </c>
      <c r="E154" t="s">
        <v>1244</v>
      </c>
      <c r="F154" t="s">
        <v>303</v>
      </c>
      <c r="G154" t="s">
        <v>467</v>
      </c>
      <c r="H154" t="s">
        <v>233</v>
      </c>
      <c r="I154" t="s">
        <v>304</v>
      </c>
      <c r="J154" t="s">
        <v>285</v>
      </c>
      <c r="K154" t="s">
        <v>304</v>
      </c>
      <c r="L154" t="s">
        <v>2465</v>
      </c>
      <c r="M154">
        <v>6</v>
      </c>
      <c r="N154" t="s">
        <v>196</v>
      </c>
      <c r="O154" t="s">
        <v>197</v>
      </c>
      <c r="P154" t="s">
        <v>198</v>
      </c>
      <c r="Q154">
        <v>3500</v>
      </c>
      <c r="R154" t="s">
        <v>198</v>
      </c>
      <c r="S154">
        <v>1500</v>
      </c>
      <c r="T154">
        <v>6</v>
      </c>
      <c r="U154">
        <v>2</v>
      </c>
      <c r="V154" t="s">
        <v>334</v>
      </c>
      <c r="W154" t="s">
        <v>289</v>
      </c>
      <c r="X154" t="s">
        <v>193</v>
      </c>
      <c r="Y154" t="s">
        <v>193</v>
      </c>
      <c r="Z154" t="s">
        <v>5327</v>
      </c>
      <c r="AA154" t="s">
        <v>4497</v>
      </c>
      <c r="AB154">
        <v>188</v>
      </c>
      <c r="AD154">
        <v>13</v>
      </c>
      <c r="AE154" t="s">
        <v>193</v>
      </c>
      <c r="AF154" t="s">
        <v>193</v>
      </c>
      <c r="AG154">
        <v>215</v>
      </c>
      <c r="AH154">
        <v>188</v>
      </c>
      <c r="AI154">
        <v>0</v>
      </c>
      <c r="AJ154" t="s">
        <v>193</v>
      </c>
      <c r="AK154" t="s">
        <v>193</v>
      </c>
      <c r="AM154">
        <v>2</v>
      </c>
      <c r="AN154">
        <v>27</v>
      </c>
      <c r="AO154" t="s">
        <v>193</v>
      </c>
      <c r="AP154">
        <v>3</v>
      </c>
      <c r="AQ154">
        <v>2.1930000000000001</v>
      </c>
      <c r="AR154">
        <v>100</v>
      </c>
      <c r="AS154" t="s">
        <v>202</v>
      </c>
      <c r="AT154" t="s">
        <v>290</v>
      </c>
      <c r="AU154" t="s">
        <v>204</v>
      </c>
      <c r="AV154" t="s">
        <v>265</v>
      </c>
      <c r="AW154">
        <v>1</v>
      </c>
      <c r="AX154">
        <v>1</v>
      </c>
      <c r="AY154" t="s">
        <v>193</v>
      </c>
      <c r="AZ154" t="s">
        <v>193</v>
      </c>
      <c r="BA154" t="s">
        <v>206</v>
      </c>
      <c r="BB154" t="s">
        <v>206</v>
      </c>
      <c r="BC154" t="s">
        <v>202</v>
      </c>
      <c r="BD154" t="s">
        <v>202</v>
      </c>
      <c r="BE154" t="s">
        <v>206</v>
      </c>
      <c r="BF154" t="s">
        <v>206</v>
      </c>
      <c r="BG154" t="s">
        <v>207</v>
      </c>
      <c r="BH154" t="s">
        <v>193</v>
      </c>
      <c r="BI154">
        <v>250000</v>
      </c>
      <c r="BK154" t="s">
        <v>202</v>
      </c>
      <c r="BL154" t="s">
        <v>28</v>
      </c>
      <c r="BM154" t="s">
        <v>193</v>
      </c>
      <c r="BN154" t="s">
        <v>193</v>
      </c>
      <c r="BO154" t="s">
        <v>193</v>
      </c>
      <c r="BP154" t="s">
        <v>193</v>
      </c>
      <c r="BQ154" t="s">
        <v>193</v>
      </c>
      <c r="BR154" t="s">
        <v>193</v>
      </c>
      <c r="BS154" t="s">
        <v>193</v>
      </c>
      <c r="BT154" t="s">
        <v>193</v>
      </c>
      <c r="BU154" t="s">
        <v>193</v>
      </c>
      <c r="BV154" t="s">
        <v>193</v>
      </c>
      <c r="BW154" t="s">
        <v>291</v>
      </c>
      <c r="BX154" t="s">
        <v>197</v>
      </c>
      <c r="BY154" t="s">
        <v>193</v>
      </c>
      <c r="BZ154" t="s">
        <v>292</v>
      </c>
      <c r="CA154" t="s">
        <v>307</v>
      </c>
      <c r="CB154" t="s">
        <v>4592</v>
      </c>
      <c r="CC154" t="s">
        <v>4593</v>
      </c>
      <c r="CD154" t="s">
        <v>5310</v>
      </c>
      <c r="CE154">
        <v>2</v>
      </c>
      <c r="CF154">
        <v>0</v>
      </c>
      <c r="CG154" t="s">
        <v>1033</v>
      </c>
      <c r="CH154" t="s">
        <v>297</v>
      </c>
      <c r="CI154" t="s">
        <v>298</v>
      </c>
      <c r="CJ154" t="s">
        <v>197</v>
      </c>
      <c r="CK154">
        <v>1500</v>
      </c>
      <c r="CL154" t="s">
        <v>216</v>
      </c>
      <c r="CM154">
        <v>1</v>
      </c>
      <c r="CN154" t="s">
        <v>334</v>
      </c>
      <c r="CO154" t="s">
        <v>193</v>
      </c>
      <c r="CP154">
        <v>12</v>
      </c>
      <c r="CQ154" t="s">
        <v>193</v>
      </c>
      <c r="CR154" t="s">
        <v>193</v>
      </c>
      <c r="CS154" t="s">
        <v>193</v>
      </c>
      <c r="CT154" t="s">
        <v>193</v>
      </c>
      <c r="CU154" t="s">
        <v>193</v>
      </c>
      <c r="CV154" t="s">
        <v>193</v>
      </c>
      <c r="CW154" t="s">
        <v>28</v>
      </c>
      <c r="CX154" t="s">
        <v>217</v>
      </c>
      <c r="CY154" t="s">
        <v>299</v>
      </c>
      <c r="CZ154" t="s">
        <v>193</v>
      </c>
      <c r="DA154" t="s">
        <v>206</v>
      </c>
      <c r="DB154" t="s">
        <v>193</v>
      </c>
      <c r="DC154" t="s">
        <v>193</v>
      </c>
      <c r="DD154" t="s">
        <v>193</v>
      </c>
      <c r="DE154" t="s">
        <v>193</v>
      </c>
      <c r="DF154" t="s">
        <v>193</v>
      </c>
      <c r="DG154" t="s">
        <v>193</v>
      </c>
      <c r="DH154" t="s">
        <v>193</v>
      </c>
      <c r="DI154" t="s">
        <v>193</v>
      </c>
      <c r="DJ154" t="s">
        <v>193</v>
      </c>
      <c r="DK154" t="s">
        <v>193</v>
      </c>
      <c r="DL154" t="s">
        <v>222</v>
      </c>
      <c r="DM154" t="s">
        <v>222</v>
      </c>
      <c r="DN154" t="s">
        <v>223</v>
      </c>
      <c r="DO154" t="s">
        <v>4500</v>
      </c>
      <c r="DP154">
        <v>100.979</v>
      </c>
      <c r="DQ154">
        <v>1.986</v>
      </c>
      <c r="DR154">
        <v>162.04759999999999</v>
      </c>
      <c r="DS154">
        <v>-25.952400000000001</v>
      </c>
      <c r="DT154">
        <v>101.244</v>
      </c>
      <c r="DU154">
        <v>1.93</v>
      </c>
      <c r="DV154">
        <v>152.13030000000001</v>
      </c>
      <c r="DW154">
        <v>-35.869700000000002</v>
      </c>
      <c r="DX154">
        <v>100.908</v>
      </c>
      <c r="DY154">
        <v>2.0009999999999999</v>
      </c>
      <c r="DZ154">
        <v>153.79159999999999</v>
      </c>
      <c r="EA154">
        <v>-34.208399999999997</v>
      </c>
      <c r="EB154">
        <v>101.13800000000001</v>
      </c>
      <c r="EC154">
        <v>1.952</v>
      </c>
      <c r="ED154">
        <v>150.4795</v>
      </c>
      <c r="EE154">
        <v>-37.520499999999998</v>
      </c>
      <c r="EF154">
        <v>100.512</v>
      </c>
      <c r="EG154">
        <v>2.0840000000000001</v>
      </c>
      <c r="EH154">
        <v>168.3023</v>
      </c>
      <c r="EI154">
        <v>-19.697700000000001</v>
      </c>
      <c r="EJ154">
        <v>100.50700000000001</v>
      </c>
      <c r="EK154">
        <v>2.085</v>
      </c>
      <c r="EL154">
        <v>176.99600000000001</v>
      </c>
      <c r="EM154">
        <v>-11.004</v>
      </c>
      <c r="EN154">
        <v>101.126</v>
      </c>
      <c r="EO154">
        <v>1.954</v>
      </c>
      <c r="EP154">
        <v>163.08930000000001</v>
      </c>
      <c r="EQ154">
        <v>-24.910699999999999</v>
      </c>
      <c r="ER154">
        <v>101.39100000000001</v>
      </c>
      <c r="ES154">
        <v>1.8979999999999999</v>
      </c>
      <c r="ET154">
        <v>157.00720000000001</v>
      </c>
      <c r="EU154">
        <v>-30.992799999999999</v>
      </c>
      <c r="EV154">
        <v>101.43300000000001</v>
      </c>
      <c r="EW154">
        <v>1.889</v>
      </c>
      <c r="EX154">
        <v>154.66720000000001</v>
      </c>
      <c r="EY154">
        <v>-33.332799999999999</v>
      </c>
      <c r="EZ154">
        <v>101.43300000000001</v>
      </c>
      <c r="FA154">
        <v>1.889</v>
      </c>
      <c r="FB154">
        <v>154.50229999999999</v>
      </c>
      <c r="FC154">
        <v>-33.497700000000002</v>
      </c>
      <c r="FD154">
        <v>102.029</v>
      </c>
      <c r="FE154">
        <v>1.7629999999999999</v>
      </c>
      <c r="FF154">
        <v>141.8972</v>
      </c>
      <c r="FG154">
        <v>-46.102800000000002</v>
      </c>
      <c r="FH154">
        <v>26.84</v>
      </c>
      <c r="FI154">
        <v>-4.18</v>
      </c>
      <c r="FJ154">
        <v>65.650000000000006</v>
      </c>
      <c r="FK154">
        <v>0.95</v>
      </c>
      <c r="FL154">
        <v>75.641000000000005</v>
      </c>
      <c r="FM154">
        <v>-9</v>
      </c>
      <c r="FN154">
        <v>0.1623</v>
      </c>
      <c r="FO154">
        <v>-5.4683999999999999</v>
      </c>
      <c r="FP154">
        <v>0.20480000000000001</v>
      </c>
      <c r="FQ154">
        <v>-3.5005000000000002</v>
      </c>
      <c r="FR154">
        <v>0.31790000000000002</v>
      </c>
      <c r="FS154">
        <v>-8.5962999999999994</v>
      </c>
      <c r="FT154">
        <v>0.68520000000000003</v>
      </c>
      <c r="FU154">
        <v>-1.6229</v>
      </c>
      <c r="FV154">
        <v>1.4873000000000001</v>
      </c>
      <c r="FW154">
        <v>2.9605999999999999</v>
      </c>
      <c r="FX154" t="s">
        <v>1034</v>
      </c>
      <c r="FY154" t="s">
        <v>252</v>
      </c>
    </row>
    <row r="155" spans="1:181" x14ac:dyDescent="0.35">
      <c r="A155">
        <v>158</v>
      </c>
      <c r="B155" t="s">
        <v>5323</v>
      </c>
      <c r="C155" t="s">
        <v>5319</v>
      </c>
      <c r="D155" t="s">
        <v>4594</v>
      </c>
      <c r="E155" t="s">
        <v>4595</v>
      </c>
      <c r="F155" t="s">
        <v>303</v>
      </c>
      <c r="G155" t="s">
        <v>304</v>
      </c>
      <c r="H155" t="s">
        <v>262</v>
      </c>
      <c r="I155" t="s">
        <v>304</v>
      </c>
      <c r="J155" t="s">
        <v>316</v>
      </c>
      <c r="K155" t="s">
        <v>193</v>
      </c>
      <c r="L155" t="s">
        <v>468</v>
      </c>
      <c r="M155">
        <v>6</v>
      </c>
      <c r="N155" t="s">
        <v>196</v>
      </c>
      <c r="O155" t="s">
        <v>197</v>
      </c>
      <c r="P155" t="s">
        <v>198</v>
      </c>
      <c r="Q155">
        <v>1000</v>
      </c>
      <c r="R155" t="s">
        <v>198</v>
      </c>
      <c r="S155">
        <v>350</v>
      </c>
      <c r="T155">
        <v>3</v>
      </c>
      <c r="U155">
        <v>2</v>
      </c>
      <c r="V155" t="s">
        <v>199</v>
      </c>
      <c r="W155" t="s">
        <v>200</v>
      </c>
      <c r="X155">
        <v>1.45</v>
      </c>
      <c r="Y155" t="s">
        <v>193</v>
      </c>
      <c r="Z155" t="s">
        <v>5199</v>
      </c>
      <c r="AA155" t="s">
        <v>4321</v>
      </c>
      <c r="AB155">
        <v>125</v>
      </c>
      <c r="AD155">
        <v>-5</v>
      </c>
      <c r="AE155" t="s">
        <v>193</v>
      </c>
      <c r="AF155" t="s">
        <v>193</v>
      </c>
      <c r="AG155">
        <v>180</v>
      </c>
      <c r="AH155">
        <v>135</v>
      </c>
      <c r="AI155">
        <v>5</v>
      </c>
      <c r="AJ155" t="s">
        <v>193</v>
      </c>
      <c r="AK155" t="s">
        <v>193</v>
      </c>
      <c r="AM155" t="s">
        <v>299</v>
      </c>
      <c r="AN155">
        <v>55</v>
      </c>
      <c r="AO155" t="s">
        <v>193</v>
      </c>
      <c r="AP155">
        <v>9.7100000000000009</v>
      </c>
      <c r="AQ155">
        <v>1.46</v>
      </c>
      <c r="AR155">
        <v>99.968999999999994</v>
      </c>
      <c r="AS155" t="s">
        <v>202</v>
      </c>
      <c r="AT155" t="s">
        <v>203</v>
      </c>
      <c r="AU155" t="s">
        <v>204</v>
      </c>
      <c r="AV155" t="s">
        <v>205</v>
      </c>
      <c r="AW155">
        <v>5</v>
      </c>
      <c r="AX155">
        <v>5</v>
      </c>
      <c r="AY155" t="s">
        <v>193</v>
      </c>
      <c r="AZ155" t="s">
        <v>193</v>
      </c>
      <c r="BA155" t="s">
        <v>202</v>
      </c>
      <c r="BB155" t="s">
        <v>206</v>
      </c>
      <c r="BC155" t="s">
        <v>202</v>
      </c>
      <c r="BD155" t="s">
        <v>202</v>
      </c>
      <c r="BE155" t="s">
        <v>202</v>
      </c>
      <c r="BF155" t="s">
        <v>206</v>
      </c>
      <c r="BG155" t="s">
        <v>3561</v>
      </c>
      <c r="BH155" t="s">
        <v>207</v>
      </c>
      <c r="BI155">
        <v>2000</v>
      </c>
      <c r="BK155" t="s">
        <v>206</v>
      </c>
      <c r="BL155" t="s">
        <v>208</v>
      </c>
      <c r="BM155" t="s">
        <v>29</v>
      </c>
      <c r="BN155" t="s">
        <v>32</v>
      </c>
      <c r="BO155" t="s">
        <v>33</v>
      </c>
      <c r="BP155" t="s">
        <v>240</v>
      </c>
      <c r="BQ155" t="s">
        <v>193</v>
      </c>
      <c r="BR155" t="s">
        <v>193</v>
      </c>
      <c r="BS155" t="s">
        <v>193</v>
      </c>
      <c r="BT155" t="s">
        <v>193</v>
      </c>
      <c r="BU155" t="s">
        <v>193</v>
      </c>
      <c r="BV155" t="s">
        <v>29</v>
      </c>
      <c r="BW155" t="s">
        <v>291</v>
      </c>
      <c r="BX155" t="s">
        <v>197</v>
      </c>
      <c r="BY155" t="s">
        <v>193</v>
      </c>
      <c r="BZ155" t="s">
        <v>470</v>
      </c>
      <c r="CA155" t="s">
        <v>485</v>
      </c>
      <c r="CB155" t="s">
        <v>4596</v>
      </c>
      <c r="CC155" t="s">
        <v>4597</v>
      </c>
      <c r="CD155" t="s">
        <v>5310</v>
      </c>
      <c r="CE155">
        <v>2</v>
      </c>
      <c r="CF155">
        <v>1</v>
      </c>
      <c r="CG155" t="s">
        <v>214</v>
      </c>
      <c r="CH155" t="s">
        <v>215</v>
      </c>
      <c r="CI155" t="s">
        <v>215</v>
      </c>
      <c r="CJ155" t="s">
        <v>197</v>
      </c>
      <c r="CK155">
        <v>350</v>
      </c>
      <c r="CL155" t="s">
        <v>216</v>
      </c>
      <c r="CM155">
        <v>1</v>
      </c>
      <c r="CN155" t="s">
        <v>199</v>
      </c>
      <c r="CO155" t="s">
        <v>193</v>
      </c>
      <c r="CP155">
        <v>1</v>
      </c>
      <c r="CQ155" t="s">
        <v>193</v>
      </c>
      <c r="CR155" t="s">
        <v>193</v>
      </c>
      <c r="CS155" t="s">
        <v>193</v>
      </c>
      <c r="CT155" t="s">
        <v>193</v>
      </c>
      <c r="CU155" t="s">
        <v>193</v>
      </c>
      <c r="CV155" t="s">
        <v>193</v>
      </c>
      <c r="CW155" t="s">
        <v>4594</v>
      </c>
      <c r="CX155" t="s">
        <v>217</v>
      </c>
      <c r="CY155" t="s">
        <v>299</v>
      </c>
      <c r="CZ155" t="s">
        <v>193</v>
      </c>
      <c r="DA155" t="s">
        <v>206</v>
      </c>
      <c r="DB155" t="s">
        <v>193</v>
      </c>
      <c r="DC155" t="s">
        <v>193</v>
      </c>
      <c r="DD155" t="s">
        <v>193</v>
      </c>
      <c r="DE155" t="s">
        <v>193</v>
      </c>
      <c r="DF155" t="s">
        <v>193</v>
      </c>
      <c r="DG155" t="s">
        <v>193</v>
      </c>
      <c r="DH155" t="s">
        <v>193</v>
      </c>
      <c r="DI155" t="s">
        <v>193</v>
      </c>
      <c r="DJ155" t="s">
        <v>193</v>
      </c>
      <c r="DK155" t="s">
        <v>193</v>
      </c>
      <c r="DL155" t="s">
        <v>222</v>
      </c>
      <c r="DM155" t="s">
        <v>222</v>
      </c>
      <c r="DN155" t="s">
        <v>223</v>
      </c>
      <c r="DO155" t="s">
        <v>4267</v>
      </c>
      <c r="DP155" t="s">
        <v>252</v>
      </c>
      <c r="DQ155" t="s">
        <v>252</v>
      </c>
      <c r="DR155" t="s">
        <v>278</v>
      </c>
      <c r="DS155" t="e">
        <v>#VALUE!</v>
      </c>
      <c r="DT155">
        <v>100.117</v>
      </c>
      <c r="DU155">
        <v>1.41</v>
      </c>
      <c r="DV155">
        <v>115.66670000000001</v>
      </c>
      <c r="DW155">
        <v>-9.3332999999999995</v>
      </c>
      <c r="DX155">
        <v>100.05</v>
      </c>
      <c r="DY155">
        <v>1.4330000000000001</v>
      </c>
      <c r="DZ155">
        <v>115.0031</v>
      </c>
      <c r="EA155">
        <v>-9.9969000000000001</v>
      </c>
      <c r="EB155">
        <v>100.172</v>
      </c>
      <c r="EC155">
        <v>1.391</v>
      </c>
      <c r="ED155">
        <v>110.7885</v>
      </c>
      <c r="EE155">
        <v>-14.211499999999999</v>
      </c>
      <c r="EF155">
        <v>99.873000000000005</v>
      </c>
      <c r="EG155">
        <v>1.492</v>
      </c>
      <c r="EH155">
        <v>123.831</v>
      </c>
      <c r="EI155">
        <v>-1.169</v>
      </c>
      <c r="EJ155">
        <v>100.143</v>
      </c>
      <c r="EK155">
        <v>1.401</v>
      </c>
      <c r="EL155">
        <v>121.16670000000001</v>
      </c>
      <c r="EM155">
        <v>-3.8332999999999999</v>
      </c>
      <c r="EN155">
        <v>100.054</v>
      </c>
      <c r="EO155">
        <v>1.4319999999999999</v>
      </c>
      <c r="EP155">
        <v>121.28700000000001</v>
      </c>
      <c r="EQ155">
        <v>-3.7130000000000001</v>
      </c>
      <c r="ER155">
        <v>100.318</v>
      </c>
      <c r="ES155">
        <v>1.341</v>
      </c>
      <c r="ET155">
        <v>112.7176</v>
      </c>
      <c r="EU155">
        <v>-12.282400000000001</v>
      </c>
      <c r="EV155">
        <v>100.152</v>
      </c>
      <c r="EW155">
        <v>1.3979999999999999</v>
      </c>
      <c r="EX155">
        <v>117.8695</v>
      </c>
      <c r="EY155">
        <v>-7.1304999999999996</v>
      </c>
      <c r="EZ155">
        <v>100.166</v>
      </c>
      <c r="FA155">
        <v>1.393</v>
      </c>
      <c r="FB155">
        <v>117.09059999999999</v>
      </c>
      <c r="FC155">
        <v>-7.9093999999999998</v>
      </c>
      <c r="FD155">
        <v>100.318</v>
      </c>
      <c r="FE155">
        <v>1.341</v>
      </c>
      <c r="FF155">
        <v>112.4225</v>
      </c>
      <c r="FG155">
        <v>-12.577500000000001</v>
      </c>
      <c r="FH155">
        <v>26.84</v>
      </c>
      <c r="FI155">
        <v>-4.18</v>
      </c>
      <c r="FJ155">
        <v>65.650000000000006</v>
      </c>
      <c r="FK155">
        <v>0.95</v>
      </c>
      <c r="FL155">
        <v>75.641000000000005</v>
      </c>
      <c r="FM155">
        <v>-9</v>
      </c>
      <c r="FN155">
        <v>0.1623</v>
      </c>
      <c r="FO155">
        <v>-5.4683999999999999</v>
      </c>
      <c r="FP155">
        <v>0.20480000000000001</v>
      </c>
      <c r="FQ155">
        <v>-3.5005000000000002</v>
      </c>
      <c r="FR155">
        <v>0.31790000000000002</v>
      </c>
      <c r="FS155">
        <v>-8.5962999999999994</v>
      </c>
      <c r="FT155">
        <v>0.68520000000000003</v>
      </c>
      <c r="FU155">
        <v>-1.6229</v>
      </c>
      <c r="FV155">
        <v>1.4873000000000001</v>
      </c>
      <c r="FW155">
        <v>2.9605999999999999</v>
      </c>
      <c r="FX155" t="s">
        <v>4598</v>
      </c>
      <c r="FY155" t="s">
        <v>252</v>
      </c>
    </row>
    <row r="156" spans="1:181" x14ac:dyDescent="0.35">
      <c r="A156">
        <v>159</v>
      </c>
      <c r="B156" t="s">
        <v>5323</v>
      </c>
      <c r="C156" t="s">
        <v>5319</v>
      </c>
      <c r="D156" t="s">
        <v>4594</v>
      </c>
      <c r="E156" t="s">
        <v>4595</v>
      </c>
      <c r="F156" t="s">
        <v>303</v>
      </c>
      <c r="G156" t="s">
        <v>304</v>
      </c>
      <c r="H156" t="s">
        <v>262</v>
      </c>
      <c r="I156" t="s">
        <v>304</v>
      </c>
      <c r="J156" t="s">
        <v>316</v>
      </c>
      <c r="K156" t="s">
        <v>193</v>
      </c>
      <c r="L156" t="s">
        <v>468</v>
      </c>
      <c r="M156">
        <v>6</v>
      </c>
      <c r="N156" t="s">
        <v>196</v>
      </c>
      <c r="O156" t="s">
        <v>197</v>
      </c>
      <c r="P156" t="s">
        <v>198</v>
      </c>
      <c r="Q156">
        <v>1000</v>
      </c>
      <c r="R156" t="s">
        <v>198</v>
      </c>
      <c r="S156">
        <v>650</v>
      </c>
      <c r="T156">
        <v>5</v>
      </c>
      <c r="U156">
        <v>2</v>
      </c>
      <c r="V156" t="s">
        <v>199</v>
      </c>
      <c r="W156" t="s">
        <v>200</v>
      </c>
      <c r="X156">
        <v>1.75</v>
      </c>
      <c r="Y156" t="s">
        <v>193</v>
      </c>
      <c r="Z156" t="s">
        <v>5200</v>
      </c>
      <c r="AA156" t="s">
        <v>4497</v>
      </c>
      <c r="AB156">
        <v>145</v>
      </c>
      <c r="AD156">
        <v>-4</v>
      </c>
      <c r="AE156" t="s">
        <v>193</v>
      </c>
      <c r="AF156" t="s">
        <v>193</v>
      </c>
      <c r="AG156">
        <v>200</v>
      </c>
      <c r="AH156">
        <v>155</v>
      </c>
      <c r="AI156">
        <v>5</v>
      </c>
      <c r="AJ156" t="s">
        <v>193</v>
      </c>
      <c r="AK156" t="s">
        <v>193</v>
      </c>
      <c r="AM156" t="s">
        <v>299</v>
      </c>
      <c r="AN156">
        <v>55</v>
      </c>
      <c r="AO156" t="s">
        <v>193</v>
      </c>
      <c r="AP156">
        <v>6.62</v>
      </c>
      <c r="AQ156">
        <v>1.774</v>
      </c>
      <c r="AR156">
        <v>99.882000000000005</v>
      </c>
      <c r="AS156" t="s">
        <v>202</v>
      </c>
      <c r="AT156" t="s">
        <v>203</v>
      </c>
      <c r="AU156" t="s">
        <v>204</v>
      </c>
      <c r="AV156" t="s">
        <v>205</v>
      </c>
      <c r="AW156">
        <v>5</v>
      </c>
      <c r="AX156">
        <v>5</v>
      </c>
      <c r="AY156" t="s">
        <v>193</v>
      </c>
      <c r="AZ156" t="s">
        <v>193</v>
      </c>
      <c r="BA156" t="s">
        <v>202</v>
      </c>
      <c r="BB156" t="s">
        <v>206</v>
      </c>
      <c r="BC156" t="s">
        <v>202</v>
      </c>
      <c r="BD156" t="s">
        <v>202</v>
      </c>
      <c r="BE156" t="s">
        <v>202</v>
      </c>
      <c r="BF156" t="s">
        <v>206</v>
      </c>
      <c r="BG156" t="s">
        <v>3561</v>
      </c>
      <c r="BH156" t="s">
        <v>207</v>
      </c>
      <c r="BI156">
        <v>2000</v>
      </c>
      <c r="BK156" t="s">
        <v>206</v>
      </c>
      <c r="BL156" t="s">
        <v>208</v>
      </c>
      <c r="BM156" t="s">
        <v>29</v>
      </c>
      <c r="BN156" t="s">
        <v>32</v>
      </c>
      <c r="BO156" t="s">
        <v>33</v>
      </c>
      <c r="BP156" t="s">
        <v>240</v>
      </c>
      <c r="BQ156" t="s">
        <v>193</v>
      </c>
      <c r="BR156" t="s">
        <v>193</v>
      </c>
      <c r="BS156" t="s">
        <v>193</v>
      </c>
      <c r="BT156" t="s">
        <v>193</v>
      </c>
      <c r="BU156" t="s">
        <v>193</v>
      </c>
      <c r="BV156" t="s">
        <v>33</v>
      </c>
      <c r="BW156" t="s">
        <v>291</v>
      </c>
      <c r="BX156" t="s">
        <v>197</v>
      </c>
      <c r="BY156" t="s">
        <v>193</v>
      </c>
      <c r="BZ156" t="s">
        <v>470</v>
      </c>
      <c r="CA156" t="s">
        <v>485</v>
      </c>
      <c r="CB156" t="s">
        <v>4599</v>
      </c>
      <c r="CC156" t="s">
        <v>4600</v>
      </c>
      <c r="CD156" t="s">
        <v>5310</v>
      </c>
      <c r="CE156">
        <v>2</v>
      </c>
      <c r="CF156">
        <v>0</v>
      </c>
      <c r="CG156" t="s">
        <v>214</v>
      </c>
      <c r="CH156" t="s">
        <v>215</v>
      </c>
      <c r="CI156" t="s">
        <v>215</v>
      </c>
      <c r="CJ156" t="s">
        <v>197</v>
      </c>
      <c r="CK156">
        <v>650</v>
      </c>
      <c r="CL156" t="s">
        <v>216</v>
      </c>
      <c r="CM156">
        <v>1</v>
      </c>
      <c r="CN156" t="s">
        <v>199</v>
      </c>
      <c r="CO156" t="s">
        <v>193</v>
      </c>
      <c r="CP156">
        <v>1</v>
      </c>
      <c r="CQ156" t="s">
        <v>193</v>
      </c>
      <c r="CR156" t="s">
        <v>193</v>
      </c>
      <c r="CS156" t="s">
        <v>193</v>
      </c>
      <c r="CT156" t="s">
        <v>193</v>
      </c>
      <c r="CU156" t="s">
        <v>193</v>
      </c>
      <c r="CV156" t="s">
        <v>193</v>
      </c>
      <c r="CW156" t="s">
        <v>4594</v>
      </c>
      <c r="CX156" t="s">
        <v>217</v>
      </c>
      <c r="CY156" t="s">
        <v>299</v>
      </c>
      <c r="CZ156" t="s">
        <v>193</v>
      </c>
      <c r="DA156" t="s">
        <v>206</v>
      </c>
      <c r="DB156" t="s">
        <v>193</v>
      </c>
      <c r="DC156" t="s">
        <v>193</v>
      </c>
      <c r="DD156" t="s">
        <v>193</v>
      </c>
      <c r="DE156" t="s">
        <v>193</v>
      </c>
      <c r="DF156" t="s">
        <v>193</v>
      </c>
      <c r="DG156" t="s">
        <v>193</v>
      </c>
      <c r="DH156" t="s">
        <v>193</v>
      </c>
      <c r="DI156" t="s">
        <v>193</v>
      </c>
      <c r="DJ156" t="s">
        <v>193</v>
      </c>
      <c r="DK156" t="s">
        <v>193</v>
      </c>
      <c r="DL156" t="s">
        <v>222</v>
      </c>
      <c r="DM156" t="s">
        <v>222</v>
      </c>
      <c r="DN156" t="s">
        <v>223</v>
      </c>
      <c r="DO156" t="s">
        <v>4500</v>
      </c>
      <c r="DP156" t="s">
        <v>252</v>
      </c>
      <c r="DQ156" t="s">
        <v>252</v>
      </c>
      <c r="DR156" t="s">
        <v>278</v>
      </c>
      <c r="DS156" t="e">
        <v>#VALUE!</v>
      </c>
      <c r="DT156">
        <v>99.775000000000006</v>
      </c>
      <c r="DU156">
        <v>1.796</v>
      </c>
      <c r="DV156">
        <v>138.7303</v>
      </c>
      <c r="DW156">
        <v>-6.2697000000000003</v>
      </c>
      <c r="DX156">
        <v>99.643000000000001</v>
      </c>
      <c r="DY156">
        <v>1.823</v>
      </c>
      <c r="DZ156">
        <v>135.99160000000001</v>
      </c>
      <c r="EA156">
        <v>-9.0084</v>
      </c>
      <c r="EB156">
        <v>99.918000000000006</v>
      </c>
      <c r="EC156">
        <v>1.7669999999999999</v>
      </c>
      <c r="ED156">
        <v>131.9795</v>
      </c>
      <c r="EE156">
        <v>-13.0205</v>
      </c>
      <c r="EF156">
        <v>99.364000000000004</v>
      </c>
      <c r="EG156">
        <v>1.881</v>
      </c>
      <c r="EH156">
        <v>148.00229999999999</v>
      </c>
      <c r="EI156">
        <v>3.0023</v>
      </c>
      <c r="EJ156">
        <v>99.450999999999993</v>
      </c>
      <c r="EK156">
        <v>1.8640000000000001</v>
      </c>
      <c r="EL156">
        <v>154.89599999999999</v>
      </c>
      <c r="EM156">
        <v>9.8960000000000008</v>
      </c>
      <c r="EN156">
        <v>99.552999999999997</v>
      </c>
      <c r="EO156">
        <v>1.8420000000000001</v>
      </c>
      <c r="EP156">
        <v>151.88929999999999</v>
      </c>
      <c r="EQ156">
        <v>6.8893000000000004</v>
      </c>
      <c r="ER156">
        <v>100.012</v>
      </c>
      <c r="ES156">
        <v>1.7470000000000001</v>
      </c>
      <c r="ET156">
        <v>141.90719999999999</v>
      </c>
      <c r="EU156">
        <v>-3.0928</v>
      </c>
      <c r="EV156">
        <v>100.071</v>
      </c>
      <c r="EW156">
        <v>1.7350000000000001</v>
      </c>
      <c r="EX156">
        <v>139.2672</v>
      </c>
      <c r="EY156">
        <v>-5.7328000000000001</v>
      </c>
      <c r="EZ156">
        <v>99.897000000000006</v>
      </c>
      <c r="FA156">
        <v>1.7709999999999999</v>
      </c>
      <c r="FB156">
        <v>142.70230000000001</v>
      </c>
      <c r="FC156">
        <v>-2.2976999999999999</v>
      </c>
      <c r="FD156">
        <v>100.148</v>
      </c>
      <c r="FE156">
        <v>1.7190000000000001</v>
      </c>
      <c r="FF156">
        <v>137.49719999999999</v>
      </c>
      <c r="FG156">
        <v>-7.5027999999999997</v>
      </c>
      <c r="FH156">
        <v>26.84</v>
      </c>
      <c r="FI156">
        <v>-4.18</v>
      </c>
      <c r="FJ156">
        <v>65.650000000000006</v>
      </c>
      <c r="FK156">
        <v>0.95</v>
      </c>
      <c r="FL156">
        <v>75.641000000000005</v>
      </c>
      <c r="FM156">
        <v>-9</v>
      </c>
      <c r="FN156">
        <v>0.1623</v>
      </c>
      <c r="FO156">
        <v>-5.4683999999999999</v>
      </c>
      <c r="FP156">
        <v>0.20480000000000001</v>
      </c>
      <c r="FQ156">
        <v>-3.5005000000000002</v>
      </c>
      <c r="FR156">
        <v>0.31790000000000002</v>
      </c>
      <c r="FS156">
        <v>-8.5962999999999994</v>
      </c>
      <c r="FT156">
        <v>0.68520000000000003</v>
      </c>
      <c r="FU156">
        <v>-1.6229</v>
      </c>
      <c r="FV156">
        <v>1.4873000000000001</v>
      </c>
      <c r="FW156">
        <v>2.9605999999999999</v>
      </c>
      <c r="FX156" t="s">
        <v>4598</v>
      </c>
      <c r="FY156" t="s">
        <v>252</v>
      </c>
    </row>
    <row r="157" spans="1:181" x14ac:dyDescent="0.35">
      <c r="A157">
        <v>160</v>
      </c>
      <c r="B157" t="s">
        <v>5323</v>
      </c>
      <c r="C157" t="s">
        <v>5253</v>
      </c>
      <c r="D157" t="s">
        <v>2018</v>
      </c>
      <c r="E157" t="s">
        <v>4601</v>
      </c>
      <c r="F157" t="s">
        <v>192</v>
      </c>
      <c r="G157" t="s">
        <v>304</v>
      </c>
      <c r="H157" t="s">
        <v>233</v>
      </c>
      <c r="I157" t="s">
        <v>304</v>
      </c>
      <c r="J157" t="s">
        <v>285</v>
      </c>
      <c r="K157" t="s">
        <v>304</v>
      </c>
      <c r="L157" t="s">
        <v>4602</v>
      </c>
      <c r="M157">
        <v>3</v>
      </c>
      <c r="N157" t="s">
        <v>196</v>
      </c>
      <c r="O157" t="s">
        <v>197</v>
      </c>
      <c r="P157" t="s">
        <v>198</v>
      </c>
      <c r="Q157">
        <v>1800</v>
      </c>
      <c r="R157" t="s">
        <v>198</v>
      </c>
      <c r="S157">
        <v>500</v>
      </c>
      <c r="T157">
        <v>5</v>
      </c>
      <c r="U157">
        <v>3</v>
      </c>
      <c r="V157" t="s">
        <v>199</v>
      </c>
      <c r="W157" t="s">
        <v>200</v>
      </c>
      <c r="X157">
        <v>1.3</v>
      </c>
      <c r="Y157" t="s">
        <v>193</v>
      </c>
      <c r="Z157" t="s">
        <v>5271</v>
      </c>
      <c r="AA157" t="s">
        <v>4497</v>
      </c>
      <c r="AB157">
        <v>100</v>
      </c>
      <c r="AD157">
        <v>-2</v>
      </c>
      <c r="AE157" t="s">
        <v>193</v>
      </c>
      <c r="AF157" t="s">
        <v>193</v>
      </c>
      <c r="AG157">
        <v>145</v>
      </c>
      <c r="AH157">
        <v>110</v>
      </c>
      <c r="AI157">
        <v>5</v>
      </c>
      <c r="AJ157" t="s">
        <v>193</v>
      </c>
      <c r="AK157" t="s">
        <v>193</v>
      </c>
      <c r="AM157" t="s">
        <v>299</v>
      </c>
      <c r="AN157">
        <v>45</v>
      </c>
      <c r="AO157" t="s">
        <v>193</v>
      </c>
      <c r="AP157">
        <v>6.6</v>
      </c>
      <c r="AQ157">
        <v>1.321</v>
      </c>
      <c r="AR157">
        <v>99.899000000000001</v>
      </c>
      <c r="AS157" t="s">
        <v>202</v>
      </c>
      <c r="AT157" t="s">
        <v>203</v>
      </c>
      <c r="AU157" t="s">
        <v>204</v>
      </c>
      <c r="AV157" t="s">
        <v>265</v>
      </c>
      <c r="AW157">
        <v>6</v>
      </c>
      <c r="AX157">
        <v>6</v>
      </c>
      <c r="AY157" t="s">
        <v>193</v>
      </c>
      <c r="AZ157" t="s">
        <v>193</v>
      </c>
      <c r="BA157" t="s">
        <v>206</v>
      </c>
      <c r="BB157" t="s">
        <v>206</v>
      </c>
      <c r="BC157" t="s">
        <v>202</v>
      </c>
      <c r="BD157" t="s">
        <v>202</v>
      </c>
      <c r="BE157" t="s">
        <v>206</v>
      </c>
      <c r="BF157" t="s">
        <v>206</v>
      </c>
      <c r="BG157" t="s">
        <v>207</v>
      </c>
      <c r="BH157" t="s">
        <v>336</v>
      </c>
      <c r="BI157">
        <v>2000</v>
      </c>
      <c r="BK157" t="s">
        <v>206</v>
      </c>
      <c r="BL157" t="s">
        <v>32</v>
      </c>
      <c r="BM157" t="s">
        <v>1006</v>
      </c>
      <c r="BN157" t="s">
        <v>33</v>
      </c>
      <c r="BO157" t="s">
        <v>340</v>
      </c>
      <c r="BP157" t="s">
        <v>267</v>
      </c>
      <c r="BQ157" t="s">
        <v>404</v>
      </c>
      <c r="BR157" t="s">
        <v>193</v>
      </c>
      <c r="BS157" t="s">
        <v>193</v>
      </c>
      <c r="BT157" t="s">
        <v>193</v>
      </c>
      <c r="BU157" t="s">
        <v>193</v>
      </c>
      <c r="BV157" t="s">
        <v>32</v>
      </c>
      <c r="BW157" t="s">
        <v>291</v>
      </c>
      <c r="BX157" t="s">
        <v>197</v>
      </c>
      <c r="BY157" t="s">
        <v>193</v>
      </c>
      <c r="BZ157" t="s">
        <v>243</v>
      </c>
      <c r="CA157" t="s">
        <v>337</v>
      </c>
      <c r="CB157" t="s">
        <v>4603</v>
      </c>
      <c r="CC157" t="s">
        <v>4604</v>
      </c>
      <c r="CD157" t="s">
        <v>5310</v>
      </c>
      <c r="CE157">
        <v>2</v>
      </c>
      <c r="CF157">
        <v>1</v>
      </c>
      <c r="CG157" t="s">
        <v>214</v>
      </c>
      <c r="CH157" t="s">
        <v>215</v>
      </c>
      <c r="CI157" t="s">
        <v>215</v>
      </c>
      <c r="CJ157" t="s">
        <v>197</v>
      </c>
      <c r="CK157">
        <v>500</v>
      </c>
      <c r="CL157" t="s">
        <v>216</v>
      </c>
      <c r="CM157">
        <v>1</v>
      </c>
      <c r="CN157" t="s">
        <v>199</v>
      </c>
      <c r="CO157" t="s">
        <v>193</v>
      </c>
      <c r="CP157">
        <v>1</v>
      </c>
      <c r="CQ157" t="s">
        <v>193</v>
      </c>
      <c r="CR157" t="s">
        <v>193</v>
      </c>
      <c r="CS157" t="s">
        <v>193</v>
      </c>
      <c r="CT157" t="s">
        <v>193</v>
      </c>
      <c r="CU157" t="s">
        <v>193</v>
      </c>
      <c r="CV157" t="s">
        <v>193</v>
      </c>
      <c r="CW157" t="s">
        <v>2018</v>
      </c>
      <c r="CX157" t="s">
        <v>217</v>
      </c>
      <c r="CY157" t="s">
        <v>299</v>
      </c>
      <c r="CZ157" t="s">
        <v>193</v>
      </c>
      <c r="DA157" t="s">
        <v>206</v>
      </c>
      <c r="DB157" t="s">
        <v>193</v>
      </c>
      <c r="DC157" t="s">
        <v>193</v>
      </c>
      <c r="DD157" t="s">
        <v>193</v>
      </c>
      <c r="DE157" t="s">
        <v>193</v>
      </c>
      <c r="DF157" t="s">
        <v>193</v>
      </c>
      <c r="DG157" t="s">
        <v>193</v>
      </c>
      <c r="DH157" t="s">
        <v>193</v>
      </c>
      <c r="DI157" t="s">
        <v>193</v>
      </c>
      <c r="DJ157" t="s">
        <v>193</v>
      </c>
      <c r="DK157" t="s">
        <v>193</v>
      </c>
      <c r="DL157" t="s">
        <v>222</v>
      </c>
      <c r="DM157" t="s">
        <v>222</v>
      </c>
      <c r="DN157" t="s">
        <v>223</v>
      </c>
      <c r="DO157" t="s">
        <v>4500</v>
      </c>
      <c r="DP157">
        <v>100.589</v>
      </c>
      <c r="DQ157">
        <v>1.1759999999999999</v>
      </c>
      <c r="DR157">
        <v>84.807199999999995</v>
      </c>
      <c r="DS157">
        <v>-15.1928</v>
      </c>
      <c r="DT157">
        <v>100.482</v>
      </c>
      <c r="DU157">
        <v>1.1990000000000001</v>
      </c>
      <c r="DV157">
        <v>85.667199999999994</v>
      </c>
      <c r="DW157">
        <v>-14.332800000000001</v>
      </c>
      <c r="DX157">
        <v>100.517</v>
      </c>
      <c r="DY157">
        <v>1.1910000000000001</v>
      </c>
      <c r="DZ157">
        <v>84.702299999999994</v>
      </c>
      <c r="EA157">
        <v>-15.297700000000001</v>
      </c>
      <c r="EB157">
        <v>100.52</v>
      </c>
      <c r="EC157">
        <v>1.19</v>
      </c>
      <c r="ED157">
        <v>84.597200000000001</v>
      </c>
      <c r="EE157">
        <v>-15.402799999999999</v>
      </c>
      <c r="EF157">
        <v>100.44499999999999</v>
      </c>
      <c r="EG157">
        <v>1.206</v>
      </c>
      <c r="EH157">
        <v>87.301699999999997</v>
      </c>
      <c r="EI157">
        <v>-12.6983</v>
      </c>
      <c r="EJ157">
        <v>100.51600000000001</v>
      </c>
      <c r="EK157">
        <v>1.1910000000000001</v>
      </c>
      <c r="EL157">
        <v>86.437200000000004</v>
      </c>
      <c r="EM157">
        <v>-13.562799999999999</v>
      </c>
      <c r="EN157">
        <v>100.554</v>
      </c>
      <c r="EO157">
        <v>1.1830000000000001</v>
      </c>
      <c r="EP157">
        <v>84.352000000000004</v>
      </c>
      <c r="EQ157">
        <v>-15.648</v>
      </c>
      <c r="ER157">
        <v>100.52200000000001</v>
      </c>
      <c r="ES157">
        <v>1.1890000000000001</v>
      </c>
      <c r="ET157">
        <v>85.908500000000004</v>
      </c>
      <c r="EU157">
        <v>-14.0915</v>
      </c>
      <c r="EV157">
        <v>100.57</v>
      </c>
      <c r="EW157">
        <v>1.179</v>
      </c>
      <c r="EX157">
        <v>86.3459</v>
      </c>
      <c r="EY157">
        <v>-13.6541</v>
      </c>
      <c r="EZ157">
        <v>100.7</v>
      </c>
      <c r="FA157">
        <v>1.1519999999999999</v>
      </c>
      <c r="FB157">
        <v>83.314099999999996</v>
      </c>
      <c r="FC157">
        <v>-16.6859</v>
      </c>
      <c r="FD157">
        <v>100.607</v>
      </c>
      <c r="FE157">
        <v>1.171</v>
      </c>
      <c r="FF157">
        <v>88.097700000000003</v>
      </c>
      <c r="FG157">
        <v>-11.9023</v>
      </c>
      <c r="FH157">
        <v>26.84</v>
      </c>
      <c r="FI157">
        <v>-4.18</v>
      </c>
      <c r="FJ157">
        <v>65.650000000000006</v>
      </c>
      <c r="FK157">
        <v>0.95</v>
      </c>
      <c r="FL157">
        <v>75.641000000000005</v>
      </c>
      <c r="FM157">
        <v>-9</v>
      </c>
      <c r="FN157">
        <v>0.1623</v>
      </c>
      <c r="FO157">
        <v>-5.4683999999999999</v>
      </c>
      <c r="FP157">
        <v>0.20480000000000001</v>
      </c>
      <c r="FQ157">
        <v>-3.5005000000000002</v>
      </c>
      <c r="FR157">
        <v>0.31790000000000002</v>
      </c>
      <c r="FS157">
        <v>-8.5962999999999994</v>
      </c>
      <c r="FT157">
        <v>0.68520000000000003</v>
      </c>
      <c r="FU157">
        <v>-1.6229</v>
      </c>
      <c r="FV157">
        <v>1.4873000000000001</v>
      </c>
      <c r="FW157">
        <v>2.9605999999999999</v>
      </c>
      <c r="FX157" t="s">
        <v>2022</v>
      </c>
      <c r="FY157">
        <v>115313.6137</v>
      </c>
    </row>
    <row r="158" spans="1:181" x14ac:dyDescent="0.35">
      <c r="A158">
        <v>161</v>
      </c>
      <c r="B158" t="s">
        <v>5323</v>
      </c>
      <c r="C158" t="s">
        <v>5253</v>
      </c>
      <c r="D158" t="s">
        <v>2018</v>
      </c>
      <c r="E158" t="s">
        <v>4601</v>
      </c>
      <c r="F158" t="s">
        <v>192</v>
      </c>
      <c r="G158" t="s">
        <v>304</v>
      </c>
      <c r="H158" t="s">
        <v>233</v>
      </c>
      <c r="I158" t="s">
        <v>304</v>
      </c>
      <c r="J158" t="s">
        <v>285</v>
      </c>
      <c r="K158" t="s">
        <v>304</v>
      </c>
      <c r="L158" t="s">
        <v>4602</v>
      </c>
      <c r="M158" t="s">
        <v>193</v>
      </c>
      <c r="N158" t="s">
        <v>196</v>
      </c>
      <c r="O158" t="s">
        <v>197</v>
      </c>
      <c r="P158" t="s">
        <v>198</v>
      </c>
      <c r="Q158">
        <v>1800</v>
      </c>
      <c r="R158" t="s">
        <v>198</v>
      </c>
      <c r="S158">
        <v>500</v>
      </c>
      <c r="T158">
        <v>10</v>
      </c>
      <c r="U158">
        <v>3</v>
      </c>
      <c r="V158" t="s">
        <v>199</v>
      </c>
      <c r="W158" t="s">
        <v>200</v>
      </c>
      <c r="X158">
        <v>2</v>
      </c>
      <c r="Y158" t="s">
        <v>193</v>
      </c>
      <c r="Z158" t="s">
        <v>5242</v>
      </c>
      <c r="AA158" t="s">
        <v>4184</v>
      </c>
      <c r="AB158">
        <v>135</v>
      </c>
      <c r="AD158">
        <v>-2</v>
      </c>
      <c r="AE158" t="s">
        <v>193</v>
      </c>
      <c r="AF158" t="s">
        <v>193</v>
      </c>
      <c r="AG158">
        <v>185</v>
      </c>
      <c r="AH158">
        <v>145</v>
      </c>
      <c r="AI158">
        <v>5</v>
      </c>
      <c r="AJ158" t="s">
        <v>193</v>
      </c>
      <c r="AK158" t="s">
        <v>193</v>
      </c>
      <c r="AM158" t="s">
        <v>299</v>
      </c>
      <c r="AN158">
        <v>50</v>
      </c>
      <c r="AO158" t="s">
        <v>193</v>
      </c>
      <c r="AP158">
        <v>6</v>
      </c>
      <c r="AQ158">
        <v>2.0339999999999998</v>
      </c>
      <c r="AR158">
        <v>99.694000000000003</v>
      </c>
      <c r="AS158" t="s">
        <v>202</v>
      </c>
      <c r="AT158" t="s">
        <v>203</v>
      </c>
      <c r="AU158" t="s">
        <v>204</v>
      </c>
      <c r="AV158" t="s">
        <v>265</v>
      </c>
      <c r="AW158">
        <v>6</v>
      </c>
      <c r="AX158">
        <v>6</v>
      </c>
      <c r="AY158" t="s">
        <v>193</v>
      </c>
      <c r="AZ158" t="s">
        <v>193</v>
      </c>
      <c r="BA158" t="s">
        <v>206</v>
      </c>
      <c r="BB158" t="s">
        <v>206</v>
      </c>
      <c r="BC158" t="s">
        <v>202</v>
      </c>
      <c r="BD158" t="s">
        <v>202</v>
      </c>
      <c r="BE158" t="s">
        <v>206</v>
      </c>
      <c r="BF158" t="s">
        <v>206</v>
      </c>
      <c r="BG158" t="s">
        <v>207</v>
      </c>
      <c r="BH158" t="s">
        <v>336</v>
      </c>
      <c r="BI158">
        <v>2000</v>
      </c>
      <c r="BK158" t="s">
        <v>206</v>
      </c>
      <c r="BL158" t="s">
        <v>32</v>
      </c>
      <c r="BM158" t="s">
        <v>1006</v>
      </c>
      <c r="BN158" t="s">
        <v>33</v>
      </c>
      <c r="BO158" t="s">
        <v>340</v>
      </c>
      <c r="BP158" t="s">
        <v>267</v>
      </c>
      <c r="BQ158" t="s">
        <v>404</v>
      </c>
      <c r="BR158" t="s">
        <v>193</v>
      </c>
      <c r="BS158" t="s">
        <v>193</v>
      </c>
      <c r="BT158" t="s">
        <v>193</v>
      </c>
      <c r="BU158" t="s">
        <v>193</v>
      </c>
      <c r="BV158" t="s">
        <v>32</v>
      </c>
      <c r="BW158" t="s">
        <v>291</v>
      </c>
      <c r="BX158" t="s">
        <v>197</v>
      </c>
      <c r="BY158" t="s">
        <v>193</v>
      </c>
      <c r="BZ158" t="s">
        <v>243</v>
      </c>
      <c r="CA158" t="s">
        <v>337</v>
      </c>
      <c r="CB158" t="s">
        <v>4605</v>
      </c>
      <c r="CC158" t="s">
        <v>4606</v>
      </c>
      <c r="CD158" t="s">
        <v>5310</v>
      </c>
      <c r="CE158">
        <v>2</v>
      </c>
      <c r="CF158">
        <v>0</v>
      </c>
      <c r="CG158" t="s">
        <v>214</v>
      </c>
      <c r="CH158" t="s">
        <v>215</v>
      </c>
      <c r="CI158" t="s">
        <v>215</v>
      </c>
      <c r="CJ158" t="s">
        <v>197</v>
      </c>
      <c r="CK158">
        <v>500</v>
      </c>
      <c r="CL158" t="s">
        <v>216</v>
      </c>
      <c r="CM158">
        <v>1</v>
      </c>
      <c r="CN158" t="s">
        <v>199</v>
      </c>
      <c r="CO158" t="s">
        <v>193</v>
      </c>
      <c r="CP158">
        <v>3</v>
      </c>
      <c r="CQ158" t="s">
        <v>193</v>
      </c>
      <c r="CR158" t="s">
        <v>193</v>
      </c>
      <c r="CS158" t="s">
        <v>193</v>
      </c>
      <c r="CT158" t="s">
        <v>193</v>
      </c>
      <c r="CU158" t="s">
        <v>193</v>
      </c>
      <c r="CV158" t="s">
        <v>193</v>
      </c>
      <c r="CW158" t="s">
        <v>2018</v>
      </c>
      <c r="CX158" t="s">
        <v>217</v>
      </c>
      <c r="CY158" t="s">
        <v>299</v>
      </c>
      <c r="CZ158" t="s">
        <v>193</v>
      </c>
      <c r="DA158" t="s">
        <v>206</v>
      </c>
      <c r="DB158" t="s">
        <v>193</v>
      </c>
      <c r="DC158" t="s">
        <v>193</v>
      </c>
      <c r="DD158" t="s">
        <v>193</v>
      </c>
      <c r="DE158" t="s">
        <v>193</v>
      </c>
      <c r="DF158" t="s">
        <v>193</v>
      </c>
      <c r="DG158" t="s">
        <v>193</v>
      </c>
      <c r="DH158" t="s">
        <v>193</v>
      </c>
      <c r="DI158" t="s">
        <v>193</v>
      </c>
      <c r="DJ158" t="s">
        <v>193</v>
      </c>
      <c r="DK158" t="s">
        <v>193</v>
      </c>
      <c r="DL158" t="s">
        <v>222</v>
      </c>
      <c r="DM158" t="s">
        <v>222</v>
      </c>
      <c r="DN158" t="s">
        <v>223</v>
      </c>
      <c r="DO158" t="s">
        <v>4147</v>
      </c>
      <c r="DP158">
        <v>99.204999999999998</v>
      </c>
      <c r="DQ158">
        <v>2.089</v>
      </c>
      <c r="DR158">
        <v>138.5549</v>
      </c>
      <c r="DS158">
        <v>3.5548999999999999</v>
      </c>
      <c r="DT158">
        <v>99.340999999999994</v>
      </c>
      <c r="DU158">
        <v>2.073</v>
      </c>
      <c r="DV158">
        <v>135.1454</v>
      </c>
      <c r="DW158">
        <v>0.1454</v>
      </c>
      <c r="DX158">
        <v>99.462000000000003</v>
      </c>
      <c r="DY158">
        <v>2.06</v>
      </c>
      <c r="DZ158">
        <v>130.7122</v>
      </c>
      <c r="EA158">
        <v>-4.2877999999999998</v>
      </c>
      <c r="EB158">
        <v>99.656000000000006</v>
      </c>
      <c r="EC158">
        <v>2.0379999999999998</v>
      </c>
      <c r="ED158">
        <v>129.99340000000001</v>
      </c>
      <c r="EE158">
        <v>-5.0065999999999997</v>
      </c>
      <c r="EF158">
        <v>99.47</v>
      </c>
      <c r="EG158">
        <v>2.0590000000000002</v>
      </c>
      <c r="EH158">
        <v>135.04929999999999</v>
      </c>
      <c r="EI158">
        <v>4.9299999999999997E-2</v>
      </c>
      <c r="EJ158">
        <v>99.456000000000003</v>
      </c>
      <c r="EK158">
        <v>2.0609999999999999</v>
      </c>
      <c r="EL158">
        <v>136.72640000000001</v>
      </c>
      <c r="EM158">
        <v>1.7263999999999999</v>
      </c>
      <c r="EN158">
        <v>99.427999999999997</v>
      </c>
      <c r="EO158">
        <v>2.0640000000000001</v>
      </c>
      <c r="EP158">
        <v>135.54480000000001</v>
      </c>
      <c r="EQ158">
        <v>0.54479999999999995</v>
      </c>
      <c r="ER158">
        <v>99.275999999999996</v>
      </c>
      <c r="ES158">
        <v>2.081</v>
      </c>
      <c r="ET158">
        <v>136.9134</v>
      </c>
      <c r="EU158">
        <v>1.9134</v>
      </c>
      <c r="EV158">
        <v>99.53</v>
      </c>
      <c r="EW158">
        <v>2.052</v>
      </c>
      <c r="EX158">
        <v>137.29939999999999</v>
      </c>
      <c r="EY158">
        <v>2.2993999999999999</v>
      </c>
      <c r="EZ158">
        <v>99.832999999999998</v>
      </c>
      <c r="FA158">
        <v>2.0190000000000001</v>
      </c>
      <c r="FB158">
        <v>133.33779999999999</v>
      </c>
      <c r="FC158">
        <v>-1.6621999999999999</v>
      </c>
      <c r="FD158">
        <v>99.742000000000004</v>
      </c>
      <c r="FE158">
        <v>2.0289999999999999</v>
      </c>
      <c r="FF158">
        <v>138.7655</v>
      </c>
      <c r="FG158">
        <v>3.7654999999999998</v>
      </c>
      <c r="FH158">
        <v>26.84</v>
      </c>
      <c r="FI158">
        <v>-4.18</v>
      </c>
      <c r="FJ158">
        <v>65.650000000000006</v>
      </c>
      <c r="FK158">
        <v>0.95</v>
      </c>
      <c r="FL158">
        <v>75.641000000000005</v>
      </c>
      <c r="FM158">
        <v>-9</v>
      </c>
      <c r="FN158">
        <v>0.1623</v>
      </c>
      <c r="FO158">
        <v>-5.4683999999999999</v>
      </c>
      <c r="FP158">
        <v>0.20480000000000001</v>
      </c>
      <c r="FQ158">
        <v>-3.5005000000000002</v>
      </c>
      <c r="FR158">
        <v>0.31790000000000002</v>
      </c>
      <c r="FS158">
        <v>-8.5962999999999994</v>
      </c>
      <c r="FT158">
        <v>0.68520000000000003</v>
      </c>
      <c r="FU158">
        <v>-1.6229</v>
      </c>
      <c r="FV158">
        <v>1.4873000000000001</v>
      </c>
      <c r="FW158">
        <v>2.9605999999999999</v>
      </c>
      <c r="FX158" t="s">
        <v>2022</v>
      </c>
      <c r="FY158">
        <v>115313.6137</v>
      </c>
    </row>
    <row r="159" spans="1:181" x14ac:dyDescent="0.35">
      <c r="A159">
        <v>162</v>
      </c>
      <c r="B159" t="s">
        <v>5323</v>
      </c>
      <c r="C159" t="s">
        <v>5253</v>
      </c>
      <c r="D159" t="s">
        <v>2018</v>
      </c>
      <c r="E159" t="s">
        <v>4601</v>
      </c>
      <c r="F159" t="s">
        <v>192</v>
      </c>
      <c r="G159" t="s">
        <v>304</v>
      </c>
      <c r="H159" t="s">
        <v>233</v>
      </c>
      <c r="I159" t="s">
        <v>304</v>
      </c>
      <c r="J159" t="s">
        <v>285</v>
      </c>
      <c r="K159" t="s">
        <v>304</v>
      </c>
      <c r="L159" t="s">
        <v>4602</v>
      </c>
      <c r="M159" t="s">
        <v>193</v>
      </c>
      <c r="N159" t="s">
        <v>196</v>
      </c>
      <c r="O159" t="s">
        <v>197</v>
      </c>
      <c r="P159" t="s">
        <v>198</v>
      </c>
      <c r="Q159">
        <v>1800</v>
      </c>
      <c r="R159" t="s">
        <v>198</v>
      </c>
      <c r="S159">
        <v>800</v>
      </c>
      <c r="T159">
        <v>30</v>
      </c>
      <c r="U159">
        <v>3</v>
      </c>
      <c r="V159" t="s">
        <v>199</v>
      </c>
      <c r="W159" t="s">
        <v>200</v>
      </c>
      <c r="X159">
        <v>3</v>
      </c>
      <c r="Y159" t="s">
        <v>193</v>
      </c>
      <c r="Z159" t="s">
        <v>5324</v>
      </c>
      <c r="AA159" t="s">
        <v>1780</v>
      </c>
      <c r="AB159">
        <v>160</v>
      </c>
      <c r="AD159">
        <v>-1</v>
      </c>
      <c r="AE159" t="s">
        <v>193</v>
      </c>
      <c r="AF159" t="s">
        <v>193</v>
      </c>
      <c r="AG159">
        <v>212.5</v>
      </c>
      <c r="AH159">
        <v>170</v>
      </c>
      <c r="AI159">
        <v>5</v>
      </c>
      <c r="AJ159" t="s">
        <v>193</v>
      </c>
      <c r="AK159" t="s">
        <v>193</v>
      </c>
      <c r="AM159" t="s">
        <v>299</v>
      </c>
      <c r="AN159">
        <v>52.5</v>
      </c>
      <c r="AO159" t="s">
        <v>193</v>
      </c>
      <c r="AP159">
        <v>4.88</v>
      </c>
      <c r="AQ159">
        <v>3.073</v>
      </c>
      <c r="AR159">
        <v>98.575999999999993</v>
      </c>
      <c r="AS159" t="s">
        <v>202</v>
      </c>
      <c r="AT159" t="s">
        <v>203</v>
      </c>
      <c r="AU159" t="s">
        <v>204</v>
      </c>
      <c r="AV159" t="s">
        <v>265</v>
      </c>
      <c r="AW159">
        <v>6</v>
      </c>
      <c r="AX159">
        <v>6</v>
      </c>
      <c r="AY159" t="s">
        <v>193</v>
      </c>
      <c r="AZ159" t="s">
        <v>193</v>
      </c>
      <c r="BA159" t="s">
        <v>206</v>
      </c>
      <c r="BB159" t="s">
        <v>206</v>
      </c>
      <c r="BC159" t="s">
        <v>202</v>
      </c>
      <c r="BD159" t="s">
        <v>202</v>
      </c>
      <c r="BE159" t="s">
        <v>206</v>
      </c>
      <c r="BF159" t="s">
        <v>206</v>
      </c>
      <c r="BG159" t="s">
        <v>207</v>
      </c>
      <c r="BH159" t="s">
        <v>336</v>
      </c>
      <c r="BI159">
        <v>2000</v>
      </c>
      <c r="BK159" t="s">
        <v>206</v>
      </c>
      <c r="BL159" t="s">
        <v>32</v>
      </c>
      <c r="BM159" t="s">
        <v>1006</v>
      </c>
      <c r="BN159" t="s">
        <v>33</v>
      </c>
      <c r="BO159" t="s">
        <v>340</v>
      </c>
      <c r="BP159" t="s">
        <v>267</v>
      </c>
      <c r="BQ159" t="s">
        <v>404</v>
      </c>
      <c r="BR159" t="s">
        <v>193</v>
      </c>
      <c r="BS159" t="s">
        <v>193</v>
      </c>
      <c r="BT159" t="s">
        <v>193</v>
      </c>
      <c r="BU159" t="s">
        <v>193</v>
      </c>
      <c r="BV159" t="s">
        <v>32</v>
      </c>
      <c r="BW159" t="s">
        <v>291</v>
      </c>
      <c r="BX159" t="s">
        <v>197</v>
      </c>
      <c r="BY159" t="s">
        <v>193</v>
      </c>
      <c r="BZ159" t="s">
        <v>243</v>
      </c>
      <c r="CA159" t="s">
        <v>337</v>
      </c>
      <c r="CB159" t="s">
        <v>4607</v>
      </c>
      <c r="CC159" t="s">
        <v>4608</v>
      </c>
      <c r="CD159" t="s">
        <v>5310</v>
      </c>
      <c r="CE159">
        <v>2</v>
      </c>
      <c r="CF159">
        <v>0</v>
      </c>
      <c r="CG159" t="s">
        <v>214</v>
      </c>
      <c r="CH159" t="s">
        <v>215</v>
      </c>
      <c r="CI159" t="s">
        <v>215</v>
      </c>
      <c r="CJ159" t="s">
        <v>197</v>
      </c>
      <c r="CK159">
        <v>800</v>
      </c>
      <c r="CL159" t="s">
        <v>216</v>
      </c>
      <c r="CM159">
        <v>1</v>
      </c>
      <c r="CN159" t="s">
        <v>199</v>
      </c>
      <c r="CO159" t="s">
        <v>193</v>
      </c>
      <c r="CP159">
        <v>6</v>
      </c>
      <c r="CQ159" t="s">
        <v>193</v>
      </c>
      <c r="CR159" t="s">
        <v>193</v>
      </c>
      <c r="CS159" t="s">
        <v>193</v>
      </c>
      <c r="CT159" t="s">
        <v>193</v>
      </c>
      <c r="CU159" t="s">
        <v>193</v>
      </c>
      <c r="CV159" t="s">
        <v>193</v>
      </c>
      <c r="CW159" t="s">
        <v>2018</v>
      </c>
      <c r="CX159" t="s">
        <v>217</v>
      </c>
      <c r="CY159" t="s">
        <v>299</v>
      </c>
      <c r="CZ159" t="s">
        <v>193</v>
      </c>
      <c r="DA159" t="s">
        <v>206</v>
      </c>
      <c r="DB159" t="s">
        <v>193</v>
      </c>
      <c r="DC159" t="s">
        <v>193</v>
      </c>
      <c r="DD159" t="s">
        <v>193</v>
      </c>
      <c r="DE159" t="s">
        <v>193</v>
      </c>
      <c r="DF159" t="s">
        <v>193</v>
      </c>
      <c r="DG159" t="s">
        <v>193</v>
      </c>
      <c r="DH159" t="s">
        <v>193</v>
      </c>
      <c r="DI159" t="s">
        <v>193</v>
      </c>
      <c r="DJ159" t="s">
        <v>193</v>
      </c>
      <c r="DK159" t="s">
        <v>193</v>
      </c>
      <c r="DL159" t="s">
        <v>222</v>
      </c>
      <c r="DM159" t="s">
        <v>222</v>
      </c>
      <c r="DN159" t="s">
        <v>223</v>
      </c>
      <c r="DO159" t="s">
        <v>1783</v>
      </c>
      <c r="DP159">
        <v>99.507000000000005</v>
      </c>
      <c r="DQ159">
        <v>3.0249999999999999</v>
      </c>
      <c r="DR159">
        <v>158.2758</v>
      </c>
      <c r="DS159">
        <v>-1.7242</v>
      </c>
      <c r="DT159">
        <v>99.403000000000006</v>
      </c>
      <c r="DU159">
        <v>3.03</v>
      </c>
      <c r="DV159">
        <v>158.35759999999999</v>
      </c>
      <c r="DW159">
        <v>-1.6424000000000001</v>
      </c>
      <c r="DX159">
        <v>99.674999999999997</v>
      </c>
      <c r="DY159">
        <v>3.0169999999999999</v>
      </c>
      <c r="DZ159">
        <v>148.82599999999999</v>
      </c>
      <c r="EA159">
        <v>-11.173999999999999</v>
      </c>
      <c r="EB159">
        <v>100.414</v>
      </c>
      <c r="EC159">
        <v>2.9790000000000001</v>
      </c>
      <c r="ED159">
        <v>146.38419999999999</v>
      </c>
      <c r="EE159">
        <v>-13.6158</v>
      </c>
      <c r="EF159">
        <v>100.039</v>
      </c>
      <c r="EG159">
        <v>2.9980000000000002</v>
      </c>
      <c r="EH159">
        <v>153.11940000000001</v>
      </c>
      <c r="EI159">
        <v>-6.8806000000000003</v>
      </c>
      <c r="EJ159">
        <v>99.486000000000004</v>
      </c>
      <c r="EK159">
        <v>3.0259999999999998</v>
      </c>
      <c r="EL159">
        <v>158.16139999999999</v>
      </c>
      <c r="EM159">
        <v>-1.8386</v>
      </c>
      <c r="EN159">
        <v>100.075</v>
      </c>
      <c r="EO159">
        <v>2.996</v>
      </c>
      <c r="EP159">
        <v>154.44059999999999</v>
      </c>
      <c r="EQ159">
        <v>-5.5594000000000001</v>
      </c>
      <c r="ER159">
        <v>99.409000000000006</v>
      </c>
      <c r="ES159">
        <v>3.03</v>
      </c>
      <c r="ET159">
        <v>154.99250000000001</v>
      </c>
      <c r="EU159">
        <v>-5.0075000000000003</v>
      </c>
      <c r="EV159">
        <v>100.331</v>
      </c>
      <c r="EW159">
        <v>2.9830000000000001</v>
      </c>
      <c r="EX159">
        <v>156.51759999999999</v>
      </c>
      <c r="EY159">
        <v>-3.4824000000000002</v>
      </c>
      <c r="EZ159">
        <v>99.966999999999999</v>
      </c>
      <c r="FA159">
        <v>3.0019999999999998</v>
      </c>
      <c r="FB159">
        <v>157.94999999999999</v>
      </c>
      <c r="FC159">
        <v>-2.0499999999999998</v>
      </c>
      <c r="FD159">
        <v>99.766999999999996</v>
      </c>
      <c r="FE159">
        <v>3.012</v>
      </c>
      <c r="FF159">
        <v>165.435</v>
      </c>
      <c r="FG159">
        <v>5.4349999999999996</v>
      </c>
      <c r="FH159">
        <v>26.84</v>
      </c>
      <c r="FI159">
        <v>-4.18</v>
      </c>
      <c r="FJ159">
        <v>65.650000000000006</v>
      </c>
      <c r="FK159">
        <v>0.95</v>
      </c>
      <c r="FL159">
        <v>75.641000000000005</v>
      </c>
      <c r="FM159">
        <v>-9</v>
      </c>
      <c r="FN159">
        <v>0.1623</v>
      </c>
      <c r="FO159">
        <v>-5.4683999999999999</v>
      </c>
      <c r="FP159">
        <v>0.20480000000000001</v>
      </c>
      <c r="FQ159">
        <v>-3.5005000000000002</v>
      </c>
      <c r="FR159">
        <v>0.31790000000000002</v>
      </c>
      <c r="FS159">
        <v>-8.5962999999999994</v>
      </c>
      <c r="FT159">
        <v>0.68520000000000003</v>
      </c>
      <c r="FU159">
        <v>-1.6229</v>
      </c>
      <c r="FV159">
        <v>1.4873000000000001</v>
      </c>
      <c r="FW159">
        <v>2.9605999999999999</v>
      </c>
      <c r="FX159" t="s">
        <v>2022</v>
      </c>
      <c r="FY159">
        <v>115313.6137</v>
      </c>
    </row>
    <row r="160" spans="1:181" x14ac:dyDescent="0.35">
      <c r="A160">
        <v>163</v>
      </c>
      <c r="B160" t="s">
        <v>5323</v>
      </c>
      <c r="C160" t="s">
        <v>5284</v>
      </c>
      <c r="D160" t="s">
        <v>4609</v>
      </c>
      <c r="E160" t="s">
        <v>4610</v>
      </c>
      <c r="F160" t="s">
        <v>315</v>
      </c>
      <c r="G160" t="s">
        <v>193</v>
      </c>
      <c r="H160" t="s">
        <v>371</v>
      </c>
      <c r="I160" t="s">
        <v>193</v>
      </c>
      <c r="J160" t="s">
        <v>316</v>
      </c>
      <c r="K160" t="s">
        <v>193</v>
      </c>
      <c r="L160" t="s">
        <v>1477</v>
      </c>
      <c r="M160" t="s">
        <v>193</v>
      </c>
      <c r="N160" t="s">
        <v>848</v>
      </c>
      <c r="O160" t="s">
        <v>197</v>
      </c>
      <c r="P160" t="s">
        <v>198</v>
      </c>
      <c r="Q160">
        <v>500</v>
      </c>
      <c r="R160" t="s">
        <v>198</v>
      </c>
      <c r="S160">
        <v>500</v>
      </c>
      <c r="T160">
        <v>3</v>
      </c>
      <c r="U160">
        <v>1</v>
      </c>
      <c r="V160" t="s">
        <v>199</v>
      </c>
      <c r="W160" t="s">
        <v>200</v>
      </c>
      <c r="X160">
        <v>1.0820000000000001</v>
      </c>
      <c r="Y160" t="s">
        <v>193</v>
      </c>
      <c r="Z160" t="s">
        <v>5313</v>
      </c>
      <c r="AA160" t="s">
        <v>4321</v>
      </c>
      <c r="AB160">
        <v>87.5</v>
      </c>
      <c r="AD160">
        <v>-5.5</v>
      </c>
      <c r="AE160" t="s">
        <v>193</v>
      </c>
      <c r="AF160" t="s">
        <v>193</v>
      </c>
      <c r="AG160">
        <v>115</v>
      </c>
      <c r="AH160">
        <v>90</v>
      </c>
      <c r="AI160">
        <v>2.5</v>
      </c>
      <c r="AJ160" t="s">
        <v>193</v>
      </c>
      <c r="AK160" t="s">
        <v>193</v>
      </c>
      <c r="AM160">
        <v>0</v>
      </c>
      <c r="AN160">
        <v>27.5</v>
      </c>
      <c r="AO160" t="s">
        <v>193</v>
      </c>
      <c r="AP160">
        <v>3.4</v>
      </c>
      <c r="AQ160">
        <v>1.0820000000000001</v>
      </c>
      <c r="AR160">
        <v>100</v>
      </c>
      <c r="AS160" t="s">
        <v>202</v>
      </c>
      <c r="AT160" t="s">
        <v>290</v>
      </c>
      <c r="AU160" t="s">
        <v>204</v>
      </c>
      <c r="AV160" t="s">
        <v>265</v>
      </c>
      <c r="AW160">
        <v>4</v>
      </c>
      <c r="AX160">
        <v>4</v>
      </c>
      <c r="AY160" t="s">
        <v>193</v>
      </c>
      <c r="AZ160" t="s">
        <v>193</v>
      </c>
      <c r="BA160" t="s">
        <v>206</v>
      </c>
      <c r="BB160" t="s">
        <v>206</v>
      </c>
      <c r="BC160" t="s">
        <v>206</v>
      </c>
      <c r="BD160" t="s">
        <v>206</v>
      </c>
      <c r="BE160" t="s">
        <v>206</v>
      </c>
      <c r="BF160" t="s">
        <v>206</v>
      </c>
      <c r="BG160" t="s">
        <v>207</v>
      </c>
      <c r="BH160" t="s">
        <v>193</v>
      </c>
      <c r="BI160">
        <v>150000</v>
      </c>
      <c r="BK160" t="s">
        <v>206</v>
      </c>
      <c r="BL160" t="s">
        <v>218</v>
      </c>
      <c r="BM160" t="s">
        <v>220</v>
      </c>
      <c r="BN160" t="s">
        <v>33</v>
      </c>
      <c r="BO160" t="s">
        <v>34</v>
      </c>
      <c r="BP160" t="s">
        <v>193</v>
      </c>
      <c r="BQ160" t="s">
        <v>193</v>
      </c>
      <c r="BR160" t="s">
        <v>193</v>
      </c>
      <c r="BS160" t="s">
        <v>193</v>
      </c>
      <c r="BT160" t="s">
        <v>193</v>
      </c>
      <c r="BU160" t="s">
        <v>193</v>
      </c>
      <c r="BV160" t="s">
        <v>34</v>
      </c>
      <c r="BW160" t="s">
        <v>291</v>
      </c>
      <c r="BX160" t="s">
        <v>197</v>
      </c>
      <c r="BY160" t="s">
        <v>193</v>
      </c>
      <c r="BZ160" t="s">
        <v>292</v>
      </c>
      <c r="CA160" t="s">
        <v>376</v>
      </c>
      <c r="CB160" t="s">
        <v>4611</v>
      </c>
      <c r="CC160" t="s">
        <v>4612</v>
      </c>
      <c r="CD160" t="s">
        <v>5310</v>
      </c>
      <c r="CE160">
        <v>2</v>
      </c>
      <c r="CF160">
        <v>1</v>
      </c>
      <c r="CG160" t="s">
        <v>214</v>
      </c>
      <c r="CH160" t="s">
        <v>215</v>
      </c>
      <c r="CI160" t="s">
        <v>215</v>
      </c>
      <c r="CJ160" t="s">
        <v>197</v>
      </c>
      <c r="CK160">
        <v>500</v>
      </c>
      <c r="CL160" t="s">
        <v>216</v>
      </c>
      <c r="CM160">
        <v>1</v>
      </c>
      <c r="CN160" t="s">
        <v>199</v>
      </c>
      <c r="CO160" t="s">
        <v>193</v>
      </c>
      <c r="CP160" t="s">
        <v>193</v>
      </c>
      <c r="CQ160">
        <v>200</v>
      </c>
      <c r="CR160" t="s">
        <v>193</v>
      </c>
      <c r="CS160" t="s">
        <v>193</v>
      </c>
      <c r="CT160" t="s">
        <v>4613</v>
      </c>
      <c r="CU160" t="s">
        <v>193</v>
      </c>
      <c r="CV160" t="s">
        <v>193</v>
      </c>
      <c r="CW160" t="s">
        <v>4609</v>
      </c>
      <c r="CX160" t="s">
        <v>217</v>
      </c>
      <c r="CY160" t="s">
        <v>299</v>
      </c>
      <c r="CZ160" t="s">
        <v>193</v>
      </c>
      <c r="DA160" t="s">
        <v>206</v>
      </c>
      <c r="DB160" t="s">
        <v>193</v>
      </c>
      <c r="DC160" t="s">
        <v>193</v>
      </c>
      <c r="DD160" t="s">
        <v>193</v>
      </c>
      <c r="DE160" t="s">
        <v>193</v>
      </c>
      <c r="DF160" t="s">
        <v>193</v>
      </c>
      <c r="DG160" t="s">
        <v>193</v>
      </c>
      <c r="DH160" t="s">
        <v>193</v>
      </c>
      <c r="DI160" t="s">
        <v>193</v>
      </c>
      <c r="DJ160" t="s">
        <v>193</v>
      </c>
      <c r="DK160" t="s">
        <v>193</v>
      </c>
      <c r="DL160" t="s">
        <v>222</v>
      </c>
      <c r="DM160" t="s">
        <v>222</v>
      </c>
      <c r="DN160" t="s">
        <v>223</v>
      </c>
      <c r="DO160" t="s">
        <v>4267</v>
      </c>
      <c r="DP160">
        <v>100.04600000000001</v>
      </c>
      <c r="DQ160">
        <v>1.0660000000000001</v>
      </c>
      <c r="DR160">
        <v>78.303100000000001</v>
      </c>
      <c r="DS160">
        <v>-9.1968999999999994</v>
      </c>
      <c r="DT160">
        <v>100.18600000000001</v>
      </c>
      <c r="DU160">
        <v>1.0189999999999999</v>
      </c>
      <c r="DV160">
        <v>73.588499999999996</v>
      </c>
      <c r="DW160">
        <v>-13.9115</v>
      </c>
      <c r="DX160">
        <v>100.02200000000001</v>
      </c>
      <c r="DY160">
        <v>1.0740000000000001</v>
      </c>
      <c r="DZ160">
        <v>82.031000000000006</v>
      </c>
      <c r="EA160">
        <v>-5.4690000000000003</v>
      </c>
      <c r="EB160">
        <v>100.236</v>
      </c>
      <c r="EC160">
        <v>1.002</v>
      </c>
      <c r="ED160">
        <v>81.2667</v>
      </c>
      <c r="EE160">
        <v>-6.2332999999999998</v>
      </c>
      <c r="EF160">
        <v>99.951999999999998</v>
      </c>
      <c r="EG160">
        <v>1.0980000000000001</v>
      </c>
      <c r="EH160">
        <v>87.887</v>
      </c>
      <c r="EI160">
        <v>0.38700000000000001</v>
      </c>
      <c r="EJ160">
        <v>100.17100000000001</v>
      </c>
      <c r="EK160">
        <v>1.0229999999999999</v>
      </c>
      <c r="EL160">
        <v>80.917599999999993</v>
      </c>
      <c r="EM160">
        <v>-6.5823999999999998</v>
      </c>
      <c r="EN160">
        <v>100.005</v>
      </c>
      <c r="EO160">
        <v>1.08</v>
      </c>
      <c r="EP160">
        <v>86.069500000000005</v>
      </c>
      <c r="EQ160">
        <v>-1.4305000000000001</v>
      </c>
      <c r="ER160">
        <v>100.285</v>
      </c>
      <c r="ES160">
        <v>0.98399999999999999</v>
      </c>
      <c r="ET160">
        <v>76.190600000000003</v>
      </c>
      <c r="EU160">
        <v>-11.3094</v>
      </c>
      <c r="EV160">
        <v>100.437</v>
      </c>
      <c r="EW160">
        <v>0.93200000000000005</v>
      </c>
      <c r="EX160">
        <v>71.522499999999994</v>
      </c>
      <c r="EY160">
        <v>-15.977499999999999</v>
      </c>
      <c r="EZ160">
        <v>100.375</v>
      </c>
      <c r="FA160">
        <v>0.95299999999999996</v>
      </c>
      <c r="FB160">
        <v>73.596699999999998</v>
      </c>
      <c r="FC160">
        <v>-13.9033</v>
      </c>
      <c r="FD160">
        <v>100.361</v>
      </c>
      <c r="FE160">
        <v>0.95799999999999996</v>
      </c>
      <c r="FF160">
        <v>74.630600000000001</v>
      </c>
      <c r="FG160">
        <v>-12.869400000000001</v>
      </c>
      <c r="FH160">
        <v>26.84</v>
      </c>
      <c r="FI160">
        <v>-4.18</v>
      </c>
      <c r="FJ160">
        <v>65.650000000000006</v>
      </c>
      <c r="FK160">
        <v>0.95</v>
      </c>
      <c r="FL160">
        <v>75.641000000000005</v>
      </c>
      <c r="FM160">
        <v>-9</v>
      </c>
      <c r="FN160">
        <v>0.1623</v>
      </c>
      <c r="FO160">
        <v>-5.4683999999999999</v>
      </c>
      <c r="FP160">
        <v>0.20480000000000001</v>
      </c>
      <c r="FQ160">
        <v>-3.5005000000000002</v>
      </c>
      <c r="FR160">
        <v>0.31790000000000002</v>
      </c>
      <c r="FS160">
        <v>-8.5962999999999994</v>
      </c>
      <c r="FT160">
        <v>0.68520000000000003</v>
      </c>
      <c r="FU160">
        <v>-1.6229</v>
      </c>
      <c r="FV160">
        <v>1.4873000000000001</v>
      </c>
      <c r="FW160">
        <v>2.9605999999999999</v>
      </c>
      <c r="FX160" t="s">
        <v>4614</v>
      </c>
      <c r="FY160" t="s">
        <v>252</v>
      </c>
    </row>
    <row r="161" spans="1:181" x14ac:dyDescent="0.35">
      <c r="A161">
        <v>164</v>
      </c>
      <c r="B161" t="s">
        <v>5323</v>
      </c>
      <c r="C161" t="s">
        <v>5319</v>
      </c>
      <c r="D161" t="s">
        <v>1852</v>
      </c>
      <c r="E161" t="s">
        <v>4289</v>
      </c>
      <c r="F161" t="s">
        <v>441</v>
      </c>
      <c r="G161" t="s">
        <v>304</v>
      </c>
      <c r="H161" t="s">
        <v>285</v>
      </c>
      <c r="I161" t="s">
        <v>304</v>
      </c>
      <c r="J161" t="s">
        <v>286</v>
      </c>
      <c r="K161" t="s">
        <v>331</v>
      </c>
      <c r="L161" t="s">
        <v>1024</v>
      </c>
      <c r="M161" t="s">
        <v>193</v>
      </c>
      <c r="N161" t="s">
        <v>196</v>
      </c>
      <c r="O161" t="s">
        <v>197</v>
      </c>
      <c r="P161" t="s">
        <v>198</v>
      </c>
      <c r="Q161">
        <v>1500</v>
      </c>
      <c r="R161" t="s">
        <v>198</v>
      </c>
      <c r="S161">
        <v>750</v>
      </c>
      <c r="T161">
        <v>5</v>
      </c>
      <c r="U161">
        <v>2</v>
      </c>
      <c r="V161" t="s">
        <v>199</v>
      </c>
      <c r="W161" t="s">
        <v>200</v>
      </c>
      <c r="X161">
        <v>1.2</v>
      </c>
      <c r="Y161" t="s">
        <v>193</v>
      </c>
      <c r="Z161" t="s">
        <v>5328</v>
      </c>
      <c r="AA161" t="s">
        <v>4497</v>
      </c>
      <c r="AB161">
        <v>90</v>
      </c>
      <c r="AD161">
        <v>-4</v>
      </c>
      <c r="AE161" t="s">
        <v>193</v>
      </c>
      <c r="AF161" t="s">
        <v>193</v>
      </c>
      <c r="AG161">
        <v>110</v>
      </c>
      <c r="AH161">
        <v>90</v>
      </c>
      <c r="AI161">
        <v>0</v>
      </c>
      <c r="AJ161" t="s">
        <v>193</v>
      </c>
      <c r="AK161" t="s">
        <v>193</v>
      </c>
      <c r="AM161">
        <v>0</v>
      </c>
      <c r="AN161">
        <v>20</v>
      </c>
      <c r="AO161" t="s">
        <v>193</v>
      </c>
      <c r="AP161">
        <v>2.27</v>
      </c>
      <c r="AQ161">
        <v>1.2210000000000001</v>
      </c>
      <c r="AR161">
        <v>99.894000000000005</v>
      </c>
      <c r="AS161" t="s">
        <v>202</v>
      </c>
      <c r="AT161" t="s">
        <v>290</v>
      </c>
      <c r="AU161" t="s">
        <v>204</v>
      </c>
      <c r="AV161" t="s">
        <v>265</v>
      </c>
      <c r="AW161">
        <v>3</v>
      </c>
      <c r="AX161">
        <v>3</v>
      </c>
      <c r="AY161" t="s">
        <v>193</v>
      </c>
      <c r="AZ161" t="s">
        <v>193</v>
      </c>
      <c r="BA161" t="s">
        <v>206</v>
      </c>
      <c r="BB161" t="s">
        <v>206</v>
      </c>
      <c r="BC161" t="s">
        <v>202</v>
      </c>
      <c r="BD161" t="s">
        <v>206</v>
      </c>
      <c r="BE161" t="s">
        <v>206</v>
      </c>
      <c r="BF161" t="s">
        <v>206</v>
      </c>
      <c r="BG161" t="s">
        <v>207</v>
      </c>
      <c r="BH161" t="s">
        <v>193</v>
      </c>
      <c r="BI161">
        <v>2000</v>
      </c>
      <c r="BK161" t="s">
        <v>206</v>
      </c>
      <c r="BL161" t="s">
        <v>220</v>
      </c>
      <c r="BM161" t="s">
        <v>35</v>
      </c>
      <c r="BN161" t="s">
        <v>404</v>
      </c>
      <c r="BO161" t="s">
        <v>193</v>
      </c>
      <c r="BP161" t="s">
        <v>193</v>
      </c>
      <c r="BQ161" t="s">
        <v>193</v>
      </c>
      <c r="BR161" t="s">
        <v>193</v>
      </c>
      <c r="BS161" t="s">
        <v>193</v>
      </c>
      <c r="BT161" t="s">
        <v>193</v>
      </c>
      <c r="BU161" t="s">
        <v>193</v>
      </c>
      <c r="BV161" t="s">
        <v>404</v>
      </c>
      <c r="BW161" t="s">
        <v>209</v>
      </c>
      <c r="BX161" t="s">
        <v>197</v>
      </c>
      <c r="BY161" t="s">
        <v>193</v>
      </c>
      <c r="BZ161" t="s">
        <v>292</v>
      </c>
      <c r="CA161" t="s">
        <v>293</v>
      </c>
      <c r="CB161" t="s">
        <v>4615</v>
      </c>
      <c r="CC161" t="s">
        <v>4616</v>
      </c>
      <c r="CD161" t="s">
        <v>5310</v>
      </c>
      <c r="CE161">
        <v>2</v>
      </c>
      <c r="CF161">
        <v>1</v>
      </c>
      <c r="CG161" t="s">
        <v>214</v>
      </c>
      <c r="CH161" t="s">
        <v>215</v>
      </c>
      <c r="CI161" t="s">
        <v>215</v>
      </c>
      <c r="CJ161" t="s">
        <v>197</v>
      </c>
      <c r="CK161">
        <v>750</v>
      </c>
      <c r="CL161" t="s">
        <v>216</v>
      </c>
      <c r="CM161">
        <v>1</v>
      </c>
      <c r="CN161" t="s">
        <v>199</v>
      </c>
      <c r="CO161" t="s">
        <v>193</v>
      </c>
      <c r="CP161">
        <v>1</v>
      </c>
      <c r="CQ161" t="s">
        <v>193</v>
      </c>
      <c r="CR161" t="s">
        <v>193</v>
      </c>
      <c r="CS161" t="s">
        <v>193</v>
      </c>
      <c r="CT161" t="s">
        <v>193</v>
      </c>
      <c r="CU161" t="s">
        <v>193</v>
      </c>
      <c r="CV161" t="s">
        <v>193</v>
      </c>
      <c r="CW161" t="s">
        <v>1852</v>
      </c>
      <c r="CX161" t="s">
        <v>217</v>
      </c>
      <c r="CY161">
        <v>0.13</v>
      </c>
      <c r="CZ161">
        <v>0.97499999999999998</v>
      </c>
      <c r="DA161" t="s">
        <v>202</v>
      </c>
      <c r="DB161" t="s">
        <v>193</v>
      </c>
      <c r="DC161" t="s">
        <v>193</v>
      </c>
      <c r="DD161" t="s">
        <v>193</v>
      </c>
      <c r="DE161" t="s">
        <v>193</v>
      </c>
      <c r="DF161" t="s">
        <v>193</v>
      </c>
      <c r="DG161" t="s">
        <v>910</v>
      </c>
      <c r="DH161" t="s">
        <v>446</v>
      </c>
      <c r="DI161" t="s">
        <v>193</v>
      </c>
      <c r="DJ161" t="s">
        <v>193</v>
      </c>
      <c r="DK161" t="s">
        <v>193</v>
      </c>
      <c r="DL161" t="s">
        <v>222</v>
      </c>
      <c r="DM161" t="s">
        <v>222</v>
      </c>
      <c r="DN161" t="s">
        <v>223</v>
      </c>
      <c r="DO161" t="s">
        <v>4500</v>
      </c>
      <c r="DP161">
        <v>100.378</v>
      </c>
      <c r="DQ161">
        <v>1.123</v>
      </c>
      <c r="DR161">
        <v>75.747600000000006</v>
      </c>
      <c r="DS161">
        <v>-14.2524</v>
      </c>
      <c r="DT161">
        <v>100.634</v>
      </c>
      <c r="DU161">
        <v>1.071</v>
      </c>
      <c r="DV161">
        <v>66.2303</v>
      </c>
      <c r="DW161">
        <v>-23.7697</v>
      </c>
      <c r="DX161">
        <v>100.485</v>
      </c>
      <c r="DY161">
        <v>1.101</v>
      </c>
      <c r="DZ161">
        <v>63.791600000000003</v>
      </c>
      <c r="EA161">
        <v>-26.208400000000001</v>
      </c>
      <c r="EB161">
        <v>101.05</v>
      </c>
      <c r="EC161">
        <v>0.98699999999999999</v>
      </c>
      <c r="ED161">
        <v>53.979500000000002</v>
      </c>
      <c r="EE161">
        <v>-36.020499999999998</v>
      </c>
      <c r="EF161">
        <v>101.05</v>
      </c>
      <c r="EG161">
        <v>0.98699999999999999</v>
      </c>
      <c r="EH161">
        <v>58.6023</v>
      </c>
      <c r="EI161">
        <v>-31.3977</v>
      </c>
      <c r="EJ161">
        <v>101.05</v>
      </c>
      <c r="EK161">
        <v>0.98699999999999999</v>
      </c>
      <c r="EL161">
        <v>67.195999999999998</v>
      </c>
      <c r="EM161">
        <v>-22.803999999999998</v>
      </c>
      <c r="EN161">
        <v>100.94799999999999</v>
      </c>
      <c r="EO161">
        <v>1.0069999999999999</v>
      </c>
      <c r="EP161">
        <v>68.389300000000006</v>
      </c>
      <c r="EQ161">
        <v>-21.610700000000001</v>
      </c>
      <c r="ER161">
        <v>100.94799999999999</v>
      </c>
      <c r="ES161">
        <v>1.0069999999999999</v>
      </c>
      <c r="ET161">
        <v>67.907200000000003</v>
      </c>
      <c r="EU161">
        <v>-22.0928</v>
      </c>
      <c r="EV161">
        <v>100.94799999999999</v>
      </c>
      <c r="EW161">
        <v>1.0069999999999999</v>
      </c>
      <c r="EX161">
        <v>66.467200000000005</v>
      </c>
      <c r="EY161">
        <v>-23.532800000000002</v>
      </c>
      <c r="EZ161">
        <v>101.31100000000001</v>
      </c>
      <c r="FA161">
        <v>0.93300000000000005</v>
      </c>
      <c r="FB161">
        <v>58.902299999999997</v>
      </c>
      <c r="FC161">
        <v>-31.0977</v>
      </c>
      <c r="FD161">
        <v>101.35899999999999</v>
      </c>
      <c r="FE161">
        <v>0.92300000000000004</v>
      </c>
      <c r="FF161">
        <v>57.897199999999998</v>
      </c>
      <c r="FG161">
        <v>-32.102800000000002</v>
      </c>
      <c r="FH161">
        <v>26.84</v>
      </c>
      <c r="FI161">
        <v>-4.18</v>
      </c>
      <c r="FJ161">
        <v>65.650000000000006</v>
      </c>
      <c r="FK161">
        <v>0.95</v>
      </c>
      <c r="FL161">
        <v>75.641000000000005</v>
      </c>
      <c r="FM161">
        <v>-9</v>
      </c>
      <c r="FN161">
        <v>0.1623</v>
      </c>
      <c r="FO161">
        <v>-5.4683999999999999</v>
      </c>
      <c r="FP161">
        <v>0.20480000000000001</v>
      </c>
      <c r="FQ161">
        <v>-3.5005000000000002</v>
      </c>
      <c r="FR161">
        <v>0.31790000000000002</v>
      </c>
      <c r="FS161">
        <v>-8.5962999999999994</v>
      </c>
      <c r="FT161">
        <v>0.68520000000000003</v>
      </c>
      <c r="FU161">
        <v>-1.6229</v>
      </c>
      <c r="FV161">
        <v>1.4873000000000001</v>
      </c>
      <c r="FW161">
        <v>2.9605999999999999</v>
      </c>
      <c r="FX161" t="s">
        <v>1856</v>
      </c>
      <c r="FY161" t="s">
        <v>252</v>
      </c>
    </row>
    <row r="162" spans="1:181" x14ac:dyDescent="0.35">
      <c r="A162">
        <v>165</v>
      </c>
      <c r="B162" t="s">
        <v>5323</v>
      </c>
      <c r="C162" t="s">
        <v>5319</v>
      </c>
      <c r="D162" t="s">
        <v>1852</v>
      </c>
      <c r="E162" t="s">
        <v>4289</v>
      </c>
      <c r="F162" t="s">
        <v>441</v>
      </c>
      <c r="G162" t="s">
        <v>304</v>
      </c>
      <c r="H162" t="s">
        <v>285</v>
      </c>
      <c r="I162" t="s">
        <v>304</v>
      </c>
      <c r="J162" t="s">
        <v>286</v>
      </c>
      <c r="K162" t="s">
        <v>331</v>
      </c>
      <c r="L162" t="s">
        <v>1024</v>
      </c>
      <c r="M162" t="s">
        <v>193</v>
      </c>
      <c r="N162" t="s">
        <v>196</v>
      </c>
      <c r="O162" t="s">
        <v>197</v>
      </c>
      <c r="P162" t="s">
        <v>198</v>
      </c>
      <c r="Q162">
        <v>1500</v>
      </c>
      <c r="R162" t="s">
        <v>198</v>
      </c>
      <c r="S162">
        <v>750</v>
      </c>
      <c r="T162">
        <v>10</v>
      </c>
      <c r="U162">
        <v>2</v>
      </c>
      <c r="V162" t="s">
        <v>199</v>
      </c>
      <c r="W162" t="s">
        <v>200</v>
      </c>
      <c r="X162">
        <v>1.95</v>
      </c>
      <c r="Y162" t="s">
        <v>193</v>
      </c>
      <c r="Z162" t="s">
        <v>5329</v>
      </c>
      <c r="AA162" t="s">
        <v>4184</v>
      </c>
      <c r="AB162">
        <v>130</v>
      </c>
      <c r="AD162">
        <v>-4</v>
      </c>
      <c r="AE162" t="s">
        <v>193</v>
      </c>
      <c r="AF162" t="s">
        <v>193</v>
      </c>
      <c r="AG162">
        <v>150</v>
      </c>
      <c r="AH162">
        <v>130</v>
      </c>
      <c r="AI162">
        <v>0</v>
      </c>
      <c r="AJ162" t="s">
        <v>193</v>
      </c>
      <c r="AK162" t="s">
        <v>193</v>
      </c>
      <c r="AM162">
        <v>0</v>
      </c>
      <c r="AN162">
        <v>20</v>
      </c>
      <c r="AO162" t="s">
        <v>193</v>
      </c>
      <c r="AP162">
        <v>2.4</v>
      </c>
      <c r="AQ162">
        <v>1.982</v>
      </c>
      <c r="AR162">
        <v>99.710999999999999</v>
      </c>
      <c r="AS162" t="s">
        <v>202</v>
      </c>
      <c r="AT162" t="s">
        <v>290</v>
      </c>
      <c r="AU162" t="s">
        <v>204</v>
      </c>
      <c r="AV162" t="s">
        <v>265</v>
      </c>
      <c r="AW162">
        <v>3</v>
      </c>
      <c r="AX162">
        <v>3</v>
      </c>
      <c r="AY162" t="s">
        <v>193</v>
      </c>
      <c r="AZ162" t="s">
        <v>193</v>
      </c>
      <c r="BA162" t="s">
        <v>206</v>
      </c>
      <c r="BB162" t="s">
        <v>206</v>
      </c>
      <c r="BC162" t="s">
        <v>202</v>
      </c>
      <c r="BD162" t="s">
        <v>206</v>
      </c>
      <c r="BE162" t="s">
        <v>206</v>
      </c>
      <c r="BF162" t="s">
        <v>206</v>
      </c>
      <c r="BG162" t="s">
        <v>207</v>
      </c>
      <c r="BH162" t="s">
        <v>193</v>
      </c>
      <c r="BI162">
        <v>2000</v>
      </c>
      <c r="BK162" t="s">
        <v>206</v>
      </c>
      <c r="BL162" t="s">
        <v>220</v>
      </c>
      <c r="BM162" t="s">
        <v>35</v>
      </c>
      <c r="BN162" t="s">
        <v>404</v>
      </c>
      <c r="BO162" t="s">
        <v>193</v>
      </c>
      <c r="BP162" t="s">
        <v>193</v>
      </c>
      <c r="BQ162" t="s">
        <v>193</v>
      </c>
      <c r="BR162" t="s">
        <v>193</v>
      </c>
      <c r="BS162" t="s">
        <v>193</v>
      </c>
      <c r="BT162" t="s">
        <v>193</v>
      </c>
      <c r="BU162" t="s">
        <v>193</v>
      </c>
      <c r="BV162" t="s">
        <v>404</v>
      </c>
      <c r="BW162" t="s">
        <v>209</v>
      </c>
      <c r="BX162" t="s">
        <v>197</v>
      </c>
      <c r="BY162" t="s">
        <v>193</v>
      </c>
      <c r="BZ162" t="s">
        <v>292</v>
      </c>
      <c r="CA162" t="s">
        <v>293</v>
      </c>
      <c r="CB162" t="s">
        <v>4617</v>
      </c>
      <c r="CC162" t="s">
        <v>4618</v>
      </c>
      <c r="CD162" t="s">
        <v>5310</v>
      </c>
      <c r="CE162">
        <v>2</v>
      </c>
      <c r="CF162">
        <v>0</v>
      </c>
      <c r="CG162" t="s">
        <v>214</v>
      </c>
      <c r="CH162" t="s">
        <v>215</v>
      </c>
      <c r="CI162" t="s">
        <v>215</v>
      </c>
      <c r="CJ162" t="s">
        <v>197</v>
      </c>
      <c r="CK162">
        <v>750</v>
      </c>
      <c r="CL162" t="s">
        <v>216</v>
      </c>
      <c r="CM162">
        <v>1</v>
      </c>
      <c r="CN162" t="s">
        <v>199</v>
      </c>
      <c r="CO162" t="s">
        <v>193</v>
      </c>
      <c r="CP162">
        <v>3</v>
      </c>
      <c r="CQ162" t="s">
        <v>193</v>
      </c>
      <c r="CR162" t="s">
        <v>193</v>
      </c>
      <c r="CS162" t="s">
        <v>193</v>
      </c>
      <c r="CT162" t="s">
        <v>193</v>
      </c>
      <c r="CU162" t="s">
        <v>193</v>
      </c>
      <c r="CV162" t="s">
        <v>193</v>
      </c>
      <c r="CW162" t="s">
        <v>1852</v>
      </c>
      <c r="CX162" t="s">
        <v>217</v>
      </c>
      <c r="CY162">
        <v>0.24</v>
      </c>
      <c r="CZ162">
        <v>1.8</v>
      </c>
      <c r="DA162" t="s">
        <v>206</v>
      </c>
      <c r="DB162" t="s">
        <v>193</v>
      </c>
      <c r="DC162" t="s">
        <v>193</v>
      </c>
      <c r="DD162" t="s">
        <v>193</v>
      </c>
      <c r="DE162" t="s">
        <v>193</v>
      </c>
      <c r="DF162" t="s">
        <v>193</v>
      </c>
      <c r="DG162" t="s">
        <v>910</v>
      </c>
      <c r="DH162" t="s">
        <v>446</v>
      </c>
      <c r="DI162" t="s">
        <v>193</v>
      </c>
      <c r="DJ162" t="s">
        <v>193</v>
      </c>
      <c r="DK162" t="s">
        <v>193</v>
      </c>
      <c r="DL162" t="s">
        <v>222</v>
      </c>
      <c r="DM162" t="s">
        <v>222</v>
      </c>
      <c r="DN162" t="s">
        <v>223</v>
      </c>
      <c r="DO162" t="s">
        <v>4147</v>
      </c>
      <c r="DP162">
        <v>100.425</v>
      </c>
      <c r="DQ162">
        <v>1.9019999999999999</v>
      </c>
      <c r="DR162">
        <v>115.61360000000001</v>
      </c>
      <c r="DS162">
        <v>-14.3864</v>
      </c>
      <c r="DT162">
        <v>100.24</v>
      </c>
      <c r="DU162">
        <v>1.923</v>
      </c>
      <c r="DV162">
        <v>109.9422</v>
      </c>
      <c r="DW162">
        <v>-20.0578</v>
      </c>
      <c r="DX162">
        <v>99.954999999999998</v>
      </c>
      <c r="DY162">
        <v>1.9550000000000001</v>
      </c>
      <c r="DZ162">
        <v>105.9789</v>
      </c>
      <c r="EA162">
        <v>-24.021100000000001</v>
      </c>
      <c r="EB162">
        <v>100.212</v>
      </c>
      <c r="EC162">
        <v>1.9259999999999999</v>
      </c>
      <c r="ED162">
        <v>105.0752</v>
      </c>
      <c r="EE162">
        <v>-24.924800000000001</v>
      </c>
      <c r="EF162">
        <v>100.46</v>
      </c>
      <c r="EG162">
        <v>1.8979999999999999</v>
      </c>
      <c r="EH162">
        <v>107.2604</v>
      </c>
      <c r="EI162">
        <v>-22.739599999999999</v>
      </c>
      <c r="EJ162">
        <v>100.708</v>
      </c>
      <c r="EK162">
        <v>1.87</v>
      </c>
      <c r="EL162">
        <v>114.3652</v>
      </c>
      <c r="EM162">
        <v>-15.6348</v>
      </c>
      <c r="EN162">
        <v>100.708</v>
      </c>
      <c r="EO162">
        <v>1.87</v>
      </c>
      <c r="EP162">
        <v>120.0964</v>
      </c>
      <c r="EQ162">
        <v>-9.9036000000000008</v>
      </c>
      <c r="ER162">
        <v>101.08199999999999</v>
      </c>
      <c r="ES162">
        <v>1.8280000000000001</v>
      </c>
      <c r="ET162">
        <v>112.45489999999999</v>
      </c>
      <c r="EU162">
        <v>-17.545100000000001</v>
      </c>
      <c r="EV162">
        <v>101.01900000000001</v>
      </c>
      <c r="EW162">
        <v>1.835</v>
      </c>
      <c r="EX162">
        <v>111.3454</v>
      </c>
      <c r="EY162">
        <v>-18.654599999999999</v>
      </c>
      <c r="EZ162">
        <v>101.223</v>
      </c>
      <c r="FA162">
        <v>1.8120000000000001</v>
      </c>
      <c r="FB162">
        <v>105.9122</v>
      </c>
      <c r="FC162">
        <v>-24.087800000000001</v>
      </c>
      <c r="FD162">
        <v>101.223</v>
      </c>
      <c r="FE162">
        <v>1.8120000000000001</v>
      </c>
      <c r="FF162">
        <v>107.3934</v>
      </c>
      <c r="FG162">
        <v>-22.6066</v>
      </c>
      <c r="FH162">
        <v>26.84</v>
      </c>
      <c r="FI162">
        <v>-4.18</v>
      </c>
      <c r="FJ162">
        <v>65.650000000000006</v>
      </c>
      <c r="FK162">
        <v>0.95</v>
      </c>
      <c r="FL162">
        <v>75.641000000000005</v>
      </c>
      <c r="FM162">
        <v>-9</v>
      </c>
      <c r="FN162">
        <v>0.1623</v>
      </c>
      <c r="FO162">
        <v>-5.4683999999999999</v>
      </c>
      <c r="FP162">
        <v>0.20480000000000001</v>
      </c>
      <c r="FQ162">
        <v>-3.5005000000000002</v>
      </c>
      <c r="FR162">
        <v>0.31790000000000002</v>
      </c>
      <c r="FS162">
        <v>-8.5962999999999994</v>
      </c>
      <c r="FT162">
        <v>0.68520000000000003</v>
      </c>
      <c r="FU162">
        <v>-1.6229</v>
      </c>
      <c r="FV162">
        <v>1.4873000000000001</v>
      </c>
      <c r="FW162">
        <v>2.9605999999999999</v>
      </c>
      <c r="FX162" t="s">
        <v>1856</v>
      </c>
      <c r="FY162" t="s">
        <v>252</v>
      </c>
    </row>
    <row r="163" spans="1:181" x14ac:dyDescent="0.35">
      <c r="A163">
        <v>166</v>
      </c>
      <c r="B163" t="s">
        <v>5323</v>
      </c>
      <c r="C163" t="s">
        <v>5319</v>
      </c>
      <c r="D163" t="s">
        <v>4619</v>
      </c>
      <c r="E163" t="s">
        <v>4620</v>
      </c>
      <c r="F163" t="s">
        <v>316</v>
      </c>
      <c r="G163" t="s">
        <v>193</v>
      </c>
      <c r="H163" t="s">
        <v>285</v>
      </c>
      <c r="I163" t="s">
        <v>304</v>
      </c>
      <c r="J163" t="s">
        <v>194</v>
      </c>
      <c r="K163" t="s">
        <v>304</v>
      </c>
      <c r="L163" t="s">
        <v>798</v>
      </c>
      <c r="M163" t="s">
        <v>193</v>
      </c>
      <c r="N163" t="s">
        <v>196</v>
      </c>
      <c r="O163" t="s">
        <v>193</v>
      </c>
      <c r="P163" t="s">
        <v>198</v>
      </c>
      <c r="Q163">
        <v>500</v>
      </c>
      <c r="R163" t="s">
        <v>198</v>
      </c>
      <c r="S163">
        <v>500</v>
      </c>
      <c r="T163">
        <v>10</v>
      </c>
      <c r="U163">
        <v>1</v>
      </c>
      <c r="V163" t="s">
        <v>199</v>
      </c>
      <c r="W163" t="s">
        <v>200</v>
      </c>
      <c r="X163">
        <v>2.65</v>
      </c>
      <c r="Y163" t="s">
        <v>193</v>
      </c>
      <c r="Z163" t="s">
        <v>5329</v>
      </c>
      <c r="AA163" t="s">
        <v>4184</v>
      </c>
      <c r="AB163">
        <v>200</v>
      </c>
      <c r="AC163">
        <v>0</v>
      </c>
      <c r="AD163">
        <v>-1</v>
      </c>
      <c r="AE163" t="s">
        <v>193</v>
      </c>
      <c r="AF163" t="s">
        <v>193</v>
      </c>
      <c r="AG163">
        <v>250</v>
      </c>
      <c r="AH163">
        <v>0</v>
      </c>
      <c r="AI163">
        <v>0</v>
      </c>
      <c r="AJ163" t="s">
        <v>193</v>
      </c>
      <c r="AK163" t="s">
        <v>193</v>
      </c>
      <c r="AL163">
        <v>0</v>
      </c>
      <c r="AM163">
        <v>20</v>
      </c>
      <c r="AN163">
        <v>50</v>
      </c>
      <c r="AO163" t="s">
        <v>193</v>
      </c>
      <c r="AP163">
        <v>4.2</v>
      </c>
      <c r="AQ163">
        <v>2.6840000000000002</v>
      </c>
      <c r="AR163">
        <v>99.703999999999994</v>
      </c>
      <c r="AS163" t="s">
        <v>202</v>
      </c>
      <c r="AT163" t="s">
        <v>290</v>
      </c>
      <c r="AU163" t="s">
        <v>204</v>
      </c>
      <c r="AV163" t="s">
        <v>205</v>
      </c>
      <c r="AW163">
        <v>3</v>
      </c>
      <c r="AX163">
        <v>3</v>
      </c>
      <c r="AY163" t="s">
        <v>193</v>
      </c>
      <c r="AZ163" t="s">
        <v>193</v>
      </c>
      <c r="BA163" t="s">
        <v>202</v>
      </c>
      <c r="BB163" t="s">
        <v>206</v>
      </c>
      <c r="BC163" t="s">
        <v>202</v>
      </c>
      <c r="BD163" t="s">
        <v>202</v>
      </c>
      <c r="BE163" t="s">
        <v>206</v>
      </c>
      <c r="BF163" t="s">
        <v>206</v>
      </c>
      <c r="BG163" t="s">
        <v>207</v>
      </c>
      <c r="BH163" t="s">
        <v>193</v>
      </c>
      <c r="BI163">
        <v>2000</v>
      </c>
      <c r="BK163" t="s">
        <v>206</v>
      </c>
      <c r="BL163" t="s">
        <v>208</v>
      </c>
      <c r="BM163" t="s">
        <v>220</v>
      </c>
      <c r="BN163" t="s">
        <v>30</v>
      </c>
      <c r="BO163" t="s">
        <v>193</v>
      </c>
      <c r="BP163" t="s">
        <v>193</v>
      </c>
      <c r="BQ163" t="s">
        <v>193</v>
      </c>
      <c r="BR163" t="s">
        <v>193</v>
      </c>
      <c r="BS163" t="s">
        <v>193</v>
      </c>
      <c r="BT163" t="s">
        <v>193</v>
      </c>
      <c r="BU163" t="s">
        <v>193</v>
      </c>
      <c r="BV163" t="s">
        <v>220</v>
      </c>
      <c r="BW163" t="s">
        <v>291</v>
      </c>
      <c r="BX163" t="s">
        <v>197</v>
      </c>
      <c r="BY163" t="s">
        <v>193</v>
      </c>
      <c r="BZ163" t="s">
        <v>292</v>
      </c>
      <c r="CA163" t="s">
        <v>856</v>
      </c>
      <c r="CB163" t="s">
        <v>4621</v>
      </c>
      <c r="CC163" t="s">
        <v>4622</v>
      </c>
      <c r="CD163" t="s">
        <v>5310</v>
      </c>
      <c r="CE163">
        <v>2</v>
      </c>
      <c r="CF163">
        <v>1</v>
      </c>
      <c r="CG163" t="s">
        <v>214</v>
      </c>
      <c r="CH163" t="s">
        <v>215</v>
      </c>
      <c r="CI163" t="s">
        <v>215</v>
      </c>
      <c r="CJ163" t="s">
        <v>197</v>
      </c>
      <c r="CK163">
        <v>500</v>
      </c>
      <c r="CL163" t="s">
        <v>216</v>
      </c>
      <c r="CM163">
        <v>1</v>
      </c>
      <c r="CN163" t="s">
        <v>199</v>
      </c>
      <c r="CO163" t="s">
        <v>193</v>
      </c>
      <c r="CP163">
        <v>3</v>
      </c>
      <c r="CQ163">
        <v>100</v>
      </c>
      <c r="CR163" t="s">
        <v>193</v>
      </c>
      <c r="CS163" t="s">
        <v>193</v>
      </c>
      <c r="CT163" t="s">
        <v>193</v>
      </c>
      <c r="CU163" t="s">
        <v>193</v>
      </c>
      <c r="CV163" t="s">
        <v>193</v>
      </c>
      <c r="CW163" t="s">
        <v>4619</v>
      </c>
      <c r="CX163" t="s">
        <v>217</v>
      </c>
      <c r="CY163" t="s">
        <v>299</v>
      </c>
      <c r="CZ163" t="s">
        <v>193</v>
      </c>
      <c r="DA163" t="s">
        <v>206</v>
      </c>
      <c r="DB163" t="s">
        <v>193</v>
      </c>
      <c r="DC163" t="s">
        <v>193</v>
      </c>
      <c r="DD163" t="s">
        <v>193</v>
      </c>
      <c r="DE163" t="s">
        <v>193</v>
      </c>
      <c r="DF163" t="s">
        <v>193</v>
      </c>
      <c r="DG163" t="s">
        <v>193</v>
      </c>
      <c r="DH163" t="s">
        <v>193</v>
      </c>
      <c r="DI163" t="s">
        <v>193</v>
      </c>
      <c r="DJ163" t="s">
        <v>193</v>
      </c>
      <c r="DK163" t="s">
        <v>193</v>
      </c>
      <c r="DL163" t="s">
        <v>222</v>
      </c>
      <c r="DM163" t="s">
        <v>222</v>
      </c>
      <c r="DN163" t="s">
        <v>223</v>
      </c>
      <c r="DO163" t="s">
        <v>4147</v>
      </c>
      <c r="DP163">
        <v>98.05</v>
      </c>
      <c r="DQ163">
        <v>2.8759999999999999</v>
      </c>
      <c r="DR163">
        <v>213.0136</v>
      </c>
      <c r="DS163">
        <v>13.0136</v>
      </c>
      <c r="DT163">
        <v>98.691999999999993</v>
      </c>
      <c r="DU163">
        <v>2.8010000000000002</v>
      </c>
      <c r="DV163">
        <v>197.7422</v>
      </c>
      <c r="DW163">
        <v>-2.2578</v>
      </c>
      <c r="DX163">
        <v>98.424999999999997</v>
      </c>
      <c r="DY163">
        <v>2.8319999999999999</v>
      </c>
      <c r="DZ163">
        <v>193.6789</v>
      </c>
      <c r="EA163">
        <v>-6.3211000000000004</v>
      </c>
      <c r="EB163">
        <v>98.893000000000001</v>
      </c>
      <c r="EC163">
        <v>2.778</v>
      </c>
      <c r="ED163">
        <v>190.27520000000001</v>
      </c>
      <c r="EE163">
        <v>-9.7248000000000001</v>
      </c>
      <c r="EF163">
        <v>98.629000000000005</v>
      </c>
      <c r="EG163">
        <v>2.8079999999999998</v>
      </c>
      <c r="EH163">
        <v>198.2604</v>
      </c>
      <c r="EI163">
        <v>-1.7396</v>
      </c>
      <c r="EJ163">
        <v>98.531000000000006</v>
      </c>
      <c r="EK163">
        <v>2.82</v>
      </c>
      <c r="EL163">
        <v>209.36519999999999</v>
      </c>
      <c r="EM163">
        <v>9.3651999999999997</v>
      </c>
      <c r="EN163">
        <v>98.287999999999997</v>
      </c>
      <c r="EO163">
        <v>2.8479999999999999</v>
      </c>
      <c r="EP163">
        <v>217.8964</v>
      </c>
      <c r="EQ163">
        <v>17.8964</v>
      </c>
      <c r="ER163">
        <v>98.635000000000005</v>
      </c>
      <c r="ES163">
        <v>2.8079999999999998</v>
      </c>
      <c r="ET163">
        <v>210.45490000000001</v>
      </c>
      <c r="EU163">
        <v>10.4549</v>
      </c>
      <c r="EV163">
        <v>98.055999999999997</v>
      </c>
      <c r="EW163">
        <v>2.8759999999999999</v>
      </c>
      <c r="EX163">
        <v>215.44540000000001</v>
      </c>
      <c r="EY163">
        <v>15.445399999999999</v>
      </c>
      <c r="EZ163">
        <v>98.338999999999999</v>
      </c>
      <c r="FA163">
        <v>2.843</v>
      </c>
      <c r="FB163">
        <v>209.01220000000001</v>
      </c>
      <c r="FC163">
        <v>9.0122</v>
      </c>
      <c r="FD163">
        <v>98.387</v>
      </c>
      <c r="FE163">
        <v>2.8370000000000002</v>
      </c>
      <c r="FF163">
        <v>209.89340000000001</v>
      </c>
      <c r="FG163">
        <v>9.8933999999999997</v>
      </c>
      <c r="FH163">
        <v>26.84</v>
      </c>
      <c r="FI163">
        <v>-4.18</v>
      </c>
      <c r="FJ163">
        <v>65.650000000000006</v>
      </c>
      <c r="FK163">
        <v>0.95</v>
      </c>
      <c r="FL163">
        <v>75.641000000000005</v>
      </c>
      <c r="FM163">
        <v>-9</v>
      </c>
      <c r="FN163">
        <v>0.1623</v>
      </c>
      <c r="FO163">
        <v>-5.4683999999999999</v>
      </c>
      <c r="FP163">
        <v>0.20480000000000001</v>
      </c>
      <c r="FQ163">
        <v>-3.5005000000000002</v>
      </c>
      <c r="FR163">
        <v>0.31790000000000002</v>
      </c>
      <c r="FS163">
        <v>-8.5962999999999994</v>
      </c>
      <c r="FT163">
        <v>0.68520000000000003</v>
      </c>
      <c r="FU163">
        <v>-1.6229</v>
      </c>
      <c r="FV163">
        <v>1.4873000000000001</v>
      </c>
      <c r="FW163">
        <v>2.9605999999999999</v>
      </c>
      <c r="FX163" t="s">
        <v>4623</v>
      </c>
      <c r="FY163">
        <v>32788.790699999998</v>
      </c>
    </row>
    <row r="164" spans="1:181" x14ac:dyDescent="0.35">
      <c r="A164">
        <v>167</v>
      </c>
      <c r="B164" t="s">
        <v>5323</v>
      </c>
      <c r="C164" t="s">
        <v>5319</v>
      </c>
      <c r="D164" t="s">
        <v>4624</v>
      </c>
      <c r="E164" t="s">
        <v>4625</v>
      </c>
      <c r="F164" t="s">
        <v>192</v>
      </c>
      <c r="G164" t="s">
        <v>304</v>
      </c>
      <c r="H164" t="s">
        <v>194</v>
      </c>
      <c r="I164" t="s">
        <v>331</v>
      </c>
      <c r="J164" t="s">
        <v>194</v>
      </c>
      <c r="K164" t="s">
        <v>331</v>
      </c>
      <c r="L164" t="s">
        <v>195</v>
      </c>
      <c r="M164" t="s">
        <v>193</v>
      </c>
      <c r="N164" t="s">
        <v>349</v>
      </c>
      <c r="O164" t="s">
        <v>197</v>
      </c>
      <c r="P164" t="s">
        <v>198</v>
      </c>
      <c r="Q164">
        <v>300</v>
      </c>
      <c r="R164" t="s">
        <v>198</v>
      </c>
      <c r="S164">
        <v>300</v>
      </c>
      <c r="T164">
        <v>30</v>
      </c>
      <c r="U164">
        <v>1</v>
      </c>
      <c r="V164" t="s">
        <v>199</v>
      </c>
      <c r="W164" t="s">
        <v>200</v>
      </c>
      <c r="X164">
        <v>2.9</v>
      </c>
      <c r="Y164" t="s">
        <v>193</v>
      </c>
      <c r="Z164" t="s">
        <v>5330</v>
      </c>
      <c r="AA164" t="s">
        <v>1780</v>
      </c>
      <c r="AB164">
        <v>143</v>
      </c>
      <c r="AD164">
        <v>-4</v>
      </c>
      <c r="AE164" t="s">
        <v>193</v>
      </c>
      <c r="AF164" t="s">
        <v>193</v>
      </c>
      <c r="AG164">
        <v>175</v>
      </c>
      <c r="AH164">
        <v>0</v>
      </c>
      <c r="AI164">
        <v>0</v>
      </c>
      <c r="AJ164" t="s">
        <v>193</v>
      </c>
      <c r="AK164" t="s">
        <v>193</v>
      </c>
      <c r="AM164">
        <v>-10</v>
      </c>
      <c r="AN164">
        <v>32</v>
      </c>
      <c r="AO164" t="s">
        <v>193</v>
      </c>
      <c r="AP164">
        <v>6.9</v>
      </c>
      <c r="AQ164">
        <v>2.91</v>
      </c>
      <c r="AR164">
        <v>99.799000000000007</v>
      </c>
      <c r="AS164" t="s">
        <v>202</v>
      </c>
      <c r="AT164" t="s">
        <v>203</v>
      </c>
      <c r="AU164" t="s">
        <v>204</v>
      </c>
      <c r="AV164" t="s">
        <v>205</v>
      </c>
      <c r="AW164">
        <v>4</v>
      </c>
      <c r="AX164">
        <v>4</v>
      </c>
      <c r="AY164" t="s">
        <v>193</v>
      </c>
      <c r="AZ164" t="s">
        <v>193</v>
      </c>
      <c r="BA164" t="s">
        <v>206</v>
      </c>
      <c r="BB164" t="s">
        <v>206</v>
      </c>
      <c r="BC164" t="s">
        <v>202</v>
      </c>
      <c r="BD164" t="s">
        <v>202</v>
      </c>
      <c r="BE164" t="s">
        <v>206</v>
      </c>
      <c r="BF164" t="s">
        <v>206</v>
      </c>
      <c r="BG164" t="s">
        <v>336</v>
      </c>
      <c r="BH164" t="s">
        <v>765</v>
      </c>
      <c r="BI164">
        <v>2000</v>
      </c>
      <c r="BK164" t="s">
        <v>206</v>
      </c>
      <c r="BL164" t="s">
        <v>208</v>
      </c>
      <c r="BM164" t="s">
        <v>1006</v>
      </c>
      <c r="BN164" t="s">
        <v>35</v>
      </c>
      <c r="BO164" t="s">
        <v>240</v>
      </c>
      <c r="BP164" t="s">
        <v>193</v>
      </c>
      <c r="BQ164" t="s">
        <v>193</v>
      </c>
      <c r="BR164" t="s">
        <v>193</v>
      </c>
      <c r="BS164" t="s">
        <v>193</v>
      </c>
      <c r="BT164" t="s">
        <v>193</v>
      </c>
      <c r="BU164" t="s">
        <v>193</v>
      </c>
      <c r="BV164" t="s">
        <v>1006</v>
      </c>
      <c r="BW164" t="s">
        <v>209</v>
      </c>
      <c r="BX164" t="s">
        <v>197</v>
      </c>
      <c r="BY164" t="s">
        <v>193</v>
      </c>
      <c r="BZ164" t="s">
        <v>243</v>
      </c>
      <c r="CA164" t="s">
        <v>337</v>
      </c>
      <c r="CB164" t="s">
        <v>4626</v>
      </c>
      <c r="CC164" t="s">
        <v>4627</v>
      </c>
      <c r="CD164" t="s">
        <v>5310</v>
      </c>
      <c r="CE164">
        <v>2</v>
      </c>
      <c r="CF164">
        <v>1</v>
      </c>
      <c r="CG164" t="s">
        <v>214</v>
      </c>
      <c r="CH164" t="s">
        <v>215</v>
      </c>
      <c r="CI164" t="s">
        <v>215</v>
      </c>
      <c r="CJ164" t="s">
        <v>197</v>
      </c>
      <c r="CK164">
        <v>300</v>
      </c>
      <c r="CL164" t="s">
        <v>216</v>
      </c>
      <c r="CM164">
        <v>1</v>
      </c>
      <c r="CN164" t="s">
        <v>199</v>
      </c>
      <c r="CO164" t="s">
        <v>193</v>
      </c>
      <c r="CP164">
        <v>6</v>
      </c>
      <c r="CQ164" t="s">
        <v>193</v>
      </c>
      <c r="CR164" t="s">
        <v>193</v>
      </c>
      <c r="CS164" t="s">
        <v>193</v>
      </c>
      <c r="CT164" t="s">
        <v>193</v>
      </c>
      <c r="CU164" t="s">
        <v>193</v>
      </c>
      <c r="CV164" t="s">
        <v>193</v>
      </c>
      <c r="CW164" t="s">
        <v>4624</v>
      </c>
      <c r="CX164" t="s">
        <v>217</v>
      </c>
      <c r="CY164" t="s">
        <v>299</v>
      </c>
      <c r="CZ164" t="s">
        <v>193</v>
      </c>
      <c r="DA164" t="s">
        <v>206</v>
      </c>
      <c r="DB164" t="s">
        <v>193</v>
      </c>
      <c r="DC164" t="s">
        <v>193</v>
      </c>
      <c r="DD164" t="s">
        <v>193</v>
      </c>
      <c r="DE164" t="s">
        <v>193</v>
      </c>
      <c r="DF164" t="s">
        <v>193</v>
      </c>
      <c r="DG164" t="s">
        <v>445</v>
      </c>
      <c r="DH164" t="s">
        <v>193</v>
      </c>
      <c r="DI164" t="s">
        <v>193</v>
      </c>
      <c r="DJ164" t="s">
        <v>193</v>
      </c>
      <c r="DK164" t="s">
        <v>193</v>
      </c>
      <c r="DL164" t="s">
        <v>222</v>
      </c>
      <c r="DM164" t="s">
        <v>222</v>
      </c>
      <c r="DN164" t="s">
        <v>223</v>
      </c>
      <c r="DO164" t="s">
        <v>1783</v>
      </c>
      <c r="DP164">
        <v>100.09699999999999</v>
      </c>
      <c r="DQ164">
        <v>2.895</v>
      </c>
      <c r="DR164">
        <v>137.7535</v>
      </c>
      <c r="DS164">
        <v>-5.2465000000000002</v>
      </c>
      <c r="DT164">
        <v>100.09699999999999</v>
      </c>
      <c r="DU164">
        <v>2.895</v>
      </c>
      <c r="DV164">
        <v>127.60760000000001</v>
      </c>
      <c r="DW164">
        <v>-15.3924</v>
      </c>
      <c r="DX164">
        <v>100.09699999999999</v>
      </c>
      <c r="DY164">
        <v>2.895</v>
      </c>
      <c r="DZ164">
        <v>124.31010000000001</v>
      </c>
      <c r="EA164">
        <v>-18.689900000000002</v>
      </c>
      <c r="EB164">
        <v>101.833</v>
      </c>
      <c r="EC164">
        <v>2.8079999999999998</v>
      </c>
      <c r="ED164">
        <v>118.0273</v>
      </c>
      <c r="EE164">
        <v>-24.9727</v>
      </c>
      <c r="EF164">
        <v>101.833</v>
      </c>
      <c r="EG164">
        <v>2.8079999999999998</v>
      </c>
      <c r="EH164">
        <v>124.621</v>
      </c>
      <c r="EI164">
        <v>-18.379000000000001</v>
      </c>
      <c r="EJ164">
        <v>103.059</v>
      </c>
      <c r="EK164">
        <v>2.7480000000000002</v>
      </c>
      <c r="EL164">
        <v>125.6495</v>
      </c>
      <c r="EM164">
        <v>-17.3505</v>
      </c>
      <c r="EN164">
        <v>103.059</v>
      </c>
      <c r="EO164">
        <v>2.7480000000000002</v>
      </c>
      <c r="EP164">
        <v>136.1319</v>
      </c>
      <c r="EQ164">
        <v>-6.8681000000000001</v>
      </c>
      <c r="ER164">
        <v>103.884</v>
      </c>
      <c r="ES164">
        <v>2.7080000000000002</v>
      </c>
      <c r="ET164">
        <v>126.5758</v>
      </c>
      <c r="EU164">
        <v>-16.424199999999999</v>
      </c>
      <c r="EV164">
        <v>103.884</v>
      </c>
      <c r="EW164">
        <v>2.7080000000000002</v>
      </c>
      <c r="EX164">
        <v>126.1576</v>
      </c>
      <c r="EY164">
        <v>-16.842400000000001</v>
      </c>
      <c r="EZ164">
        <v>104.09099999999999</v>
      </c>
      <c r="FA164">
        <v>2.698</v>
      </c>
      <c r="FB164">
        <v>116.926</v>
      </c>
      <c r="FC164">
        <v>-26.074000000000002</v>
      </c>
      <c r="FD164">
        <v>104.09099999999999</v>
      </c>
      <c r="FE164">
        <v>2.698</v>
      </c>
      <c r="FF164">
        <v>118.2842</v>
      </c>
      <c r="FG164">
        <v>-24.715800000000002</v>
      </c>
      <c r="FH164">
        <v>26.84</v>
      </c>
      <c r="FI164">
        <v>-4.18</v>
      </c>
      <c r="FJ164">
        <v>65.650000000000006</v>
      </c>
      <c r="FK164">
        <v>0.95</v>
      </c>
      <c r="FL164">
        <v>75.641000000000005</v>
      </c>
      <c r="FM164">
        <v>-9</v>
      </c>
      <c r="FN164">
        <v>0.1623</v>
      </c>
      <c r="FO164">
        <v>-5.4683999999999999</v>
      </c>
      <c r="FP164">
        <v>0.20480000000000001</v>
      </c>
      <c r="FQ164">
        <v>-3.5005000000000002</v>
      </c>
      <c r="FR164">
        <v>0.31790000000000002</v>
      </c>
      <c r="FS164">
        <v>-8.5962999999999994</v>
      </c>
      <c r="FT164">
        <v>0.68520000000000003</v>
      </c>
      <c r="FU164">
        <v>-1.6229</v>
      </c>
      <c r="FV164">
        <v>1.4873000000000001</v>
      </c>
      <c r="FW164">
        <v>2.9605999999999999</v>
      </c>
      <c r="FX164" t="s">
        <v>4628</v>
      </c>
      <c r="FY164" t="s">
        <v>252</v>
      </c>
    </row>
    <row r="165" spans="1:181" x14ac:dyDescent="0.35">
      <c r="A165">
        <v>168</v>
      </c>
      <c r="B165" t="s">
        <v>5323</v>
      </c>
      <c r="C165" t="s">
        <v>5308</v>
      </c>
      <c r="D165" t="s">
        <v>4629</v>
      </c>
      <c r="E165" t="s">
        <v>4630</v>
      </c>
      <c r="F165" t="s">
        <v>303</v>
      </c>
      <c r="G165" t="s">
        <v>331</v>
      </c>
      <c r="H165" t="s">
        <v>261</v>
      </c>
      <c r="I165" t="s">
        <v>331</v>
      </c>
      <c r="J165" t="s">
        <v>261</v>
      </c>
      <c r="K165" t="s">
        <v>304</v>
      </c>
      <c r="L165" t="s">
        <v>903</v>
      </c>
      <c r="M165">
        <v>6</v>
      </c>
      <c r="N165" t="s">
        <v>196</v>
      </c>
      <c r="O165" t="s">
        <v>193</v>
      </c>
      <c r="P165" t="s">
        <v>198</v>
      </c>
      <c r="Q165">
        <v>1500</v>
      </c>
      <c r="R165" t="s">
        <v>198</v>
      </c>
      <c r="S165">
        <v>800</v>
      </c>
      <c r="T165">
        <v>5</v>
      </c>
      <c r="U165">
        <v>2</v>
      </c>
      <c r="V165" t="s">
        <v>199</v>
      </c>
      <c r="W165" t="s">
        <v>200</v>
      </c>
      <c r="X165">
        <v>3.8</v>
      </c>
      <c r="Y165" t="s">
        <v>193</v>
      </c>
      <c r="Z165" t="s">
        <v>5331</v>
      </c>
      <c r="AA165" t="s">
        <v>4497</v>
      </c>
      <c r="AB165">
        <v>350</v>
      </c>
      <c r="AC165">
        <v>0</v>
      </c>
      <c r="AD165">
        <v>-5</v>
      </c>
      <c r="AE165" t="s">
        <v>193</v>
      </c>
      <c r="AF165" t="s">
        <v>193</v>
      </c>
      <c r="AG165">
        <v>437.5</v>
      </c>
      <c r="AH165">
        <v>387.5</v>
      </c>
      <c r="AI165">
        <v>0</v>
      </c>
      <c r="AJ165" t="s">
        <v>193</v>
      </c>
      <c r="AK165" t="s">
        <v>193</v>
      </c>
      <c r="AL165">
        <v>0</v>
      </c>
      <c r="AM165">
        <v>-15</v>
      </c>
      <c r="AN165">
        <v>87.5</v>
      </c>
      <c r="AO165" t="s">
        <v>193</v>
      </c>
      <c r="AP165">
        <v>7</v>
      </c>
      <c r="AQ165">
        <v>3.819</v>
      </c>
      <c r="AR165">
        <v>99.900999999999996</v>
      </c>
      <c r="AS165" t="s">
        <v>202</v>
      </c>
      <c r="AT165" t="s">
        <v>203</v>
      </c>
      <c r="AU165" t="s">
        <v>204</v>
      </c>
      <c r="AV165" t="s">
        <v>205</v>
      </c>
      <c r="AW165">
        <v>3</v>
      </c>
      <c r="AX165">
        <v>3</v>
      </c>
      <c r="AY165" t="s">
        <v>193</v>
      </c>
      <c r="AZ165" t="s">
        <v>193</v>
      </c>
      <c r="BA165" t="s">
        <v>202</v>
      </c>
      <c r="BB165" t="s">
        <v>202</v>
      </c>
      <c r="BC165" t="s">
        <v>202</v>
      </c>
      <c r="BD165" t="s">
        <v>202</v>
      </c>
      <c r="BE165" t="s">
        <v>206</v>
      </c>
      <c r="BF165" t="s">
        <v>206</v>
      </c>
      <c r="BG165" t="s">
        <v>207</v>
      </c>
      <c r="BH165" t="s">
        <v>193</v>
      </c>
      <c r="BI165">
        <v>200000</v>
      </c>
      <c r="BK165" t="s">
        <v>206</v>
      </c>
      <c r="BL165" t="s">
        <v>208</v>
      </c>
      <c r="BM165" t="s">
        <v>218</v>
      </c>
      <c r="BN165" t="s">
        <v>30</v>
      </c>
      <c r="BO165" t="s">
        <v>193</v>
      </c>
      <c r="BP165" t="s">
        <v>193</v>
      </c>
      <c r="BQ165" t="s">
        <v>193</v>
      </c>
      <c r="BR165" t="s">
        <v>193</v>
      </c>
      <c r="BS165" t="s">
        <v>193</v>
      </c>
      <c r="BT165" t="s">
        <v>193</v>
      </c>
      <c r="BU165" t="s">
        <v>193</v>
      </c>
      <c r="BV165" t="s">
        <v>30</v>
      </c>
      <c r="BW165" t="s">
        <v>291</v>
      </c>
      <c r="BX165" t="s">
        <v>197</v>
      </c>
      <c r="BY165" t="s">
        <v>193</v>
      </c>
      <c r="BZ165" t="s">
        <v>3237</v>
      </c>
      <c r="CA165" t="s">
        <v>3238</v>
      </c>
      <c r="CB165" t="s">
        <v>4631</v>
      </c>
      <c r="CC165" t="s">
        <v>4632</v>
      </c>
      <c r="CD165" t="s">
        <v>5310</v>
      </c>
      <c r="CE165">
        <v>2</v>
      </c>
      <c r="CF165">
        <v>1</v>
      </c>
      <c r="CG165" t="s">
        <v>3215</v>
      </c>
      <c r="CH165" t="s">
        <v>475</v>
      </c>
      <c r="CI165" t="s">
        <v>321</v>
      </c>
      <c r="CJ165" t="s">
        <v>197</v>
      </c>
      <c r="CK165">
        <v>800</v>
      </c>
      <c r="CL165" t="s">
        <v>216</v>
      </c>
      <c r="CM165">
        <v>1</v>
      </c>
      <c r="CN165" t="s">
        <v>199</v>
      </c>
      <c r="CO165" t="s">
        <v>193</v>
      </c>
      <c r="CP165">
        <v>1</v>
      </c>
      <c r="CQ165" t="s">
        <v>193</v>
      </c>
      <c r="CR165" t="s">
        <v>193</v>
      </c>
      <c r="CS165" t="s">
        <v>193</v>
      </c>
      <c r="CT165" t="s">
        <v>193</v>
      </c>
      <c r="CU165" t="s">
        <v>193</v>
      </c>
      <c r="CV165" t="s">
        <v>193</v>
      </c>
      <c r="CW165" t="s">
        <v>4629</v>
      </c>
      <c r="CX165" t="s">
        <v>217</v>
      </c>
      <c r="CY165" t="s">
        <v>299</v>
      </c>
      <c r="CZ165" t="s">
        <v>193</v>
      </c>
      <c r="DA165" t="s">
        <v>206</v>
      </c>
      <c r="DB165" t="s">
        <v>2509</v>
      </c>
      <c r="DC165" t="s">
        <v>2679</v>
      </c>
      <c r="DD165" t="s">
        <v>860</v>
      </c>
      <c r="DE165" t="s">
        <v>193</v>
      </c>
      <c r="DF165" t="s">
        <v>193</v>
      </c>
      <c r="DG165" t="s">
        <v>26</v>
      </c>
      <c r="DH165" t="s">
        <v>3210</v>
      </c>
      <c r="DI165" t="s">
        <v>477</v>
      </c>
      <c r="DJ165" t="s">
        <v>340</v>
      </c>
      <c r="DK165" t="s">
        <v>2844</v>
      </c>
      <c r="DL165" t="s">
        <v>222</v>
      </c>
      <c r="DM165" t="s">
        <v>222</v>
      </c>
      <c r="DN165" t="s">
        <v>223</v>
      </c>
      <c r="DO165" t="s">
        <v>4500</v>
      </c>
      <c r="DP165">
        <v>101.018</v>
      </c>
      <c r="DQ165">
        <v>3.5939999999999999</v>
      </c>
      <c r="DR165">
        <v>327.60759999999999</v>
      </c>
      <c r="DS165">
        <v>-22.392399999999999</v>
      </c>
      <c r="DT165">
        <v>101.405</v>
      </c>
      <c r="DU165">
        <v>3.516</v>
      </c>
      <c r="DV165">
        <v>315.04759999999999</v>
      </c>
      <c r="DW165">
        <v>-34.952399999999997</v>
      </c>
      <c r="DX165">
        <v>101.60299999999999</v>
      </c>
      <c r="DY165">
        <v>3.4769999999999999</v>
      </c>
      <c r="DZ165">
        <v>306.83030000000002</v>
      </c>
      <c r="EA165">
        <v>-43.169699999999999</v>
      </c>
      <c r="EB165">
        <v>102.125</v>
      </c>
      <c r="EC165">
        <v>3.3719999999999999</v>
      </c>
      <c r="ED165">
        <v>290.89159999999998</v>
      </c>
      <c r="EE165">
        <v>-59.108400000000003</v>
      </c>
      <c r="EF165">
        <v>102.518</v>
      </c>
      <c r="EG165">
        <v>3.294</v>
      </c>
      <c r="EH165">
        <v>284.67950000000002</v>
      </c>
      <c r="EI165">
        <v>-65.320499999999996</v>
      </c>
      <c r="EJ165">
        <v>102.708</v>
      </c>
      <c r="EK165">
        <v>3.2559999999999998</v>
      </c>
      <c r="EL165">
        <v>285.50229999999999</v>
      </c>
      <c r="EM165">
        <v>-64.497699999999995</v>
      </c>
      <c r="EN165">
        <v>102.226</v>
      </c>
      <c r="EO165">
        <v>3.351</v>
      </c>
      <c r="EP165">
        <v>303.596</v>
      </c>
      <c r="EQ165">
        <v>-46.404000000000003</v>
      </c>
      <c r="ER165">
        <v>102.265</v>
      </c>
      <c r="ES165">
        <v>3.343</v>
      </c>
      <c r="ET165">
        <v>301.98930000000001</v>
      </c>
      <c r="EU165">
        <v>-48.0107</v>
      </c>
      <c r="EV165">
        <v>102.447</v>
      </c>
      <c r="EW165">
        <v>3.3069999999999999</v>
      </c>
      <c r="EX165">
        <v>297.90719999999999</v>
      </c>
      <c r="EY165">
        <v>-52.092799999999997</v>
      </c>
      <c r="EZ165">
        <v>102.357</v>
      </c>
      <c r="FA165">
        <v>3.3250000000000002</v>
      </c>
      <c r="FB165">
        <v>298.2672</v>
      </c>
      <c r="FC165">
        <v>-51.732799999999997</v>
      </c>
      <c r="FD165">
        <v>102.42100000000001</v>
      </c>
      <c r="FE165">
        <v>3.3109999999999999</v>
      </c>
      <c r="FF165">
        <v>296.70229999999998</v>
      </c>
      <c r="FG165">
        <v>-53.297699999999999</v>
      </c>
      <c r="FH165">
        <v>26.84</v>
      </c>
      <c r="FI165">
        <v>-4.18</v>
      </c>
      <c r="FJ165">
        <v>65.650000000000006</v>
      </c>
      <c r="FK165">
        <v>0.95</v>
      </c>
      <c r="FL165">
        <v>75.641000000000005</v>
      </c>
      <c r="FM165">
        <v>-9</v>
      </c>
      <c r="FN165">
        <v>0.1623</v>
      </c>
      <c r="FO165">
        <v>-5.4683999999999999</v>
      </c>
      <c r="FP165">
        <v>0.20480000000000001</v>
      </c>
      <c r="FQ165">
        <v>-3.5005000000000002</v>
      </c>
      <c r="FR165">
        <v>0.31790000000000002</v>
      </c>
      <c r="FS165">
        <v>-8.5962999999999994</v>
      </c>
      <c r="FT165">
        <v>0.68520000000000003</v>
      </c>
      <c r="FU165">
        <v>-1.6229</v>
      </c>
      <c r="FV165">
        <v>1.4873000000000001</v>
      </c>
      <c r="FW165">
        <v>2.9605999999999999</v>
      </c>
      <c r="FX165" t="s">
        <v>4633</v>
      </c>
      <c r="FY165">
        <v>273976.66269999999</v>
      </c>
    </row>
    <row r="166" spans="1:181" x14ac:dyDescent="0.35">
      <c r="A166">
        <v>169</v>
      </c>
      <c r="B166" t="s">
        <v>5323</v>
      </c>
      <c r="C166" t="s">
        <v>5308</v>
      </c>
      <c r="D166" t="s">
        <v>4629</v>
      </c>
      <c r="E166" t="s">
        <v>4630</v>
      </c>
      <c r="F166" t="s">
        <v>303</v>
      </c>
      <c r="G166" t="s">
        <v>331</v>
      </c>
      <c r="H166" t="s">
        <v>261</v>
      </c>
      <c r="I166" t="s">
        <v>331</v>
      </c>
      <c r="J166" t="s">
        <v>261</v>
      </c>
      <c r="K166" t="s">
        <v>304</v>
      </c>
      <c r="L166" t="s">
        <v>903</v>
      </c>
      <c r="M166">
        <v>6</v>
      </c>
      <c r="N166" t="s">
        <v>196</v>
      </c>
      <c r="O166" t="s">
        <v>197</v>
      </c>
      <c r="P166" t="s">
        <v>198</v>
      </c>
      <c r="Q166">
        <v>1500</v>
      </c>
      <c r="R166" t="s">
        <v>198</v>
      </c>
      <c r="S166">
        <v>700</v>
      </c>
      <c r="T166">
        <v>10</v>
      </c>
      <c r="U166">
        <v>2</v>
      </c>
      <c r="V166" t="s">
        <v>199</v>
      </c>
      <c r="W166" t="s">
        <v>200</v>
      </c>
      <c r="X166">
        <v>4.375</v>
      </c>
      <c r="Y166" t="s">
        <v>193</v>
      </c>
      <c r="Z166" t="s">
        <v>5276</v>
      </c>
      <c r="AA166" t="s">
        <v>4184</v>
      </c>
      <c r="AB166">
        <v>375</v>
      </c>
      <c r="AC166">
        <v>0</v>
      </c>
      <c r="AD166">
        <v>-8</v>
      </c>
      <c r="AE166" t="s">
        <v>193</v>
      </c>
      <c r="AF166" t="s">
        <v>193</v>
      </c>
      <c r="AG166">
        <v>475</v>
      </c>
      <c r="AH166">
        <v>425</v>
      </c>
      <c r="AI166">
        <v>0</v>
      </c>
      <c r="AJ166" t="s">
        <v>193</v>
      </c>
      <c r="AK166" t="s">
        <v>193</v>
      </c>
      <c r="AL166">
        <v>0</v>
      </c>
      <c r="AM166">
        <v>-15</v>
      </c>
      <c r="AN166">
        <v>100</v>
      </c>
      <c r="AO166" t="s">
        <v>193</v>
      </c>
      <c r="AP166">
        <v>8.14</v>
      </c>
      <c r="AQ166">
        <v>4.4269999999999996</v>
      </c>
      <c r="AR166">
        <v>99.58</v>
      </c>
      <c r="AS166" t="s">
        <v>202</v>
      </c>
      <c r="AT166" t="s">
        <v>203</v>
      </c>
      <c r="AU166" t="s">
        <v>204</v>
      </c>
      <c r="AV166" t="s">
        <v>205</v>
      </c>
      <c r="AW166">
        <v>3</v>
      </c>
      <c r="AX166">
        <v>3</v>
      </c>
      <c r="AY166" t="s">
        <v>193</v>
      </c>
      <c r="AZ166" t="s">
        <v>193</v>
      </c>
      <c r="BA166" t="s">
        <v>202</v>
      </c>
      <c r="BB166" t="s">
        <v>202</v>
      </c>
      <c r="BC166" t="s">
        <v>202</v>
      </c>
      <c r="BD166" t="s">
        <v>202</v>
      </c>
      <c r="BE166" t="s">
        <v>206</v>
      </c>
      <c r="BF166" t="s">
        <v>206</v>
      </c>
      <c r="BG166" t="s">
        <v>207</v>
      </c>
      <c r="BH166" t="s">
        <v>193</v>
      </c>
      <c r="BI166">
        <v>200000</v>
      </c>
      <c r="BK166" t="s">
        <v>206</v>
      </c>
      <c r="BL166" t="s">
        <v>208</v>
      </c>
      <c r="BM166" t="s">
        <v>218</v>
      </c>
      <c r="BN166" t="s">
        <v>30</v>
      </c>
      <c r="BO166" t="s">
        <v>193</v>
      </c>
      <c r="BP166" t="s">
        <v>193</v>
      </c>
      <c r="BQ166" t="s">
        <v>193</v>
      </c>
      <c r="BR166" t="s">
        <v>193</v>
      </c>
      <c r="BS166" t="s">
        <v>193</v>
      </c>
      <c r="BT166" t="s">
        <v>193</v>
      </c>
      <c r="BU166" t="s">
        <v>193</v>
      </c>
      <c r="BV166" t="s">
        <v>218</v>
      </c>
      <c r="BW166" t="s">
        <v>291</v>
      </c>
      <c r="BX166" t="s">
        <v>197</v>
      </c>
      <c r="BY166" t="s">
        <v>193</v>
      </c>
      <c r="BZ166" t="s">
        <v>3237</v>
      </c>
      <c r="CA166" t="s">
        <v>3238</v>
      </c>
      <c r="CB166" t="s">
        <v>4634</v>
      </c>
      <c r="CC166" t="s">
        <v>4635</v>
      </c>
      <c r="CD166" t="s">
        <v>5310</v>
      </c>
      <c r="CE166">
        <v>2</v>
      </c>
      <c r="CF166">
        <v>0</v>
      </c>
      <c r="CG166" t="s">
        <v>3215</v>
      </c>
      <c r="CH166" t="s">
        <v>475</v>
      </c>
      <c r="CI166" t="s">
        <v>321</v>
      </c>
      <c r="CJ166" t="s">
        <v>197</v>
      </c>
      <c r="CK166">
        <v>700</v>
      </c>
      <c r="CL166" t="s">
        <v>216</v>
      </c>
      <c r="CM166">
        <v>1</v>
      </c>
      <c r="CN166" t="s">
        <v>199</v>
      </c>
      <c r="CO166" t="s">
        <v>193</v>
      </c>
      <c r="CP166">
        <v>3</v>
      </c>
      <c r="CQ166" t="s">
        <v>193</v>
      </c>
      <c r="CR166" t="s">
        <v>193</v>
      </c>
      <c r="CS166" t="s">
        <v>193</v>
      </c>
      <c r="CT166" t="s">
        <v>193</v>
      </c>
      <c r="CU166" t="s">
        <v>193</v>
      </c>
      <c r="CV166" t="s">
        <v>193</v>
      </c>
      <c r="CW166" t="s">
        <v>4629</v>
      </c>
      <c r="CX166" t="s">
        <v>217</v>
      </c>
      <c r="CY166" t="s">
        <v>299</v>
      </c>
      <c r="CZ166" t="s">
        <v>193</v>
      </c>
      <c r="DA166" t="s">
        <v>206</v>
      </c>
      <c r="DB166" t="s">
        <v>2509</v>
      </c>
      <c r="DC166" t="s">
        <v>2679</v>
      </c>
      <c r="DD166" t="s">
        <v>860</v>
      </c>
      <c r="DE166" t="s">
        <v>193</v>
      </c>
      <c r="DF166" t="s">
        <v>193</v>
      </c>
      <c r="DG166" t="s">
        <v>26</v>
      </c>
      <c r="DH166" t="s">
        <v>3210</v>
      </c>
      <c r="DI166" t="s">
        <v>477</v>
      </c>
      <c r="DJ166" t="s">
        <v>340</v>
      </c>
      <c r="DK166" t="s">
        <v>2844</v>
      </c>
      <c r="DL166" t="s">
        <v>222</v>
      </c>
      <c r="DM166" t="s">
        <v>222</v>
      </c>
      <c r="DN166" t="s">
        <v>223</v>
      </c>
      <c r="DO166" t="s">
        <v>4147</v>
      </c>
      <c r="DP166">
        <v>101.18600000000001</v>
      </c>
      <c r="DQ166">
        <v>4.226</v>
      </c>
      <c r="DR166">
        <v>354.07749999999999</v>
      </c>
      <c r="DS166">
        <v>-20.922499999999999</v>
      </c>
      <c r="DT166">
        <v>101.88</v>
      </c>
      <c r="DU166">
        <v>4.1390000000000002</v>
      </c>
      <c r="DV166">
        <v>339.31360000000001</v>
      </c>
      <c r="DW166">
        <v>-35.686399999999999</v>
      </c>
      <c r="DX166">
        <v>103.276</v>
      </c>
      <c r="DY166">
        <v>3.9670000000000001</v>
      </c>
      <c r="DZ166">
        <v>314.34219999999999</v>
      </c>
      <c r="EA166">
        <v>-60.657800000000002</v>
      </c>
      <c r="EB166">
        <v>103.508</v>
      </c>
      <c r="EC166">
        <v>3.9390000000000001</v>
      </c>
      <c r="ED166">
        <v>304.37889999999999</v>
      </c>
      <c r="EE166">
        <v>-70.621099999999998</v>
      </c>
      <c r="EF166">
        <v>104.22499999999999</v>
      </c>
      <c r="EG166">
        <v>3.8519999999999999</v>
      </c>
      <c r="EH166">
        <v>297.67520000000002</v>
      </c>
      <c r="EI166">
        <v>-77.324799999999996</v>
      </c>
      <c r="EJ166">
        <v>104.86199999999999</v>
      </c>
      <c r="EK166">
        <v>3.7749999999999999</v>
      </c>
      <c r="EL166">
        <v>294.96039999999999</v>
      </c>
      <c r="EM166">
        <v>-80.039599999999993</v>
      </c>
      <c r="EN166">
        <v>104.239</v>
      </c>
      <c r="EO166">
        <v>3.85</v>
      </c>
      <c r="EP166">
        <v>312.36520000000002</v>
      </c>
      <c r="EQ166">
        <v>-62.634799999999998</v>
      </c>
      <c r="ER166">
        <v>104.047</v>
      </c>
      <c r="ES166">
        <v>3.8730000000000002</v>
      </c>
      <c r="ET166">
        <v>320.39640000000003</v>
      </c>
      <c r="EU166">
        <v>-54.6036</v>
      </c>
      <c r="EV166">
        <v>104.289</v>
      </c>
      <c r="EW166">
        <v>3.843</v>
      </c>
      <c r="EX166">
        <v>313.95490000000001</v>
      </c>
      <c r="EY166">
        <v>-61.045099999999998</v>
      </c>
      <c r="EZ166">
        <v>104.596</v>
      </c>
      <c r="FA166">
        <v>3.806</v>
      </c>
      <c r="FB166">
        <v>308.44540000000001</v>
      </c>
      <c r="FC166">
        <v>-66.554599999999994</v>
      </c>
      <c r="FD166">
        <v>104.517</v>
      </c>
      <c r="FE166">
        <v>3.8149999999999999</v>
      </c>
      <c r="FF166">
        <v>306.2122</v>
      </c>
      <c r="FG166">
        <v>-68.787800000000004</v>
      </c>
      <c r="FH166">
        <v>26.84</v>
      </c>
      <c r="FI166">
        <v>-4.18</v>
      </c>
      <c r="FJ166">
        <v>65.650000000000006</v>
      </c>
      <c r="FK166">
        <v>0.95</v>
      </c>
      <c r="FL166">
        <v>75.641000000000005</v>
      </c>
      <c r="FM166">
        <v>-9</v>
      </c>
      <c r="FN166">
        <v>0.1623</v>
      </c>
      <c r="FO166">
        <v>-5.4683999999999999</v>
      </c>
      <c r="FP166">
        <v>0.20480000000000001</v>
      </c>
      <c r="FQ166">
        <v>-3.5005000000000002</v>
      </c>
      <c r="FR166">
        <v>0.31790000000000002</v>
      </c>
      <c r="FS166">
        <v>-8.5962999999999994</v>
      </c>
      <c r="FT166">
        <v>0.68520000000000003</v>
      </c>
      <c r="FU166">
        <v>-1.6229</v>
      </c>
      <c r="FV166">
        <v>1.4873000000000001</v>
      </c>
      <c r="FW166">
        <v>2.9605999999999999</v>
      </c>
      <c r="FX166" t="s">
        <v>4633</v>
      </c>
      <c r="FY166">
        <v>273976.66269999999</v>
      </c>
    </row>
    <row r="167" spans="1:181" x14ac:dyDescent="0.35">
      <c r="A167">
        <v>170</v>
      </c>
      <c r="B167" t="s">
        <v>5323</v>
      </c>
      <c r="C167" t="s">
        <v>5284</v>
      </c>
      <c r="D167" t="s">
        <v>665</v>
      </c>
      <c r="E167" t="s">
        <v>666</v>
      </c>
      <c r="F167" t="s">
        <v>370</v>
      </c>
      <c r="G167" t="s">
        <v>304</v>
      </c>
      <c r="H167" t="s">
        <v>371</v>
      </c>
      <c r="I167" t="s">
        <v>331</v>
      </c>
      <c r="J167" t="s">
        <v>785</v>
      </c>
      <c r="K167" t="s">
        <v>2497</v>
      </c>
      <c r="L167" t="s">
        <v>3581</v>
      </c>
      <c r="M167" t="s">
        <v>193</v>
      </c>
      <c r="N167" t="s">
        <v>196</v>
      </c>
      <c r="O167" t="s">
        <v>193</v>
      </c>
      <c r="P167" t="s">
        <v>198</v>
      </c>
      <c r="Q167">
        <v>1000</v>
      </c>
      <c r="R167" t="s">
        <v>198</v>
      </c>
      <c r="S167">
        <v>1000</v>
      </c>
      <c r="T167">
        <v>3</v>
      </c>
      <c r="U167">
        <v>1</v>
      </c>
      <c r="V167" t="s">
        <v>199</v>
      </c>
      <c r="W167" t="s">
        <v>200</v>
      </c>
      <c r="X167">
        <v>1</v>
      </c>
      <c r="Y167" t="s">
        <v>193</v>
      </c>
      <c r="Z167" t="s">
        <v>5313</v>
      </c>
      <c r="AA167" t="s">
        <v>4321</v>
      </c>
      <c r="AB167">
        <v>83</v>
      </c>
      <c r="AC167">
        <v>0</v>
      </c>
      <c r="AD167" t="s">
        <v>193</v>
      </c>
      <c r="AE167" t="s">
        <v>193</v>
      </c>
      <c r="AF167" t="s">
        <v>193</v>
      </c>
      <c r="AG167">
        <v>105</v>
      </c>
      <c r="AH167">
        <v>0</v>
      </c>
      <c r="AI167">
        <v>0</v>
      </c>
      <c r="AJ167" t="s">
        <v>193</v>
      </c>
      <c r="AK167" t="s">
        <v>193</v>
      </c>
      <c r="AL167">
        <v>0</v>
      </c>
      <c r="AM167">
        <v>5</v>
      </c>
      <c r="AN167">
        <v>22</v>
      </c>
      <c r="AO167" t="s">
        <v>193</v>
      </c>
      <c r="AP167">
        <v>4.0999999999999996</v>
      </c>
      <c r="AQ167">
        <v>1.0349999999999999</v>
      </c>
      <c r="AR167">
        <v>99.897000000000006</v>
      </c>
      <c r="AS167" t="s">
        <v>202</v>
      </c>
      <c r="AT167" t="s">
        <v>290</v>
      </c>
      <c r="AU167" t="s">
        <v>204</v>
      </c>
      <c r="AV167" t="s">
        <v>205</v>
      </c>
      <c r="AW167">
        <v>5</v>
      </c>
      <c r="AX167">
        <v>5</v>
      </c>
      <c r="AY167" t="s">
        <v>193</v>
      </c>
      <c r="AZ167" t="s">
        <v>193</v>
      </c>
      <c r="BA167" t="s">
        <v>206</v>
      </c>
      <c r="BB167" t="s">
        <v>206</v>
      </c>
      <c r="BC167" t="s">
        <v>206</v>
      </c>
      <c r="BD167" t="s">
        <v>206</v>
      </c>
      <c r="BE167" t="s">
        <v>206</v>
      </c>
      <c r="BF167" t="s">
        <v>206</v>
      </c>
      <c r="BG167" t="s">
        <v>207</v>
      </c>
      <c r="BH167" t="s">
        <v>193</v>
      </c>
      <c r="BI167">
        <v>200000</v>
      </c>
      <c r="BK167" t="s">
        <v>206</v>
      </c>
      <c r="BL167" t="s">
        <v>208</v>
      </c>
      <c r="BM167" t="s">
        <v>220</v>
      </c>
      <c r="BN167" t="s">
        <v>32</v>
      </c>
      <c r="BO167" t="s">
        <v>34</v>
      </c>
      <c r="BP167" t="s">
        <v>469</v>
      </c>
      <c r="BQ167" t="s">
        <v>193</v>
      </c>
      <c r="BR167" t="s">
        <v>193</v>
      </c>
      <c r="BS167" t="s">
        <v>193</v>
      </c>
      <c r="BT167" t="s">
        <v>193</v>
      </c>
      <c r="BU167" t="s">
        <v>193</v>
      </c>
      <c r="BV167" t="s">
        <v>193</v>
      </c>
      <c r="BW167" t="s">
        <v>291</v>
      </c>
      <c r="BX167" t="s">
        <v>197</v>
      </c>
      <c r="BY167" t="s">
        <v>193</v>
      </c>
      <c r="BZ167" t="s">
        <v>292</v>
      </c>
      <c r="CA167" t="s">
        <v>293</v>
      </c>
      <c r="CB167" t="s">
        <v>4636</v>
      </c>
      <c r="CC167" t="s">
        <v>4637</v>
      </c>
      <c r="CD167" t="s">
        <v>5310</v>
      </c>
      <c r="CE167">
        <v>2</v>
      </c>
      <c r="CF167">
        <v>1</v>
      </c>
      <c r="CG167" t="s">
        <v>669</v>
      </c>
      <c r="CH167" t="s">
        <v>297</v>
      </c>
      <c r="CI167" t="s">
        <v>298</v>
      </c>
      <c r="CJ167" t="s">
        <v>197</v>
      </c>
      <c r="CK167">
        <v>1000</v>
      </c>
      <c r="CL167" t="s">
        <v>216</v>
      </c>
      <c r="CM167">
        <v>1</v>
      </c>
      <c r="CN167" t="s">
        <v>199</v>
      </c>
      <c r="CO167" t="s">
        <v>193</v>
      </c>
      <c r="CP167" t="s">
        <v>193</v>
      </c>
      <c r="CQ167" t="s">
        <v>193</v>
      </c>
      <c r="CR167" t="s">
        <v>193</v>
      </c>
      <c r="CS167" t="s">
        <v>193</v>
      </c>
      <c r="CT167" t="s">
        <v>193</v>
      </c>
      <c r="CU167" t="s">
        <v>193</v>
      </c>
      <c r="CV167" t="s">
        <v>193</v>
      </c>
      <c r="CW167" t="s">
        <v>665</v>
      </c>
      <c r="CX167" t="s">
        <v>217</v>
      </c>
      <c r="CY167" t="s">
        <v>299</v>
      </c>
      <c r="CZ167" t="s">
        <v>193</v>
      </c>
      <c r="DA167" t="s">
        <v>206</v>
      </c>
      <c r="DB167" t="s">
        <v>193</v>
      </c>
      <c r="DC167" t="s">
        <v>193</v>
      </c>
      <c r="DD167" t="s">
        <v>193</v>
      </c>
      <c r="DE167" t="s">
        <v>193</v>
      </c>
      <c r="DF167" t="s">
        <v>193</v>
      </c>
      <c r="DG167" t="s">
        <v>193</v>
      </c>
      <c r="DH167" t="s">
        <v>193</v>
      </c>
      <c r="DI167" t="s">
        <v>193</v>
      </c>
      <c r="DJ167" t="s">
        <v>193</v>
      </c>
      <c r="DK167" t="s">
        <v>193</v>
      </c>
      <c r="DL167" t="s">
        <v>222</v>
      </c>
      <c r="DM167" t="s">
        <v>222</v>
      </c>
      <c r="DN167" t="s">
        <v>223</v>
      </c>
      <c r="DO167" t="s">
        <v>4267</v>
      </c>
      <c r="DP167">
        <v>100.419</v>
      </c>
      <c r="DQ167">
        <v>0.85799999999999998</v>
      </c>
      <c r="DR167">
        <v>57.503100000000003</v>
      </c>
      <c r="DS167">
        <v>-25.4969</v>
      </c>
      <c r="DT167">
        <v>100.53100000000001</v>
      </c>
      <c r="DU167">
        <v>0.82</v>
      </c>
      <c r="DV167">
        <v>53.688499999999998</v>
      </c>
      <c r="DW167">
        <v>-29.311499999999999</v>
      </c>
      <c r="DX167">
        <v>100.438</v>
      </c>
      <c r="DY167">
        <v>0.85099999999999998</v>
      </c>
      <c r="DZ167">
        <v>59.731000000000002</v>
      </c>
      <c r="EA167">
        <v>-23.268999999999998</v>
      </c>
      <c r="EB167">
        <v>100.68899999999999</v>
      </c>
      <c r="EC167">
        <v>0.76600000000000001</v>
      </c>
      <c r="ED167">
        <v>57.666699999999999</v>
      </c>
      <c r="EE167">
        <v>-25.333300000000001</v>
      </c>
      <c r="EF167">
        <v>100.77500000000001</v>
      </c>
      <c r="EG167">
        <v>0.73599999999999999</v>
      </c>
      <c r="EH167">
        <v>51.686999999999998</v>
      </c>
      <c r="EI167">
        <v>-31.312999999999999</v>
      </c>
      <c r="EJ167">
        <v>100.789</v>
      </c>
      <c r="EK167">
        <v>0.73099999999999998</v>
      </c>
      <c r="EL167">
        <v>51.717599999999997</v>
      </c>
      <c r="EM167">
        <v>-31.282399999999999</v>
      </c>
      <c r="EN167">
        <v>100.831</v>
      </c>
      <c r="EO167">
        <v>0.71699999999999997</v>
      </c>
      <c r="EP167">
        <v>49.769500000000001</v>
      </c>
      <c r="EQ167">
        <v>-33.230499999999999</v>
      </c>
      <c r="ER167">
        <v>100.759</v>
      </c>
      <c r="ES167">
        <v>0.74099999999999999</v>
      </c>
      <c r="ET167">
        <v>51.890599999999999</v>
      </c>
      <c r="EU167">
        <v>-31.109400000000001</v>
      </c>
      <c r="EV167">
        <v>100.821</v>
      </c>
      <c r="EW167">
        <v>0.71899999999999997</v>
      </c>
      <c r="EX167">
        <v>50.222499999999997</v>
      </c>
      <c r="EY167">
        <v>-32.777500000000003</v>
      </c>
      <c r="EZ167">
        <v>100.863</v>
      </c>
      <c r="FA167">
        <v>0.70499999999999996</v>
      </c>
      <c r="FB167">
        <v>48.796700000000001</v>
      </c>
      <c r="FC167">
        <v>-34.203299999999999</v>
      </c>
      <c r="FD167">
        <v>100.919</v>
      </c>
      <c r="FE167">
        <v>0.68500000000000005</v>
      </c>
      <c r="FF167">
        <v>47.330599999999997</v>
      </c>
      <c r="FG167">
        <v>-35.669400000000003</v>
      </c>
      <c r="FH167">
        <v>26.84</v>
      </c>
      <c r="FI167">
        <v>-4.18</v>
      </c>
      <c r="FJ167">
        <v>65.650000000000006</v>
      </c>
      <c r="FK167">
        <v>0.95</v>
      </c>
      <c r="FL167">
        <v>75.641000000000005</v>
      </c>
      <c r="FM167">
        <v>-9</v>
      </c>
      <c r="FN167">
        <v>0.1623</v>
      </c>
      <c r="FO167">
        <v>-5.4683999999999999</v>
      </c>
      <c r="FP167">
        <v>0.20480000000000001</v>
      </c>
      <c r="FQ167">
        <v>-3.5005000000000002</v>
      </c>
      <c r="FR167">
        <v>0.31790000000000002</v>
      </c>
      <c r="FS167">
        <v>-8.5962999999999994</v>
      </c>
      <c r="FT167">
        <v>0.68520000000000003</v>
      </c>
      <c r="FU167">
        <v>-1.6229</v>
      </c>
      <c r="FV167">
        <v>1.4873000000000001</v>
      </c>
      <c r="FW167">
        <v>2.9605999999999999</v>
      </c>
      <c r="FX167" t="s">
        <v>670</v>
      </c>
      <c r="FY167" t="s">
        <v>252</v>
      </c>
    </row>
    <row r="168" spans="1:181" x14ac:dyDescent="0.35">
      <c r="A168">
        <v>171</v>
      </c>
      <c r="B168" t="s">
        <v>5323</v>
      </c>
      <c r="C168" t="s">
        <v>5319</v>
      </c>
      <c r="D168" t="s">
        <v>4058</v>
      </c>
      <c r="E168" t="s">
        <v>4059</v>
      </c>
      <c r="F168" t="s">
        <v>260</v>
      </c>
      <c r="G168" t="s">
        <v>304</v>
      </c>
      <c r="H168" t="s">
        <v>836</v>
      </c>
      <c r="I168" t="s">
        <v>304</v>
      </c>
      <c r="J168" t="s">
        <v>569</v>
      </c>
      <c r="K168" t="s">
        <v>304</v>
      </c>
      <c r="L168" t="s">
        <v>4638</v>
      </c>
      <c r="M168">
        <v>4</v>
      </c>
      <c r="N168" t="s">
        <v>564</v>
      </c>
      <c r="O168" t="s">
        <v>197</v>
      </c>
      <c r="P168" t="s">
        <v>198</v>
      </c>
      <c r="Q168">
        <v>350</v>
      </c>
      <c r="R168" t="s">
        <v>198</v>
      </c>
      <c r="S168">
        <v>350</v>
      </c>
      <c r="T168" t="s">
        <v>193</v>
      </c>
      <c r="U168">
        <v>1</v>
      </c>
      <c r="V168" t="s">
        <v>334</v>
      </c>
      <c r="W168" t="s">
        <v>200</v>
      </c>
      <c r="X168">
        <v>5.75</v>
      </c>
      <c r="Y168" t="s">
        <v>193</v>
      </c>
      <c r="Z168" t="s">
        <v>193</v>
      </c>
      <c r="AA168" t="s">
        <v>904</v>
      </c>
      <c r="AB168">
        <v>575</v>
      </c>
      <c r="AD168">
        <v>-40</v>
      </c>
      <c r="AE168" t="s">
        <v>193</v>
      </c>
      <c r="AF168" t="s">
        <v>193</v>
      </c>
      <c r="AG168">
        <v>612.5</v>
      </c>
      <c r="AH168">
        <v>575</v>
      </c>
      <c r="AI168">
        <v>0</v>
      </c>
      <c r="AJ168" t="s">
        <v>193</v>
      </c>
      <c r="AK168" t="s">
        <v>193</v>
      </c>
      <c r="AM168" t="s">
        <v>299</v>
      </c>
      <c r="AN168">
        <v>37.5</v>
      </c>
      <c r="AO168" t="s">
        <v>193</v>
      </c>
      <c r="AP168" t="s">
        <v>299</v>
      </c>
      <c r="AQ168">
        <v>5.75</v>
      </c>
      <c r="AR168">
        <v>100</v>
      </c>
      <c r="AS168" t="s">
        <v>202</v>
      </c>
      <c r="AT168" t="s">
        <v>290</v>
      </c>
      <c r="AU168" t="s">
        <v>204</v>
      </c>
      <c r="AV168" t="s">
        <v>265</v>
      </c>
      <c r="AW168">
        <v>6</v>
      </c>
      <c r="AX168">
        <v>6</v>
      </c>
      <c r="AY168" t="s">
        <v>193</v>
      </c>
      <c r="AZ168" t="s">
        <v>193</v>
      </c>
      <c r="BA168" t="s">
        <v>206</v>
      </c>
      <c r="BB168" t="s">
        <v>206</v>
      </c>
      <c r="BC168" t="s">
        <v>202</v>
      </c>
      <c r="BD168" t="s">
        <v>206</v>
      </c>
      <c r="BE168" t="s">
        <v>206</v>
      </c>
      <c r="BF168" t="s">
        <v>206</v>
      </c>
      <c r="BG168" t="s">
        <v>207</v>
      </c>
      <c r="BH168" t="s">
        <v>193</v>
      </c>
      <c r="BI168">
        <v>1000</v>
      </c>
      <c r="BK168" t="s">
        <v>202</v>
      </c>
      <c r="BL168" t="s">
        <v>220</v>
      </c>
      <c r="BM168" t="s">
        <v>30</v>
      </c>
      <c r="BN168" t="s">
        <v>32</v>
      </c>
      <c r="BO168" t="s">
        <v>34</v>
      </c>
      <c r="BP168" t="s">
        <v>35</v>
      </c>
      <c r="BQ168" t="s">
        <v>353</v>
      </c>
      <c r="BR168" t="s">
        <v>193</v>
      </c>
      <c r="BS168" t="s">
        <v>193</v>
      </c>
      <c r="BT168" t="s">
        <v>193</v>
      </c>
      <c r="BU168" t="s">
        <v>193</v>
      </c>
      <c r="BV168" t="s">
        <v>30</v>
      </c>
      <c r="BW168" t="s">
        <v>209</v>
      </c>
      <c r="BX168" t="s">
        <v>197</v>
      </c>
      <c r="BY168" t="s">
        <v>193</v>
      </c>
      <c r="BZ168" t="s">
        <v>292</v>
      </c>
      <c r="CA168" t="s">
        <v>293</v>
      </c>
      <c r="CB168" t="s">
        <v>4639</v>
      </c>
      <c r="CC168" t="s">
        <v>4640</v>
      </c>
      <c r="CD168" t="s">
        <v>5310</v>
      </c>
      <c r="CE168">
        <v>2</v>
      </c>
      <c r="CF168">
        <v>1</v>
      </c>
      <c r="CG168" t="s">
        <v>214</v>
      </c>
      <c r="CH168" t="s">
        <v>215</v>
      </c>
      <c r="CI168" t="s">
        <v>215</v>
      </c>
      <c r="CJ168" t="s">
        <v>197</v>
      </c>
      <c r="CK168">
        <v>350</v>
      </c>
      <c r="CL168" t="s">
        <v>216</v>
      </c>
      <c r="CM168">
        <v>1</v>
      </c>
      <c r="CN168" t="s">
        <v>334</v>
      </c>
      <c r="CO168" t="s">
        <v>193</v>
      </c>
      <c r="CP168">
        <v>3</v>
      </c>
      <c r="CQ168">
        <v>50</v>
      </c>
      <c r="CR168" t="s">
        <v>193</v>
      </c>
      <c r="CS168" t="s">
        <v>193</v>
      </c>
      <c r="CT168" t="s">
        <v>193</v>
      </c>
      <c r="CU168" t="s">
        <v>193</v>
      </c>
      <c r="CV168" t="s">
        <v>193</v>
      </c>
      <c r="CW168" t="s">
        <v>4058</v>
      </c>
      <c r="CX168" t="s">
        <v>217</v>
      </c>
      <c r="CY168">
        <v>1</v>
      </c>
      <c r="CZ168">
        <v>3.5</v>
      </c>
      <c r="DA168" t="s">
        <v>206</v>
      </c>
      <c r="DB168" t="s">
        <v>193</v>
      </c>
      <c r="DC168" t="s">
        <v>193</v>
      </c>
      <c r="DD168" t="s">
        <v>193</v>
      </c>
      <c r="DE168" t="s">
        <v>193</v>
      </c>
      <c r="DF168" t="s">
        <v>193</v>
      </c>
      <c r="DG168" t="s">
        <v>2248</v>
      </c>
      <c r="DH168" t="s">
        <v>446</v>
      </c>
      <c r="DI168" t="s">
        <v>437</v>
      </c>
      <c r="DJ168" t="s">
        <v>193</v>
      </c>
      <c r="DK168" t="s">
        <v>193</v>
      </c>
      <c r="DL168" t="s">
        <v>223</v>
      </c>
      <c r="DM168" t="s">
        <v>222</v>
      </c>
      <c r="DN168" t="s">
        <v>222</v>
      </c>
      <c r="DO168" t="s">
        <v>343</v>
      </c>
      <c r="DP168">
        <v>103.405</v>
      </c>
      <c r="DQ168">
        <v>4.9779999999999998</v>
      </c>
      <c r="DR168">
        <v>497.8</v>
      </c>
      <c r="DS168">
        <v>-77.2</v>
      </c>
      <c r="DT168">
        <v>104.188</v>
      </c>
      <c r="DU168">
        <v>4.8049999999999997</v>
      </c>
      <c r="DV168">
        <v>480.5</v>
      </c>
      <c r="DW168">
        <v>-94.5</v>
      </c>
      <c r="DX168">
        <v>103.83</v>
      </c>
      <c r="DY168">
        <v>4.883</v>
      </c>
      <c r="DZ168">
        <v>488.3</v>
      </c>
      <c r="EA168">
        <v>-86.7</v>
      </c>
      <c r="EB168">
        <v>103</v>
      </c>
      <c r="EC168">
        <v>5.0679999999999996</v>
      </c>
      <c r="ED168">
        <v>506.8</v>
      </c>
      <c r="EE168">
        <v>-68.2</v>
      </c>
      <c r="EF168">
        <v>101.375</v>
      </c>
      <c r="EG168">
        <v>5.4340000000000002</v>
      </c>
      <c r="EH168">
        <v>543.4</v>
      </c>
      <c r="EI168">
        <v>-31.6</v>
      </c>
      <c r="EJ168">
        <v>101.375</v>
      </c>
      <c r="EK168">
        <v>5.4340000000000002</v>
      </c>
      <c r="EL168">
        <v>543.4</v>
      </c>
      <c r="EM168">
        <v>-31.6</v>
      </c>
      <c r="EN168">
        <v>101.375</v>
      </c>
      <c r="EO168">
        <v>5.4340000000000002</v>
      </c>
      <c r="EP168">
        <v>543.4</v>
      </c>
      <c r="EQ168">
        <v>-31.6</v>
      </c>
      <c r="ER168">
        <v>103.5</v>
      </c>
      <c r="ES168">
        <v>4.9539999999999997</v>
      </c>
      <c r="ET168">
        <v>495.4</v>
      </c>
      <c r="EU168">
        <v>-79.599999999999994</v>
      </c>
      <c r="EV168">
        <v>102.75</v>
      </c>
      <c r="EW168">
        <v>5.1210000000000004</v>
      </c>
      <c r="EX168">
        <v>512.1</v>
      </c>
      <c r="EY168">
        <v>-62.9</v>
      </c>
      <c r="EZ168">
        <v>102.625</v>
      </c>
      <c r="FA168">
        <v>5.149</v>
      </c>
      <c r="FB168">
        <v>514.9</v>
      </c>
      <c r="FC168">
        <v>-60.1</v>
      </c>
      <c r="FD168">
        <v>102.938</v>
      </c>
      <c r="FE168">
        <v>5.0780000000000003</v>
      </c>
      <c r="FF168">
        <v>507.8</v>
      </c>
      <c r="FG168">
        <v>-67.2</v>
      </c>
      <c r="FH168">
        <v>26.84</v>
      </c>
      <c r="FI168">
        <v>-4.18</v>
      </c>
      <c r="FJ168">
        <v>65.650000000000006</v>
      </c>
      <c r="FK168">
        <v>0.95</v>
      </c>
      <c r="FL168">
        <v>75.641000000000005</v>
      </c>
      <c r="FM168">
        <v>-9</v>
      </c>
      <c r="FN168">
        <v>0.1623</v>
      </c>
      <c r="FO168">
        <v>-5.4683999999999999</v>
      </c>
      <c r="FP168">
        <v>0.20480000000000001</v>
      </c>
      <c r="FQ168">
        <v>-3.5005000000000002</v>
      </c>
      <c r="FR168">
        <v>0.31790000000000002</v>
      </c>
      <c r="FS168">
        <v>-8.5962999999999994</v>
      </c>
      <c r="FT168">
        <v>0.68520000000000003</v>
      </c>
      <c r="FU168">
        <v>-1.6229</v>
      </c>
      <c r="FV168">
        <v>1.4873000000000001</v>
      </c>
      <c r="FW168">
        <v>2.9605999999999999</v>
      </c>
      <c r="FX168" t="s">
        <v>4062</v>
      </c>
      <c r="FY168" t="s">
        <v>252</v>
      </c>
    </row>
    <row r="169" spans="1:181" x14ac:dyDescent="0.35">
      <c r="A169">
        <v>172</v>
      </c>
      <c r="B169" t="s">
        <v>5323</v>
      </c>
      <c r="C169" t="s">
        <v>5319</v>
      </c>
      <c r="D169" t="s">
        <v>4641</v>
      </c>
      <c r="E169" t="s">
        <v>4642</v>
      </c>
      <c r="F169" t="s">
        <v>441</v>
      </c>
      <c r="G169" t="s">
        <v>304</v>
      </c>
      <c r="H169" t="s">
        <v>262</v>
      </c>
      <c r="I169" t="s">
        <v>304</v>
      </c>
      <c r="J169" t="s">
        <v>316</v>
      </c>
      <c r="K169" t="s">
        <v>193</v>
      </c>
      <c r="L169" t="s">
        <v>4643</v>
      </c>
      <c r="M169">
        <v>3</v>
      </c>
      <c r="N169" t="s">
        <v>196</v>
      </c>
      <c r="O169" t="s">
        <v>193</v>
      </c>
      <c r="P169" t="s">
        <v>198</v>
      </c>
      <c r="Q169">
        <v>500</v>
      </c>
      <c r="R169" t="s">
        <v>198</v>
      </c>
      <c r="S169">
        <v>500</v>
      </c>
      <c r="T169">
        <v>10</v>
      </c>
      <c r="U169">
        <v>1</v>
      </c>
      <c r="V169" t="s">
        <v>199</v>
      </c>
      <c r="W169" t="s">
        <v>200</v>
      </c>
      <c r="X169">
        <v>3.125</v>
      </c>
      <c r="Y169" t="s">
        <v>193</v>
      </c>
      <c r="Z169" t="s">
        <v>5329</v>
      </c>
      <c r="AA169" t="s">
        <v>4184</v>
      </c>
      <c r="AB169">
        <v>245</v>
      </c>
      <c r="AC169">
        <v>0</v>
      </c>
      <c r="AD169">
        <v>-18</v>
      </c>
      <c r="AE169" t="s">
        <v>193</v>
      </c>
      <c r="AF169" t="s">
        <v>193</v>
      </c>
      <c r="AG169">
        <v>200</v>
      </c>
      <c r="AH169">
        <v>250</v>
      </c>
      <c r="AI169">
        <v>5</v>
      </c>
      <c r="AJ169" t="s">
        <v>193</v>
      </c>
      <c r="AK169" t="s">
        <v>193</v>
      </c>
      <c r="AL169">
        <v>0</v>
      </c>
      <c r="AM169">
        <v>-10</v>
      </c>
      <c r="AN169">
        <v>-45</v>
      </c>
      <c r="AO169" t="s">
        <v>193</v>
      </c>
      <c r="AP169">
        <v>5</v>
      </c>
      <c r="AQ169">
        <v>3.1339999999999999</v>
      </c>
      <c r="AR169">
        <v>99.923000000000002</v>
      </c>
      <c r="AS169" t="s">
        <v>202</v>
      </c>
      <c r="AT169" t="s">
        <v>290</v>
      </c>
      <c r="AU169" t="s">
        <v>204</v>
      </c>
      <c r="AV169" t="s">
        <v>205</v>
      </c>
      <c r="AW169">
        <v>2</v>
      </c>
      <c r="AX169">
        <v>2</v>
      </c>
      <c r="AY169" t="s">
        <v>193</v>
      </c>
      <c r="AZ169" t="s">
        <v>193</v>
      </c>
      <c r="BA169" t="s">
        <v>206</v>
      </c>
      <c r="BB169" t="s">
        <v>206</v>
      </c>
      <c r="BC169" t="s">
        <v>202</v>
      </c>
      <c r="BD169" t="s">
        <v>202</v>
      </c>
      <c r="BE169" t="s">
        <v>206</v>
      </c>
      <c r="BF169" t="s">
        <v>206</v>
      </c>
      <c r="BG169" t="s">
        <v>207</v>
      </c>
      <c r="BH169" t="s">
        <v>193</v>
      </c>
      <c r="BI169">
        <v>2000</v>
      </c>
      <c r="BK169" t="s">
        <v>206</v>
      </c>
      <c r="BL169" t="s">
        <v>208</v>
      </c>
      <c r="BM169" t="s">
        <v>34</v>
      </c>
      <c r="BN169" t="s">
        <v>193</v>
      </c>
      <c r="BO169" t="s">
        <v>193</v>
      </c>
      <c r="BP169" t="s">
        <v>193</v>
      </c>
      <c r="BQ169" t="s">
        <v>193</v>
      </c>
      <c r="BR169" t="s">
        <v>193</v>
      </c>
      <c r="BS169" t="s">
        <v>193</v>
      </c>
      <c r="BT169" t="s">
        <v>193</v>
      </c>
      <c r="BU169" t="s">
        <v>193</v>
      </c>
      <c r="BV169" t="s">
        <v>208</v>
      </c>
      <c r="BW169" t="s">
        <v>209</v>
      </c>
      <c r="BX169" t="s">
        <v>197</v>
      </c>
      <c r="BY169" t="s">
        <v>193</v>
      </c>
      <c r="BZ169" t="s">
        <v>292</v>
      </c>
      <c r="CA169" t="s">
        <v>293</v>
      </c>
      <c r="CB169" t="s">
        <v>4644</v>
      </c>
      <c r="CC169" t="s">
        <v>4645</v>
      </c>
      <c r="CD169" t="s">
        <v>5310</v>
      </c>
      <c r="CE169">
        <v>2</v>
      </c>
      <c r="CF169">
        <v>1</v>
      </c>
      <c r="CG169" t="s">
        <v>214</v>
      </c>
      <c r="CH169" t="s">
        <v>215</v>
      </c>
      <c r="CI169" t="s">
        <v>215</v>
      </c>
      <c r="CJ169" t="s">
        <v>197</v>
      </c>
      <c r="CK169">
        <v>500</v>
      </c>
      <c r="CL169" t="s">
        <v>216</v>
      </c>
      <c r="CM169">
        <v>1</v>
      </c>
      <c r="CN169" t="s">
        <v>199</v>
      </c>
      <c r="CO169" t="s">
        <v>193</v>
      </c>
      <c r="CP169">
        <v>3</v>
      </c>
      <c r="CQ169">
        <v>100</v>
      </c>
      <c r="CR169" t="s">
        <v>193</v>
      </c>
      <c r="CS169" t="s">
        <v>193</v>
      </c>
      <c r="CT169" t="s">
        <v>193</v>
      </c>
      <c r="CU169" t="s">
        <v>193</v>
      </c>
      <c r="CV169" t="s">
        <v>193</v>
      </c>
      <c r="CW169" t="s">
        <v>4641</v>
      </c>
      <c r="CX169" t="s">
        <v>217</v>
      </c>
      <c r="CY169" t="s">
        <v>299</v>
      </c>
      <c r="CZ169" t="s">
        <v>193</v>
      </c>
      <c r="DA169" t="s">
        <v>206</v>
      </c>
      <c r="DB169" t="s">
        <v>193</v>
      </c>
      <c r="DC169" t="s">
        <v>193</v>
      </c>
      <c r="DD169" t="s">
        <v>193</v>
      </c>
      <c r="DE169" t="s">
        <v>193</v>
      </c>
      <c r="DF169" t="s">
        <v>193</v>
      </c>
      <c r="DG169" t="s">
        <v>4646</v>
      </c>
      <c r="DH169" t="s">
        <v>193</v>
      </c>
      <c r="DI169" t="s">
        <v>193</v>
      </c>
      <c r="DJ169" t="s">
        <v>193</v>
      </c>
      <c r="DK169" t="s">
        <v>193</v>
      </c>
      <c r="DL169" t="s">
        <v>222</v>
      </c>
      <c r="DM169" t="s">
        <v>222</v>
      </c>
      <c r="DN169" t="s">
        <v>223</v>
      </c>
      <c r="DO169" t="s">
        <v>4147</v>
      </c>
      <c r="DP169">
        <v>102.566</v>
      </c>
      <c r="DQ169">
        <v>2.8220000000000001</v>
      </c>
      <c r="DR169">
        <v>207.61359999999999</v>
      </c>
      <c r="DS169">
        <v>-37.386400000000002</v>
      </c>
      <c r="DT169">
        <v>103.316</v>
      </c>
      <c r="DU169">
        <v>2.7349999999999999</v>
      </c>
      <c r="DV169">
        <v>191.1422</v>
      </c>
      <c r="DW169">
        <v>-53.857799999999997</v>
      </c>
      <c r="DX169">
        <v>103.83499999999999</v>
      </c>
      <c r="DY169">
        <v>2.6749999999999998</v>
      </c>
      <c r="DZ169">
        <v>177.97890000000001</v>
      </c>
      <c r="EA169">
        <v>-67.021100000000004</v>
      </c>
      <c r="EB169">
        <v>103.84</v>
      </c>
      <c r="EC169">
        <v>2.6739999999999999</v>
      </c>
      <c r="ED169">
        <v>179.87520000000001</v>
      </c>
      <c r="EE169">
        <v>-65.124799999999993</v>
      </c>
      <c r="EF169">
        <v>104.776</v>
      </c>
      <c r="EG169">
        <v>2.5670000000000002</v>
      </c>
      <c r="EH169">
        <v>174.16040000000001</v>
      </c>
      <c r="EI169">
        <v>-70.839600000000004</v>
      </c>
      <c r="EJ169">
        <v>104.776</v>
      </c>
      <c r="EK169">
        <v>2.5670000000000002</v>
      </c>
      <c r="EL169">
        <v>184.0652</v>
      </c>
      <c r="EM169">
        <v>-60.934800000000003</v>
      </c>
      <c r="EN169">
        <v>105.381</v>
      </c>
      <c r="EO169">
        <v>2.4980000000000002</v>
      </c>
      <c r="EP169">
        <v>182.8964</v>
      </c>
      <c r="EQ169">
        <v>-62.1036</v>
      </c>
      <c r="ER169">
        <v>105.381</v>
      </c>
      <c r="ES169">
        <v>2.4980000000000002</v>
      </c>
      <c r="ET169">
        <v>179.45490000000001</v>
      </c>
      <c r="EU169">
        <v>-65.545100000000005</v>
      </c>
      <c r="EV169">
        <v>105.381</v>
      </c>
      <c r="EW169">
        <v>2.4980000000000002</v>
      </c>
      <c r="EX169">
        <v>177.6454</v>
      </c>
      <c r="EY169">
        <v>-67.354600000000005</v>
      </c>
      <c r="EZ169">
        <v>106.42100000000001</v>
      </c>
      <c r="FA169">
        <v>2.38</v>
      </c>
      <c r="FB169">
        <v>162.7122</v>
      </c>
      <c r="FC169">
        <v>-82.287800000000004</v>
      </c>
      <c r="FD169">
        <v>106.42100000000001</v>
      </c>
      <c r="FE169">
        <v>2.38</v>
      </c>
      <c r="FF169">
        <v>164.1934</v>
      </c>
      <c r="FG169">
        <v>-80.806600000000003</v>
      </c>
      <c r="FH169">
        <v>26.84</v>
      </c>
      <c r="FI169">
        <v>-4.18</v>
      </c>
      <c r="FJ169">
        <v>65.650000000000006</v>
      </c>
      <c r="FK169">
        <v>0.95</v>
      </c>
      <c r="FL169">
        <v>75.641000000000005</v>
      </c>
      <c r="FM169">
        <v>-9</v>
      </c>
      <c r="FN169">
        <v>0.1623</v>
      </c>
      <c r="FO169">
        <v>-5.4683999999999999</v>
      </c>
      <c r="FP169">
        <v>0.20480000000000001</v>
      </c>
      <c r="FQ169">
        <v>-3.5005000000000002</v>
      </c>
      <c r="FR169">
        <v>0.31790000000000002</v>
      </c>
      <c r="FS169">
        <v>-8.5962999999999994</v>
      </c>
      <c r="FT169">
        <v>0.68520000000000003</v>
      </c>
      <c r="FU169">
        <v>-1.6229</v>
      </c>
      <c r="FV169">
        <v>1.4873000000000001</v>
      </c>
      <c r="FW169">
        <v>2.9605999999999999</v>
      </c>
      <c r="FX169" t="s">
        <v>4647</v>
      </c>
      <c r="FY169" t="s">
        <v>252</v>
      </c>
    </row>
    <row r="170" spans="1:181" x14ac:dyDescent="0.35">
      <c r="A170">
        <v>173</v>
      </c>
      <c r="B170" t="s">
        <v>5323</v>
      </c>
      <c r="C170" t="s">
        <v>5319</v>
      </c>
      <c r="D170" t="s">
        <v>4648</v>
      </c>
      <c r="E170" t="s">
        <v>4649</v>
      </c>
      <c r="F170" t="s">
        <v>441</v>
      </c>
      <c r="G170" t="s">
        <v>304</v>
      </c>
      <c r="H170" t="s">
        <v>233</v>
      </c>
      <c r="I170" t="s">
        <v>304</v>
      </c>
      <c r="J170" t="s">
        <v>316</v>
      </c>
      <c r="K170" t="s">
        <v>193</v>
      </c>
      <c r="L170" t="s">
        <v>1463</v>
      </c>
      <c r="M170">
        <v>3</v>
      </c>
      <c r="N170" t="s">
        <v>196</v>
      </c>
      <c r="O170" t="s">
        <v>197</v>
      </c>
      <c r="P170" t="s">
        <v>198</v>
      </c>
      <c r="Q170">
        <v>350</v>
      </c>
      <c r="R170" t="s">
        <v>198</v>
      </c>
      <c r="S170">
        <v>350</v>
      </c>
      <c r="T170">
        <v>10</v>
      </c>
      <c r="U170">
        <v>1</v>
      </c>
      <c r="V170" t="s">
        <v>199</v>
      </c>
      <c r="W170" t="s">
        <v>200</v>
      </c>
      <c r="X170">
        <v>3.3</v>
      </c>
      <c r="Y170" t="s">
        <v>193</v>
      </c>
      <c r="Z170" t="s">
        <v>5242</v>
      </c>
      <c r="AA170" t="s">
        <v>4184</v>
      </c>
      <c r="AB170">
        <v>262.5</v>
      </c>
      <c r="AD170">
        <v>-3.5</v>
      </c>
      <c r="AE170" t="s">
        <v>193</v>
      </c>
      <c r="AF170" t="s">
        <v>193</v>
      </c>
      <c r="AG170">
        <v>287.5</v>
      </c>
      <c r="AH170">
        <v>262.5</v>
      </c>
      <c r="AI170">
        <v>0</v>
      </c>
      <c r="AJ170" t="s">
        <v>193</v>
      </c>
      <c r="AK170" t="s">
        <v>193</v>
      </c>
      <c r="AM170">
        <v>40</v>
      </c>
      <c r="AN170">
        <v>25</v>
      </c>
      <c r="AO170" t="s">
        <v>193</v>
      </c>
      <c r="AP170">
        <v>2.14</v>
      </c>
      <c r="AQ170">
        <v>3.3050000000000002</v>
      </c>
      <c r="AR170">
        <v>99.956999999999994</v>
      </c>
      <c r="AS170" t="s">
        <v>202</v>
      </c>
      <c r="AT170" t="s">
        <v>290</v>
      </c>
      <c r="AU170" t="s">
        <v>204</v>
      </c>
      <c r="AV170" t="s">
        <v>236</v>
      </c>
      <c r="AW170">
        <v>3</v>
      </c>
      <c r="AX170">
        <v>3</v>
      </c>
      <c r="AY170" t="s">
        <v>193</v>
      </c>
      <c r="AZ170" t="s">
        <v>193</v>
      </c>
      <c r="BA170" t="s">
        <v>202</v>
      </c>
      <c r="BB170" t="s">
        <v>206</v>
      </c>
      <c r="BC170" t="s">
        <v>202</v>
      </c>
      <c r="BD170" t="s">
        <v>202</v>
      </c>
      <c r="BE170" t="s">
        <v>202</v>
      </c>
      <c r="BF170" t="s">
        <v>206</v>
      </c>
      <c r="BG170" t="s">
        <v>552</v>
      </c>
      <c r="BH170" t="s">
        <v>193</v>
      </c>
      <c r="BI170">
        <v>2000</v>
      </c>
      <c r="BK170" t="s">
        <v>206</v>
      </c>
      <c r="BL170" t="s">
        <v>220</v>
      </c>
      <c r="BM170" t="s">
        <v>32</v>
      </c>
      <c r="BN170" t="s">
        <v>240</v>
      </c>
      <c r="BO170" t="s">
        <v>193</v>
      </c>
      <c r="BP170" t="s">
        <v>193</v>
      </c>
      <c r="BQ170" t="s">
        <v>193</v>
      </c>
      <c r="BR170" t="s">
        <v>193</v>
      </c>
      <c r="BS170" t="s">
        <v>193</v>
      </c>
      <c r="BT170" t="s">
        <v>193</v>
      </c>
      <c r="BU170" t="s">
        <v>193</v>
      </c>
      <c r="BV170" t="s">
        <v>240</v>
      </c>
      <c r="BW170" t="s">
        <v>209</v>
      </c>
      <c r="BX170" t="s">
        <v>197</v>
      </c>
      <c r="BY170" t="s">
        <v>193</v>
      </c>
      <c r="BZ170" t="s">
        <v>292</v>
      </c>
      <c r="CA170" t="s">
        <v>856</v>
      </c>
      <c r="CB170" t="s">
        <v>4650</v>
      </c>
      <c r="CC170" t="s">
        <v>4651</v>
      </c>
      <c r="CD170" t="s">
        <v>5310</v>
      </c>
      <c r="CE170">
        <v>2</v>
      </c>
      <c r="CF170">
        <v>1</v>
      </c>
      <c r="CG170" t="s">
        <v>214</v>
      </c>
      <c r="CH170" t="s">
        <v>215</v>
      </c>
      <c r="CI170" t="s">
        <v>215</v>
      </c>
      <c r="CJ170" t="s">
        <v>197</v>
      </c>
      <c r="CK170">
        <v>350</v>
      </c>
      <c r="CL170" t="s">
        <v>216</v>
      </c>
      <c r="CM170">
        <v>1</v>
      </c>
      <c r="CN170" t="s">
        <v>199</v>
      </c>
      <c r="CO170" t="s">
        <v>193</v>
      </c>
      <c r="CP170">
        <v>3</v>
      </c>
      <c r="CQ170">
        <v>50</v>
      </c>
      <c r="CR170" t="s">
        <v>193</v>
      </c>
      <c r="CS170" t="s">
        <v>193</v>
      </c>
      <c r="CT170" t="s">
        <v>193</v>
      </c>
      <c r="CU170" t="s">
        <v>193</v>
      </c>
      <c r="CV170" t="s">
        <v>193</v>
      </c>
      <c r="CW170" t="s">
        <v>4648</v>
      </c>
      <c r="CX170" t="s">
        <v>217</v>
      </c>
      <c r="CY170">
        <v>0.65</v>
      </c>
      <c r="CZ170">
        <v>2.2749999999999999</v>
      </c>
      <c r="DA170" t="s">
        <v>206</v>
      </c>
      <c r="DB170" t="s">
        <v>193</v>
      </c>
      <c r="DC170" t="s">
        <v>193</v>
      </c>
      <c r="DD170" t="s">
        <v>193</v>
      </c>
      <c r="DE170" t="s">
        <v>193</v>
      </c>
      <c r="DF170" t="s">
        <v>193</v>
      </c>
      <c r="DG170" t="s">
        <v>218</v>
      </c>
      <c r="DH170" t="s">
        <v>4652</v>
      </c>
      <c r="DI170" t="s">
        <v>219</v>
      </c>
      <c r="DJ170" t="s">
        <v>208</v>
      </c>
      <c r="DK170" t="s">
        <v>1010</v>
      </c>
      <c r="DL170" t="s">
        <v>222</v>
      </c>
      <c r="DM170" t="s">
        <v>222</v>
      </c>
      <c r="DN170" t="s">
        <v>223</v>
      </c>
      <c r="DO170" t="s">
        <v>4147</v>
      </c>
      <c r="DP170">
        <v>100.384</v>
      </c>
      <c r="DQ170">
        <v>3.254</v>
      </c>
      <c r="DR170">
        <v>250.81360000000001</v>
      </c>
      <c r="DS170">
        <v>-11.686400000000001</v>
      </c>
      <c r="DT170">
        <v>100.384</v>
      </c>
      <c r="DU170">
        <v>3.254</v>
      </c>
      <c r="DV170">
        <v>243.04220000000001</v>
      </c>
      <c r="DW170">
        <v>-19.457799999999999</v>
      </c>
      <c r="DX170">
        <v>100.1</v>
      </c>
      <c r="DY170">
        <v>3.2879999999999998</v>
      </c>
      <c r="DZ170">
        <v>239.27889999999999</v>
      </c>
      <c r="EA170">
        <v>-23.2211</v>
      </c>
      <c r="EB170">
        <v>101.36199999999999</v>
      </c>
      <c r="EC170">
        <v>3.137</v>
      </c>
      <c r="ED170">
        <v>226.17519999999999</v>
      </c>
      <c r="EE170">
        <v>-36.324800000000003</v>
      </c>
      <c r="EF170">
        <v>101.74</v>
      </c>
      <c r="EG170">
        <v>3.0920000000000001</v>
      </c>
      <c r="EH170">
        <v>226.66040000000001</v>
      </c>
      <c r="EI170">
        <v>-35.839599999999997</v>
      </c>
      <c r="EJ170">
        <v>101.3</v>
      </c>
      <c r="EK170">
        <v>3.1440000000000001</v>
      </c>
      <c r="EL170">
        <v>241.76519999999999</v>
      </c>
      <c r="EM170">
        <v>-20.7348</v>
      </c>
      <c r="EN170">
        <v>101.3</v>
      </c>
      <c r="EO170">
        <v>3.1440000000000001</v>
      </c>
      <c r="EP170">
        <v>247.49639999999999</v>
      </c>
      <c r="EQ170">
        <v>-15.0036</v>
      </c>
      <c r="ER170">
        <v>101.3</v>
      </c>
      <c r="ES170">
        <v>3.1440000000000001</v>
      </c>
      <c r="ET170">
        <v>244.0549</v>
      </c>
      <c r="EU170">
        <v>-18.4451</v>
      </c>
      <c r="EV170">
        <v>101.62</v>
      </c>
      <c r="EW170">
        <v>3.1059999999999999</v>
      </c>
      <c r="EX170">
        <v>238.44540000000001</v>
      </c>
      <c r="EY170">
        <v>-24.054600000000001</v>
      </c>
      <c r="EZ170">
        <v>101.62</v>
      </c>
      <c r="FA170">
        <v>3.1059999999999999</v>
      </c>
      <c r="FB170">
        <v>235.31219999999999</v>
      </c>
      <c r="FC170">
        <v>-27.187799999999999</v>
      </c>
      <c r="FD170">
        <v>102.456</v>
      </c>
      <c r="FE170">
        <v>3.0070000000000001</v>
      </c>
      <c r="FF170">
        <v>226.89340000000001</v>
      </c>
      <c r="FG170">
        <v>-35.6066</v>
      </c>
      <c r="FH170">
        <v>26.84</v>
      </c>
      <c r="FI170">
        <v>-4.18</v>
      </c>
      <c r="FJ170">
        <v>65.650000000000006</v>
      </c>
      <c r="FK170">
        <v>0.95</v>
      </c>
      <c r="FL170">
        <v>75.641000000000005</v>
      </c>
      <c r="FM170">
        <v>-9</v>
      </c>
      <c r="FN170">
        <v>0.1623</v>
      </c>
      <c r="FO170">
        <v>-5.4683999999999999</v>
      </c>
      <c r="FP170">
        <v>0.20480000000000001</v>
      </c>
      <c r="FQ170">
        <v>-3.5005000000000002</v>
      </c>
      <c r="FR170">
        <v>0.31790000000000002</v>
      </c>
      <c r="FS170">
        <v>-8.5962999999999994</v>
      </c>
      <c r="FT170">
        <v>0.68520000000000003</v>
      </c>
      <c r="FU170">
        <v>-1.6229</v>
      </c>
      <c r="FV170">
        <v>1.4873000000000001</v>
      </c>
      <c r="FW170">
        <v>2.9605999999999999</v>
      </c>
      <c r="FX170" t="s">
        <v>4653</v>
      </c>
      <c r="FY170">
        <v>5856.8652000000002</v>
      </c>
    </row>
    <row r="171" spans="1:181" x14ac:dyDescent="0.35">
      <c r="A171">
        <v>174</v>
      </c>
      <c r="B171" t="s">
        <v>5323</v>
      </c>
      <c r="C171" t="s">
        <v>5284</v>
      </c>
      <c r="D171" t="s">
        <v>4654</v>
      </c>
      <c r="E171" t="s">
        <v>4655</v>
      </c>
      <c r="F171" t="s">
        <v>316</v>
      </c>
      <c r="G171" t="s">
        <v>193</v>
      </c>
      <c r="H171" t="s">
        <v>316</v>
      </c>
      <c r="I171" t="s">
        <v>193</v>
      </c>
      <c r="J171" t="s">
        <v>316</v>
      </c>
      <c r="K171" t="s">
        <v>193</v>
      </c>
      <c r="L171" t="s">
        <v>588</v>
      </c>
      <c r="M171" t="s">
        <v>193</v>
      </c>
      <c r="N171" t="s">
        <v>564</v>
      </c>
      <c r="O171" t="s">
        <v>197</v>
      </c>
      <c r="P171" t="s">
        <v>198</v>
      </c>
      <c r="Q171">
        <v>150</v>
      </c>
      <c r="R171" t="s">
        <v>198</v>
      </c>
      <c r="S171">
        <v>150</v>
      </c>
      <c r="T171" t="s">
        <v>193</v>
      </c>
      <c r="U171">
        <v>1</v>
      </c>
      <c r="V171" t="s">
        <v>334</v>
      </c>
      <c r="W171" t="s">
        <v>200</v>
      </c>
      <c r="X171">
        <v>6.875</v>
      </c>
      <c r="Y171" t="s">
        <v>193</v>
      </c>
      <c r="Z171" t="s">
        <v>193</v>
      </c>
      <c r="AA171" t="s">
        <v>904</v>
      </c>
      <c r="AB171">
        <v>687.5</v>
      </c>
      <c r="AD171" t="s">
        <v>193</v>
      </c>
      <c r="AE171" t="s">
        <v>193</v>
      </c>
      <c r="AF171" t="s">
        <v>193</v>
      </c>
      <c r="AG171">
        <v>700</v>
      </c>
      <c r="AH171">
        <v>687.5</v>
      </c>
      <c r="AI171">
        <v>0</v>
      </c>
      <c r="AJ171" t="s">
        <v>193</v>
      </c>
      <c r="AK171" t="s">
        <v>193</v>
      </c>
      <c r="AM171" t="s">
        <v>299</v>
      </c>
      <c r="AN171">
        <v>12.5</v>
      </c>
      <c r="AO171" t="s">
        <v>193</v>
      </c>
      <c r="AP171" t="s">
        <v>299</v>
      </c>
      <c r="AQ171">
        <v>6.875</v>
      </c>
      <c r="AR171">
        <v>25</v>
      </c>
      <c r="AS171" t="s">
        <v>202</v>
      </c>
      <c r="AT171" t="s">
        <v>290</v>
      </c>
      <c r="AU171" t="s">
        <v>204</v>
      </c>
      <c r="AV171" t="s">
        <v>205</v>
      </c>
      <c r="AW171">
        <v>7</v>
      </c>
      <c r="AX171">
        <v>7</v>
      </c>
      <c r="AY171" t="s">
        <v>193</v>
      </c>
      <c r="AZ171" t="s">
        <v>193</v>
      </c>
      <c r="BA171" t="s">
        <v>206</v>
      </c>
      <c r="BB171" t="s">
        <v>206</v>
      </c>
      <c r="BC171" t="s">
        <v>206</v>
      </c>
      <c r="BD171" t="s">
        <v>206</v>
      </c>
      <c r="BE171" t="s">
        <v>206</v>
      </c>
      <c r="BF171" t="s">
        <v>206</v>
      </c>
      <c r="BG171" t="s">
        <v>336</v>
      </c>
      <c r="BH171" t="s">
        <v>207</v>
      </c>
      <c r="BI171">
        <v>25</v>
      </c>
      <c r="BK171" t="s">
        <v>206</v>
      </c>
      <c r="BL171" t="s">
        <v>34</v>
      </c>
      <c r="BM171" t="s">
        <v>208</v>
      </c>
      <c r="BN171" t="s">
        <v>458</v>
      </c>
      <c r="BO171" t="s">
        <v>749</v>
      </c>
      <c r="BP171" t="s">
        <v>35</v>
      </c>
      <c r="BQ171" t="s">
        <v>469</v>
      </c>
      <c r="BR171" t="s">
        <v>964</v>
      </c>
      <c r="BS171" t="s">
        <v>193</v>
      </c>
      <c r="BT171" t="s">
        <v>193</v>
      </c>
      <c r="BU171" t="s">
        <v>193</v>
      </c>
      <c r="BV171" t="s">
        <v>193</v>
      </c>
      <c r="BW171" t="s">
        <v>209</v>
      </c>
      <c r="BX171" t="s">
        <v>197</v>
      </c>
      <c r="BY171" t="s">
        <v>193</v>
      </c>
      <c r="BZ171" t="s">
        <v>292</v>
      </c>
      <c r="CA171" t="s">
        <v>293</v>
      </c>
      <c r="CB171" t="s">
        <v>4656</v>
      </c>
      <c r="CC171" t="s">
        <v>4657</v>
      </c>
      <c r="CD171" t="s">
        <v>5310</v>
      </c>
      <c r="CE171">
        <v>2</v>
      </c>
      <c r="CF171">
        <v>1</v>
      </c>
      <c r="CG171" t="s">
        <v>214</v>
      </c>
      <c r="CH171" t="s">
        <v>215</v>
      </c>
      <c r="CI171" t="s">
        <v>215</v>
      </c>
      <c r="CJ171" t="s">
        <v>197</v>
      </c>
      <c r="CK171">
        <v>150</v>
      </c>
      <c r="CL171" t="s">
        <v>216</v>
      </c>
      <c r="CM171">
        <v>1</v>
      </c>
      <c r="CN171" t="s">
        <v>334</v>
      </c>
      <c r="CO171" t="s">
        <v>193</v>
      </c>
      <c r="CP171" t="s">
        <v>193</v>
      </c>
      <c r="CQ171">
        <v>75</v>
      </c>
      <c r="CR171" t="s">
        <v>193</v>
      </c>
      <c r="CS171" t="s">
        <v>193</v>
      </c>
      <c r="CT171" t="s">
        <v>193</v>
      </c>
      <c r="CU171" t="s">
        <v>193</v>
      </c>
      <c r="CV171" t="s">
        <v>193</v>
      </c>
      <c r="CW171" t="s">
        <v>4654</v>
      </c>
      <c r="CX171" t="s">
        <v>217</v>
      </c>
      <c r="CY171" t="s">
        <v>299</v>
      </c>
      <c r="CZ171" t="s">
        <v>193</v>
      </c>
      <c r="DA171" t="s">
        <v>206</v>
      </c>
      <c r="DB171" t="s">
        <v>193</v>
      </c>
      <c r="DC171" t="s">
        <v>193</v>
      </c>
      <c r="DD171" t="s">
        <v>193</v>
      </c>
      <c r="DE171" t="s">
        <v>193</v>
      </c>
      <c r="DF171" t="s">
        <v>193</v>
      </c>
      <c r="DG171" t="s">
        <v>193</v>
      </c>
      <c r="DH171" t="s">
        <v>193</v>
      </c>
      <c r="DI171" t="s">
        <v>193</v>
      </c>
      <c r="DJ171" t="s">
        <v>193</v>
      </c>
      <c r="DK171" t="s">
        <v>193</v>
      </c>
      <c r="DL171" t="s">
        <v>223</v>
      </c>
      <c r="DM171" t="s">
        <v>222</v>
      </c>
      <c r="DN171" t="s">
        <v>222</v>
      </c>
      <c r="DO171" t="s">
        <v>343</v>
      </c>
      <c r="DP171">
        <v>25</v>
      </c>
      <c r="DQ171">
        <v>6.875</v>
      </c>
      <c r="DR171">
        <v>687.5</v>
      </c>
      <c r="DS171">
        <v>0</v>
      </c>
      <c r="DT171">
        <v>24.92</v>
      </c>
      <c r="DU171">
        <v>6.8979999999999997</v>
      </c>
      <c r="DV171">
        <v>689.8</v>
      </c>
      <c r="DW171">
        <v>2.2999999999999998</v>
      </c>
      <c r="DX171">
        <v>24.3</v>
      </c>
      <c r="DY171">
        <v>7.0759999999999996</v>
      </c>
      <c r="DZ171">
        <v>707.6</v>
      </c>
      <c r="EA171">
        <v>20.100000000000001</v>
      </c>
      <c r="EB171">
        <v>24.41</v>
      </c>
      <c r="EC171">
        <v>7.0449999999999999</v>
      </c>
      <c r="ED171">
        <v>704.5</v>
      </c>
      <c r="EE171">
        <v>17</v>
      </c>
      <c r="EF171">
        <v>24.4</v>
      </c>
      <c r="EG171">
        <v>7.0519999999999996</v>
      </c>
      <c r="EH171">
        <v>705.2</v>
      </c>
      <c r="EI171">
        <v>17.7</v>
      </c>
      <c r="EJ171">
        <v>24.65</v>
      </c>
      <c r="EK171">
        <v>6.9820000000000002</v>
      </c>
      <c r="EL171">
        <v>698.2</v>
      </c>
      <c r="EM171">
        <v>10.7</v>
      </c>
      <c r="EN171">
        <v>24.38</v>
      </c>
      <c r="EO171">
        <v>7.0609999999999999</v>
      </c>
      <c r="EP171">
        <v>706.1</v>
      </c>
      <c r="EQ171">
        <v>18.600000000000001</v>
      </c>
      <c r="ER171">
        <v>24.3</v>
      </c>
      <c r="ES171">
        <v>7.0860000000000003</v>
      </c>
      <c r="ET171">
        <v>708.6</v>
      </c>
      <c r="EU171">
        <v>21.1</v>
      </c>
      <c r="EV171">
        <v>24.2</v>
      </c>
      <c r="EW171">
        <v>7.1159999999999997</v>
      </c>
      <c r="EX171">
        <v>711.6</v>
      </c>
      <c r="EY171">
        <v>24.1</v>
      </c>
      <c r="EZ171">
        <v>24.42</v>
      </c>
      <c r="FA171">
        <v>7.056</v>
      </c>
      <c r="FB171">
        <v>705.6</v>
      </c>
      <c r="FC171">
        <v>18.100000000000001</v>
      </c>
      <c r="FD171">
        <v>24.65</v>
      </c>
      <c r="FE171">
        <v>6.992</v>
      </c>
      <c r="FF171">
        <v>699.2</v>
      </c>
      <c r="FG171">
        <v>11.7</v>
      </c>
      <c r="FH171">
        <v>26.84</v>
      </c>
      <c r="FI171">
        <v>-4.18</v>
      </c>
      <c r="FJ171">
        <v>65.650000000000006</v>
      </c>
      <c r="FK171">
        <v>0.95</v>
      </c>
      <c r="FL171">
        <v>75.641000000000005</v>
      </c>
      <c r="FM171">
        <v>-9</v>
      </c>
      <c r="FN171">
        <v>0.1623</v>
      </c>
      <c r="FO171">
        <v>-5.4683999999999999</v>
      </c>
      <c r="FP171">
        <v>0.20480000000000001</v>
      </c>
      <c r="FQ171">
        <v>-3.5005000000000002</v>
      </c>
      <c r="FR171">
        <v>0.31790000000000002</v>
      </c>
      <c r="FS171">
        <v>-8.5962999999999994</v>
      </c>
      <c r="FT171">
        <v>0.68520000000000003</v>
      </c>
      <c r="FU171">
        <v>-1.6229</v>
      </c>
      <c r="FV171">
        <v>1.4873000000000001</v>
      </c>
      <c r="FW171">
        <v>2.9605999999999999</v>
      </c>
      <c r="FX171" t="s">
        <v>4658</v>
      </c>
      <c r="FY171" t="s">
        <v>252</v>
      </c>
    </row>
    <row r="172" spans="1:181" x14ac:dyDescent="0.35">
      <c r="A172">
        <v>175</v>
      </c>
      <c r="B172" t="s">
        <v>5310</v>
      </c>
      <c r="C172" t="s">
        <v>5308</v>
      </c>
      <c r="D172" t="s">
        <v>4519</v>
      </c>
      <c r="E172" t="s">
        <v>4520</v>
      </c>
      <c r="F172" t="s">
        <v>441</v>
      </c>
      <c r="G172" t="s">
        <v>331</v>
      </c>
      <c r="H172" t="s">
        <v>285</v>
      </c>
      <c r="I172" t="s">
        <v>331</v>
      </c>
      <c r="J172" t="s">
        <v>194</v>
      </c>
      <c r="K172" t="s">
        <v>304</v>
      </c>
      <c r="L172" t="s">
        <v>2352</v>
      </c>
      <c r="M172" t="s">
        <v>193</v>
      </c>
      <c r="N172" t="s">
        <v>196</v>
      </c>
      <c r="O172" t="s">
        <v>197</v>
      </c>
      <c r="P172" t="s">
        <v>198</v>
      </c>
      <c r="Q172">
        <v>450</v>
      </c>
      <c r="R172" t="s">
        <v>198</v>
      </c>
      <c r="S172">
        <v>450</v>
      </c>
      <c r="T172">
        <v>10</v>
      </c>
      <c r="U172">
        <v>1</v>
      </c>
      <c r="V172" t="s">
        <v>199</v>
      </c>
      <c r="W172" t="s">
        <v>200</v>
      </c>
      <c r="X172">
        <v>2.2000000000000002</v>
      </c>
      <c r="Y172" t="s">
        <v>193</v>
      </c>
      <c r="Z172" t="s">
        <v>5242</v>
      </c>
      <c r="AA172" t="s">
        <v>4184</v>
      </c>
      <c r="AB172">
        <v>155</v>
      </c>
      <c r="AD172">
        <v>-3</v>
      </c>
      <c r="AE172" t="s">
        <v>193</v>
      </c>
      <c r="AF172" t="s">
        <v>193</v>
      </c>
      <c r="AG172">
        <v>195</v>
      </c>
      <c r="AH172">
        <v>165</v>
      </c>
      <c r="AI172">
        <v>5</v>
      </c>
      <c r="AJ172" t="s">
        <v>193</v>
      </c>
      <c r="AK172" t="s">
        <v>193</v>
      </c>
      <c r="AM172">
        <v>-10</v>
      </c>
      <c r="AN172">
        <v>40</v>
      </c>
      <c r="AO172" t="s">
        <v>193</v>
      </c>
      <c r="AP172">
        <v>5.56</v>
      </c>
      <c r="AQ172">
        <v>2.214</v>
      </c>
      <c r="AR172">
        <v>99.873999999999995</v>
      </c>
      <c r="AS172" t="s">
        <v>202</v>
      </c>
      <c r="AT172" t="s">
        <v>203</v>
      </c>
      <c r="AU172" t="s">
        <v>204</v>
      </c>
      <c r="AV172" t="s">
        <v>265</v>
      </c>
      <c r="AW172">
        <v>4</v>
      </c>
      <c r="AX172">
        <v>4</v>
      </c>
      <c r="AY172" t="s">
        <v>193</v>
      </c>
      <c r="AZ172" t="s">
        <v>193</v>
      </c>
      <c r="BA172" t="s">
        <v>206</v>
      </c>
      <c r="BB172" t="s">
        <v>206</v>
      </c>
      <c r="BC172" t="s">
        <v>202</v>
      </c>
      <c r="BD172" t="s">
        <v>202</v>
      </c>
      <c r="BE172" t="s">
        <v>206</v>
      </c>
      <c r="BF172" t="s">
        <v>206</v>
      </c>
      <c r="BG172" t="s">
        <v>238</v>
      </c>
      <c r="BH172" t="s">
        <v>552</v>
      </c>
      <c r="BI172">
        <v>2000</v>
      </c>
      <c r="BK172" t="s">
        <v>206</v>
      </c>
      <c r="BL172" t="s">
        <v>963</v>
      </c>
      <c r="BM172" t="s">
        <v>1006</v>
      </c>
      <c r="BN172" t="s">
        <v>493</v>
      </c>
      <c r="BO172" t="s">
        <v>341</v>
      </c>
      <c r="BP172" t="s">
        <v>193</v>
      </c>
      <c r="BQ172" t="s">
        <v>193</v>
      </c>
      <c r="BR172" t="s">
        <v>193</v>
      </c>
      <c r="BS172" t="s">
        <v>193</v>
      </c>
      <c r="BT172" t="s">
        <v>193</v>
      </c>
      <c r="BU172" t="s">
        <v>193</v>
      </c>
      <c r="BV172" t="s">
        <v>341</v>
      </c>
      <c r="BW172" t="s">
        <v>209</v>
      </c>
      <c r="BX172" t="s">
        <v>197</v>
      </c>
      <c r="BY172" t="s">
        <v>193</v>
      </c>
      <c r="BZ172" t="s">
        <v>243</v>
      </c>
      <c r="CA172" t="s">
        <v>337</v>
      </c>
      <c r="CB172" t="s">
        <v>4521</v>
      </c>
      <c r="CC172" t="s">
        <v>4522</v>
      </c>
      <c r="CD172" t="s">
        <v>5310</v>
      </c>
      <c r="CE172">
        <v>2</v>
      </c>
      <c r="CF172">
        <v>1</v>
      </c>
      <c r="CG172" t="s">
        <v>214</v>
      </c>
      <c r="CH172" t="s">
        <v>215</v>
      </c>
      <c r="CI172" t="s">
        <v>215</v>
      </c>
      <c r="CJ172" t="s">
        <v>197</v>
      </c>
      <c r="CK172">
        <v>450</v>
      </c>
      <c r="CL172" t="s">
        <v>216</v>
      </c>
      <c r="CM172">
        <v>1</v>
      </c>
      <c r="CN172" t="s">
        <v>199</v>
      </c>
      <c r="CO172" t="s">
        <v>193</v>
      </c>
      <c r="CP172">
        <v>3</v>
      </c>
      <c r="CQ172" t="s">
        <v>193</v>
      </c>
      <c r="CR172" t="s">
        <v>193</v>
      </c>
      <c r="CS172" t="s">
        <v>193</v>
      </c>
      <c r="CT172" t="s">
        <v>193</v>
      </c>
      <c r="CU172" t="s">
        <v>193</v>
      </c>
      <c r="CV172" t="s">
        <v>193</v>
      </c>
      <c r="CW172" t="s">
        <v>4519</v>
      </c>
      <c r="CX172" t="s">
        <v>217</v>
      </c>
      <c r="CY172">
        <v>0.65</v>
      </c>
      <c r="CZ172">
        <v>2.9249999999999998</v>
      </c>
      <c r="DA172" t="s">
        <v>206</v>
      </c>
      <c r="DB172" t="s">
        <v>193</v>
      </c>
      <c r="DC172" t="s">
        <v>193</v>
      </c>
      <c r="DD172" t="s">
        <v>193</v>
      </c>
      <c r="DE172" t="s">
        <v>193</v>
      </c>
      <c r="DF172" t="s">
        <v>193</v>
      </c>
      <c r="DG172" t="s">
        <v>436</v>
      </c>
      <c r="DH172" t="s">
        <v>356</v>
      </c>
      <c r="DI172" t="s">
        <v>4523</v>
      </c>
      <c r="DJ172" t="s">
        <v>193</v>
      </c>
      <c r="DK172" t="s">
        <v>193</v>
      </c>
      <c r="DL172" t="s">
        <v>222</v>
      </c>
      <c r="DM172" t="s">
        <v>222</v>
      </c>
      <c r="DN172" t="s">
        <v>223</v>
      </c>
      <c r="DO172" t="s">
        <v>4147</v>
      </c>
      <c r="DP172">
        <v>100.10599999999999</v>
      </c>
      <c r="DQ172">
        <v>2.1880000000000002</v>
      </c>
      <c r="DR172">
        <v>150.2775</v>
      </c>
      <c r="DS172">
        <v>-4.7225000000000001</v>
      </c>
      <c r="DT172">
        <v>100.017</v>
      </c>
      <c r="DU172">
        <v>2.198</v>
      </c>
      <c r="DV172">
        <v>145.21360000000001</v>
      </c>
      <c r="DW172">
        <v>-9.7864000000000004</v>
      </c>
      <c r="DX172">
        <v>99.981999999999999</v>
      </c>
      <c r="DY172">
        <v>2.202</v>
      </c>
      <c r="DZ172">
        <v>137.84219999999999</v>
      </c>
      <c r="EA172">
        <v>-17.157800000000002</v>
      </c>
      <c r="EB172">
        <v>99.981999999999999</v>
      </c>
      <c r="EC172">
        <v>2.202</v>
      </c>
      <c r="ED172">
        <v>130.6789</v>
      </c>
      <c r="EE172">
        <v>-24.321100000000001</v>
      </c>
      <c r="EF172">
        <v>99.981999999999999</v>
      </c>
      <c r="EG172">
        <v>2.202</v>
      </c>
      <c r="EH172">
        <v>132.67519999999999</v>
      </c>
      <c r="EI172">
        <v>-22.3248</v>
      </c>
      <c r="EJ172">
        <v>99.981999999999999</v>
      </c>
      <c r="EK172">
        <v>2.202</v>
      </c>
      <c r="EL172">
        <v>137.66040000000001</v>
      </c>
      <c r="EM172">
        <v>-17.339600000000001</v>
      </c>
      <c r="EN172">
        <v>99.981999999999999</v>
      </c>
      <c r="EO172">
        <v>2.202</v>
      </c>
      <c r="EP172">
        <v>147.5652</v>
      </c>
      <c r="EQ172">
        <v>-7.4348000000000001</v>
      </c>
      <c r="ER172">
        <v>99.981999999999999</v>
      </c>
      <c r="ES172">
        <v>2.202</v>
      </c>
      <c r="ET172">
        <v>153.29640000000001</v>
      </c>
      <c r="EU172">
        <v>-1.7036</v>
      </c>
      <c r="EV172">
        <v>99.981999999999999</v>
      </c>
      <c r="EW172">
        <v>2.202</v>
      </c>
      <c r="EX172">
        <v>149.85489999999999</v>
      </c>
      <c r="EY172">
        <v>-5.1451000000000002</v>
      </c>
      <c r="EZ172">
        <v>99.981999999999999</v>
      </c>
      <c r="FA172">
        <v>2.202</v>
      </c>
      <c r="FB172">
        <v>148.0454</v>
      </c>
      <c r="FC172">
        <v>-6.9546000000000001</v>
      </c>
      <c r="FD172">
        <v>99.981999999999999</v>
      </c>
      <c r="FE172">
        <v>2.202</v>
      </c>
      <c r="FF172">
        <v>144.91220000000001</v>
      </c>
      <c r="FG172">
        <v>-10.0878</v>
      </c>
      <c r="FH172">
        <v>28.23</v>
      </c>
      <c r="FI172">
        <v>0.25</v>
      </c>
      <c r="FJ172">
        <v>65</v>
      </c>
      <c r="FK172">
        <v>4.82</v>
      </c>
      <c r="FL172">
        <v>78.850999999999999</v>
      </c>
      <c r="FM172">
        <v>-9.58</v>
      </c>
      <c r="FN172">
        <v>0.15640000000000001</v>
      </c>
      <c r="FO172">
        <v>-6.6859999999999999</v>
      </c>
      <c r="FP172">
        <v>0.19409999999999999</v>
      </c>
      <c r="FQ172">
        <v>-6.1757999999999997</v>
      </c>
      <c r="FR172">
        <v>0.30520000000000003</v>
      </c>
      <c r="FS172">
        <v>-8.4603000000000002</v>
      </c>
      <c r="FT172">
        <v>0.65910000000000002</v>
      </c>
      <c r="FU172">
        <v>9.2999999999999992E-3</v>
      </c>
      <c r="FV172">
        <v>1.4505999999999999</v>
      </c>
      <c r="FW172">
        <v>5.8463000000000003</v>
      </c>
      <c r="FX172" t="s">
        <v>4524</v>
      </c>
      <c r="FY172" t="s">
        <v>252</v>
      </c>
    </row>
    <row r="173" spans="1:181" x14ac:dyDescent="0.35">
      <c r="A173">
        <v>176</v>
      </c>
      <c r="B173" t="s">
        <v>5310</v>
      </c>
      <c r="C173" t="s">
        <v>5273</v>
      </c>
      <c r="D173" t="s">
        <v>1563</v>
      </c>
      <c r="E173" t="s">
        <v>4525</v>
      </c>
      <c r="F173" t="s">
        <v>370</v>
      </c>
      <c r="G173" t="s">
        <v>193</v>
      </c>
      <c r="H173" t="s">
        <v>194</v>
      </c>
      <c r="I173" t="s">
        <v>193</v>
      </c>
      <c r="J173" t="s">
        <v>286</v>
      </c>
      <c r="K173" t="s">
        <v>193</v>
      </c>
      <c r="L173" t="s">
        <v>426</v>
      </c>
      <c r="M173" t="s">
        <v>193</v>
      </c>
      <c r="N173" t="s">
        <v>349</v>
      </c>
      <c r="O173" t="s">
        <v>197</v>
      </c>
      <c r="P173" t="s">
        <v>198</v>
      </c>
      <c r="Q173">
        <v>350</v>
      </c>
      <c r="R173" t="s">
        <v>198</v>
      </c>
      <c r="S173">
        <v>350</v>
      </c>
      <c r="T173">
        <v>30</v>
      </c>
      <c r="U173">
        <v>1</v>
      </c>
      <c r="V173" t="s">
        <v>199</v>
      </c>
      <c r="W173" t="s">
        <v>200</v>
      </c>
      <c r="X173">
        <v>2.8</v>
      </c>
      <c r="Y173" t="s">
        <v>193</v>
      </c>
      <c r="Z173" t="s">
        <v>5324</v>
      </c>
      <c r="AA173" t="s">
        <v>1780</v>
      </c>
      <c r="AB173">
        <v>135</v>
      </c>
      <c r="AD173">
        <v>-2</v>
      </c>
      <c r="AE173" t="s">
        <v>193</v>
      </c>
      <c r="AF173" t="s">
        <v>193</v>
      </c>
      <c r="AG173">
        <v>155</v>
      </c>
      <c r="AH173">
        <v>0</v>
      </c>
      <c r="AI173">
        <v>0</v>
      </c>
      <c r="AJ173" t="s">
        <v>193</v>
      </c>
      <c r="AK173" t="s">
        <v>193</v>
      </c>
      <c r="AM173">
        <v>5</v>
      </c>
      <c r="AN173">
        <v>20</v>
      </c>
      <c r="AO173" t="s">
        <v>193</v>
      </c>
      <c r="AP173">
        <v>3.66</v>
      </c>
      <c r="AQ173">
        <v>2.8050000000000002</v>
      </c>
      <c r="AR173">
        <v>99.899000000000001</v>
      </c>
      <c r="AS173" t="s">
        <v>202</v>
      </c>
      <c r="AT173" t="s">
        <v>203</v>
      </c>
      <c r="AU173" t="s">
        <v>204</v>
      </c>
      <c r="AV173" t="s">
        <v>265</v>
      </c>
      <c r="AW173">
        <v>6</v>
      </c>
      <c r="AX173">
        <v>3</v>
      </c>
      <c r="AY173">
        <v>3</v>
      </c>
      <c r="AZ173" t="s">
        <v>193</v>
      </c>
      <c r="BA173" t="s">
        <v>206</v>
      </c>
      <c r="BB173" t="s">
        <v>206</v>
      </c>
      <c r="BC173" t="s">
        <v>202</v>
      </c>
      <c r="BD173" t="s">
        <v>202</v>
      </c>
      <c r="BE173" t="s">
        <v>206</v>
      </c>
      <c r="BF173" t="s">
        <v>206</v>
      </c>
      <c r="BG173" t="s">
        <v>207</v>
      </c>
      <c r="BH173" t="s">
        <v>193</v>
      </c>
      <c r="BI173">
        <v>2000</v>
      </c>
      <c r="BK173" t="s">
        <v>206</v>
      </c>
      <c r="BL173" t="s">
        <v>403</v>
      </c>
      <c r="BM173" t="s">
        <v>340</v>
      </c>
      <c r="BN173" t="s">
        <v>341</v>
      </c>
      <c r="BO173" t="s">
        <v>220</v>
      </c>
      <c r="BP173" t="s">
        <v>1006</v>
      </c>
      <c r="BQ173" t="s">
        <v>493</v>
      </c>
      <c r="BR173" t="s">
        <v>193</v>
      </c>
      <c r="BS173" t="s">
        <v>193</v>
      </c>
      <c r="BT173" t="s">
        <v>193</v>
      </c>
      <c r="BU173" t="s">
        <v>193</v>
      </c>
      <c r="BV173" t="s">
        <v>193</v>
      </c>
      <c r="BW173" t="s">
        <v>209</v>
      </c>
      <c r="BX173" t="s">
        <v>197</v>
      </c>
      <c r="BY173" t="s">
        <v>193</v>
      </c>
      <c r="BZ173" t="s">
        <v>243</v>
      </c>
      <c r="CA173" t="s">
        <v>337</v>
      </c>
      <c r="CB173" t="s">
        <v>4526</v>
      </c>
      <c r="CC173" t="s">
        <v>4527</v>
      </c>
      <c r="CD173" t="s">
        <v>5310</v>
      </c>
      <c r="CE173">
        <v>2</v>
      </c>
      <c r="CF173">
        <v>1</v>
      </c>
      <c r="CG173" t="s">
        <v>214</v>
      </c>
      <c r="CH173" t="s">
        <v>215</v>
      </c>
      <c r="CI173" t="s">
        <v>215</v>
      </c>
      <c r="CJ173" t="s">
        <v>197</v>
      </c>
      <c r="CK173">
        <v>350</v>
      </c>
      <c r="CL173" t="s">
        <v>216</v>
      </c>
      <c r="CM173">
        <v>1</v>
      </c>
      <c r="CN173" t="s">
        <v>199</v>
      </c>
      <c r="CO173" t="s">
        <v>193</v>
      </c>
      <c r="CP173">
        <v>6</v>
      </c>
      <c r="CQ173" t="s">
        <v>193</v>
      </c>
      <c r="CR173" t="s">
        <v>193</v>
      </c>
      <c r="CS173" t="s">
        <v>193</v>
      </c>
      <c r="CT173" t="s">
        <v>193</v>
      </c>
      <c r="CU173" t="s">
        <v>193</v>
      </c>
      <c r="CV173" t="s">
        <v>193</v>
      </c>
      <c r="CW173" t="s">
        <v>1563</v>
      </c>
      <c r="CX173" t="s">
        <v>217</v>
      </c>
      <c r="CY173">
        <v>0.875</v>
      </c>
      <c r="CZ173">
        <v>3.0630000000000002</v>
      </c>
      <c r="DA173" t="s">
        <v>206</v>
      </c>
      <c r="DB173" t="s">
        <v>193</v>
      </c>
      <c r="DC173" t="s">
        <v>193</v>
      </c>
      <c r="DD173" t="s">
        <v>193</v>
      </c>
      <c r="DE173" t="s">
        <v>193</v>
      </c>
      <c r="DF173" t="s">
        <v>193</v>
      </c>
      <c r="DG173" t="s">
        <v>447</v>
      </c>
      <c r="DH173" t="s">
        <v>4528</v>
      </c>
      <c r="DI173" t="s">
        <v>2248</v>
      </c>
      <c r="DJ173" t="s">
        <v>4529</v>
      </c>
      <c r="DK173" t="s">
        <v>193</v>
      </c>
      <c r="DL173" t="s">
        <v>222</v>
      </c>
      <c r="DM173" t="s">
        <v>222</v>
      </c>
      <c r="DN173" t="s">
        <v>223</v>
      </c>
      <c r="DO173" t="s">
        <v>1783</v>
      </c>
      <c r="DP173">
        <v>99.938999999999993</v>
      </c>
      <c r="DQ173">
        <v>2.8029999999999999</v>
      </c>
      <c r="DR173">
        <v>118.4076</v>
      </c>
      <c r="DS173">
        <v>-16.592400000000001</v>
      </c>
      <c r="DT173">
        <v>100.95699999999999</v>
      </c>
      <c r="DU173">
        <v>2.7519999999999998</v>
      </c>
      <c r="DV173">
        <v>110.01009999999999</v>
      </c>
      <c r="DW173">
        <v>-24.989899999999999</v>
      </c>
      <c r="DX173">
        <v>101.249</v>
      </c>
      <c r="DY173">
        <v>2.738</v>
      </c>
      <c r="DZ173">
        <v>111.0273</v>
      </c>
      <c r="EA173">
        <v>-23.9727</v>
      </c>
      <c r="EB173">
        <v>101.37</v>
      </c>
      <c r="EC173">
        <v>2.7320000000000002</v>
      </c>
      <c r="ED173">
        <v>117.021</v>
      </c>
      <c r="EE173">
        <v>-17.978999999999999</v>
      </c>
      <c r="EF173">
        <v>101.992</v>
      </c>
      <c r="EG173">
        <v>2.702</v>
      </c>
      <c r="EH173">
        <v>121.04949999999999</v>
      </c>
      <c r="EI173">
        <v>-13.9505</v>
      </c>
      <c r="EJ173">
        <v>101.992</v>
      </c>
      <c r="EK173">
        <v>2.702</v>
      </c>
      <c r="EL173">
        <v>131.53190000000001</v>
      </c>
      <c r="EM173">
        <v>-3.4681000000000002</v>
      </c>
      <c r="EN173">
        <v>101.992</v>
      </c>
      <c r="EO173">
        <v>2.702</v>
      </c>
      <c r="EP173">
        <v>125.97580000000001</v>
      </c>
      <c r="EQ173">
        <v>-9.0242000000000004</v>
      </c>
      <c r="ER173">
        <v>101.992</v>
      </c>
      <c r="ES173">
        <v>2.702</v>
      </c>
      <c r="ET173">
        <v>125.55759999999999</v>
      </c>
      <c r="EU173">
        <v>-9.4423999999999992</v>
      </c>
      <c r="EV173">
        <v>101.992</v>
      </c>
      <c r="EW173">
        <v>2.702</v>
      </c>
      <c r="EX173">
        <v>117.32599999999999</v>
      </c>
      <c r="EY173">
        <v>-17.673999999999999</v>
      </c>
      <c r="EZ173">
        <v>101.992</v>
      </c>
      <c r="FA173">
        <v>2.702</v>
      </c>
      <c r="FB173">
        <v>118.6842</v>
      </c>
      <c r="FC173">
        <v>-16.315799999999999</v>
      </c>
      <c r="FD173">
        <v>101.992</v>
      </c>
      <c r="FE173">
        <v>2.702</v>
      </c>
      <c r="FF173">
        <v>123.5194</v>
      </c>
      <c r="FG173">
        <v>-11.480600000000001</v>
      </c>
      <c r="FH173">
        <v>28.23</v>
      </c>
      <c r="FI173">
        <v>0.25</v>
      </c>
      <c r="FJ173">
        <v>65</v>
      </c>
      <c r="FK173">
        <v>4.82</v>
      </c>
      <c r="FL173">
        <v>78.850999999999999</v>
      </c>
      <c r="FM173">
        <v>-9.58</v>
      </c>
      <c r="FN173">
        <v>0.15640000000000001</v>
      </c>
      <c r="FO173">
        <v>-6.6859999999999999</v>
      </c>
      <c r="FP173">
        <v>0.19409999999999999</v>
      </c>
      <c r="FQ173">
        <v>-6.1757999999999997</v>
      </c>
      <c r="FR173">
        <v>0.30520000000000003</v>
      </c>
      <c r="FS173">
        <v>-8.4603000000000002</v>
      </c>
      <c r="FT173">
        <v>0.65910000000000002</v>
      </c>
      <c r="FU173">
        <v>9.2999999999999992E-3</v>
      </c>
      <c r="FV173">
        <v>1.4505999999999999</v>
      </c>
      <c r="FW173">
        <v>5.8463000000000003</v>
      </c>
      <c r="FX173" t="s">
        <v>4530</v>
      </c>
      <c r="FY173" t="s">
        <v>252</v>
      </c>
    </row>
    <row r="174" spans="1:181" x14ac:dyDescent="0.35">
      <c r="A174">
        <v>177</v>
      </c>
      <c r="B174" t="s">
        <v>5310</v>
      </c>
      <c r="C174" t="s">
        <v>5273</v>
      </c>
      <c r="D174" t="s">
        <v>1254</v>
      </c>
      <c r="E174" t="s">
        <v>1255</v>
      </c>
      <c r="F174" t="s">
        <v>315</v>
      </c>
      <c r="G174" t="s">
        <v>304</v>
      </c>
      <c r="H174" t="s">
        <v>286</v>
      </c>
      <c r="I174" t="s">
        <v>304</v>
      </c>
      <c r="J174" t="s">
        <v>316</v>
      </c>
      <c r="K174" t="s">
        <v>193</v>
      </c>
      <c r="L174" t="s">
        <v>417</v>
      </c>
      <c r="M174" t="s">
        <v>193</v>
      </c>
      <c r="N174" t="s">
        <v>196</v>
      </c>
      <c r="O174" t="s">
        <v>197</v>
      </c>
      <c r="P174" t="s">
        <v>198</v>
      </c>
      <c r="Q174">
        <v>300</v>
      </c>
      <c r="R174" t="s">
        <v>198</v>
      </c>
      <c r="S174">
        <v>300</v>
      </c>
      <c r="T174">
        <v>3</v>
      </c>
      <c r="U174">
        <v>1</v>
      </c>
      <c r="V174" t="s">
        <v>199</v>
      </c>
      <c r="W174" t="s">
        <v>200</v>
      </c>
      <c r="X174">
        <v>0.8</v>
      </c>
      <c r="Y174" t="s">
        <v>193</v>
      </c>
      <c r="Z174" t="s">
        <v>5332</v>
      </c>
      <c r="AA174" t="s">
        <v>4321</v>
      </c>
      <c r="AB174">
        <v>65</v>
      </c>
      <c r="AD174">
        <v>-2</v>
      </c>
      <c r="AE174" t="s">
        <v>193</v>
      </c>
      <c r="AF174" t="s">
        <v>193</v>
      </c>
      <c r="AG174">
        <v>100</v>
      </c>
      <c r="AH174">
        <v>70</v>
      </c>
      <c r="AI174">
        <v>5</v>
      </c>
      <c r="AJ174" t="s">
        <v>193</v>
      </c>
      <c r="AK174" t="s">
        <v>193</v>
      </c>
      <c r="AM174">
        <v>0</v>
      </c>
      <c r="AN174">
        <v>35</v>
      </c>
      <c r="AO174" t="s">
        <v>193</v>
      </c>
      <c r="AP174">
        <v>7</v>
      </c>
      <c r="AQ174">
        <v>0.84699999999999998</v>
      </c>
      <c r="AR174">
        <v>99.861000000000004</v>
      </c>
      <c r="AS174" t="s">
        <v>202</v>
      </c>
      <c r="AT174" t="s">
        <v>203</v>
      </c>
      <c r="AU174" t="s">
        <v>204</v>
      </c>
      <c r="AV174" t="s">
        <v>265</v>
      </c>
      <c r="AW174">
        <v>4</v>
      </c>
      <c r="AX174">
        <v>3</v>
      </c>
      <c r="AY174" t="s">
        <v>193</v>
      </c>
      <c r="AZ174" t="s">
        <v>193</v>
      </c>
      <c r="BA174" t="s">
        <v>206</v>
      </c>
      <c r="BB174" t="s">
        <v>206</v>
      </c>
      <c r="BC174" t="s">
        <v>206</v>
      </c>
      <c r="BD174" t="s">
        <v>206</v>
      </c>
      <c r="BE174" t="s">
        <v>206</v>
      </c>
      <c r="BF174" t="s">
        <v>206</v>
      </c>
      <c r="BG174" t="s">
        <v>207</v>
      </c>
      <c r="BH174" t="s">
        <v>193</v>
      </c>
      <c r="BI174">
        <v>1000</v>
      </c>
      <c r="BK174" t="s">
        <v>206</v>
      </c>
      <c r="BL174" t="s">
        <v>643</v>
      </c>
      <c r="BM174" t="s">
        <v>35</v>
      </c>
      <c r="BN174" t="s">
        <v>493</v>
      </c>
      <c r="BO174" t="s">
        <v>341</v>
      </c>
      <c r="BP174" t="s">
        <v>193</v>
      </c>
      <c r="BQ174" t="s">
        <v>193</v>
      </c>
      <c r="BR174" t="s">
        <v>193</v>
      </c>
      <c r="BS174" t="s">
        <v>193</v>
      </c>
      <c r="BT174" t="s">
        <v>193</v>
      </c>
      <c r="BU174" t="s">
        <v>193</v>
      </c>
      <c r="BV174" t="s">
        <v>193</v>
      </c>
      <c r="BW174" t="s">
        <v>209</v>
      </c>
      <c r="BX174" t="s">
        <v>197</v>
      </c>
      <c r="BY174" t="s">
        <v>193</v>
      </c>
      <c r="BZ174" t="s">
        <v>271</v>
      </c>
      <c r="CA174" t="s">
        <v>1256</v>
      </c>
      <c r="CB174" t="s">
        <v>4531</v>
      </c>
      <c r="CC174" t="s">
        <v>4532</v>
      </c>
      <c r="CD174" t="s">
        <v>5310</v>
      </c>
      <c r="CE174">
        <v>2</v>
      </c>
      <c r="CF174">
        <v>1</v>
      </c>
      <c r="CG174" t="s">
        <v>214</v>
      </c>
      <c r="CH174" t="s">
        <v>215</v>
      </c>
      <c r="CI174" t="s">
        <v>215</v>
      </c>
      <c r="CJ174" t="s">
        <v>197</v>
      </c>
      <c r="CK174">
        <v>300</v>
      </c>
      <c r="CL174" t="s">
        <v>216</v>
      </c>
      <c r="CM174">
        <v>1</v>
      </c>
      <c r="CN174" t="s">
        <v>199</v>
      </c>
      <c r="CO174" t="s">
        <v>193</v>
      </c>
      <c r="CP174" t="s">
        <v>193</v>
      </c>
      <c r="CQ174" t="s">
        <v>193</v>
      </c>
      <c r="CR174" t="s">
        <v>193</v>
      </c>
      <c r="CS174" t="s">
        <v>193</v>
      </c>
      <c r="CT174" t="s">
        <v>193</v>
      </c>
      <c r="CU174" t="s">
        <v>193</v>
      </c>
      <c r="CV174" t="s">
        <v>193</v>
      </c>
      <c r="CW174" t="s">
        <v>1254</v>
      </c>
      <c r="CX174" t="s">
        <v>217</v>
      </c>
      <c r="CY174">
        <v>0.2</v>
      </c>
      <c r="CZ174">
        <v>0.6</v>
      </c>
      <c r="DA174" t="s">
        <v>206</v>
      </c>
      <c r="DB174" t="s">
        <v>193</v>
      </c>
      <c r="DC174" t="s">
        <v>193</v>
      </c>
      <c r="DD174" t="s">
        <v>193</v>
      </c>
      <c r="DE174" t="s">
        <v>193</v>
      </c>
      <c r="DF174" t="s">
        <v>193</v>
      </c>
      <c r="DG174" t="s">
        <v>342</v>
      </c>
      <c r="DH174" t="s">
        <v>447</v>
      </c>
      <c r="DI174" t="s">
        <v>267</v>
      </c>
      <c r="DJ174" t="s">
        <v>694</v>
      </c>
      <c r="DK174" t="s">
        <v>193</v>
      </c>
      <c r="DL174" t="s">
        <v>222</v>
      </c>
      <c r="DM174" t="s">
        <v>222</v>
      </c>
      <c r="DN174" t="s">
        <v>223</v>
      </c>
      <c r="DO174" t="s">
        <v>4267</v>
      </c>
      <c r="DP174">
        <v>99.899000000000001</v>
      </c>
      <c r="DQ174">
        <v>0.83399999999999996</v>
      </c>
      <c r="DR174">
        <v>58.066699999999997</v>
      </c>
      <c r="DS174">
        <v>-6.9333</v>
      </c>
      <c r="DT174">
        <v>99.899000000000001</v>
      </c>
      <c r="DU174">
        <v>0.83399999999999996</v>
      </c>
      <c r="DV174">
        <v>55.103099999999998</v>
      </c>
      <c r="DW174">
        <v>-9.8969000000000005</v>
      </c>
      <c r="DX174">
        <v>99.899000000000001</v>
      </c>
      <c r="DY174">
        <v>0.83399999999999996</v>
      </c>
      <c r="DZ174">
        <v>55.088500000000003</v>
      </c>
      <c r="EA174">
        <v>-9.9115000000000002</v>
      </c>
      <c r="EB174">
        <v>99.899000000000001</v>
      </c>
      <c r="EC174">
        <v>0.83399999999999996</v>
      </c>
      <c r="ED174">
        <v>58.030999999999999</v>
      </c>
      <c r="EE174">
        <v>-6.9690000000000003</v>
      </c>
      <c r="EF174">
        <v>99.899000000000001</v>
      </c>
      <c r="EG174">
        <v>0.83399999999999996</v>
      </c>
      <c r="EH174">
        <v>64.466700000000003</v>
      </c>
      <c r="EI174">
        <v>-0.5333</v>
      </c>
      <c r="EJ174">
        <v>99.899000000000001</v>
      </c>
      <c r="EK174">
        <v>0.83399999999999996</v>
      </c>
      <c r="EL174">
        <v>61.487000000000002</v>
      </c>
      <c r="EM174">
        <v>-3.5129999999999999</v>
      </c>
      <c r="EN174">
        <v>99.899000000000001</v>
      </c>
      <c r="EO174">
        <v>0.83399999999999996</v>
      </c>
      <c r="EP174">
        <v>62.017600000000002</v>
      </c>
      <c r="EQ174">
        <v>-2.9824000000000002</v>
      </c>
      <c r="ER174">
        <v>99.899000000000001</v>
      </c>
      <c r="ES174">
        <v>0.83399999999999996</v>
      </c>
      <c r="ET174">
        <v>61.469499999999996</v>
      </c>
      <c r="EU174">
        <v>-3.5305</v>
      </c>
      <c r="EV174">
        <v>99.899000000000001</v>
      </c>
      <c r="EW174">
        <v>0.83399999999999996</v>
      </c>
      <c r="EX174">
        <v>61.190600000000003</v>
      </c>
      <c r="EY174">
        <v>-3.8094000000000001</v>
      </c>
      <c r="EZ174">
        <v>99.899000000000001</v>
      </c>
      <c r="FA174">
        <v>0.83399999999999996</v>
      </c>
      <c r="FB174">
        <v>61.722499999999997</v>
      </c>
      <c r="FC174">
        <v>-3.2774999999999999</v>
      </c>
      <c r="FD174">
        <v>99.899000000000001</v>
      </c>
      <c r="FE174">
        <v>0.83399999999999996</v>
      </c>
      <c r="FF174">
        <v>61.6967</v>
      </c>
      <c r="FG174">
        <v>-3.3033000000000001</v>
      </c>
      <c r="FH174">
        <v>28.23</v>
      </c>
      <c r="FI174">
        <v>0.25</v>
      </c>
      <c r="FJ174">
        <v>65</v>
      </c>
      <c r="FK174">
        <v>4.82</v>
      </c>
      <c r="FL174">
        <v>78.850999999999999</v>
      </c>
      <c r="FM174">
        <v>-9.58</v>
      </c>
      <c r="FN174">
        <v>0.15640000000000001</v>
      </c>
      <c r="FO174">
        <v>-6.6859999999999999</v>
      </c>
      <c r="FP174">
        <v>0.19409999999999999</v>
      </c>
      <c r="FQ174">
        <v>-6.1757999999999997</v>
      </c>
      <c r="FR174">
        <v>0.30520000000000003</v>
      </c>
      <c r="FS174">
        <v>-8.4603000000000002</v>
      </c>
      <c r="FT174">
        <v>0.65910000000000002</v>
      </c>
      <c r="FU174">
        <v>9.2999999999999992E-3</v>
      </c>
      <c r="FV174">
        <v>1.4505999999999999</v>
      </c>
      <c r="FW174">
        <v>5.8463000000000003</v>
      </c>
      <c r="FX174" t="s">
        <v>1259</v>
      </c>
      <c r="FY174" t="s">
        <v>252</v>
      </c>
    </row>
    <row r="175" spans="1:181" x14ac:dyDescent="0.35">
      <c r="A175">
        <v>178</v>
      </c>
      <c r="B175" t="s">
        <v>5310</v>
      </c>
      <c r="C175" t="s">
        <v>5308</v>
      </c>
      <c r="D175" t="s">
        <v>407</v>
      </c>
      <c r="E175" t="s">
        <v>408</v>
      </c>
      <c r="F175" t="s">
        <v>192</v>
      </c>
      <c r="G175" t="s">
        <v>304</v>
      </c>
      <c r="H175" t="s">
        <v>194</v>
      </c>
      <c r="I175" t="s">
        <v>304</v>
      </c>
      <c r="J175" t="s">
        <v>194</v>
      </c>
      <c r="K175" t="s">
        <v>304</v>
      </c>
      <c r="L175" t="s">
        <v>195</v>
      </c>
      <c r="M175" t="s">
        <v>193</v>
      </c>
      <c r="N175" t="s">
        <v>196</v>
      </c>
      <c r="O175" t="s">
        <v>197</v>
      </c>
      <c r="P175" t="s">
        <v>198</v>
      </c>
      <c r="Q175">
        <v>900</v>
      </c>
      <c r="R175" t="s">
        <v>198</v>
      </c>
      <c r="S175">
        <v>450</v>
      </c>
      <c r="T175">
        <v>2</v>
      </c>
      <c r="U175">
        <v>2</v>
      </c>
      <c r="V175" t="s">
        <v>199</v>
      </c>
      <c r="W175" t="s">
        <v>200</v>
      </c>
      <c r="X175">
        <v>0.55000000000000004</v>
      </c>
      <c r="Y175" t="s">
        <v>193</v>
      </c>
      <c r="Z175" t="s">
        <v>5333</v>
      </c>
      <c r="AA175" t="s">
        <v>4533</v>
      </c>
      <c r="AB175">
        <v>40</v>
      </c>
      <c r="AD175" t="s">
        <v>193</v>
      </c>
      <c r="AE175" t="s">
        <v>193</v>
      </c>
      <c r="AF175" t="s">
        <v>193</v>
      </c>
      <c r="AG175">
        <v>70</v>
      </c>
      <c r="AH175">
        <v>40</v>
      </c>
      <c r="AI175">
        <v>0</v>
      </c>
      <c r="AJ175" t="s">
        <v>193</v>
      </c>
      <c r="AK175" t="s">
        <v>193</v>
      </c>
      <c r="AM175">
        <v>-3</v>
      </c>
      <c r="AN175">
        <v>30</v>
      </c>
      <c r="AO175" t="s">
        <v>193</v>
      </c>
      <c r="AP175">
        <v>3.33</v>
      </c>
      <c r="AQ175">
        <v>0.56000000000000005</v>
      </c>
      <c r="AR175">
        <v>99.978999999999999</v>
      </c>
      <c r="AS175" t="s">
        <v>202</v>
      </c>
      <c r="AT175" t="s">
        <v>290</v>
      </c>
      <c r="AU175" t="s">
        <v>204</v>
      </c>
      <c r="AV175" t="s">
        <v>265</v>
      </c>
      <c r="AW175">
        <v>4</v>
      </c>
      <c r="AX175">
        <v>4</v>
      </c>
      <c r="AY175" t="s">
        <v>193</v>
      </c>
      <c r="AZ175" t="s">
        <v>193</v>
      </c>
      <c r="BA175" t="s">
        <v>206</v>
      </c>
      <c r="BB175" t="s">
        <v>206</v>
      </c>
      <c r="BC175" t="s">
        <v>206</v>
      </c>
      <c r="BD175" t="s">
        <v>206</v>
      </c>
      <c r="BE175" t="s">
        <v>206</v>
      </c>
      <c r="BF175" t="s">
        <v>206</v>
      </c>
      <c r="BG175" t="s">
        <v>207</v>
      </c>
      <c r="BH175" t="s">
        <v>193</v>
      </c>
      <c r="BI175">
        <v>1000</v>
      </c>
      <c r="BK175" t="s">
        <v>206</v>
      </c>
      <c r="BL175" t="s">
        <v>218</v>
      </c>
      <c r="BM175" t="s">
        <v>220</v>
      </c>
      <c r="BN175" t="s">
        <v>31</v>
      </c>
      <c r="BO175" t="s">
        <v>493</v>
      </c>
      <c r="BP175" t="s">
        <v>193</v>
      </c>
      <c r="BQ175" t="s">
        <v>193</v>
      </c>
      <c r="BR175" t="s">
        <v>193</v>
      </c>
      <c r="BS175" t="s">
        <v>193</v>
      </c>
      <c r="BT175" t="s">
        <v>193</v>
      </c>
      <c r="BU175" t="s">
        <v>193</v>
      </c>
      <c r="BV175" t="s">
        <v>31</v>
      </c>
      <c r="BW175" t="s">
        <v>209</v>
      </c>
      <c r="BX175" t="s">
        <v>197</v>
      </c>
      <c r="BY175" t="s">
        <v>193</v>
      </c>
      <c r="BZ175" t="s">
        <v>292</v>
      </c>
      <c r="CA175" t="s">
        <v>409</v>
      </c>
      <c r="CB175" t="s">
        <v>4534</v>
      </c>
      <c r="CC175" t="s">
        <v>4535</v>
      </c>
      <c r="CD175" t="s">
        <v>5310</v>
      </c>
      <c r="CE175">
        <v>2</v>
      </c>
      <c r="CF175">
        <v>1</v>
      </c>
      <c r="CG175" t="s">
        <v>214</v>
      </c>
      <c r="CH175" t="s">
        <v>215</v>
      </c>
      <c r="CI175" t="s">
        <v>215</v>
      </c>
      <c r="CJ175" t="s">
        <v>197</v>
      </c>
      <c r="CK175">
        <v>450</v>
      </c>
      <c r="CL175" t="s">
        <v>216</v>
      </c>
      <c r="CM175">
        <v>1</v>
      </c>
      <c r="CN175" t="s">
        <v>199</v>
      </c>
      <c r="CO175" t="s">
        <v>193</v>
      </c>
      <c r="CP175" t="s">
        <v>193</v>
      </c>
      <c r="CQ175" t="s">
        <v>193</v>
      </c>
      <c r="CR175" t="s">
        <v>193</v>
      </c>
      <c r="CS175" t="s">
        <v>193</v>
      </c>
      <c r="CT175" t="s">
        <v>193</v>
      </c>
      <c r="CU175" t="s">
        <v>193</v>
      </c>
      <c r="CV175" t="s">
        <v>193</v>
      </c>
      <c r="CW175" t="s">
        <v>407</v>
      </c>
      <c r="CX175" t="s">
        <v>217</v>
      </c>
      <c r="CY175" t="s">
        <v>299</v>
      </c>
      <c r="CZ175" t="s">
        <v>193</v>
      </c>
      <c r="DA175" t="s">
        <v>206</v>
      </c>
      <c r="DB175" t="s">
        <v>193</v>
      </c>
      <c r="DC175" t="s">
        <v>193</v>
      </c>
      <c r="DD175" t="s">
        <v>193</v>
      </c>
      <c r="DE175" t="s">
        <v>193</v>
      </c>
      <c r="DF175" t="s">
        <v>193</v>
      </c>
      <c r="DG175" t="s">
        <v>247</v>
      </c>
      <c r="DH175" t="s">
        <v>267</v>
      </c>
      <c r="DI175" t="s">
        <v>193</v>
      </c>
      <c r="DJ175" t="s">
        <v>193</v>
      </c>
      <c r="DK175" t="s">
        <v>193</v>
      </c>
      <c r="DL175" t="s">
        <v>222</v>
      </c>
      <c r="DM175" t="s">
        <v>222</v>
      </c>
      <c r="DN175" t="s">
        <v>223</v>
      </c>
      <c r="DO175" t="s">
        <v>4536</v>
      </c>
      <c r="DP175">
        <v>100.119</v>
      </c>
      <c r="DQ175">
        <v>0.49199999999999999</v>
      </c>
      <c r="DR175">
        <v>32.961100000000002</v>
      </c>
      <c r="DS175">
        <v>-7.0388999999999999</v>
      </c>
      <c r="DT175">
        <v>100.02</v>
      </c>
      <c r="DU175">
        <v>0.54</v>
      </c>
      <c r="DV175">
        <v>34.994900000000001</v>
      </c>
      <c r="DW175">
        <v>-5.0050999999999997</v>
      </c>
      <c r="DX175">
        <v>100.02</v>
      </c>
      <c r="DY175">
        <v>0.54</v>
      </c>
      <c r="DZ175">
        <v>34.571899999999999</v>
      </c>
      <c r="EA175">
        <v>-5.4280999999999997</v>
      </c>
      <c r="EB175">
        <v>100.02</v>
      </c>
      <c r="EC175">
        <v>0.54</v>
      </c>
      <c r="ED175">
        <v>33.371699999999997</v>
      </c>
      <c r="EE175">
        <v>-6.6283000000000003</v>
      </c>
      <c r="EF175">
        <v>100.02</v>
      </c>
      <c r="EG175">
        <v>0.54</v>
      </c>
      <c r="EH175">
        <v>31.372900000000001</v>
      </c>
      <c r="EI175">
        <v>-8.6271000000000004</v>
      </c>
      <c r="EJ175">
        <v>100.02</v>
      </c>
      <c r="EK175">
        <v>0.54</v>
      </c>
      <c r="EL175">
        <v>33.747500000000002</v>
      </c>
      <c r="EM175">
        <v>-6.2525000000000004</v>
      </c>
      <c r="EN175">
        <v>100.02</v>
      </c>
      <c r="EO175">
        <v>0.54</v>
      </c>
      <c r="EP175">
        <v>37.321599999999997</v>
      </c>
      <c r="EQ175">
        <v>-2.6783999999999999</v>
      </c>
      <c r="ER175">
        <v>99.960999999999999</v>
      </c>
      <c r="ES175">
        <v>0.56899999999999995</v>
      </c>
      <c r="ET175">
        <v>37.204599999999999</v>
      </c>
      <c r="EU175">
        <v>-2.7953999999999999</v>
      </c>
      <c r="EV175">
        <v>99.960999999999999</v>
      </c>
      <c r="EW175">
        <v>0.56899999999999995</v>
      </c>
      <c r="EX175">
        <v>37.595100000000002</v>
      </c>
      <c r="EY175">
        <v>-2.4049</v>
      </c>
      <c r="EZ175">
        <v>99.960999999999999</v>
      </c>
      <c r="FA175">
        <v>0.56899999999999995</v>
      </c>
      <c r="FB175">
        <v>37.986699999999999</v>
      </c>
      <c r="FC175">
        <v>-2.0133000000000001</v>
      </c>
      <c r="FD175">
        <v>99.960999999999999</v>
      </c>
      <c r="FE175">
        <v>0.56899999999999995</v>
      </c>
      <c r="FF175">
        <v>36.973399999999998</v>
      </c>
      <c r="FG175">
        <v>-3.0266000000000002</v>
      </c>
      <c r="FH175">
        <v>28.23</v>
      </c>
      <c r="FI175">
        <v>0.25</v>
      </c>
      <c r="FJ175">
        <v>65</v>
      </c>
      <c r="FK175">
        <v>4.82</v>
      </c>
      <c r="FL175">
        <v>78.850999999999999</v>
      </c>
      <c r="FM175">
        <v>-9.58</v>
      </c>
      <c r="FN175">
        <v>0.15640000000000001</v>
      </c>
      <c r="FO175">
        <v>-6.6859999999999999</v>
      </c>
      <c r="FP175">
        <v>0.19409999999999999</v>
      </c>
      <c r="FQ175">
        <v>-6.1757999999999997</v>
      </c>
      <c r="FR175">
        <v>0.30520000000000003</v>
      </c>
      <c r="FS175">
        <v>-8.4603000000000002</v>
      </c>
      <c r="FT175">
        <v>0.65910000000000002</v>
      </c>
      <c r="FU175">
        <v>9.2999999999999992E-3</v>
      </c>
      <c r="FV175">
        <v>1.4505999999999999</v>
      </c>
      <c r="FW175">
        <v>5.8463000000000003</v>
      </c>
      <c r="FX175" t="s">
        <v>412</v>
      </c>
      <c r="FY175" t="s">
        <v>252</v>
      </c>
    </row>
    <row r="176" spans="1:181" x14ac:dyDescent="0.35">
      <c r="A176">
        <v>179</v>
      </c>
      <c r="B176" t="s">
        <v>5310</v>
      </c>
      <c r="C176" t="s">
        <v>5308</v>
      </c>
      <c r="D176" t="s">
        <v>407</v>
      </c>
      <c r="E176" t="s">
        <v>408</v>
      </c>
      <c r="F176" t="s">
        <v>192</v>
      </c>
      <c r="G176" t="s">
        <v>304</v>
      </c>
      <c r="H176" t="s">
        <v>194</v>
      </c>
      <c r="I176" t="s">
        <v>304</v>
      </c>
      <c r="J176" t="s">
        <v>194</v>
      </c>
      <c r="K176" t="s">
        <v>304</v>
      </c>
      <c r="L176" t="s">
        <v>195</v>
      </c>
      <c r="M176" t="s">
        <v>193</v>
      </c>
      <c r="N176" t="s">
        <v>196</v>
      </c>
      <c r="O176" t="s">
        <v>197</v>
      </c>
      <c r="P176" t="s">
        <v>198</v>
      </c>
      <c r="Q176">
        <v>900</v>
      </c>
      <c r="R176" t="s">
        <v>198</v>
      </c>
      <c r="S176">
        <v>450</v>
      </c>
      <c r="T176">
        <v>3</v>
      </c>
      <c r="U176">
        <v>2</v>
      </c>
      <c r="V176" t="s">
        <v>199</v>
      </c>
      <c r="W176" t="s">
        <v>200</v>
      </c>
      <c r="X176">
        <v>7</v>
      </c>
      <c r="Y176" t="s">
        <v>193</v>
      </c>
      <c r="Z176" t="s">
        <v>5334</v>
      </c>
      <c r="AA176" t="s">
        <v>4321</v>
      </c>
      <c r="AB176">
        <v>53</v>
      </c>
      <c r="AD176" t="s">
        <v>193</v>
      </c>
      <c r="AE176" t="s">
        <v>193</v>
      </c>
      <c r="AF176" t="s">
        <v>193</v>
      </c>
      <c r="AG176">
        <v>85</v>
      </c>
      <c r="AH176">
        <v>55</v>
      </c>
      <c r="AI176">
        <v>2</v>
      </c>
      <c r="AJ176" t="s">
        <v>193</v>
      </c>
      <c r="AK176" t="s">
        <v>193</v>
      </c>
      <c r="AM176">
        <v>0</v>
      </c>
      <c r="AN176">
        <v>32</v>
      </c>
      <c r="AO176" t="s">
        <v>193</v>
      </c>
      <c r="AP176">
        <v>3.11</v>
      </c>
      <c r="AQ176">
        <v>0.72699999999999998</v>
      </c>
      <c r="AR176">
        <v>99.918000000000006</v>
      </c>
      <c r="AS176" t="s">
        <v>202</v>
      </c>
      <c r="AT176" t="s">
        <v>290</v>
      </c>
      <c r="AU176" t="s">
        <v>204</v>
      </c>
      <c r="AV176" t="s">
        <v>265</v>
      </c>
      <c r="AW176">
        <v>4</v>
      </c>
      <c r="AX176">
        <v>4</v>
      </c>
      <c r="AY176" t="s">
        <v>193</v>
      </c>
      <c r="AZ176" t="s">
        <v>193</v>
      </c>
      <c r="BA176" t="s">
        <v>206</v>
      </c>
      <c r="BB176" t="s">
        <v>206</v>
      </c>
      <c r="BC176" t="s">
        <v>206</v>
      </c>
      <c r="BD176" t="s">
        <v>206</v>
      </c>
      <c r="BE176" t="s">
        <v>206</v>
      </c>
      <c r="BF176" t="s">
        <v>206</v>
      </c>
      <c r="BG176" t="s">
        <v>207</v>
      </c>
      <c r="BH176" t="s">
        <v>193</v>
      </c>
      <c r="BI176">
        <v>1000</v>
      </c>
      <c r="BK176" t="s">
        <v>206</v>
      </c>
      <c r="BL176" t="s">
        <v>218</v>
      </c>
      <c r="BM176" t="s">
        <v>220</v>
      </c>
      <c r="BN176" t="s">
        <v>31</v>
      </c>
      <c r="BO176" t="s">
        <v>493</v>
      </c>
      <c r="BP176" t="s">
        <v>193</v>
      </c>
      <c r="BQ176" t="s">
        <v>193</v>
      </c>
      <c r="BR176" t="s">
        <v>193</v>
      </c>
      <c r="BS176" t="s">
        <v>193</v>
      </c>
      <c r="BT176" t="s">
        <v>193</v>
      </c>
      <c r="BU176" t="s">
        <v>193</v>
      </c>
      <c r="BV176" t="s">
        <v>31</v>
      </c>
      <c r="BW176" t="s">
        <v>209</v>
      </c>
      <c r="BX176" t="s">
        <v>197</v>
      </c>
      <c r="BY176" t="s">
        <v>193</v>
      </c>
      <c r="BZ176" t="s">
        <v>292</v>
      </c>
      <c r="CA176" t="s">
        <v>409</v>
      </c>
      <c r="CB176" t="s">
        <v>4537</v>
      </c>
      <c r="CC176" t="s">
        <v>4538</v>
      </c>
      <c r="CD176" t="s">
        <v>5310</v>
      </c>
      <c r="CE176">
        <v>2</v>
      </c>
      <c r="CF176">
        <v>0</v>
      </c>
      <c r="CG176" t="s">
        <v>214</v>
      </c>
      <c r="CH176" t="s">
        <v>215</v>
      </c>
      <c r="CI176" t="s">
        <v>215</v>
      </c>
      <c r="CJ176" t="s">
        <v>197</v>
      </c>
      <c r="CK176">
        <v>450</v>
      </c>
      <c r="CL176" t="s">
        <v>216</v>
      </c>
      <c r="CM176">
        <v>1</v>
      </c>
      <c r="CN176" t="s">
        <v>199</v>
      </c>
      <c r="CO176" t="s">
        <v>193</v>
      </c>
      <c r="CP176" t="s">
        <v>193</v>
      </c>
      <c r="CQ176" t="s">
        <v>193</v>
      </c>
      <c r="CR176" t="s">
        <v>193</v>
      </c>
      <c r="CS176" t="s">
        <v>193</v>
      </c>
      <c r="CT176" t="s">
        <v>193</v>
      </c>
      <c r="CU176" t="s">
        <v>193</v>
      </c>
      <c r="CV176" t="s">
        <v>193</v>
      </c>
      <c r="CW176" t="s">
        <v>407</v>
      </c>
      <c r="CX176" t="s">
        <v>217</v>
      </c>
      <c r="CY176" t="s">
        <v>299</v>
      </c>
      <c r="CZ176" t="s">
        <v>193</v>
      </c>
      <c r="DA176" t="s">
        <v>206</v>
      </c>
      <c r="DB176" t="s">
        <v>193</v>
      </c>
      <c r="DC176" t="s">
        <v>193</v>
      </c>
      <c r="DD176" t="s">
        <v>193</v>
      </c>
      <c r="DE176" t="s">
        <v>193</v>
      </c>
      <c r="DF176" t="s">
        <v>193</v>
      </c>
      <c r="DG176" t="s">
        <v>247</v>
      </c>
      <c r="DH176" t="s">
        <v>267</v>
      </c>
      <c r="DI176" t="s">
        <v>193</v>
      </c>
      <c r="DJ176" t="s">
        <v>193</v>
      </c>
      <c r="DK176" t="s">
        <v>193</v>
      </c>
      <c r="DL176" t="s">
        <v>222</v>
      </c>
      <c r="DM176" t="s">
        <v>222</v>
      </c>
      <c r="DN176" t="s">
        <v>223</v>
      </c>
      <c r="DO176" t="s">
        <v>4267</v>
      </c>
      <c r="DP176">
        <v>100.015</v>
      </c>
      <c r="DQ176">
        <v>0.69499999999999995</v>
      </c>
      <c r="DR176">
        <v>49.015500000000003</v>
      </c>
      <c r="DS176">
        <v>-3.9845000000000002</v>
      </c>
      <c r="DT176">
        <v>100.09399999999999</v>
      </c>
      <c r="DU176">
        <v>0.66900000000000004</v>
      </c>
      <c r="DV176">
        <v>42.6708</v>
      </c>
      <c r="DW176">
        <v>-10.3292</v>
      </c>
      <c r="DX176">
        <v>99.932000000000002</v>
      </c>
      <c r="DY176">
        <v>0.72199999999999998</v>
      </c>
      <c r="DZ176">
        <v>46.866700000000002</v>
      </c>
      <c r="EA176">
        <v>-6.1333000000000002</v>
      </c>
      <c r="EB176">
        <v>99.932000000000002</v>
      </c>
      <c r="EC176">
        <v>0.72199999999999998</v>
      </c>
      <c r="ED176">
        <v>43.903100000000002</v>
      </c>
      <c r="EE176">
        <v>-9.0968999999999998</v>
      </c>
      <c r="EF176">
        <v>99.932000000000002</v>
      </c>
      <c r="EG176">
        <v>0.72199999999999998</v>
      </c>
      <c r="EH176">
        <v>43.888500000000001</v>
      </c>
      <c r="EI176">
        <v>-9.1114999999999995</v>
      </c>
      <c r="EJ176">
        <v>99.932000000000002</v>
      </c>
      <c r="EK176">
        <v>0.72199999999999998</v>
      </c>
      <c r="EL176">
        <v>46.831000000000003</v>
      </c>
      <c r="EM176">
        <v>-6.1689999999999996</v>
      </c>
      <c r="EN176">
        <v>100.027</v>
      </c>
      <c r="EO176">
        <v>0.69099999999999995</v>
      </c>
      <c r="EP176">
        <v>50.166699999999999</v>
      </c>
      <c r="EQ176">
        <v>-2.8332999999999999</v>
      </c>
      <c r="ER176">
        <v>100.027</v>
      </c>
      <c r="ES176">
        <v>0.69099999999999995</v>
      </c>
      <c r="ET176">
        <v>47.186999999999998</v>
      </c>
      <c r="EU176">
        <v>-5.8129999999999997</v>
      </c>
      <c r="EV176">
        <v>100.15</v>
      </c>
      <c r="EW176">
        <v>0.65</v>
      </c>
      <c r="EX176">
        <v>43.617600000000003</v>
      </c>
      <c r="EY176">
        <v>-9.3824000000000005</v>
      </c>
      <c r="EZ176">
        <v>100.15</v>
      </c>
      <c r="FA176">
        <v>0.65</v>
      </c>
      <c r="FB176">
        <v>43.069499999999998</v>
      </c>
      <c r="FC176">
        <v>-9.9305000000000003</v>
      </c>
      <c r="FD176">
        <v>100.15</v>
      </c>
      <c r="FE176">
        <v>0.65</v>
      </c>
      <c r="FF176">
        <v>42.790599999999998</v>
      </c>
      <c r="FG176">
        <v>-10.2094</v>
      </c>
      <c r="FH176">
        <v>28.23</v>
      </c>
      <c r="FI176">
        <v>0.25</v>
      </c>
      <c r="FJ176">
        <v>65</v>
      </c>
      <c r="FK176">
        <v>4.82</v>
      </c>
      <c r="FL176">
        <v>78.850999999999999</v>
      </c>
      <c r="FM176">
        <v>-9.58</v>
      </c>
      <c r="FN176">
        <v>0.15640000000000001</v>
      </c>
      <c r="FO176">
        <v>-6.6859999999999999</v>
      </c>
      <c r="FP176">
        <v>0.19409999999999999</v>
      </c>
      <c r="FQ176">
        <v>-6.1757999999999997</v>
      </c>
      <c r="FR176">
        <v>0.30520000000000003</v>
      </c>
      <c r="FS176">
        <v>-8.4603000000000002</v>
      </c>
      <c r="FT176">
        <v>0.65910000000000002</v>
      </c>
      <c r="FU176">
        <v>9.2999999999999992E-3</v>
      </c>
      <c r="FV176">
        <v>1.4505999999999999</v>
      </c>
      <c r="FW176">
        <v>5.8463000000000003</v>
      </c>
      <c r="FX176" t="s">
        <v>412</v>
      </c>
      <c r="FY176" t="s">
        <v>252</v>
      </c>
    </row>
    <row r="177" spans="1:181" x14ac:dyDescent="0.35">
      <c r="A177">
        <v>180</v>
      </c>
      <c r="B177" t="s">
        <v>5310</v>
      </c>
      <c r="C177" t="s">
        <v>5315</v>
      </c>
      <c r="D177" t="s">
        <v>4539</v>
      </c>
      <c r="E177" t="s">
        <v>4540</v>
      </c>
      <c r="F177" t="s">
        <v>192</v>
      </c>
      <c r="G177" t="s">
        <v>467</v>
      </c>
      <c r="H177" t="s">
        <v>371</v>
      </c>
      <c r="I177" t="s">
        <v>304</v>
      </c>
      <c r="J177" t="s">
        <v>286</v>
      </c>
      <c r="K177" t="s">
        <v>467</v>
      </c>
      <c r="L177" t="s">
        <v>4541</v>
      </c>
      <c r="M177" t="s">
        <v>193</v>
      </c>
      <c r="N177" t="s">
        <v>196</v>
      </c>
      <c r="O177" t="s">
        <v>197</v>
      </c>
      <c r="P177" t="s">
        <v>198</v>
      </c>
      <c r="Q177">
        <v>10000</v>
      </c>
      <c r="R177" t="s">
        <v>198</v>
      </c>
      <c r="S177">
        <v>1000</v>
      </c>
      <c r="T177">
        <v>3</v>
      </c>
      <c r="U177">
        <v>6</v>
      </c>
      <c r="V177" t="s">
        <v>199</v>
      </c>
      <c r="W177" t="s">
        <v>200</v>
      </c>
      <c r="X177">
        <v>0.4</v>
      </c>
      <c r="Y177" t="s">
        <v>193</v>
      </c>
      <c r="Z177" t="s">
        <v>5335</v>
      </c>
      <c r="AA177" t="s">
        <v>4321</v>
      </c>
      <c r="AB177">
        <v>25</v>
      </c>
      <c r="AD177">
        <v>-5</v>
      </c>
      <c r="AE177" t="s">
        <v>193</v>
      </c>
      <c r="AF177" t="s">
        <v>193</v>
      </c>
      <c r="AG177">
        <v>40</v>
      </c>
      <c r="AH177">
        <v>25</v>
      </c>
      <c r="AI177">
        <v>0</v>
      </c>
      <c r="AJ177" t="s">
        <v>193</v>
      </c>
      <c r="AK177" t="s">
        <v>193</v>
      </c>
      <c r="AM177">
        <v>6</v>
      </c>
      <c r="AN177">
        <v>15</v>
      </c>
      <c r="AO177" t="s">
        <v>193</v>
      </c>
      <c r="AP177">
        <v>2.62</v>
      </c>
      <c r="AQ177">
        <v>0.44700000000000001</v>
      </c>
      <c r="AR177">
        <v>99.86</v>
      </c>
      <c r="AS177" t="s">
        <v>202</v>
      </c>
      <c r="AT177" t="s">
        <v>203</v>
      </c>
      <c r="AU177" t="s">
        <v>204</v>
      </c>
      <c r="AV177" t="s">
        <v>265</v>
      </c>
      <c r="AW177">
        <v>9</v>
      </c>
      <c r="AX177">
        <v>4</v>
      </c>
      <c r="AY177">
        <v>5</v>
      </c>
      <c r="AZ177" t="s">
        <v>193</v>
      </c>
      <c r="BA177" t="s">
        <v>206</v>
      </c>
      <c r="BB177" t="s">
        <v>206</v>
      </c>
      <c r="BC177" t="s">
        <v>202</v>
      </c>
      <c r="BD177" t="s">
        <v>202</v>
      </c>
      <c r="BE177" t="s">
        <v>206</v>
      </c>
      <c r="BF177" t="s">
        <v>206</v>
      </c>
      <c r="BG177" t="s">
        <v>207</v>
      </c>
      <c r="BH177" t="s">
        <v>193</v>
      </c>
      <c r="BI177">
        <v>2000</v>
      </c>
      <c r="BK177" t="s">
        <v>206</v>
      </c>
      <c r="BL177" t="s">
        <v>30</v>
      </c>
      <c r="BM177" t="s">
        <v>29</v>
      </c>
      <c r="BN177" t="s">
        <v>31</v>
      </c>
      <c r="BO177" t="s">
        <v>32</v>
      </c>
      <c r="BP177" t="s">
        <v>220</v>
      </c>
      <c r="BQ177" t="s">
        <v>34</v>
      </c>
      <c r="BR177" t="s">
        <v>270</v>
      </c>
      <c r="BS177" t="s">
        <v>493</v>
      </c>
      <c r="BT177" t="s">
        <v>240</v>
      </c>
      <c r="BU177" t="s">
        <v>193</v>
      </c>
      <c r="BV177" t="s">
        <v>30</v>
      </c>
      <c r="BW177" t="s">
        <v>209</v>
      </c>
      <c r="BX177" t="s">
        <v>193</v>
      </c>
      <c r="BY177" t="s">
        <v>193</v>
      </c>
      <c r="BZ177" t="s">
        <v>470</v>
      </c>
      <c r="CA177" t="s">
        <v>627</v>
      </c>
      <c r="CB177" t="s">
        <v>4542</v>
      </c>
      <c r="CC177" t="s">
        <v>4543</v>
      </c>
      <c r="CD177" t="s">
        <v>5310</v>
      </c>
      <c r="CE177">
        <v>2</v>
      </c>
      <c r="CF177">
        <v>1</v>
      </c>
      <c r="CG177" t="s">
        <v>214</v>
      </c>
      <c r="CH177" t="s">
        <v>215</v>
      </c>
      <c r="CI177" t="s">
        <v>215</v>
      </c>
      <c r="CJ177" t="s">
        <v>197</v>
      </c>
      <c r="CK177">
        <v>1000</v>
      </c>
      <c r="CL177" t="s">
        <v>216</v>
      </c>
      <c r="CM177">
        <v>1</v>
      </c>
      <c r="CN177" t="s">
        <v>199</v>
      </c>
      <c r="CO177" t="s">
        <v>193</v>
      </c>
      <c r="CP177" t="s">
        <v>193</v>
      </c>
      <c r="CQ177" t="s">
        <v>193</v>
      </c>
      <c r="CR177" t="s">
        <v>193</v>
      </c>
      <c r="CS177" t="s">
        <v>193</v>
      </c>
      <c r="CT177" t="s">
        <v>193</v>
      </c>
      <c r="CU177" t="s">
        <v>193</v>
      </c>
      <c r="CV177" t="s">
        <v>193</v>
      </c>
      <c r="CW177" t="s">
        <v>4539</v>
      </c>
      <c r="CX177" t="s">
        <v>217</v>
      </c>
      <c r="CY177">
        <v>0.14000000000000001</v>
      </c>
      <c r="CZ177">
        <v>1.4</v>
      </c>
      <c r="DA177" t="s">
        <v>206</v>
      </c>
      <c r="DB177" t="s">
        <v>193</v>
      </c>
      <c r="DC177" t="s">
        <v>193</v>
      </c>
      <c r="DD177" t="s">
        <v>193</v>
      </c>
      <c r="DE177" t="s">
        <v>193</v>
      </c>
      <c r="DF177" t="s">
        <v>193</v>
      </c>
      <c r="DG177" t="s">
        <v>354</v>
      </c>
      <c r="DH177" t="s">
        <v>342</v>
      </c>
      <c r="DI177" t="s">
        <v>437</v>
      </c>
      <c r="DJ177" t="s">
        <v>193</v>
      </c>
      <c r="DK177" t="s">
        <v>193</v>
      </c>
      <c r="DL177" t="s">
        <v>222</v>
      </c>
      <c r="DM177" t="s">
        <v>222</v>
      </c>
      <c r="DN177" t="s">
        <v>223</v>
      </c>
      <c r="DO177" t="s">
        <v>4267</v>
      </c>
      <c r="DP177">
        <v>99.828000000000003</v>
      </c>
      <c r="DQ177">
        <v>0.45800000000000002</v>
      </c>
      <c r="DR177">
        <v>26.387799999999999</v>
      </c>
      <c r="DS177">
        <v>1.3877999999999999</v>
      </c>
      <c r="DT177">
        <v>99.82</v>
      </c>
      <c r="DU177">
        <v>0.46100000000000002</v>
      </c>
      <c r="DV177">
        <v>25.615500000000001</v>
      </c>
      <c r="DW177">
        <v>0.61550000000000005</v>
      </c>
      <c r="DX177">
        <v>99.763000000000005</v>
      </c>
      <c r="DY177">
        <v>0.48</v>
      </c>
      <c r="DZ177">
        <v>23.770800000000001</v>
      </c>
      <c r="EA177">
        <v>-1.2292000000000001</v>
      </c>
      <c r="EB177">
        <v>100.063</v>
      </c>
      <c r="EC177">
        <v>0.379</v>
      </c>
      <c r="ED177">
        <v>12.566700000000001</v>
      </c>
      <c r="EE177">
        <v>-12.433299999999999</v>
      </c>
      <c r="EF177">
        <v>99.74</v>
      </c>
      <c r="EG177">
        <v>0.48799999999999999</v>
      </c>
      <c r="EH177">
        <v>20.5031</v>
      </c>
      <c r="EI177">
        <v>-4.4969000000000001</v>
      </c>
      <c r="EJ177">
        <v>99.858000000000004</v>
      </c>
      <c r="EK177">
        <v>0.44800000000000001</v>
      </c>
      <c r="EL177">
        <v>16.488499999999998</v>
      </c>
      <c r="EM177">
        <v>-8.5114999999999998</v>
      </c>
      <c r="EN177">
        <v>99.858000000000004</v>
      </c>
      <c r="EO177">
        <v>0.44800000000000001</v>
      </c>
      <c r="EP177">
        <v>19.431000000000001</v>
      </c>
      <c r="EQ177">
        <v>-5.569</v>
      </c>
      <c r="ER177">
        <v>99.585999999999999</v>
      </c>
      <c r="ES177">
        <v>0.54100000000000004</v>
      </c>
      <c r="ET177">
        <v>35.166699999999999</v>
      </c>
      <c r="EU177">
        <v>10.166700000000001</v>
      </c>
      <c r="EV177">
        <v>99.591999999999999</v>
      </c>
      <c r="EW177">
        <v>0.53900000000000003</v>
      </c>
      <c r="EX177">
        <v>31.986999999999998</v>
      </c>
      <c r="EY177">
        <v>6.9870000000000001</v>
      </c>
      <c r="EZ177">
        <v>99.66</v>
      </c>
      <c r="FA177">
        <v>0.51600000000000001</v>
      </c>
      <c r="FB177">
        <v>30.217600000000001</v>
      </c>
      <c r="FC177">
        <v>5.2176</v>
      </c>
      <c r="FD177">
        <v>99.66</v>
      </c>
      <c r="FE177">
        <v>0.51600000000000001</v>
      </c>
      <c r="FF177">
        <v>29.669499999999999</v>
      </c>
      <c r="FG177">
        <v>4.6695000000000002</v>
      </c>
      <c r="FH177">
        <v>28.23</v>
      </c>
      <c r="FI177">
        <v>0.25</v>
      </c>
      <c r="FJ177">
        <v>65</v>
      </c>
      <c r="FK177">
        <v>4.82</v>
      </c>
      <c r="FL177">
        <v>78.850999999999999</v>
      </c>
      <c r="FM177">
        <v>-9.58</v>
      </c>
      <c r="FN177">
        <v>0.15640000000000001</v>
      </c>
      <c r="FO177">
        <v>-6.6859999999999999</v>
      </c>
      <c r="FP177">
        <v>0.19409999999999999</v>
      </c>
      <c r="FQ177">
        <v>-6.1757999999999997</v>
      </c>
      <c r="FR177">
        <v>0.30520000000000003</v>
      </c>
      <c r="FS177">
        <v>-8.4603000000000002</v>
      </c>
      <c r="FT177">
        <v>0.65910000000000002</v>
      </c>
      <c r="FU177">
        <v>9.2999999999999992E-3</v>
      </c>
      <c r="FV177">
        <v>1.4505999999999999</v>
      </c>
      <c r="FW177">
        <v>5.8463000000000003</v>
      </c>
      <c r="FX177" t="s">
        <v>4544</v>
      </c>
      <c r="FY177">
        <v>1261354.5260000001</v>
      </c>
    </row>
    <row r="178" spans="1:181" x14ac:dyDescent="0.35">
      <c r="A178">
        <v>181</v>
      </c>
      <c r="B178" t="s">
        <v>5310</v>
      </c>
      <c r="C178" t="s">
        <v>5315</v>
      </c>
      <c r="D178" t="s">
        <v>4539</v>
      </c>
      <c r="E178" t="s">
        <v>4540</v>
      </c>
      <c r="F178" t="s">
        <v>192</v>
      </c>
      <c r="G178" t="s">
        <v>467</v>
      </c>
      <c r="H178" t="s">
        <v>371</v>
      </c>
      <c r="I178" t="s">
        <v>304</v>
      </c>
      <c r="J178" t="s">
        <v>286</v>
      </c>
      <c r="K178" t="s">
        <v>467</v>
      </c>
      <c r="L178" t="s">
        <v>4541</v>
      </c>
      <c r="M178" t="s">
        <v>193</v>
      </c>
      <c r="N178" t="s">
        <v>196</v>
      </c>
      <c r="O178" t="s">
        <v>197</v>
      </c>
      <c r="P178" t="s">
        <v>198</v>
      </c>
      <c r="Q178">
        <v>10000</v>
      </c>
      <c r="R178" t="s">
        <v>198</v>
      </c>
      <c r="S178">
        <v>1250</v>
      </c>
      <c r="T178">
        <v>5</v>
      </c>
      <c r="U178">
        <v>6</v>
      </c>
      <c r="V178" t="s">
        <v>199</v>
      </c>
      <c r="W178" t="s">
        <v>200</v>
      </c>
      <c r="X178">
        <v>0.8</v>
      </c>
      <c r="Y178" t="s">
        <v>193</v>
      </c>
      <c r="Z178" t="s">
        <v>5336</v>
      </c>
      <c r="AA178" t="s">
        <v>4497</v>
      </c>
      <c r="AB178">
        <v>50</v>
      </c>
      <c r="AD178">
        <v>-4</v>
      </c>
      <c r="AE178" t="s">
        <v>193</v>
      </c>
      <c r="AF178" t="s">
        <v>193</v>
      </c>
      <c r="AG178">
        <v>65</v>
      </c>
      <c r="AH178">
        <v>50</v>
      </c>
      <c r="AI178">
        <v>0</v>
      </c>
      <c r="AJ178" t="s">
        <v>193</v>
      </c>
      <c r="AK178" t="s">
        <v>193</v>
      </c>
      <c r="AM178">
        <v>6</v>
      </c>
      <c r="AN178">
        <v>15</v>
      </c>
      <c r="AO178" t="s">
        <v>193</v>
      </c>
      <c r="AP178">
        <v>2.72</v>
      </c>
      <c r="AQ178">
        <v>0.80800000000000005</v>
      </c>
      <c r="AR178">
        <v>99.960999999999999</v>
      </c>
      <c r="AS178" t="s">
        <v>202</v>
      </c>
      <c r="AT178" t="s">
        <v>203</v>
      </c>
      <c r="AU178" t="s">
        <v>204</v>
      </c>
      <c r="AV178" t="s">
        <v>265</v>
      </c>
      <c r="AW178">
        <v>9</v>
      </c>
      <c r="AX178">
        <v>4</v>
      </c>
      <c r="AY178">
        <v>5</v>
      </c>
      <c r="AZ178" t="s">
        <v>193</v>
      </c>
      <c r="BA178" t="s">
        <v>206</v>
      </c>
      <c r="BB178" t="s">
        <v>206</v>
      </c>
      <c r="BC178" t="s">
        <v>202</v>
      </c>
      <c r="BD178" t="s">
        <v>202</v>
      </c>
      <c r="BE178" t="s">
        <v>206</v>
      </c>
      <c r="BF178" t="s">
        <v>206</v>
      </c>
      <c r="BG178" t="s">
        <v>207</v>
      </c>
      <c r="BH178" t="s">
        <v>193</v>
      </c>
      <c r="BI178">
        <v>2000</v>
      </c>
      <c r="BK178" t="s">
        <v>206</v>
      </c>
      <c r="BL178" t="s">
        <v>30</v>
      </c>
      <c r="BM178" t="s">
        <v>29</v>
      </c>
      <c r="BN178" t="s">
        <v>31</v>
      </c>
      <c r="BO178" t="s">
        <v>32</v>
      </c>
      <c r="BP178" t="s">
        <v>220</v>
      </c>
      <c r="BQ178" t="s">
        <v>34</v>
      </c>
      <c r="BR178" t="s">
        <v>270</v>
      </c>
      <c r="BS178" t="s">
        <v>493</v>
      </c>
      <c r="BT178" t="s">
        <v>240</v>
      </c>
      <c r="BU178" t="s">
        <v>193</v>
      </c>
      <c r="BV178" t="s">
        <v>30</v>
      </c>
      <c r="BW178" t="s">
        <v>209</v>
      </c>
      <c r="BX178" t="s">
        <v>193</v>
      </c>
      <c r="BY178" t="s">
        <v>193</v>
      </c>
      <c r="BZ178" t="s">
        <v>470</v>
      </c>
      <c r="CA178" t="s">
        <v>627</v>
      </c>
      <c r="CB178" t="s">
        <v>4545</v>
      </c>
      <c r="CC178" t="s">
        <v>4546</v>
      </c>
      <c r="CD178" t="s">
        <v>5310</v>
      </c>
      <c r="CE178">
        <v>2</v>
      </c>
      <c r="CF178">
        <v>0</v>
      </c>
      <c r="CG178" t="s">
        <v>214</v>
      </c>
      <c r="CH178" t="s">
        <v>215</v>
      </c>
      <c r="CI178" t="s">
        <v>215</v>
      </c>
      <c r="CJ178" t="s">
        <v>197</v>
      </c>
      <c r="CK178">
        <v>1250</v>
      </c>
      <c r="CL178" t="s">
        <v>216</v>
      </c>
      <c r="CM178">
        <v>1</v>
      </c>
      <c r="CN178" t="s">
        <v>199</v>
      </c>
      <c r="CO178" t="s">
        <v>193</v>
      </c>
      <c r="CP178">
        <v>1</v>
      </c>
      <c r="CQ178" t="s">
        <v>193</v>
      </c>
      <c r="CR178" t="s">
        <v>193</v>
      </c>
      <c r="CS178" t="s">
        <v>193</v>
      </c>
      <c r="CT178" t="s">
        <v>193</v>
      </c>
      <c r="CU178" t="s">
        <v>193</v>
      </c>
      <c r="CV178" t="s">
        <v>193</v>
      </c>
      <c r="CW178" t="s">
        <v>4539</v>
      </c>
      <c r="CX178" t="s">
        <v>217</v>
      </c>
      <c r="CY178">
        <v>0.15</v>
      </c>
      <c r="CZ178">
        <v>1.875</v>
      </c>
      <c r="DA178" t="s">
        <v>206</v>
      </c>
      <c r="DB178" t="s">
        <v>193</v>
      </c>
      <c r="DC178" t="s">
        <v>193</v>
      </c>
      <c r="DD178" t="s">
        <v>193</v>
      </c>
      <c r="DE178" t="s">
        <v>193</v>
      </c>
      <c r="DF178" t="s">
        <v>193</v>
      </c>
      <c r="DG178" t="s">
        <v>354</v>
      </c>
      <c r="DH178" t="s">
        <v>342</v>
      </c>
      <c r="DI178" t="s">
        <v>437</v>
      </c>
      <c r="DJ178" t="s">
        <v>193</v>
      </c>
      <c r="DK178" t="s">
        <v>193</v>
      </c>
      <c r="DL178" t="s">
        <v>222</v>
      </c>
      <c r="DM178" t="s">
        <v>222</v>
      </c>
      <c r="DN178" t="s">
        <v>223</v>
      </c>
      <c r="DO178" t="s">
        <v>4500</v>
      </c>
      <c r="DP178">
        <v>100.039</v>
      </c>
      <c r="DQ178">
        <v>0.79200000000000004</v>
      </c>
      <c r="DR178">
        <v>48.676200000000001</v>
      </c>
      <c r="DS178">
        <v>-1.3238000000000001</v>
      </c>
      <c r="DT178">
        <v>99.728999999999999</v>
      </c>
      <c r="DU178">
        <v>0.85599999999999998</v>
      </c>
      <c r="DV178">
        <v>53.807600000000001</v>
      </c>
      <c r="DW178">
        <v>3.8075999999999999</v>
      </c>
      <c r="DX178">
        <v>99.727000000000004</v>
      </c>
      <c r="DY178">
        <v>0.85599999999999998</v>
      </c>
      <c r="DZ178">
        <v>49.047600000000003</v>
      </c>
      <c r="EA178">
        <v>-0.95240000000000002</v>
      </c>
      <c r="EB178">
        <v>99.875</v>
      </c>
      <c r="EC178">
        <v>0.82599999999999996</v>
      </c>
      <c r="ED178">
        <v>41.7303</v>
      </c>
      <c r="EE178">
        <v>-8.2697000000000003</v>
      </c>
      <c r="EF178">
        <v>99.790999999999997</v>
      </c>
      <c r="EG178">
        <v>0.84299999999999997</v>
      </c>
      <c r="EH178">
        <v>37.991599999999998</v>
      </c>
      <c r="EI178">
        <v>-12.0084</v>
      </c>
      <c r="EJ178">
        <v>99.932000000000002</v>
      </c>
      <c r="EK178">
        <v>0.81399999999999995</v>
      </c>
      <c r="EL178">
        <v>36.679499999999997</v>
      </c>
      <c r="EM178">
        <v>-13.320499999999999</v>
      </c>
      <c r="EN178">
        <v>99.932000000000002</v>
      </c>
      <c r="EO178">
        <v>0.81399999999999995</v>
      </c>
      <c r="EP178">
        <v>41.302300000000002</v>
      </c>
      <c r="EQ178">
        <v>-8.6976999999999993</v>
      </c>
      <c r="ER178">
        <v>99.932000000000002</v>
      </c>
      <c r="ES178">
        <v>0.81399999999999995</v>
      </c>
      <c r="ET178">
        <v>49.896000000000001</v>
      </c>
      <c r="EU178">
        <v>-0.104</v>
      </c>
      <c r="EV178">
        <v>100.309</v>
      </c>
      <c r="EW178">
        <v>0.73499999999999999</v>
      </c>
      <c r="EX178">
        <v>41.189300000000003</v>
      </c>
      <c r="EY178">
        <v>-8.8107000000000006</v>
      </c>
      <c r="EZ178">
        <v>100.523</v>
      </c>
      <c r="FA178">
        <v>0.69099999999999995</v>
      </c>
      <c r="FB178">
        <v>36.307200000000002</v>
      </c>
      <c r="FC178">
        <v>-13.6928</v>
      </c>
      <c r="FD178">
        <v>100.68899999999999</v>
      </c>
      <c r="FE178">
        <v>0.65600000000000003</v>
      </c>
      <c r="FF178">
        <v>31.3672</v>
      </c>
      <c r="FG178">
        <v>-18.6328</v>
      </c>
      <c r="FH178">
        <v>28.23</v>
      </c>
      <c r="FI178">
        <v>0.25</v>
      </c>
      <c r="FJ178">
        <v>65</v>
      </c>
      <c r="FK178">
        <v>4.82</v>
      </c>
      <c r="FL178">
        <v>78.850999999999999</v>
      </c>
      <c r="FM178">
        <v>-9.58</v>
      </c>
      <c r="FN178">
        <v>0.15640000000000001</v>
      </c>
      <c r="FO178">
        <v>-6.6859999999999999</v>
      </c>
      <c r="FP178">
        <v>0.19409999999999999</v>
      </c>
      <c r="FQ178">
        <v>-6.1757999999999997</v>
      </c>
      <c r="FR178">
        <v>0.30520000000000003</v>
      </c>
      <c r="FS178">
        <v>-8.4603000000000002</v>
      </c>
      <c r="FT178">
        <v>0.65910000000000002</v>
      </c>
      <c r="FU178">
        <v>9.2999999999999992E-3</v>
      </c>
      <c r="FV178">
        <v>1.4505999999999999</v>
      </c>
      <c r="FW178">
        <v>5.8463000000000003</v>
      </c>
      <c r="FX178" t="s">
        <v>4544</v>
      </c>
      <c r="FY178">
        <v>1261354.5260000001</v>
      </c>
    </row>
    <row r="179" spans="1:181" x14ac:dyDescent="0.35">
      <c r="A179">
        <v>182</v>
      </c>
      <c r="B179" t="s">
        <v>5310</v>
      </c>
      <c r="C179" t="s">
        <v>5315</v>
      </c>
      <c r="D179" t="s">
        <v>4539</v>
      </c>
      <c r="E179" t="s">
        <v>4540</v>
      </c>
      <c r="F179" t="s">
        <v>192</v>
      </c>
      <c r="G179" t="s">
        <v>467</v>
      </c>
      <c r="H179" t="s">
        <v>371</v>
      </c>
      <c r="I179" t="s">
        <v>304</v>
      </c>
      <c r="J179" t="s">
        <v>286</v>
      </c>
      <c r="K179" t="s">
        <v>467</v>
      </c>
      <c r="L179" t="s">
        <v>4541</v>
      </c>
      <c r="M179" t="s">
        <v>193</v>
      </c>
      <c r="N179" t="s">
        <v>196</v>
      </c>
      <c r="O179" t="s">
        <v>197</v>
      </c>
      <c r="P179" t="s">
        <v>198</v>
      </c>
      <c r="Q179">
        <v>10000</v>
      </c>
      <c r="R179" t="s">
        <v>198</v>
      </c>
      <c r="S179">
        <v>1250</v>
      </c>
      <c r="T179">
        <v>7</v>
      </c>
      <c r="U179">
        <v>6</v>
      </c>
      <c r="V179" t="s">
        <v>199</v>
      </c>
      <c r="W179" t="s">
        <v>200</v>
      </c>
      <c r="X179">
        <v>1.2</v>
      </c>
      <c r="Y179" t="s">
        <v>193</v>
      </c>
      <c r="Z179" t="s">
        <v>5337</v>
      </c>
      <c r="AA179" t="s">
        <v>4547</v>
      </c>
      <c r="AB179">
        <v>70</v>
      </c>
      <c r="AD179">
        <v>-3</v>
      </c>
      <c r="AE179" t="s">
        <v>193</v>
      </c>
      <c r="AF179" t="s">
        <v>193</v>
      </c>
      <c r="AG179">
        <v>85</v>
      </c>
      <c r="AH179">
        <v>70</v>
      </c>
      <c r="AI179">
        <v>0</v>
      </c>
      <c r="AJ179" t="s">
        <v>193</v>
      </c>
      <c r="AK179" t="s">
        <v>193</v>
      </c>
      <c r="AM179">
        <v>4</v>
      </c>
      <c r="AN179">
        <v>15</v>
      </c>
      <c r="AO179" t="s">
        <v>193</v>
      </c>
      <c r="AP179">
        <v>2.8</v>
      </c>
      <c r="AQ179">
        <v>1.2050000000000001</v>
      </c>
      <c r="AR179">
        <v>99.966999999999999</v>
      </c>
      <c r="AS179" t="s">
        <v>202</v>
      </c>
      <c r="AT179" t="s">
        <v>203</v>
      </c>
      <c r="AU179" t="s">
        <v>204</v>
      </c>
      <c r="AV179" t="s">
        <v>265</v>
      </c>
      <c r="AW179">
        <v>9</v>
      </c>
      <c r="AX179">
        <v>4</v>
      </c>
      <c r="AY179">
        <v>5</v>
      </c>
      <c r="AZ179" t="s">
        <v>193</v>
      </c>
      <c r="BA179" t="s">
        <v>206</v>
      </c>
      <c r="BB179" t="s">
        <v>206</v>
      </c>
      <c r="BC179" t="s">
        <v>202</v>
      </c>
      <c r="BD179" t="s">
        <v>202</v>
      </c>
      <c r="BE179" t="s">
        <v>206</v>
      </c>
      <c r="BF179" t="s">
        <v>206</v>
      </c>
      <c r="BG179" t="s">
        <v>207</v>
      </c>
      <c r="BH179" t="s">
        <v>193</v>
      </c>
      <c r="BI179">
        <v>2000</v>
      </c>
      <c r="BK179" t="s">
        <v>206</v>
      </c>
      <c r="BL179" t="s">
        <v>30</v>
      </c>
      <c r="BM179" t="s">
        <v>29</v>
      </c>
      <c r="BN179" t="s">
        <v>31</v>
      </c>
      <c r="BO179" t="s">
        <v>32</v>
      </c>
      <c r="BP179" t="s">
        <v>220</v>
      </c>
      <c r="BQ179" t="s">
        <v>34</v>
      </c>
      <c r="BR179" t="s">
        <v>270</v>
      </c>
      <c r="BS179" t="s">
        <v>493</v>
      </c>
      <c r="BT179" t="s">
        <v>240</v>
      </c>
      <c r="BU179" t="s">
        <v>193</v>
      </c>
      <c r="BV179" t="s">
        <v>30</v>
      </c>
      <c r="BW179" t="s">
        <v>209</v>
      </c>
      <c r="BX179" t="s">
        <v>193</v>
      </c>
      <c r="BY179" t="s">
        <v>193</v>
      </c>
      <c r="BZ179" t="s">
        <v>470</v>
      </c>
      <c r="CA179" t="s">
        <v>627</v>
      </c>
      <c r="CB179" t="s">
        <v>4548</v>
      </c>
      <c r="CC179" t="s">
        <v>4549</v>
      </c>
      <c r="CD179" t="s">
        <v>5310</v>
      </c>
      <c r="CE179">
        <v>2</v>
      </c>
      <c r="CF179">
        <v>0</v>
      </c>
      <c r="CG179" t="s">
        <v>214</v>
      </c>
      <c r="CH179" t="s">
        <v>215</v>
      </c>
      <c r="CI179" t="s">
        <v>215</v>
      </c>
      <c r="CJ179" t="s">
        <v>197</v>
      </c>
      <c r="CK179">
        <v>1250</v>
      </c>
      <c r="CL179" t="s">
        <v>216</v>
      </c>
      <c r="CM179">
        <v>1</v>
      </c>
      <c r="CN179" t="s">
        <v>199</v>
      </c>
      <c r="CO179" t="s">
        <v>193</v>
      </c>
      <c r="CP179">
        <v>2</v>
      </c>
      <c r="CQ179" t="s">
        <v>193</v>
      </c>
      <c r="CR179" t="s">
        <v>193</v>
      </c>
      <c r="CS179" t="s">
        <v>193</v>
      </c>
      <c r="CT179" t="s">
        <v>193</v>
      </c>
      <c r="CU179" t="s">
        <v>193</v>
      </c>
      <c r="CV179" t="s">
        <v>193</v>
      </c>
      <c r="CW179" t="s">
        <v>4539</v>
      </c>
      <c r="CX179" t="s">
        <v>217</v>
      </c>
      <c r="CY179">
        <v>0.18</v>
      </c>
      <c r="CZ179">
        <v>2.25</v>
      </c>
      <c r="DA179" t="s">
        <v>206</v>
      </c>
      <c r="DB179" t="s">
        <v>193</v>
      </c>
      <c r="DC179" t="s">
        <v>193</v>
      </c>
      <c r="DD179" t="s">
        <v>193</v>
      </c>
      <c r="DE179" t="s">
        <v>193</v>
      </c>
      <c r="DF179" t="s">
        <v>193</v>
      </c>
      <c r="DG179" t="s">
        <v>354</v>
      </c>
      <c r="DH179" t="s">
        <v>342</v>
      </c>
      <c r="DI179" t="s">
        <v>437</v>
      </c>
      <c r="DJ179" t="s">
        <v>193</v>
      </c>
      <c r="DK179" t="s">
        <v>193</v>
      </c>
      <c r="DL179" t="s">
        <v>222</v>
      </c>
      <c r="DM179" t="s">
        <v>222</v>
      </c>
      <c r="DN179" t="s">
        <v>223</v>
      </c>
      <c r="DO179" t="s">
        <v>4550</v>
      </c>
      <c r="DP179">
        <v>100.56100000000001</v>
      </c>
      <c r="DQ179">
        <v>1.1140000000000001</v>
      </c>
      <c r="DR179">
        <v>61.400100000000002</v>
      </c>
      <c r="DS179">
        <v>-8.5998999999999999</v>
      </c>
      <c r="DT179">
        <v>100.124</v>
      </c>
      <c r="DU179">
        <v>1.181</v>
      </c>
      <c r="DV179">
        <v>66.276700000000005</v>
      </c>
      <c r="DW179">
        <v>-3.7233000000000001</v>
      </c>
      <c r="DX179">
        <v>100.629</v>
      </c>
      <c r="DY179">
        <v>1.1040000000000001</v>
      </c>
      <c r="DZ179">
        <v>52.8598</v>
      </c>
      <c r="EA179">
        <v>-17.1402</v>
      </c>
      <c r="EB179">
        <v>100.23099999999999</v>
      </c>
      <c r="EC179">
        <v>1.165</v>
      </c>
      <c r="ED179">
        <v>52.512500000000003</v>
      </c>
      <c r="EE179">
        <v>-17.487500000000001</v>
      </c>
      <c r="EF179">
        <v>100.17700000000001</v>
      </c>
      <c r="EG179">
        <v>1.173</v>
      </c>
      <c r="EH179">
        <v>47.066800000000001</v>
      </c>
      <c r="EI179">
        <v>-22.933199999999999</v>
      </c>
      <c r="EJ179">
        <v>100.35299999999999</v>
      </c>
      <c r="EK179">
        <v>1.1459999999999999</v>
      </c>
      <c r="EL179">
        <v>45.980400000000003</v>
      </c>
      <c r="EM179">
        <v>-24.019600000000001</v>
      </c>
      <c r="EN179">
        <v>100.122</v>
      </c>
      <c r="EO179">
        <v>1.181</v>
      </c>
      <c r="EP179">
        <v>53.865600000000001</v>
      </c>
      <c r="EQ179">
        <v>-16.134399999999999</v>
      </c>
      <c r="ER179">
        <v>100.196</v>
      </c>
      <c r="ES179">
        <v>1.17</v>
      </c>
      <c r="ET179">
        <v>63.110700000000001</v>
      </c>
      <c r="EU179">
        <v>-6.8893000000000004</v>
      </c>
      <c r="EV179">
        <v>100.241</v>
      </c>
      <c r="EW179">
        <v>1.163</v>
      </c>
      <c r="EX179">
        <v>64.698300000000003</v>
      </c>
      <c r="EY179">
        <v>-5.3017000000000003</v>
      </c>
      <c r="EZ179">
        <v>100.82899999999999</v>
      </c>
      <c r="FA179">
        <v>1.073</v>
      </c>
      <c r="FB179">
        <v>53.404800000000002</v>
      </c>
      <c r="FC179">
        <v>-16.595199999999998</v>
      </c>
      <c r="FD179">
        <v>100.52800000000001</v>
      </c>
      <c r="FE179">
        <v>1.119</v>
      </c>
      <c r="FF179">
        <v>56.6252</v>
      </c>
      <c r="FG179">
        <v>-13.3748</v>
      </c>
      <c r="FH179">
        <v>28.23</v>
      </c>
      <c r="FI179">
        <v>0.25</v>
      </c>
      <c r="FJ179">
        <v>65</v>
      </c>
      <c r="FK179">
        <v>4.82</v>
      </c>
      <c r="FL179">
        <v>78.850999999999999</v>
      </c>
      <c r="FM179">
        <v>-9.58</v>
      </c>
      <c r="FN179">
        <v>0.15640000000000001</v>
      </c>
      <c r="FO179">
        <v>-6.6859999999999999</v>
      </c>
      <c r="FP179">
        <v>0.19409999999999999</v>
      </c>
      <c r="FQ179">
        <v>-6.1757999999999997</v>
      </c>
      <c r="FR179">
        <v>0.30520000000000003</v>
      </c>
      <c r="FS179">
        <v>-8.4603000000000002</v>
      </c>
      <c r="FT179">
        <v>0.65910000000000002</v>
      </c>
      <c r="FU179">
        <v>9.2999999999999992E-3</v>
      </c>
      <c r="FV179">
        <v>1.4505999999999999</v>
      </c>
      <c r="FW179">
        <v>5.8463000000000003</v>
      </c>
      <c r="FX179" t="s">
        <v>4544</v>
      </c>
      <c r="FY179">
        <v>1261354.5260000001</v>
      </c>
    </row>
    <row r="180" spans="1:181" x14ac:dyDescent="0.35">
      <c r="A180">
        <v>183</v>
      </c>
      <c r="B180" t="s">
        <v>5310</v>
      </c>
      <c r="C180" t="s">
        <v>5315</v>
      </c>
      <c r="D180" t="s">
        <v>4539</v>
      </c>
      <c r="E180" t="s">
        <v>4540</v>
      </c>
      <c r="F180" t="s">
        <v>192</v>
      </c>
      <c r="G180" t="s">
        <v>467</v>
      </c>
      <c r="H180" t="s">
        <v>371</v>
      </c>
      <c r="I180" t="s">
        <v>304</v>
      </c>
      <c r="J180" t="s">
        <v>286</v>
      </c>
      <c r="K180" t="s">
        <v>467</v>
      </c>
      <c r="L180" t="s">
        <v>4541</v>
      </c>
      <c r="M180" t="s">
        <v>193</v>
      </c>
      <c r="N180" t="s">
        <v>196</v>
      </c>
      <c r="O180" t="s">
        <v>197</v>
      </c>
      <c r="P180" t="s">
        <v>198</v>
      </c>
      <c r="Q180">
        <v>10000</v>
      </c>
      <c r="R180" t="s">
        <v>198</v>
      </c>
      <c r="S180">
        <v>2000</v>
      </c>
      <c r="T180">
        <v>10</v>
      </c>
      <c r="U180">
        <v>6</v>
      </c>
      <c r="V180" t="s">
        <v>199</v>
      </c>
      <c r="W180" t="s">
        <v>200</v>
      </c>
      <c r="X180">
        <v>1.5</v>
      </c>
      <c r="Y180" t="s">
        <v>193</v>
      </c>
      <c r="Z180" t="s">
        <v>5338</v>
      </c>
      <c r="AA180" t="s">
        <v>4184</v>
      </c>
      <c r="AB180">
        <v>85</v>
      </c>
      <c r="AD180">
        <v>-1</v>
      </c>
      <c r="AE180" t="s">
        <v>193</v>
      </c>
      <c r="AF180" t="s">
        <v>193</v>
      </c>
      <c r="AG180">
        <v>105</v>
      </c>
      <c r="AH180">
        <v>85</v>
      </c>
      <c r="AI180">
        <v>0</v>
      </c>
      <c r="AJ180" t="s">
        <v>193</v>
      </c>
      <c r="AK180" t="s">
        <v>193</v>
      </c>
      <c r="AM180">
        <v>5</v>
      </c>
      <c r="AN180">
        <v>20</v>
      </c>
      <c r="AO180" t="s">
        <v>193</v>
      </c>
      <c r="AP180">
        <v>3</v>
      </c>
      <c r="AQ180">
        <v>1.512</v>
      </c>
      <c r="AR180">
        <v>99.888999999999996</v>
      </c>
      <c r="AS180" t="s">
        <v>202</v>
      </c>
      <c r="AT180" t="s">
        <v>203</v>
      </c>
      <c r="AU180" t="s">
        <v>204</v>
      </c>
      <c r="AV180" t="s">
        <v>265</v>
      </c>
      <c r="AW180">
        <v>9</v>
      </c>
      <c r="AX180">
        <v>4</v>
      </c>
      <c r="AY180">
        <v>5</v>
      </c>
      <c r="AZ180" t="s">
        <v>193</v>
      </c>
      <c r="BA180" t="s">
        <v>206</v>
      </c>
      <c r="BB180" t="s">
        <v>206</v>
      </c>
      <c r="BC180" t="s">
        <v>202</v>
      </c>
      <c r="BD180" t="s">
        <v>202</v>
      </c>
      <c r="BE180" t="s">
        <v>206</v>
      </c>
      <c r="BF180" t="s">
        <v>206</v>
      </c>
      <c r="BG180" t="s">
        <v>207</v>
      </c>
      <c r="BH180" t="s">
        <v>193</v>
      </c>
      <c r="BI180">
        <v>2000</v>
      </c>
      <c r="BK180" t="s">
        <v>206</v>
      </c>
      <c r="BL180" t="s">
        <v>30</v>
      </c>
      <c r="BM180" t="s">
        <v>29</v>
      </c>
      <c r="BN180" t="s">
        <v>31</v>
      </c>
      <c r="BO180" t="s">
        <v>32</v>
      </c>
      <c r="BP180" t="s">
        <v>220</v>
      </c>
      <c r="BQ180" t="s">
        <v>34</v>
      </c>
      <c r="BR180" t="s">
        <v>270</v>
      </c>
      <c r="BS180" t="s">
        <v>493</v>
      </c>
      <c r="BT180" t="s">
        <v>240</v>
      </c>
      <c r="BU180" t="s">
        <v>193</v>
      </c>
      <c r="BV180" t="s">
        <v>30</v>
      </c>
      <c r="BW180" t="s">
        <v>209</v>
      </c>
      <c r="BX180" t="s">
        <v>193</v>
      </c>
      <c r="BY180" t="s">
        <v>193</v>
      </c>
      <c r="BZ180" t="s">
        <v>470</v>
      </c>
      <c r="CA180" t="s">
        <v>627</v>
      </c>
      <c r="CB180" t="s">
        <v>4551</v>
      </c>
      <c r="CC180" t="s">
        <v>4552</v>
      </c>
      <c r="CD180" t="s">
        <v>5310</v>
      </c>
      <c r="CE180">
        <v>2</v>
      </c>
      <c r="CF180">
        <v>0</v>
      </c>
      <c r="CG180" t="s">
        <v>214</v>
      </c>
      <c r="CH180" t="s">
        <v>215</v>
      </c>
      <c r="CI180" t="s">
        <v>215</v>
      </c>
      <c r="CJ180" t="s">
        <v>197</v>
      </c>
      <c r="CK180">
        <v>2000</v>
      </c>
      <c r="CL180" t="s">
        <v>216</v>
      </c>
      <c r="CM180">
        <v>1</v>
      </c>
      <c r="CN180" t="s">
        <v>199</v>
      </c>
      <c r="CO180" t="s">
        <v>193</v>
      </c>
      <c r="CP180">
        <v>3</v>
      </c>
      <c r="CQ180" t="s">
        <v>193</v>
      </c>
      <c r="CR180" t="s">
        <v>193</v>
      </c>
      <c r="CS180" t="s">
        <v>193</v>
      </c>
      <c r="CT180" t="s">
        <v>193</v>
      </c>
      <c r="CU180" t="s">
        <v>193</v>
      </c>
      <c r="CV180" t="s">
        <v>193</v>
      </c>
      <c r="CW180" t="s">
        <v>4539</v>
      </c>
      <c r="CX180" t="s">
        <v>217</v>
      </c>
      <c r="CY180">
        <v>0.23</v>
      </c>
      <c r="CZ180">
        <v>4.5999999999999996</v>
      </c>
      <c r="DA180" t="s">
        <v>206</v>
      </c>
      <c r="DB180" t="s">
        <v>193</v>
      </c>
      <c r="DC180" t="s">
        <v>193</v>
      </c>
      <c r="DD180" t="s">
        <v>193</v>
      </c>
      <c r="DE180" t="s">
        <v>193</v>
      </c>
      <c r="DF180" t="s">
        <v>193</v>
      </c>
      <c r="DG180" t="s">
        <v>354</v>
      </c>
      <c r="DH180" t="s">
        <v>342</v>
      </c>
      <c r="DI180" t="s">
        <v>437</v>
      </c>
      <c r="DJ180" t="s">
        <v>193</v>
      </c>
      <c r="DK180" t="s">
        <v>193</v>
      </c>
      <c r="DL180" t="s">
        <v>222</v>
      </c>
      <c r="DM180" t="s">
        <v>222</v>
      </c>
      <c r="DN180" t="s">
        <v>223</v>
      </c>
      <c r="DO180" t="s">
        <v>4147</v>
      </c>
      <c r="DP180">
        <v>100.24299999999999</v>
      </c>
      <c r="DQ180">
        <v>1.4730000000000001</v>
      </c>
      <c r="DR180">
        <v>81.387500000000003</v>
      </c>
      <c r="DS180">
        <v>-3.6124999999999998</v>
      </c>
      <c r="DT180">
        <v>99.807000000000002</v>
      </c>
      <c r="DU180">
        <v>1.5209999999999999</v>
      </c>
      <c r="DV180">
        <v>83.577500000000001</v>
      </c>
      <c r="DW180">
        <v>-1.4225000000000001</v>
      </c>
      <c r="DX180">
        <v>99.903999999999996</v>
      </c>
      <c r="DY180">
        <v>1.51</v>
      </c>
      <c r="DZ180">
        <v>76.413600000000002</v>
      </c>
      <c r="EA180">
        <v>-8.5863999999999994</v>
      </c>
      <c r="EB180">
        <v>99.731999999999999</v>
      </c>
      <c r="EC180">
        <v>1.5289999999999999</v>
      </c>
      <c r="ED180">
        <v>70.542199999999994</v>
      </c>
      <c r="EE180">
        <v>-14.457800000000001</v>
      </c>
      <c r="EF180">
        <v>99.402000000000001</v>
      </c>
      <c r="EG180">
        <v>1.5649999999999999</v>
      </c>
      <c r="EH180">
        <v>66.978899999999996</v>
      </c>
      <c r="EI180">
        <v>-18.021100000000001</v>
      </c>
      <c r="EJ180">
        <v>100.05500000000001</v>
      </c>
      <c r="EK180">
        <v>1.494</v>
      </c>
      <c r="EL180">
        <v>61.8752</v>
      </c>
      <c r="EM180">
        <v>-23.1248</v>
      </c>
      <c r="EN180">
        <v>100.154</v>
      </c>
      <c r="EO180">
        <v>1.4830000000000001</v>
      </c>
      <c r="EP180">
        <v>65.760400000000004</v>
      </c>
      <c r="EQ180">
        <v>-19.239599999999999</v>
      </c>
      <c r="ER180">
        <v>100.226</v>
      </c>
      <c r="ES180">
        <v>1.4750000000000001</v>
      </c>
      <c r="ET180">
        <v>74.865200000000002</v>
      </c>
      <c r="EU180">
        <v>-10.1348</v>
      </c>
      <c r="EV180">
        <v>100.316</v>
      </c>
      <c r="EW180">
        <v>1.4650000000000001</v>
      </c>
      <c r="EX180">
        <v>79.596400000000003</v>
      </c>
      <c r="EY180">
        <v>-5.4036</v>
      </c>
      <c r="EZ180">
        <v>100.669</v>
      </c>
      <c r="FA180">
        <v>1.4259999999999999</v>
      </c>
      <c r="FB180">
        <v>72.254900000000006</v>
      </c>
      <c r="FC180">
        <v>-12.745100000000001</v>
      </c>
      <c r="FD180">
        <v>100.741</v>
      </c>
      <c r="FE180">
        <v>1.4179999999999999</v>
      </c>
      <c r="FF180">
        <v>69.645399999999995</v>
      </c>
      <c r="FG180">
        <v>-15.3546</v>
      </c>
      <c r="FH180">
        <v>28.23</v>
      </c>
      <c r="FI180">
        <v>0.25</v>
      </c>
      <c r="FJ180">
        <v>65</v>
      </c>
      <c r="FK180">
        <v>4.82</v>
      </c>
      <c r="FL180">
        <v>78.850999999999999</v>
      </c>
      <c r="FM180">
        <v>-9.58</v>
      </c>
      <c r="FN180">
        <v>0.15640000000000001</v>
      </c>
      <c r="FO180">
        <v>-6.6859999999999999</v>
      </c>
      <c r="FP180">
        <v>0.19409999999999999</v>
      </c>
      <c r="FQ180">
        <v>-6.1757999999999997</v>
      </c>
      <c r="FR180">
        <v>0.30520000000000003</v>
      </c>
      <c r="FS180">
        <v>-8.4603000000000002</v>
      </c>
      <c r="FT180">
        <v>0.65910000000000002</v>
      </c>
      <c r="FU180">
        <v>9.2999999999999992E-3</v>
      </c>
      <c r="FV180">
        <v>1.4505999999999999</v>
      </c>
      <c r="FW180">
        <v>5.8463000000000003</v>
      </c>
      <c r="FX180" t="s">
        <v>4544</v>
      </c>
      <c r="FY180">
        <v>1261354.5260000001</v>
      </c>
    </row>
    <row r="181" spans="1:181" x14ac:dyDescent="0.35">
      <c r="A181">
        <v>184</v>
      </c>
      <c r="B181" t="s">
        <v>5310</v>
      </c>
      <c r="C181" t="s">
        <v>5315</v>
      </c>
      <c r="D181" t="s">
        <v>4539</v>
      </c>
      <c r="E181" t="s">
        <v>4540</v>
      </c>
      <c r="F181" t="s">
        <v>192</v>
      </c>
      <c r="G181" t="s">
        <v>467</v>
      </c>
      <c r="H181" t="s">
        <v>371</v>
      </c>
      <c r="I181" t="s">
        <v>304</v>
      </c>
      <c r="J181" t="s">
        <v>286</v>
      </c>
      <c r="K181" t="s">
        <v>467</v>
      </c>
      <c r="L181" t="s">
        <v>4541</v>
      </c>
      <c r="M181" t="s">
        <v>193</v>
      </c>
      <c r="N181" t="s">
        <v>196</v>
      </c>
      <c r="O181" t="s">
        <v>197</v>
      </c>
      <c r="P181" t="s">
        <v>198</v>
      </c>
      <c r="Q181">
        <v>10000</v>
      </c>
      <c r="R181" t="s">
        <v>198</v>
      </c>
      <c r="S181">
        <v>2500</v>
      </c>
      <c r="T181">
        <v>30</v>
      </c>
      <c r="U181">
        <v>6</v>
      </c>
      <c r="V181" t="s">
        <v>199</v>
      </c>
      <c r="W181" t="s">
        <v>200</v>
      </c>
      <c r="X181">
        <v>2.5</v>
      </c>
      <c r="Y181" t="s">
        <v>193</v>
      </c>
      <c r="Z181" t="s">
        <v>5339</v>
      </c>
      <c r="AA181" t="s">
        <v>1780</v>
      </c>
      <c r="AB181">
        <v>110</v>
      </c>
      <c r="AD181">
        <v>-8</v>
      </c>
      <c r="AE181" t="s">
        <v>193</v>
      </c>
      <c r="AF181" t="s">
        <v>193</v>
      </c>
      <c r="AG181">
        <v>130</v>
      </c>
      <c r="AH181">
        <v>110</v>
      </c>
      <c r="AI181">
        <v>0</v>
      </c>
      <c r="AJ181" t="s">
        <v>193</v>
      </c>
      <c r="AK181" t="s">
        <v>193</v>
      </c>
      <c r="AM181">
        <v>6</v>
      </c>
      <c r="AN181">
        <v>20</v>
      </c>
      <c r="AO181" t="s">
        <v>193</v>
      </c>
      <c r="AP181">
        <v>3.12</v>
      </c>
      <c r="AQ181">
        <v>2.5489999999999999</v>
      </c>
      <c r="AR181">
        <v>98.977000000000004</v>
      </c>
      <c r="AS181" t="s">
        <v>202</v>
      </c>
      <c r="AT181" t="s">
        <v>203</v>
      </c>
      <c r="AU181" t="s">
        <v>204</v>
      </c>
      <c r="AV181" t="s">
        <v>265</v>
      </c>
      <c r="AW181">
        <v>9</v>
      </c>
      <c r="AX181">
        <v>4</v>
      </c>
      <c r="AY181">
        <v>5</v>
      </c>
      <c r="AZ181" t="s">
        <v>193</v>
      </c>
      <c r="BA181" t="s">
        <v>206</v>
      </c>
      <c r="BB181" t="s">
        <v>206</v>
      </c>
      <c r="BC181" t="s">
        <v>202</v>
      </c>
      <c r="BD181" t="s">
        <v>202</v>
      </c>
      <c r="BE181" t="s">
        <v>206</v>
      </c>
      <c r="BF181" t="s">
        <v>206</v>
      </c>
      <c r="BG181" t="s">
        <v>207</v>
      </c>
      <c r="BH181" t="s">
        <v>193</v>
      </c>
      <c r="BI181">
        <v>2000</v>
      </c>
      <c r="BK181" t="s">
        <v>206</v>
      </c>
      <c r="BL181" t="s">
        <v>30</v>
      </c>
      <c r="BM181" t="s">
        <v>29</v>
      </c>
      <c r="BN181" t="s">
        <v>31</v>
      </c>
      <c r="BO181" t="s">
        <v>32</v>
      </c>
      <c r="BP181" t="s">
        <v>220</v>
      </c>
      <c r="BQ181" t="s">
        <v>34</v>
      </c>
      <c r="BR181" t="s">
        <v>270</v>
      </c>
      <c r="BS181" t="s">
        <v>493</v>
      </c>
      <c r="BT181" t="s">
        <v>240</v>
      </c>
      <c r="BU181" t="s">
        <v>193</v>
      </c>
      <c r="BV181" t="s">
        <v>30</v>
      </c>
      <c r="BW181" t="s">
        <v>209</v>
      </c>
      <c r="BX181" t="s">
        <v>193</v>
      </c>
      <c r="BY181" t="s">
        <v>193</v>
      </c>
      <c r="BZ181" t="s">
        <v>470</v>
      </c>
      <c r="CA181" t="s">
        <v>627</v>
      </c>
      <c r="CB181" t="s">
        <v>4553</v>
      </c>
      <c r="CC181" t="s">
        <v>4554</v>
      </c>
      <c r="CD181" t="s">
        <v>5310</v>
      </c>
      <c r="CE181">
        <v>2</v>
      </c>
      <c r="CF181">
        <v>0</v>
      </c>
      <c r="CG181" t="s">
        <v>214</v>
      </c>
      <c r="CH181" t="s">
        <v>215</v>
      </c>
      <c r="CI181" t="s">
        <v>215</v>
      </c>
      <c r="CJ181" t="s">
        <v>197</v>
      </c>
      <c r="CK181">
        <v>2500</v>
      </c>
      <c r="CL181" t="s">
        <v>216</v>
      </c>
      <c r="CM181">
        <v>1</v>
      </c>
      <c r="CN181" t="s">
        <v>199</v>
      </c>
      <c r="CO181" t="s">
        <v>193</v>
      </c>
      <c r="CP181">
        <v>6</v>
      </c>
      <c r="CQ181" t="s">
        <v>193</v>
      </c>
      <c r="CR181" t="s">
        <v>193</v>
      </c>
      <c r="CS181" t="s">
        <v>193</v>
      </c>
      <c r="CT181" t="s">
        <v>193</v>
      </c>
      <c r="CU181" t="s">
        <v>193</v>
      </c>
      <c r="CV181" t="s">
        <v>193</v>
      </c>
      <c r="CW181" t="s">
        <v>4539</v>
      </c>
      <c r="CX181" t="s">
        <v>217</v>
      </c>
      <c r="CY181">
        <v>0.4</v>
      </c>
      <c r="CZ181">
        <v>10</v>
      </c>
      <c r="DA181" t="s">
        <v>206</v>
      </c>
      <c r="DB181" t="s">
        <v>193</v>
      </c>
      <c r="DC181" t="s">
        <v>193</v>
      </c>
      <c r="DD181" t="s">
        <v>193</v>
      </c>
      <c r="DE181" t="s">
        <v>193</v>
      </c>
      <c r="DF181" t="s">
        <v>193</v>
      </c>
      <c r="DG181" t="s">
        <v>354</v>
      </c>
      <c r="DH181" t="s">
        <v>342</v>
      </c>
      <c r="DI181" t="s">
        <v>437</v>
      </c>
      <c r="DJ181" t="s">
        <v>193</v>
      </c>
      <c r="DK181" t="s">
        <v>193</v>
      </c>
      <c r="DL181" t="s">
        <v>222</v>
      </c>
      <c r="DM181" t="s">
        <v>222</v>
      </c>
      <c r="DN181" t="s">
        <v>223</v>
      </c>
      <c r="DO181" t="s">
        <v>1783</v>
      </c>
      <c r="DP181">
        <v>99.852000000000004</v>
      </c>
      <c r="DQ181">
        <v>2.5070000000000001</v>
      </c>
      <c r="DR181">
        <v>106.9674</v>
      </c>
      <c r="DS181">
        <v>-3.0326</v>
      </c>
      <c r="DT181">
        <v>97.62</v>
      </c>
      <c r="DU181">
        <v>2.6150000000000002</v>
      </c>
      <c r="DV181">
        <v>113.9648</v>
      </c>
      <c r="DW181">
        <v>3.9647999999999999</v>
      </c>
      <c r="DX181">
        <v>99.185000000000002</v>
      </c>
      <c r="DY181">
        <v>2.5390000000000001</v>
      </c>
      <c r="DZ181">
        <v>102.15349999999999</v>
      </c>
      <c r="EA181">
        <v>-7.8464999999999998</v>
      </c>
      <c r="EB181">
        <v>99.100999999999999</v>
      </c>
      <c r="EC181">
        <v>2.5430000000000001</v>
      </c>
      <c r="ED181">
        <v>92.407600000000002</v>
      </c>
      <c r="EE181">
        <v>-17.592400000000001</v>
      </c>
      <c r="EF181">
        <v>98.418999999999997</v>
      </c>
      <c r="EG181">
        <v>2.5760000000000001</v>
      </c>
      <c r="EH181">
        <v>92.4101</v>
      </c>
      <c r="EI181">
        <v>-17.5899</v>
      </c>
      <c r="EJ181">
        <v>98.873000000000005</v>
      </c>
      <c r="EK181">
        <v>2.5539999999999998</v>
      </c>
      <c r="EL181">
        <v>92.627300000000005</v>
      </c>
      <c r="EM181">
        <v>-17.372699999999998</v>
      </c>
      <c r="EN181">
        <v>101.255</v>
      </c>
      <c r="EO181">
        <v>2.44</v>
      </c>
      <c r="EP181">
        <v>87.820999999999998</v>
      </c>
      <c r="EQ181">
        <v>-22.178999999999998</v>
      </c>
      <c r="ER181">
        <v>99.185000000000002</v>
      </c>
      <c r="ES181">
        <v>2.5390000000000001</v>
      </c>
      <c r="ET181">
        <v>104.7495</v>
      </c>
      <c r="EU181">
        <v>-5.2504999999999997</v>
      </c>
      <c r="EV181">
        <v>99.936000000000007</v>
      </c>
      <c r="EW181">
        <v>2.5030000000000001</v>
      </c>
      <c r="EX181">
        <v>111.6319</v>
      </c>
      <c r="EY181">
        <v>1.6318999999999999</v>
      </c>
      <c r="EZ181">
        <v>99.56</v>
      </c>
      <c r="FA181">
        <v>2.5209999999999999</v>
      </c>
      <c r="FB181">
        <v>107.8758</v>
      </c>
      <c r="FC181">
        <v>-2.1242000000000001</v>
      </c>
      <c r="FD181">
        <v>100.31699999999999</v>
      </c>
      <c r="FE181">
        <v>2.4849999999999999</v>
      </c>
      <c r="FF181">
        <v>103.85760000000001</v>
      </c>
      <c r="FG181">
        <v>-6.1424000000000003</v>
      </c>
      <c r="FH181">
        <v>28.23</v>
      </c>
      <c r="FI181">
        <v>0.25</v>
      </c>
      <c r="FJ181">
        <v>65</v>
      </c>
      <c r="FK181">
        <v>4.82</v>
      </c>
      <c r="FL181">
        <v>78.850999999999999</v>
      </c>
      <c r="FM181">
        <v>-9.58</v>
      </c>
      <c r="FN181">
        <v>0.15640000000000001</v>
      </c>
      <c r="FO181">
        <v>-6.6859999999999999</v>
      </c>
      <c r="FP181">
        <v>0.19409999999999999</v>
      </c>
      <c r="FQ181">
        <v>-6.1757999999999997</v>
      </c>
      <c r="FR181">
        <v>0.30520000000000003</v>
      </c>
      <c r="FS181">
        <v>-8.4603000000000002</v>
      </c>
      <c r="FT181">
        <v>0.65910000000000002</v>
      </c>
      <c r="FU181">
        <v>9.2999999999999992E-3</v>
      </c>
      <c r="FV181">
        <v>1.4505999999999999</v>
      </c>
      <c r="FW181">
        <v>5.8463000000000003</v>
      </c>
      <c r="FX181" t="s">
        <v>4544</v>
      </c>
      <c r="FY181">
        <v>1261354.5260000001</v>
      </c>
    </row>
    <row r="182" spans="1:181" x14ac:dyDescent="0.35">
      <c r="A182">
        <v>185</v>
      </c>
      <c r="B182" t="s">
        <v>5310</v>
      </c>
      <c r="C182" t="s">
        <v>5315</v>
      </c>
      <c r="D182" t="s">
        <v>4539</v>
      </c>
      <c r="E182" t="s">
        <v>4540</v>
      </c>
      <c r="F182" t="s">
        <v>192</v>
      </c>
      <c r="G182" t="s">
        <v>467</v>
      </c>
      <c r="H182" t="s">
        <v>371</v>
      </c>
      <c r="I182" t="s">
        <v>304</v>
      </c>
      <c r="J182" t="s">
        <v>286</v>
      </c>
      <c r="K182" t="s">
        <v>467</v>
      </c>
      <c r="L182" t="s">
        <v>4541</v>
      </c>
      <c r="M182" t="s">
        <v>193</v>
      </c>
      <c r="N182" t="s">
        <v>196</v>
      </c>
      <c r="O182" t="s">
        <v>197</v>
      </c>
      <c r="P182" t="s">
        <v>198</v>
      </c>
      <c r="Q182">
        <v>10000</v>
      </c>
      <c r="R182" t="s">
        <v>198</v>
      </c>
      <c r="S182">
        <v>2000</v>
      </c>
      <c r="T182">
        <v>40</v>
      </c>
      <c r="U182">
        <v>6</v>
      </c>
      <c r="V182" t="s">
        <v>199</v>
      </c>
      <c r="W182" t="s">
        <v>200</v>
      </c>
      <c r="X182">
        <v>2.7</v>
      </c>
      <c r="Y182" t="s">
        <v>193</v>
      </c>
      <c r="Z182" t="s">
        <v>5340</v>
      </c>
      <c r="AA182" t="s">
        <v>1780</v>
      </c>
      <c r="AB182">
        <v>130</v>
      </c>
      <c r="AD182">
        <v>-28</v>
      </c>
      <c r="AE182" t="s">
        <v>193</v>
      </c>
      <c r="AF182" t="s">
        <v>193</v>
      </c>
      <c r="AG182">
        <v>150</v>
      </c>
      <c r="AH182">
        <v>130</v>
      </c>
      <c r="AI182">
        <v>0</v>
      </c>
      <c r="AJ182" t="s">
        <v>193</v>
      </c>
      <c r="AK182" t="s">
        <v>193</v>
      </c>
      <c r="AM182">
        <v>6</v>
      </c>
      <c r="AN182">
        <v>20</v>
      </c>
      <c r="AO182" t="s">
        <v>193</v>
      </c>
      <c r="AP182">
        <v>3.5</v>
      </c>
      <c r="AQ182">
        <v>2.7490000000000001</v>
      </c>
      <c r="AR182">
        <v>98.816000000000003</v>
      </c>
      <c r="AS182" t="s">
        <v>202</v>
      </c>
      <c r="AT182" t="s">
        <v>203</v>
      </c>
      <c r="AU182" t="s">
        <v>204</v>
      </c>
      <c r="AV182" t="s">
        <v>265</v>
      </c>
      <c r="AW182">
        <v>9</v>
      </c>
      <c r="AX182">
        <v>4</v>
      </c>
      <c r="AY182">
        <v>5</v>
      </c>
      <c r="AZ182" t="s">
        <v>193</v>
      </c>
      <c r="BA182" t="s">
        <v>206</v>
      </c>
      <c r="BB182" t="s">
        <v>206</v>
      </c>
      <c r="BC182" t="s">
        <v>202</v>
      </c>
      <c r="BD182" t="s">
        <v>202</v>
      </c>
      <c r="BE182" t="s">
        <v>206</v>
      </c>
      <c r="BF182" t="s">
        <v>206</v>
      </c>
      <c r="BG182" t="s">
        <v>207</v>
      </c>
      <c r="BH182" t="s">
        <v>193</v>
      </c>
      <c r="BI182">
        <v>2000</v>
      </c>
      <c r="BK182" t="s">
        <v>206</v>
      </c>
      <c r="BL182" t="s">
        <v>30</v>
      </c>
      <c r="BM182" t="s">
        <v>29</v>
      </c>
      <c r="BN182" t="s">
        <v>31</v>
      </c>
      <c r="BO182" t="s">
        <v>32</v>
      </c>
      <c r="BP182" t="s">
        <v>220</v>
      </c>
      <c r="BQ182" t="s">
        <v>34</v>
      </c>
      <c r="BR182" t="s">
        <v>270</v>
      </c>
      <c r="BS182" t="s">
        <v>493</v>
      </c>
      <c r="BT182" t="s">
        <v>240</v>
      </c>
      <c r="BU182" t="s">
        <v>193</v>
      </c>
      <c r="BV182" t="s">
        <v>30</v>
      </c>
      <c r="BW182" t="s">
        <v>209</v>
      </c>
      <c r="BX182" t="s">
        <v>193</v>
      </c>
      <c r="BY182" t="s">
        <v>193</v>
      </c>
      <c r="BZ182" t="s">
        <v>470</v>
      </c>
      <c r="CA182" t="s">
        <v>627</v>
      </c>
      <c r="CB182" t="s">
        <v>4555</v>
      </c>
      <c r="CC182" t="s">
        <v>4556</v>
      </c>
      <c r="CD182" t="s">
        <v>5310</v>
      </c>
      <c r="CE182">
        <v>2</v>
      </c>
      <c r="CF182">
        <v>0</v>
      </c>
      <c r="CG182" t="s">
        <v>214</v>
      </c>
      <c r="CH182" t="s">
        <v>215</v>
      </c>
      <c r="CI182" t="s">
        <v>215</v>
      </c>
      <c r="CJ182" t="s">
        <v>197</v>
      </c>
      <c r="CK182">
        <v>2000</v>
      </c>
      <c r="CL182" t="s">
        <v>216</v>
      </c>
      <c r="CM182">
        <v>1</v>
      </c>
      <c r="CN182" t="s">
        <v>199</v>
      </c>
      <c r="CO182" t="s">
        <v>193</v>
      </c>
      <c r="CP182">
        <v>6</v>
      </c>
      <c r="CQ182" t="s">
        <v>193</v>
      </c>
      <c r="CR182" t="s">
        <v>193</v>
      </c>
      <c r="CS182" t="s">
        <v>193</v>
      </c>
      <c r="CT182" t="s">
        <v>193</v>
      </c>
      <c r="CU182" t="s">
        <v>193</v>
      </c>
      <c r="CV182" t="s">
        <v>193</v>
      </c>
      <c r="CW182" t="s">
        <v>4539</v>
      </c>
      <c r="CX182" t="s">
        <v>217</v>
      </c>
      <c r="CY182">
        <v>0.4</v>
      </c>
      <c r="CZ182">
        <v>8</v>
      </c>
      <c r="DA182" t="s">
        <v>206</v>
      </c>
      <c r="DB182" t="s">
        <v>193</v>
      </c>
      <c r="DC182" t="s">
        <v>193</v>
      </c>
      <c r="DD182" t="s">
        <v>193</v>
      </c>
      <c r="DE182" t="s">
        <v>193</v>
      </c>
      <c r="DF182" t="s">
        <v>193</v>
      </c>
      <c r="DG182" t="s">
        <v>354</v>
      </c>
      <c r="DH182" t="s">
        <v>342</v>
      </c>
      <c r="DI182" t="s">
        <v>437</v>
      </c>
      <c r="DJ182" t="s">
        <v>193</v>
      </c>
      <c r="DK182" t="s">
        <v>193</v>
      </c>
      <c r="DL182" t="s">
        <v>222</v>
      </c>
      <c r="DM182" t="s">
        <v>222</v>
      </c>
      <c r="DN182" t="s">
        <v>223</v>
      </c>
      <c r="DO182" t="s">
        <v>1783</v>
      </c>
      <c r="DP182">
        <v>102.209</v>
      </c>
      <c r="DQ182">
        <v>2.61</v>
      </c>
      <c r="DR182">
        <v>117.26739999999999</v>
      </c>
      <c r="DS182">
        <v>-12.7326</v>
      </c>
      <c r="DT182">
        <v>100.364</v>
      </c>
      <c r="DU182">
        <v>2.6850000000000001</v>
      </c>
      <c r="DV182">
        <v>120.9648</v>
      </c>
      <c r="DW182">
        <v>-9.0351999999999997</v>
      </c>
      <c r="DX182">
        <v>100.485</v>
      </c>
      <c r="DY182">
        <v>2.68</v>
      </c>
      <c r="DZ182">
        <v>116.2535</v>
      </c>
      <c r="EA182">
        <v>-13.746499999999999</v>
      </c>
      <c r="EB182">
        <v>101.85899999999999</v>
      </c>
      <c r="EC182">
        <v>2.6240000000000001</v>
      </c>
      <c r="ED182">
        <v>100.5076</v>
      </c>
      <c r="EE182">
        <v>-29.4924</v>
      </c>
      <c r="EF182">
        <v>100.70399999999999</v>
      </c>
      <c r="EG182">
        <v>2.6709999999999998</v>
      </c>
      <c r="EH182">
        <v>101.9101</v>
      </c>
      <c r="EI182">
        <v>-28.0899</v>
      </c>
      <c r="EJ182">
        <v>100.43600000000001</v>
      </c>
      <c r="EK182">
        <v>2.6819999999999999</v>
      </c>
      <c r="EL182">
        <v>105.4273</v>
      </c>
      <c r="EM182">
        <v>-24.572700000000001</v>
      </c>
      <c r="EN182">
        <v>101.465</v>
      </c>
      <c r="EO182">
        <v>2.64</v>
      </c>
      <c r="EP182">
        <v>107.821</v>
      </c>
      <c r="EQ182">
        <v>-22.178999999999998</v>
      </c>
      <c r="ER182">
        <v>101.44</v>
      </c>
      <c r="ES182">
        <v>2.641</v>
      </c>
      <c r="ET182">
        <v>114.9495</v>
      </c>
      <c r="EU182">
        <v>-15.0505</v>
      </c>
      <c r="EV182">
        <v>102.307</v>
      </c>
      <c r="EW182">
        <v>2.6059999999999999</v>
      </c>
      <c r="EX182">
        <v>121.9319</v>
      </c>
      <c r="EY182">
        <v>-8.0680999999999994</v>
      </c>
      <c r="EZ182">
        <v>101.563</v>
      </c>
      <c r="FA182">
        <v>2.6360000000000001</v>
      </c>
      <c r="FB182">
        <v>119.3758</v>
      </c>
      <c r="FC182">
        <v>-10.6242</v>
      </c>
      <c r="FD182">
        <v>100.70399999999999</v>
      </c>
      <c r="FE182">
        <v>2.6709999999999998</v>
      </c>
      <c r="FF182">
        <v>122.4576</v>
      </c>
      <c r="FG182">
        <v>-7.5423999999999998</v>
      </c>
      <c r="FH182">
        <v>28.23</v>
      </c>
      <c r="FI182">
        <v>0.25</v>
      </c>
      <c r="FJ182">
        <v>65</v>
      </c>
      <c r="FK182">
        <v>4.82</v>
      </c>
      <c r="FL182">
        <v>78.850999999999999</v>
      </c>
      <c r="FM182">
        <v>-9.58</v>
      </c>
      <c r="FN182">
        <v>0.15640000000000001</v>
      </c>
      <c r="FO182">
        <v>-6.6859999999999999</v>
      </c>
      <c r="FP182">
        <v>0.19409999999999999</v>
      </c>
      <c r="FQ182">
        <v>-6.1757999999999997</v>
      </c>
      <c r="FR182">
        <v>0.30520000000000003</v>
      </c>
      <c r="FS182">
        <v>-8.4603000000000002</v>
      </c>
      <c r="FT182">
        <v>0.65910000000000002</v>
      </c>
      <c r="FU182">
        <v>9.2999999999999992E-3</v>
      </c>
      <c r="FV182">
        <v>1.4505999999999999</v>
      </c>
      <c r="FW182">
        <v>5.8463000000000003</v>
      </c>
      <c r="FX182" t="s">
        <v>4544</v>
      </c>
      <c r="FY182">
        <v>1261354.5260000001</v>
      </c>
    </row>
    <row r="183" spans="1:181" x14ac:dyDescent="0.35">
      <c r="A183">
        <v>186</v>
      </c>
      <c r="B183" t="s">
        <v>5310</v>
      </c>
      <c r="C183" t="s">
        <v>5308</v>
      </c>
      <c r="D183" t="s">
        <v>194</v>
      </c>
      <c r="E183" t="s">
        <v>4557</v>
      </c>
      <c r="F183" t="s">
        <v>303</v>
      </c>
      <c r="G183" t="s">
        <v>304</v>
      </c>
      <c r="H183" t="s">
        <v>233</v>
      </c>
      <c r="I183" t="s">
        <v>304</v>
      </c>
      <c r="J183" t="s">
        <v>233</v>
      </c>
      <c r="K183" t="s">
        <v>304</v>
      </c>
      <c r="L183" t="s">
        <v>1045</v>
      </c>
      <c r="M183">
        <v>6</v>
      </c>
      <c r="N183" t="s">
        <v>196</v>
      </c>
      <c r="O183" t="s">
        <v>193</v>
      </c>
      <c r="P183" t="s">
        <v>198</v>
      </c>
      <c r="Q183">
        <v>500</v>
      </c>
      <c r="R183" t="s">
        <v>198</v>
      </c>
      <c r="S183">
        <v>500</v>
      </c>
      <c r="T183">
        <v>10</v>
      </c>
      <c r="U183">
        <v>1</v>
      </c>
      <c r="V183" t="s">
        <v>199</v>
      </c>
      <c r="W183" t="s">
        <v>200</v>
      </c>
      <c r="X183">
        <v>2.1</v>
      </c>
      <c r="Y183" t="s">
        <v>193</v>
      </c>
      <c r="Z183" t="s">
        <v>5341</v>
      </c>
      <c r="AA183" t="s">
        <v>4184</v>
      </c>
      <c r="AB183">
        <v>145</v>
      </c>
      <c r="AD183">
        <v>-5</v>
      </c>
      <c r="AE183" t="s">
        <v>193</v>
      </c>
      <c r="AF183" t="s">
        <v>193</v>
      </c>
      <c r="AG183">
        <v>170</v>
      </c>
      <c r="AH183">
        <v>0</v>
      </c>
      <c r="AI183">
        <v>0</v>
      </c>
      <c r="AJ183" t="s">
        <v>193</v>
      </c>
      <c r="AK183" t="s">
        <v>193</v>
      </c>
      <c r="AM183">
        <v>-5</v>
      </c>
      <c r="AN183">
        <v>25</v>
      </c>
      <c r="AO183" t="s">
        <v>193</v>
      </c>
      <c r="AP183">
        <v>2.9</v>
      </c>
      <c r="AQ183">
        <v>2.121</v>
      </c>
      <c r="AR183">
        <v>99.811999999999998</v>
      </c>
      <c r="AS183" t="s">
        <v>202</v>
      </c>
      <c r="AT183" t="s">
        <v>203</v>
      </c>
      <c r="AU183" t="s">
        <v>204</v>
      </c>
      <c r="AV183" t="s">
        <v>205</v>
      </c>
      <c r="AW183">
        <v>3</v>
      </c>
      <c r="AX183">
        <v>3</v>
      </c>
      <c r="AY183" t="s">
        <v>193</v>
      </c>
      <c r="AZ183" t="s">
        <v>193</v>
      </c>
      <c r="BA183" t="s">
        <v>202</v>
      </c>
      <c r="BB183" t="s">
        <v>206</v>
      </c>
      <c r="BC183" t="s">
        <v>202</v>
      </c>
      <c r="BD183" t="s">
        <v>202</v>
      </c>
      <c r="BE183" t="s">
        <v>206</v>
      </c>
      <c r="BF183" t="s">
        <v>206</v>
      </c>
      <c r="BG183" t="s">
        <v>207</v>
      </c>
      <c r="BH183" t="s">
        <v>552</v>
      </c>
      <c r="BI183">
        <v>2000</v>
      </c>
      <c r="BK183" t="s">
        <v>206</v>
      </c>
      <c r="BL183" t="s">
        <v>208</v>
      </c>
      <c r="BM183" t="s">
        <v>33</v>
      </c>
      <c r="BN183" t="s">
        <v>240</v>
      </c>
      <c r="BO183" t="s">
        <v>193</v>
      </c>
      <c r="BP183" t="s">
        <v>193</v>
      </c>
      <c r="BQ183" t="s">
        <v>193</v>
      </c>
      <c r="BR183" t="s">
        <v>193</v>
      </c>
      <c r="BS183" t="s">
        <v>193</v>
      </c>
      <c r="BT183" t="s">
        <v>193</v>
      </c>
      <c r="BU183" t="s">
        <v>193</v>
      </c>
      <c r="BV183" t="s">
        <v>208</v>
      </c>
      <c r="BW183" t="s">
        <v>209</v>
      </c>
      <c r="BX183" t="s">
        <v>193</v>
      </c>
      <c r="BY183" t="s">
        <v>193</v>
      </c>
      <c r="BZ183" t="s">
        <v>470</v>
      </c>
      <c r="CA183" t="s">
        <v>627</v>
      </c>
      <c r="CB183" t="s">
        <v>4558</v>
      </c>
      <c r="CC183" t="s">
        <v>4559</v>
      </c>
      <c r="CD183" t="s">
        <v>5310</v>
      </c>
      <c r="CE183">
        <v>2</v>
      </c>
      <c r="CF183">
        <v>1</v>
      </c>
      <c r="CG183" t="s">
        <v>214</v>
      </c>
      <c r="CH183" t="s">
        <v>215</v>
      </c>
      <c r="CI183" t="s">
        <v>215</v>
      </c>
      <c r="CJ183" t="s">
        <v>197</v>
      </c>
      <c r="CK183">
        <v>500</v>
      </c>
      <c r="CL183" t="s">
        <v>216</v>
      </c>
      <c r="CM183">
        <v>1</v>
      </c>
      <c r="CN183" t="s">
        <v>199</v>
      </c>
      <c r="CO183" t="s">
        <v>193</v>
      </c>
      <c r="CP183">
        <v>3</v>
      </c>
      <c r="CQ183" t="s">
        <v>193</v>
      </c>
      <c r="CR183" t="s">
        <v>193</v>
      </c>
      <c r="CS183" t="s">
        <v>193</v>
      </c>
      <c r="CT183" t="s">
        <v>193</v>
      </c>
      <c r="CU183" t="s">
        <v>193</v>
      </c>
      <c r="CV183" t="s">
        <v>193</v>
      </c>
      <c r="CW183" t="s">
        <v>194</v>
      </c>
      <c r="CX183" t="s">
        <v>217</v>
      </c>
      <c r="CY183">
        <v>0.6</v>
      </c>
      <c r="CZ183">
        <v>3</v>
      </c>
      <c r="DA183" t="s">
        <v>206</v>
      </c>
      <c r="DB183" t="s">
        <v>193</v>
      </c>
      <c r="DC183" t="s">
        <v>193</v>
      </c>
      <c r="DD183" t="s">
        <v>193</v>
      </c>
      <c r="DE183" t="s">
        <v>193</v>
      </c>
      <c r="DF183" t="s">
        <v>193</v>
      </c>
      <c r="DG183" t="s">
        <v>354</v>
      </c>
      <c r="DH183" t="s">
        <v>31</v>
      </c>
      <c r="DI183" t="s">
        <v>963</v>
      </c>
      <c r="DJ183" t="s">
        <v>193</v>
      </c>
      <c r="DK183" t="s">
        <v>193</v>
      </c>
      <c r="DL183" t="s">
        <v>222</v>
      </c>
      <c r="DM183" t="s">
        <v>222</v>
      </c>
      <c r="DN183" t="s">
        <v>223</v>
      </c>
      <c r="DO183" t="s">
        <v>4147</v>
      </c>
      <c r="DP183">
        <v>99.954999999999998</v>
      </c>
      <c r="DQ183">
        <v>2.105</v>
      </c>
      <c r="DR183">
        <v>141.97749999999999</v>
      </c>
      <c r="DS183">
        <v>-3.0225</v>
      </c>
      <c r="DT183">
        <v>100.352</v>
      </c>
      <c r="DU183">
        <v>2.06</v>
      </c>
      <c r="DV183">
        <v>131.4136</v>
      </c>
      <c r="DW183">
        <v>-13.586399999999999</v>
      </c>
      <c r="DX183">
        <v>100.414</v>
      </c>
      <c r="DY183">
        <v>2.0529999999999999</v>
      </c>
      <c r="DZ183">
        <v>122.9422</v>
      </c>
      <c r="EA183">
        <v>-22.0578</v>
      </c>
      <c r="EB183">
        <v>100.422</v>
      </c>
      <c r="EC183">
        <v>2.052</v>
      </c>
      <c r="ED183">
        <v>115.6789</v>
      </c>
      <c r="EE183">
        <v>-29.321100000000001</v>
      </c>
      <c r="EF183">
        <v>100.53700000000001</v>
      </c>
      <c r="EG183">
        <v>2.0390000000000001</v>
      </c>
      <c r="EH183">
        <v>116.37520000000001</v>
      </c>
      <c r="EI183">
        <v>-28.6248</v>
      </c>
      <c r="EJ183">
        <v>100.53700000000001</v>
      </c>
      <c r="EK183">
        <v>2.0390000000000001</v>
      </c>
      <c r="EL183">
        <v>121.3604</v>
      </c>
      <c r="EM183">
        <v>-23.639600000000002</v>
      </c>
      <c r="EN183">
        <v>100.53700000000001</v>
      </c>
      <c r="EO183">
        <v>2.0390000000000001</v>
      </c>
      <c r="EP183">
        <v>131.26519999999999</v>
      </c>
      <c r="EQ183">
        <v>-13.7348</v>
      </c>
      <c r="ER183">
        <v>101.331</v>
      </c>
      <c r="ES183">
        <v>1.9490000000000001</v>
      </c>
      <c r="ET183">
        <v>127.99639999999999</v>
      </c>
      <c r="EU183">
        <v>-17.003599999999999</v>
      </c>
      <c r="EV183">
        <v>101.331</v>
      </c>
      <c r="EW183">
        <v>1.9490000000000001</v>
      </c>
      <c r="EX183">
        <v>124.5549</v>
      </c>
      <c r="EY183">
        <v>-20.4451</v>
      </c>
      <c r="EZ183">
        <v>101.331</v>
      </c>
      <c r="FA183">
        <v>1.9490000000000001</v>
      </c>
      <c r="FB183">
        <v>122.7454</v>
      </c>
      <c r="FC183">
        <v>-22.2546</v>
      </c>
      <c r="FD183">
        <v>101.331</v>
      </c>
      <c r="FE183">
        <v>1.9490000000000001</v>
      </c>
      <c r="FF183">
        <v>119.6122</v>
      </c>
      <c r="FG183">
        <v>-25.387799999999999</v>
      </c>
      <c r="FH183">
        <v>28.23</v>
      </c>
      <c r="FI183">
        <v>0.25</v>
      </c>
      <c r="FJ183">
        <v>65</v>
      </c>
      <c r="FK183">
        <v>4.82</v>
      </c>
      <c r="FL183">
        <v>78.850999999999999</v>
      </c>
      <c r="FM183">
        <v>-9.58</v>
      </c>
      <c r="FN183">
        <v>0.15640000000000001</v>
      </c>
      <c r="FO183">
        <v>-6.6859999999999999</v>
      </c>
      <c r="FP183">
        <v>0.19409999999999999</v>
      </c>
      <c r="FQ183">
        <v>-6.1757999999999997</v>
      </c>
      <c r="FR183">
        <v>0.30520000000000003</v>
      </c>
      <c r="FS183">
        <v>-8.4603000000000002</v>
      </c>
      <c r="FT183">
        <v>0.65910000000000002</v>
      </c>
      <c r="FU183">
        <v>9.2999999999999992E-3</v>
      </c>
      <c r="FV183">
        <v>1.4505999999999999</v>
      </c>
      <c r="FW183">
        <v>5.8463000000000003</v>
      </c>
      <c r="FX183" t="s">
        <v>4560</v>
      </c>
      <c r="FY183">
        <v>29115.1757</v>
      </c>
    </row>
    <row r="184" spans="1:181" x14ac:dyDescent="0.35">
      <c r="A184">
        <v>187</v>
      </c>
      <c r="B184" t="s">
        <v>5310</v>
      </c>
      <c r="C184" t="s">
        <v>5273</v>
      </c>
      <c r="D184" t="s">
        <v>368</v>
      </c>
      <c r="E184" t="s">
        <v>369</v>
      </c>
      <c r="F184" t="s">
        <v>370</v>
      </c>
      <c r="G184" t="s">
        <v>304</v>
      </c>
      <c r="H184" t="s">
        <v>371</v>
      </c>
      <c r="I184" t="s">
        <v>304</v>
      </c>
      <c r="J184" t="s">
        <v>371</v>
      </c>
      <c r="K184" t="s">
        <v>304</v>
      </c>
      <c r="L184" t="s">
        <v>372</v>
      </c>
      <c r="M184" t="s">
        <v>193</v>
      </c>
      <c r="N184" t="s">
        <v>848</v>
      </c>
      <c r="O184" t="s">
        <v>197</v>
      </c>
      <c r="P184" t="s">
        <v>198</v>
      </c>
      <c r="Q184">
        <v>1000</v>
      </c>
      <c r="R184" t="s">
        <v>198</v>
      </c>
      <c r="S184">
        <v>1000</v>
      </c>
      <c r="T184">
        <v>3</v>
      </c>
      <c r="U184">
        <v>1</v>
      </c>
      <c r="V184" t="s">
        <v>199</v>
      </c>
      <c r="W184" t="s">
        <v>200</v>
      </c>
      <c r="X184">
        <v>0.9</v>
      </c>
      <c r="Y184" t="s">
        <v>193</v>
      </c>
      <c r="Z184" t="s">
        <v>5332</v>
      </c>
      <c r="AA184" t="s">
        <v>4321</v>
      </c>
      <c r="AB184">
        <v>75</v>
      </c>
      <c r="AD184">
        <v>-4</v>
      </c>
      <c r="AE184" t="s">
        <v>193</v>
      </c>
      <c r="AF184" t="s">
        <v>193</v>
      </c>
      <c r="AG184">
        <v>95</v>
      </c>
      <c r="AH184">
        <v>75</v>
      </c>
      <c r="AI184">
        <v>0</v>
      </c>
      <c r="AJ184" t="s">
        <v>193</v>
      </c>
      <c r="AK184" t="s">
        <v>193</v>
      </c>
      <c r="AM184">
        <v>0</v>
      </c>
      <c r="AN184">
        <v>20</v>
      </c>
      <c r="AO184" t="s">
        <v>193</v>
      </c>
      <c r="AP184">
        <v>2.7</v>
      </c>
      <c r="AQ184">
        <v>0.94899999999999995</v>
      </c>
      <c r="AR184">
        <v>99.855000000000004</v>
      </c>
      <c r="AS184" t="s">
        <v>202</v>
      </c>
      <c r="AT184" t="s">
        <v>290</v>
      </c>
      <c r="AU184" t="s">
        <v>204</v>
      </c>
      <c r="AV184" t="s">
        <v>205</v>
      </c>
      <c r="AW184">
        <v>4</v>
      </c>
      <c r="AX184">
        <v>4</v>
      </c>
      <c r="AY184" t="s">
        <v>193</v>
      </c>
      <c r="AZ184" t="s">
        <v>193</v>
      </c>
      <c r="BA184" t="s">
        <v>206</v>
      </c>
      <c r="BB184" t="s">
        <v>206</v>
      </c>
      <c r="BC184" t="s">
        <v>206</v>
      </c>
      <c r="BD184" t="s">
        <v>206</v>
      </c>
      <c r="BE184" t="s">
        <v>206</v>
      </c>
      <c r="BF184" t="s">
        <v>206</v>
      </c>
      <c r="BG184" t="s">
        <v>207</v>
      </c>
      <c r="BH184" t="s">
        <v>193</v>
      </c>
      <c r="BI184">
        <v>150000</v>
      </c>
      <c r="BK184" t="s">
        <v>206</v>
      </c>
      <c r="BL184" t="s">
        <v>208</v>
      </c>
      <c r="BM184" t="s">
        <v>220</v>
      </c>
      <c r="BN184" t="s">
        <v>29</v>
      </c>
      <c r="BO184" t="s">
        <v>341</v>
      </c>
      <c r="BP184" t="s">
        <v>193</v>
      </c>
      <c r="BQ184" t="s">
        <v>193</v>
      </c>
      <c r="BR184" t="s">
        <v>193</v>
      </c>
      <c r="BS184" t="s">
        <v>193</v>
      </c>
      <c r="BT184" t="s">
        <v>193</v>
      </c>
      <c r="BU184" t="s">
        <v>193</v>
      </c>
      <c r="BV184" t="s">
        <v>208</v>
      </c>
      <c r="BW184" t="s">
        <v>291</v>
      </c>
      <c r="BX184" t="s">
        <v>193</v>
      </c>
      <c r="BY184" t="s">
        <v>193</v>
      </c>
      <c r="BZ184" t="s">
        <v>292</v>
      </c>
      <c r="CA184" t="s">
        <v>376</v>
      </c>
      <c r="CB184" t="s">
        <v>4561</v>
      </c>
      <c r="CC184" t="s">
        <v>4562</v>
      </c>
      <c r="CD184" t="s">
        <v>5310</v>
      </c>
      <c r="CE184">
        <v>2</v>
      </c>
      <c r="CF184">
        <v>1</v>
      </c>
      <c r="CG184" t="s">
        <v>214</v>
      </c>
      <c r="CH184" t="s">
        <v>215</v>
      </c>
      <c r="CI184" t="s">
        <v>215</v>
      </c>
      <c r="CJ184" t="s">
        <v>197</v>
      </c>
      <c r="CK184">
        <v>1000</v>
      </c>
      <c r="CL184" t="s">
        <v>216</v>
      </c>
      <c r="CM184">
        <v>1</v>
      </c>
      <c r="CN184" t="s">
        <v>199</v>
      </c>
      <c r="CO184" t="s">
        <v>193</v>
      </c>
      <c r="CP184" t="s">
        <v>193</v>
      </c>
      <c r="CQ184" t="s">
        <v>193</v>
      </c>
      <c r="CR184" t="s">
        <v>193</v>
      </c>
      <c r="CS184" t="s">
        <v>193</v>
      </c>
      <c r="CT184" t="s">
        <v>193</v>
      </c>
      <c r="CU184" t="s">
        <v>193</v>
      </c>
      <c r="CV184" t="s">
        <v>193</v>
      </c>
      <c r="CW184" t="s">
        <v>368</v>
      </c>
      <c r="CX184" t="s">
        <v>217</v>
      </c>
      <c r="CY184">
        <v>0.25</v>
      </c>
      <c r="CZ184">
        <v>2.5</v>
      </c>
      <c r="DA184" t="s">
        <v>206</v>
      </c>
      <c r="DB184" t="s">
        <v>193</v>
      </c>
      <c r="DC184" t="s">
        <v>193</v>
      </c>
      <c r="DD184" t="s">
        <v>193</v>
      </c>
      <c r="DE184" t="s">
        <v>193</v>
      </c>
      <c r="DF184" t="s">
        <v>193</v>
      </c>
      <c r="DG184" t="s">
        <v>193</v>
      </c>
      <c r="DH184" t="s">
        <v>193</v>
      </c>
      <c r="DI184" t="s">
        <v>193</v>
      </c>
      <c r="DJ184" t="s">
        <v>193</v>
      </c>
      <c r="DK184" t="s">
        <v>193</v>
      </c>
      <c r="DL184" t="s">
        <v>222</v>
      </c>
      <c r="DM184" t="s">
        <v>222</v>
      </c>
      <c r="DN184" t="s">
        <v>223</v>
      </c>
      <c r="DO184" t="s">
        <v>4267</v>
      </c>
      <c r="DP184">
        <v>100.009</v>
      </c>
      <c r="DQ184">
        <v>0.89700000000000002</v>
      </c>
      <c r="DR184">
        <v>64.366699999999994</v>
      </c>
      <c r="DS184">
        <v>-10.6333</v>
      </c>
      <c r="DT184">
        <v>100.178</v>
      </c>
      <c r="DU184">
        <v>0.84</v>
      </c>
      <c r="DV184">
        <v>55.703099999999999</v>
      </c>
      <c r="DW184">
        <v>-19.296900000000001</v>
      </c>
      <c r="DX184">
        <v>100.11</v>
      </c>
      <c r="DY184">
        <v>0.86299999999999999</v>
      </c>
      <c r="DZ184">
        <v>57.988500000000002</v>
      </c>
      <c r="EA184">
        <v>-17.011500000000002</v>
      </c>
      <c r="EB184">
        <v>100</v>
      </c>
      <c r="EC184">
        <v>0.9</v>
      </c>
      <c r="ED184">
        <v>64.631</v>
      </c>
      <c r="EE184">
        <v>-10.369</v>
      </c>
      <c r="EF184">
        <v>100.004</v>
      </c>
      <c r="EG184">
        <v>0.89900000000000002</v>
      </c>
      <c r="EH184">
        <v>70.966700000000003</v>
      </c>
      <c r="EI184">
        <v>-4.0332999999999997</v>
      </c>
      <c r="EJ184">
        <v>99.991</v>
      </c>
      <c r="EK184">
        <v>0.90300000000000002</v>
      </c>
      <c r="EL184">
        <v>68.387</v>
      </c>
      <c r="EM184">
        <v>-6.6130000000000004</v>
      </c>
      <c r="EN184">
        <v>100.16800000000001</v>
      </c>
      <c r="EO184">
        <v>0.84299999999999997</v>
      </c>
      <c r="EP184">
        <v>62.9176</v>
      </c>
      <c r="EQ184">
        <v>-12.0824</v>
      </c>
      <c r="ER184">
        <v>100.41</v>
      </c>
      <c r="ES184">
        <v>0.76</v>
      </c>
      <c r="ET184">
        <v>54.069499999999998</v>
      </c>
      <c r="EU184">
        <v>-20.930499999999999</v>
      </c>
      <c r="EV184">
        <v>100.524</v>
      </c>
      <c r="EW184">
        <v>0.72099999999999997</v>
      </c>
      <c r="EX184">
        <v>49.890599999999999</v>
      </c>
      <c r="EY184">
        <v>-25.109400000000001</v>
      </c>
      <c r="EZ184">
        <v>100.42100000000001</v>
      </c>
      <c r="FA184">
        <v>0.75600000000000001</v>
      </c>
      <c r="FB184">
        <v>53.922499999999999</v>
      </c>
      <c r="FC184">
        <v>-21.077500000000001</v>
      </c>
      <c r="FD184">
        <v>100.50700000000001</v>
      </c>
      <c r="FE184">
        <v>0.72599999999999998</v>
      </c>
      <c r="FF184">
        <v>50.896700000000003</v>
      </c>
      <c r="FG184">
        <v>-24.103300000000001</v>
      </c>
      <c r="FH184">
        <v>28.23</v>
      </c>
      <c r="FI184">
        <v>0.25</v>
      </c>
      <c r="FJ184">
        <v>65</v>
      </c>
      <c r="FK184">
        <v>4.82</v>
      </c>
      <c r="FL184">
        <v>78.850999999999999</v>
      </c>
      <c r="FM184">
        <v>-9.58</v>
      </c>
      <c r="FN184">
        <v>0.15640000000000001</v>
      </c>
      <c r="FO184">
        <v>-6.6859999999999999</v>
      </c>
      <c r="FP184">
        <v>0.19409999999999999</v>
      </c>
      <c r="FQ184">
        <v>-6.1757999999999997</v>
      </c>
      <c r="FR184">
        <v>0.30520000000000003</v>
      </c>
      <c r="FS184">
        <v>-8.4603000000000002</v>
      </c>
      <c r="FT184">
        <v>0.65910000000000002</v>
      </c>
      <c r="FU184">
        <v>9.2999999999999992E-3</v>
      </c>
      <c r="FV184">
        <v>1.4505999999999999</v>
      </c>
      <c r="FW184">
        <v>5.8463000000000003</v>
      </c>
      <c r="FX184" t="s">
        <v>379</v>
      </c>
      <c r="FY184" t="s">
        <v>252</v>
      </c>
    </row>
    <row r="185" spans="1:181" x14ac:dyDescent="0.35">
      <c r="A185">
        <v>188</v>
      </c>
      <c r="B185" t="s">
        <v>5310</v>
      </c>
      <c r="C185" t="s">
        <v>5315</v>
      </c>
      <c r="D185" t="s">
        <v>4563</v>
      </c>
      <c r="E185" t="s">
        <v>4564</v>
      </c>
      <c r="F185" t="s">
        <v>441</v>
      </c>
      <c r="G185" t="s">
        <v>331</v>
      </c>
      <c r="H185" t="s">
        <v>285</v>
      </c>
      <c r="I185" t="s">
        <v>331</v>
      </c>
      <c r="J185" t="s">
        <v>316</v>
      </c>
      <c r="K185" t="s">
        <v>193</v>
      </c>
      <c r="L185" t="s">
        <v>932</v>
      </c>
      <c r="M185" t="s">
        <v>193</v>
      </c>
      <c r="N185" t="s">
        <v>196</v>
      </c>
      <c r="O185" t="s">
        <v>197</v>
      </c>
      <c r="P185" t="s">
        <v>198</v>
      </c>
      <c r="Q185">
        <v>1250</v>
      </c>
      <c r="R185" t="s">
        <v>198</v>
      </c>
      <c r="S185">
        <v>500</v>
      </c>
      <c r="T185">
        <v>2</v>
      </c>
      <c r="U185">
        <v>2</v>
      </c>
      <c r="V185" t="s">
        <v>199</v>
      </c>
      <c r="W185" t="s">
        <v>200</v>
      </c>
      <c r="X185">
        <v>1.7</v>
      </c>
      <c r="Y185" t="s">
        <v>193</v>
      </c>
      <c r="Z185" t="s">
        <v>5342</v>
      </c>
      <c r="AA185" t="s">
        <v>4533</v>
      </c>
      <c r="AB185">
        <v>160</v>
      </c>
      <c r="AD185">
        <v>-23</v>
      </c>
      <c r="AE185" t="s">
        <v>193</v>
      </c>
      <c r="AF185" t="s">
        <v>193</v>
      </c>
      <c r="AG185">
        <v>225</v>
      </c>
      <c r="AH185">
        <v>170</v>
      </c>
      <c r="AI185">
        <v>5</v>
      </c>
      <c r="AJ185" t="s">
        <v>193</v>
      </c>
      <c r="AK185" t="s">
        <v>193</v>
      </c>
      <c r="AM185">
        <v>-15</v>
      </c>
      <c r="AN185">
        <v>65</v>
      </c>
      <c r="AO185" t="s">
        <v>193</v>
      </c>
      <c r="AP185">
        <v>10.210000000000001</v>
      </c>
      <c r="AQ185">
        <v>1.76</v>
      </c>
      <c r="AR185">
        <v>99.88</v>
      </c>
      <c r="AS185" t="s">
        <v>202</v>
      </c>
      <c r="AT185" t="s">
        <v>203</v>
      </c>
      <c r="AU185" t="s">
        <v>204</v>
      </c>
      <c r="AV185" t="s">
        <v>205</v>
      </c>
      <c r="AW185">
        <v>5</v>
      </c>
      <c r="AX185">
        <v>3</v>
      </c>
      <c r="AY185">
        <v>2</v>
      </c>
      <c r="AZ185" t="s">
        <v>193</v>
      </c>
      <c r="BA185" t="s">
        <v>202</v>
      </c>
      <c r="BB185" t="s">
        <v>206</v>
      </c>
      <c r="BC185" t="s">
        <v>202</v>
      </c>
      <c r="BD185" t="s">
        <v>202</v>
      </c>
      <c r="BE185" t="s">
        <v>206</v>
      </c>
      <c r="BF185" t="s">
        <v>206</v>
      </c>
      <c r="BG185" t="s">
        <v>207</v>
      </c>
      <c r="BH185" t="s">
        <v>552</v>
      </c>
      <c r="BI185">
        <v>2000</v>
      </c>
      <c r="BK185" t="s">
        <v>206</v>
      </c>
      <c r="BL185" t="s">
        <v>208</v>
      </c>
      <c r="BM185" t="s">
        <v>29</v>
      </c>
      <c r="BN185" t="s">
        <v>32</v>
      </c>
      <c r="BO185" t="s">
        <v>643</v>
      </c>
      <c r="BP185" t="s">
        <v>267</v>
      </c>
      <c r="BQ185" t="s">
        <v>193</v>
      </c>
      <c r="BR185" t="s">
        <v>193</v>
      </c>
      <c r="BS185" t="s">
        <v>193</v>
      </c>
      <c r="BT185" t="s">
        <v>193</v>
      </c>
      <c r="BU185" t="s">
        <v>193</v>
      </c>
      <c r="BV185" t="s">
        <v>208</v>
      </c>
      <c r="BW185" t="s">
        <v>209</v>
      </c>
      <c r="BX185" t="s">
        <v>193</v>
      </c>
      <c r="BY185" t="s">
        <v>193</v>
      </c>
      <c r="BZ185" t="s">
        <v>211</v>
      </c>
      <c r="CA185" t="s">
        <v>2318</v>
      </c>
      <c r="CB185" t="s">
        <v>4565</v>
      </c>
      <c r="CC185" t="s">
        <v>4566</v>
      </c>
      <c r="CD185" t="s">
        <v>5310</v>
      </c>
      <c r="CE185">
        <v>2</v>
      </c>
      <c r="CF185">
        <v>1</v>
      </c>
      <c r="CG185" t="s">
        <v>214</v>
      </c>
      <c r="CH185" t="s">
        <v>215</v>
      </c>
      <c r="CI185" t="s">
        <v>215</v>
      </c>
      <c r="CJ185" t="s">
        <v>197</v>
      </c>
      <c r="CK185">
        <v>500</v>
      </c>
      <c r="CL185" t="s">
        <v>216</v>
      </c>
      <c r="CM185">
        <v>1</v>
      </c>
      <c r="CN185" t="s">
        <v>199</v>
      </c>
      <c r="CO185" t="s">
        <v>193</v>
      </c>
      <c r="CP185" t="s">
        <v>193</v>
      </c>
      <c r="CQ185" t="s">
        <v>193</v>
      </c>
      <c r="CR185" t="s">
        <v>193</v>
      </c>
      <c r="CS185" t="s">
        <v>193</v>
      </c>
      <c r="CT185" t="s">
        <v>193</v>
      </c>
      <c r="CU185" t="s">
        <v>193</v>
      </c>
      <c r="CV185" t="s">
        <v>193</v>
      </c>
      <c r="CW185" t="s">
        <v>4563</v>
      </c>
      <c r="CX185" t="s">
        <v>217</v>
      </c>
      <c r="CY185">
        <v>0.25</v>
      </c>
      <c r="CZ185">
        <v>1.25</v>
      </c>
      <c r="DA185" t="s">
        <v>206</v>
      </c>
      <c r="DB185" t="s">
        <v>193</v>
      </c>
      <c r="DC185" t="s">
        <v>193</v>
      </c>
      <c r="DD185" t="s">
        <v>193</v>
      </c>
      <c r="DE185" t="s">
        <v>193</v>
      </c>
      <c r="DF185" t="s">
        <v>193</v>
      </c>
      <c r="DG185" t="s">
        <v>31</v>
      </c>
      <c r="DH185" t="s">
        <v>30</v>
      </c>
      <c r="DI185" t="s">
        <v>193</v>
      </c>
      <c r="DJ185" t="s">
        <v>193</v>
      </c>
      <c r="DK185" t="s">
        <v>193</v>
      </c>
      <c r="DL185" t="s">
        <v>222</v>
      </c>
      <c r="DM185" t="s">
        <v>222</v>
      </c>
      <c r="DN185" t="s">
        <v>223</v>
      </c>
      <c r="DO185" t="s">
        <v>4536</v>
      </c>
      <c r="DP185">
        <v>101.06</v>
      </c>
      <c r="DQ185">
        <v>1.169</v>
      </c>
      <c r="DR185">
        <v>101.256</v>
      </c>
      <c r="DS185">
        <v>-58.744</v>
      </c>
      <c r="DT185">
        <v>101.095</v>
      </c>
      <c r="DU185">
        <v>1.1499999999999999</v>
      </c>
      <c r="DV185">
        <v>98.761099999999999</v>
      </c>
      <c r="DW185">
        <v>-61.238900000000001</v>
      </c>
      <c r="DX185">
        <v>101.54300000000001</v>
      </c>
      <c r="DY185">
        <v>0.92600000000000005</v>
      </c>
      <c r="DZ185">
        <v>73.594899999999996</v>
      </c>
      <c r="EA185">
        <v>-86.405100000000004</v>
      </c>
      <c r="EB185">
        <v>101.501</v>
      </c>
      <c r="EC185">
        <v>0.94599999999999995</v>
      </c>
      <c r="ED185">
        <v>75.171899999999994</v>
      </c>
      <c r="EE185">
        <v>-84.828100000000006</v>
      </c>
      <c r="EF185">
        <v>101.438</v>
      </c>
      <c r="EG185">
        <v>0.97599999999999998</v>
      </c>
      <c r="EH185">
        <v>76.971699999999998</v>
      </c>
      <c r="EI185">
        <v>-83.028300000000002</v>
      </c>
      <c r="EJ185">
        <v>101.41500000000001</v>
      </c>
      <c r="EK185">
        <v>0.98699999999999999</v>
      </c>
      <c r="EL185">
        <v>76.072900000000004</v>
      </c>
      <c r="EM185">
        <v>-83.927099999999996</v>
      </c>
      <c r="EN185">
        <v>101.309</v>
      </c>
      <c r="EO185">
        <v>1.0369999999999999</v>
      </c>
      <c r="EP185">
        <v>83.447500000000005</v>
      </c>
      <c r="EQ185">
        <v>-76.552499999999995</v>
      </c>
      <c r="ER185">
        <v>101.309</v>
      </c>
      <c r="ES185">
        <v>1.0369999999999999</v>
      </c>
      <c r="ET185">
        <v>87.021600000000007</v>
      </c>
      <c r="EU185">
        <v>-72.978399999999993</v>
      </c>
      <c r="EV185">
        <v>101.309</v>
      </c>
      <c r="EW185">
        <v>1.0369999999999999</v>
      </c>
      <c r="EX185">
        <v>84.004599999999996</v>
      </c>
      <c r="EY185">
        <v>-75.995400000000004</v>
      </c>
      <c r="EZ185">
        <v>101.488</v>
      </c>
      <c r="FA185">
        <v>0.94399999999999995</v>
      </c>
      <c r="FB185">
        <v>75.095100000000002</v>
      </c>
      <c r="FC185">
        <v>-84.904899999999998</v>
      </c>
      <c r="FD185">
        <v>101.48</v>
      </c>
      <c r="FE185">
        <v>0.94699999999999995</v>
      </c>
      <c r="FF185">
        <v>75.786699999999996</v>
      </c>
      <c r="FG185">
        <v>-84.213300000000004</v>
      </c>
      <c r="FH185">
        <v>28.23</v>
      </c>
      <c r="FI185">
        <v>0.25</v>
      </c>
      <c r="FJ185">
        <v>65</v>
      </c>
      <c r="FK185">
        <v>4.82</v>
      </c>
      <c r="FL185">
        <v>78.850999999999999</v>
      </c>
      <c r="FM185">
        <v>-9.58</v>
      </c>
      <c r="FN185">
        <v>0.15640000000000001</v>
      </c>
      <c r="FO185">
        <v>-6.6859999999999999</v>
      </c>
      <c r="FP185">
        <v>0.19409999999999999</v>
      </c>
      <c r="FQ185">
        <v>-6.1757999999999997</v>
      </c>
      <c r="FR185">
        <v>0.30520000000000003</v>
      </c>
      <c r="FS185">
        <v>-8.4603000000000002</v>
      </c>
      <c r="FT185">
        <v>0.65910000000000002</v>
      </c>
      <c r="FU185">
        <v>9.2999999999999992E-3</v>
      </c>
      <c r="FV185">
        <v>1.4505999999999999</v>
      </c>
      <c r="FW185">
        <v>5.8463000000000003</v>
      </c>
      <c r="FX185" t="s">
        <v>4567</v>
      </c>
      <c r="FY185">
        <v>6494.8343999999997</v>
      </c>
    </row>
    <row r="186" spans="1:181" x14ac:dyDescent="0.35">
      <c r="A186">
        <v>189</v>
      </c>
      <c r="B186" t="s">
        <v>5310</v>
      </c>
      <c r="C186" t="s">
        <v>5315</v>
      </c>
      <c r="D186" t="s">
        <v>4563</v>
      </c>
      <c r="E186" t="s">
        <v>4564</v>
      </c>
      <c r="F186" t="s">
        <v>441</v>
      </c>
      <c r="G186" t="s">
        <v>331</v>
      </c>
      <c r="H186" t="s">
        <v>285</v>
      </c>
      <c r="I186" t="s">
        <v>331</v>
      </c>
      <c r="J186" t="s">
        <v>316</v>
      </c>
      <c r="K186" t="s">
        <v>193</v>
      </c>
      <c r="L186" t="s">
        <v>932</v>
      </c>
      <c r="M186" t="s">
        <v>193</v>
      </c>
      <c r="N186" t="s">
        <v>196</v>
      </c>
      <c r="O186" t="s">
        <v>197</v>
      </c>
      <c r="P186" t="s">
        <v>198</v>
      </c>
      <c r="Q186">
        <v>1250</v>
      </c>
      <c r="R186" t="s">
        <v>198</v>
      </c>
      <c r="S186">
        <v>750</v>
      </c>
      <c r="T186">
        <v>10</v>
      </c>
      <c r="U186">
        <v>2</v>
      </c>
      <c r="V186" t="s">
        <v>199</v>
      </c>
      <c r="W186" t="s">
        <v>200</v>
      </c>
      <c r="X186">
        <v>2.95</v>
      </c>
      <c r="Y186" t="s">
        <v>193</v>
      </c>
      <c r="Z186" t="s">
        <v>5242</v>
      </c>
      <c r="AA186" t="s">
        <v>4184</v>
      </c>
      <c r="AB186">
        <v>240</v>
      </c>
      <c r="AD186">
        <v>-20</v>
      </c>
      <c r="AE186" t="s">
        <v>193</v>
      </c>
      <c r="AF186" t="s">
        <v>193</v>
      </c>
      <c r="AG186">
        <v>300</v>
      </c>
      <c r="AH186">
        <v>250</v>
      </c>
      <c r="AI186">
        <v>5</v>
      </c>
      <c r="AJ186" t="s">
        <v>193</v>
      </c>
      <c r="AK186" t="s">
        <v>193</v>
      </c>
      <c r="AM186">
        <v>-40</v>
      </c>
      <c r="AN186">
        <v>60</v>
      </c>
      <c r="AO186" t="s">
        <v>193</v>
      </c>
      <c r="AP186">
        <v>6.8</v>
      </c>
      <c r="AQ186">
        <v>3.0670000000000002</v>
      </c>
      <c r="AR186">
        <v>98.995000000000005</v>
      </c>
      <c r="AS186" t="s">
        <v>202</v>
      </c>
      <c r="AT186" t="s">
        <v>203</v>
      </c>
      <c r="AU186" t="s">
        <v>204</v>
      </c>
      <c r="AV186" t="s">
        <v>205</v>
      </c>
      <c r="AW186">
        <v>5</v>
      </c>
      <c r="AX186">
        <v>3</v>
      </c>
      <c r="AY186">
        <v>2</v>
      </c>
      <c r="AZ186" t="s">
        <v>193</v>
      </c>
      <c r="BA186" t="s">
        <v>202</v>
      </c>
      <c r="BB186" t="s">
        <v>206</v>
      </c>
      <c r="BC186" t="s">
        <v>202</v>
      </c>
      <c r="BD186" t="s">
        <v>202</v>
      </c>
      <c r="BE186" t="s">
        <v>206</v>
      </c>
      <c r="BF186" t="s">
        <v>206</v>
      </c>
      <c r="BG186" t="s">
        <v>207</v>
      </c>
      <c r="BH186" t="s">
        <v>552</v>
      </c>
      <c r="BI186">
        <v>2000</v>
      </c>
      <c r="BK186" t="s">
        <v>206</v>
      </c>
      <c r="BL186" t="s">
        <v>208</v>
      </c>
      <c r="BM186" t="s">
        <v>29</v>
      </c>
      <c r="BN186" t="s">
        <v>32</v>
      </c>
      <c r="BO186" t="s">
        <v>643</v>
      </c>
      <c r="BP186" t="s">
        <v>267</v>
      </c>
      <c r="BQ186" t="s">
        <v>193</v>
      </c>
      <c r="BR186" t="s">
        <v>193</v>
      </c>
      <c r="BS186" t="s">
        <v>193</v>
      </c>
      <c r="BT186" t="s">
        <v>193</v>
      </c>
      <c r="BU186" t="s">
        <v>193</v>
      </c>
      <c r="BV186" t="s">
        <v>208</v>
      </c>
      <c r="BW186" t="s">
        <v>209</v>
      </c>
      <c r="BX186" t="s">
        <v>193</v>
      </c>
      <c r="BY186" t="s">
        <v>193</v>
      </c>
      <c r="BZ186" t="s">
        <v>211</v>
      </c>
      <c r="CA186" t="s">
        <v>2318</v>
      </c>
      <c r="CB186" t="s">
        <v>4568</v>
      </c>
      <c r="CC186" t="s">
        <v>4569</v>
      </c>
      <c r="CD186" t="s">
        <v>5310</v>
      </c>
      <c r="CE186">
        <v>2</v>
      </c>
      <c r="CF186">
        <v>0</v>
      </c>
      <c r="CG186" t="s">
        <v>214</v>
      </c>
      <c r="CH186" t="s">
        <v>215</v>
      </c>
      <c r="CI186" t="s">
        <v>215</v>
      </c>
      <c r="CJ186" t="s">
        <v>197</v>
      </c>
      <c r="CK186">
        <v>750</v>
      </c>
      <c r="CL186" t="s">
        <v>216</v>
      </c>
      <c r="CM186">
        <v>1</v>
      </c>
      <c r="CN186" t="s">
        <v>199</v>
      </c>
      <c r="CO186" t="s">
        <v>193</v>
      </c>
      <c r="CP186">
        <v>3</v>
      </c>
      <c r="CQ186" t="s">
        <v>193</v>
      </c>
      <c r="CR186" t="s">
        <v>193</v>
      </c>
      <c r="CS186" t="s">
        <v>193</v>
      </c>
      <c r="CT186" t="s">
        <v>193</v>
      </c>
      <c r="CU186" t="s">
        <v>193</v>
      </c>
      <c r="CV186" t="s">
        <v>193</v>
      </c>
      <c r="CW186" t="s">
        <v>4563</v>
      </c>
      <c r="CX186" t="s">
        <v>217</v>
      </c>
      <c r="CY186">
        <v>0.65</v>
      </c>
      <c r="CZ186">
        <v>4.875</v>
      </c>
      <c r="DA186" t="s">
        <v>206</v>
      </c>
      <c r="DB186" t="s">
        <v>193</v>
      </c>
      <c r="DC186" t="s">
        <v>193</v>
      </c>
      <c r="DD186" t="s">
        <v>193</v>
      </c>
      <c r="DE186" t="s">
        <v>193</v>
      </c>
      <c r="DF186" t="s">
        <v>193</v>
      </c>
      <c r="DG186" t="s">
        <v>31</v>
      </c>
      <c r="DH186" t="s">
        <v>30</v>
      </c>
      <c r="DI186" t="s">
        <v>193</v>
      </c>
      <c r="DJ186" t="s">
        <v>193</v>
      </c>
      <c r="DK186" t="s">
        <v>193</v>
      </c>
      <c r="DL186" t="s">
        <v>222</v>
      </c>
      <c r="DM186" t="s">
        <v>222</v>
      </c>
      <c r="DN186" t="s">
        <v>223</v>
      </c>
      <c r="DO186" t="s">
        <v>4147</v>
      </c>
      <c r="DP186">
        <v>100.645</v>
      </c>
      <c r="DQ186">
        <v>2.8740000000000001</v>
      </c>
      <c r="DR186">
        <v>221.48750000000001</v>
      </c>
      <c r="DS186">
        <v>-18.512499999999999</v>
      </c>
      <c r="DT186">
        <v>100.364</v>
      </c>
      <c r="DU186">
        <v>2.907</v>
      </c>
      <c r="DV186">
        <v>222.17750000000001</v>
      </c>
      <c r="DW186">
        <v>-17.822500000000002</v>
      </c>
      <c r="DX186">
        <v>101.889</v>
      </c>
      <c r="DY186">
        <v>2.7280000000000002</v>
      </c>
      <c r="DZ186">
        <v>198.21360000000001</v>
      </c>
      <c r="EA186">
        <v>-41.7864</v>
      </c>
      <c r="EB186">
        <v>102.246</v>
      </c>
      <c r="EC186">
        <v>2.6869999999999998</v>
      </c>
      <c r="ED186">
        <v>186.34219999999999</v>
      </c>
      <c r="EE186">
        <v>-53.657800000000002</v>
      </c>
      <c r="EF186">
        <v>101.514</v>
      </c>
      <c r="EG186">
        <v>2.7719999999999998</v>
      </c>
      <c r="EH186">
        <v>187.6789</v>
      </c>
      <c r="EI186">
        <v>-52.321100000000001</v>
      </c>
      <c r="EJ186">
        <v>102.09</v>
      </c>
      <c r="EK186">
        <v>2.7050000000000001</v>
      </c>
      <c r="EL186">
        <v>182.9752</v>
      </c>
      <c r="EM186">
        <v>-57.024799999999999</v>
      </c>
      <c r="EN186">
        <v>102.09</v>
      </c>
      <c r="EO186">
        <v>2.7050000000000001</v>
      </c>
      <c r="EP186">
        <v>187.96039999999999</v>
      </c>
      <c r="EQ186">
        <v>-52.0396</v>
      </c>
      <c r="ER186">
        <v>101.149</v>
      </c>
      <c r="ES186">
        <v>2.8140000000000001</v>
      </c>
      <c r="ET186">
        <v>208.76519999999999</v>
      </c>
      <c r="EU186">
        <v>-31.2348</v>
      </c>
      <c r="EV186">
        <v>101.16500000000001</v>
      </c>
      <c r="EW186">
        <v>2.8130000000000002</v>
      </c>
      <c r="EX186">
        <v>214.3964</v>
      </c>
      <c r="EY186">
        <v>-25.6036</v>
      </c>
      <c r="EZ186">
        <v>101.871</v>
      </c>
      <c r="FA186">
        <v>2.73</v>
      </c>
      <c r="FB186">
        <v>202.6549</v>
      </c>
      <c r="FC186">
        <v>-37.345100000000002</v>
      </c>
      <c r="FD186">
        <v>101.871</v>
      </c>
      <c r="FE186">
        <v>2.73</v>
      </c>
      <c r="FF186">
        <v>200.84540000000001</v>
      </c>
      <c r="FG186">
        <v>-39.154600000000002</v>
      </c>
      <c r="FH186">
        <v>28.23</v>
      </c>
      <c r="FI186">
        <v>0.25</v>
      </c>
      <c r="FJ186">
        <v>65</v>
      </c>
      <c r="FK186">
        <v>4.82</v>
      </c>
      <c r="FL186">
        <v>78.850999999999999</v>
      </c>
      <c r="FM186">
        <v>-9.58</v>
      </c>
      <c r="FN186">
        <v>0.15640000000000001</v>
      </c>
      <c r="FO186">
        <v>-6.6859999999999999</v>
      </c>
      <c r="FP186">
        <v>0.19409999999999999</v>
      </c>
      <c r="FQ186">
        <v>-6.1757999999999997</v>
      </c>
      <c r="FR186">
        <v>0.30520000000000003</v>
      </c>
      <c r="FS186">
        <v>-8.4603000000000002</v>
      </c>
      <c r="FT186">
        <v>0.65910000000000002</v>
      </c>
      <c r="FU186">
        <v>9.2999999999999992E-3</v>
      </c>
      <c r="FV186">
        <v>1.4505999999999999</v>
      </c>
      <c r="FW186">
        <v>5.8463000000000003</v>
      </c>
      <c r="FX186" t="s">
        <v>4567</v>
      </c>
      <c r="FY186">
        <v>6494.8343999999997</v>
      </c>
    </row>
    <row r="187" spans="1:181" x14ac:dyDescent="0.35">
      <c r="A187">
        <v>190</v>
      </c>
      <c r="B187" t="s">
        <v>5310</v>
      </c>
      <c r="C187" t="s">
        <v>5315</v>
      </c>
      <c r="D187" t="s">
        <v>4570</v>
      </c>
      <c r="E187" t="s">
        <v>4571</v>
      </c>
      <c r="F187" t="s">
        <v>303</v>
      </c>
      <c r="G187" t="s">
        <v>304</v>
      </c>
      <c r="H187" t="s">
        <v>262</v>
      </c>
      <c r="I187" t="s">
        <v>331</v>
      </c>
      <c r="J187" t="s">
        <v>316</v>
      </c>
      <c r="K187" t="s">
        <v>193</v>
      </c>
      <c r="L187" t="s">
        <v>468</v>
      </c>
      <c r="M187">
        <v>6</v>
      </c>
      <c r="N187" t="s">
        <v>196</v>
      </c>
      <c r="O187" t="s">
        <v>193</v>
      </c>
      <c r="P187" t="s">
        <v>198</v>
      </c>
      <c r="Q187">
        <v>600</v>
      </c>
      <c r="R187" t="s">
        <v>198</v>
      </c>
      <c r="S187">
        <v>600</v>
      </c>
      <c r="T187">
        <v>13</v>
      </c>
      <c r="U187">
        <v>1</v>
      </c>
      <c r="V187" t="s">
        <v>199</v>
      </c>
      <c r="W187" t="s">
        <v>200</v>
      </c>
      <c r="X187">
        <v>3.0219999999999998</v>
      </c>
      <c r="Y187" t="s">
        <v>193</v>
      </c>
      <c r="Z187" t="s">
        <v>5343</v>
      </c>
      <c r="AA187" t="s">
        <v>4184</v>
      </c>
      <c r="AB187">
        <v>235</v>
      </c>
      <c r="AC187">
        <v>0</v>
      </c>
      <c r="AD187">
        <v>-9</v>
      </c>
      <c r="AE187" t="s">
        <v>193</v>
      </c>
      <c r="AF187" t="s">
        <v>193</v>
      </c>
      <c r="AG187">
        <v>275</v>
      </c>
      <c r="AH187">
        <v>240</v>
      </c>
      <c r="AI187">
        <v>0</v>
      </c>
      <c r="AJ187" t="s">
        <v>193</v>
      </c>
      <c r="AK187" t="s">
        <v>193</v>
      </c>
      <c r="AL187">
        <v>0</v>
      </c>
      <c r="AM187">
        <v>0</v>
      </c>
      <c r="AN187">
        <v>40</v>
      </c>
      <c r="AO187" t="s">
        <v>193</v>
      </c>
      <c r="AP187">
        <v>5.5</v>
      </c>
      <c r="AQ187">
        <v>3.0219999999999998</v>
      </c>
      <c r="AR187">
        <v>99.763999999999996</v>
      </c>
      <c r="AS187" t="s">
        <v>202</v>
      </c>
      <c r="AT187" t="s">
        <v>203</v>
      </c>
      <c r="AU187" t="s">
        <v>204</v>
      </c>
      <c r="AV187" t="s">
        <v>205</v>
      </c>
      <c r="AW187">
        <v>5</v>
      </c>
      <c r="AX187">
        <v>5</v>
      </c>
      <c r="AY187" t="s">
        <v>193</v>
      </c>
      <c r="AZ187" t="s">
        <v>193</v>
      </c>
      <c r="BA187" t="s">
        <v>202</v>
      </c>
      <c r="BB187" t="s">
        <v>206</v>
      </c>
      <c r="BC187" t="s">
        <v>202</v>
      </c>
      <c r="BD187" t="s">
        <v>202</v>
      </c>
      <c r="BE187" t="s">
        <v>206</v>
      </c>
      <c r="BF187" t="s">
        <v>206</v>
      </c>
      <c r="BG187" t="s">
        <v>238</v>
      </c>
      <c r="BH187" t="s">
        <v>552</v>
      </c>
      <c r="BI187">
        <v>2000</v>
      </c>
      <c r="BK187" t="s">
        <v>206</v>
      </c>
      <c r="BL187" t="s">
        <v>208</v>
      </c>
      <c r="BM187" t="s">
        <v>240</v>
      </c>
      <c r="BN187" t="s">
        <v>2433</v>
      </c>
      <c r="BO187" t="s">
        <v>267</v>
      </c>
      <c r="BP187" t="s">
        <v>404</v>
      </c>
      <c r="BQ187" t="s">
        <v>193</v>
      </c>
      <c r="BR187" t="s">
        <v>193</v>
      </c>
      <c r="BS187" t="s">
        <v>193</v>
      </c>
      <c r="BT187" t="s">
        <v>193</v>
      </c>
      <c r="BU187" t="s">
        <v>193</v>
      </c>
      <c r="BV187" t="s">
        <v>240</v>
      </c>
      <c r="BW187" t="s">
        <v>209</v>
      </c>
      <c r="BX187" t="s">
        <v>193</v>
      </c>
      <c r="BY187" t="s">
        <v>193</v>
      </c>
      <c r="BZ187" t="s">
        <v>271</v>
      </c>
      <c r="CA187" t="s">
        <v>1872</v>
      </c>
      <c r="CB187" t="s">
        <v>4572</v>
      </c>
      <c r="CC187" t="s">
        <v>4573</v>
      </c>
      <c r="CD187" t="s">
        <v>5310</v>
      </c>
      <c r="CE187">
        <v>2</v>
      </c>
      <c r="CF187">
        <v>1</v>
      </c>
      <c r="CG187" t="s">
        <v>214</v>
      </c>
      <c r="CH187" t="s">
        <v>215</v>
      </c>
      <c r="CI187" t="s">
        <v>215</v>
      </c>
      <c r="CJ187" t="s">
        <v>197</v>
      </c>
      <c r="CK187">
        <v>600</v>
      </c>
      <c r="CL187" t="s">
        <v>216</v>
      </c>
      <c r="CM187">
        <v>1</v>
      </c>
      <c r="CN187" t="s">
        <v>199</v>
      </c>
      <c r="CO187" t="s">
        <v>193</v>
      </c>
      <c r="CP187">
        <v>3</v>
      </c>
      <c r="CQ187">
        <v>100</v>
      </c>
      <c r="CR187" t="s">
        <v>193</v>
      </c>
      <c r="CS187" t="s">
        <v>193</v>
      </c>
      <c r="CT187" t="s">
        <v>193</v>
      </c>
      <c r="CU187" t="s">
        <v>193</v>
      </c>
      <c r="CV187" t="s">
        <v>193</v>
      </c>
      <c r="CW187" t="s">
        <v>4570</v>
      </c>
      <c r="CX187" t="s">
        <v>217</v>
      </c>
      <c r="CY187">
        <v>0.65</v>
      </c>
      <c r="CZ187">
        <v>3.9</v>
      </c>
      <c r="DA187" t="s">
        <v>206</v>
      </c>
      <c r="DB187" t="s">
        <v>193</v>
      </c>
      <c r="DC187" t="s">
        <v>193</v>
      </c>
      <c r="DD187" t="s">
        <v>193</v>
      </c>
      <c r="DE187" t="s">
        <v>193</v>
      </c>
      <c r="DF187" t="s">
        <v>193</v>
      </c>
      <c r="DG187" t="s">
        <v>511</v>
      </c>
      <c r="DH187" t="s">
        <v>220</v>
      </c>
      <c r="DI187" t="s">
        <v>643</v>
      </c>
      <c r="DJ187" t="s">
        <v>32</v>
      </c>
      <c r="DK187" t="s">
        <v>33</v>
      </c>
      <c r="DL187" t="s">
        <v>222</v>
      </c>
      <c r="DM187" t="s">
        <v>222</v>
      </c>
      <c r="DN187" t="s">
        <v>223</v>
      </c>
      <c r="DO187" t="s">
        <v>4147</v>
      </c>
      <c r="DP187">
        <v>100.488</v>
      </c>
      <c r="DQ187">
        <v>2.9540000000000002</v>
      </c>
      <c r="DR187">
        <v>229.48750000000001</v>
      </c>
      <c r="DS187">
        <v>-5.5125000000000002</v>
      </c>
      <c r="DT187">
        <v>100.61499999999999</v>
      </c>
      <c r="DU187">
        <v>2.9420000000000002</v>
      </c>
      <c r="DV187">
        <v>225.67750000000001</v>
      </c>
      <c r="DW187">
        <v>-9.3224999999999998</v>
      </c>
      <c r="DX187">
        <v>100.923</v>
      </c>
      <c r="DY187">
        <v>2.9129999999999998</v>
      </c>
      <c r="DZ187">
        <v>216.71360000000001</v>
      </c>
      <c r="EA187">
        <v>-18.2864</v>
      </c>
      <c r="EB187">
        <v>100.923</v>
      </c>
      <c r="EC187">
        <v>2.9129999999999998</v>
      </c>
      <c r="ED187">
        <v>208.94220000000001</v>
      </c>
      <c r="EE187">
        <v>-26.0578</v>
      </c>
      <c r="EF187">
        <v>101.33799999999999</v>
      </c>
      <c r="EG187">
        <v>2.8740000000000001</v>
      </c>
      <c r="EH187">
        <v>197.87889999999999</v>
      </c>
      <c r="EI187">
        <v>-37.121099999999998</v>
      </c>
      <c r="EJ187">
        <v>101.20399999999999</v>
      </c>
      <c r="EK187">
        <v>2.887</v>
      </c>
      <c r="EL187">
        <v>201.17519999999999</v>
      </c>
      <c r="EM187">
        <v>-33.824800000000003</v>
      </c>
      <c r="EN187">
        <v>101.831</v>
      </c>
      <c r="EO187">
        <v>2.8279999999999998</v>
      </c>
      <c r="EP187">
        <v>200.2604</v>
      </c>
      <c r="EQ187">
        <v>-34.739600000000003</v>
      </c>
      <c r="ER187">
        <v>101.831</v>
      </c>
      <c r="ES187">
        <v>2.8279999999999998</v>
      </c>
      <c r="ET187">
        <v>210.1652</v>
      </c>
      <c r="EU187">
        <v>-24.834800000000001</v>
      </c>
      <c r="EV187">
        <v>102.651</v>
      </c>
      <c r="EW187">
        <v>2.7519999999999998</v>
      </c>
      <c r="EX187">
        <v>208.29640000000001</v>
      </c>
      <c r="EY187">
        <v>-26.703600000000002</v>
      </c>
      <c r="EZ187">
        <v>103.621</v>
      </c>
      <c r="FA187">
        <v>2.6629999999999998</v>
      </c>
      <c r="FB187">
        <v>195.95490000000001</v>
      </c>
      <c r="FC187">
        <v>-39.045099999999998</v>
      </c>
      <c r="FD187">
        <v>103.285</v>
      </c>
      <c r="FE187">
        <v>2.694</v>
      </c>
      <c r="FF187">
        <v>197.24539999999999</v>
      </c>
      <c r="FG187">
        <v>-37.754600000000003</v>
      </c>
      <c r="FH187">
        <v>28.23</v>
      </c>
      <c r="FI187">
        <v>0.25</v>
      </c>
      <c r="FJ187">
        <v>65</v>
      </c>
      <c r="FK187">
        <v>4.82</v>
      </c>
      <c r="FL187">
        <v>78.850999999999999</v>
      </c>
      <c r="FM187">
        <v>-9.58</v>
      </c>
      <c r="FN187">
        <v>0.15640000000000001</v>
      </c>
      <c r="FO187">
        <v>-6.6859999999999999</v>
      </c>
      <c r="FP187">
        <v>0.19409999999999999</v>
      </c>
      <c r="FQ187">
        <v>-6.1757999999999997</v>
      </c>
      <c r="FR187">
        <v>0.30520000000000003</v>
      </c>
      <c r="FS187">
        <v>-8.4603000000000002</v>
      </c>
      <c r="FT187">
        <v>0.65910000000000002</v>
      </c>
      <c r="FU187">
        <v>9.2999999999999992E-3</v>
      </c>
      <c r="FV187">
        <v>1.4505999999999999</v>
      </c>
      <c r="FW187">
        <v>5.8463000000000003</v>
      </c>
      <c r="FX187" t="s">
        <v>4574</v>
      </c>
      <c r="FY187">
        <v>18382.407999999999</v>
      </c>
    </row>
    <row r="188" spans="1:181" x14ac:dyDescent="0.35">
      <c r="A188">
        <v>191</v>
      </c>
      <c r="B188" t="s">
        <v>5310</v>
      </c>
      <c r="C188" t="s">
        <v>5315</v>
      </c>
      <c r="D188" t="s">
        <v>2814</v>
      </c>
      <c r="E188" t="s">
        <v>2815</v>
      </c>
      <c r="F188" t="s">
        <v>316</v>
      </c>
      <c r="G188" t="s">
        <v>193</v>
      </c>
      <c r="H188" t="s">
        <v>261</v>
      </c>
      <c r="I188" t="s">
        <v>331</v>
      </c>
      <c r="J188" t="s">
        <v>261</v>
      </c>
      <c r="K188" t="s">
        <v>331</v>
      </c>
      <c r="L188" t="s">
        <v>2816</v>
      </c>
      <c r="M188">
        <v>6</v>
      </c>
      <c r="N188" t="s">
        <v>196</v>
      </c>
      <c r="O188" t="s">
        <v>197</v>
      </c>
      <c r="P188" t="s">
        <v>198</v>
      </c>
      <c r="Q188">
        <v>800</v>
      </c>
      <c r="R188" t="s">
        <v>198</v>
      </c>
      <c r="S188">
        <v>800</v>
      </c>
      <c r="T188">
        <v>3</v>
      </c>
      <c r="U188">
        <v>1</v>
      </c>
      <c r="V188" t="s">
        <v>199</v>
      </c>
      <c r="W188" t="s">
        <v>200</v>
      </c>
      <c r="X188">
        <v>3.05</v>
      </c>
      <c r="Y188" t="s">
        <v>193</v>
      </c>
      <c r="Z188" t="s">
        <v>5344</v>
      </c>
      <c r="AA188" t="s">
        <v>4321</v>
      </c>
      <c r="AB188">
        <v>310</v>
      </c>
      <c r="AD188">
        <v>-10</v>
      </c>
      <c r="AE188" t="s">
        <v>193</v>
      </c>
      <c r="AF188" t="s">
        <v>193</v>
      </c>
      <c r="AG188">
        <v>337.5</v>
      </c>
      <c r="AH188">
        <v>310</v>
      </c>
      <c r="AI188">
        <v>0</v>
      </c>
      <c r="AJ188" t="s">
        <v>193</v>
      </c>
      <c r="AK188" t="s">
        <v>193</v>
      </c>
      <c r="AM188">
        <v>0</v>
      </c>
      <c r="AN188">
        <v>27.5</v>
      </c>
      <c r="AO188" t="s">
        <v>193</v>
      </c>
      <c r="AP188">
        <v>1.88</v>
      </c>
      <c r="AQ188">
        <v>3.2970000000000002</v>
      </c>
      <c r="AR188">
        <v>99.299000000000007</v>
      </c>
      <c r="AS188" t="s">
        <v>202</v>
      </c>
      <c r="AT188" t="s">
        <v>290</v>
      </c>
      <c r="AU188" t="s">
        <v>204</v>
      </c>
      <c r="AV188" t="s">
        <v>265</v>
      </c>
      <c r="AW188">
        <v>4</v>
      </c>
      <c r="AX188">
        <v>4</v>
      </c>
      <c r="AY188" t="s">
        <v>193</v>
      </c>
      <c r="AZ188" t="s">
        <v>193</v>
      </c>
      <c r="BA188" t="s">
        <v>206</v>
      </c>
      <c r="BB188" t="s">
        <v>206</v>
      </c>
      <c r="BC188" t="s">
        <v>202</v>
      </c>
      <c r="BD188" t="s">
        <v>202</v>
      </c>
      <c r="BE188" t="s">
        <v>206</v>
      </c>
      <c r="BF188" t="s">
        <v>206</v>
      </c>
      <c r="BG188" t="s">
        <v>207</v>
      </c>
      <c r="BH188" t="s">
        <v>193</v>
      </c>
      <c r="BI188">
        <v>2000</v>
      </c>
      <c r="BK188" t="s">
        <v>206</v>
      </c>
      <c r="BL188" t="s">
        <v>218</v>
      </c>
      <c r="BM188" t="s">
        <v>220</v>
      </c>
      <c r="BN188" t="s">
        <v>34</v>
      </c>
      <c r="BO188" t="s">
        <v>35</v>
      </c>
      <c r="BP188" t="s">
        <v>193</v>
      </c>
      <c r="BQ188" t="s">
        <v>193</v>
      </c>
      <c r="BR188" t="s">
        <v>193</v>
      </c>
      <c r="BS188" t="s">
        <v>193</v>
      </c>
      <c r="BT188" t="s">
        <v>193</v>
      </c>
      <c r="BU188" t="s">
        <v>193</v>
      </c>
      <c r="BV188" t="s">
        <v>220</v>
      </c>
      <c r="BW188" t="s">
        <v>209</v>
      </c>
      <c r="BX188" t="s">
        <v>193</v>
      </c>
      <c r="BY188" t="s">
        <v>193</v>
      </c>
      <c r="BZ188" t="s">
        <v>292</v>
      </c>
      <c r="CA188" t="s">
        <v>293</v>
      </c>
      <c r="CB188" t="s">
        <v>4575</v>
      </c>
      <c r="CC188" t="s">
        <v>4576</v>
      </c>
      <c r="CD188" t="s">
        <v>5310</v>
      </c>
      <c r="CE188">
        <v>2</v>
      </c>
      <c r="CF188">
        <v>1</v>
      </c>
      <c r="CG188" t="s">
        <v>214</v>
      </c>
      <c r="CH188" t="s">
        <v>215</v>
      </c>
      <c r="CI188" t="s">
        <v>215</v>
      </c>
      <c r="CJ188" t="s">
        <v>197</v>
      </c>
      <c r="CK188">
        <v>800</v>
      </c>
      <c r="CL188" t="s">
        <v>216</v>
      </c>
      <c r="CM188">
        <v>1</v>
      </c>
      <c r="CN188" t="s">
        <v>199</v>
      </c>
      <c r="CO188" t="s">
        <v>193</v>
      </c>
      <c r="CP188">
        <v>1</v>
      </c>
      <c r="CQ188" t="s">
        <v>193</v>
      </c>
      <c r="CR188" t="s">
        <v>193</v>
      </c>
      <c r="CS188" t="s">
        <v>193</v>
      </c>
      <c r="CT188" t="s">
        <v>193</v>
      </c>
      <c r="CU188" t="s">
        <v>193</v>
      </c>
      <c r="CV188" t="s">
        <v>193</v>
      </c>
      <c r="CW188" t="s">
        <v>2814</v>
      </c>
      <c r="CX188" t="s">
        <v>217</v>
      </c>
      <c r="CY188">
        <v>0.4</v>
      </c>
      <c r="CZ188">
        <v>3.2</v>
      </c>
      <c r="DA188" t="s">
        <v>206</v>
      </c>
      <c r="DB188" t="s">
        <v>193</v>
      </c>
      <c r="DC188" t="s">
        <v>193</v>
      </c>
      <c r="DD188" t="s">
        <v>193</v>
      </c>
      <c r="DE188" t="s">
        <v>193</v>
      </c>
      <c r="DF188" t="s">
        <v>193</v>
      </c>
      <c r="DG188" t="s">
        <v>266</v>
      </c>
      <c r="DH188" t="s">
        <v>749</v>
      </c>
      <c r="DI188" t="s">
        <v>340</v>
      </c>
      <c r="DJ188" t="s">
        <v>341</v>
      </c>
      <c r="DK188" t="s">
        <v>354</v>
      </c>
      <c r="DL188" t="s">
        <v>222</v>
      </c>
      <c r="DM188" t="s">
        <v>222</v>
      </c>
      <c r="DN188" t="s">
        <v>223</v>
      </c>
      <c r="DO188" t="s">
        <v>4267</v>
      </c>
      <c r="DP188">
        <v>100.06399999999999</v>
      </c>
      <c r="DQ188">
        <v>3.0270000000000001</v>
      </c>
      <c r="DR188">
        <v>283.2878</v>
      </c>
      <c r="DS188">
        <v>-26.712199999999999</v>
      </c>
      <c r="DT188">
        <v>100.253</v>
      </c>
      <c r="DU188">
        <v>2.9590000000000001</v>
      </c>
      <c r="DV188">
        <v>275.41550000000001</v>
      </c>
      <c r="DW188">
        <v>-34.584499999999998</v>
      </c>
      <c r="DX188">
        <v>101.166</v>
      </c>
      <c r="DY188">
        <v>2.6309999999999998</v>
      </c>
      <c r="DZ188">
        <v>238.8708</v>
      </c>
      <c r="EA188">
        <v>-71.129199999999997</v>
      </c>
      <c r="EB188">
        <v>101.005</v>
      </c>
      <c r="EC188">
        <v>2.6880000000000002</v>
      </c>
      <c r="ED188">
        <v>243.4667</v>
      </c>
      <c r="EE188">
        <v>-66.533299999999997</v>
      </c>
      <c r="EF188">
        <v>101.005</v>
      </c>
      <c r="EG188">
        <v>2.6880000000000002</v>
      </c>
      <c r="EH188">
        <v>240.50309999999999</v>
      </c>
      <c r="EI188">
        <v>-69.496899999999997</v>
      </c>
      <c r="EJ188">
        <v>100.992</v>
      </c>
      <c r="EK188">
        <v>2.6920000000000002</v>
      </c>
      <c r="EL188">
        <v>240.88849999999999</v>
      </c>
      <c r="EM188">
        <v>-69.111500000000007</v>
      </c>
      <c r="EN188">
        <v>100.215</v>
      </c>
      <c r="EO188">
        <v>2.972</v>
      </c>
      <c r="EP188">
        <v>271.83100000000002</v>
      </c>
      <c r="EQ188">
        <v>-38.168999999999997</v>
      </c>
      <c r="ER188">
        <v>100.215</v>
      </c>
      <c r="ES188">
        <v>2.972</v>
      </c>
      <c r="ET188">
        <v>278.26670000000001</v>
      </c>
      <c r="EU188">
        <v>-31.7333</v>
      </c>
      <c r="EV188">
        <v>100.215</v>
      </c>
      <c r="EW188">
        <v>2.972</v>
      </c>
      <c r="EX188">
        <v>275.28699999999998</v>
      </c>
      <c r="EY188">
        <v>-34.713000000000001</v>
      </c>
      <c r="EZ188">
        <v>100.876</v>
      </c>
      <c r="FA188">
        <v>2.7320000000000002</v>
      </c>
      <c r="FB188">
        <v>251.8176</v>
      </c>
      <c r="FC188">
        <v>-58.182400000000001</v>
      </c>
      <c r="FD188">
        <v>100.876</v>
      </c>
      <c r="FE188">
        <v>2.7320000000000002</v>
      </c>
      <c r="FF188">
        <v>251.26949999999999</v>
      </c>
      <c r="FG188">
        <v>-58.730499999999999</v>
      </c>
      <c r="FH188">
        <v>28.23</v>
      </c>
      <c r="FI188">
        <v>0.25</v>
      </c>
      <c r="FJ188">
        <v>65</v>
      </c>
      <c r="FK188">
        <v>4.82</v>
      </c>
      <c r="FL188">
        <v>78.850999999999999</v>
      </c>
      <c r="FM188">
        <v>-9.58</v>
      </c>
      <c r="FN188">
        <v>0.15640000000000001</v>
      </c>
      <c r="FO188">
        <v>-6.6859999999999999</v>
      </c>
      <c r="FP188">
        <v>0.19409999999999999</v>
      </c>
      <c r="FQ188">
        <v>-6.1757999999999997</v>
      </c>
      <c r="FR188">
        <v>0.30520000000000003</v>
      </c>
      <c r="FS188">
        <v>-8.4603000000000002</v>
      </c>
      <c r="FT188">
        <v>0.65910000000000002</v>
      </c>
      <c r="FU188">
        <v>9.2999999999999992E-3</v>
      </c>
      <c r="FV188">
        <v>1.4505999999999999</v>
      </c>
      <c r="FW188">
        <v>5.8463000000000003</v>
      </c>
      <c r="FX188" t="s">
        <v>2819</v>
      </c>
      <c r="FY188">
        <v>41445.257400000002</v>
      </c>
    </row>
    <row r="189" spans="1:181" x14ac:dyDescent="0.35">
      <c r="A189">
        <v>192</v>
      </c>
      <c r="B189" t="s">
        <v>5310</v>
      </c>
      <c r="C189" t="s">
        <v>5315</v>
      </c>
      <c r="D189" t="s">
        <v>549</v>
      </c>
      <c r="E189" t="s">
        <v>550</v>
      </c>
      <c r="F189" t="s">
        <v>330</v>
      </c>
      <c r="G189" t="s">
        <v>193</v>
      </c>
      <c r="H189" t="s">
        <v>261</v>
      </c>
      <c r="I189" t="s">
        <v>193</v>
      </c>
      <c r="J189" t="s">
        <v>233</v>
      </c>
      <c r="K189" t="s">
        <v>193</v>
      </c>
      <c r="L189" t="s">
        <v>4577</v>
      </c>
      <c r="M189">
        <v>6</v>
      </c>
      <c r="N189" t="s">
        <v>196</v>
      </c>
      <c r="O189" t="s">
        <v>197</v>
      </c>
      <c r="P189" t="s">
        <v>198</v>
      </c>
      <c r="Q189">
        <v>2000</v>
      </c>
      <c r="R189" t="s">
        <v>198</v>
      </c>
      <c r="S189">
        <v>500</v>
      </c>
      <c r="T189">
        <v>5</v>
      </c>
      <c r="U189">
        <v>3</v>
      </c>
      <c r="V189" t="s">
        <v>199</v>
      </c>
      <c r="W189" t="s">
        <v>200</v>
      </c>
      <c r="X189">
        <v>1.3</v>
      </c>
      <c r="Y189" t="s">
        <v>193</v>
      </c>
      <c r="Z189" t="s">
        <v>5285</v>
      </c>
      <c r="AA189" t="s">
        <v>4497</v>
      </c>
      <c r="AB189">
        <v>105</v>
      </c>
      <c r="AD189">
        <v>-3</v>
      </c>
      <c r="AE189" t="s">
        <v>193</v>
      </c>
      <c r="AF189" t="s">
        <v>193</v>
      </c>
      <c r="AG189">
        <v>135</v>
      </c>
      <c r="AH189">
        <v>110</v>
      </c>
      <c r="AI189">
        <v>5</v>
      </c>
      <c r="AJ189" t="s">
        <v>193</v>
      </c>
      <c r="AK189" t="s">
        <v>193</v>
      </c>
      <c r="AM189">
        <v>-2</v>
      </c>
      <c r="AN189">
        <v>30</v>
      </c>
      <c r="AO189" t="s">
        <v>193</v>
      </c>
      <c r="AP189">
        <v>4.8</v>
      </c>
      <c r="AQ189">
        <v>1.355</v>
      </c>
      <c r="AR189">
        <v>99.718999999999994</v>
      </c>
      <c r="AS189" t="s">
        <v>202</v>
      </c>
      <c r="AT189" t="s">
        <v>203</v>
      </c>
      <c r="AU189" t="s">
        <v>204</v>
      </c>
      <c r="AV189" t="s">
        <v>236</v>
      </c>
      <c r="AW189">
        <v>5</v>
      </c>
      <c r="AX189" t="s">
        <v>193</v>
      </c>
      <c r="AY189" t="s">
        <v>193</v>
      </c>
      <c r="AZ189" t="s">
        <v>193</v>
      </c>
      <c r="BA189" t="s">
        <v>202</v>
      </c>
      <c r="BB189" t="s">
        <v>206</v>
      </c>
      <c r="BC189" t="s">
        <v>202</v>
      </c>
      <c r="BD189" t="s">
        <v>202</v>
      </c>
      <c r="BE189" t="s">
        <v>206</v>
      </c>
      <c r="BF189" t="s">
        <v>206</v>
      </c>
      <c r="BG189" t="s">
        <v>336</v>
      </c>
      <c r="BH189" t="s">
        <v>207</v>
      </c>
      <c r="BI189">
        <v>2000</v>
      </c>
      <c r="BK189" t="s">
        <v>206</v>
      </c>
      <c r="BL189" t="s">
        <v>218</v>
      </c>
      <c r="BM189" t="s">
        <v>247</v>
      </c>
      <c r="BN189" t="s">
        <v>33</v>
      </c>
      <c r="BO189" t="s">
        <v>35</v>
      </c>
      <c r="BP189" t="s">
        <v>493</v>
      </c>
      <c r="BQ189" t="s">
        <v>193</v>
      </c>
      <c r="BR189" t="s">
        <v>193</v>
      </c>
      <c r="BS189" t="s">
        <v>193</v>
      </c>
      <c r="BT189" t="s">
        <v>193</v>
      </c>
      <c r="BU189" t="s">
        <v>193</v>
      </c>
      <c r="BV189" t="s">
        <v>35</v>
      </c>
      <c r="BW189" t="s">
        <v>209</v>
      </c>
      <c r="BX189" t="s">
        <v>197</v>
      </c>
      <c r="BY189" t="s">
        <v>193</v>
      </c>
      <c r="BZ189" t="s">
        <v>553</v>
      </c>
      <c r="CA189" t="s">
        <v>554</v>
      </c>
      <c r="CB189" t="s">
        <v>4578</v>
      </c>
      <c r="CC189" t="s">
        <v>4579</v>
      </c>
      <c r="CD189" t="s">
        <v>5310</v>
      </c>
      <c r="CE189">
        <v>2</v>
      </c>
      <c r="CF189">
        <v>1</v>
      </c>
      <c r="CG189" t="s">
        <v>214</v>
      </c>
      <c r="CH189" t="s">
        <v>215</v>
      </c>
      <c r="CI189" t="s">
        <v>215</v>
      </c>
      <c r="CJ189" t="s">
        <v>197</v>
      </c>
      <c r="CK189">
        <v>500</v>
      </c>
      <c r="CL189" t="s">
        <v>216</v>
      </c>
      <c r="CM189">
        <v>1</v>
      </c>
      <c r="CN189" t="s">
        <v>199</v>
      </c>
      <c r="CO189" t="s">
        <v>193</v>
      </c>
      <c r="CP189">
        <v>1</v>
      </c>
      <c r="CQ189" t="s">
        <v>193</v>
      </c>
      <c r="CR189" t="s">
        <v>193</v>
      </c>
      <c r="CS189" t="s">
        <v>193</v>
      </c>
      <c r="CT189" t="s">
        <v>193</v>
      </c>
      <c r="CU189" t="s">
        <v>193</v>
      </c>
      <c r="CV189" t="s">
        <v>193</v>
      </c>
      <c r="CW189" t="s">
        <v>549</v>
      </c>
      <c r="CX189" t="s">
        <v>217</v>
      </c>
      <c r="CY189">
        <v>0.6</v>
      </c>
      <c r="CZ189">
        <v>3</v>
      </c>
      <c r="DA189" t="s">
        <v>206</v>
      </c>
      <c r="DB189" t="s">
        <v>193</v>
      </c>
      <c r="DC189" t="s">
        <v>193</v>
      </c>
      <c r="DD189" t="s">
        <v>193</v>
      </c>
      <c r="DE189" t="s">
        <v>193</v>
      </c>
      <c r="DF189" t="s">
        <v>193</v>
      </c>
      <c r="DG189" t="s">
        <v>208</v>
      </c>
      <c r="DH189" t="s">
        <v>220</v>
      </c>
      <c r="DI189" t="s">
        <v>558</v>
      </c>
      <c r="DJ189" t="s">
        <v>30</v>
      </c>
      <c r="DK189" t="s">
        <v>32</v>
      </c>
      <c r="DL189" t="s">
        <v>222</v>
      </c>
      <c r="DM189" t="s">
        <v>222</v>
      </c>
      <c r="DN189" t="s">
        <v>223</v>
      </c>
      <c r="DO189" t="s">
        <v>4500</v>
      </c>
      <c r="DP189">
        <v>99.692999999999998</v>
      </c>
      <c r="DQ189">
        <v>1.36</v>
      </c>
      <c r="DR189">
        <v>105.47620000000001</v>
      </c>
      <c r="DS189">
        <v>0.47620000000000001</v>
      </c>
      <c r="DT189">
        <v>99.582999999999998</v>
      </c>
      <c r="DU189">
        <v>1.3819999999999999</v>
      </c>
      <c r="DV189">
        <v>106.4076</v>
      </c>
      <c r="DW189">
        <v>1.4076</v>
      </c>
      <c r="DX189">
        <v>99.683999999999997</v>
      </c>
      <c r="DY189">
        <v>1.3620000000000001</v>
      </c>
      <c r="DZ189">
        <v>99.647599999999997</v>
      </c>
      <c r="EA189">
        <v>-5.3524000000000003</v>
      </c>
      <c r="EB189">
        <v>99.435000000000002</v>
      </c>
      <c r="EC189">
        <v>1.411</v>
      </c>
      <c r="ED189">
        <v>100.2303</v>
      </c>
      <c r="EE189">
        <v>-4.7697000000000003</v>
      </c>
      <c r="EF189">
        <v>99.435000000000002</v>
      </c>
      <c r="EG189">
        <v>1.411</v>
      </c>
      <c r="EH189">
        <v>94.791600000000003</v>
      </c>
      <c r="EI189">
        <v>-10.208399999999999</v>
      </c>
      <c r="EJ189">
        <v>99.9</v>
      </c>
      <c r="EK189">
        <v>1.319</v>
      </c>
      <c r="EL189">
        <v>87.179500000000004</v>
      </c>
      <c r="EM189">
        <v>-17.820499999999999</v>
      </c>
      <c r="EN189">
        <v>99.775000000000006</v>
      </c>
      <c r="EO189">
        <v>1.3440000000000001</v>
      </c>
      <c r="EP189">
        <v>94.302300000000002</v>
      </c>
      <c r="EQ189">
        <v>-10.697699999999999</v>
      </c>
      <c r="ER189">
        <v>99.775000000000006</v>
      </c>
      <c r="ES189">
        <v>1.3440000000000001</v>
      </c>
      <c r="ET189">
        <v>102.896</v>
      </c>
      <c r="EU189">
        <v>-2.1040000000000001</v>
      </c>
      <c r="EV189">
        <v>99.775000000000006</v>
      </c>
      <c r="EW189">
        <v>1.3440000000000001</v>
      </c>
      <c r="EX189">
        <v>102.08929999999999</v>
      </c>
      <c r="EY189">
        <v>-2.9106999999999998</v>
      </c>
      <c r="EZ189">
        <v>100.247</v>
      </c>
      <c r="FA189">
        <v>1.25</v>
      </c>
      <c r="FB189">
        <v>92.2072</v>
      </c>
      <c r="FC189">
        <v>-12.7928</v>
      </c>
      <c r="FD189">
        <v>100.267</v>
      </c>
      <c r="FE189">
        <v>1.246</v>
      </c>
      <c r="FF189">
        <v>90.367199999999997</v>
      </c>
      <c r="FG189">
        <v>-14.6328</v>
      </c>
      <c r="FH189">
        <v>28.23</v>
      </c>
      <c r="FI189">
        <v>0.25</v>
      </c>
      <c r="FJ189">
        <v>65</v>
      </c>
      <c r="FK189">
        <v>4.82</v>
      </c>
      <c r="FL189">
        <v>78.850999999999999</v>
      </c>
      <c r="FM189">
        <v>-9.58</v>
      </c>
      <c r="FN189">
        <v>0.15640000000000001</v>
      </c>
      <c r="FO189">
        <v>-6.6859999999999999</v>
      </c>
      <c r="FP189">
        <v>0.19409999999999999</v>
      </c>
      <c r="FQ189">
        <v>-6.1757999999999997</v>
      </c>
      <c r="FR189">
        <v>0.30520000000000003</v>
      </c>
      <c r="FS189">
        <v>-8.4603000000000002</v>
      </c>
      <c r="FT189">
        <v>0.65910000000000002</v>
      </c>
      <c r="FU189">
        <v>9.2999999999999992E-3</v>
      </c>
      <c r="FV189">
        <v>1.4505999999999999</v>
      </c>
      <c r="FW189">
        <v>5.8463000000000003</v>
      </c>
      <c r="FX189" t="s">
        <v>559</v>
      </c>
      <c r="FY189">
        <v>148007.92439999999</v>
      </c>
    </row>
    <row r="190" spans="1:181" x14ac:dyDescent="0.35">
      <c r="A190">
        <v>193</v>
      </c>
      <c r="B190" t="s">
        <v>5310</v>
      </c>
      <c r="C190" t="s">
        <v>5315</v>
      </c>
      <c r="D190" t="s">
        <v>549</v>
      </c>
      <c r="E190" t="s">
        <v>550</v>
      </c>
      <c r="F190" t="s">
        <v>330</v>
      </c>
      <c r="G190" t="s">
        <v>193</v>
      </c>
      <c r="H190" t="s">
        <v>261</v>
      </c>
      <c r="I190" t="s">
        <v>193</v>
      </c>
      <c r="J190" t="s">
        <v>233</v>
      </c>
      <c r="K190" t="s">
        <v>193</v>
      </c>
      <c r="L190" t="s">
        <v>4577</v>
      </c>
      <c r="M190">
        <v>6</v>
      </c>
      <c r="N190" t="s">
        <v>196</v>
      </c>
      <c r="O190" t="s">
        <v>197</v>
      </c>
      <c r="P190" t="s">
        <v>198</v>
      </c>
      <c r="Q190">
        <v>2000</v>
      </c>
      <c r="R190" t="s">
        <v>198</v>
      </c>
      <c r="S190">
        <v>750</v>
      </c>
      <c r="T190">
        <v>10</v>
      </c>
      <c r="U190">
        <v>3</v>
      </c>
      <c r="V190" t="s">
        <v>199</v>
      </c>
      <c r="W190" t="s">
        <v>200</v>
      </c>
      <c r="X190">
        <v>2.1</v>
      </c>
      <c r="Y190" t="s">
        <v>193</v>
      </c>
      <c r="Z190" t="s">
        <v>5242</v>
      </c>
      <c r="AA190" t="s">
        <v>4184</v>
      </c>
      <c r="AB190">
        <v>150</v>
      </c>
      <c r="AD190">
        <v>-2</v>
      </c>
      <c r="AE190" t="s">
        <v>193</v>
      </c>
      <c r="AF190" t="s">
        <v>193</v>
      </c>
      <c r="AG190">
        <v>185</v>
      </c>
      <c r="AH190">
        <v>155</v>
      </c>
      <c r="AI190">
        <v>5</v>
      </c>
      <c r="AJ190" t="s">
        <v>193</v>
      </c>
      <c r="AK190" t="s">
        <v>193</v>
      </c>
      <c r="AM190">
        <v>-10</v>
      </c>
      <c r="AN190">
        <v>35</v>
      </c>
      <c r="AO190" t="s">
        <v>193</v>
      </c>
      <c r="AP190">
        <v>3.87</v>
      </c>
      <c r="AQ190">
        <v>2.1640000000000001</v>
      </c>
      <c r="AR190">
        <v>99.424999999999997</v>
      </c>
      <c r="AS190" t="s">
        <v>202</v>
      </c>
      <c r="AT190" t="s">
        <v>203</v>
      </c>
      <c r="AU190" t="s">
        <v>204</v>
      </c>
      <c r="AV190" t="s">
        <v>236</v>
      </c>
      <c r="AW190">
        <v>5</v>
      </c>
      <c r="AX190" t="s">
        <v>193</v>
      </c>
      <c r="AY190" t="s">
        <v>193</v>
      </c>
      <c r="AZ190" t="s">
        <v>193</v>
      </c>
      <c r="BA190" t="s">
        <v>202</v>
      </c>
      <c r="BB190" t="s">
        <v>206</v>
      </c>
      <c r="BC190" t="s">
        <v>202</v>
      </c>
      <c r="BD190" t="s">
        <v>202</v>
      </c>
      <c r="BE190" t="s">
        <v>206</v>
      </c>
      <c r="BF190" t="s">
        <v>206</v>
      </c>
      <c r="BG190" t="s">
        <v>336</v>
      </c>
      <c r="BH190" t="s">
        <v>207</v>
      </c>
      <c r="BI190">
        <v>2000</v>
      </c>
      <c r="BK190" t="s">
        <v>206</v>
      </c>
      <c r="BL190" t="s">
        <v>218</v>
      </c>
      <c r="BM190" t="s">
        <v>247</v>
      </c>
      <c r="BN190" t="s">
        <v>33</v>
      </c>
      <c r="BO190" t="s">
        <v>35</v>
      </c>
      <c r="BP190" t="s">
        <v>493</v>
      </c>
      <c r="BQ190" t="s">
        <v>193</v>
      </c>
      <c r="BR190" t="s">
        <v>193</v>
      </c>
      <c r="BS190" t="s">
        <v>193</v>
      </c>
      <c r="BT190" t="s">
        <v>193</v>
      </c>
      <c r="BU190" t="s">
        <v>193</v>
      </c>
      <c r="BV190" t="s">
        <v>35</v>
      </c>
      <c r="BW190" t="s">
        <v>209</v>
      </c>
      <c r="BX190" t="s">
        <v>197</v>
      </c>
      <c r="BY190" t="s">
        <v>193</v>
      </c>
      <c r="BZ190" t="s">
        <v>553</v>
      </c>
      <c r="CA190" t="s">
        <v>554</v>
      </c>
      <c r="CB190" t="s">
        <v>4580</v>
      </c>
      <c r="CC190" t="s">
        <v>4581</v>
      </c>
      <c r="CD190" t="s">
        <v>5310</v>
      </c>
      <c r="CE190">
        <v>2</v>
      </c>
      <c r="CF190">
        <v>0</v>
      </c>
      <c r="CG190" t="s">
        <v>214</v>
      </c>
      <c r="CH190" t="s">
        <v>215</v>
      </c>
      <c r="CI190" t="s">
        <v>215</v>
      </c>
      <c r="CJ190" t="s">
        <v>197</v>
      </c>
      <c r="CK190">
        <v>750</v>
      </c>
      <c r="CL190" t="s">
        <v>216</v>
      </c>
      <c r="CM190">
        <v>1</v>
      </c>
      <c r="CN190" t="s">
        <v>199</v>
      </c>
      <c r="CO190" t="s">
        <v>193</v>
      </c>
      <c r="CP190">
        <v>3</v>
      </c>
      <c r="CQ190" t="s">
        <v>193</v>
      </c>
      <c r="CR190" t="s">
        <v>193</v>
      </c>
      <c r="CS190" t="s">
        <v>193</v>
      </c>
      <c r="CT190" t="s">
        <v>193</v>
      </c>
      <c r="CU190" t="s">
        <v>193</v>
      </c>
      <c r="CV190" t="s">
        <v>193</v>
      </c>
      <c r="CW190" t="s">
        <v>549</v>
      </c>
      <c r="CX190" t="s">
        <v>217</v>
      </c>
      <c r="CY190">
        <v>0.65</v>
      </c>
      <c r="CZ190">
        <v>4.875</v>
      </c>
      <c r="DA190" t="s">
        <v>206</v>
      </c>
      <c r="DB190" t="s">
        <v>193</v>
      </c>
      <c r="DC190" t="s">
        <v>193</v>
      </c>
      <c r="DD190" t="s">
        <v>193</v>
      </c>
      <c r="DE190" t="s">
        <v>193</v>
      </c>
      <c r="DF190" t="s">
        <v>193</v>
      </c>
      <c r="DG190" t="s">
        <v>208</v>
      </c>
      <c r="DH190" t="s">
        <v>220</v>
      </c>
      <c r="DI190" t="s">
        <v>558</v>
      </c>
      <c r="DJ190" t="s">
        <v>30</v>
      </c>
      <c r="DK190" t="s">
        <v>32</v>
      </c>
      <c r="DL190" t="s">
        <v>222</v>
      </c>
      <c r="DM190" t="s">
        <v>222</v>
      </c>
      <c r="DN190" t="s">
        <v>223</v>
      </c>
      <c r="DO190" t="s">
        <v>4147</v>
      </c>
      <c r="DP190">
        <v>99.537000000000006</v>
      </c>
      <c r="DQ190">
        <v>2.1520000000000001</v>
      </c>
      <c r="DR190">
        <v>149.28749999999999</v>
      </c>
      <c r="DS190">
        <v>-0.71250000000000002</v>
      </c>
      <c r="DT190">
        <v>98.811000000000007</v>
      </c>
      <c r="DU190">
        <v>2.2330000000000001</v>
      </c>
      <c r="DV190">
        <v>154.7775</v>
      </c>
      <c r="DW190">
        <v>4.7774999999999999</v>
      </c>
      <c r="DX190">
        <v>98.51</v>
      </c>
      <c r="DY190">
        <v>2.2669999999999999</v>
      </c>
      <c r="DZ190">
        <v>152.11359999999999</v>
      </c>
      <c r="EA190">
        <v>2.1135999999999999</v>
      </c>
      <c r="EB190">
        <v>98.91</v>
      </c>
      <c r="EC190">
        <v>2.222</v>
      </c>
      <c r="ED190">
        <v>139.84219999999999</v>
      </c>
      <c r="EE190">
        <v>-10.1578</v>
      </c>
      <c r="EF190">
        <v>98.864999999999995</v>
      </c>
      <c r="EG190">
        <v>2.2269999999999999</v>
      </c>
      <c r="EH190">
        <v>133.1789</v>
      </c>
      <c r="EI190">
        <v>-16.821100000000001</v>
      </c>
      <c r="EJ190">
        <v>99.31</v>
      </c>
      <c r="EK190">
        <v>2.177</v>
      </c>
      <c r="EL190">
        <v>130.17519999999999</v>
      </c>
      <c r="EM190">
        <v>-19.8248</v>
      </c>
      <c r="EN190">
        <v>99.31</v>
      </c>
      <c r="EO190">
        <v>2.177</v>
      </c>
      <c r="EP190">
        <v>135.16040000000001</v>
      </c>
      <c r="EQ190">
        <v>-14.839600000000001</v>
      </c>
      <c r="ER190">
        <v>99.462000000000003</v>
      </c>
      <c r="ES190">
        <v>2.16</v>
      </c>
      <c r="ET190">
        <v>143.36519999999999</v>
      </c>
      <c r="EU190">
        <v>-6.6348000000000003</v>
      </c>
      <c r="EV190">
        <v>100.51900000000001</v>
      </c>
      <c r="EW190">
        <v>2.0409999999999999</v>
      </c>
      <c r="EX190">
        <v>137.19640000000001</v>
      </c>
      <c r="EY190">
        <v>-12.803599999999999</v>
      </c>
      <c r="EZ190">
        <v>100.035</v>
      </c>
      <c r="FA190">
        <v>2.0960000000000001</v>
      </c>
      <c r="FB190">
        <v>139.25489999999999</v>
      </c>
      <c r="FC190">
        <v>-10.745100000000001</v>
      </c>
      <c r="FD190">
        <v>99.846999999999994</v>
      </c>
      <c r="FE190">
        <v>2.117</v>
      </c>
      <c r="FF190">
        <v>139.5454</v>
      </c>
      <c r="FG190">
        <v>-10.454599999999999</v>
      </c>
      <c r="FH190">
        <v>28.23</v>
      </c>
      <c r="FI190">
        <v>0.25</v>
      </c>
      <c r="FJ190">
        <v>65</v>
      </c>
      <c r="FK190">
        <v>4.82</v>
      </c>
      <c r="FL190">
        <v>78.850999999999999</v>
      </c>
      <c r="FM190">
        <v>-9.58</v>
      </c>
      <c r="FN190">
        <v>0.15640000000000001</v>
      </c>
      <c r="FO190">
        <v>-6.6859999999999999</v>
      </c>
      <c r="FP190">
        <v>0.19409999999999999</v>
      </c>
      <c r="FQ190">
        <v>-6.1757999999999997</v>
      </c>
      <c r="FR190">
        <v>0.30520000000000003</v>
      </c>
      <c r="FS190">
        <v>-8.4603000000000002</v>
      </c>
      <c r="FT190">
        <v>0.65910000000000002</v>
      </c>
      <c r="FU190">
        <v>9.2999999999999992E-3</v>
      </c>
      <c r="FV190">
        <v>1.4505999999999999</v>
      </c>
      <c r="FW190">
        <v>5.8463000000000003</v>
      </c>
      <c r="FX190" t="s">
        <v>559</v>
      </c>
      <c r="FY190">
        <v>148007.92439999999</v>
      </c>
    </row>
    <row r="191" spans="1:181" x14ac:dyDescent="0.35">
      <c r="A191">
        <v>194</v>
      </c>
      <c r="B191" t="s">
        <v>5310</v>
      </c>
      <c r="C191" t="s">
        <v>5315</v>
      </c>
      <c r="D191" t="s">
        <v>549</v>
      </c>
      <c r="E191" t="s">
        <v>550</v>
      </c>
      <c r="F191" t="s">
        <v>330</v>
      </c>
      <c r="G191" t="s">
        <v>193</v>
      </c>
      <c r="H191" t="s">
        <v>261</v>
      </c>
      <c r="I191" t="s">
        <v>193</v>
      </c>
      <c r="J191" t="s">
        <v>262</v>
      </c>
      <c r="K191" t="s">
        <v>193</v>
      </c>
      <c r="L191" t="s">
        <v>551</v>
      </c>
      <c r="M191">
        <v>6</v>
      </c>
      <c r="N191" t="s">
        <v>196</v>
      </c>
      <c r="O191" t="s">
        <v>197</v>
      </c>
      <c r="P191" t="s">
        <v>198</v>
      </c>
      <c r="Q191">
        <v>2000</v>
      </c>
      <c r="R191" t="s">
        <v>198</v>
      </c>
      <c r="S191">
        <v>750</v>
      </c>
      <c r="T191">
        <v>30</v>
      </c>
      <c r="U191">
        <v>3</v>
      </c>
      <c r="V191" t="s">
        <v>199</v>
      </c>
      <c r="W191" t="s">
        <v>200</v>
      </c>
      <c r="X191">
        <v>3.1</v>
      </c>
      <c r="Y191" t="s">
        <v>193</v>
      </c>
      <c r="Z191" t="s">
        <v>5324</v>
      </c>
      <c r="AA191" t="s">
        <v>1780</v>
      </c>
      <c r="AB191">
        <v>170</v>
      </c>
      <c r="AD191">
        <v>-1</v>
      </c>
      <c r="AE191" t="s">
        <v>193</v>
      </c>
      <c r="AF191" t="s">
        <v>193</v>
      </c>
      <c r="AG191">
        <v>200</v>
      </c>
      <c r="AH191">
        <v>175</v>
      </c>
      <c r="AI191">
        <v>5</v>
      </c>
      <c r="AJ191" t="s">
        <v>193</v>
      </c>
      <c r="AK191" t="s">
        <v>193</v>
      </c>
      <c r="AM191">
        <v>-2</v>
      </c>
      <c r="AN191">
        <v>30</v>
      </c>
      <c r="AO191" t="s">
        <v>193</v>
      </c>
      <c r="AP191">
        <v>3.33</v>
      </c>
      <c r="AQ191">
        <v>3.1509999999999998</v>
      </c>
      <c r="AR191">
        <v>99.013999999999996</v>
      </c>
      <c r="AS191" t="s">
        <v>202</v>
      </c>
      <c r="AT191" t="s">
        <v>203</v>
      </c>
      <c r="AU191" t="s">
        <v>204</v>
      </c>
      <c r="AV191" t="s">
        <v>236</v>
      </c>
      <c r="AW191">
        <v>5</v>
      </c>
      <c r="AX191" t="s">
        <v>193</v>
      </c>
      <c r="AY191" t="s">
        <v>193</v>
      </c>
      <c r="AZ191" t="s">
        <v>193</v>
      </c>
      <c r="BA191" t="s">
        <v>202</v>
      </c>
      <c r="BB191" t="s">
        <v>206</v>
      </c>
      <c r="BC191" t="s">
        <v>202</v>
      </c>
      <c r="BD191" t="s">
        <v>202</v>
      </c>
      <c r="BE191" t="s">
        <v>206</v>
      </c>
      <c r="BF191" t="s">
        <v>206</v>
      </c>
      <c r="BG191" t="s">
        <v>336</v>
      </c>
      <c r="BH191" t="s">
        <v>207</v>
      </c>
      <c r="BI191">
        <v>2000</v>
      </c>
      <c r="BK191" t="s">
        <v>206</v>
      </c>
      <c r="BL191" t="s">
        <v>218</v>
      </c>
      <c r="BM191" t="s">
        <v>247</v>
      </c>
      <c r="BN191" t="s">
        <v>33</v>
      </c>
      <c r="BO191" t="s">
        <v>35</v>
      </c>
      <c r="BP191" t="s">
        <v>493</v>
      </c>
      <c r="BQ191" t="s">
        <v>193</v>
      </c>
      <c r="BR191" t="s">
        <v>193</v>
      </c>
      <c r="BS191" t="s">
        <v>193</v>
      </c>
      <c r="BT191" t="s">
        <v>193</v>
      </c>
      <c r="BU191" t="s">
        <v>193</v>
      </c>
      <c r="BV191" t="s">
        <v>35</v>
      </c>
      <c r="BW191" t="s">
        <v>209</v>
      </c>
      <c r="BX191" t="s">
        <v>197</v>
      </c>
      <c r="BY191" t="s">
        <v>193</v>
      </c>
      <c r="BZ191" t="s">
        <v>553</v>
      </c>
      <c r="CA191" t="s">
        <v>554</v>
      </c>
      <c r="CB191" t="s">
        <v>4582</v>
      </c>
      <c r="CC191" t="s">
        <v>4583</v>
      </c>
      <c r="CD191" t="s">
        <v>5310</v>
      </c>
      <c r="CE191">
        <v>2</v>
      </c>
      <c r="CF191">
        <v>0</v>
      </c>
      <c r="CG191" t="s">
        <v>214</v>
      </c>
      <c r="CH191" t="s">
        <v>215</v>
      </c>
      <c r="CI191" t="s">
        <v>215</v>
      </c>
      <c r="CJ191" t="s">
        <v>197</v>
      </c>
      <c r="CK191">
        <v>750</v>
      </c>
      <c r="CL191" t="s">
        <v>216</v>
      </c>
      <c r="CM191">
        <v>1</v>
      </c>
      <c r="CN191" t="s">
        <v>199</v>
      </c>
      <c r="CO191" t="s">
        <v>193</v>
      </c>
      <c r="CP191">
        <v>6</v>
      </c>
      <c r="CQ191" t="s">
        <v>193</v>
      </c>
      <c r="CR191" t="s">
        <v>193</v>
      </c>
      <c r="CS191" t="s">
        <v>193</v>
      </c>
      <c r="CT191" t="s">
        <v>193</v>
      </c>
      <c r="CU191" t="s">
        <v>193</v>
      </c>
      <c r="CV191" t="s">
        <v>193</v>
      </c>
      <c r="CW191" t="s">
        <v>549</v>
      </c>
      <c r="CX191" t="s">
        <v>217</v>
      </c>
      <c r="CY191">
        <v>0.875</v>
      </c>
      <c r="CZ191">
        <v>6.5629999999999997</v>
      </c>
      <c r="DA191" t="s">
        <v>206</v>
      </c>
      <c r="DB191" t="s">
        <v>193</v>
      </c>
      <c r="DC191" t="s">
        <v>193</v>
      </c>
      <c r="DD191" t="s">
        <v>193</v>
      </c>
      <c r="DE191" t="s">
        <v>193</v>
      </c>
      <c r="DF191" t="s">
        <v>193</v>
      </c>
      <c r="DG191" t="s">
        <v>208</v>
      </c>
      <c r="DH191" t="s">
        <v>220</v>
      </c>
      <c r="DI191" t="s">
        <v>558</v>
      </c>
      <c r="DJ191" t="s">
        <v>30</v>
      </c>
      <c r="DK191" t="s">
        <v>32</v>
      </c>
      <c r="DL191" t="s">
        <v>222</v>
      </c>
      <c r="DM191" t="s">
        <v>222</v>
      </c>
      <c r="DN191" t="s">
        <v>223</v>
      </c>
      <c r="DO191" t="s">
        <v>1783</v>
      </c>
      <c r="DP191">
        <v>99.224999999999994</v>
      </c>
      <c r="DQ191">
        <v>3.14</v>
      </c>
      <c r="DR191">
        <v>170.26740000000001</v>
      </c>
      <c r="DS191">
        <v>0.26740000000000003</v>
      </c>
      <c r="DT191">
        <v>98.153999999999996</v>
      </c>
      <c r="DU191">
        <v>3.1960000000000002</v>
      </c>
      <c r="DV191">
        <v>172.06479999999999</v>
      </c>
      <c r="DW191">
        <v>2.0648</v>
      </c>
      <c r="DX191">
        <v>98.153999999999996</v>
      </c>
      <c r="DY191">
        <v>3.1960000000000002</v>
      </c>
      <c r="DZ191">
        <v>167.8535</v>
      </c>
      <c r="EA191">
        <v>-2.1465000000000001</v>
      </c>
      <c r="EB191">
        <v>98.406000000000006</v>
      </c>
      <c r="EC191">
        <v>3.1829999999999998</v>
      </c>
      <c r="ED191">
        <v>156.4076</v>
      </c>
      <c r="EE191">
        <v>-13.5924</v>
      </c>
      <c r="EF191">
        <v>98.554000000000002</v>
      </c>
      <c r="EG191">
        <v>3.1749999999999998</v>
      </c>
      <c r="EH191">
        <v>152.31010000000001</v>
      </c>
      <c r="EI191">
        <v>-17.689900000000002</v>
      </c>
      <c r="EJ191">
        <v>99.320999999999998</v>
      </c>
      <c r="EK191">
        <v>3.1349999999999998</v>
      </c>
      <c r="EL191">
        <v>150.72730000000001</v>
      </c>
      <c r="EM191">
        <v>-19.2727</v>
      </c>
      <c r="EN191">
        <v>99.320999999999998</v>
      </c>
      <c r="EO191">
        <v>3.1349999999999998</v>
      </c>
      <c r="EP191">
        <v>157.321</v>
      </c>
      <c r="EQ191">
        <v>-12.679</v>
      </c>
      <c r="ER191">
        <v>97.74</v>
      </c>
      <c r="ES191">
        <v>3.218</v>
      </c>
      <c r="ET191">
        <v>172.64949999999999</v>
      </c>
      <c r="EU191">
        <v>2.6495000000000002</v>
      </c>
      <c r="EV191">
        <v>97.74</v>
      </c>
      <c r="EW191">
        <v>3.218</v>
      </c>
      <c r="EX191">
        <v>183.1319</v>
      </c>
      <c r="EY191">
        <v>13.1319</v>
      </c>
      <c r="EZ191">
        <v>98.802999999999997</v>
      </c>
      <c r="FA191">
        <v>3.1619999999999999</v>
      </c>
      <c r="FB191">
        <v>171.97579999999999</v>
      </c>
      <c r="FC191">
        <v>1.9758</v>
      </c>
      <c r="FD191">
        <v>97.965000000000003</v>
      </c>
      <c r="FE191">
        <v>3.206</v>
      </c>
      <c r="FF191">
        <v>175.95760000000001</v>
      </c>
      <c r="FG191">
        <v>5.9576000000000002</v>
      </c>
      <c r="FH191">
        <v>28.23</v>
      </c>
      <c r="FI191">
        <v>0.25</v>
      </c>
      <c r="FJ191">
        <v>65</v>
      </c>
      <c r="FK191">
        <v>4.82</v>
      </c>
      <c r="FL191">
        <v>78.850999999999999</v>
      </c>
      <c r="FM191">
        <v>-9.58</v>
      </c>
      <c r="FN191">
        <v>0.15640000000000001</v>
      </c>
      <c r="FO191">
        <v>-6.6859999999999999</v>
      </c>
      <c r="FP191">
        <v>0.19409999999999999</v>
      </c>
      <c r="FQ191">
        <v>-6.1757999999999997</v>
      </c>
      <c r="FR191">
        <v>0.30520000000000003</v>
      </c>
      <c r="FS191">
        <v>-8.4603000000000002</v>
      </c>
      <c r="FT191">
        <v>0.65910000000000002</v>
      </c>
      <c r="FU191">
        <v>9.2999999999999992E-3</v>
      </c>
      <c r="FV191">
        <v>1.4505999999999999</v>
      </c>
      <c r="FW191">
        <v>5.8463000000000003</v>
      </c>
      <c r="FX191" t="s">
        <v>559</v>
      </c>
      <c r="FY191">
        <v>148007.92439999999</v>
      </c>
    </row>
    <row r="192" spans="1:181" x14ac:dyDescent="0.35">
      <c r="A192">
        <v>195</v>
      </c>
      <c r="B192" t="s">
        <v>5345</v>
      </c>
      <c r="C192" t="s">
        <v>5319</v>
      </c>
      <c r="D192" t="s">
        <v>4514</v>
      </c>
      <c r="E192" t="s">
        <v>4515</v>
      </c>
      <c r="F192" t="s">
        <v>316</v>
      </c>
      <c r="G192" t="s">
        <v>193</v>
      </c>
      <c r="H192" t="s">
        <v>261</v>
      </c>
      <c r="I192" t="s">
        <v>193</v>
      </c>
      <c r="J192" t="s">
        <v>316</v>
      </c>
      <c r="K192" t="s">
        <v>193</v>
      </c>
      <c r="L192" t="s">
        <v>1721</v>
      </c>
      <c r="M192">
        <v>6</v>
      </c>
      <c r="N192" t="s">
        <v>196</v>
      </c>
      <c r="O192" t="s">
        <v>193</v>
      </c>
      <c r="P192" t="s">
        <v>198</v>
      </c>
      <c r="Q192">
        <v>115</v>
      </c>
      <c r="R192" t="s">
        <v>198</v>
      </c>
      <c r="S192">
        <v>115</v>
      </c>
      <c r="T192">
        <v>10</v>
      </c>
      <c r="U192">
        <v>1</v>
      </c>
      <c r="V192" t="s">
        <v>334</v>
      </c>
      <c r="W192" t="s">
        <v>289</v>
      </c>
      <c r="X192" t="s">
        <v>193</v>
      </c>
      <c r="Y192" t="s">
        <v>193</v>
      </c>
      <c r="Z192" t="s">
        <v>5242</v>
      </c>
      <c r="AA192" t="s">
        <v>299</v>
      </c>
      <c r="AB192">
        <v>525</v>
      </c>
      <c r="AC192">
        <v>0</v>
      </c>
      <c r="AD192" t="s">
        <v>193</v>
      </c>
      <c r="AE192" t="s">
        <v>374</v>
      </c>
      <c r="AF192" t="s">
        <v>193</v>
      </c>
      <c r="AG192">
        <v>0</v>
      </c>
      <c r="AH192">
        <v>0</v>
      </c>
      <c r="AI192">
        <v>0</v>
      </c>
      <c r="AJ192" t="s">
        <v>193</v>
      </c>
      <c r="AK192" t="s">
        <v>193</v>
      </c>
      <c r="AM192" t="s">
        <v>299</v>
      </c>
      <c r="AN192">
        <v>-525</v>
      </c>
      <c r="AO192" t="s">
        <v>193</v>
      </c>
      <c r="AP192" t="s">
        <v>299</v>
      </c>
      <c r="AQ192">
        <v>5.25</v>
      </c>
      <c r="AR192">
        <v>100</v>
      </c>
      <c r="AS192" t="s">
        <v>202</v>
      </c>
      <c r="AT192" t="s">
        <v>290</v>
      </c>
      <c r="AU192" t="s">
        <v>204</v>
      </c>
      <c r="AV192" t="s">
        <v>265</v>
      </c>
      <c r="AW192">
        <v>3</v>
      </c>
      <c r="AX192">
        <v>3</v>
      </c>
      <c r="AY192" t="s">
        <v>193</v>
      </c>
      <c r="AZ192" t="s">
        <v>193</v>
      </c>
      <c r="BA192" t="s">
        <v>206</v>
      </c>
      <c r="BB192" t="s">
        <v>206</v>
      </c>
      <c r="BC192" t="s">
        <v>206</v>
      </c>
      <c r="BD192" t="s">
        <v>206</v>
      </c>
      <c r="BE192" t="s">
        <v>206</v>
      </c>
      <c r="BF192" t="s">
        <v>206</v>
      </c>
      <c r="BG192" t="s">
        <v>207</v>
      </c>
      <c r="BH192" t="s">
        <v>193</v>
      </c>
      <c r="BI192">
        <v>1000</v>
      </c>
      <c r="BK192" t="s">
        <v>206</v>
      </c>
      <c r="BL192" t="s">
        <v>458</v>
      </c>
      <c r="BM192" t="s">
        <v>34</v>
      </c>
      <c r="BN192" t="s">
        <v>964</v>
      </c>
      <c r="BO192" t="s">
        <v>193</v>
      </c>
      <c r="BP192" t="s">
        <v>193</v>
      </c>
      <c r="BQ192" t="s">
        <v>193</v>
      </c>
      <c r="BR192" t="s">
        <v>193</v>
      </c>
      <c r="BS192" t="s">
        <v>193</v>
      </c>
      <c r="BT192" t="s">
        <v>193</v>
      </c>
      <c r="BU192" t="s">
        <v>193</v>
      </c>
      <c r="BV192" t="s">
        <v>193</v>
      </c>
      <c r="BW192" t="s">
        <v>209</v>
      </c>
      <c r="BX192" t="s">
        <v>193</v>
      </c>
      <c r="BY192" t="s">
        <v>193</v>
      </c>
      <c r="BZ192" t="s">
        <v>292</v>
      </c>
      <c r="CA192" t="s">
        <v>293</v>
      </c>
      <c r="CB192" t="s">
        <v>4516</v>
      </c>
      <c r="CC192" t="s">
        <v>4517</v>
      </c>
      <c r="CD192" t="s">
        <v>5346</v>
      </c>
      <c r="CE192">
        <v>2</v>
      </c>
      <c r="CF192">
        <v>1</v>
      </c>
      <c r="CG192" t="s">
        <v>214</v>
      </c>
      <c r="CH192" t="s">
        <v>215</v>
      </c>
      <c r="CI192" t="s">
        <v>215</v>
      </c>
      <c r="CJ192" t="s">
        <v>197</v>
      </c>
      <c r="CK192">
        <v>115</v>
      </c>
      <c r="CL192" t="s">
        <v>216</v>
      </c>
      <c r="CM192">
        <v>1</v>
      </c>
      <c r="CN192" t="s">
        <v>334</v>
      </c>
      <c r="CO192" t="s">
        <v>193</v>
      </c>
      <c r="CP192" t="s">
        <v>193</v>
      </c>
      <c r="CQ192">
        <v>15</v>
      </c>
      <c r="CR192" t="s">
        <v>193</v>
      </c>
      <c r="CS192" t="s">
        <v>193</v>
      </c>
      <c r="CT192" t="s">
        <v>193</v>
      </c>
      <c r="CU192" t="s">
        <v>193</v>
      </c>
      <c r="CV192" t="s">
        <v>193</v>
      </c>
      <c r="CW192" t="s">
        <v>4514</v>
      </c>
      <c r="CX192" t="s">
        <v>217</v>
      </c>
      <c r="CY192" t="s">
        <v>299</v>
      </c>
      <c r="CZ192" t="s">
        <v>193</v>
      </c>
      <c r="DA192" t="s">
        <v>206</v>
      </c>
      <c r="DB192" t="s">
        <v>193</v>
      </c>
      <c r="DC192" t="s">
        <v>193</v>
      </c>
      <c r="DD192" t="s">
        <v>193</v>
      </c>
      <c r="DE192" t="s">
        <v>193</v>
      </c>
      <c r="DF192" t="s">
        <v>193</v>
      </c>
      <c r="DG192" t="s">
        <v>193</v>
      </c>
      <c r="DH192" t="s">
        <v>193</v>
      </c>
      <c r="DI192" t="s">
        <v>193</v>
      </c>
      <c r="DJ192" t="s">
        <v>193</v>
      </c>
      <c r="DK192" t="s">
        <v>193</v>
      </c>
      <c r="DL192" t="s">
        <v>223</v>
      </c>
      <c r="DM192" t="s">
        <v>222</v>
      </c>
      <c r="DN192" t="s">
        <v>222</v>
      </c>
      <c r="DO192" t="s">
        <v>343</v>
      </c>
      <c r="DP192">
        <v>100</v>
      </c>
      <c r="DQ192">
        <v>5.2489999999999997</v>
      </c>
      <c r="DR192">
        <v>524.9</v>
      </c>
      <c r="DS192">
        <v>-0.1</v>
      </c>
      <c r="DT192">
        <v>100</v>
      </c>
      <c r="DU192">
        <v>5.2489999999999997</v>
      </c>
      <c r="DV192">
        <v>524.9</v>
      </c>
      <c r="DW192">
        <v>-0.1</v>
      </c>
      <c r="DX192">
        <v>100</v>
      </c>
      <c r="DY192">
        <v>5.2489999999999997</v>
      </c>
      <c r="DZ192">
        <v>524.9</v>
      </c>
      <c r="EA192">
        <v>-0.1</v>
      </c>
      <c r="EB192">
        <v>100</v>
      </c>
      <c r="EC192">
        <v>5.2489999999999997</v>
      </c>
      <c r="ED192">
        <v>524.9</v>
      </c>
      <c r="EE192">
        <v>-0.1</v>
      </c>
      <c r="EF192">
        <v>100.85</v>
      </c>
      <c r="EG192">
        <v>5.0549999999999997</v>
      </c>
      <c r="EH192">
        <v>505.5</v>
      </c>
      <c r="EI192">
        <v>-19.5</v>
      </c>
      <c r="EJ192">
        <v>100.85</v>
      </c>
      <c r="EK192">
        <v>5.0549999999999997</v>
      </c>
      <c r="EL192">
        <v>505.5</v>
      </c>
      <c r="EM192">
        <v>-19.5</v>
      </c>
      <c r="EN192">
        <v>100.85</v>
      </c>
      <c r="EO192">
        <v>5.0549999999999997</v>
      </c>
      <c r="EP192">
        <v>505.5</v>
      </c>
      <c r="EQ192">
        <v>-19.5</v>
      </c>
      <c r="ER192">
        <v>100.85</v>
      </c>
      <c r="ES192">
        <v>5.0549999999999997</v>
      </c>
      <c r="ET192">
        <v>505.5</v>
      </c>
      <c r="EU192">
        <v>-19.5</v>
      </c>
      <c r="EV192">
        <v>100.85</v>
      </c>
      <c r="EW192">
        <v>5.0549999999999997</v>
      </c>
      <c r="EX192">
        <v>505.5</v>
      </c>
      <c r="EY192">
        <v>-19.5</v>
      </c>
      <c r="EZ192">
        <v>100.85</v>
      </c>
      <c r="FA192">
        <v>5.0549999999999997</v>
      </c>
      <c r="FB192">
        <v>505.5</v>
      </c>
      <c r="FC192">
        <v>-19.5</v>
      </c>
      <c r="FD192">
        <v>100.85</v>
      </c>
      <c r="FE192">
        <v>5.0549999999999997</v>
      </c>
      <c r="FF192">
        <v>505.5</v>
      </c>
      <c r="FG192">
        <v>-19.5</v>
      </c>
      <c r="FH192">
        <v>27.51</v>
      </c>
      <c r="FI192">
        <v>-6.84</v>
      </c>
      <c r="FJ192">
        <v>64.739999999999995</v>
      </c>
      <c r="FK192">
        <v>-2.15</v>
      </c>
      <c r="FL192">
        <v>77.400000000000006</v>
      </c>
      <c r="FM192">
        <v>-9.9600000000000009</v>
      </c>
      <c r="FN192">
        <v>0.1603</v>
      </c>
      <c r="FO192">
        <v>-4.3720999999999997</v>
      </c>
      <c r="FP192">
        <v>0.19400000000000001</v>
      </c>
      <c r="FQ192">
        <v>-6.2064000000000004</v>
      </c>
      <c r="FR192">
        <v>0.30359999999999998</v>
      </c>
      <c r="FS192">
        <v>-8.9428000000000001</v>
      </c>
      <c r="FT192">
        <v>0.65259999999999996</v>
      </c>
      <c r="FU192">
        <v>-0.97929999999999995</v>
      </c>
      <c r="FV192">
        <v>1.4064000000000001</v>
      </c>
      <c r="FW192">
        <v>2.6208</v>
      </c>
      <c r="FX192" t="s">
        <v>4518</v>
      </c>
      <c r="FY192" t="s">
        <v>252</v>
      </c>
    </row>
    <row r="193" spans="1:181" x14ac:dyDescent="0.35">
      <c r="A193">
        <v>196</v>
      </c>
      <c r="B193" t="s">
        <v>5347</v>
      </c>
      <c r="C193" t="s">
        <v>5323</v>
      </c>
      <c r="D193" t="s">
        <v>4475</v>
      </c>
      <c r="E193" t="s">
        <v>4476</v>
      </c>
      <c r="F193" t="s">
        <v>316</v>
      </c>
      <c r="G193" t="s">
        <v>193</v>
      </c>
      <c r="H193" t="s">
        <v>262</v>
      </c>
      <c r="I193" t="s">
        <v>304</v>
      </c>
      <c r="J193" t="s">
        <v>233</v>
      </c>
      <c r="K193" t="s">
        <v>304</v>
      </c>
      <c r="L193" t="s">
        <v>921</v>
      </c>
      <c r="M193">
        <v>6</v>
      </c>
      <c r="N193" t="s">
        <v>196</v>
      </c>
      <c r="O193" t="s">
        <v>193</v>
      </c>
      <c r="P193" t="s">
        <v>198</v>
      </c>
      <c r="Q193">
        <v>400</v>
      </c>
      <c r="R193" t="s">
        <v>198</v>
      </c>
      <c r="S193">
        <v>400</v>
      </c>
      <c r="T193">
        <v>5</v>
      </c>
      <c r="U193">
        <v>1</v>
      </c>
      <c r="V193" t="s">
        <v>199</v>
      </c>
      <c r="W193" t="s">
        <v>200</v>
      </c>
      <c r="X193">
        <v>3.85</v>
      </c>
      <c r="Y193" t="s">
        <v>193</v>
      </c>
      <c r="Z193" t="s">
        <v>5271</v>
      </c>
      <c r="AA193" t="s">
        <v>3532</v>
      </c>
      <c r="AB193">
        <v>350</v>
      </c>
      <c r="AC193">
        <v>0</v>
      </c>
      <c r="AD193">
        <v>-5</v>
      </c>
      <c r="AE193" t="s">
        <v>193</v>
      </c>
      <c r="AF193" t="s">
        <v>193</v>
      </c>
      <c r="AG193">
        <v>375</v>
      </c>
      <c r="AH193">
        <v>0</v>
      </c>
      <c r="AI193">
        <v>0</v>
      </c>
      <c r="AJ193" t="s">
        <v>193</v>
      </c>
      <c r="AK193" t="s">
        <v>193</v>
      </c>
      <c r="AL193">
        <v>0</v>
      </c>
      <c r="AM193" t="s">
        <v>299</v>
      </c>
      <c r="AN193">
        <v>25</v>
      </c>
      <c r="AO193" t="s">
        <v>193</v>
      </c>
      <c r="AP193">
        <v>1.88</v>
      </c>
      <c r="AQ193">
        <v>3.8530000000000002</v>
      </c>
      <c r="AR193">
        <v>99.984999999999999</v>
      </c>
      <c r="AS193" t="s">
        <v>202</v>
      </c>
      <c r="AT193" t="s">
        <v>203</v>
      </c>
      <c r="AU193" t="s">
        <v>204</v>
      </c>
      <c r="AV193" t="s">
        <v>265</v>
      </c>
      <c r="AW193">
        <v>2</v>
      </c>
      <c r="AX193">
        <v>2</v>
      </c>
      <c r="AY193" t="s">
        <v>193</v>
      </c>
      <c r="AZ193" t="s">
        <v>193</v>
      </c>
      <c r="BA193" t="s">
        <v>202</v>
      </c>
      <c r="BB193" t="s">
        <v>206</v>
      </c>
      <c r="BC193" t="s">
        <v>202</v>
      </c>
      <c r="BD193" t="s">
        <v>202</v>
      </c>
      <c r="BE193" t="s">
        <v>202</v>
      </c>
      <c r="BF193" t="s">
        <v>206</v>
      </c>
      <c r="BG193" t="s">
        <v>238</v>
      </c>
      <c r="BH193" t="s">
        <v>552</v>
      </c>
      <c r="BI193">
        <v>2000</v>
      </c>
      <c r="BK193" t="s">
        <v>206</v>
      </c>
      <c r="BL193" t="s">
        <v>32</v>
      </c>
      <c r="BM193" t="s">
        <v>35</v>
      </c>
      <c r="BN193" t="s">
        <v>193</v>
      </c>
      <c r="BO193" t="s">
        <v>193</v>
      </c>
      <c r="BP193" t="s">
        <v>193</v>
      </c>
      <c r="BQ193" t="s">
        <v>193</v>
      </c>
      <c r="BR193" t="s">
        <v>193</v>
      </c>
      <c r="BS193" t="s">
        <v>193</v>
      </c>
      <c r="BT193" t="s">
        <v>193</v>
      </c>
      <c r="BU193" t="s">
        <v>193</v>
      </c>
      <c r="BV193" t="s">
        <v>32</v>
      </c>
      <c r="BW193" t="s">
        <v>291</v>
      </c>
      <c r="BX193" t="s">
        <v>197</v>
      </c>
      <c r="BY193" t="s">
        <v>193</v>
      </c>
      <c r="BZ193" t="s">
        <v>271</v>
      </c>
      <c r="CA193" t="s">
        <v>1256</v>
      </c>
      <c r="CB193" t="s">
        <v>4477</v>
      </c>
      <c r="CC193" t="s">
        <v>4478</v>
      </c>
      <c r="CD193" t="s">
        <v>5346</v>
      </c>
      <c r="CE193">
        <v>2</v>
      </c>
      <c r="CF193">
        <v>1</v>
      </c>
      <c r="CG193" t="s">
        <v>581</v>
      </c>
      <c r="CH193" t="s">
        <v>581</v>
      </c>
      <c r="CI193" t="s">
        <v>581</v>
      </c>
      <c r="CJ193" t="s">
        <v>197</v>
      </c>
      <c r="CK193">
        <v>400</v>
      </c>
      <c r="CL193" t="s">
        <v>216</v>
      </c>
      <c r="CM193">
        <v>1</v>
      </c>
      <c r="CN193" t="s">
        <v>199</v>
      </c>
      <c r="CO193" t="s">
        <v>193</v>
      </c>
      <c r="CP193">
        <v>1</v>
      </c>
      <c r="CQ193" t="s">
        <v>193</v>
      </c>
      <c r="CR193" t="s">
        <v>193</v>
      </c>
      <c r="CS193" t="s">
        <v>193</v>
      </c>
      <c r="CT193" t="s">
        <v>193</v>
      </c>
      <c r="CU193" t="s">
        <v>193</v>
      </c>
      <c r="CV193" t="s">
        <v>193</v>
      </c>
      <c r="CW193" t="s">
        <v>4475</v>
      </c>
      <c r="CX193" t="s">
        <v>217</v>
      </c>
      <c r="CY193" t="s">
        <v>299</v>
      </c>
      <c r="CZ193" t="s">
        <v>193</v>
      </c>
      <c r="DA193" t="s">
        <v>206</v>
      </c>
      <c r="DB193" t="s">
        <v>193</v>
      </c>
      <c r="DC193" t="s">
        <v>193</v>
      </c>
      <c r="DD193" t="s">
        <v>193</v>
      </c>
      <c r="DE193" t="s">
        <v>193</v>
      </c>
      <c r="DF193" t="s">
        <v>193</v>
      </c>
      <c r="DG193" t="s">
        <v>193</v>
      </c>
      <c r="DH193" t="s">
        <v>193</v>
      </c>
      <c r="DI193" t="s">
        <v>193</v>
      </c>
      <c r="DJ193" t="s">
        <v>193</v>
      </c>
      <c r="DK193" t="s">
        <v>193</v>
      </c>
      <c r="DL193" t="s">
        <v>222</v>
      </c>
      <c r="DM193" t="s">
        <v>222</v>
      </c>
      <c r="DN193" t="s">
        <v>223</v>
      </c>
      <c r="DO193" t="s">
        <v>3536</v>
      </c>
      <c r="DP193">
        <v>100.23399999999999</v>
      </c>
      <c r="DQ193">
        <v>3.798</v>
      </c>
      <c r="DR193">
        <v>349.03800000000001</v>
      </c>
      <c r="DS193">
        <v>-0.96199999999999997</v>
      </c>
      <c r="DT193">
        <v>100.158</v>
      </c>
      <c r="DU193">
        <v>3.8149999999999999</v>
      </c>
      <c r="DV193">
        <v>350.58170000000001</v>
      </c>
      <c r="DW193">
        <v>0.58169999999999999</v>
      </c>
      <c r="DX193">
        <v>99.968000000000004</v>
      </c>
      <c r="DY193">
        <v>3.8570000000000002</v>
      </c>
      <c r="DZ193">
        <v>353.34210000000002</v>
      </c>
      <c r="EA193">
        <v>3.3420999999999998</v>
      </c>
      <c r="EB193">
        <v>100.333</v>
      </c>
      <c r="EC193">
        <v>3.7759999999999998</v>
      </c>
      <c r="ED193">
        <v>340.74540000000002</v>
      </c>
      <c r="EE193">
        <v>-9.2545999999999999</v>
      </c>
      <c r="EF193">
        <v>100.98099999999999</v>
      </c>
      <c r="EG193">
        <v>3.6309999999999998</v>
      </c>
      <c r="EH193">
        <v>321.88810000000001</v>
      </c>
      <c r="EI193">
        <v>-28.111899999999999</v>
      </c>
      <c r="EJ193">
        <v>101.07899999999999</v>
      </c>
      <c r="EK193">
        <v>3.609</v>
      </c>
      <c r="EL193">
        <v>314.34370000000001</v>
      </c>
      <c r="EM193">
        <v>-35.656300000000002</v>
      </c>
      <c r="EN193">
        <v>101.56100000000001</v>
      </c>
      <c r="EO193">
        <v>3.5019999999999998</v>
      </c>
      <c r="EP193">
        <v>305.42230000000001</v>
      </c>
      <c r="EQ193">
        <v>-44.5777</v>
      </c>
      <c r="ER193">
        <v>101.59099999999999</v>
      </c>
      <c r="ES193">
        <v>3.4950000000000001</v>
      </c>
      <c r="ET193">
        <v>309.5763</v>
      </c>
      <c r="EU193">
        <v>-40.423699999999997</v>
      </c>
      <c r="EV193">
        <v>101.2</v>
      </c>
      <c r="EW193">
        <v>3.581</v>
      </c>
      <c r="EX193">
        <v>326.7321</v>
      </c>
      <c r="EY193">
        <v>-23.267900000000001</v>
      </c>
      <c r="EZ193">
        <v>100.77200000000001</v>
      </c>
      <c r="FA193">
        <v>3.677</v>
      </c>
      <c r="FB193">
        <v>335.53460000000001</v>
      </c>
      <c r="FC193">
        <v>-14.465400000000001</v>
      </c>
      <c r="FD193">
        <v>100.76900000000001</v>
      </c>
      <c r="FE193">
        <v>3.677</v>
      </c>
      <c r="FF193">
        <v>334.89249999999998</v>
      </c>
      <c r="FG193">
        <v>-15.1075</v>
      </c>
      <c r="FH193">
        <v>28.59</v>
      </c>
      <c r="FI193">
        <v>2.14</v>
      </c>
      <c r="FJ193">
        <v>64.61</v>
      </c>
      <c r="FK193">
        <v>-2.8</v>
      </c>
      <c r="FL193">
        <v>77.945999999999998</v>
      </c>
      <c r="FM193">
        <v>-7.15</v>
      </c>
      <c r="FN193">
        <v>0.1701</v>
      </c>
      <c r="FO193">
        <v>2.8624000000000001</v>
      </c>
      <c r="FP193">
        <v>0.215</v>
      </c>
      <c r="FQ193">
        <v>1.5144</v>
      </c>
      <c r="FR193">
        <v>0.33839999999999998</v>
      </c>
      <c r="FS193">
        <v>2.23E-2</v>
      </c>
      <c r="FT193">
        <v>0.69</v>
      </c>
      <c r="FU193">
        <v>2.6802000000000001</v>
      </c>
      <c r="FV193">
        <v>1.4519</v>
      </c>
      <c r="FW193">
        <v>4.7496</v>
      </c>
      <c r="FX193" t="s">
        <v>4479</v>
      </c>
      <c r="FY193">
        <v>18051.904299999998</v>
      </c>
    </row>
    <row r="194" spans="1:181" x14ac:dyDescent="0.35">
      <c r="A194">
        <v>197</v>
      </c>
      <c r="B194" t="s">
        <v>5347</v>
      </c>
      <c r="C194" t="s">
        <v>5323</v>
      </c>
      <c r="D194" t="s">
        <v>4050</v>
      </c>
      <c r="E194" t="s">
        <v>4051</v>
      </c>
      <c r="F194" t="s">
        <v>330</v>
      </c>
      <c r="G194" t="s">
        <v>304</v>
      </c>
      <c r="H194" t="s">
        <v>233</v>
      </c>
      <c r="I194" t="s">
        <v>304</v>
      </c>
      <c r="J194" t="s">
        <v>262</v>
      </c>
      <c r="K194" t="s">
        <v>331</v>
      </c>
      <c r="L194" t="s">
        <v>1934</v>
      </c>
      <c r="M194">
        <v>6</v>
      </c>
      <c r="N194" t="s">
        <v>196</v>
      </c>
      <c r="O194" t="s">
        <v>197</v>
      </c>
      <c r="P194" t="s">
        <v>198</v>
      </c>
      <c r="Q194">
        <v>115</v>
      </c>
      <c r="R194" t="s">
        <v>198</v>
      </c>
      <c r="S194">
        <v>115</v>
      </c>
      <c r="T194">
        <v>10</v>
      </c>
      <c r="U194">
        <v>1</v>
      </c>
      <c r="V194" t="s">
        <v>199</v>
      </c>
      <c r="W194" t="s">
        <v>200</v>
      </c>
      <c r="X194">
        <v>5.625</v>
      </c>
      <c r="Y194" t="s">
        <v>193</v>
      </c>
      <c r="Z194" t="s">
        <v>5300</v>
      </c>
      <c r="AA194" t="s">
        <v>4184</v>
      </c>
      <c r="AB194">
        <v>450</v>
      </c>
      <c r="AD194">
        <v>-32</v>
      </c>
      <c r="AE194" t="s">
        <v>193</v>
      </c>
      <c r="AF194" t="s">
        <v>193</v>
      </c>
      <c r="AG194">
        <v>475</v>
      </c>
      <c r="AH194">
        <v>0</v>
      </c>
      <c r="AI194">
        <v>0</v>
      </c>
      <c r="AJ194" t="s">
        <v>193</v>
      </c>
      <c r="AK194" t="s">
        <v>193</v>
      </c>
      <c r="AM194">
        <v>10</v>
      </c>
      <c r="AN194">
        <v>25</v>
      </c>
      <c r="AO194" t="s">
        <v>193</v>
      </c>
      <c r="AP194">
        <v>3</v>
      </c>
      <c r="AQ194">
        <v>5.2030000000000003</v>
      </c>
      <c r="AR194">
        <v>103.18600000000001</v>
      </c>
      <c r="AS194" t="s">
        <v>202</v>
      </c>
      <c r="AT194" t="s">
        <v>290</v>
      </c>
      <c r="AU194" t="s">
        <v>204</v>
      </c>
      <c r="AV194" t="s">
        <v>205</v>
      </c>
      <c r="AW194">
        <v>10</v>
      </c>
      <c r="AX194">
        <v>3</v>
      </c>
      <c r="AY194">
        <v>7</v>
      </c>
      <c r="AZ194" t="s">
        <v>193</v>
      </c>
      <c r="BA194" t="s">
        <v>206</v>
      </c>
      <c r="BB194" t="s">
        <v>206</v>
      </c>
      <c r="BC194" t="s">
        <v>202</v>
      </c>
      <c r="BD194" t="s">
        <v>202</v>
      </c>
      <c r="BE194" t="s">
        <v>206</v>
      </c>
      <c r="BF194" t="s">
        <v>206</v>
      </c>
      <c r="BG194" t="s">
        <v>552</v>
      </c>
      <c r="BH194" t="s">
        <v>193</v>
      </c>
      <c r="BI194">
        <v>2000</v>
      </c>
      <c r="BK194" t="s">
        <v>206</v>
      </c>
      <c r="BL194" t="s">
        <v>208</v>
      </c>
      <c r="BM194" t="s">
        <v>30</v>
      </c>
      <c r="BN194" t="s">
        <v>240</v>
      </c>
      <c r="BO194" t="s">
        <v>218</v>
      </c>
      <c r="BP194" t="s">
        <v>32</v>
      </c>
      <c r="BQ194" t="s">
        <v>26</v>
      </c>
      <c r="BR194" t="s">
        <v>31</v>
      </c>
      <c r="BS194" t="s">
        <v>34</v>
      </c>
      <c r="BT194" t="s">
        <v>339</v>
      </c>
      <c r="BU194" t="s">
        <v>341</v>
      </c>
      <c r="BV194" t="s">
        <v>208</v>
      </c>
      <c r="BW194" t="s">
        <v>209</v>
      </c>
      <c r="BX194" t="s">
        <v>202</v>
      </c>
      <c r="BY194" t="s">
        <v>193</v>
      </c>
      <c r="BZ194" t="s">
        <v>292</v>
      </c>
      <c r="CA194" t="s">
        <v>376</v>
      </c>
      <c r="CB194" t="s">
        <v>4052</v>
      </c>
      <c r="CC194" t="s">
        <v>4053</v>
      </c>
      <c r="CD194" t="s">
        <v>5346</v>
      </c>
      <c r="CE194">
        <v>2</v>
      </c>
      <c r="CF194">
        <v>1</v>
      </c>
      <c r="CG194" t="s">
        <v>214</v>
      </c>
      <c r="CH194" t="s">
        <v>215</v>
      </c>
      <c r="CI194" t="s">
        <v>215</v>
      </c>
      <c r="CJ194" t="s">
        <v>197</v>
      </c>
      <c r="CK194">
        <v>115</v>
      </c>
      <c r="CL194" t="s">
        <v>216</v>
      </c>
      <c r="CM194">
        <v>1</v>
      </c>
      <c r="CN194" t="s">
        <v>199</v>
      </c>
      <c r="CO194" t="s">
        <v>193</v>
      </c>
      <c r="CP194">
        <v>3</v>
      </c>
      <c r="CQ194" t="s">
        <v>193</v>
      </c>
      <c r="CR194" t="s">
        <v>193</v>
      </c>
      <c r="CS194" t="s">
        <v>193</v>
      </c>
      <c r="CT194" t="s">
        <v>193</v>
      </c>
      <c r="CU194" t="s">
        <v>193</v>
      </c>
      <c r="CV194" t="s">
        <v>193</v>
      </c>
      <c r="CW194" t="s">
        <v>4050</v>
      </c>
      <c r="CX194" t="s">
        <v>217</v>
      </c>
      <c r="CY194">
        <v>0.65</v>
      </c>
      <c r="CZ194">
        <v>0.748</v>
      </c>
      <c r="DA194" t="s">
        <v>206</v>
      </c>
      <c r="DB194" t="s">
        <v>193</v>
      </c>
      <c r="DC194" t="s">
        <v>193</v>
      </c>
      <c r="DD194" t="s">
        <v>193</v>
      </c>
      <c r="DE194" t="s">
        <v>193</v>
      </c>
      <c r="DF194" t="s">
        <v>193</v>
      </c>
      <c r="DG194" t="s">
        <v>249</v>
      </c>
      <c r="DH194" t="s">
        <v>221</v>
      </c>
      <c r="DI194" t="s">
        <v>193</v>
      </c>
      <c r="DJ194" t="s">
        <v>193</v>
      </c>
      <c r="DK194" t="s">
        <v>193</v>
      </c>
      <c r="DL194" t="s">
        <v>222</v>
      </c>
      <c r="DM194" t="s">
        <v>222</v>
      </c>
      <c r="DN194" t="s">
        <v>223</v>
      </c>
      <c r="DO194" t="s">
        <v>1547</v>
      </c>
      <c r="DP194">
        <v>105.577</v>
      </c>
      <c r="DQ194">
        <v>4.8959999999999999</v>
      </c>
      <c r="DR194">
        <v>425.91829999999999</v>
      </c>
      <c r="DS194">
        <v>-24.081700000000001</v>
      </c>
      <c r="DT194">
        <v>109.19799999999999</v>
      </c>
      <c r="DU194">
        <v>4.4470000000000001</v>
      </c>
      <c r="DV194">
        <v>380.2439</v>
      </c>
      <c r="DW194">
        <v>-69.756100000000004</v>
      </c>
      <c r="DX194">
        <v>108.264</v>
      </c>
      <c r="DY194">
        <v>4.5599999999999996</v>
      </c>
      <c r="DZ194">
        <v>389.00979999999998</v>
      </c>
      <c r="EA194">
        <v>-60.990200000000002</v>
      </c>
      <c r="EB194">
        <v>110.941</v>
      </c>
      <c r="EC194">
        <v>4.2359999999999998</v>
      </c>
      <c r="ED194">
        <v>350.37060000000002</v>
      </c>
      <c r="EE194">
        <v>-99.629400000000004</v>
      </c>
      <c r="EF194">
        <v>111.093</v>
      </c>
      <c r="EG194">
        <v>4.218</v>
      </c>
      <c r="EH194">
        <v>341.02789999999999</v>
      </c>
      <c r="EI194">
        <v>-108.9721</v>
      </c>
      <c r="EJ194">
        <v>111.093</v>
      </c>
      <c r="EK194">
        <v>4.218</v>
      </c>
      <c r="EL194">
        <v>334.03739999999999</v>
      </c>
      <c r="EM194">
        <v>-115.96259999999999</v>
      </c>
      <c r="EN194">
        <v>113.396</v>
      </c>
      <c r="EO194">
        <v>3.9460000000000002</v>
      </c>
      <c r="EP194">
        <v>308.65199999999999</v>
      </c>
      <c r="EQ194">
        <v>-141.34800000000001</v>
      </c>
      <c r="ER194">
        <v>112.182</v>
      </c>
      <c r="ES194">
        <v>4.0869999999999997</v>
      </c>
      <c r="ET194">
        <v>327.49470000000002</v>
      </c>
      <c r="EU194">
        <v>-122.50530000000001</v>
      </c>
      <c r="EV194">
        <v>112.009</v>
      </c>
      <c r="EW194">
        <v>4.1070000000000002</v>
      </c>
      <c r="EX194">
        <v>339.54640000000001</v>
      </c>
      <c r="EY194">
        <v>-110.45359999999999</v>
      </c>
      <c r="EZ194">
        <v>112.51600000000001</v>
      </c>
      <c r="FA194">
        <v>4.0469999999999997</v>
      </c>
      <c r="FB194">
        <v>339.23349999999999</v>
      </c>
      <c r="FC194">
        <v>-110.76649999999999</v>
      </c>
      <c r="FD194">
        <v>112.379</v>
      </c>
      <c r="FE194">
        <v>4.0629999999999997</v>
      </c>
      <c r="FF194">
        <v>337.64479999999998</v>
      </c>
      <c r="FG194">
        <v>-112.3552</v>
      </c>
      <c r="FH194">
        <v>28.59</v>
      </c>
      <c r="FI194">
        <v>2.14</v>
      </c>
      <c r="FJ194">
        <v>64.61</v>
      </c>
      <c r="FK194">
        <v>-2.8</v>
      </c>
      <c r="FL194">
        <v>77.945999999999998</v>
      </c>
      <c r="FM194">
        <v>-7.15</v>
      </c>
      <c r="FN194">
        <v>0.1701</v>
      </c>
      <c r="FO194">
        <v>2.8624000000000001</v>
      </c>
      <c r="FP194">
        <v>0.215</v>
      </c>
      <c r="FQ194">
        <v>1.5144</v>
      </c>
      <c r="FR194">
        <v>0.33839999999999998</v>
      </c>
      <c r="FS194">
        <v>2.23E-2</v>
      </c>
      <c r="FT194">
        <v>0.69</v>
      </c>
      <c r="FU194">
        <v>2.6802000000000001</v>
      </c>
      <c r="FV194">
        <v>1.4519</v>
      </c>
      <c r="FW194">
        <v>4.7496</v>
      </c>
      <c r="FX194" t="s">
        <v>4054</v>
      </c>
      <c r="FY194">
        <v>9805.2729999999992</v>
      </c>
    </row>
    <row r="195" spans="1:181" x14ac:dyDescent="0.35">
      <c r="A195">
        <v>198</v>
      </c>
      <c r="B195" t="s">
        <v>5347</v>
      </c>
      <c r="C195" t="s">
        <v>5310</v>
      </c>
      <c r="D195" t="s">
        <v>3017</v>
      </c>
      <c r="E195" t="s">
        <v>3018</v>
      </c>
      <c r="F195" t="s">
        <v>330</v>
      </c>
      <c r="G195" t="s">
        <v>331</v>
      </c>
      <c r="H195" t="s">
        <v>261</v>
      </c>
      <c r="I195" t="s">
        <v>331</v>
      </c>
      <c r="J195" t="s">
        <v>261</v>
      </c>
      <c r="K195" t="s">
        <v>331</v>
      </c>
      <c r="L195" t="s">
        <v>491</v>
      </c>
      <c r="M195">
        <v>6</v>
      </c>
      <c r="N195" t="s">
        <v>196</v>
      </c>
      <c r="O195" t="s">
        <v>197</v>
      </c>
      <c r="P195" t="s">
        <v>198</v>
      </c>
      <c r="Q195">
        <v>1000</v>
      </c>
      <c r="R195" t="s">
        <v>198</v>
      </c>
      <c r="S195">
        <v>1000</v>
      </c>
      <c r="T195">
        <v>10</v>
      </c>
      <c r="U195">
        <v>1</v>
      </c>
      <c r="V195" t="s">
        <v>199</v>
      </c>
      <c r="W195" t="s">
        <v>200</v>
      </c>
      <c r="X195">
        <v>4.625</v>
      </c>
      <c r="Y195" t="s">
        <v>193</v>
      </c>
      <c r="Z195" t="s">
        <v>5242</v>
      </c>
      <c r="AA195" t="s">
        <v>4184</v>
      </c>
      <c r="AB195">
        <v>400</v>
      </c>
      <c r="AD195">
        <v>-25</v>
      </c>
      <c r="AE195" t="s">
        <v>193</v>
      </c>
      <c r="AF195" t="s">
        <v>193</v>
      </c>
      <c r="AG195">
        <v>462.5</v>
      </c>
      <c r="AH195">
        <v>0</v>
      </c>
      <c r="AI195">
        <v>0</v>
      </c>
      <c r="AJ195" t="s">
        <v>193</v>
      </c>
      <c r="AK195" t="s">
        <v>193</v>
      </c>
      <c r="AM195">
        <v>0</v>
      </c>
      <c r="AN195">
        <v>62.5</v>
      </c>
      <c r="AO195" t="s">
        <v>193</v>
      </c>
      <c r="AP195">
        <v>9.3000000000000007</v>
      </c>
      <c r="AQ195">
        <v>4.7030000000000003</v>
      </c>
      <c r="AR195">
        <v>99.379000000000005</v>
      </c>
      <c r="AS195" t="s">
        <v>202</v>
      </c>
      <c r="AT195" t="s">
        <v>203</v>
      </c>
      <c r="AU195" t="s">
        <v>204</v>
      </c>
      <c r="AV195" t="s">
        <v>958</v>
      </c>
      <c r="AW195">
        <v>12</v>
      </c>
      <c r="AX195">
        <v>2</v>
      </c>
      <c r="AY195">
        <v>10</v>
      </c>
      <c r="AZ195" t="s">
        <v>193</v>
      </c>
      <c r="BA195" t="s">
        <v>202</v>
      </c>
      <c r="BB195" t="s">
        <v>202</v>
      </c>
      <c r="BC195" t="s">
        <v>202</v>
      </c>
      <c r="BD195" t="s">
        <v>202</v>
      </c>
      <c r="BE195" t="s">
        <v>206</v>
      </c>
      <c r="BF195" t="s">
        <v>206</v>
      </c>
      <c r="BG195" t="s">
        <v>552</v>
      </c>
      <c r="BH195" t="s">
        <v>238</v>
      </c>
      <c r="BI195">
        <v>2000</v>
      </c>
      <c r="BK195" t="s">
        <v>206</v>
      </c>
      <c r="BL195" t="s">
        <v>30</v>
      </c>
      <c r="BM195" t="s">
        <v>29</v>
      </c>
      <c r="BN195" t="s">
        <v>208</v>
      </c>
      <c r="BO195" t="s">
        <v>220</v>
      </c>
      <c r="BP195" t="s">
        <v>221</v>
      </c>
      <c r="BQ195" t="s">
        <v>31</v>
      </c>
      <c r="BR195" t="s">
        <v>860</v>
      </c>
      <c r="BS195" t="s">
        <v>32</v>
      </c>
      <c r="BT195" t="s">
        <v>340</v>
      </c>
      <c r="BU195" t="s">
        <v>855</v>
      </c>
      <c r="BV195" t="s">
        <v>30</v>
      </c>
      <c r="BW195" t="s">
        <v>209</v>
      </c>
      <c r="BX195" t="s">
        <v>197</v>
      </c>
      <c r="BY195" t="s">
        <v>193</v>
      </c>
      <c r="BZ195" t="s">
        <v>959</v>
      </c>
      <c r="CA195" t="s">
        <v>3019</v>
      </c>
      <c r="CB195" t="s">
        <v>4480</v>
      </c>
      <c r="CC195" t="s">
        <v>4481</v>
      </c>
      <c r="CD195" t="s">
        <v>5346</v>
      </c>
      <c r="CE195">
        <v>2</v>
      </c>
      <c r="CF195">
        <v>1</v>
      </c>
      <c r="CG195" t="s">
        <v>214</v>
      </c>
      <c r="CH195" t="s">
        <v>215</v>
      </c>
      <c r="CI195" t="s">
        <v>215</v>
      </c>
      <c r="CJ195" t="s">
        <v>197</v>
      </c>
      <c r="CK195">
        <v>1000</v>
      </c>
      <c r="CL195" t="s">
        <v>216</v>
      </c>
      <c r="CM195">
        <v>1</v>
      </c>
      <c r="CN195" t="s">
        <v>199</v>
      </c>
      <c r="CO195" t="s">
        <v>193</v>
      </c>
      <c r="CP195">
        <v>3</v>
      </c>
      <c r="CQ195" t="s">
        <v>193</v>
      </c>
      <c r="CR195" t="s">
        <v>193</v>
      </c>
      <c r="CS195" t="s">
        <v>193</v>
      </c>
      <c r="CT195" t="s">
        <v>193</v>
      </c>
      <c r="CU195" t="s">
        <v>193</v>
      </c>
      <c r="CV195" t="s">
        <v>193</v>
      </c>
      <c r="CW195" t="s">
        <v>3017</v>
      </c>
      <c r="CX195" t="s">
        <v>217</v>
      </c>
      <c r="CY195">
        <v>0.7</v>
      </c>
      <c r="CZ195">
        <v>7</v>
      </c>
      <c r="DA195" t="s">
        <v>206</v>
      </c>
      <c r="DB195" t="s">
        <v>193</v>
      </c>
      <c r="DC195" t="s">
        <v>193</v>
      </c>
      <c r="DD195" t="s">
        <v>193</v>
      </c>
      <c r="DE195" t="s">
        <v>193</v>
      </c>
      <c r="DF195" t="s">
        <v>193</v>
      </c>
      <c r="DG195" t="s">
        <v>342</v>
      </c>
      <c r="DH195" t="s">
        <v>276</v>
      </c>
      <c r="DI195" t="s">
        <v>447</v>
      </c>
      <c r="DJ195" t="s">
        <v>1627</v>
      </c>
      <c r="DK195" t="s">
        <v>511</v>
      </c>
      <c r="DL195" t="s">
        <v>222</v>
      </c>
      <c r="DM195" t="s">
        <v>222</v>
      </c>
      <c r="DN195" t="s">
        <v>223</v>
      </c>
      <c r="DO195" t="s">
        <v>4147</v>
      </c>
      <c r="DP195">
        <v>102.81699999999999</v>
      </c>
      <c r="DQ195">
        <v>4.2699999999999996</v>
      </c>
      <c r="DR195">
        <v>357.99250000000001</v>
      </c>
      <c r="DS195">
        <v>-42.0075</v>
      </c>
      <c r="DT195">
        <v>104.14</v>
      </c>
      <c r="DU195">
        <v>4.1070000000000002</v>
      </c>
      <c r="DV195">
        <v>345.43920000000003</v>
      </c>
      <c r="DW195">
        <v>-54.5608</v>
      </c>
      <c r="DX195">
        <v>104.961</v>
      </c>
      <c r="DY195">
        <v>4.0069999999999997</v>
      </c>
      <c r="DZ195">
        <v>334.78750000000002</v>
      </c>
      <c r="EA195">
        <v>-65.212500000000006</v>
      </c>
      <c r="EB195">
        <v>104.64400000000001</v>
      </c>
      <c r="EC195">
        <v>4.0449999999999999</v>
      </c>
      <c r="ED195">
        <v>335.97750000000002</v>
      </c>
      <c r="EE195">
        <v>-64.022499999999994</v>
      </c>
      <c r="EF195">
        <v>106.05800000000001</v>
      </c>
      <c r="EG195">
        <v>3.8740000000000001</v>
      </c>
      <c r="EH195">
        <v>312.81360000000001</v>
      </c>
      <c r="EI195">
        <v>-87.186400000000006</v>
      </c>
      <c r="EJ195">
        <v>106.251</v>
      </c>
      <c r="EK195">
        <v>3.851</v>
      </c>
      <c r="EL195">
        <v>302.74220000000003</v>
      </c>
      <c r="EM195">
        <v>-97.257800000000003</v>
      </c>
      <c r="EN195">
        <v>105.599</v>
      </c>
      <c r="EO195">
        <v>3.9289999999999998</v>
      </c>
      <c r="EP195">
        <v>303.37889999999999</v>
      </c>
      <c r="EQ195">
        <v>-96.621099999999998</v>
      </c>
      <c r="ER195">
        <v>105.373</v>
      </c>
      <c r="ES195">
        <v>3.956</v>
      </c>
      <c r="ET195">
        <v>308.0752</v>
      </c>
      <c r="EU195">
        <v>-91.924800000000005</v>
      </c>
      <c r="EV195">
        <v>104.459</v>
      </c>
      <c r="EW195">
        <v>4.0659999999999998</v>
      </c>
      <c r="EX195">
        <v>324.06040000000002</v>
      </c>
      <c r="EY195">
        <v>-75.939599999999999</v>
      </c>
      <c r="EZ195">
        <v>104.55200000000001</v>
      </c>
      <c r="FA195">
        <v>4.0549999999999997</v>
      </c>
      <c r="FB195">
        <v>332.86520000000002</v>
      </c>
      <c r="FC195">
        <v>-67.134799999999998</v>
      </c>
      <c r="FD195">
        <v>106.18899999999999</v>
      </c>
      <c r="FE195">
        <v>3.8570000000000002</v>
      </c>
      <c r="FF195">
        <v>318.79640000000001</v>
      </c>
      <c r="FG195">
        <v>-81.203599999999994</v>
      </c>
      <c r="FH195">
        <v>28.59</v>
      </c>
      <c r="FI195">
        <v>2.14</v>
      </c>
      <c r="FJ195">
        <v>64.61</v>
      </c>
      <c r="FK195">
        <v>-2.8</v>
      </c>
      <c r="FL195">
        <v>77.945999999999998</v>
      </c>
      <c r="FM195">
        <v>-7.15</v>
      </c>
      <c r="FN195">
        <v>0.1701</v>
      </c>
      <c r="FO195">
        <v>2.8624000000000001</v>
      </c>
      <c r="FP195">
        <v>0.215</v>
      </c>
      <c r="FQ195">
        <v>1.5144</v>
      </c>
      <c r="FR195">
        <v>0.33839999999999998</v>
      </c>
      <c r="FS195">
        <v>2.23E-2</v>
      </c>
      <c r="FT195">
        <v>0.69</v>
      </c>
      <c r="FU195">
        <v>2.6802000000000001</v>
      </c>
      <c r="FV195">
        <v>1.4519</v>
      </c>
      <c r="FW195">
        <v>4.7496</v>
      </c>
      <c r="FX195" t="s">
        <v>3022</v>
      </c>
      <c r="FY195">
        <v>41170.813199999997</v>
      </c>
    </row>
    <row r="196" spans="1:181" x14ac:dyDescent="0.35">
      <c r="A196">
        <v>199</v>
      </c>
      <c r="B196" t="s">
        <v>5347</v>
      </c>
      <c r="C196" t="s">
        <v>5308</v>
      </c>
      <c r="D196" t="s">
        <v>4482</v>
      </c>
      <c r="E196" t="s">
        <v>4483</v>
      </c>
      <c r="F196" t="s">
        <v>303</v>
      </c>
      <c r="G196" t="s">
        <v>304</v>
      </c>
      <c r="H196" t="s">
        <v>262</v>
      </c>
      <c r="I196" t="s">
        <v>304</v>
      </c>
      <c r="J196" t="s">
        <v>316</v>
      </c>
      <c r="K196" t="s">
        <v>193</v>
      </c>
      <c r="L196" t="s">
        <v>468</v>
      </c>
      <c r="M196">
        <v>6</v>
      </c>
      <c r="N196" t="s">
        <v>196</v>
      </c>
      <c r="O196" t="s">
        <v>193</v>
      </c>
      <c r="P196" t="s">
        <v>198</v>
      </c>
      <c r="Q196">
        <v>750</v>
      </c>
      <c r="R196" t="s">
        <v>198</v>
      </c>
      <c r="S196">
        <v>750</v>
      </c>
      <c r="T196">
        <v>10</v>
      </c>
      <c r="U196">
        <v>1</v>
      </c>
      <c r="V196" t="s">
        <v>199</v>
      </c>
      <c r="W196" t="s">
        <v>200</v>
      </c>
      <c r="X196">
        <v>3.1480000000000001</v>
      </c>
      <c r="Y196" t="s">
        <v>193</v>
      </c>
      <c r="Z196" t="s">
        <v>5341</v>
      </c>
      <c r="AA196" t="s">
        <v>4184</v>
      </c>
      <c r="AB196">
        <v>245</v>
      </c>
      <c r="AC196">
        <v>0</v>
      </c>
      <c r="AD196" t="s">
        <v>193</v>
      </c>
      <c r="AE196" t="s">
        <v>193</v>
      </c>
      <c r="AF196" t="s">
        <v>193</v>
      </c>
      <c r="AG196">
        <v>300</v>
      </c>
      <c r="AH196">
        <v>255</v>
      </c>
      <c r="AI196">
        <v>5</v>
      </c>
      <c r="AJ196" t="s">
        <v>193</v>
      </c>
      <c r="AK196" t="s">
        <v>193</v>
      </c>
      <c r="AL196">
        <v>0</v>
      </c>
      <c r="AM196">
        <v>0</v>
      </c>
      <c r="AN196">
        <v>55</v>
      </c>
      <c r="AO196" t="s">
        <v>193</v>
      </c>
      <c r="AP196">
        <v>6.67</v>
      </c>
      <c r="AQ196">
        <v>3.1480000000000001</v>
      </c>
      <c r="AR196">
        <v>100</v>
      </c>
      <c r="AS196" t="s">
        <v>202</v>
      </c>
      <c r="AT196" t="s">
        <v>203</v>
      </c>
      <c r="AU196" t="s">
        <v>204</v>
      </c>
      <c r="AV196" t="s">
        <v>265</v>
      </c>
      <c r="AW196">
        <v>6</v>
      </c>
      <c r="AX196">
        <v>4</v>
      </c>
      <c r="AY196">
        <v>2</v>
      </c>
      <c r="AZ196" t="s">
        <v>193</v>
      </c>
      <c r="BA196" t="s">
        <v>202</v>
      </c>
      <c r="BB196" t="s">
        <v>206</v>
      </c>
      <c r="BC196" t="s">
        <v>202</v>
      </c>
      <c r="BD196" t="s">
        <v>202</v>
      </c>
      <c r="BE196" t="s">
        <v>202</v>
      </c>
      <c r="BF196" t="s">
        <v>206</v>
      </c>
      <c r="BG196" t="s">
        <v>552</v>
      </c>
      <c r="BH196" t="s">
        <v>193</v>
      </c>
      <c r="BI196">
        <v>2000</v>
      </c>
      <c r="BK196" t="s">
        <v>206</v>
      </c>
      <c r="BL196" t="s">
        <v>26</v>
      </c>
      <c r="BM196" t="s">
        <v>218</v>
      </c>
      <c r="BN196" t="s">
        <v>32</v>
      </c>
      <c r="BO196" t="s">
        <v>267</v>
      </c>
      <c r="BP196" t="s">
        <v>220</v>
      </c>
      <c r="BQ196" t="s">
        <v>400</v>
      </c>
      <c r="BR196" t="s">
        <v>193</v>
      </c>
      <c r="BS196" t="s">
        <v>193</v>
      </c>
      <c r="BT196" t="s">
        <v>193</v>
      </c>
      <c r="BU196" t="s">
        <v>193</v>
      </c>
      <c r="BV196" t="s">
        <v>32</v>
      </c>
      <c r="BW196" t="s">
        <v>291</v>
      </c>
      <c r="BX196" t="s">
        <v>197</v>
      </c>
      <c r="BY196" t="s">
        <v>193</v>
      </c>
      <c r="BZ196" t="s">
        <v>271</v>
      </c>
      <c r="CA196" t="s">
        <v>941</v>
      </c>
      <c r="CB196" t="s">
        <v>4484</v>
      </c>
      <c r="CC196" t="s">
        <v>4485</v>
      </c>
      <c r="CD196" t="s">
        <v>5346</v>
      </c>
      <c r="CE196">
        <v>2</v>
      </c>
      <c r="CF196">
        <v>1</v>
      </c>
      <c r="CG196" t="s">
        <v>650</v>
      </c>
      <c r="CH196" t="s">
        <v>297</v>
      </c>
      <c r="CI196" t="s">
        <v>298</v>
      </c>
      <c r="CJ196" t="s">
        <v>197</v>
      </c>
      <c r="CK196">
        <v>750</v>
      </c>
      <c r="CL196" t="s">
        <v>216</v>
      </c>
      <c r="CM196">
        <v>1</v>
      </c>
      <c r="CN196" t="s">
        <v>199</v>
      </c>
      <c r="CO196" t="s">
        <v>193</v>
      </c>
      <c r="CP196">
        <v>3</v>
      </c>
      <c r="CQ196" t="s">
        <v>193</v>
      </c>
      <c r="CR196" t="s">
        <v>193</v>
      </c>
      <c r="CS196" t="s">
        <v>193</v>
      </c>
      <c r="CT196" t="s">
        <v>193</v>
      </c>
      <c r="CU196" t="s">
        <v>193</v>
      </c>
      <c r="CV196" t="s">
        <v>193</v>
      </c>
      <c r="CW196" t="s">
        <v>4482</v>
      </c>
      <c r="CX196" t="s">
        <v>217</v>
      </c>
      <c r="CY196" t="s">
        <v>299</v>
      </c>
      <c r="CZ196" t="s">
        <v>193</v>
      </c>
      <c r="DA196" t="s">
        <v>206</v>
      </c>
      <c r="DB196" t="s">
        <v>193</v>
      </c>
      <c r="DC196" t="s">
        <v>193</v>
      </c>
      <c r="DD196" t="s">
        <v>193</v>
      </c>
      <c r="DE196" t="s">
        <v>193</v>
      </c>
      <c r="DF196" t="s">
        <v>193</v>
      </c>
      <c r="DG196" t="s">
        <v>193</v>
      </c>
      <c r="DH196" t="s">
        <v>193</v>
      </c>
      <c r="DI196" t="s">
        <v>193</v>
      </c>
      <c r="DJ196" t="s">
        <v>193</v>
      </c>
      <c r="DK196" t="s">
        <v>193</v>
      </c>
      <c r="DL196" t="s">
        <v>222</v>
      </c>
      <c r="DM196" t="s">
        <v>222</v>
      </c>
      <c r="DN196" t="s">
        <v>223</v>
      </c>
      <c r="DO196" t="s">
        <v>4147</v>
      </c>
      <c r="DP196">
        <v>102.095</v>
      </c>
      <c r="DQ196">
        <v>2.9</v>
      </c>
      <c r="DR196">
        <v>221.47749999999999</v>
      </c>
      <c r="DS196">
        <v>-23.522500000000001</v>
      </c>
      <c r="DT196">
        <v>101.84699999999999</v>
      </c>
      <c r="DU196">
        <v>2.9289999999999998</v>
      </c>
      <c r="DV196">
        <v>218.31360000000001</v>
      </c>
      <c r="DW196">
        <v>-26.686399999999999</v>
      </c>
      <c r="DX196">
        <v>102.72</v>
      </c>
      <c r="DY196">
        <v>2.827</v>
      </c>
      <c r="DZ196">
        <v>200.34219999999999</v>
      </c>
      <c r="EA196">
        <v>-44.657800000000002</v>
      </c>
      <c r="EB196">
        <v>102.985</v>
      </c>
      <c r="EC196">
        <v>2.7959999999999998</v>
      </c>
      <c r="ED196">
        <v>190.0789</v>
      </c>
      <c r="EE196">
        <v>-54.921100000000003</v>
      </c>
      <c r="EF196">
        <v>103.47</v>
      </c>
      <c r="EG196">
        <v>2.7389999999999999</v>
      </c>
      <c r="EH196">
        <v>186.37520000000001</v>
      </c>
      <c r="EI196">
        <v>-58.6248</v>
      </c>
      <c r="EJ196">
        <v>103.39700000000001</v>
      </c>
      <c r="EK196">
        <v>2.7480000000000002</v>
      </c>
      <c r="EL196">
        <v>192.2604</v>
      </c>
      <c r="EM196">
        <v>-52.739600000000003</v>
      </c>
      <c r="EN196">
        <v>103.20699999999999</v>
      </c>
      <c r="EO196">
        <v>2.77</v>
      </c>
      <c r="EP196">
        <v>204.36519999999999</v>
      </c>
      <c r="EQ196">
        <v>-40.634799999999998</v>
      </c>
      <c r="ER196">
        <v>102.887</v>
      </c>
      <c r="ES196">
        <v>2.8069999999999999</v>
      </c>
      <c r="ET196">
        <v>213.79640000000001</v>
      </c>
      <c r="EU196">
        <v>-31.203600000000002</v>
      </c>
      <c r="EV196">
        <v>103.999</v>
      </c>
      <c r="EW196">
        <v>2.6779999999999999</v>
      </c>
      <c r="EX196">
        <v>197.45490000000001</v>
      </c>
      <c r="EY196">
        <v>-47.545099999999998</v>
      </c>
      <c r="EZ196">
        <v>103.785</v>
      </c>
      <c r="FA196">
        <v>2.702</v>
      </c>
      <c r="FB196">
        <v>198.0454</v>
      </c>
      <c r="FC196">
        <v>-46.954599999999999</v>
      </c>
      <c r="FD196">
        <v>103.72799999999999</v>
      </c>
      <c r="FE196">
        <v>2.7090000000000001</v>
      </c>
      <c r="FF196">
        <v>195.6122</v>
      </c>
      <c r="FG196">
        <v>-49.387799999999999</v>
      </c>
      <c r="FH196">
        <v>28.59</v>
      </c>
      <c r="FI196">
        <v>2.14</v>
      </c>
      <c r="FJ196">
        <v>64.61</v>
      </c>
      <c r="FK196">
        <v>-2.8</v>
      </c>
      <c r="FL196">
        <v>77.945999999999998</v>
      </c>
      <c r="FM196">
        <v>-7.15</v>
      </c>
      <c r="FN196">
        <v>0.1701</v>
      </c>
      <c r="FO196">
        <v>2.8624000000000001</v>
      </c>
      <c r="FP196">
        <v>0.215</v>
      </c>
      <c r="FQ196">
        <v>1.5144</v>
      </c>
      <c r="FR196">
        <v>0.33839999999999998</v>
      </c>
      <c r="FS196">
        <v>2.23E-2</v>
      </c>
      <c r="FT196">
        <v>0.69</v>
      </c>
      <c r="FU196">
        <v>2.6802000000000001</v>
      </c>
      <c r="FV196">
        <v>1.4519</v>
      </c>
      <c r="FW196">
        <v>4.7496</v>
      </c>
      <c r="FX196" t="s">
        <v>4486</v>
      </c>
      <c r="FY196">
        <v>132932.7059</v>
      </c>
    </row>
    <row r="197" spans="1:181" x14ac:dyDescent="0.35">
      <c r="A197">
        <v>200</v>
      </c>
      <c r="B197" t="s">
        <v>5347</v>
      </c>
      <c r="C197" t="s">
        <v>5308</v>
      </c>
      <c r="D197" t="s">
        <v>576</v>
      </c>
      <c r="E197" t="s">
        <v>577</v>
      </c>
      <c r="F197" t="s">
        <v>330</v>
      </c>
      <c r="G197" t="s">
        <v>193</v>
      </c>
      <c r="H197" t="s">
        <v>261</v>
      </c>
      <c r="I197" t="s">
        <v>193</v>
      </c>
      <c r="J197" t="s">
        <v>262</v>
      </c>
      <c r="K197" t="s">
        <v>193</v>
      </c>
      <c r="L197" t="s">
        <v>551</v>
      </c>
      <c r="M197">
        <v>6</v>
      </c>
      <c r="N197" t="s">
        <v>333</v>
      </c>
      <c r="O197" t="s">
        <v>206</v>
      </c>
      <c r="P197" t="s">
        <v>198</v>
      </c>
      <c r="Q197">
        <v>1250</v>
      </c>
      <c r="R197" t="s">
        <v>198</v>
      </c>
      <c r="S197">
        <v>1250</v>
      </c>
      <c r="T197" t="s">
        <v>193</v>
      </c>
      <c r="U197">
        <v>1</v>
      </c>
      <c r="V197" t="s">
        <v>334</v>
      </c>
      <c r="W197" t="s">
        <v>200</v>
      </c>
      <c r="X197">
        <v>4.9000000000000004</v>
      </c>
      <c r="Y197" t="s">
        <v>193</v>
      </c>
      <c r="Z197" t="s">
        <v>193</v>
      </c>
      <c r="AA197" t="s">
        <v>193</v>
      </c>
      <c r="AB197">
        <v>490</v>
      </c>
      <c r="AC197">
        <v>0</v>
      </c>
      <c r="AD197" t="s">
        <v>193</v>
      </c>
      <c r="AE197" t="s">
        <v>193</v>
      </c>
      <c r="AF197" t="s">
        <v>193</v>
      </c>
      <c r="AG197">
        <v>525</v>
      </c>
      <c r="AH197">
        <v>490</v>
      </c>
      <c r="AI197">
        <v>0</v>
      </c>
      <c r="AJ197" t="s">
        <v>193</v>
      </c>
      <c r="AK197" t="s">
        <v>193</v>
      </c>
      <c r="AL197">
        <v>0</v>
      </c>
      <c r="AM197">
        <v>-2.5</v>
      </c>
      <c r="AN197">
        <v>35</v>
      </c>
      <c r="AO197" t="s">
        <v>193</v>
      </c>
      <c r="AP197">
        <v>3</v>
      </c>
      <c r="AQ197">
        <v>4.9000000000000004</v>
      </c>
      <c r="AR197">
        <v>100</v>
      </c>
      <c r="AS197" t="s">
        <v>202</v>
      </c>
      <c r="AT197" t="s">
        <v>290</v>
      </c>
      <c r="AU197" t="s">
        <v>204</v>
      </c>
      <c r="AV197" t="s">
        <v>265</v>
      </c>
      <c r="AW197">
        <v>4</v>
      </c>
      <c r="AX197">
        <v>4</v>
      </c>
      <c r="AY197" t="s">
        <v>193</v>
      </c>
      <c r="AZ197" t="s">
        <v>193</v>
      </c>
      <c r="BA197" t="s">
        <v>206</v>
      </c>
      <c r="BB197" t="s">
        <v>206</v>
      </c>
      <c r="BC197" t="s">
        <v>206</v>
      </c>
      <c r="BD197" t="s">
        <v>206</v>
      </c>
      <c r="BE197" t="s">
        <v>206</v>
      </c>
      <c r="BF197" t="s">
        <v>206</v>
      </c>
      <c r="BG197" t="s">
        <v>207</v>
      </c>
      <c r="BH197" t="s">
        <v>193</v>
      </c>
      <c r="BI197">
        <v>1000</v>
      </c>
      <c r="BK197" t="s">
        <v>206</v>
      </c>
      <c r="BL197" t="s">
        <v>340</v>
      </c>
      <c r="BM197" t="s">
        <v>28</v>
      </c>
      <c r="BN197" t="s">
        <v>32</v>
      </c>
      <c r="BO197" t="s">
        <v>469</v>
      </c>
      <c r="BP197" t="s">
        <v>193</v>
      </c>
      <c r="BQ197" t="s">
        <v>193</v>
      </c>
      <c r="BR197" t="s">
        <v>193</v>
      </c>
      <c r="BS197" t="s">
        <v>193</v>
      </c>
      <c r="BT197" t="s">
        <v>193</v>
      </c>
      <c r="BU197" t="s">
        <v>193</v>
      </c>
      <c r="BV197" t="s">
        <v>193</v>
      </c>
      <c r="BW197" t="s">
        <v>209</v>
      </c>
      <c r="BX197" t="s">
        <v>197</v>
      </c>
      <c r="BY197" t="s">
        <v>193</v>
      </c>
      <c r="BZ197" t="s">
        <v>292</v>
      </c>
      <c r="CA197" t="s">
        <v>307</v>
      </c>
      <c r="CB197" t="s">
        <v>4487</v>
      </c>
      <c r="CC197" t="s">
        <v>4488</v>
      </c>
      <c r="CD197" t="s">
        <v>5346</v>
      </c>
      <c r="CE197">
        <v>2</v>
      </c>
      <c r="CF197">
        <v>1</v>
      </c>
      <c r="CG197" t="s">
        <v>581</v>
      </c>
      <c r="CH197" t="s">
        <v>581</v>
      </c>
      <c r="CI197" t="s">
        <v>581</v>
      </c>
      <c r="CJ197" t="s">
        <v>197</v>
      </c>
      <c r="CK197">
        <v>1250</v>
      </c>
      <c r="CL197" t="s">
        <v>216</v>
      </c>
      <c r="CM197">
        <v>1</v>
      </c>
      <c r="CN197" t="s">
        <v>334</v>
      </c>
      <c r="CO197" t="s">
        <v>193</v>
      </c>
      <c r="CP197" t="s">
        <v>193</v>
      </c>
      <c r="CQ197" t="s">
        <v>193</v>
      </c>
      <c r="CR197" t="s">
        <v>193</v>
      </c>
      <c r="CS197" t="s">
        <v>193</v>
      </c>
      <c r="CT197" t="s">
        <v>193</v>
      </c>
      <c r="CU197" t="s">
        <v>193</v>
      </c>
      <c r="CV197" t="s">
        <v>193</v>
      </c>
      <c r="CW197" t="s">
        <v>576</v>
      </c>
      <c r="CX197" t="s">
        <v>217</v>
      </c>
      <c r="CY197" t="s">
        <v>299</v>
      </c>
      <c r="CZ197" t="s">
        <v>193</v>
      </c>
      <c r="DA197" t="s">
        <v>206</v>
      </c>
      <c r="DB197" t="s">
        <v>193</v>
      </c>
      <c r="DC197" t="s">
        <v>193</v>
      </c>
      <c r="DD197" t="s">
        <v>193</v>
      </c>
      <c r="DE197" t="s">
        <v>193</v>
      </c>
      <c r="DF197" t="s">
        <v>193</v>
      </c>
      <c r="DG197" t="s">
        <v>193</v>
      </c>
      <c r="DH197" t="s">
        <v>193</v>
      </c>
      <c r="DI197" t="s">
        <v>193</v>
      </c>
      <c r="DJ197" t="s">
        <v>193</v>
      </c>
      <c r="DK197" t="s">
        <v>193</v>
      </c>
      <c r="DL197" t="s">
        <v>223</v>
      </c>
      <c r="DM197" t="s">
        <v>222</v>
      </c>
      <c r="DN197" t="s">
        <v>222</v>
      </c>
      <c r="DO197" t="s">
        <v>343</v>
      </c>
      <c r="DP197">
        <v>100.5</v>
      </c>
      <c r="DQ197">
        <v>4.7869999999999999</v>
      </c>
      <c r="DR197">
        <v>478.7</v>
      </c>
      <c r="DS197">
        <v>-11.3</v>
      </c>
      <c r="DT197">
        <v>101.125</v>
      </c>
      <c r="DU197">
        <v>4.6459999999999999</v>
      </c>
      <c r="DV197">
        <v>464.6</v>
      </c>
      <c r="DW197">
        <v>-25.4</v>
      </c>
      <c r="DX197">
        <v>101.125</v>
      </c>
      <c r="DY197">
        <v>4.6459999999999999</v>
      </c>
      <c r="DZ197">
        <v>464.6</v>
      </c>
      <c r="EA197">
        <v>-25.4</v>
      </c>
      <c r="EB197">
        <v>100.35</v>
      </c>
      <c r="EC197">
        <v>4.82</v>
      </c>
      <c r="ED197">
        <v>482</v>
      </c>
      <c r="EE197">
        <v>-8</v>
      </c>
      <c r="EF197">
        <v>100.5</v>
      </c>
      <c r="EG197">
        <v>4.7859999999999996</v>
      </c>
      <c r="EH197">
        <v>478.6</v>
      </c>
      <c r="EI197">
        <v>-11.4</v>
      </c>
      <c r="EJ197">
        <v>99.25</v>
      </c>
      <c r="EK197">
        <v>5.0709999999999997</v>
      </c>
      <c r="EL197">
        <v>507.1</v>
      </c>
      <c r="EM197">
        <v>17.100000000000001</v>
      </c>
      <c r="EN197">
        <v>99</v>
      </c>
      <c r="EO197">
        <v>5.1289999999999996</v>
      </c>
      <c r="EP197">
        <v>512.9</v>
      </c>
      <c r="EQ197">
        <v>22.9</v>
      </c>
      <c r="ER197">
        <v>99</v>
      </c>
      <c r="ES197">
        <v>5.1289999999999996</v>
      </c>
      <c r="ET197">
        <v>512.9</v>
      </c>
      <c r="EU197">
        <v>22.9</v>
      </c>
      <c r="EV197">
        <v>100.25</v>
      </c>
      <c r="EW197">
        <v>4.843</v>
      </c>
      <c r="EX197">
        <v>484.3</v>
      </c>
      <c r="EY197">
        <v>-5.7</v>
      </c>
      <c r="EZ197">
        <v>100.25</v>
      </c>
      <c r="FA197">
        <v>4.843</v>
      </c>
      <c r="FB197">
        <v>484.3</v>
      </c>
      <c r="FC197">
        <v>-5.7</v>
      </c>
      <c r="FD197">
        <v>100.25</v>
      </c>
      <c r="FE197">
        <v>4.843</v>
      </c>
      <c r="FF197">
        <v>484.3</v>
      </c>
      <c r="FG197">
        <v>-5.7</v>
      </c>
      <c r="FH197">
        <v>28.59</v>
      </c>
      <c r="FI197">
        <v>2.14</v>
      </c>
      <c r="FJ197">
        <v>64.61</v>
      </c>
      <c r="FK197">
        <v>-2.8</v>
      </c>
      <c r="FL197">
        <v>77.945999999999998</v>
      </c>
      <c r="FM197">
        <v>-7.15</v>
      </c>
      <c r="FN197">
        <v>0.1701</v>
      </c>
      <c r="FO197">
        <v>2.8624000000000001</v>
      </c>
      <c r="FP197">
        <v>0.215</v>
      </c>
      <c r="FQ197">
        <v>1.5144</v>
      </c>
      <c r="FR197">
        <v>0.33839999999999998</v>
      </c>
      <c r="FS197">
        <v>2.23E-2</v>
      </c>
      <c r="FT197">
        <v>0.69</v>
      </c>
      <c r="FU197">
        <v>2.6802000000000001</v>
      </c>
      <c r="FV197">
        <v>1.4519</v>
      </c>
      <c r="FW197">
        <v>4.7496</v>
      </c>
      <c r="FX197" t="s">
        <v>583</v>
      </c>
      <c r="FY197" t="s">
        <v>252</v>
      </c>
    </row>
    <row r="198" spans="1:181" x14ac:dyDescent="0.35">
      <c r="A198">
        <v>201</v>
      </c>
      <c r="B198" t="s">
        <v>5347</v>
      </c>
      <c r="C198" t="s">
        <v>5308</v>
      </c>
      <c r="D198" t="s">
        <v>31</v>
      </c>
      <c r="E198" t="s">
        <v>4489</v>
      </c>
      <c r="F198" t="s">
        <v>192</v>
      </c>
      <c r="G198" t="s">
        <v>331</v>
      </c>
      <c r="H198" t="s">
        <v>285</v>
      </c>
      <c r="I198" t="s">
        <v>304</v>
      </c>
      <c r="J198" t="s">
        <v>286</v>
      </c>
      <c r="K198" t="s">
        <v>331</v>
      </c>
      <c r="L198" t="s">
        <v>1312</v>
      </c>
      <c r="M198" t="s">
        <v>193</v>
      </c>
      <c r="N198" t="s">
        <v>196</v>
      </c>
      <c r="O198" t="s">
        <v>197</v>
      </c>
      <c r="P198" t="s">
        <v>198</v>
      </c>
      <c r="Q198">
        <v>3500</v>
      </c>
      <c r="R198" t="s">
        <v>198</v>
      </c>
      <c r="S198">
        <v>1500</v>
      </c>
      <c r="T198">
        <v>11</v>
      </c>
      <c r="U198">
        <v>2</v>
      </c>
      <c r="V198" t="s">
        <v>288</v>
      </c>
      <c r="W198" t="s">
        <v>289</v>
      </c>
      <c r="X198" t="s">
        <v>193</v>
      </c>
      <c r="Y198" t="s">
        <v>193</v>
      </c>
      <c r="Z198" t="s">
        <v>5348</v>
      </c>
      <c r="AA198" t="s">
        <v>4184</v>
      </c>
      <c r="AB198">
        <v>215</v>
      </c>
      <c r="AD198" t="s">
        <v>193</v>
      </c>
      <c r="AE198" t="s">
        <v>193</v>
      </c>
      <c r="AF198" t="s">
        <v>193</v>
      </c>
      <c r="AG198">
        <v>235</v>
      </c>
      <c r="AH198">
        <v>215</v>
      </c>
      <c r="AI198">
        <v>5</v>
      </c>
      <c r="AJ198" t="s">
        <v>193</v>
      </c>
      <c r="AK198" t="s">
        <v>193</v>
      </c>
      <c r="AM198">
        <v>0</v>
      </c>
      <c r="AN198">
        <v>20</v>
      </c>
      <c r="AO198" t="s">
        <v>193</v>
      </c>
      <c r="AP198">
        <v>2.67</v>
      </c>
      <c r="AQ198">
        <v>2.8479999999999999</v>
      </c>
      <c r="AR198">
        <v>100</v>
      </c>
      <c r="AS198" t="s">
        <v>202</v>
      </c>
      <c r="AT198" t="s">
        <v>290</v>
      </c>
      <c r="AU198" t="s">
        <v>204</v>
      </c>
      <c r="AV198" t="s">
        <v>265</v>
      </c>
      <c r="AW198">
        <v>1</v>
      </c>
      <c r="AX198">
        <v>1</v>
      </c>
      <c r="AY198" t="s">
        <v>193</v>
      </c>
      <c r="AZ198" t="s">
        <v>193</v>
      </c>
      <c r="BA198" t="s">
        <v>206</v>
      </c>
      <c r="BB198" t="s">
        <v>206</v>
      </c>
      <c r="BC198" t="s">
        <v>206</v>
      </c>
      <c r="BD198" t="s">
        <v>206</v>
      </c>
      <c r="BE198" t="s">
        <v>206</v>
      </c>
      <c r="BF198" t="s">
        <v>206</v>
      </c>
      <c r="BG198" t="s">
        <v>238</v>
      </c>
      <c r="BH198" t="s">
        <v>207</v>
      </c>
      <c r="BI198">
        <v>200000</v>
      </c>
      <c r="BK198" t="s">
        <v>202</v>
      </c>
      <c r="BL198" t="s">
        <v>31</v>
      </c>
      <c r="BM198" t="s">
        <v>193</v>
      </c>
      <c r="BN198" t="s">
        <v>193</v>
      </c>
      <c r="BO198" t="s">
        <v>193</v>
      </c>
      <c r="BP198" t="s">
        <v>193</v>
      </c>
      <c r="BQ198" t="s">
        <v>193</v>
      </c>
      <c r="BR198" t="s">
        <v>193</v>
      </c>
      <c r="BS198" t="s">
        <v>193</v>
      </c>
      <c r="BT198" t="s">
        <v>193</v>
      </c>
      <c r="BU198" t="s">
        <v>193</v>
      </c>
      <c r="BV198" t="s">
        <v>31</v>
      </c>
      <c r="BW198" t="s">
        <v>209</v>
      </c>
      <c r="BX198" t="s">
        <v>197</v>
      </c>
      <c r="BY198" t="s">
        <v>193</v>
      </c>
      <c r="BZ198" t="s">
        <v>292</v>
      </c>
      <c r="CA198" t="s">
        <v>293</v>
      </c>
      <c r="CB198" t="s">
        <v>4490</v>
      </c>
      <c r="CC198" t="s">
        <v>4491</v>
      </c>
      <c r="CD198" t="s">
        <v>5346</v>
      </c>
      <c r="CE198">
        <v>2</v>
      </c>
      <c r="CF198">
        <v>1</v>
      </c>
      <c r="CG198" t="s">
        <v>2292</v>
      </c>
      <c r="CH198" t="s">
        <v>297</v>
      </c>
      <c r="CI198" t="s">
        <v>298</v>
      </c>
      <c r="CJ198" t="s">
        <v>197</v>
      </c>
      <c r="CK198">
        <v>1500</v>
      </c>
      <c r="CL198" t="s">
        <v>216</v>
      </c>
      <c r="CM198">
        <v>1</v>
      </c>
      <c r="CN198" t="s">
        <v>288</v>
      </c>
      <c r="CO198" t="s">
        <v>193</v>
      </c>
      <c r="CP198" t="s">
        <v>193</v>
      </c>
      <c r="CQ198" t="s">
        <v>193</v>
      </c>
      <c r="CR198" t="s">
        <v>193</v>
      </c>
      <c r="CS198" t="s">
        <v>193</v>
      </c>
      <c r="CT198" t="s">
        <v>193</v>
      </c>
      <c r="CU198" t="s">
        <v>193</v>
      </c>
      <c r="CV198" t="s">
        <v>193</v>
      </c>
      <c r="CW198" t="s">
        <v>31</v>
      </c>
      <c r="CX198" t="s">
        <v>217</v>
      </c>
      <c r="CY198" t="s">
        <v>299</v>
      </c>
      <c r="CZ198" t="s">
        <v>193</v>
      </c>
      <c r="DA198" t="s">
        <v>206</v>
      </c>
      <c r="DB198" t="s">
        <v>193</v>
      </c>
      <c r="DC198" t="s">
        <v>193</v>
      </c>
      <c r="DD198" t="s">
        <v>193</v>
      </c>
      <c r="DE198" t="s">
        <v>193</v>
      </c>
      <c r="DF198" t="s">
        <v>193</v>
      </c>
      <c r="DG198" t="s">
        <v>218</v>
      </c>
      <c r="DH198" t="s">
        <v>220</v>
      </c>
      <c r="DI198" t="s">
        <v>32</v>
      </c>
      <c r="DJ198" t="s">
        <v>34</v>
      </c>
      <c r="DK198" t="s">
        <v>644</v>
      </c>
      <c r="DL198" t="s">
        <v>222</v>
      </c>
      <c r="DM198" t="s">
        <v>222</v>
      </c>
      <c r="DN198" t="s">
        <v>223</v>
      </c>
      <c r="DO198" t="s">
        <v>4147</v>
      </c>
      <c r="DP198">
        <v>100.009</v>
      </c>
      <c r="DQ198">
        <v>2.847</v>
      </c>
      <c r="DR198">
        <v>216.17750000000001</v>
      </c>
      <c r="DS198">
        <v>1.1775</v>
      </c>
      <c r="DT198">
        <v>100.372</v>
      </c>
      <c r="DU198">
        <v>2.8050000000000002</v>
      </c>
      <c r="DV198">
        <v>205.9136</v>
      </c>
      <c r="DW198">
        <v>-9.0863999999999994</v>
      </c>
      <c r="DX198">
        <v>100.937</v>
      </c>
      <c r="DY198">
        <v>2.74</v>
      </c>
      <c r="DZ198">
        <v>191.6422</v>
      </c>
      <c r="EA198">
        <v>-23.357800000000001</v>
      </c>
      <c r="EB198">
        <v>100.471</v>
      </c>
      <c r="EC198">
        <v>2.794</v>
      </c>
      <c r="ED198">
        <v>189.87889999999999</v>
      </c>
      <c r="EE198">
        <v>-25.121099999999998</v>
      </c>
      <c r="EF198">
        <v>100.815</v>
      </c>
      <c r="EG198">
        <v>2.754</v>
      </c>
      <c r="EH198">
        <v>187.87520000000001</v>
      </c>
      <c r="EI198">
        <v>-27.1248</v>
      </c>
      <c r="EJ198">
        <v>100.637</v>
      </c>
      <c r="EK198">
        <v>2.774</v>
      </c>
      <c r="EL198">
        <v>194.8604</v>
      </c>
      <c r="EM198">
        <v>-20.139600000000002</v>
      </c>
      <c r="EN198">
        <v>100.669</v>
      </c>
      <c r="EO198">
        <v>2.7709999999999999</v>
      </c>
      <c r="EP198">
        <v>204.46520000000001</v>
      </c>
      <c r="EQ198">
        <v>-10.534800000000001</v>
      </c>
      <c r="ER198">
        <v>100.73399999999999</v>
      </c>
      <c r="ES198">
        <v>2.7629999999999999</v>
      </c>
      <c r="ET198">
        <v>209.3964</v>
      </c>
      <c r="EU198">
        <v>-5.6036000000000001</v>
      </c>
      <c r="EV198">
        <v>102.65900000000001</v>
      </c>
      <c r="EW198">
        <v>2.544</v>
      </c>
      <c r="EX198">
        <v>184.0549</v>
      </c>
      <c r="EY198">
        <v>-30.9451</v>
      </c>
      <c r="EZ198">
        <v>102.504</v>
      </c>
      <c r="FA198">
        <v>2.5609999999999999</v>
      </c>
      <c r="FB198">
        <v>183.94540000000001</v>
      </c>
      <c r="FC198">
        <v>-31.054600000000001</v>
      </c>
      <c r="FD198">
        <v>102.19799999999999</v>
      </c>
      <c r="FE198">
        <v>2.5960000000000001</v>
      </c>
      <c r="FF198">
        <v>184.31219999999999</v>
      </c>
      <c r="FG198">
        <v>-30.687799999999999</v>
      </c>
      <c r="FH198">
        <v>28.59</v>
      </c>
      <c r="FI198">
        <v>2.14</v>
      </c>
      <c r="FJ198">
        <v>64.61</v>
      </c>
      <c r="FK198">
        <v>-2.8</v>
      </c>
      <c r="FL198">
        <v>77.945999999999998</v>
      </c>
      <c r="FM198">
        <v>-7.15</v>
      </c>
      <c r="FN198">
        <v>0.1701</v>
      </c>
      <c r="FO198">
        <v>2.8624000000000001</v>
      </c>
      <c r="FP198">
        <v>0.215</v>
      </c>
      <c r="FQ198">
        <v>1.5144</v>
      </c>
      <c r="FR198">
        <v>0.33839999999999998</v>
      </c>
      <c r="FS198">
        <v>2.23E-2</v>
      </c>
      <c r="FT198">
        <v>0.69</v>
      </c>
      <c r="FU198">
        <v>2.6802000000000001</v>
      </c>
      <c r="FV198">
        <v>1.4519</v>
      </c>
      <c r="FW198">
        <v>4.7496</v>
      </c>
      <c r="FX198" t="s">
        <v>2293</v>
      </c>
      <c r="FY198" t="s">
        <v>252</v>
      </c>
    </row>
    <row r="199" spans="1:181" x14ac:dyDescent="0.35">
      <c r="A199">
        <v>202</v>
      </c>
      <c r="B199" t="s">
        <v>5347</v>
      </c>
      <c r="C199" t="s">
        <v>5308</v>
      </c>
      <c r="D199" t="s">
        <v>31</v>
      </c>
      <c r="E199" t="s">
        <v>4489</v>
      </c>
      <c r="F199" t="s">
        <v>192</v>
      </c>
      <c r="G199" t="s">
        <v>331</v>
      </c>
      <c r="H199" t="s">
        <v>285</v>
      </c>
      <c r="I199" t="s">
        <v>304</v>
      </c>
      <c r="J199" t="s">
        <v>286</v>
      </c>
      <c r="K199" t="s">
        <v>331</v>
      </c>
      <c r="L199" t="s">
        <v>1312</v>
      </c>
      <c r="M199" t="s">
        <v>193</v>
      </c>
      <c r="N199" t="s">
        <v>196</v>
      </c>
      <c r="O199" t="s">
        <v>197</v>
      </c>
      <c r="P199" t="s">
        <v>198</v>
      </c>
      <c r="Q199">
        <v>3500</v>
      </c>
      <c r="R199" t="s">
        <v>198</v>
      </c>
      <c r="S199">
        <v>2000</v>
      </c>
      <c r="T199">
        <v>6</v>
      </c>
      <c r="U199">
        <v>2</v>
      </c>
      <c r="V199" t="s">
        <v>334</v>
      </c>
      <c r="W199" t="s">
        <v>289</v>
      </c>
      <c r="X199" t="s">
        <v>193</v>
      </c>
      <c r="Y199" t="s">
        <v>193</v>
      </c>
      <c r="Z199" t="s">
        <v>5349</v>
      </c>
      <c r="AA199" t="s">
        <v>4492</v>
      </c>
      <c r="AB199">
        <v>175</v>
      </c>
      <c r="AD199" t="s">
        <v>193</v>
      </c>
      <c r="AE199" t="s">
        <v>193</v>
      </c>
      <c r="AF199" t="s">
        <v>193</v>
      </c>
      <c r="AG199">
        <v>200</v>
      </c>
      <c r="AH199">
        <v>180</v>
      </c>
      <c r="AI199">
        <v>5</v>
      </c>
      <c r="AJ199" t="s">
        <v>193</v>
      </c>
      <c r="AK199" t="s">
        <v>193</v>
      </c>
      <c r="AM199">
        <v>5</v>
      </c>
      <c r="AN199">
        <v>25</v>
      </c>
      <c r="AO199" t="s">
        <v>193</v>
      </c>
      <c r="AP199">
        <v>2.5</v>
      </c>
      <c r="AQ199">
        <v>2.0990000000000002</v>
      </c>
      <c r="AR199">
        <v>100</v>
      </c>
      <c r="AS199" t="s">
        <v>202</v>
      </c>
      <c r="AT199" t="s">
        <v>290</v>
      </c>
      <c r="AU199" t="s">
        <v>204</v>
      </c>
      <c r="AV199" t="s">
        <v>265</v>
      </c>
      <c r="AW199">
        <v>1</v>
      </c>
      <c r="AX199">
        <v>1</v>
      </c>
      <c r="AY199" t="s">
        <v>193</v>
      </c>
      <c r="AZ199" t="s">
        <v>193</v>
      </c>
      <c r="BA199" t="s">
        <v>206</v>
      </c>
      <c r="BB199" t="s">
        <v>206</v>
      </c>
      <c r="BC199" t="s">
        <v>206</v>
      </c>
      <c r="BD199" t="s">
        <v>206</v>
      </c>
      <c r="BE199" t="s">
        <v>206</v>
      </c>
      <c r="BF199" t="s">
        <v>206</v>
      </c>
      <c r="BG199" t="s">
        <v>238</v>
      </c>
      <c r="BH199" t="s">
        <v>207</v>
      </c>
      <c r="BI199">
        <v>200000</v>
      </c>
      <c r="BK199" t="s">
        <v>202</v>
      </c>
      <c r="BL199" t="s">
        <v>31</v>
      </c>
      <c r="BM199" t="s">
        <v>193</v>
      </c>
      <c r="BN199" t="s">
        <v>193</v>
      </c>
      <c r="BO199" t="s">
        <v>193</v>
      </c>
      <c r="BP199" t="s">
        <v>193</v>
      </c>
      <c r="BQ199" t="s">
        <v>193</v>
      </c>
      <c r="BR199" t="s">
        <v>193</v>
      </c>
      <c r="BS199" t="s">
        <v>193</v>
      </c>
      <c r="BT199" t="s">
        <v>193</v>
      </c>
      <c r="BU199" t="s">
        <v>193</v>
      </c>
      <c r="BV199" t="s">
        <v>31</v>
      </c>
      <c r="BW199" t="s">
        <v>209</v>
      </c>
      <c r="BX199" t="s">
        <v>197</v>
      </c>
      <c r="BY199" t="s">
        <v>193</v>
      </c>
      <c r="BZ199" t="s">
        <v>292</v>
      </c>
      <c r="CA199" t="s">
        <v>293</v>
      </c>
      <c r="CB199" t="s">
        <v>4493</v>
      </c>
      <c r="CC199" t="s">
        <v>4494</v>
      </c>
      <c r="CD199" t="s">
        <v>5346</v>
      </c>
      <c r="CE199">
        <v>2</v>
      </c>
      <c r="CF199">
        <v>0</v>
      </c>
      <c r="CG199" t="s">
        <v>2292</v>
      </c>
      <c r="CH199" t="s">
        <v>297</v>
      </c>
      <c r="CI199" t="s">
        <v>298</v>
      </c>
      <c r="CJ199" t="s">
        <v>197</v>
      </c>
      <c r="CK199">
        <v>2000</v>
      </c>
      <c r="CL199" t="s">
        <v>216</v>
      </c>
      <c r="CM199">
        <v>1</v>
      </c>
      <c r="CN199" t="s">
        <v>334</v>
      </c>
      <c r="CO199" t="s">
        <v>193</v>
      </c>
      <c r="CP199" t="s">
        <v>193</v>
      </c>
      <c r="CQ199" t="s">
        <v>193</v>
      </c>
      <c r="CR199" t="s">
        <v>193</v>
      </c>
      <c r="CS199" t="s">
        <v>193</v>
      </c>
      <c r="CT199" t="s">
        <v>193</v>
      </c>
      <c r="CU199" t="s">
        <v>193</v>
      </c>
      <c r="CV199" t="s">
        <v>193</v>
      </c>
      <c r="CW199" t="s">
        <v>31</v>
      </c>
      <c r="CX199" t="s">
        <v>217</v>
      </c>
      <c r="CY199" t="s">
        <v>299</v>
      </c>
      <c r="CZ199" t="s">
        <v>193</v>
      </c>
      <c r="DA199" t="s">
        <v>206</v>
      </c>
      <c r="DB199" t="s">
        <v>193</v>
      </c>
      <c r="DC199" t="s">
        <v>193</v>
      </c>
      <c r="DD199" t="s">
        <v>193</v>
      </c>
      <c r="DE199" t="s">
        <v>193</v>
      </c>
      <c r="DF199" t="s">
        <v>193</v>
      </c>
      <c r="DG199" t="s">
        <v>218</v>
      </c>
      <c r="DH199" t="s">
        <v>220</v>
      </c>
      <c r="DI199" t="s">
        <v>32</v>
      </c>
      <c r="DJ199" t="s">
        <v>34</v>
      </c>
      <c r="DK199" t="s">
        <v>644</v>
      </c>
      <c r="DL199" t="s">
        <v>222</v>
      </c>
      <c r="DM199" t="s">
        <v>222</v>
      </c>
      <c r="DN199" t="s">
        <v>223</v>
      </c>
      <c r="DO199" t="s">
        <v>3536</v>
      </c>
      <c r="DP199">
        <v>100.202</v>
      </c>
      <c r="DQ199">
        <v>2.056</v>
      </c>
      <c r="DR199">
        <v>173.24209999999999</v>
      </c>
      <c r="DS199">
        <v>-1.7579</v>
      </c>
      <c r="DT199">
        <v>100.834</v>
      </c>
      <c r="DU199">
        <v>1.923</v>
      </c>
      <c r="DV199">
        <v>155.44540000000001</v>
      </c>
      <c r="DW199">
        <v>-19.554600000000001</v>
      </c>
      <c r="DX199">
        <v>101.032</v>
      </c>
      <c r="DY199">
        <v>1.881</v>
      </c>
      <c r="DZ199">
        <v>146.88810000000001</v>
      </c>
      <c r="EA199">
        <v>-28.111899999999999</v>
      </c>
      <c r="EB199">
        <v>101.246</v>
      </c>
      <c r="EC199">
        <v>1.8360000000000001</v>
      </c>
      <c r="ED199">
        <v>137.0437</v>
      </c>
      <c r="EE199">
        <v>-37.956299999999999</v>
      </c>
      <c r="EF199">
        <v>100.96899999999999</v>
      </c>
      <c r="EG199">
        <v>1.8939999999999999</v>
      </c>
      <c r="EH199">
        <v>144.6223</v>
      </c>
      <c r="EI199">
        <v>-30.377700000000001</v>
      </c>
      <c r="EJ199">
        <v>100.298</v>
      </c>
      <c r="EK199">
        <v>2.036</v>
      </c>
      <c r="EL199">
        <v>163.6763</v>
      </c>
      <c r="EM199">
        <v>-11.323700000000001</v>
      </c>
      <c r="EN199">
        <v>100.81100000000001</v>
      </c>
      <c r="EO199">
        <v>1.927</v>
      </c>
      <c r="EP199">
        <v>161.3321</v>
      </c>
      <c r="EQ199">
        <v>-13.667899999999999</v>
      </c>
      <c r="ER199">
        <v>100.527</v>
      </c>
      <c r="ES199">
        <v>1.9870000000000001</v>
      </c>
      <c r="ET199">
        <v>166.53460000000001</v>
      </c>
      <c r="EU199">
        <v>-8.4654000000000007</v>
      </c>
      <c r="EV199">
        <v>101.21299999999999</v>
      </c>
      <c r="EW199">
        <v>1.8420000000000001</v>
      </c>
      <c r="EX199">
        <v>151.39250000000001</v>
      </c>
      <c r="EY199">
        <v>-23.607500000000002</v>
      </c>
      <c r="EZ199">
        <v>101.264</v>
      </c>
      <c r="FA199">
        <v>1.831</v>
      </c>
      <c r="FB199">
        <v>148.84</v>
      </c>
      <c r="FC199">
        <v>-26.16</v>
      </c>
      <c r="FD199">
        <v>101.27</v>
      </c>
      <c r="FE199">
        <v>1.829</v>
      </c>
      <c r="FF199">
        <v>148.47810000000001</v>
      </c>
      <c r="FG199">
        <v>-26.521899999999999</v>
      </c>
      <c r="FH199">
        <v>28.59</v>
      </c>
      <c r="FI199">
        <v>2.14</v>
      </c>
      <c r="FJ199">
        <v>64.61</v>
      </c>
      <c r="FK199">
        <v>-2.8</v>
      </c>
      <c r="FL199">
        <v>77.945999999999998</v>
      </c>
      <c r="FM199">
        <v>-7.15</v>
      </c>
      <c r="FN199">
        <v>0.1701</v>
      </c>
      <c r="FO199">
        <v>2.8624000000000001</v>
      </c>
      <c r="FP199">
        <v>0.215</v>
      </c>
      <c r="FQ199">
        <v>1.5144</v>
      </c>
      <c r="FR199">
        <v>0.33839999999999998</v>
      </c>
      <c r="FS199">
        <v>2.23E-2</v>
      </c>
      <c r="FT199">
        <v>0.69</v>
      </c>
      <c r="FU199">
        <v>2.6802000000000001</v>
      </c>
      <c r="FV199">
        <v>1.4519</v>
      </c>
      <c r="FW199">
        <v>4.7496</v>
      </c>
      <c r="FX199" t="s">
        <v>2293</v>
      </c>
      <c r="FY199" t="s">
        <v>252</v>
      </c>
    </row>
    <row r="200" spans="1:181" x14ac:dyDescent="0.35">
      <c r="A200">
        <v>203</v>
      </c>
      <c r="B200" t="s">
        <v>5347</v>
      </c>
      <c r="C200" t="s">
        <v>5310</v>
      </c>
      <c r="D200" t="s">
        <v>4495</v>
      </c>
      <c r="E200" t="s">
        <v>4496</v>
      </c>
      <c r="F200" t="s">
        <v>441</v>
      </c>
      <c r="G200" t="s">
        <v>304</v>
      </c>
      <c r="H200" t="s">
        <v>286</v>
      </c>
      <c r="I200" t="s">
        <v>304</v>
      </c>
      <c r="J200" t="s">
        <v>316</v>
      </c>
      <c r="K200" t="s">
        <v>193</v>
      </c>
      <c r="L200" t="s">
        <v>531</v>
      </c>
      <c r="M200" t="s">
        <v>193</v>
      </c>
      <c r="N200" t="s">
        <v>196</v>
      </c>
      <c r="O200" t="s">
        <v>197</v>
      </c>
      <c r="P200" t="s">
        <v>198</v>
      </c>
      <c r="Q200">
        <v>2000</v>
      </c>
      <c r="R200" t="s">
        <v>198</v>
      </c>
      <c r="S200">
        <v>500</v>
      </c>
      <c r="T200">
        <v>5</v>
      </c>
      <c r="U200">
        <v>3</v>
      </c>
      <c r="V200" t="s">
        <v>199</v>
      </c>
      <c r="W200" t="s">
        <v>200</v>
      </c>
      <c r="X200">
        <v>1.5</v>
      </c>
      <c r="Y200" t="s">
        <v>193</v>
      </c>
      <c r="Z200" t="s">
        <v>5350</v>
      </c>
      <c r="AA200" t="s">
        <v>4497</v>
      </c>
      <c r="AB200">
        <v>120</v>
      </c>
      <c r="AD200">
        <v>-10</v>
      </c>
      <c r="AE200" t="s">
        <v>193</v>
      </c>
      <c r="AF200" t="s">
        <v>193</v>
      </c>
      <c r="AG200">
        <v>145</v>
      </c>
      <c r="AH200">
        <v>0</v>
      </c>
      <c r="AI200">
        <v>0</v>
      </c>
      <c r="AJ200" t="s">
        <v>193</v>
      </c>
      <c r="AK200" t="s">
        <v>193</v>
      </c>
      <c r="AM200" t="s">
        <v>299</v>
      </c>
      <c r="AN200">
        <v>25</v>
      </c>
      <c r="AO200" t="s">
        <v>193</v>
      </c>
      <c r="AP200">
        <v>4.8</v>
      </c>
      <c r="AQ200">
        <v>1.5489999999999999</v>
      </c>
      <c r="AR200">
        <v>99.765000000000001</v>
      </c>
      <c r="AS200" t="s">
        <v>202</v>
      </c>
      <c r="AT200" t="s">
        <v>203</v>
      </c>
      <c r="AU200" t="s">
        <v>204</v>
      </c>
      <c r="AV200" t="s">
        <v>265</v>
      </c>
      <c r="AW200">
        <v>3</v>
      </c>
      <c r="AX200">
        <v>3</v>
      </c>
      <c r="AY200" t="s">
        <v>193</v>
      </c>
      <c r="AZ200" t="s">
        <v>193</v>
      </c>
      <c r="BA200" t="s">
        <v>202</v>
      </c>
      <c r="BB200" t="s">
        <v>206</v>
      </c>
      <c r="BC200" t="s">
        <v>202</v>
      </c>
      <c r="BD200" t="s">
        <v>202</v>
      </c>
      <c r="BE200" t="s">
        <v>202</v>
      </c>
      <c r="BF200" t="s">
        <v>206</v>
      </c>
      <c r="BG200" t="s">
        <v>552</v>
      </c>
      <c r="BH200" t="s">
        <v>207</v>
      </c>
      <c r="BI200">
        <v>2000</v>
      </c>
      <c r="BK200" t="s">
        <v>206</v>
      </c>
      <c r="BL200" t="s">
        <v>30</v>
      </c>
      <c r="BM200" t="s">
        <v>32</v>
      </c>
      <c r="BN200" t="s">
        <v>34</v>
      </c>
      <c r="BO200" t="s">
        <v>193</v>
      </c>
      <c r="BP200" t="s">
        <v>193</v>
      </c>
      <c r="BQ200" t="s">
        <v>193</v>
      </c>
      <c r="BR200" t="s">
        <v>193</v>
      </c>
      <c r="BS200" t="s">
        <v>193</v>
      </c>
      <c r="BT200" t="s">
        <v>193</v>
      </c>
      <c r="BU200" t="s">
        <v>193</v>
      </c>
      <c r="BV200" t="s">
        <v>32</v>
      </c>
      <c r="BW200" t="s">
        <v>291</v>
      </c>
      <c r="BX200" t="s">
        <v>197</v>
      </c>
      <c r="BY200" t="s">
        <v>193</v>
      </c>
      <c r="BZ200" t="s">
        <v>1362</v>
      </c>
      <c r="CA200" t="s">
        <v>1363</v>
      </c>
      <c r="CB200" t="s">
        <v>4498</v>
      </c>
      <c r="CC200" t="s">
        <v>4499</v>
      </c>
      <c r="CD200" t="s">
        <v>5346</v>
      </c>
      <c r="CE200">
        <v>2</v>
      </c>
      <c r="CF200">
        <v>1</v>
      </c>
      <c r="CG200" t="s">
        <v>214</v>
      </c>
      <c r="CH200" t="s">
        <v>215</v>
      </c>
      <c r="CI200" t="s">
        <v>215</v>
      </c>
      <c r="CJ200" t="s">
        <v>197</v>
      </c>
      <c r="CK200">
        <v>500</v>
      </c>
      <c r="CL200" t="s">
        <v>216</v>
      </c>
      <c r="CM200">
        <v>1</v>
      </c>
      <c r="CN200" t="s">
        <v>199</v>
      </c>
      <c r="CO200" t="s">
        <v>193</v>
      </c>
      <c r="CP200">
        <v>1</v>
      </c>
      <c r="CQ200" t="s">
        <v>193</v>
      </c>
      <c r="CR200" t="s">
        <v>193</v>
      </c>
      <c r="CS200" t="s">
        <v>193</v>
      </c>
      <c r="CT200" t="s">
        <v>193</v>
      </c>
      <c r="CU200" t="s">
        <v>193</v>
      </c>
      <c r="CV200" t="s">
        <v>193</v>
      </c>
      <c r="CW200" t="s">
        <v>4495</v>
      </c>
      <c r="CX200" t="s">
        <v>217</v>
      </c>
      <c r="CY200" t="s">
        <v>299</v>
      </c>
      <c r="CZ200" t="s">
        <v>193</v>
      </c>
      <c r="DA200" t="s">
        <v>206</v>
      </c>
      <c r="DB200" t="s">
        <v>193</v>
      </c>
      <c r="DC200" t="s">
        <v>193</v>
      </c>
      <c r="DD200" t="s">
        <v>193</v>
      </c>
      <c r="DE200" t="s">
        <v>193</v>
      </c>
      <c r="DF200" t="s">
        <v>193</v>
      </c>
      <c r="DG200" t="s">
        <v>193</v>
      </c>
      <c r="DH200" t="s">
        <v>193</v>
      </c>
      <c r="DI200" t="s">
        <v>193</v>
      </c>
      <c r="DJ200" t="s">
        <v>193</v>
      </c>
      <c r="DK200" t="s">
        <v>193</v>
      </c>
      <c r="DL200" t="s">
        <v>222</v>
      </c>
      <c r="DM200" t="s">
        <v>222</v>
      </c>
      <c r="DN200" t="s">
        <v>223</v>
      </c>
      <c r="DO200" t="s">
        <v>4500</v>
      </c>
      <c r="DP200" t="s">
        <v>252</v>
      </c>
      <c r="DQ200" t="s">
        <v>252</v>
      </c>
      <c r="DR200" t="s">
        <v>278</v>
      </c>
      <c r="DS200" t="e">
        <v>#VALUE!</v>
      </c>
      <c r="DT200">
        <v>100.498</v>
      </c>
      <c r="DU200">
        <v>1.395</v>
      </c>
      <c r="DV200">
        <v>109.1373</v>
      </c>
      <c r="DW200">
        <v>-10.8627</v>
      </c>
      <c r="DX200">
        <v>100.319</v>
      </c>
      <c r="DY200">
        <v>1.4319999999999999</v>
      </c>
      <c r="DZ200">
        <v>112.67619999999999</v>
      </c>
      <c r="EA200">
        <v>-7.3238000000000003</v>
      </c>
      <c r="EB200">
        <v>100.116</v>
      </c>
      <c r="EC200">
        <v>1.476</v>
      </c>
      <c r="ED200">
        <v>115.80759999999999</v>
      </c>
      <c r="EE200">
        <v>-4.1924000000000001</v>
      </c>
      <c r="EF200">
        <v>99.826999999999998</v>
      </c>
      <c r="EG200">
        <v>1.536</v>
      </c>
      <c r="EH200">
        <v>117.0476</v>
      </c>
      <c r="EI200">
        <v>-2.9523999999999999</v>
      </c>
      <c r="EJ200">
        <v>99.912999999999997</v>
      </c>
      <c r="EK200">
        <v>1.518</v>
      </c>
      <c r="EL200">
        <v>110.9303</v>
      </c>
      <c r="EM200">
        <v>-9.0696999999999992</v>
      </c>
      <c r="EN200">
        <v>100.242</v>
      </c>
      <c r="EO200">
        <v>1.4490000000000001</v>
      </c>
      <c r="EP200">
        <v>98.5916</v>
      </c>
      <c r="EQ200">
        <v>-21.4084</v>
      </c>
      <c r="ER200">
        <v>100.477</v>
      </c>
      <c r="ES200">
        <v>1.399</v>
      </c>
      <c r="ET200">
        <v>95.179500000000004</v>
      </c>
      <c r="EU200">
        <v>-24.820499999999999</v>
      </c>
      <c r="EV200">
        <v>100.35</v>
      </c>
      <c r="EW200">
        <v>1.4259999999999999</v>
      </c>
      <c r="EX200">
        <v>102.50230000000001</v>
      </c>
      <c r="EY200">
        <v>-17.497699999999998</v>
      </c>
      <c r="EZ200">
        <v>100.09399999999999</v>
      </c>
      <c r="FA200">
        <v>1.48</v>
      </c>
      <c r="FB200">
        <v>116.496</v>
      </c>
      <c r="FC200">
        <v>-3.504</v>
      </c>
      <c r="FD200">
        <v>99.99</v>
      </c>
      <c r="FE200">
        <v>1.502</v>
      </c>
      <c r="FF200">
        <v>117.88930000000001</v>
      </c>
      <c r="FG200">
        <v>-2.1107</v>
      </c>
      <c r="FH200">
        <v>28.59</v>
      </c>
      <c r="FI200">
        <v>2.14</v>
      </c>
      <c r="FJ200">
        <v>64.61</v>
      </c>
      <c r="FK200">
        <v>-2.8</v>
      </c>
      <c r="FL200">
        <v>77.945999999999998</v>
      </c>
      <c r="FM200">
        <v>-7.15</v>
      </c>
      <c r="FN200">
        <v>0.1701</v>
      </c>
      <c r="FO200">
        <v>2.8624000000000001</v>
      </c>
      <c r="FP200">
        <v>0.215</v>
      </c>
      <c r="FQ200">
        <v>1.5144</v>
      </c>
      <c r="FR200">
        <v>0.33839999999999998</v>
      </c>
      <c r="FS200">
        <v>2.23E-2</v>
      </c>
      <c r="FT200">
        <v>0.69</v>
      </c>
      <c r="FU200">
        <v>2.6802000000000001</v>
      </c>
      <c r="FV200">
        <v>1.4519</v>
      </c>
      <c r="FW200">
        <v>4.7496</v>
      </c>
      <c r="FX200" t="s">
        <v>4501</v>
      </c>
      <c r="FY200" t="s">
        <v>252</v>
      </c>
    </row>
    <row r="201" spans="1:181" x14ac:dyDescent="0.35">
      <c r="A201">
        <v>204</v>
      </c>
      <c r="B201" t="s">
        <v>5347</v>
      </c>
      <c r="C201" t="s">
        <v>5310</v>
      </c>
      <c r="D201" t="s">
        <v>4495</v>
      </c>
      <c r="E201" t="s">
        <v>4496</v>
      </c>
      <c r="F201" t="s">
        <v>441</v>
      </c>
      <c r="G201" t="s">
        <v>304</v>
      </c>
      <c r="H201" t="s">
        <v>286</v>
      </c>
      <c r="I201" t="s">
        <v>304</v>
      </c>
      <c r="J201" t="s">
        <v>316</v>
      </c>
      <c r="K201" t="s">
        <v>193</v>
      </c>
      <c r="L201" t="s">
        <v>531</v>
      </c>
      <c r="M201" t="s">
        <v>193</v>
      </c>
      <c r="N201" t="s">
        <v>196</v>
      </c>
      <c r="O201" t="s">
        <v>197</v>
      </c>
      <c r="P201" t="s">
        <v>198</v>
      </c>
      <c r="Q201">
        <v>2000</v>
      </c>
      <c r="R201" t="s">
        <v>198</v>
      </c>
      <c r="S201">
        <v>750</v>
      </c>
      <c r="T201">
        <v>10</v>
      </c>
      <c r="U201">
        <v>3</v>
      </c>
      <c r="V201" t="s">
        <v>199</v>
      </c>
      <c r="W201" t="s">
        <v>200</v>
      </c>
      <c r="X201">
        <v>2.2000000000000002</v>
      </c>
      <c r="Y201" t="s">
        <v>193</v>
      </c>
      <c r="Z201" t="s">
        <v>5351</v>
      </c>
      <c r="AA201" t="s">
        <v>4184</v>
      </c>
      <c r="AB201">
        <v>155</v>
      </c>
      <c r="AD201">
        <v>-8</v>
      </c>
      <c r="AE201" t="s">
        <v>193</v>
      </c>
      <c r="AF201" t="s">
        <v>193</v>
      </c>
      <c r="AG201">
        <v>180</v>
      </c>
      <c r="AH201">
        <v>0</v>
      </c>
      <c r="AI201">
        <v>0</v>
      </c>
      <c r="AJ201" t="s">
        <v>193</v>
      </c>
      <c r="AK201" t="s">
        <v>193</v>
      </c>
      <c r="AM201" t="s">
        <v>299</v>
      </c>
      <c r="AN201">
        <v>25</v>
      </c>
      <c r="AO201" t="s">
        <v>193</v>
      </c>
      <c r="AP201">
        <v>3.47</v>
      </c>
      <c r="AQ201">
        <v>2.2450000000000001</v>
      </c>
      <c r="AR201">
        <v>99.599000000000004</v>
      </c>
      <c r="AS201" t="s">
        <v>202</v>
      </c>
      <c r="AT201" t="s">
        <v>203</v>
      </c>
      <c r="AU201" t="s">
        <v>204</v>
      </c>
      <c r="AV201" t="s">
        <v>265</v>
      </c>
      <c r="AW201">
        <v>3</v>
      </c>
      <c r="AX201">
        <v>3</v>
      </c>
      <c r="AY201" t="s">
        <v>193</v>
      </c>
      <c r="AZ201" t="s">
        <v>193</v>
      </c>
      <c r="BA201" t="s">
        <v>202</v>
      </c>
      <c r="BB201" t="s">
        <v>206</v>
      </c>
      <c r="BC201" t="s">
        <v>202</v>
      </c>
      <c r="BD201" t="s">
        <v>202</v>
      </c>
      <c r="BE201" t="s">
        <v>202</v>
      </c>
      <c r="BF201" t="s">
        <v>206</v>
      </c>
      <c r="BG201" t="s">
        <v>552</v>
      </c>
      <c r="BH201" t="s">
        <v>207</v>
      </c>
      <c r="BI201">
        <v>2000</v>
      </c>
      <c r="BK201" t="s">
        <v>206</v>
      </c>
      <c r="BL201" t="s">
        <v>30</v>
      </c>
      <c r="BM201" t="s">
        <v>32</v>
      </c>
      <c r="BN201" t="s">
        <v>34</v>
      </c>
      <c r="BO201" t="s">
        <v>193</v>
      </c>
      <c r="BP201" t="s">
        <v>193</v>
      </c>
      <c r="BQ201" t="s">
        <v>193</v>
      </c>
      <c r="BR201" t="s">
        <v>193</v>
      </c>
      <c r="BS201" t="s">
        <v>193</v>
      </c>
      <c r="BT201" t="s">
        <v>193</v>
      </c>
      <c r="BU201" t="s">
        <v>193</v>
      </c>
      <c r="BV201" t="s">
        <v>32</v>
      </c>
      <c r="BW201" t="s">
        <v>291</v>
      </c>
      <c r="BX201" t="s">
        <v>197</v>
      </c>
      <c r="BY201" t="s">
        <v>193</v>
      </c>
      <c r="BZ201" t="s">
        <v>1362</v>
      </c>
      <c r="CA201" t="s">
        <v>1363</v>
      </c>
      <c r="CB201" t="s">
        <v>4502</v>
      </c>
      <c r="CC201" t="s">
        <v>4503</v>
      </c>
      <c r="CD201" t="s">
        <v>5346</v>
      </c>
      <c r="CE201">
        <v>2</v>
      </c>
      <c r="CF201">
        <v>0</v>
      </c>
      <c r="CG201" t="s">
        <v>214</v>
      </c>
      <c r="CH201" t="s">
        <v>215</v>
      </c>
      <c r="CI201" t="s">
        <v>215</v>
      </c>
      <c r="CJ201" t="s">
        <v>197</v>
      </c>
      <c r="CK201">
        <v>750</v>
      </c>
      <c r="CL201" t="s">
        <v>216</v>
      </c>
      <c r="CM201">
        <v>1</v>
      </c>
      <c r="CN201" t="s">
        <v>199</v>
      </c>
      <c r="CO201" t="s">
        <v>193</v>
      </c>
      <c r="CP201">
        <v>3</v>
      </c>
      <c r="CQ201" t="s">
        <v>193</v>
      </c>
      <c r="CR201" t="s">
        <v>193</v>
      </c>
      <c r="CS201" t="s">
        <v>193</v>
      </c>
      <c r="CT201" t="s">
        <v>193</v>
      </c>
      <c r="CU201" t="s">
        <v>193</v>
      </c>
      <c r="CV201" t="s">
        <v>193</v>
      </c>
      <c r="CW201" t="s">
        <v>4495</v>
      </c>
      <c r="CX201" t="s">
        <v>217</v>
      </c>
      <c r="CY201" t="s">
        <v>299</v>
      </c>
      <c r="CZ201" t="s">
        <v>193</v>
      </c>
      <c r="DA201" t="s">
        <v>206</v>
      </c>
      <c r="DB201" t="s">
        <v>193</v>
      </c>
      <c r="DC201" t="s">
        <v>193</v>
      </c>
      <c r="DD201" t="s">
        <v>193</v>
      </c>
      <c r="DE201" t="s">
        <v>193</v>
      </c>
      <c r="DF201" t="s">
        <v>193</v>
      </c>
      <c r="DG201" t="s">
        <v>193</v>
      </c>
      <c r="DH201" t="s">
        <v>193</v>
      </c>
      <c r="DI201" t="s">
        <v>193</v>
      </c>
      <c r="DJ201" t="s">
        <v>193</v>
      </c>
      <c r="DK201" t="s">
        <v>193</v>
      </c>
      <c r="DL201" t="s">
        <v>222</v>
      </c>
      <c r="DM201" t="s">
        <v>222</v>
      </c>
      <c r="DN201" t="s">
        <v>223</v>
      </c>
      <c r="DO201" t="s">
        <v>4147</v>
      </c>
      <c r="DP201" t="s">
        <v>252</v>
      </c>
      <c r="DQ201" t="s">
        <v>252</v>
      </c>
      <c r="DR201" t="s">
        <v>278</v>
      </c>
      <c r="DS201" t="e">
        <v>#VALUE!</v>
      </c>
      <c r="DT201">
        <v>99.977999999999994</v>
      </c>
      <c r="DU201">
        <v>2.2029999999999998</v>
      </c>
      <c r="DV201">
        <v>155.03919999999999</v>
      </c>
      <c r="DW201">
        <v>3.9199999999999999E-2</v>
      </c>
      <c r="DX201">
        <v>99.667000000000002</v>
      </c>
      <c r="DY201">
        <v>2.2370000000000001</v>
      </c>
      <c r="DZ201">
        <v>157.78749999999999</v>
      </c>
      <c r="EA201">
        <v>2.7875000000000001</v>
      </c>
      <c r="EB201">
        <v>99.081000000000003</v>
      </c>
      <c r="EC201">
        <v>2.3039999999999998</v>
      </c>
      <c r="ED201">
        <v>161.8775</v>
      </c>
      <c r="EE201">
        <v>6.8775000000000004</v>
      </c>
      <c r="EF201">
        <v>99.069000000000003</v>
      </c>
      <c r="EG201">
        <v>2.3050000000000002</v>
      </c>
      <c r="EH201">
        <v>155.9136</v>
      </c>
      <c r="EI201">
        <v>0.91359999999999997</v>
      </c>
      <c r="EJ201">
        <v>99.281000000000006</v>
      </c>
      <c r="EK201">
        <v>2.2810000000000001</v>
      </c>
      <c r="EL201">
        <v>145.7422</v>
      </c>
      <c r="EM201">
        <v>-9.2577999999999996</v>
      </c>
      <c r="EN201">
        <v>99.245000000000005</v>
      </c>
      <c r="EO201">
        <v>2.2850000000000001</v>
      </c>
      <c r="EP201">
        <v>138.97890000000001</v>
      </c>
      <c r="EQ201">
        <v>-16.021100000000001</v>
      </c>
      <c r="ER201">
        <v>100.03400000000001</v>
      </c>
      <c r="ES201">
        <v>2.1960000000000002</v>
      </c>
      <c r="ET201">
        <v>132.0752</v>
      </c>
      <c r="EU201">
        <v>-22.924800000000001</v>
      </c>
      <c r="EV201">
        <v>100.11199999999999</v>
      </c>
      <c r="EW201">
        <v>2.1869999999999998</v>
      </c>
      <c r="EX201">
        <v>136.16040000000001</v>
      </c>
      <c r="EY201">
        <v>-18.839600000000001</v>
      </c>
      <c r="EZ201">
        <v>99.674999999999997</v>
      </c>
      <c r="FA201">
        <v>2.2360000000000002</v>
      </c>
      <c r="FB201">
        <v>150.96520000000001</v>
      </c>
      <c r="FC201">
        <v>-4.0347999999999997</v>
      </c>
      <c r="FD201">
        <v>99.962999999999994</v>
      </c>
      <c r="FE201">
        <v>2.2040000000000002</v>
      </c>
      <c r="FF201">
        <v>153.49639999999999</v>
      </c>
      <c r="FG201">
        <v>-1.5036</v>
      </c>
      <c r="FH201">
        <v>28.59</v>
      </c>
      <c r="FI201">
        <v>2.14</v>
      </c>
      <c r="FJ201">
        <v>64.61</v>
      </c>
      <c r="FK201">
        <v>-2.8</v>
      </c>
      <c r="FL201">
        <v>77.945999999999998</v>
      </c>
      <c r="FM201">
        <v>-7.15</v>
      </c>
      <c r="FN201">
        <v>0.1701</v>
      </c>
      <c r="FO201">
        <v>2.8624000000000001</v>
      </c>
      <c r="FP201">
        <v>0.215</v>
      </c>
      <c r="FQ201">
        <v>1.5144</v>
      </c>
      <c r="FR201">
        <v>0.33839999999999998</v>
      </c>
      <c r="FS201">
        <v>2.23E-2</v>
      </c>
      <c r="FT201">
        <v>0.69</v>
      </c>
      <c r="FU201">
        <v>2.6802000000000001</v>
      </c>
      <c r="FV201">
        <v>1.4519</v>
      </c>
      <c r="FW201">
        <v>4.7496</v>
      </c>
      <c r="FX201" t="s">
        <v>4501</v>
      </c>
      <c r="FY201" t="s">
        <v>252</v>
      </c>
    </row>
    <row r="202" spans="1:181" x14ac:dyDescent="0.35">
      <c r="A202">
        <v>205</v>
      </c>
      <c r="B202" t="s">
        <v>5347</v>
      </c>
      <c r="C202" t="s">
        <v>5310</v>
      </c>
      <c r="D202" t="s">
        <v>4495</v>
      </c>
      <c r="E202" t="s">
        <v>4496</v>
      </c>
      <c r="F202" t="s">
        <v>441</v>
      </c>
      <c r="G202" t="s">
        <v>304</v>
      </c>
      <c r="H202" t="s">
        <v>286</v>
      </c>
      <c r="I202" t="s">
        <v>304</v>
      </c>
      <c r="J202" t="s">
        <v>316</v>
      </c>
      <c r="K202" t="s">
        <v>193</v>
      </c>
      <c r="L202" t="s">
        <v>531</v>
      </c>
      <c r="M202" t="s">
        <v>193</v>
      </c>
      <c r="N202" t="s">
        <v>196</v>
      </c>
      <c r="O202" t="s">
        <v>197</v>
      </c>
      <c r="P202" t="s">
        <v>198</v>
      </c>
      <c r="Q202">
        <v>2000</v>
      </c>
      <c r="R202" t="s">
        <v>198</v>
      </c>
      <c r="S202">
        <v>750</v>
      </c>
      <c r="T202">
        <v>30</v>
      </c>
      <c r="U202">
        <v>3</v>
      </c>
      <c r="V202" t="s">
        <v>199</v>
      </c>
      <c r="W202" t="s">
        <v>200</v>
      </c>
      <c r="X202">
        <v>3.2</v>
      </c>
      <c r="Y202" t="s">
        <v>193</v>
      </c>
      <c r="Z202" t="s">
        <v>5352</v>
      </c>
      <c r="AA202" t="s">
        <v>1780</v>
      </c>
      <c r="AB202">
        <v>180</v>
      </c>
      <c r="AD202">
        <v>-9</v>
      </c>
      <c r="AE202" t="s">
        <v>193</v>
      </c>
      <c r="AF202" t="s">
        <v>193</v>
      </c>
      <c r="AG202">
        <v>205</v>
      </c>
      <c r="AH202">
        <v>0</v>
      </c>
      <c r="AI202">
        <v>0</v>
      </c>
      <c r="AJ202" t="s">
        <v>193</v>
      </c>
      <c r="AK202" t="s">
        <v>193</v>
      </c>
      <c r="AM202" t="s">
        <v>299</v>
      </c>
      <c r="AN202">
        <v>25</v>
      </c>
      <c r="AO202" t="s">
        <v>193</v>
      </c>
      <c r="AP202">
        <v>3.87</v>
      </c>
      <c r="AQ202">
        <v>3.2469999999999999</v>
      </c>
      <c r="AR202">
        <v>99.102999999999994</v>
      </c>
      <c r="AS202" t="s">
        <v>202</v>
      </c>
      <c r="AT202" t="s">
        <v>203</v>
      </c>
      <c r="AU202" t="s">
        <v>204</v>
      </c>
      <c r="AV202" t="s">
        <v>265</v>
      </c>
      <c r="AW202">
        <v>3</v>
      </c>
      <c r="AX202">
        <v>3</v>
      </c>
      <c r="AY202" t="s">
        <v>193</v>
      </c>
      <c r="AZ202" t="s">
        <v>193</v>
      </c>
      <c r="BA202" t="s">
        <v>202</v>
      </c>
      <c r="BB202" t="s">
        <v>206</v>
      </c>
      <c r="BC202" t="s">
        <v>202</v>
      </c>
      <c r="BD202" t="s">
        <v>202</v>
      </c>
      <c r="BE202" t="s">
        <v>202</v>
      </c>
      <c r="BF202" t="s">
        <v>206</v>
      </c>
      <c r="BG202" t="s">
        <v>552</v>
      </c>
      <c r="BH202" t="s">
        <v>207</v>
      </c>
      <c r="BI202">
        <v>2000</v>
      </c>
      <c r="BK202" t="s">
        <v>206</v>
      </c>
      <c r="BL202" t="s">
        <v>30</v>
      </c>
      <c r="BM202" t="s">
        <v>32</v>
      </c>
      <c r="BN202" t="s">
        <v>34</v>
      </c>
      <c r="BO202" t="s">
        <v>193</v>
      </c>
      <c r="BP202" t="s">
        <v>193</v>
      </c>
      <c r="BQ202" t="s">
        <v>193</v>
      </c>
      <c r="BR202" t="s">
        <v>193</v>
      </c>
      <c r="BS202" t="s">
        <v>193</v>
      </c>
      <c r="BT202" t="s">
        <v>193</v>
      </c>
      <c r="BU202" t="s">
        <v>193</v>
      </c>
      <c r="BV202" t="s">
        <v>32</v>
      </c>
      <c r="BW202" t="s">
        <v>291</v>
      </c>
      <c r="BX202" t="s">
        <v>197</v>
      </c>
      <c r="BY202" t="s">
        <v>193</v>
      </c>
      <c r="BZ202" t="s">
        <v>1362</v>
      </c>
      <c r="CA202" t="s">
        <v>1363</v>
      </c>
      <c r="CB202" t="s">
        <v>4504</v>
      </c>
      <c r="CC202" t="s">
        <v>4505</v>
      </c>
      <c r="CD202" t="s">
        <v>5346</v>
      </c>
      <c r="CE202">
        <v>2</v>
      </c>
      <c r="CF202">
        <v>0</v>
      </c>
      <c r="CG202" t="s">
        <v>214</v>
      </c>
      <c r="CH202" t="s">
        <v>215</v>
      </c>
      <c r="CI202" t="s">
        <v>215</v>
      </c>
      <c r="CJ202" t="s">
        <v>197</v>
      </c>
      <c r="CK202">
        <v>750</v>
      </c>
      <c r="CL202" t="s">
        <v>216</v>
      </c>
      <c r="CM202">
        <v>1</v>
      </c>
      <c r="CN202" t="s">
        <v>199</v>
      </c>
      <c r="CO202" t="s">
        <v>193</v>
      </c>
      <c r="CP202">
        <v>6</v>
      </c>
      <c r="CQ202" t="s">
        <v>193</v>
      </c>
      <c r="CR202" t="s">
        <v>193</v>
      </c>
      <c r="CS202" t="s">
        <v>193</v>
      </c>
      <c r="CT202" t="s">
        <v>193</v>
      </c>
      <c r="CU202" t="s">
        <v>193</v>
      </c>
      <c r="CV202" t="s">
        <v>193</v>
      </c>
      <c r="CW202" t="s">
        <v>4495</v>
      </c>
      <c r="CX202" t="s">
        <v>217</v>
      </c>
      <c r="CY202" t="s">
        <v>299</v>
      </c>
      <c r="CZ202" t="s">
        <v>193</v>
      </c>
      <c r="DA202" t="s">
        <v>206</v>
      </c>
      <c r="DB202" t="s">
        <v>193</v>
      </c>
      <c r="DC202" t="s">
        <v>193</v>
      </c>
      <c r="DD202" t="s">
        <v>193</v>
      </c>
      <c r="DE202" t="s">
        <v>193</v>
      </c>
      <c r="DF202" t="s">
        <v>193</v>
      </c>
      <c r="DG202" t="s">
        <v>193</v>
      </c>
      <c r="DH202" t="s">
        <v>193</v>
      </c>
      <c r="DI202" t="s">
        <v>193</v>
      </c>
      <c r="DJ202" t="s">
        <v>193</v>
      </c>
      <c r="DK202" t="s">
        <v>193</v>
      </c>
      <c r="DL202" t="s">
        <v>222</v>
      </c>
      <c r="DM202" t="s">
        <v>222</v>
      </c>
      <c r="DN202" t="s">
        <v>223</v>
      </c>
      <c r="DO202" t="s">
        <v>1783</v>
      </c>
      <c r="DP202" t="s">
        <v>252</v>
      </c>
      <c r="DQ202" t="s">
        <v>252</v>
      </c>
      <c r="DR202" t="s">
        <v>278</v>
      </c>
      <c r="DS202" t="e">
        <v>#VALUE!</v>
      </c>
      <c r="DT202">
        <v>100.479</v>
      </c>
      <c r="DU202">
        <v>3.1749999999999998</v>
      </c>
      <c r="DV202">
        <v>178.1841</v>
      </c>
      <c r="DW202">
        <v>-1.8159000000000001</v>
      </c>
      <c r="DX202">
        <v>99.71</v>
      </c>
      <c r="DY202">
        <v>3.2149999999999999</v>
      </c>
      <c r="DZ202">
        <v>177.76740000000001</v>
      </c>
      <c r="EA202">
        <v>-2.2326000000000001</v>
      </c>
      <c r="EB202">
        <v>98.602000000000004</v>
      </c>
      <c r="EC202">
        <v>3.274</v>
      </c>
      <c r="ED202">
        <v>179.8648</v>
      </c>
      <c r="EE202">
        <v>-0.13519999999999999</v>
      </c>
      <c r="EF202">
        <v>99.039000000000001</v>
      </c>
      <c r="EG202">
        <v>3.25</v>
      </c>
      <c r="EH202">
        <v>173.2535</v>
      </c>
      <c r="EI202">
        <v>-6.7465000000000002</v>
      </c>
      <c r="EJ202">
        <v>99.971000000000004</v>
      </c>
      <c r="EK202">
        <v>3.2010000000000001</v>
      </c>
      <c r="EL202">
        <v>158.20760000000001</v>
      </c>
      <c r="EM202">
        <v>-21.792400000000001</v>
      </c>
      <c r="EN202">
        <v>100.318</v>
      </c>
      <c r="EO202">
        <v>3.1829999999999998</v>
      </c>
      <c r="EP202">
        <v>153.11009999999999</v>
      </c>
      <c r="EQ202">
        <v>-26.889900000000001</v>
      </c>
      <c r="ER202">
        <v>101.541</v>
      </c>
      <c r="ES202">
        <v>3.12</v>
      </c>
      <c r="ET202">
        <v>149.22730000000001</v>
      </c>
      <c r="EU202">
        <v>-30.7727</v>
      </c>
      <c r="EV202">
        <v>102.27500000000001</v>
      </c>
      <c r="EW202">
        <v>3.0819999999999999</v>
      </c>
      <c r="EX202">
        <v>152.02099999999999</v>
      </c>
      <c r="EY202">
        <v>-27.978999999999999</v>
      </c>
      <c r="EZ202">
        <v>100.61499999999999</v>
      </c>
      <c r="FA202">
        <v>3.1680000000000001</v>
      </c>
      <c r="FB202">
        <v>167.64949999999999</v>
      </c>
      <c r="FC202">
        <v>-12.3505</v>
      </c>
      <c r="FD202">
        <v>100.67700000000001</v>
      </c>
      <c r="FE202">
        <v>3.1640000000000001</v>
      </c>
      <c r="FF202">
        <v>177.7319</v>
      </c>
      <c r="FG202">
        <v>-2.2681</v>
      </c>
      <c r="FH202">
        <v>28.59</v>
      </c>
      <c r="FI202">
        <v>2.14</v>
      </c>
      <c r="FJ202">
        <v>64.61</v>
      </c>
      <c r="FK202">
        <v>-2.8</v>
      </c>
      <c r="FL202">
        <v>77.945999999999998</v>
      </c>
      <c r="FM202">
        <v>-7.15</v>
      </c>
      <c r="FN202">
        <v>0.1701</v>
      </c>
      <c r="FO202">
        <v>2.8624000000000001</v>
      </c>
      <c r="FP202">
        <v>0.215</v>
      </c>
      <c r="FQ202">
        <v>1.5144</v>
      </c>
      <c r="FR202">
        <v>0.33839999999999998</v>
      </c>
      <c r="FS202">
        <v>2.23E-2</v>
      </c>
      <c r="FT202">
        <v>0.69</v>
      </c>
      <c r="FU202">
        <v>2.6802000000000001</v>
      </c>
      <c r="FV202">
        <v>1.4519</v>
      </c>
      <c r="FW202">
        <v>4.7496</v>
      </c>
      <c r="FX202" t="s">
        <v>4501</v>
      </c>
      <c r="FY202" t="s">
        <v>252</v>
      </c>
    </row>
    <row r="203" spans="1:181" x14ac:dyDescent="0.35">
      <c r="A203">
        <v>206</v>
      </c>
      <c r="B203" t="s">
        <v>5347</v>
      </c>
      <c r="C203" t="s">
        <v>5308</v>
      </c>
      <c r="D203" t="s">
        <v>1275</v>
      </c>
      <c r="E203" t="s">
        <v>1276</v>
      </c>
      <c r="F203" t="s">
        <v>316</v>
      </c>
      <c r="G203" t="s">
        <v>193</v>
      </c>
      <c r="H203" t="s">
        <v>836</v>
      </c>
      <c r="I203" t="s">
        <v>304</v>
      </c>
      <c r="J203" t="s">
        <v>569</v>
      </c>
      <c r="K203" t="s">
        <v>304</v>
      </c>
      <c r="L203" t="s">
        <v>4506</v>
      </c>
      <c r="M203">
        <v>4</v>
      </c>
      <c r="N203" t="s">
        <v>333</v>
      </c>
      <c r="O203" t="s">
        <v>197</v>
      </c>
      <c r="P203" t="s">
        <v>198</v>
      </c>
      <c r="Q203">
        <v>400</v>
      </c>
      <c r="R203" t="s">
        <v>198</v>
      </c>
      <c r="S203">
        <v>400</v>
      </c>
      <c r="T203" t="s">
        <v>193</v>
      </c>
      <c r="U203">
        <v>1</v>
      </c>
      <c r="V203" t="s">
        <v>334</v>
      </c>
      <c r="W203" t="s">
        <v>200</v>
      </c>
      <c r="X203">
        <v>5.65</v>
      </c>
      <c r="Y203" t="s">
        <v>193</v>
      </c>
      <c r="Z203" t="s">
        <v>193</v>
      </c>
      <c r="AA203" t="s">
        <v>904</v>
      </c>
      <c r="AB203">
        <v>565</v>
      </c>
      <c r="AD203" t="s">
        <v>193</v>
      </c>
      <c r="AE203" t="s">
        <v>193</v>
      </c>
      <c r="AF203" t="s">
        <v>193</v>
      </c>
      <c r="AG203">
        <v>600</v>
      </c>
      <c r="AH203">
        <v>570</v>
      </c>
      <c r="AI203">
        <v>5</v>
      </c>
      <c r="AJ203" t="s">
        <v>193</v>
      </c>
      <c r="AK203" t="s">
        <v>193</v>
      </c>
      <c r="AM203" t="s">
        <v>299</v>
      </c>
      <c r="AN203">
        <v>35</v>
      </c>
      <c r="AO203" t="s">
        <v>193</v>
      </c>
      <c r="AP203">
        <v>2.1</v>
      </c>
      <c r="AQ203">
        <v>5.65</v>
      </c>
      <c r="AR203">
        <v>100</v>
      </c>
      <c r="AS203" t="s">
        <v>202</v>
      </c>
      <c r="AT203" t="s">
        <v>290</v>
      </c>
      <c r="AU203" t="s">
        <v>204</v>
      </c>
      <c r="AV203" t="s">
        <v>205</v>
      </c>
      <c r="AW203">
        <v>5</v>
      </c>
      <c r="AX203">
        <v>4</v>
      </c>
      <c r="AY203">
        <v>1</v>
      </c>
      <c r="AZ203" t="s">
        <v>193</v>
      </c>
      <c r="BA203" t="s">
        <v>206</v>
      </c>
      <c r="BB203" t="s">
        <v>206</v>
      </c>
      <c r="BC203" t="s">
        <v>206</v>
      </c>
      <c r="BD203" t="s">
        <v>206</v>
      </c>
      <c r="BE203" t="s">
        <v>206</v>
      </c>
      <c r="BF203" t="s">
        <v>206</v>
      </c>
      <c r="BG203" t="s">
        <v>207</v>
      </c>
      <c r="BH203" t="s">
        <v>193</v>
      </c>
      <c r="BI203">
        <v>1000</v>
      </c>
      <c r="BK203" t="s">
        <v>206</v>
      </c>
      <c r="BL203" t="s">
        <v>208</v>
      </c>
      <c r="BM203" t="s">
        <v>218</v>
      </c>
      <c r="BN203" t="s">
        <v>32</v>
      </c>
      <c r="BO203" t="s">
        <v>34</v>
      </c>
      <c r="BP203" t="s">
        <v>1010</v>
      </c>
      <c r="BQ203" t="s">
        <v>193</v>
      </c>
      <c r="BR203" t="s">
        <v>193</v>
      </c>
      <c r="BS203" t="s">
        <v>193</v>
      </c>
      <c r="BT203" t="s">
        <v>193</v>
      </c>
      <c r="BU203" t="s">
        <v>193</v>
      </c>
      <c r="BV203" t="s">
        <v>34</v>
      </c>
      <c r="BW203" t="s">
        <v>209</v>
      </c>
      <c r="BX203" t="s">
        <v>197</v>
      </c>
      <c r="BY203" t="s">
        <v>193</v>
      </c>
      <c r="BZ203" t="s">
        <v>292</v>
      </c>
      <c r="CA203" t="s">
        <v>293</v>
      </c>
      <c r="CB203" t="s">
        <v>4507</v>
      </c>
      <c r="CC203" t="s">
        <v>4508</v>
      </c>
      <c r="CD203" t="s">
        <v>5346</v>
      </c>
      <c r="CE203">
        <v>2</v>
      </c>
      <c r="CF203">
        <v>1</v>
      </c>
      <c r="CG203" t="s">
        <v>214</v>
      </c>
      <c r="CH203" t="s">
        <v>215</v>
      </c>
      <c r="CI203" t="s">
        <v>215</v>
      </c>
      <c r="CJ203" t="s">
        <v>197</v>
      </c>
      <c r="CK203">
        <v>400</v>
      </c>
      <c r="CL203" t="s">
        <v>216</v>
      </c>
      <c r="CM203">
        <v>1</v>
      </c>
      <c r="CN203" t="s">
        <v>334</v>
      </c>
      <c r="CO203" t="s">
        <v>193</v>
      </c>
      <c r="CP203" t="s">
        <v>193</v>
      </c>
      <c r="CQ203">
        <v>100</v>
      </c>
      <c r="CR203" t="s">
        <v>193</v>
      </c>
      <c r="CS203" t="s">
        <v>193</v>
      </c>
      <c r="CT203" t="s">
        <v>193</v>
      </c>
      <c r="CU203" t="s">
        <v>193</v>
      </c>
      <c r="CV203" t="s">
        <v>193</v>
      </c>
      <c r="CW203" t="s">
        <v>1275</v>
      </c>
      <c r="CX203" t="s">
        <v>217</v>
      </c>
      <c r="CY203">
        <v>1</v>
      </c>
      <c r="CZ203">
        <v>4</v>
      </c>
      <c r="DA203" t="s">
        <v>206</v>
      </c>
      <c r="DB203" t="s">
        <v>193</v>
      </c>
      <c r="DC203" t="s">
        <v>193</v>
      </c>
      <c r="DD203" t="s">
        <v>193</v>
      </c>
      <c r="DE203" t="s">
        <v>193</v>
      </c>
      <c r="DF203" t="s">
        <v>193</v>
      </c>
      <c r="DG203" t="s">
        <v>193</v>
      </c>
      <c r="DH203" t="s">
        <v>193</v>
      </c>
      <c r="DI203" t="s">
        <v>193</v>
      </c>
      <c r="DJ203" t="s">
        <v>193</v>
      </c>
      <c r="DK203" t="s">
        <v>193</v>
      </c>
      <c r="DL203" t="s">
        <v>223</v>
      </c>
      <c r="DM203" t="s">
        <v>222</v>
      </c>
      <c r="DN203" t="s">
        <v>222</v>
      </c>
      <c r="DO203" t="s">
        <v>343</v>
      </c>
      <c r="DP203">
        <v>100.5</v>
      </c>
      <c r="DQ203">
        <v>5.54</v>
      </c>
      <c r="DR203">
        <v>554</v>
      </c>
      <c r="DS203">
        <v>-11</v>
      </c>
      <c r="DT203">
        <v>101.25</v>
      </c>
      <c r="DU203">
        <v>5.3769999999999998</v>
      </c>
      <c r="DV203">
        <v>537.70000000000005</v>
      </c>
      <c r="DW203">
        <v>-27.3</v>
      </c>
      <c r="DX203">
        <v>103.063</v>
      </c>
      <c r="DY203">
        <v>4.99</v>
      </c>
      <c r="DZ203">
        <v>499</v>
      </c>
      <c r="EA203">
        <v>-66</v>
      </c>
      <c r="EB203">
        <v>102.5</v>
      </c>
      <c r="EC203">
        <v>5.109</v>
      </c>
      <c r="ED203">
        <v>510.9</v>
      </c>
      <c r="EE203">
        <v>-54.1</v>
      </c>
      <c r="EF203">
        <v>102.5</v>
      </c>
      <c r="EG203">
        <v>5.109</v>
      </c>
      <c r="EH203">
        <v>510.9</v>
      </c>
      <c r="EI203">
        <v>-54.1</v>
      </c>
      <c r="EJ203">
        <v>99.875</v>
      </c>
      <c r="EK203">
        <v>5.6760000000000002</v>
      </c>
      <c r="EL203">
        <v>567.6</v>
      </c>
      <c r="EM203">
        <v>2.6</v>
      </c>
      <c r="EN203">
        <v>99.875</v>
      </c>
      <c r="EO203">
        <v>5.6760000000000002</v>
      </c>
      <c r="EP203">
        <v>567.6</v>
      </c>
      <c r="EQ203">
        <v>2.6</v>
      </c>
      <c r="ER203">
        <v>99.875</v>
      </c>
      <c r="ES203">
        <v>5.6760000000000002</v>
      </c>
      <c r="ET203">
        <v>567.6</v>
      </c>
      <c r="EU203">
        <v>2.6</v>
      </c>
      <c r="EV203">
        <v>99.875</v>
      </c>
      <c r="EW203">
        <v>5.6760000000000002</v>
      </c>
      <c r="EX203">
        <v>567.6</v>
      </c>
      <c r="EY203">
        <v>2.6</v>
      </c>
      <c r="EZ203">
        <v>101.75</v>
      </c>
      <c r="FA203">
        <v>5.2679999999999998</v>
      </c>
      <c r="FB203">
        <v>526.79999999999995</v>
      </c>
      <c r="FC203">
        <v>-38.200000000000003</v>
      </c>
      <c r="FD203">
        <v>101.75</v>
      </c>
      <c r="FE203">
        <v>5.2679999999999998</v>
      </c>
      <c r="FF203">
        <v>526.79999999999995</v>
      </c>
      <c r="FG203">
        <v>-38.200000000000003</v>
      </c>
      <c r="FH203">
        <v>28.59</v>
      </c>
      <c r="FI203">
        <v>2.14</v>
      </c>
      <c r="FJ203">
        <v>64.61</v>
      </c>
      <c r="FK203">
        <v>-2.8</v>
      </c>
      <c r="FL203">
        <v>77.945999999999998</v>
      </c>
      <c r="FM203">
        <v>-7.15</v>
      </c>
      <c r="FN203">
        <v>0.1701</v>
      </c>
      <c r="FO203">
        <v>2.8624000000000001</v>
      </c>
      <c r="FP203">
        <v>0.215</v>
      </c>
      <c r="FQ203">
        <v>1.5144</v>
      </c>
      <c r="FR203">
        <v>0.33839999999999998</v>
      </c>
      <c r="FS203">
        <v>2.23E-2</v>
      </c>
      <c r="FT203">
        <v>0.69</v>
      </c>
      <c r="FU203">
        <v>2.6802000000000001</v>
      </c>
      <c r="FV203">
        <v>1.4519</v>
      </c>
      <c r="FW203">
        <v>4.7496</v>
      </c>
      <c r="FX203" t="s">
        <v>1280</v>
      </c>
      <c r="FY203" t="s">
        <v>252</v>
      </c>
    </row>
    <row r="204" spans="1:181" x14ac:dyDescent="0.35">
      <c r="A204">
        <v>207</v>
      </c>
      <c r="B204" t="s">
        <v>5347</v>
      </c>
      <c r="C204" t="s">
        <v>5323</v>
      </c>
      <c r="D204" t="s">
        <v>4509</v>
      </c>
      <c r="E204" t="s">
        <v>4510</v>
      </c>
      <c r="F204" t="s">
        <v>303</v>
      </c>
      <c r="G204" t="s">
        <v>304</v>
      </c>
      <c r="H204" t="s">
        <v>233</v>
      </c>
      <c r="I204" t="s">
        <v>304</v>
      </c>
      <c r="J204" t="s">
        <v>316</v>
      </c>
      <c r="K204" t="s">
        <v>193</v>
      </c>
      <c r="L204" t="s">
        <v>2700</v>
      </c>
      <c r="M204">
        <v>6</v>
      </c>
      <c r="N204" t="s">
        <v>196</v>
      </c>
      <c r="O204" t="s">
        <v>197</v>
      </c>
      <c r="P204" t="s">
        <v>198</v>
      </c>
      <c r="Q204">
        <v>600</v>
      </c>
      <c r="R204" t="s">
        <v>198</v>
      </c>
      <c r="S204">
        <v>600</v>
      </c>
      <c r="T204">
        <v>10</v>
      </c>
      <c r="U204">
        <v>1</v>
      </c>
      <c r="V204" t="s">
        <v>199</v>
      </c>
      <c r="W204" t="s">
        <v>200</v>
      </c>
      <c r="X204">
        <v>3.25</v>
      </c>
      <c r="Y204" t="s">
        <v>193</v>
      </c>
      <c r="Z204" t="s">
        <v>5353</v>
      </c>
      <c r="AA204" t="s">
        <v>4184</v>
      </c>
      <c r="AB204">
        <v>260</v>
      </c>
      <c r="AD204">
        <v>-7</v>
      </c>
      <c r="AE204" t="s">
        <v>193</v>
      </c>
      <c r="AF204" t="s">
        <v>193</v>
      </c>
      <c r="AG204">
        <v>306.25</v>
      </c>
      <c r="AH204">
        <v>0</v>
      </c>
      <c r="AI204">
        <v>0</v>
      </c>
      <c r="AJ204" t="s">
        <v>193</v>
      </c>
      <c r="AK204" t="s">
        <v>193</v>
      </c>
      <c r="AM204">
        <v>-10</v>
      </c>
      <c r="AN204">
        <v>46.25</v>
      </c>
      <c r="AO204" t="s">
        <v>193</v>
      </c>
      <c r="AP204">
        <v>4.2</v>
      </c>
      <c r="AQ204">
        <v>3.3029999999999999</v>
      </c>
      <c r="AR204">
        <v>99.552000000000007</v>
      </c>
      <c r="AS204" t="s">
        <v>202</v>
      </c>
      <c r="AT204" t="s">
        <v>203</v>
      </c>
      <c r="AU204" t="s">
        <v>204</v>
      </c>
      <c r="AV204" t="s">
        <v>205</v>
      </c>
      <c r="AW204">
        <v>4</v>
      </c>
      <c r="AX204">
        <v>3</v>
      </c>
      <c r="AY204" t="s">
        <v>193</v>
      </c>
      <c r="AZ204" t="s">
        <v>193</v>
      </c>
      <c r="BA204" t="s">
        <v>202</v>
      </c>
      <c r="BB204" t="s">
        <v>206</v>
      </c>
      <c r="BC204" t="s">
        <v>202</v>
      </c>
      <c r="BD204" t="s">
        <v>202</v>
      </c>
      <c r="BE204" t="s">
        <v>206</v>
      </c>
      <c r="BF204" t="s">
        <v>206</v>
      </c>
      <c r="BG204" t="s">
        <v>336</v>
      </c>
      <c r="BH204" t="s">
        <v>207</v>
      </c>
      <c r="BI204">
        <v>200000</v>
      </c>
      <c r="BK204" t="s">
        <v>206</v>
      </c>
      <c r="BL204" t="s">
        <v>218</v>
      </c>
      <c r="BM204" t="s">
        <v>208</v>
      </c>
      <c r="BN204" t="s">
        <v>32</v>
      </c>
      <c r="BO204" t="s">
        <v>267</v>
      </c>
      <c r="BP204" t="s">
        <v>193</v>
      </c>
      <c r="BQ204" t="s">
        <v>193</v>
      </c>
      <c r="BR204" t="s">
        <v>193</v>
      </c>
      <c r="BS204" t="s">
        <v>193</v>
      </c>
      <c r="BT204" t="s">
        <v>193</v>
      </c>
      <c r="BU204" t="s">
        <v>193</v>
      </c>
      <c r="BV204" t="s">
        <v>208</v>
      </c>
      <c r="BW204" t="s">
        <v>291</v>
      </c>
      <c r="BX204" t="s">
        <v>197</v>
      </c>
      <c r="BY204" t="s">
        <v>193</v>
      </c>
      <c r="BZ204" t="s">
        <v>211</v>
      </c>
      <c r="CA204" t="s">
        <v>212</v>
      </c>
      <c r="CB204" t="s">
        <v>4511</v>
      </c>
      <c r="CC204" t="s">
        <v>4512</v>
      </c>
      <c r="CD204" t="s">
        <v>5346</v>
      </c>
      <c r="CE204">
        <v>2</v>
      </c>
      <c r="CF204">
        <v>1</v>
      </c>
      <c r="CG204" t="s">
        <v>429</v>
      </c>
      <c r="CH204" t="s">
        <v>297</v>
      </c>
      <c r="CI204" t="s">
        <v>298</v>
      </c>
      <c r="CJ204" t="s">
        <v>197</v>
      </c>
      <c r="CK204">
        <v>600</v>
      </c>
      <c r="CL204" t="s">
        <v>216</v>
      </c>
      <c r="CM204">
        <v>1</v>
      </c>
      <c r="CN204" t="s">
        <v>199</v>
      </c>
      <c r="CO204" t="s">
        <v>193</v>
      </c>
      <c r="CP204">
        <v>3</v>
      </c>
      <c r="CQ204">
        <v>100</v>
      </c>
      <c r="CR204" t="s">
        <v>193</v>
      </c>
      <c r="CS204" t="s">
        <v>193</v>
      </c>
      <c r="CT204" t="s">
        <v>193</v>
      </c>
      <c r="CU204" t="s">
        <v>193</v>
      </c>
      <c r="CV204" t="s">
        <v>193</v>
      </c>
      <c r="CW204" t="s">
        <v>4509</v>
      </c>
      <c r="CX204" t="s">
        <v>217</v>
      </c>
      <c r="CY204" t="s">
        <v>299</v>
      </c>
      <c r="CZ204" t="s">
        <v>193</v>
      </c>
      <c r="DA204" t="s">
        <v>206</v>
      </c>
      <c r="DB204" t="s">
        <v>193</v>
      </c>
      <c r="DC204" t="s">
        <v>193</v>
      </c>
      <c r="DD204" t="s">
        <v>193</v>
      </c>
      <c r="DE204" t="s">
        <v>193</v>
      </c>
      <c r="DF204" t="s">
        <v>193</v>
      </c>
      <c r="DG204" t="s">
        <v>193</v>
      </c>
      <c r="DH204" t="s">
        <v>193</v>
      </c>
      <c r="DI204" t="s">
        <v>193</v>
      </c>
      <c r="DJ204" t="s">
        <v>193</v>
      </c>
      <c r="DK204" t="s">
        <v>193</v>
      </c>
      <c r="DL204" t="s">
        <v>222</v>
      </c>
      <c r="DM204" t="s">
        <v>222</v>
      </c>
      <c r="DN204" t="s">
        <v>223</v>
      </c>
      <c r="DO204" t="s">
        <v>4147</v>
      </c>
      <c r="DP204">
        <v>101.08499999999999</v>
      </c>
      <c r="DQ204">
        <v>3.12</v>
      </c>
      <c r="DR204">
        <v>246.73920000000001</v>
      </c>
      <c r="DS204">
        <v>-13.2608</v>
      </c>
      <c r="DT204">
        <v>100.57299999999999</v>
      </c>
      <c r="DU204">
        <v>3.181</v>
      </c>
      <c r="DV204">
        <v>252.1875</v>
      </c>
      <c r="DW204">
        <v>-7.8125</v>
      </c>
      <c r="DX204">
        <v>100.053</v>
      </c>
      <c r="DY204">
        <v>3.2440000000000002</v>
      </c>
      <c r="DZ204">
        <v>255.8775</v>
      </c>
      <c r="EA204">
        <v>-4.1224999999999996</v>
      </c>
      <c r="EB204">
        <v>99.515000000000001</v>
      </c>
      <c r="EC204">
        <v>3.3069999999999999</v>
      </c>
      <c r="ED204">
        <v>256.11360000000002</v>
      </c>
      <c r="EE204">
        <v>-3.8864000000000001</v>
      </c>
      <c r="EF204">
        <v>100.15600000000001</v>
      </c>
      <c r="EG204">
        <v>3.2309999999999999</v>
      </c>
      <c r="EH204">
        <v>240.7422</v>
      </c>
      <c r="EI204">
        <v>-19.2578</v>
      </c>
      <c r="EJ204">
        <v>100.54</v>
      </c>
      <c r="EK204">
        <v>3.1850000000000001</v>
      </c>
      <c r="EL204">
        <v>228.97890000000001</v>
      </c>
      <c r="EM204">
        <v>-31.021100000000001</v>
      </c>
      <c r="EN204">
        <v>101.078</v>
      </c>
      <c r="EO204">
        <v>3.121</v>
      </c>
      <c r="EP204">
        <v>224.5752</v>
      </c>
      <c r="EQ204">
        <v>-35.424799999999998</v>
      </c>
      <c r="ER204">
        <v>101.55</v>
      </c>
      <c r="ES204">
        <v>3.0640000000000001</v>
      </c>
      <c r="ET204">
        <v>223.8604</v>
      </c>
      <c r="EU204">
        <v>-36.139600000000002</v>
      </c>
      <c r="EV204">
        <v>101.322</v>
      </c>
      <c r="EW204">
        <v>3.0920000000000001</v>
      </c>
      <c r="EX204">
        <v>236.5652</v>
      </c>
      <c r="EY204">
        <v>-23.434799999999999</v>
      </c>
      <c r="EZ204">
        <v>100.89</v>
      </c>
      <c r="FA204">
        <v>3.1429999999999998</v>
      </c>
      <c r="FB204">
        <v>247.3964</v>
      </c>
      <c r="FC204">
        <v>-12.6036</v>
      </c>
      <c r="FD204">
        <v>100.727</v>
      </c>
      <c r="FE204">
        <v>3.1629999999999998</v>
      </c>
      <c r="FF204">
        <v>245.95490000000001</v>
      </c>
      <c r="FG204">
        <v>-14.0451</v>
      </c>
      <c r="FH204">
        <v>28.59</v>
      </c>
      <c r="FI204">
        <v>2.14</v>
      </c>
      <c r="FJ204">
        <v>64.61</v>
      </c>
      <c r="FK204">
        <v>-2.8</v>
      </c>
      <c r="FL204">
        <v>77.945999999999998</v>
      </c>
      <c r="FM204">
        <v>-7.15</v>
      </c>
      <c r="FN204">
        <v>0.1701</v>
      </c>
      <c r="FO204">
        <v>2.8624000000000001</v>
      </c>
      <c r="FP204">
        <v>0.215</v>
      </c>
      <c r="FQ204">
        <v>1.5144</v>
      </c>
      <c r="FR204">
        <v>0.33839999999999998</v>
      </c>
      <c r="FS204">
        <v>2.23E-2</v>
      </c>
      <c r="FT204">
        <v>0.69</v>
      </c>
      <c r="FU204">
        <v>2.6802000000000001</v>
      </c>
      <c r="FV204">
        <v>1.4519</v>
      </c>
      <c r="FW204">
        <v>4.7496</v>
      </c>
      <c r="FX204" t="s">
        <v>4513</v>
      </c>
      <c r="FY204" t="s">
        <v>252</v>
      </c>
    </row>
    <row r="205" spans="1:181" x14ac:dyDescent="0.35">
      <c r="A205">
        <v>208</v>
      </c>
      <c r="B205" t="s">
        <v>5354</v>
      </c>
      <c r="C205" t="s">
        <v>5315</v>
      </c>
      <c r="D205" t="s">
        <v>863</v>
      </c>
      <c r="E205" t="s">
        <v>4430</v>
      </c>
      <c r="F205" t="s">
        <v>330</v>
      </c>
      <c r="G205" t="s">
        <v>304</v>
      </c>
      <c r="H205" t="s">
        <v>262</v>
      </c>
      <c r="I205" t="s">
        <v>304</v>
      </c>
      <c r="J205" t="s">
        <v>233</v>
      </c>
      <c r="K205" t="s">
        <v>331</v>
      </c>
      <c r="L205" t="s">
        <v>4431</v>
      </c>
      <c r="M205">
        <v>6</v>
      </c>
      <c r="N205" t="s">
        <v>605</v>
      </c>
      <c r="O205" t="s">
        <v>197</v>
      </c>
      <c r="P205" t="s">
        <v>198</v>
      </c>
      <c r="Q205">
        <v>750</v>
      </c>
      <c r="R205">
        <v>750</v>
      </c>
      <c r="S205">
        <v>750</v>
      </c>
      <c r="T205">
        <v>10</v>
      </c>
      <c r="U205">
        <v>1</v>
      </c>
      <c r="V205" t="s">
        <v>199</v>
      </c>
      <c r="W205" t="s">
        <v>200</v>
      </c>
      <c r="X205">
        <v>3.6240000000000001</v>
      </c>
      <c r="Y205" t="s">
        <v>193</v>
      </c>
      <c r="Z205" t="s">
        <v>5338</v>
      </c>
      <c r="AA205" t="s">
        <v>4184</v>
      </c>
      <c r="AB205">
        <v>295</v>
      </c>
      <c r="AD205">
        <v>-11</v>
      </c>
      <c r="AE205" t="s">
        <v>193</v>
      </c>
      <c r="AF205" t="s">
        <v>193</v>
      </c>
      <c r="AG205">
        <v>350</v>
      </c>
      <c r="AH205">
        <v>325</v>
      </c>
      <c r="AI205">
        <v>0</v>
      </c>
      <c r="AJ205" t="s">
        <v>193</v>
      </c>
      <c r="AK205" t="s">
        <v>193</v>
      </c>
      <c r="AM205">
        <v>5</v>
      </c>
      <c r="AN205">
        <v>55</v>
      </c>
      <c r="AO205" t="s">
        <v>193</v>
      </c>
      <c r="AP205">
        <v>9.6999999999999993</v>
      </c>
      <c r="AQ205">
        <v>3.6240000000000001</v>
      </c>
      <c r="AR205">
        <v>100</v>
      </c>
      <c r="AS205" t="s">
        <v>202</v>
      </c>
      <c r="AT205" t="s">
        <v>290</v>
      </c>
      <c r="AU205" t="s">
        <v>204</v>
      </c>
      <c r="AV205" t="s">
        <v>205</v>
      </c>
      <c r="AW205">
        <v>6</v>
      </c>
      <c r="AX205">
        <v>6</v>
      </c>
      <c r="AY205" t="s">
        <v>193</v>
      </c>
      <c r="AZ205" t="s">
        <v>193</v>
      </c>
      <c r="BA205" t="s">
        <v>206</v>
      </c>
      <c r="BB205" t="s">
        <v>206</v>
      </c>
      <c r="BC205" t="s">
        <v>206</v>
      </c>
      <c r="BD205" t="s">
        <v>206</v>
      </c>
      <c r="BE205" t="s">
        <v>202</v>
      </c>
      <c r="BF205" t="s">
        <v>206</v>
      </c>
      <c r="BG205" t="s">
        <v>207</v>
      </c>
      <c r="BH205" t="s">
        <v>193</v>
      </c>
      <c r="BI205">
        <v>200000</v>
      </c>
      <c r="BK205" t="s">
        <v>206</v>
      </c>
      <c r="BL205" t="s">
        <v>208</v>
      </c>
      <c r="BM205" t="s">
        <v>220</v>
      </c>
      <c r="BN205" t="s">
        <v>30</v>
      </c>
      <c r="BO205" t="s">
        <v>31</v>
      </c>
      <c r="BP205" t="s">
        <v>32</v>
      </c>
      <c r="BQ205" t="s">
        <v>864</v>
      </c>
      <c r="BR205" t="s">
        <v>193</v>
      </c>
      <c r="BS205" t="s">
        <v>193</v>
      </c>
      <c r="BT205" t="s">
        <v>193</v>
      </c>
      <c r="BU205" t="s">
        <v>193</v>
      </c>
      <c r="BV205" t="s">
        <v>193</v>
      </c>
      <c r="BW205" t="s">
        <v>291</v>
      </c>
      <c r="BX205" t="s">
        <v>197</v>
      </c>
      <c r="BY205" t="s">
        <v>193</v>
      </c>
      <c r="BZ205" t="s">
        <v>292</v>
      </c>
      <c r="CA205" t="s">
        <v>307</v>
      </c>
      <c r="CB205" t="s">
        <v>4432</v>
      </c>
      <c r="CC205" t="s">
        <v>4433</v>
      </c>
      <c r="CD205" t="s">
        <v>5346</v>
      </c>
      <c r="CE205">
        <v>2</v>
      </c>
      <c r="CF205">
        <v>1</v>
      </c>
      <c r="CG205" t="s">
        <v>388</v>
      </c>
      <c r="CH205" t="s">
        <v>389</v>
      </c>
      <c r="CI205" t="s">
        <v>390</v>
      </c>
      <c r="CJ205" t="s">
        <v>197</v>
      </c>
      <c r="CK205">
        <v>750</v>
      </c>
      <c r="CL205" t="s">
        <v>216</v>
      </c>
      <c r="CM205">
        <v>1</v>
      </c>
      <c r="CN205" t="s">
        <v>199</v>
      </c>
      <c r="CO205" t="s">
        <v>193</v>
      </c>
      <c r="CP205" t="s">
        <v>193</v>
      </c>
      <c r="CQ205" t="s">
        <v>193</v>
      </c>
      <c r="CR205" t="s">
        <v>193</v>
      </c>
      <c r="CS205" t="s">
        <v>193</v>
      </c>
      <c r="CT205" t="s">
        <v>193</v>
      </c>
      <c r="CU205" t="s">
        <v>193</v>
      </c>
      <c r="CV205" t="s">
        <v>193</v>
      </c>
      <c r="CW205" t="s">
        <v>863</v>
      </c>
      <c r="CX205" t="s">
        <v>322</v>
      </c>
      <c r="CY205" t="s">
        <v>299</v>
      </c>
      <c r="CZ205" t="s">
        <v>193</v>
      </c>
      <c r="DA205" t="s">
        <v>206</v>
      </c>
      <c r="DB205" t="s">
        <v>193</v>
      </c>
      <c r="DC205" t="s">
        <v>193</v>
      </c>
      <c r="DD205" t="s">
        <v>193</v>
      </c>
      <c r="DE205" t="s">
        <v>193</v>
      </c>
      <c r="DF205" t="s">
        <v>193</v>
      </c>
      <c r="DG205" t="s">
        <v>193</v>
      </c>
      <c r="DH205" t="s">
        <v>193</v>
      </c>
      <c r="DI205" t="s">
        <v>193</v>
      </c>
      <c r="DJ205" t="s">
        <v>193</v>
      </c>
      <c r="DK205" t="s">
        <v>193</v>
      </c>
      <c r="DL205" t="s">
        <v>222</v>
      </c>
      <c r="DM205" t="s">
        <v>222</v>
      </c>
      <c r="DN205" t="s">
        <v>223</v>
      </c>
      <c r="DO205" t="s">
        <v>4147</v>
      </c>
      <c r="DP205">
        <v>102.101</v>
      </c>
      <c r="DQ205">
        <v>3.375</v>
      </c>
      <c r="DR205">
        <v>271.58749999999998</v>
      </c>
      <c r="DS205">
        <v>-23.412500000000001</v>
      </c>
      <c r="DT205">
        <v>102.69499999999999</v>
      </c>
      <c r="DU205">
        <v>3.3050000000000002</v>
      </c>
      <c r="DV205">
        <v>261.97750000000002</v>
      </c>
      <c r="DW205">
        <v>-33.022500000000001</v>
      </c>
      <c r="DX205">
        <v>102.127</v>
      </c>
      <c r="DY205">
        <v>3.371</v>
      </c>
      <c r="DZ205">
        <v>262.5136</v>
      </c>
      <c r="EA205">
        <v>-32.486400000000003</v>
      </c>
      <c r="EB205">
        <v>102.068</v>
      </c>
      <c r="EC205">
        <v>3.3780000000000001</v>
      </c>
      <c r="ED205">
        <v>255.44220000000001</v>
      </c>
      <c r="EE205">
        <v>-39.5578</v>
      </c>
      <c r="EF205">
        <v>102.833</v>
      </c>
      <c r="EG205">
        <v>3.2890000000000001</v>
      </c>
      <c r="EH205">
        <v>239.37889999999999</v>
      </c>
      <c r="EI205">
        <v>-55.621099999999998</v>
      </c>
      <c r="EJ205">
        <v>102.786</v>
      </c>
      <c r="EK205">
        <v>3.294</v>
      </c>
      <c r="EL205">
        <v>241.87520000000001</v>
      </c>
      <c r="EM205">
        <v>-53.1248</v>
      </c>
      <c r="EN205">
        <v>103.52200000000001</v>
      </c>
      <c r="EO205">
        <v>3.2080000000000002</v>
      </c>
      <c r="EP205">
        <v>238.2604</v>
      </c>
      <c r="EQ205">
        <v>-56.739600000000003</v>
      </c>
      <c r="ER205">
        <v>103.218</v>
      </c>
      <c r="ES205">
        <v>3.2429999999999999</v>
      </c>
      <c r="ET205">
        <v>251.6652</v>
      </c>
      <c r="EU205">
        <v>-43.334800000000001</v>
      </c>
      <c r="EV205">
        <v>103.41800000000001</v>
      </c>
      <c r="EW205">
        <v>3.22</v>
      </c>
      <c r="EX205">
        <v>255.09639999999999</v>
      </c>
      <c r="EY205">
        <v>-39.903599999999997</v>
      </c>
      <c r="EZ205">
        <v>103.27200000000001</v>
      </c>
      <c r="FA205">
        <v>3.2370000000000001</v>
      </c>
      <c r="FB205">
        <v>253.35489999999999</v>
      </c>
      <c r="FC205">
        <v>-41.645099999999999</v>
      </c>
      <c r="FD205">
        <v>104.006</v>
      </c>
      <c r="FE205">
        <v>3.1520000000000001</v>
      </c>
      <c r="FF205">
        <v>243.0454</v>
      </c>
      <c r="FG205">
        <v>-51.954599999999999</v>
      </c>
      <c r="FH205">
        <v>27.62</v>
      </c>
      <c r="FI205">
        <v>-9.5299999999999994</v>
      </c>
      <c r="FJ205">
        <v>64.72</v>
      </c>
      <c r="FK205">
        <v>-2.76</v>
      </c>
      <c r="FL205">
        <v>78.942999999999998</v>
      </c>
      <c r="FM205">
        <v>-12.29</v>
      </c>
      <c r="FN205">
        <v>0.1799</v>
      </c>
      <c r="FO205">
        <v>10.1737</v>
      </c>
      <c r="FP205">
        <v>0.22020000000000001</v>
      </c>
      <c r="FQ205">
        <v>4.016</v>
      </c>
      <c r="FR205">
        <v>0.3478</v>
      </c>
      <c r="FS205">
        <v>2.7959000000000001</v>
      </c>
      <c r="FT205">
        <v>0.68189999999999995</v>
      </c>
      <c r="FU205">
        <v>0.25430000000000003</v>
      </c>
      <c r="FV205">
        <v>1.4399</v>
      </c>
      <c r="FW205">
        <v>3.0162</v>
      </c>
      <c r="FX205" t="s">
        <v>868</v>
      </c>
      <c r="FY205" t="s">
        <v>252</v>
      </c>
    </row>
    <row r="206" spans="1:181" x14ac:dyDescent="0.35">
      <c r="A206">
        <v>209</v>
      </c>
      <c r="B206" t="s">
        <v>5354</v>
      </c>
      <c r="C206" t="s">
        <v>5310</v>
      </c>
      <c r="D206" t="s">
        <v>4434</v>
      </c>
      <c r="E206" t="s">
        <v>4435</v>
      </c>
      <c r="F206" t="s">
        <v>315</v>
      </c>
      <c r="G206" t="s">
        <v>304</v>
      </c>
      <c r="H206" t="s">
        <v>194</v>
      </c>
      <c r="I206" t="s">
        <v>304</v>
      </c>
      <c r="J206" t="s">
        <v>316</v>
      </c>
      <c r="K206" t="s">
        <v>193</v>
      </c>
      <c r="L206" t="s">
        <v>2399</v>
      </c>
      <c r="M206" t="s">
        <v>193</v>
      </c>
      <c r="N206" t="s">
        <v>196</v>
      </c>
      <c r="O206" t="s">
        <v>197</v>
      </c>
      <c r="P206" t="s">
        <v>198</v>
      </c>
      <c r="Q206">
        <v>1000</v>
      </c>
      <c r="R206">
        <v>1000</v>
      </c>
      <c r="S206">
        <v>300</v>
      </c>
      <c r="T206">
        <v>5</v>
      </c>
      <c r="U206">
        <v>3</v>
      </c>
      <c r="V206" t="s">
        <v>199</v>
      </c>
      <c r="W206" t="s">
        <v>200</v>
      </c>
      <c r="X206">
        <v>0.9</v>
      </c>
      <c r="Y206" t="s">
        <v>193</v>
      </c>
      <c r="Z206" t="s">
        <v>5350</v>
      </c>
      <c r="AA206" t="s">
        <v>3532</v>
      </c>
      <c r="AB206">
        <v>60</v>
      </c>
      <c r="AD206">
        <v>-3</v>
      </c>
      <c r="AE206" t="s">
        <v>193</v>
      </c>
      <c r="AF206" t="s">
        <v>193</v>
      </c>
      <c r="AG206">
        <v>110</v>
      </c>
      <c r="AH206">
        <v>0</v>
      </c>
      <c r="AI206">
        <v>0</v>
      </c>
      <c r="AJ206" t="s">
        <v>193</v>
      </c>
      <c r="AK206" t="s">
        <v>193</v>
      </c>
      <c r="AM206">
        <v>-15</v>
      </c>
      <c r="AN206">
        <v>50</v>
      </c>
      <c r="AO206" t="s">
        <v>193</v>
      </c>
      <c r="AP206">
        <v>11.17</v>
      </c>
      <c r="AQ206">
        <v>0.93799999999999994</v>
      </c>
      <c r="AR206">
        <v>99.814999999999998</v>
      </c>
      <c r="AS206" t="s">
        <v>202</v>
      </c>
      <c r="AT206" t="s">
        <v>203</v>
      </c>
      <c r="AU206" t="s">
        <v>204</v>
      </c>
      <c r="AV206" t="s">
        <v>205</v>
      </c>
      <c r="AW206">
        <v>5</v>
      </c>
      <c r="AX206">
        <v>4</v>
      </c>
      <c r="AY206">
        <v>1</v>
      </c>
      <c r="AZ206" t="s">
        <v>193</v>
      </c>
      <c r="BA206" t="s">
        <v>202</v>
      </c>
      <c r="BB206" t="s">
        <v>206</v>
      </c>
      <c r="BC206" t="s">
        <v>202</v>
      </c>
      <c r="BD206" t="s">
        <v>202</v>
      </c>
      <c r="BE206" t="s">
        <v>206</v>
      </c>
      <c r="BF206" t="s">
        <v>206</v>
      </c>
      <c r="BG206" t="s">
        <v>237</v>
      </c>
      <c r="BH206" t="s">
        <v>207</v>
      </c>
      <c r="BI206">
        <v>2000</v>
      </c>
      <c r="BK206" t="s">
        <v>206</v>
      </c>
      <c r="BL206" t="s">
        <v>208</v>
      </c>
      <c r="BM206" t="s">
        <v>220</v>
      </c>
      <c r="BN206" t="s">
        <v>32</v>
      </c>
      <c r="BO206" t="s">
        <v>35</v>
      </c>
      <c r="BP206" t="s">
        <v>339</v>
      </c>
      <c r="BQ206" t="s">
        <v>193</v>
      </c>
      <c r="BR206" t="s">
        <v>193</v>
      </c>
      <c r="BS206" t="s">
        <v>193</v>
      </c>
      <c r="BT206" t="s">
        <v>193</v>
      </c>
      <c r="BU206" t="s">
        <v>193</v>
      </c>
      <c r="BV206" t="s">
        <v>32</v>
      </c>
      <c r="BW206" t="s">
        <v>209</v>
      </c>
      <c r="BX206" t="s">
        <v>197</v>
      </c>
      <c r="BY206" t="s">
        <v>193</v>
      </c>
      <c r="BZ206" t="s">
        <v>211</v>
      </c>
      <c r="CA206" t="s">
        <v>634</v>
      </c>
      <c r="CB206" t="s">
        <v>4436</v>
      </c>
      <c r="CC206" t="s">
        <v>4437</v>
      </c>
      <c r="CD206" t="s">
        <v>5346</v>
      </c>
      <c r="CE206">
        <v>2</v>
      </c>
      <c r="CF206">
        <v>1</v>
      </c>
      <c r="CG206" t="s">
        <v>214</v>
      </c>
      <c r="CH206" t="s">
        <v>215</v>
      </c>
      <c r="CI206" t="s">
        <v>215</v>
      </c>
      <c r="CJ206" t="s">
        <v>197</v>
      </c>
      <c r="CK206">
        <v>300</v>
      </c>
      <c r="CL206" t="s">
        <v>216</v>
      </c>
      <c r="CM206">
        <v>1</v>
      </c>
      <c r="CN206" t="s">
        <v>199</v>
      </c>
      <c r="CO206" t="s">
        <v>193</v>
      </c>
      <c r="CP206">
        <v>1</v>
      </c>
      <c r="CQ206" t="s">
        <v>193</v>
      </c>
      <c r="CR206" t="s">
        <v>193</v>
      </c>
      <c r="CS206" t="s">
        <v>193</v>
      </c>
      <c r="CT206" t="s">
        <v>193</v>
      </c>
      <c r="CU206" t="s">
        <v>193</v>
      </c>
      <c r="CV206" t="s">
        <v>193</v>
      </c>
      <c r="CW206" t="s">
        <v>4434</v>
      </c>
      <c r="CX206" t="s">
        <v>217</v>
      </c>
      <c r="CY206">
        <v>0.35</v>
      </c>
      <c r="CZ206">
        <v>1.05</v>
      </c>
      <c r="DA206" t="s">
        <v>206</v>
      </c>
      <c r="DB206" t="s">
        <v>193</v>
      </c>
      <c r="DC206" t="s">
        <v>193</v>
      </c>
      <c r="DD206" t="s">
        <v>193</v>
      </c>
      <c r="DE206" t="s">
        <v>193</v>
      </c>
      <c r="DF206" t="s">
        <v>193</v>
      </c>
      <c r="DG206" t="s">
        <v>276</v>
      </c>
      <c r="DH206" t="s">
        <v>341</v>
      </c>
      <c r="DI206" t="s">
        <v>403</v>
      </c>
      <c r="DJ206" t="s">
        <v>275</v>
      </c>
      <c r="DK206" t="s">
        <v>342</v>
      </c>
      <c r="DL206" t="s">
        <v>222</v>
      </c>
      <c r="DM206" t="s">
        <v>222</v>
      </c>
      <c r="DN206" t="s">
        <v>223</v>
      </c>
      <c r="DO206" t="s">
        <v>3536</v>
      </c>
      <c r="DP206">
        <v>100.36</v>
      </c>
      <c r="DQ206">
        <v>0.82499999999999996</v>
      </c>
      <c r="DR206">
        <v>48.371499999999997</v>
      </c>
      <c r="DS206">
        <v>-11.628500000000001</v>
      </c>
      <c r="DT206">
        <v>100.548</v>
      </c>
      <c r="DU206">
        <v>0.78600000000000003</v>
      </c>
      <c r="DV206">
        <v>47.838000000000001</v>
      </c>
      <c r="DW206">
        <v>-12.162000000000001</v>
      </c>
      <c r="DX206">
        <v>100.23</v>
      </c>
      <c r="DY206">
        <v>0.85199999999999998</v>
      </c>
      <c r="DZ206">
        <v>54.281700000000001</v>
      </c>
      <c r="EA206">
        <v>-5.7183000000000002</v>
      </c>
      <c r="EB206">
        <v>100.187</v>
      </c>
      <c r="EC206">
        <v>0.86099999999999999</v>
      </c>
      <c r="ED206">
        <v>53.742100000000001</v>
      </c>
      <c r="EE206">
        <v>-6.2579000000000002</v>
      </c>
      <c r="EF206">
        <v>100.187</v>
      </c>
      <c r="EG206">
        <v>0.86099999999999999</v>
      </c>
      <c r="EH206">
        <v>49.245399999999997</v>
      </c>
      <c r="EI206">
        <v>-10.7546</v>
      </c>
      <c r="EJ206">
        <v>100.187</v>
      </c>
      <c r="EK206">
        <v>0.86099999999999999</v>
      </c>
      <c r="EL206">
        <v>44.888100000000001</v>
      </c>
      <c r="EM206">
        <v>-15.1119</v>
      </c>
      <c r="EN206">
        <v>100.187</v>
      </c>
      <c r="EO206">
        <v>0.86099999999999999</v>
      </c>
      <c r="EP206">
        <v>39.543700000000001</v>
      </c>
      <c r="EQ206">
        <v>-20.456299999999999</v>
      </c>
      <c r="ER206">
        <v>99.93</v>
      </c>
      <c r="ES206">
        <v>0.91400000000000003</v>
      </c>
      <c r="ET206">
        <v>46.622300000000003</v>
      </c>
      <c r="EU206">
        <v>-13.377700000000001</v>
      </c>
      <c r="EV206">
        <v>100.28700000000001</v>
      </c>
      <c r="EW206">
        <v>0.84</v>
      </c>
      <c r="EX206">
        <v>44.076300000000003</v>
      </c>
      <c r="EY206">
        <v>-15.9237</v>
      </c>
      <c r="EZ206">
        <v>100.28700000000001</v>
      </c>
      <c r="FA206">
        <v>0.84</v>
      </c>
      <c r="FB206">
        <v>52.632100000000001</v>
      </c>
      <c r="FC206">
        <v>-7.3678999999999997</v>
      </c>
      <c r="FD206">
        <v>100.28700000000001</v>
      </c>
      <c r="FE206">
        <v>0.84</v>
      </c>
      <c r="FF206">
        <v>51.834600000000002</v>
      </c>
      <c r="FG206">
        <v>-8.1654</v>
      </c>
      <c r="FH206">
        <v>27.62</v>
      </c>
      <c r="FI206">
        <v>-9.5299999999999994</v>
      </c>
      <c r="FJ206">
        <v>64.72</v>
      </c>
      <c r="FK206">
        <v>-2.76</v>
      </c>
      <c r="FL206">
        <v>78.942999999999998</v>
      </c>
      <c r="FM206">
        <v>-12.29</v>
      </c>
      <c r="FN206">
        <v>0.1799</v>
      </c>
      <c r="FO206">
        <v>10.1737</v>
      </c>
      <c r="FP206">
        <v>0.22020000000000001</v>
      </c>
      <c r="FQ206">
        <v>4.016</v>
      </c>
      <c r="FR206">
        <v>0.3478</v>
      </c>
      <c r="FS206">
        <v>2.7959000000000001</v>
      </c>
      <c r="FT206">
        <v>0.68189999999999995</v>
      </c>
      <c r="FU206">
        <v>0.25430000000000003</v>
      </c>
      <c r="FV206">
        <v>1.4399</v>
      </c>
      <c r="FW206">
        <v>3.0162</v>
      </c>
      <c r="FX206" t="s">
        <v>4438</v>
      </c>
      <c r="FY206">
        <v>31875.178</v>
      </c>
    </row>
    <row r="207" spans="1:181" x14ac:dyDescent="0.35">
      <c r="A207">
        <v>210</v>
      </c>
      <c r="B207" t="s">
        <v>5354</v>
      </c>
      <c r="C207" t="s">
        <v>5310</v>
      </c>
      <c r="D207" t="s">
        <v>4434</v>
      </c>
      <c r="E207" t="s">
        <v>4435</v>
      </c>
      <c r="F207" t="s">
        <v>315</v>
      </c>
      <c r="G207" t="s">
        <v>304</v>
      </c>
      <c r="H207" t="s">
        <v>194</v>
      </c>
      <c r="I207" t="s">
        <v>304</v>
      </c>
      <c r="J207" t="s">
        <v>316</v>
      </c>
      <c r="K207" t="s">
        <v>193</v>
      </c>
      <c r="L207" t="s">
        <v>2399</v>
      </c>
      <c r="M207" t="s">
        <v>193</v>
      </c>
      <c r="N207" t="s">
        <v>196</v>
      </c>
      <c r="O207" t="s">
        <v>197</v>
      </c>
      <c r="P207" t="s">
        <v>198</v>
      </c>
      <c r="Q207">
        <v>1000</v>
      </c>
      <c r="R207">
        <v>1000</v>
      </c>
      <c r="S207">
        <v>350</v>
      </c>
      <c r="T207">
        <v>10</v>
      </c>
      <c r="U207">
        <v>3</v>
      </c>
      <c r="V207" t="s">
        <v>199</v>
      </c>
      <c r="W207" t="s">
        <v>200</v>
      </c>
      <c r="X207">
        <v>1.7</v>
      </c>
      <c r="Y207" t="s">
        <v>193</v>
      </c>
      <c r="Z207" t="s">
        <v>5351</v>
      </c>
      <c r="AA207" t="s">
        <v>4184</v>
      </c>
      <c r="AB207">
        <v>105</v>
      </c>
      <c r="AD207">
        <v>-2</v>
      </c>
      <c r="AE207" t="s">
        <v>193</v>
      </c>
      <c r="AF207" t="s">
        <v>193</v>
      </c>
      <c r="AG207">
        <v>140</v>
      </c>
      <c r="AH207">
        <v>0</v>
      </c>
      <c r="AI207">
        <v>0</v>
      </c>
      <c r="AJ207" t="s">
        <v>193</v>
      </c>
      <c r="AK207" t="s">
        <v>193</v>
      </c>
      <c r="AM207">
        <v>-10</v>
      </c>
      <c r="AN207">
        <v>35</v>
      </c>
      <c r="AO207" t="s">
        <v>193</v>
      </c>
      <c r="AP207">
        <v>7.43</v>
      </c>
      <c r="AQ207">
        <v>1.7250000000000001</v>
      </c>
      <c r="AR207">
        <v>99.771000000000001</v>
      </c>
      <c r="AS207" t="s">
        <v>202</v>
      </c>
      <c r="AT207" t="s">
        <v>203</v>
      </c>
      <c r="AU207" t="s">
        <v>204</v>
      </c>
      <c r="AV207" t="s">
        <v>205</v>
      </c>
      <c r="AW207">
        <v>5</v>
      </c>
      <c r="AX207">
        <v>4</v>
      </c>
      <c r="AY207">
        <v>1</v>
      </c>
      <c r="AZ207" t="s">
        <v>193</v>
      </c>
      <c r="BA207" t="s">
        <v>202</v>
      </c>
      <c r="BB207" t="s">
        <v>206</v>
      </c>
      <c r="BC207" t="s">
        <v>202</v>
      </c>
      <c r="BD207" t="s">
        <v>202</v>
      </c>
      <c r="BE207" t="s">
        <v>206</v>
      </c>
      <c r="BF207" t="s">
        <v>206</v>
      </c>
      <c r="BG207" t="s">
        <v>237</v>
      </c>
      <c r="BH207" t="s">
        <v>207</v>
      </c>
      <c r="BI207">
        <v>2000</v>
      </c>
      <c r="BK207" t="s">
        <v>206</v>
      </c>
      <c r="BL207" t="s">
        <v>208</v>
      </c>
      <c r="BM207" t="s">
        <v>220</v>
      </c>
      <c r="BN207" t="s">
        <v>32</v>
      </c>
      <c r="BO207" t="s">
        <v>35</v>
      </c>
      <c r="BP207" t="s">
        <v>339</v>
      </c>
      <c r="BQ207" t="s">
        <v>193</v>
      </c>
      <c r="BR207" t="s">
        <v>193</v>
      </c>
      <c r="BS207" t="s">
        <v>193</v>
      </c>
      <c r="BT207" t="s">
        <v>193</v>
      </c>
      <c r="BU207" t="s">
        <v>193</v>
      </c>
      <c r="BV207" t="s">
        <v>220</v>
      </c>
      <c r="BW207" t="s">
        <v>209</v>
      </c>
      <c r="BX207" t="s">
        <v>197</v>
      </c>
      <c r="BY207" t="s">
        <v>193</v>
      </c>
      <c r="BZ207" t="s">
        <v>211</v>
      </c>
      <c r="CA207" t="s">
        <v>634</v>
      </c>
      <c r="CB207" t="s">
        <v>4439</v>
      </c>
      <c r="CC207" t="s">
        <v>4440</v>
      </c>
      <c r="CD207" t="s">
        <v>5346</v>
      </c>
      <c r="CE207">
        <v>2</v>
      </c>
      <c r="CF207">
        <v>0</v>
      </c>
      <c r="CG207" t="s">
        <v>214</v>
      </c>
      <c r="CH207" t="s">
        <v>215</v>
      </c>
      <c r="CI207" t="s">
        <v>215</v>
      </c>
      <c r="CJ207" t="s">
        <v>197</v>
      </c>
      <c r="CK207">
        <v>350</v>
      </c>
      <c r="CL207" t="s">
        <v>216</v>
      </c>
      <c r="CM207">
        <v>1</v>
      </c>
      <c r="CN207" t="s">
        <v>199</v>
      </c>
      <c r="CO207" t="s">
        <v>193</v>
      </c>
      <c r="CP207">
        <v>3</v>
      </c>
      <c r="CQ207" t="s">
        <v>193</v>
      </c>
      <c r="CR207" t="s">
        <v>193</v>
      </c>
      <c r="CS207" t="s">
        <v>193</v>
      </c>
      <c r="CT207" t="s">
        <v>193</v>
      </c>
      <c r="CU207" t="s">
        <v>193</v>
      </c>
      <c r="CV207" t="s">
        <v>193</v>
      </c>
      <c r="CW207" t="s">
        <v>4434</v>
      </c>
      <c r="CX207" t="s">
        <v>217</v>
      </c>
      <c r="CY207">
        <v>0.45</v>
      </c>
      <c r="CZ207">
        <v>1.575</v>
      </c>
      <c r="DA207" t="s">
        <v>206</v>
      </c>
      <c r="DB207" t="s">
        <v>193</v>
      </c>
      <c r="DC207" t="s">
        <v>193</v>
      </c>
      <c r="DD207" t="s">
        <v>193</v>
      </c>
      <c r="DE207" t="s">
        <v>193</v>
      </c>
      <c r="DF207" t="s">
        <v>193</v>
      </c>
      <c r="DG207" t="s">
        <v>276</v>
      </c>
      <c r="DH207" t="s">
        <v>341</v>
      </c>
      <c r="DI207" t="s">
        <v>403</v>
      </c>
      <c r="DJ207" t="s">
        <v>275</v>
      </c>
      <c r="DK207" t="s">
        <v>342</v>
      </c>
      <c r="DL207" t="s">
        <v>222</v>
      </c>
      <c r="DM207" t="s">
        <v>222</v>
      </c>
      <c r="DN207" t="s">
        <v>223</v>
      </c>
      <c r="DO207" t="s">
        <v>4147</v>
      </c>
      <c r="DP207">
        <v>100.72799999999999</v>
      </c>
      <c r="DQ207">
        <v>1.619</v>
      </c>
      <c r="DR207">
        <v>92.892499999999998</v>
      </c>
      <c r="DS207">
        <v>-12.1075</v>
      </c>
      <c r="DT207">
        <v>100.926</v>
      </c>
      <c r="DU207">
        <v>1.597</v>
      </c>
      <c r="DV207">
        <v>94.4392</v>
      </c>
      <c r="DW207">
        <v>-10.5608</v>
      </c>
      <c r="DX207">
        <v>100.926</v>
      </c>
      <c r="DY207">
        <v>1.597</v>
      </c>
      <c r="DZ207">
        <v>93.787499999999994</v>
      </c>
      <c r="EA207">
        <v>-11.2125</v>
      </c>
      <c r="EB207">
        <v>99.688999999999993</v>
      </c>
      <c r="EC207">
        <v>1.734</v>
      </c>
      <c r="ED207">
        <v>104.8775</v>
      </c>
      <c r="EE207">
        <v>-0.1225</v>
      </c>
      <c r="EF207">
        <v>99.688999999999993</v>
      </c>
      <c r="EG207">
        <v>1.734</v>
      </c>
      <c r="EH207">
        <v>98.813599999999994</v>
      </c>
      <c r="EI207">
        <v>-6.1863999999999999</v>
      </c>
      <c r="EJ207">
        <v>100.117</v>
      </c>
      <c r="EK207">
        <v>1.6870000000000001</v>
      </c>
      <c r="EL207">
        <v>86.342200000000005</v>
      </c>
      <c r="EM207">
        <v>-18.657800000000002</v>
      </c>
      <c r="EN207">
        <v>100.117</v>
      </c>
      <c r="EO207">
        <v>1.6870000000000001</v>
      </c>
      <c r="EP207">
        <v>79.178899999999999</v>
      </c>
      <c r="EQ207">
        <v>-25.821100000000001</v>
      </c>
      <c r="ER207">
        <v>100.117</v>
      </c>
      <c r="ES207">
        <v>1.6870000000000001</v>
      </c>
      <c r="ET207">
        <v>81.175200000000004</v>
      </c>
      <c r="EU207">
        <v>-23.8248</v>
      </c>
      <c r="EV207">
        <v>100.358</v>
      </c>
      <c r="EW207">
        <v>1.66</v>
      </c>
      <c r="EX207">
        <v>83.460400000000007</v>
      </c>
      <c r="EY207">
        <v>-21.5396</v>
      </c>
      <c r="EZ207">
        <v>100.206</v>
      </c>
      <c r="FA207">
        <v>1.677</v>
      </c>
      <c r="FB207">
        <v>95.065200000000004</v>
      </c>
      <c r="FC207">
        <v>-9.9347999999999992</v>
      </c>
      <c r="FD207">
        <v>100.206</v>
      </c>
      <c r="FE207">
        <v>1.677</v>
      </c>
      <c r="FF207">
        <v>100.79640000000001</v>
      </c>
      <c r="FG207">
        <v>-4.2035999999999998</v>
      </c>
      <c r="FH207">
        <v>27.62</v>
      </c>
      <c r="FI207">
        <v>-9.5299999999999994</v>
      </c>
      <c r="FJ207">
        <v>64.72</v>
      </c>
      <c r="FK207">
        <v>-2.76</v>
      </c>
      <c r="FL207">
        <v>78.942999999999998</v>
      </c>
      <c r="FM207">
        <v>-12.29</v>
      </c>
      <c r="FN207">
        <v>0.1799</v>
      </c>
      <c r="FO207">
        <v>10.1737</v>
      </c>
      <c r="FP207">
        <v>0.22020000000000001</v>
      </c>
      <c r="FQ207">
        <v>4.016</v>
      </c>
      <c r="FR207">
        <v>0.3478</v>
      </c>
      <c r="FS207">
        <v>2.7959000000000001</v>
      </c>
      <c r="FT207">
        <v>0.68189999999999995</v>
      </c>
      <c r="FU207">
        <v>0.25430000000000003</v>
      </c>
      <c r="FV207">
        <v>1.4399</v>
      </c>
      <c r="FW207">
        <v>3.0162</v>
      </c>
      <c r="FX207" t="s">
        <v>4438</v>
      </c>
      <c r="FY207">
        <v>31875.178</v>
      </c>
    </row>
    <row r="208" spans="1:181" x14ac:dyDescent="0.35">
      <c r="A208">
        <v>211</v>
      </c>
      <c r="B208" t="s">
        <v>5354</v>
      </c>
      <c r="C208" t="s">
        <v>5310</v>
      </c>
      <c r="D208" t="s">
        <v>4434</v>
      </c>
      <c r="E208" t="s">
        <v>4435</v>
      </c>
      <c r="F208" t="s">
        <v>315</v>
      </c>
      <c r="G208" t="s">
        <v>304</v>
      </c>
      <c r="H208" t="s">
        <v>194</v>
      </c>
      <c r="I208" t="s">
        <v>304</v>
      </c>
      <c r="J208" t="s">
        <v>316</v>
      </c>
      <c r="K208" t="s">
        <v>193</v>
      </c>
      <c r="L208" t="s">
        <v>2399</v>
      </c>
      <c r="M208" t="s">
        <v>193</v>
      </c>
      <c r="N208" t="s">
        <v>196</v>
      </c>
      <c r="O208" t="s">
        <v>197</v>
      </c>
      <c r="P208" t="s">
        <v>198</v>
      </c>
      <c r="Q208">
        <v>1000</v>
      </c>
      <c r="R208">
        <v>1000</v>
      </c>
      <c r="S208">
        <v>350</v>
      </c>
      <c r="T208">
        <v>30</v>
      </c>
      <c r="U208">
        <v>3</v>
      </c>
      <c r="V208" t="s">
        <v>199</v>
      </c>
      <c r="W208" t="s">
        <v>200</v>
      </c>
      <c r="X208">
        <v>2.65</v>
      </c>
      <c r="Y208" t="s">
        <v>193</v>
      </c>
      <c r="Z208" t="s">
        <v>5352</v>
      </c>
      <c r="AA208" t="s">
        <v>1780</v>
      </c>
      <c r="AB208">
        <v>125</v>
      </c>
      <c r="AD208">
        <v>-2</v>
      </c>
      <c r="AE208" t="s">
        <v>193</v>
      </c>
      <c r="AF208" t="s">
        <v>193</v>
      </c>
      <c r="AG208">
        <v>160</v>
      </c>
      <c r="AH208">
        <v>0</v>
      </c>
      <c r="AI208">
        <v>0</v>
      </c>
      <c r="AJ208" t="s">
        <v>193</v>
      </c>
      <c r="AK208" t="s">
        <v>193</v>
      </c>
      <c r="AM208">
        <v>-12</v>
      </c>
      <c r="AN208">
        <v>35</v>
      </c>
      <c r="AO208" t="s">
        <v>193</v>
      </c>
      <c r="AP208">
        <v>6.86</v>
      </c>
      <c r="AQ208">
        <v>2.6659999999999999</v>
      </c>
      <c r="AR208">
        <v>99.671000000000006</v>
      </c>
      <c r="AS208" t="s">
        <v>202</v>
      </c>
      <c r="AT208" t="s">
        <v>203</v>
      </c>
      <c r="AU208" t="s">
        <v>204</v>
      </c>
      <c r="AV208" t="s">
        <v>205</v>
      </c>
      <c r="AW208">
        <v>5</v>
      </c>
      <c r="AX208">
        <v>4</v>
      </c>
      <c r="AY208">
        <v>1</v>
      </c>
      <c r="AZ208" t="s">
        <v>193</v>
      </c>
      <c r="BA208" t="s">
        <v>202</v>
      </c>
      <c r="BB208" t="s">
        <v>206</v>
      </c>
      <c r="BC208" t="s">
        <v>202</v>
      </c>
      <c r="BD208" t="s">
        <v>202</v>
      </c>
      <c r="BE208" t="s">
        <v>206</v>
      </c>
      <c r="BF208" t="s">
        <v>206</v>
      </c>
      <c r="BG208" t="s">
        <v>237</v>
      </c>
      <c r="BH208" t="s">
        <v>207</v>
      </c>
      <c r="BI208">
        <v>2000</v>
      </c>
      <c r="BK208" t="s">
        <v>206</v>
      </c>
      <c r="BL208" t="s">
        <v>208</v>
      </c>
      <c r="BM208" t="s">
        <v>220</v>
      </c>
      <c r="BN208" t="s">
        <v>32</v>
      </c>
      <c r="BO208" t="s">
        <v>35</v>
      </c>
      <c r="BP208" t="s">
        <v>339</v>
      </c>
      <c r="BQ208" t="s">
        <v>193</v>
      </c>
      <c r="BR208" t="s">
        <v>193</v>
      </c>
      <c r="BS208" t="s">
        <v>193</v>
      </c>
      <c r="BT208" t="s">
        <v>193</v>
      </c>
      <c r="BU208" t="s">
        <v>193</v>
      </c>
      <c r="BV208" t="s">
        <v>35</v>
      </c>
      <c r="BW208" t="s">
        <v>209</v>
      </c>
      <c r="BX208" t="s">
        <v>197</v>
      </c>
      <c r="BY208" t="s">
        <v>193</v>
      </c>
      <c r="BZ208" t="s">
        <v>211</v>
      </c>
      <c r="CA208" t="s">
        <v>634</v>
      </c>
      <c r="CB208" t="s">
        <v>4441</v>
      </c>
      <c r="CC208" t="s">
        <v>4442</v>
      </c>
      <c r="CD208" t="s">
        <v>5346</v>
      </c>
      <c r="CE208">
        <v>2</v>
      </c>
      <c r="CF208">
        <v>0</v>
      </c>
      <c r="CG208" t="s">
        <v>214</v>
      </c>
      <c r="CH208" t="s">
        <v>215</v>
      </c>
      <c r="CI208" t="s">
        <v>215</v>
      </c>
      <c r="CJ208" t="s">
        <v>197</v>
      </c>
      <c r="CK208">
        <v>350</v>
      </c>
      <c r="CL208" t="s">
        <v>216</v>
      </c>
      <c r="CM208">
        <v>1</v>
      </c>
      <c r="CN208" t="s">
        <v>199</v>
      </c>
      <c r="CO208" t="s">
        <v>193</v>
      </c>
      <c r="CP208">
        <v>6</v>
      </c>
      <c r="CQ208" t="s">
        <v>193</v>
      </c>
      <c r="CR208" t="s">
        <v>193</v>
      </c>
      <c r="CS208" t="s">
        <v>193</v>
      </c>
      <c r="CT208" t="s">
        <v>193</v>
      </c>
      <c r="CU208" t="s">
        <v>193</v>
      </c>
      <c r="CV208" t="s">
        <v>193</v>
      </c>
      <c r="CW208" t="s">
        <v>4434</v>
      </c>
      <c r="CX208" t="s">
        <v>217</v>
      </c>
      <c r="CY208">
        <v>0.875</v>
      </c>
      <c r="CZ208">
        <v>3.0630000000000002</v>
      </c>
      <c r="DA208" t="s">
        <v>206</v>
      </c>
      <c r="DB208" t="s">
        <v>193</v>
      </c>
      <c r="DC208" t="s">
        <v>193</v>
      </c>
      <c r="DD208" t="s">
        <v>193</v>
      </c>
      <c r="DE208" t="s">
        <v>193</v>
      </c>
      <c r="DF208" t="s">
        <v>193</v>
      </c>
      <c r="DG208" t="s">
        <v>276</v>
      </c>
      <c r="DH208" t="s">
        <v>341</v>
      </c>
      <c r="DI208" t="s">
        <v>403</v>
      </c>
      <c r="DJ208" t="s">
        <v>275</v>
      </c>
      <c r="DK208" t="s">
        <v>342</v>
      </c>
      <c r="DL208" t="s">
        <v>222</v>
      </c>
      <c r="DM208" t="s">
        <v>222</v>
      </c>
      <c r="DN208" t="s">
        <v>223</v>
      </c>
      <c r="DO208" t="s">
        <v>1783</v>
      </c>
      <c r="DP208">
        <v>101.185</v>
      </c>
      <c r="DQ208">
        <v>2.5920000000000001</v>
      </c>
      <c r="DR208">
        <v>115.33969999999999</v>
      </c>
      <c r="DS208">
        <v>-9.6602999999999994</v>
      </c>
      <c r="DT208">
        <v>100.367</v>
      </c>
      <c r="DU208">
        <v>2.6320000000000001</v>
      </c>
      <c r="DV208">
        <v>123.8841</v>
      </c>
      <c r="DW208">
        <v>-1.1158999999999999</v>
      </c>
      <c r="DX208">
        <v>99.65</v>
      </c>
      <c r="DY208">
        <v>2.6669999999999998</v>
      </c>
      <c r="DZ208">
        <v>122.9674</v>
      </c>
      <c r="EA208">
        <v>-2.0326</v>
      </c>
      <c r="EB208">
        <v>99.65</v>
      </c>
      <c r="EC208">
        <v>2.6669999999999998</v>
      </c>
      <c r="ED208">
        <v>119.1648</v>
      </c>
      <c r="EE208">
        <v>-5.8352000000000004</v>
      </c>
      <c r="EF208">
        <v>99.65</v>
      </c>
      <c r="EG208">
        <v>2.6669999999999998</v>
      </c>
      <c r="EH208">
        <v>114.95350000000001</v>
      </c>
      <c r="EI208">
        <v>-10.0465</v>
      </c>
      <c r="EJ208">
        <v>98.206999999999994</v>
      </c>
      <c r="EK208">
        <v>2.738</v>
      </c>
      <c r="EL208">
        <v>111.9076</v>
      </c>
      <c r="EM208">
        <v>-13.0924</v>
      </c>
      <c r="EN208">
        <v>99.631</v>
      </c>
      <c r="EO208">
        <v>2.6680000000000001</v>
      </c>
      <c r="EP208">
        <v>101.6101</v>
      </c>
      <c r="EQ208">
        <v>-23.389900000000001</v>
      </c>
      <c r="ER208">
        <v>99.631</v>
      </c>
      <c r="ES208">
        <v>2.6680000000000001</v>
      </c>
      <c r="ET208">
        <v>104.0273</v>
      </c>
      <c r="EU208">
        <v>-20.9727</v>
      </c>
      <c r="EV208">
        <v>99.631</v>
      </c>
      <c r="EW208">
        <v>2.6680000000000001</v>
      </c>
      <c r="EX208">
        <v>110.621</v>
      </c>
      <c r="EY208">
        <v>-14.379</v>
      </c>
      <c r="EZ208">
        <v>99.631</v>
      </c>
      <c r="FA208">
        <v>2.6680000000000001</v>
      </c>
      <c r="FB208">
        <v>117.6495</v>
      </c>
      <c r="FC208">
        <v>-7.3505000000000003</v>
      </c>
      <c r="FD208">
        <v>99.631</v>
      </c>
      <c r="FE208">
        <v>2.6680000000000001</v>
      </c>
      <c r="FF208">
        <v>128.1319</v>
      </c>
      <c r="FG208">
        <v>3.1318999999999999</v>
      </c>
      <c r="FH208">
        <v>27.62</v>
      </c>
      <c r="FI208">
        <v>-9.5299999999999994</v>
      </c>
      <c r="FJ208">
        <v>64.72</v>
      </c>
      <c r="FK208">
        <v>-2.76</v>
      </c>
      <c r="FL208">
        <v>78.942999999999998</v>
      </c>
      <c r="FM208">
        <v>-12.29</v>
      </c>
      <c r="FN208">
        <v>0.1799</v>
      </c>
      <c r="FO208">
        <v>10.1737</v>
      </c>
      <c r="FP208">
        <v>0.22020000000000001</v>
      </c>
      <c r="FQ208">
        <v>4.016</v>
      </c>
      <c r="FR208">
        <v>0.3478</v>
      </c>
      <c r="FS208">
        <v>2.7959000000000001</v>
      </c>
      <c r="FT208">
        <v>0.68189999999999995</v>
      </c>
      <c r="FU208">
        <v>0.25430000000000003</v>
      </c>
      <c r="FV208">
        <v>1.4399</v>
      </c>
      <c r="FW208">
        <v>3.0162</v>
      </c>
      <c r="FX208" t="s">
        <v>4438</v>
      </c>
      <c r="FY208">
        <v>31875.178</v>
      </c>
    </row>
    <row r="209" spans="1:181" x14ac:dyDescent="0.35">
      <c r="A209">
        <v>212</v>
      </c>
      <c r="B209" t="s">
        <v>5354</v>
      </c>
      <c r="C209" t="s">
        <v>5310</v>
      </c>
      <c r="D209" t="s">
        <v>656</v>
      </c>
      <c r="E209" t="s">
        <v>4443</v>
      </c>
      <c r="F209" t="s">
        <v>330</v>
      </c>
      <c r="G209" t="s">
        <v>304</v>
      </c>
      <c r="H209" t="s">
        <v>233</v>
      </c>
      <c r="I209" t="s">
        <v>331</v>
      </c>
      <c r="J209" t="s">
        <v>233</v>
      </c>
      <c r="K209" t="s">
        <v>331</v>
      </c>
      <c r="L209" t="s">
        <v>4444</v>
      </c>
      <c r="M209">
        <v>6</v>
      </c>
      <c r="N209" t="s">
        <v>196</v>
      </c>
      <c r="O209" t="s">
        <v>197</v>
      </c>
      <c r="P209" t="s">
        <v>198</v>
      </c>
      <c r="Q209">
        <v>1000</v>
      </c>
      <c r="R209">
        <v>1000</v>
      </c>
      <c r="S209">
        <v>1000</v>
      </c>
      <c r="T209">
        <v>5</v>
      </c>
      <c r="U209">
        <v>1</v>
      </c>
      <c r="V209" t="s">
        <v>199</v>
      </c>
      <c r="W209" t="s">
        <v>200</v>
      </c>
      <c r="X209">
        <v>3.45</v>
      </c>
      <c r="Y209" t="s">
        <v>193</v>
      </c>
      <c r="Z209" t="s">
        <v>5355</v>
      </c>
      <c r="AA209" t="s">
        <v>3532</v>
      </c>
      <c r="AB209">
        <v>315</v>
      </c>
      <c r="AD209">
        <v>-11</v>
      </c>
      <c r="AE209" t="s">
        <v>193</v>
      </c>
      <c r="AF209" t="s">
        <v>193</v>
      </c>
      <c r="AG209">
        <v>350</v>
      </c>
      <c r="AH209">
        <v>320</v>
      </c>
      <c r="AI209">
        <v>5</v>
      </c>
      <c r="AJ209" t="s">
        <v>193</v>
      </c>
      <c r="AK209" t="s">
        <v>193</v>
      </c>
      <c r="AM209">
        <v>15</v>
      </c>
      <c r="AN209">
        <v>35</v>
      </c>
      <c r="AO209" t="s">
        <v>193</v>
      </c>
      <c r="AP209">
        <v>2.9</v>
      </c>
      <c r="AQ209">
        <v>3.4929999999999999</v>
      </c>
      <c r="AR209">
        <v>99.804000000000002</v>
      </c>
      <c r="AS209" t="s">
        <v>202</v>
      </c>
      <c r="AT209" t="s">
        <v>290</v>
      </c>
      <c r="AU209" t="s">
        <v>204</v>
      </c>
      <c r="AV209" t="s">
        <v>265</v>
      </c>
      <c r="AW209">
        <v>4</v>
      </c>
      <c r="AX209">
        <v>4</v>
      </c>
      <c r="AY209" t="s">
        <v>193</v>
      </c>
      <c r="AZ209" t="s">
        <v>193</v>
      </c>
      <c r="BA209" t="s">
        <v>206</v>
      </c>
      <c r="BB209" t="s">
        <v>206</v>
      </c>
      <c r="BC209" t="s">
        <v>202</v>
      </c>
      <c r="BD209" t="s">
        <v>202</v>
      </c>
      <c r="BE209" t="s">
        <v>206</v>
      </c>
      <c r="BF209" t="s">
        <v>206</v>
      </c>
      <c r="BG209" t="s">
        <v>207</v>
      </c>
      <c r="BH209" t="s">
        <v>193</v>
      </c>
      <c r="BI209">
        <v>2000</v>
      </c>
      <c r="BK209" t="s">
        <v>206</v>
      </c>
      <c r="BL209" t="s">
        <v>220</v>
      </c>
      <c r="BM209" t="s">
        <v>28</v>
      </c>
      <c r="BN209" t="s">
        <v>35</v>
      </c>
      <c r="BO209" t="s">
        <v>276</v>
      </c>
      <c r="BP209" t="s">
        <v>193</v>
      </c>
      <c r="BQ209" t="s">
        <v>193</v>
      </c>
      <c r="BR209" t="s">
        <v>193</v>
      </c>
      <c r="BS209" t="s">
        <v>193</v>
      </c>
      <c r="BT209" t="s">
        <v>193</v>
      </c>
      <c r="BU209" t="s">
        <v>193</v>
      </c>
      <c r="BV209" t="s">
        <v>193</v>
      </c>
      <c r="BW209" t="s">
        <v>209</v>
      </c>
      <c r="BX209" t="s">
        <v>197</v>
      </c>
      <c r="BY209" t="s">
        <v>193</v>
      </c>
      <c r="BZ209" t="s">
        <v>292</v>
      </c>
      <c r="CA209" t="s">
        <v>293</v>
      </c>
      <c r="CB209" t="s">
        <v>4445</v>
      </c>
      <c r="CC209" t="s">
        <v>4446</v>
      </c>
      <c r="CD209" t="s">
        <v>5346</v>
      </c>
      <c r="CE209">
        <v>2</v>
      </c>
      <c r="CF209">
        <v>1</v>
      </c>
      <c r="CG209" t="s">
        <v>214</v>
      </c>
      <c r="CH209" t="s">
        <v>215</v>
      </c>
      <c r="CI209" t="s">
        <v>215</v>
      </c>
      <c r="CJ209" t="s">
        <v>197</v>
      </c>
      <c r="CK209">
        <v>1000</v>
      </c>
      <c r="CL209" t="s">
        <v>216</v>
      </c>
      <c r="CM209">
        <v>1</v>
      </c>
      <c r="CN209" t="s">
        <v>199</v>
      </c>
      <c r="CO209" t="s">
        <v>193</v>
      </c>
      <c r="CP209">
        <v>1</v>
      </c>
      <c r="CQ209" t="s">
        <v>193</v>
      </c>
      <c r="CR209" t="s">
        <v>193</v>
      </c>
      <c r="CS209" t="s">
        <v>193</v>
      </c>
      <c r="CT209" t="s">
        <v>193</v>
      </c>
      <c r="CU209" t="s">
        <v>193</v>
      </c>
      <c r="CV209" t="s">
        <v>193</v>
      </c>
      <c r="CW209" t="s">
        <v>656</v>
      </c>
      <c r="CX209" t="s">
        <v>217</v>
      </c>
      <c r="CY209">
        <v>0.35</v>
      </c>
      <c r="CZ209">
        <v>3.5</v>
      </c>
      <c r="DA209" t="s">
        <v>206</v>
      </c>
      <c r="DB209" t="s">
        <v>193</v>
      </c>
      <c r="DC209" t="s">
        <v>193</v>
      </c>
      <c r="DD209" t="s">
        <v>193</v>
      </c>
      <c r="DE209" t="s">
        <v>193</v>
      </c>
      <c r="DF209" t="s">
        <v>193</v>
      </c>
      <c r="DG209" t="s">
        <v>248</v>
      </c>
      <c r="DH209" t="s">
        <v>29</v>
      </c>
      <c r="DI209" t="s">
        <v>493</v>
      </c>
      <c r="DJ209" t="s">
        <v>193</v>
      </c>
      <c r="DK209" t="s">
        <v>193</v>
      </c>
      <c r="DL209" t="s">
        <v>222</v>
      </c>
      <c r="DM209" t="s">
        <v>222</v>
      </c>
      <c r="DN209" t="s">
        <v>223</v>
      </c>
      <c r="DO209" t="s">
        <v>3536</v>
      </c>
      <c r="DP209">
        <v>101.248</v>
      </c>
      <c r="DQ209">
        <v>3.1739999999999999</v>
      </c>
      <c r="DR209">
        <v>283.2715</v>
      </c>
      <c r="DS209">
        <v>-31.7285</v>
      </c>
      <c r="DT209">
        <v>101.5</v>
      </c>
      <c r="DU209">
        <v>3.1190000000000002</v>
      </c>
      <c r="DV209">
        <v>281.13799999999998</v>
      </c>
      <c r="DW209">
        <v>-33.862000000000002</v>
      </c>
      <c r="DX209">
        <v>102.239</v>
      </c>
      <c r="DY209">
        <v>2.9569999999999999</v>
      </c>
      <c r="DZ209">
        <v>264.7817</v>
      </c>
      <c r="EA209">
        <v>-50.218299999999999</v>
      </c>
      <c r="EB209">
        <v>102.84699999999999</v>
      </c>
      <c r="EC209">
        <v>2.8239999999999998</v>
      </c>
      <c r="ED209">
        <v>250.0421</v>
      </c>
      <c r="EE209">
        <v>-64.957899999999995</v>
      </c>
      <c r="EF209">
        <v>104.063</v>
      </c>
      <c r="EG209">
        <v>2.5619999999999998</v>
      </c>
      <c r="EH209">
        <v>219.34540000000001</v>
      </c>
      <c r="EI209">
        <v>-95.654600000000002</v>
      </c>
      <c r="EJ209">
        <v>104.063</v>
      </c>
      <c r="EK209">
        <v>2.5619999999999998</v>
      </c>
      <c r="EL209">
        <v>214.9881</v>
      </c>
      <c r="EM209">
        <v>-100.0119</v>
      </c>
      <c r="EN209">
        <v>104.054</v>
      </c>
      <c r="EO209">
        <v>2.5630000000000002</v>
      </c>
      <c r="EP209">
        <v>209.74369999999999</v>
      </c>
      <c r="EQ209">
        <v>-105.2563</v>
      </c>
      <c r="ER209">
        <v>104.038</v>
      </c>
      <c r="ES209">
        <v>2.5659999999999998</v>
      </c>
      <c r="ET209">
        <v>211.82230000000001</v>
      </c>
      <c r="EU209">
        <v>-103.1777</v>
      </c>
      <c r="EV209">
        <v>102.813</v>
      </c>
      <c r="EW209">
        <v>2.8290000000000002</v>
      </c>
      <c r="EX209">
        <v>242.97630000000001</v>
      </c>
      <c r="EY209">
        <v>-72.023700000000005</v>
      </c>
      <c r="EZ209">
        <v>103.05500000000001</v>
      </c>
      <c r="FA209">
        <v>2.7759999999999998</v>
      </c>
      <c r="FB209">
        <v>246.2321</v>
      </c>
      <c r="FC209">
        <v>-68.767899999999997</v>
      </c>
      <c r="FD209">
        <v>103.238</v>
      </c>
      <c r="FE209">
        <v>2.7360000000000002</v>
      </c>
      <c r="FF209">
        <v>241.43459999999999</v>
      </c>
      <c r="FG209">
        <v>-73.565399999999997</v>
      </c>
      <c r="FH209">
        <v>27.62</v>
      </c>
      <c r="FI209">
        <v>-9.5299999999999994</v>
      </c>
      <c r="FJ209">
        <v>64.72</v>
      </c>
      <c r="FK209">
        <v>-2.76</v>
      </c>
      <c r="FL209">
        <v>78.942999999999998</v>
      </c>
      <c r="FM209">
        <v>-12.29</v>
      </c>
      <c r="FN209">
        <v>0.1799</v>
      </c>
      <c r="FO209">
        <v>10.1737</v>
      </c>
      <c r="FP209">
        <v>0.22020000000000001</v>
      </c>
      <c r="FQ209">
        <v>4.016</v>
      </c>
      <c r="FR209">
        <v>0.3478</v>
      </c>
      <c r="FS209">
        <v>2.7959000000000001</v>
      </c>
      <c r="FT209">
        <v>0.68189999999999995</v>
      </c>
      <c r="FU209">
        <v>0.25430000000000003</v>
      </c>
      <c r="FV209">
        <v>1.4399</v>
      </c>
      <c r="FW209">
        <v>3.0162</v>
      </c>
      <c r="FX209" t="s">
        <v>4447</v>
      </c>
      <c r="FY209" t="s">
        <v>252</v>
      </c>
    </row>
    <row r="210" spans="1:181" x14ac:dyDescent="0.35">
      <c r="A210">
        <v>213</v>
      </c>
      <c r="B210" t="s">
        <v>5354</v>
      </c>
      <c r="C210" t="s">
        <v>5310</v>
      </c>
      <c r="D210" t="s">
        <v>1852</v>
      </c>
      <c r="E210" t="s">
        <v>4289</v>
      </c>
      <c r="F210" t="s">
        <v>303</v>
      </c>
      <c r="G210" t="s">
        <v>304</v>
      </c>
      <c r="H210" t="s">
        <v>261</v>
      </c>
      <c r="I210" t="s">
        <v>304</v>
      </c>
      <c r="J210" t="s">
        <v>262</v>
      </c>
      <c r="K210" t="s">
        <v>331</v>
      </c>
      <c r="L210" t="s">
        <v>946</v>
      </c>
      <c r="M210">
        <v>6</v>
      </c>
      <c r="N210" t="s">
        <v>564</v>
      </c>
      <c r="O210" t="s">
        <v>197</v>
      </c>
      <c r="P210" t="s">
        <v>198</v>
      </c>
      <c r="Q210">
        <v>1000</v>
      </c>
      <c r="R210">
        <v>1000</v>
      </c>
      <c r="S210">
        <v>1000</v>
      </c>
      <c r="T210" t="s">
        <v>193</v>
      </c>
      <c r="U210">
        <v>1</v>
      </c>
      <c r="V210" t="s">
        <v>334</v>
      </c>
      <c r="W210" t="s">
        <v>200</v>
      </c>
      <c r="X210">
        <v>4.95</v>
      </c>
      <c r="Y210" t="s">
        <v>193</v>
      </c>
      <c r="Z210" t="s">
        <v>193</v>
      </c>
      <c r="AA210" t="s">
        <v>299</v>
      </c>
      <c r="AB210">
        <v>495</v>
      </c>
      <c r="AD210">
        <v>-50</v>
      </c>
      <c r="AE210" t="s">
        <v>193</v>
      </c>
      <c r="AF210" t="s">
        <v>193</v>
      </c>
      <c r="AG210">
        <v>0</v>
      </c>
      <c r="AH210">
        <v>0</v>
      </c>
      <c r="AI210">
        <v>0</v>
      </c>
      <c r="AJ210" t="s">
        <v>193</v>
      </c>
      <c r="AK210" t="s">
        <v>193</v>
      </c>
      <c r="AM210" t="s">
        <v>299</v>
      </c>
      <c r="AN210">
        <v>-495</v>
      </c>
      <c r="AO210" t="s">
        <v>193</v>
      </c>
      <c r="AP210">
        <v>2.2999999999999998</v>
      </c>
      <c r="AQ210">
        <v>100</v>
      </c>
      <c r="AR210">
        <v>100</v>
      </c>
      <c r="AS210" t="s">
        <v>202</v>
      </c>
      <c r="AT210" t="s">
        <v>290</v>
      </c>
      <c r="AU210" t="s">
        <v>204</v>
      </c>
      <c r="AV210" t="s">
        <v>265</v>
      </c>
      <c r="AW210">
        <v>3</v>
      </c>
      <c r="AX210">
        <v>3</v>
      </c>
      <c r="AY210" t="s">
        <v>193</v>
      </c>
      <c r="AZ210" t="s">
        <v>193</v>
      </c>
      <c r="BA210" t="s">
        <v>206</v>
      </c>
      <c r="BB210" t="s">
        <v>206</v>
      </c>
      <c r="BC210" t="s">
        <v>206</v>
      </c>
      <c r="BD210" t="s">
        <v>206</v>
      </c>
      <c r="BE210" t="s">
        <v>206</v>
      </c>
      <c r="BF210" t="s">
        <v>206</v>
      </c>
      <c r="BG210" t="s">
        <v>207</v>
      </c>
      <c r="BH210" t="s">
        <v>193</v>
      </c>
      <c r="BI210">
        <v>1000</v>
      </c>
      <c r="BK210" t="s">
        <v>206</v>
      </c>
      <c r="BL210" t="s">
        <v>855</v>
      </c>
      <c r="BM210" t="s">
        <v>34</v>
      </c>
      <c r="BN210" t="s">
        <v>35</v>
      </c>
      <c r="BO210" t="s">
        <v>193</v>
      </c>
      <c r="BP210" t="s">
        <v>193</v>
      </c>
      <c r="BQ210" t="s">
        <v>193</v>
      </c>
      <c r="BR210" t="s">
        <v>193</v>
      </c>
      <c r="BS210" t="s">
        <v>193</v>
      </c>
      <c r="BT210" t="s">
        <v>193</v>
      </c>
      <c r="BU210" t="s">
        <v>193</v>
      </c>
      <c r="BV210" t="s">
        <v>35</v>
      </c>
      <c r="BW210" t="s">
        <v>209</v>
      </c>
      <c r="BX210" t="s">
        <v>197</v>
      </c>
      <c r="BY210" t="s">
        <v>193</v>
      </c>
      <c r="BZ210" t="s">
        <v>292</v>
      </c>
      <c r="CA210" t="s">
        <v>293</v>
      </c>
      <c r="CB210" t="s">
        <v>4448</v>
      </c>
      <c r="CC210" t="s">
        <v>4449</v>
      </c>
      <c r="CD210" t="s">
        <v>5346</v>
      </c>
      <c r="CE210">
        <v>2</v>
      </c>
      <c r="CF210">
        <v>1</v>
      </c>
      <c r="CG210" t="s">
        <v>214</v>
      </c>
      <c r="CH210" t="s">
        <v>215</v>
      </c>
      <c r="CI210" t="s">
        <v>215</v>
      </c>
      <c r="CJ210" t="s">
        <v>197</v>
      </c>
      <c r="CK210">
        <v>1000</v>
      </c>
      <c r="CL210" t="s">
        <v>216</v>
      </c>
      <c r="CM210">
        <v>1</v>
      </c>
      <c r="CN210" t="s">
        <v>334</v>
      </c>
      <c r="CO210" t="s">
        <v>193</v>
      </c>
      <c r="CP210" t="s">
        <v>193</v>
      </c>
      <c r="CQ210" t="s">
        <v>193</v>
      </c>
      <c r="CR210" t="s">
        <v>193</v>
      </c>
      <c r="CS210" t="s">
        <v>193</v>
      </c>
      <c r="CT210" t="s">
        <v>193</v>
      </c>
      <c r="CU210" t="s">
        <v>193</v>
      </c>
      <c r="CV210" t="s">
        <v>193</v>
      </c>
      <c r="CW210" t="s">
        <v>1852</v>
      </c>
      <c r="CX210" t="s">
        <v>217</v>
      </c>
      <c r="CY210">
        <v>1</v>
      </c>
      <c r="CZ210">
        <v>10</v>
      </c>
      <c r="DA210" t="s">
        <v>206</v>
      </c>
      <c r="DB210" t="s">
        <v>193</v>
      </c>
      <c r="DC210" t="s">
        <v>193</v>
      </c>
      <c r="DD210" t="s">
        <v>193</v>
      </c>
      <c r="DE210" t="s">
        <v>193</v>
      </c>
      <c r="DF210" t="s">
        <v>193</v>
      </c>
      <c r="DG210" t="s">
        <v>354</v>
      </c>
      <c r="DH210" t="s">
        <v>437</v>
      </c>
      <c r="DI210" t="s">
        <v>193</v>
      </c>
      <c r="DJ210" t="s">
        <v>193</v>
      </c>
      <c r="DK210" t="s">
        <v>193</v>
      </c>
      <c r="DL210" t="s">
        <v>222</v>
      </c>
      <c r="DM210" t="s">
        <v>222</v>
      </c>
      <c r="DN210" t="s">
        <v>222</v>
      </c>
      <c r="DO210" t="s">
        <v>343</v>
      </c>
      <c r="DP210">
        <v>101.125</v>
      </c>
      <c r="DQ210">
        <v>4.7069999999999999</v>
      </c>
      <c r="DS210" t="e">
        <v>#VALUE!</v>
      </c>
      <c r="DT210">
        <v>101.5</v>
      </c>
      <c r="DU210">
        <v>4.6260000000000003</v>
      </c>
      <c r="DW210" t="e">
        <v>#VALUE!</v>
      </c>
      <c r="DX210">
        <v>101.75</v>
      </c>
      <c r="DY210">
        <v>4.5720000000000001</v>
      </c>
      <c r="EA210" t="e">
        <v>#VALUE!</v>
      </c>
      <c r="EB210">
        <v>102.125</v>
      </c>
      <c r="EC210">
        <v>4.4909999999999997</v>
      </c>
      <c r="EE210" t="e">
        <v>#VALUE!</v>
      </c>
      <c r="EF210">
        <v>103.375</v>
      </c>
      <c r="EG210">
        <v>4.2249999999999996</v>
      </c>
      <c r="EI210" t="e">
        <v>#VALUE!</v>
      </c>
      <c r="EJ210">
        <v>104</v>
      </c>
      <c r="EK210">
        <v>4.093</v>
      </c>
      <c r="EM210" t="e">
        <v>#VALUE!</v>
      </c>
      <c r="EN210">
        <v>103.375</v>
      </c>
      <c r="EO210">
        <v>4.2240000000000002</v>
      </c>
      <c r="EQ210" t="e">
        <v>#VALUE!</v>
      </c>
      <c r="ER210">
        <v>103</v>
      </c>
      <c r="ES210">
        <v>4.3029999999999999</v>
      </c>
      <c r="EU210" t="e">
        <v>#VALUE!</v>
      </c>
      <c r="EV210">
        <v>101.875</v>
      </c>
      <c r="EW210">
        <v>4.5430000000000001</v>
      </c>
      <c r="EY210" t="e">
        <v>#VALUE!</v>
      </c>
      <c r="EZ210">
        <v>102</v>
      </c>
      <c r="FA210">
        <v>4.516</v>
      </c>
      <c r="FC210" t="e">
        <v>#VALUE!</v>
      </c>
      <c r="FD210">
        <v>101.875</v>
      </c>
      <c r="FE210">
        <v>4.5419999999999998</v>
      </c>
      <c r="FG210" t="e">
        <v>#VALUE!</v>
      </c>
      <c r="FH210">
        <v>27.62</v>
      </c>
      <c r="FI210">
        <v>-9.5299999999999994</v>
      </c>
      <c r="FJ210">
        <v>64.72</v>
      </c>
      <c r="FK210">
        <v>-2.76</v>
      </c>
      <c r="FL210">
        <v>78.942999999999998</v>
      </c>
      <c r="FM210">
        <v>-12.29</v>
      </c>
      <c r="FN210">
        <v>0.1799</v>
      </c>
      <c r="FO210">
        <v>10.1737</v>
      </c>
      <c r="FP210">
        <v>0.22020000000000001</v>
      </c>
      <c r="FQ210">
        <v>4.016</v>
      </c>
      <c r="FR210">
        <v>0.3478</v>
      </c>
      <c r="FS210">
        <v>2.7959000000000001</v>
      </c>
      <c r="FT210">
        <v>0.68189999999999995</v>
      </c>
      <c r="FU210">
        <v>0.25430000000000003</v>
      </c>
      <c r="FV210">
        <v>1.4399</v>
      </c>
      <c r="FW210">
        <v>3.0162</v>
      </c>
      <c r="FX210" t="s">
        <v>1856</v>
      </c>
      <c r="FY210" t="s">
        <v>252</v>
      </c>
    </row>
    <row r="211" spans="1:181" x14ac:dyDescent="0.35">
      <c r="A211">
        <v>214</v>
      </c>
      <c r="B211" t="s">
        <v>5354</v>
      </c>
      <c r="C211" t="s">
        <v>5310</v>
      </c>
      <c r="D211" t="s">
        <v>4450</v>
      </c>
      <c r="E211" t="s">
        <v>4451</v>
      </c>
      <c r="F211" t="s">
        <v>303</v>
      </c>
      <c r="G211" t="s">
        <v>304</v>
      </c>
      <c r="H211" t="s">
        <v>262</v>
      </c>
      <c r="I211" t="s">
        <v>304</v>
      </c>
      <c r="J211" t="s">
        <v>316</v>
      </c>
      <c r="K211" t="s">
        <v>193</v>
      </c>
      <c r="L211" t="s">
        <v>468</v>
      </c>
      <c r="M211">
        <v>6</v>
      </c>
      <c r="N211" t="s">
        <v>196</v>
      </c>
      <c r="O211" t="s">
        <v>197</v>
      </c>
      <c r="P211" t="s">
        <v>198</v>
      </c>
      <c r="Q211">
        <v>600</v>
      </c>
      <c r="R211">
        <v>600</v>
      </c>
      <c r="S211">
        <v>600</v>
      </c>
      <c r="T211">
        <v>10</v>
      </c>
      <c r="U211">
        <v>1</v>
      </c>
      <c r="V211" t="s">
        <v>199</v>
      </c>
      <c r="W211" t="s">
        <v>200</v>
      </c>
      <c r="X211">
        <v>3.05</v>
      </c>
      <c r="Y211" t="s">
        <v>193</v>
      </c>
      <c r="Z211" t="s">
        <v>5351</v>
      </c>
      <c r="AA211" t="s">
        <v>4184</v>
      </c>
      <c r="AB211">
        <v>240</v>
      </c>
      <c r="AD211">
        <v>-6</v>
      </c>
      <c r="AE211" t="s">
        <v>193</v>
      </c>
      <c r="AF211" t="s">
        <v>193</v>
      </c>
      <c r="AG211">
        <v>265</v>
      </c>
      <c r="AH211">
        <v>245</v>
      </c>
      <c r="AI211">
        <v>5</v>
      </c>
      <c r="AJ211" t="s">
        <v>193</v>
      </c>
      <c r="AK211" t="s">
        <v>193</v>
      </c>
      <c r="AM211">
        <v>0</v>
      </c>
      <c r="AN211">
        <v>25</v>
      </c>
      <c r="AO211" t="s">
        <v>193</v>
      </c>
      <c r="AP211">
        <v>2</v>
      </c>
      <c r="AQ211">
        <v>3.0790000000000002</v>
      </c>
      <c r="AR211">
        <v>99.751999999999995</v>
      </c>
      <c r="AS211" t="s">
        <v>202</v>
      </c>
      <c r="AT211" t="s">
        <v>203</v>
      </c>
      <c r="AU211" t="s">
        <v>204</v>
      </c>
      <c r="AV211" t="s">
        <v>205</v>
      </c>
      <c r="AW211">
        <v>8</v>
      </c>
      <c r="AX211">
        <v>4</v>
      </c>
      <c r="AY211" t="s">
        <v>193</v>
      </c>
      <c r="AZ211" t="s">
        <v>193</v>
      </c>
      <c r="BA211" t="s">
        <v>202</v>
      </c>
      <c r="BB211" t="s">
        <v>206</v>
      </c>
      <c r="BC211" t="s">
        <v>202</v>
      </c>
      <c r="BD211" t="s">
        <v>202</v>
      </c>
      <c r="BE211" t="s">
        <v>202</v>
      </c>
      <c r="BF211" t="s">
        <v>206</v>
      </c>
      <c r="BG211" t="s">
        <v>552</v>
      </c>
      <c r="BH211" t="s">
        <v>207</v>
      </c>
      <c r="BI211">
        <v>2000</v>
      </c>
      <c r="BK211" t="s">
        <v>206</v>
      </c>
      <c r="BL211" t="s">
        <v>208</v>
      </c>
      <c r="BM211" t="s">
        <v>248</v>
      </c>
      <c r="BN211" t="s">
        <v>1006</v>
      </c>
      <c r="BO211" t="s">
        <v>340</v>
      </c>
      <c r="BP211" t="s">
        <v>493</v>
      </c>
      <c r="BQ211" t="s">
        <v>1627</v>
      </c>
      <c r="BR211" t="s">
        <v>963</v>
      </c>
      <c r="BS211" t="s">
        <v>31</v>
      </c>
      <c r="BT211" t="s">
        <v>193</v>
      </c>
      <c r="BU211" t="s">
        <v>193</v>
      </c>
      <c r="BV211" t="s">
        <v>208</v>
      </c>
      <c r="BW211" t="s">
        <v>291</v>
      </c>
      <c r="BX211" t="s">
        <v>197</v>
      </c>
      <c r="BY211" t="s">
        <v>193</v>
      </c>
      <c r="BZ211" t="s">
        <v>271</v>
      </c>
      <c r="CA211" t="s">
        <v>1872</v>
      </c>
      <c r="CB211" t="s">
        <v>4452</v>
      </c>
      <c r="CC211" t="s">
        <v>4453</v>
      </c>
      <c r="CD211" t="s">
        <v>5346</v>
      </c>
      <c r="CE211">
        <v>2</v>
      </c>
      <c r="CF211">
        <v>1</v>
      </c>
      <c r="CG211" t="s">
        <v>581</v>
      </c>
      <c r="CH211" t="s">
        <v>581</v>
      </c>
      <c r="CI211" t="s">
        <v>581</v>
      </c>
      <c r="CJ211" t="s">
        <v>197</v>
      </c>
      <c r="CK211">
        <v>600</v>
      </c>
      <c r="CL211" t="s">
        <v>216</v>
      </c>
      <c r="CM211">
        <v>1</v>
      </c>
      <c r="CN211" t="s">
        <v>199</v>
      </c>
      <c r="CO211" t="s">
        <v>193</v>
      </c>
      <c r="CP211">
        <v>3</v>
      </c>
      <c r="CQ211" t="s">
        <v>193</v>
      </c>
      <c r="CR211" t="s">
        <v>193</v>
      </c>
      <c r="CS211" t="s">
        <v>193</v>
      </c>
      <c r="CT211" t="s">
        <v>193</v>
      </c>
      <c r="CU211" t="s">
        <v>193</v>
      </c>
      <c r="CV211" t="s">
        <v>193</v>
      </c>
      <c r="CW211" t="s">
        <v>4450</v>
      </c>
      <c r="CX211" t="s">
        <v>217</v>
      </c>
      <c r="CY211">
        <v>0.65</v>
      </c>
      <c r="CZ211">
        <v>3.9</v>
      </c>
      <c r="DA211" t="s">
        <v>206</v>
      </c>
      <c r="DB211" t="s">
        <v>193</v>
      </c>
      <c r="DC211" t="s">
        <v>193</v>
      </c>
      <c r="DD211" t="s">
        <v>193</v>
      </c>
      <c r="DE211" t="s">
        <v>193</v>
      </c>
      <c r="DF211" t="s">
        <v>193</v>
      </c>
      <c r="DG211" t="s">
        <v>193</v>
      </c>
      <c r="DH211" t="s">
        <v>193</v>
      </c>
      <c r="DI211" t="s">
        <v>193</v>
      </c>
      <c r="DJ211" t="s">
        <v>193</v>
      </c>
      <c r="DK211" t="s">
        <v>193</v>
      </c>
      <c r="DL211" t="s">
        <v>222</v>
      </c>
      <c r="DM211" t="s">
        <v>222</v>
      </c>
      <c r="DN211" t="s">
        <v>223</v>
      </c>
      <c r="DO211" t="s">
        <v>4147</v>
      </c>
      <c r="DP211" t="s">
        <v>252</v>
      </c>
      <c r="DQ211" t="s">
        <v>252</v>
      </c>
      <c r="DR211" t="s">
        <v>278</v>
      </c>
      <c r="DS211" t="e">
        <v>#VALUE!</v>
      </c>
      <c r="DT211">
        <v>100.431</v>
      </c>
      <c r="DU211">
        <v>2.9990000000000001</v>
      </c>
      <c r="DV211">
        <v>234.63919999999999</v>
      </c>
      <c r="DW211">
        <v>-5.3608000000000002</v>
      </c>
      <c r="DX211">
        <v>99.915999999999997</v>
      </c>
      <c r="DY211">
        <v>3.06</v>
      </c>
      <c r="DZ211">
        <v>240.08750000000001</v>
      </c>
      <c r="EA211">
        <v>8.7499999999999994E-2</v>
      </c>
      <c r="EB211">
        <v>99.266000000000005</v>
      </c>
      <c r="EC211">
        <v>3.1360000000000001</v>
      </c>
      <c r="ED211">
        <v>245.07749999999999</v>
      </c>
      <c r="EE211">
        <v>5.0774999999999997</v>
      </c>
      <c r="EF211">
        <v>100.413</v>
      </c>
      <c r="EG211">
        <v>3.0009999999999999</v>
      </c>
      <c r="EH211">
        <v>225.5136</v>
      </c>
      <c r="EI211">
        <v>-14.4864</v>
      </c>
      <c r="EJ211">
        <v>100.523</v>
      </c>
      <c r="EK211">
        <v>2.988</v>
      </c>
      <c r="EL211">
        <v>216.44220000000001</v>
      </c>
      <c r="EM211">
        <v>-23.5578</v>
      </c>
      <c r="EN211">
        <v>99.673000000000002</v>
      </c>
      <c r="EO211">
        <v>3.0880000000000001</v>
      </c>
      <c r="EP211">
        <v>219.27889999999999</v>
      </c>
      <c r="EQ211">
        <v>-20.7211</v>
      </c>
      <c r="ER211">
        <v>100.395</v>
      </c>
      <c r="ES211">
        <v>3.0030000000000001</v>
      </c>
      <c r="ET211">
        <v>212.77520000000001</v>
      </c>
      <c r="EU211">
        <v>-27.224799999999998</v>
      </c>
      <c r="EV211">
        <v>100.453</v>
      </c>
      <c r="EW211">
        <v>2.996</v>
      </c>
      <c r="EX211">
        <v>217.06039999999999</v>
      </c>
      <c r="EY211">
        <v>-22.939599999999999</v>
      </c>
      <c r="EZ211">
        <v>100.39400000000001</v>
      </c>
      <c r="FA211">
        <v>3.0030000000000001</v>
      </c>
      <c r="FB211">
        <v>227.6652</v>
      </c>
      <c r="FC211">
        <v>-12.3348</v>
      </c>
      <c r="FD211">
        <v>100.405</v>
      </c>
      <c r="FE211">
        <v>3.0019999999999998</v>
      </c>
      <c r="FF211">
        <v>233.29640000000001</v>
      </c>
      <c r="FG211">
        <v>-6.7035999999999998</v>
      </c>
      <c r="FH211">
        <v>27.62</v>
      </c>
      <c r="FI211">
        <v>-9.5299999999999994</v>
      </c>
      <c r="FJ211">
        <v>64.72</v>
      </c>
      <c r="FK211">
        <v>-2.76</v>
      </c>
      <c r="FL211">
        <v>78.942999999999998</v>
      </c>
      <c r="FM211">
        <v>-12.29</v>
      </c>
      <c r="FN211">
        <v>0.1799</v>
      </c>
      <c r="FO211">
        <v>10.1737</v>
      </c>
      <c r="FP211">
        <v>0.22020000000000001</v>
      </c>
      <c r="FQ211">
        <v>4.016</v>
      </c>
      <c r="FR211">
        <v>0.3478</v>
      </c>
      <c r="FS211">
        <v>2.7959000000000001</v>
      </c>
      <c r="FT211">
        <v>0.68189999999999995</v>
      </c>
      <c r="FU211">
        <v>0.25430000000000003</v>
      </c>
      <c r="FV211">
        <v>1.4399</v>
      </c>
      <c r="FW211">
        <v>3.0162</v>
      </c>
      <c r="FX211" t="s">
        <v>4454</v>
      </c>
      <c r="FY211">
        <v>10129.421899999999</v>
      </c>
    </row>
    <row r="212" spans="1:181" x14ac:dyDescent="0.35">
      <c r="A212">
        <v>215</v>
      </c>
      <c r="B212" t="s">
        <v>5354</v>
      </c>
      <c r="C212" t="s">
        <v>5315</v>
      </c>
      <c r="D212" t="s">
        <v>1200</v>
      </c>
      <c r="E212" t="s">
        <v>1201</v>
      </c>
      <c r="F212" t="s">
        <v>330</v>
      </c>
      <c r="G212" t="s">
        <v>304</v>
      </c>
      <c r="H212" t="s">
        <v>836</v>
      </c>
      <c r="I212" t="s">
        <v>304</v>
      </c>
      <c r="J212" t="s">
        <v>836</v>
      </c>
      <c r="K212" t="s">
        <v>331</v>
      </c>
      <c r="L212" t="s">
        <v>4455</v>
      </c>
      <c r="M212">
        <v>5</v>
      </c>
      <c r="N212" t="s">
        <v>564</v>
      </c>
      <c r="O212" t="s">
        <v>197</v>
      </c>
      <c r="P212" t="s">
        <v>198</v>
      </c>
      <c r="Q212">
        <v>500</v>
      </c>
      <c r="R212">
        <v>500</v>
      </c>
      <c r="S212">
        <v>500</v>
      </c>
      <c r="T212" t="s">
        <v>193</v>
      </c>
      <c r="U212">
        <v>1</v>
      </c>
      <c r="V212" t="s">
        <v>288</v>
      </c>
      <c r="W212" t="s">
        <v>200</v>
      </c>
      <c r="X212">
        <v>5.625</v>
      </c>
      <c r="Y212" t="s">
        <v>193</v>
      </c>
      <c r="Z212" t="s">
        <v>193</v>
      </c>
      <c r="AA212" t="s">
        <v>904</v>
      </c>
      <c r="AB212">
        <v>562.5</v>
      </c>
      <c r="AD212" t="s">
        <v>193</v>
      </c>
      <c r="AE212" t="s">
        <v>193</v>
      </c>
      <c r="AF212" t="s">
        <v>193</v>
      </c>
      <c r="AG212">
        <v>0</v>
      </c>
      <c r="AH212">
        <v>0</v>
      </c>
      <c r="AI212">
        <v>0</v>
      </c>
      <c r="AJ212" t="s">
        <v>193</v>
      </c>
      <c r="AK212" t="s">
        <v>193</v>
      </c>
      <c r="AM212">
        <v>0</v>
      </c>
      <c r="AN212">
        <v>-562.5</v>
      </c>
      <c r="AO212" t="s">
        <v>193</v>
      </c>
      <c r="AP212">
        <v>2.2000000000000002</v>
      </c>
      <c r="AQ212">
        <v>5.625</v>
      </c>
      <c r="AR212">
        <v>100</v>
      </c>
      <c r="AS212" t="s">
        <v>202</v>
      </c>
      <c r="AT212" t="s">
        <v>290</v>
      </c>
      <c r="AU212" t="s">
        <v>204</v>
      </c>
      <c r="AV212" t="s">
        <v>205</v>
      </c>
      <c r="AW212">
        <v>5</v>
      </c>
      <c r="AX212">
        <v>5</v>
      </c>
      <c r="AY212" t="s">
        <v>193</v>
      </c>
      <c r="AZ212" t="s">
        <v>193</v>
      </c>
      <c r="BA212" t="s">
        <v>206</v>
      </c>
      <c r="BB212" t="s">
        <v>206</v>
      </c>
      <c r="BC212" t="s">
        <v>206</v>
      </c>
      <c r="BD212" t="s">
        <v>206</v>
      </c>
      <c r="BE212" t="s">
        <v>206</v>
      </c>
      <c r="BF212" t="s">
        <v>206</v>
      </c>
      <c r="BG212" t="s">
        <v>207</v>
      </c>
      <c r="BH212" t="s">
        <v>193</v>
      </c>
      <c r="BI212">
        <v>1000</v>
      </c>
      <c r="BK212" t="s">
        <v>206</v>
      </c>
      <c r="BL212" t="s">
        <v>208</v>
      </c>
      <c r="BM212" t="s">
        <v>220</v>
      </c>
      <c r="BN212" t="s">
        <v>30</v>
      </c>
      <c r="BO212" t="s">
        <v>469</v>
      </c>
      <c r="BP212" t="s">
        <v>1100</v>
      </c>
      <c r="BQ212" t="s">
        <v>193</v>
      </c>
      <c r="BR212" t="s">
        <v>193</v>
      </c>
      <c r="BS212" t="s">
        <v>193</v>
      </c>
      <c r="BT212" t="s">
        <v>193</v>
      </c>
      <c r="BU212" t="s">
        <v>193</v>
      </c>
      <c r="BV212" t="s">
        <v>208</v>
      </c>
      <c r="BW212" t="s">
        <v>209</v>
      </c>
      <c r="BX212" t="s">
        <v>197</v>
      </c>
      <c r="BY212" t="s">
        <v>193</v>
      </c>
      <c r="BZ212" t="s">
        <v>292</v>
      </c>
      <c r="CA212" t="s">
        <v>409</v>
      </c>
      <c r="CB212" t="s">
        <v>4456</v>
      </c>
      <c r="CC212" t="s">
        <v>4457</v>
      </c>
      <c r="CD212" t="s">
        <v>5346</v>
      </c>
      <c r="CE212">
        <v>2</v>
      </c>
      <c r="CF212">
        <v>1</v>
      </c>
      <c r="CG212" t="s">
        <v>214</v>
      </c>
      <c r="CH212" t="s">
        <v>215</v>
      </c>
      <c r="CI212" t="s">
        <v>215</v>
      </c>
      <c r="CJ212" t="s">
        <v>197</v>
      </c>
      <c r="CK212">
        <v>500</v>
      </c>
      <c r="CL212" t="s">
        <v>216</v>
      </c>
      <c r="CM212">
        <v>1</v>
      </c>
      <c r="CN212" t="s">
        <v>288</v>
      </c>
      <c r="CO212" t="s">
        <v>193</v>
      </c>
      <c r="CP212" t="s">
        <v>193</v>
      </c>
      <c r="CQ212">
        <v>100</v>
      </c>
      <c r="CR212" t="s">
        <v>193</v>
      </c>
      <c r="CS212" t="s">
        <v>193</v>
      </c>
      <c r="CT212" t="s">
        <v>193</v>
      </c>
      <c r="CU212" t="s">
        <v>193</v>
      </c>
      <c r="CV212" t="s">
        <v>193</v>
      </c>
      <c r="CW212" t="s">
        <v>1200</v>
      </c>
      <c r="CX212" t="s">
        <v>217</v>
      </c>
      <c r="CY212">
        <v>1</v>
      </c>
      <c r="CZ212">
        <v>5</v>
      </c>
      <c r="DA212" t="s">
        <v>202</v>
      </c>
      <c r="DB212" t="s">
        <v>193</v>
      </c>
      <c r="DC212" t="s">
        <v>193</v>
      </c>
      <c r="DD212" t="s">
        <v>193</v>
      </c>
      <c r="DE212" t="s">
        <v>193</v>
      </c>
      <c r="DF212" t="s">
        <v>193</v>
      </c>
      <c r="DG212" t="s">
        <v>1006</v>
      </c>
      <c r="DH212" t="s">
        <v>749</v>
      </c>
      <c r="DI212" t="s">
        <v>1204</v>
      </c>
      <c r="DJ212" t="s">
        <v>193</v>
      </c>
      <c r="DK212" t="s">
        <v>193</v>
      </c>
      <c r="DL212" t="s">
        <v>223</v>
      </c>
      <c r="DM212" t="s">
        <v>222</v>
      </c>
      <c r="DN212" t="s">
        <v>222</v>
      </c>
      <c r="DO212" t="s">
        <v>343</v>
      </c>
      <c r="DP212">
        <v>101.13</v>
      </c>
      <c r="DQ212">
        <v>5.4779999999999998</v>
      </c>
      <c r="DR212">
        <v>547.79999999999995</v>
      </c>
      <c r="DS212">
        <v>-14.7</v>
      </c>
      <c r="DT212">
        <v>101.25</v>
      </c>
      <c r="DU212">
        <v>5.4619999999999997</v>
      </c>
      <c r="DV212">
        <v>546.20000000000005</v>
      </c>
      <c r="DW212">
        <v>-16.3</v>
      </c>
      <c r="DX212">
        <v>103.7</v>
      </c>
      <c r="DY212">
        <v>5.1520000000000001</v>
      </c>
      <c r="DZ212">
        <v>515.20000000000005</v>
      </c>
      <c r="EA212">
        <v>-47.3</v>
      </c>
      <c r="EB212">
        <v>103.65600000000001</v>
      </c>
      <c r="EC212">
        <v>5.157</v>
      </c>
      <c r="ED212">
        <v>515.70000000000005</v>
      </c>
      <c r="EE212">
        <v>-46.8</v>
      </c>
      <c r="EF212">
        <v>103.5</v>
      </c>
      <c r="EG212">
        <v>5.1769999999999996</v>
      </c>
      <c r="EH212">
        <v>517.70000000000005</v>
      </c>
      <c r="EI212">
        <v>-44.8</v>
      </c>
      <c r="EJ212">
        <v>103.125</v>
      </c>
      <c r="EK212">
        <v>5.2240000000000002</v>
      </c>
      <c r="EL212">
        <v>522.4</v>
      </c>
      <c r="EM212">
        <v>-40.1</v>
      </c>
      <c r="EN212">
        <v>101.75</v>
      </c>
      <c r="EO212">
        <v>5.3979999999999997</v>
      </c>
      <c r="EP212">
        <v>539.79999999999995</v>
      </c>
      <c r="EQ212">
        <v>-22.7</v>
      </c>
      <c r="ER212">
        <v>102</v>
      </c>
      <c r="ES212">
        <v>5.3659999999999997</v>
      </c>
      <c r="ET212">
        <v>536.6</v>
      </c>
      <c r="EU212">
        <v>-25.9</v>
      </c>
      <c r="EV212">
        <v>102</v>
      </c>
      <c r="EW212">
        <v>5.3659999999999997</v>
      </c>
      <c r="EX212">
        <v>536.6</v>
      </c>
      <c r="EY212">
        <v>-25.9</v>
      </c>
      <c r="EZ212">
        <v>102.625</v>
      </c>
      <c r="FA212">
        <v>5.2859999999999996</v>
      </c>
      <c r="FB212">
        <v>528.6</v>
      </c>
      <c r="FC212">
        <v>-33.9</v>
      </c>
      <c r="FD212">
        <v>102.456</v>
      </c>
      <c r="FE212">
        <v>5.3079999999999998</v>
      </c>
      <c r="FF212">
        <v>530.79999999999995</v>
      </c>
      <c r="FG212">
        <v>-31.7</v>
      </c>
      <c r="FH212">
        <v>27.62</v>
      </c>
      <c r="FI212">
        <v>-9.5299999999999994</v>
      </c>
      <c r="FJ212">
        <v>64.72</v>
      </c>
      <c r="FK212">
        <v>-2.76</v>
      </c>
      <c r="FL212">
        <v>78.942999999999998</v>
      </c>
      <c r="FM212">
        <v>-12.29</v>
      </c>
      <c r="FN212">
        <v>0.1799</v>
      </c>
      <c r="FO212">
        <v>10.1737</v>
      </c>
      <c r="FP212">
        <v>0.22020000000000001</v>
      </c>
      <c r="FQ212">
        <v>4.016</v>
      </c>
      <c r="FR212">
        <v>0.3478</v>
      </c>
      <c r="FS212">
        <v>2.7959000000000001</v>
      </c>
      <c r="FT212">
        <v>0.68189999999999995</v>
      </c>
      <c r="FU212">
        <v>0.25430000000000003</v>
      </c>
      <c r="FV212">
        <v>1.4399</v>
      </c>
      <c r="FW212">
        <v>3.0162</v>
      </c>
      <c r="FX212" t="s">
        <v>1205</v>
      </c>
      <c r="FY212" t="s">
        <v>252</v>
      </c>
    </row>
    <row r="213" spans="1:181" x14ac:dyDescent="0.35">
      <c r="A213">
        <v>216</v>
      </c>
      <c r="B213" t="s">
        <v>5354</v>
      </c>
      <c r="C213" t="s">
        <v>5315</v>
      </c>
      <c r="D213" t="s">
        <v>4458</v>
      </c>
      <c r="E213" t="s">
        <v>4459</v>
      </c>
      <c r="F213" t="s">
        <v>316</v>
      </c>
      <c r="G213" t="s">
        <v>193</v>
      </c>
      <c r="H213" t="s">
        <v>316</v>
      </c>
      <c r="I213" t="s">
        <v>193</v>
      </c>
      <c r="J213" t="s">
        <v>316</v>
      </c>
      <c r="K213" t="s">
        <v>193</v>
      </c>
      <c r="L213" t="s">
        <v>588</v>
      </c>
      <c r="M213" t="s">
        <v>193</v>
      </c>
      <c r="N213" t="s">
        <v>564</v>
      </c>
      <c r="O213" t="s">
        <v>197</v>
      </c>
      <c r="P213" t="s">
        <v>198</v>
      </c>
      <c r="Q213">
        <v>120</v>
      </c>
      <c r="R213">
        <v>120</v>
      </c>
      <c r="S213">
        <v>120</v>
      </c>
      <c r="T213" t="s">
        <v>193</v>
      </c>
      <c r="U213">
        <v>1</v>
      </c>
      <c r="V213" t="s">
        <v>334</v>
      </c>
      <c r="W213" t="s">
        <v>200</v>
      </c>
      <c r="X213">
        <v>6.75</v>
      </c>
      <c r="Y213" t="s">
        <v>193</v>
      </c>
      <c r="Z213" t="s">
        <v>193</v>
      </c>
      <c r="AA213" t="s">
        <v>904</v>
      </c>
      <c r="AB213">
        <v>675</v>
      </c>
      <c r="AD213" t="s">
        <v>193</v>
      </c>
      <c r="AE213" t="s">
        <v>193</v>
      </c>
      <c r="AF213" t="s">
        <v>193</v>
      </c>
      <c r="AG213">
        <v>0</v>
      </c>
      <c r="AH213">
        <v>0</v>
      </c>
      <c r="AI213">
        <v>0</v>
      </c>
      <c r="AJ213" t="s">
        <v>193</v>
      </c>
      <c r="AK213" t="s">
        <v>193</v>
      </c>
      <c r="AM213" t="s">
        <v>299</v>
      </c>
      <c r="AN213">
        <v>-675</v>
      </c>
      <c r="AO213" t="s">
        <v>193</v>
      </c>
      <c r="AP213" t="s">
        <v>299</v>
      </c>
      <c r="AQ213">
        <v>6.75</v>
      </c>
      <c r="AR213">
        <v>25</v>
      </c>
      <c r="AS213" t="s">
        <v>202</v>
      </c>
      <c r="AT213" t="s">
        <v>290</v>
      </c>
      <c r="AU213" t="s">
        <v>204</v>
      </c>
      <c r="AV213" t="s">
        <v>205</v>
      </c>
      <c r="AW213">
        <v>5</v>
      </c>
      <c r="AX213">
        <v>5</v>
      </c>
      <c r="AY213" t="s">
        <v>193</v>
      </c>
      <c r="AZ213" t="s">
        <v>193</v>
      </c>
      <c r="BA213" t="s">
        <v>206</v>
      </c>
      <c r="BB213" t="s">
        <v>206</v>
      </c>
      <c r="BC213" t="s">
        <v>206</v>
      </c>
      <c r="BD213" t="s">
        <v>206</v>
      </c>
      <c r="BE213" t="s">
        <v>206</v>
      </c>
      <c r="BF213" t="s">
        <v>206</v>
      </c>
      <c r="BG213" t="s">
        <v>765</v>
      </c>
      <c r="BH213" t="s">
        <v>552</v>
      </c>
      <c r="BI213">
        <v>25</v>
      </c>
      <c r="BK213" t="s">
        <v>206</v>
      </c>
      <c r="BL213" t="s">
        <v>1242</v>
      </c>
      <c r="BM213" t="s">
        <v>208</v>
      </c>
      <c r="BN213" t="s">
        <v>32</v>
      </c>
      <c r="BO213" t="s">
        <v>34</v>
      </c>
      <c r="BP213" t="s">
        <v>749</v>
      </c>
      <c r="BQ213" t="s">
        <v>193</v>
      </c>
      <c r="BR213" t="s">
        <v>193</v>
      </c>
      <c r="BS213" t="s">
        <v>193</v>
      </c>
      <c r="BT213" t="s">
        <v>193</v>
      </c>
      <c r="BU213" t="s">
        <v>193</v>
      </c>
      <c r="BV213" t="s">
        <v>1242</v>
      </c>
      <c r="BW213" t="s">
        <v>209</v>
      </c>
      <c r="BX213" t="s">
        <v>197</v>
      </c>
      <c r="BY213" t="s">
        <v>193</v>
      </c>
      <c r="BZ213" t="s">
        <v>292</v>
      </c>
      <c r="CA213" t="s">
        <v>293</v>
      </c>
      <c r="CB213" t="s">
        <v>4460</v>
      </c>
      <c r="CC213" t="s">
        <v>4461</v>
      </c>
      <c r="CD213" t="s">
        <v>5346</v>
      </c>
      <c r="CE213">
        <v>2</v>
      </c>
      <c r="CF213">
        <v>1</v>
      </c>
      <c r="CG213" t="s">
        <v>214</v>
      </c>
      <c r="CH213" t="s">
        <v>215</v>
      </c>
      <c r="CI213" t="s">
        <v>215</v>
      </c>
      <c r="CJ213" t="s">
        <v>197</v>
      </c>
      <c r="CK213">
        <v>120</v>
      </c>
      <c r="CL213" t="s">
        <v>216</v>
      </c>
      <c r="CM213">
        <v>1</v>
      </c>
      <c r="CN213" t="s">
        <v>334</v>
      </c>
      <c r="CO213" t="s">
        <v>193</v>
      </c>
      <c r="CP213" t="s">
        <v>193</v>
      </c>
      <c r="CQ213">
        <v>20</v>
      </c>
      <c r="CR213" t="s">
        <v>193</v>
      </c>
      <c r="CS213" t="s">
        <v>193</v>
      </c>
      <c r="CT213" t="s">
        <v>193</v>
      </c>
      <c r="CU213" t="s">
        <v>193</v>
      </c>
      <c r="CV213" t="s">
        <v>193</v>
      </c>
      <c r="CW213" t="s">
        <v>4458</v>
      </c>
      <c r="CX213" t="s">
        <v>217</v>
      </c>
      <c r="CY213">
        <v>3.15</v>
      </c>
      <c r="CZ213">
        <v>3.78</v>
      </c>
      <c r="DA213" t="s">
        <v>206</v>
      </c>
      <c r="DB213" t="s">
        <v>193</v>
      </c>
      <c r="DC213" t="s">
        <v>193</v>
      </c>
      <c r="DD213" t="s">
        <v>193</v>
      </c>
      <c r="DE213" t="s">
        <v>193</v>
      </c>
      <c r="DF213" t="s">
        <v>193</v>
      </c>
      <c r="DG213" t="s">
        <v>193</v>
      </c>
      <c r="DH213" t="s">
        <v>193</v>
      </c>
      <c r="DI213" t="s">
        <v>193</v>
      </c>
      <c r="DJ213" t="s">
        <v>193</v>
      </c>
      <c r="DK213" t="s">
        <v>193</v>
      </c>
      <c r="DL213" t="s">
        <v>223</v>
      </c>
      <c r="DM213" t="s">
        <v>222</v>
      </c>
      <c r="DN213" t="s">
        <v>222</v>
      </c>
      <c r="DO213" t="s">
        <v>343</v>
      </c>
      <c r="DP213">
        <v>25.6</v>
      </c>
      <c r="DQ213">
        <v>6.218</v>
      </c>
      <c r="DR213">
        <v>621.79999999999995</v>
      </c>
      <c r="DS213">
        <v>-53.2</v>
      </c>
      <c r="DT213">
        <v>25.8</v>
      </c>
      <c r="DU213">
        <v>6.0529999999999999</v>
      </c>
      <c r="DV213">
        <v>605.29999999999995</v>
      </c>
      <c r="DW213">
        <v>-69.7</v>
      </c>
      <c r="DX213">
        <v>26</v>
      </c>
      <c r="DY213">
        <v>5.8810000000000002</v>
      </c>
      <c r="DZ213">
        <v>588.1</v>
      </c>
      <c r="EA213">
        <v>-86.9</v>
      </c>
      <c r="EB213">
        <v>25.97</v>
      </c>
      <c r="EC213">
        <v>5.9109999999999996</v>
      </c>
      <c r="ED213">
        <v>591.1</v>
      </c>
      <c r="EE213">
        <v>-83.9</v>
      </c>
      <c r="EF213">
        <v>25.8</v>
      </c>
      <c r="EG213">
        <v>6.0640000000000001</v>
      </c>
      <c r="EH213">
        <v>606.4</v>
      </c>
      <c r="EI213">
        <v>-68.599999999999994</v>
      </c>
      <c r="EJ213">
        <v>25.72</v>
      </c>
      <c r="EK213">
        <v>6.1390000000000002</v>
      </c>
      <c r="EL213">
        <v>613.9</v>
      </c>
      <c r="EM213">
        <v>-61.1</v>
      </c>
      <c r="EN213">
        <v>25.11</v>
      </c>
      <c r="EO213">
        <v>6.7</v>
      </c>
      <c r="EP213">
        <v>670</v>
      </c>
      <c r="EQ213">
        <v>-5</v>
      </c>
      <c r="ER213">
        <v>25.34</v>
      </c>
      <c r="ES213">
        <v>6.4950000000000001</v>
      </c>
      <c r="ET213">
        <v>649.5</v>
      </c>
      <c r="EU213">
        <v>-25.5</v>
      </c>
      <c r="EV213">
        <v>25.33</v>
      </c>
      <c r="EW213">
        <v>6.5090000000000003</v>
      </c>
      <c r="EX213">
        <v>650.9</v>
      </c>
      <c r="EY213">
        <v>-24.1</v>
      </c>
      <c r="EZ213">
        <v>25.61</v>
      </c>
      <c r="FA213">
        <v>6.26</v>
      </c>
      <c r="FB213">
        <v>626</v>
      </c>
      <c r="FC213">
        <v>-49</v>
      </c>
      <c r="FD213">
        <v>25.43</v>
      </c>
      <c r="FE213">
        <v>6.4260000000000002</v>
      </c>
      <c r="FF213">
        <v>642.6</v>
      </c>
      <c r="FG213">
        <v>-32.4</v>
      </c>
      <c r="FH213">
        <v>27.62</v>
      </c>
      <c r="FI213">
        <v>-9.5299999999999994</v>
      </c>
      <c r="FJ213">
        <v>64.72</v>
      </c>
      <c r="FK213">
        <v>-2.76</v>
      </c>
      <c r="FL213">
        <v>78.942999999999998</v>
      </c>
      <c r="FM213">
        <v>-12.29</v>
      </c>
      <c r="FN213">
        <v>0.1799</v>
      </c>
      <c r="FO213">
        <v>10.1737</v>
      </c>
      <c r="FP213">
        <v>0.22020000000000001</v>
      </c>
      <c r="FQ213">
        <v>4.016</v>
      </c>
      <c r="FR213">
        <v>0.3478</v>
      </c>
      <c r="FS213">
        <v>2.7959000000000001</v>
      </c>
      <c r="FT213">
        <v>0.68189999999999995</v>
      </c>
      <c r="FU213">
        <v>0.25430000000000003</v>
      </c>
      <c r="FV213">
        <v>1.4399</v>
      </c>
      <c r="FW213">
        <v>3.0162</v>
      </c>
      <c r="FX213" t="s">
        <v>4462</v>
      </c>
      <c r="FY213" t="s">
        <v>252</v>
      </c>
    </row>
    <row r="214" spans="1:181" x14ac:dyDescent="0.35">
      <c r="A214">
        <v>217</v>
      </c>
      <c r="B214" t="s">
        <v>5354</v>
      </c>
      <c r="C214" t="s">
        <v>5315</v>
      </c>
      <c r="D214" t="s">
        <v>4463</v>
      </c>
      <c r="E214" t="s">
        <v>4464</v>
      </c>
      <c r="F214" t="s">
        <v>315</v>
      </c>
      <c r="G214" t="s">
        <v>304</v>
      </c>
      <c r="H214" t="s">
        <v>286</v>
      </c>
      <c r="I214" t="s">
        <v>304</v>
      </c>
      <c r="J214" t="s">
        <v>286</v>
      </c>
      <c r="K214" t="s">
        <v>304</v>
      </c>
      <c r="L214" t="s">
        <v>593</v>
      </c>
      <c r="M214" t="s">
        <v>193</v>
      </c>
      <c r="N214" t="s">
        <v>196</v>
      </c>
      <c r="O214" t="s">
        <v>197</v>
      </c>
      <c r="P214" t="s">
        <v>198</v>
      </c>
      <c r="Q214">
        <v>6000</v>
      </c>
      <c r="R214">
        <v>6000</v>
      </c>
      <c r="S214">
        <v>1000</v>
      </c>
      <c r="T214">
        <v>5</v>
      </c>
      <c r="U214">
        <v>4</v>
      </c>
      <c r="V214" t="s">
        <v>199</v>
      </c>
      <c r="W214" t="s">
        <v>200</v>
      </c>
      <c r="X214">
        <v>1.81</v>
      </c>
      <c r="Y214" t="s">
        <v>193</v>
      </c>
      <c r="Z214" t="s">
        <v>5356</v>
      </c>
      <c r="AA214" t="s">
        <v>3532</v>
      </c>
      <c r="AB214">
        <v>145</v>
      </c>
      <c r="AD214" t="s">
        <v>193</v>
      </c>
      <c r="AE214" t="s">
        <v>193</v>
      </c>
      <c r="AF214" t="s">
        <v>193</v>
      </c>
      <c r="AG214">
        <v>175</v>
      </c>
      <c r="AH214">
        <v>145</v>
      </c>
      <c r="AI214">
        <v>0</v>
      </c>
      <c r="AJ214" t="s">
        <v>193</v>
      </c>
      <c r="AK214" t="s">
        <v>193</v>
      </c>
      <c r="AM214">
        <v>0</v>
      </c>
      <c r="AN214">
        <v>30</v>
      </c>
      <c r="AO214" t="s">
        <v>193</v>
      </c>
      <c r="AP214">
        <v>7.2</v>
      </c>
      <c r="AQ214">
        <v>1.8120000000000001</v>
      </c>
      <c r="AR214">
        <v>99.988</v>
      </c>
      <c r="AS214" t="s">
        <v>202</v>
      </c>
      <c r="AT214" t="s">
        <v>203</v>
      </c>
      <c r="AU214" t="s">
        <v>204</v>
      </c>
      <c r="AV214" t="s">
        <v>205</v>
      </c>
      <c r="AW214">
        <v>4</v>
      </c>
      <c r="AX214">
        <v>4</v>
      </c>
      <c r="AY214" t="s">
        <v>193</v>
      </c>
      <c r="AZ214" t="s">
        <v>193</v>
      </c>
      <c r="BA214" t="s">
        <v>206</v>
      </c>
      <c r="BB214" t="s">
        <v>206</v>
      </c>
      <c r="BC214" t="s">
        <v>202</v>
      </c>
      <c r="BD214" t="s">
        <v>202</v>
      </c>
      <c r="BE214" t="s">
        <v>202</v>
      </c>
      <c r="BF214" t="s">
        <v>206</v>
      </c>
      <c r="BG214" t="s">
        <v>552</v>
      </c>
      <c r="BH214" t="s">
        <v>207</v>
      </c>
      <c r="BI214">
        <v>200000</v>
      </c>
      <c r="BK214" t="s">
        <v>206</v>
      </c>
      <c r="BL214" t="s">
        <v>208</v>
      </c>
      <c r="BM214" t="s">
        <v>30</v>
      </c>
      <c r="BN214" t="s">
        <v>31</v>
      </c>
      <c r="BO214" t="s">
        <v>34</v>
      </c>
      <c r="BP214" t="s">
        <v>193</v>
      </c>
      <c r="BQ214" t="s">
        <v>193</v>
      </c>
      <c r="BR214" t="s">
        <v>193</v>
      </c>
      <c r="BS214" t="s">
        <v>193</v>
      </c>
      <c r="BT214" t="s">
        <v>193</v>
      </c>
      <c r="BU214" t="s">
        <v>193</v>
      </c>
      <c r="BV214" t="s">
        <v>208</v>
      </c>
      <c r="BW214" t="s">
        <v>291</v>
      </c>
      <c r="BX214" t="s">
        <v>197</v>
      </c>
      <c r="BY214" t="s">
        <v>193</v>
      </c>
      <c r="BZ214" t="s">
        <v>553</v>
      </c>
      <c r="CA214" t="s">
        <v>824</v>
      </c>
      <c r="CB214" t="s">
        <v>4465</v>
      </c>
      <c r="CC214" t="s">
        <v>4466</v>
      </c>
      <c r="CD214" t="s">
        <v>5346</v>
      </c>
      <c r="CE214">
        <v>2</v>
      </c>
      <c r="CF214">
        <v>1</v>
      </c>
      <c r="CG214" t="s">
        <v>4467</v>
      </c>
      <c r="CH214" t="s">
        <v>390</v>
      </c>
      <c r="CI214" t="s">
        <v>1726</v>
      </c>
      <c r="CJ214" t="s">
        <v>202</v>
      </c>
      <c r="CK214">
        <v>1000</v>
      </c>
      <c r="CL214" t="s">
        <v>216</v>
      </c>
      <c r="CM214">
        <v>1</v>
      </c>
      <c r="CN214" t="s">
        <v>199</v>
      </c>
      <c r="CO214" t="s">
        <v>193</v>
      </c>
      <c r="CP214">
        <v>1</v>
      </c>
      <c r="CQ214" t="s">
        <v>193</v>
      </c>
      <c r="CR214" t="s">
        <v>193</v>
      </c>
      <c r="CS214" t="s">
        <v>193</v>
      </c>
      <c r="CT214" t="s">
        <v>193</v>
      </c>
      <c r="CU214" t="s">
        <v>193</v>
      </c>
      <c r="CV214" t="s">
        <v>193</v>
      </c>
      <c r="CW214" t="s">
        <v>4463</v>
      </c>
      <c r="CX214" t="s">
        <v>310</v>
      </c>
      <c r="CY214" t="s">
        <v>299</v>
      </c>
      <c r="CZ214" t="s">
        <v>193</v>
      </c>
      <c r="DA214" t="s">
        <v>206</v>
      </c>
      <c r="DB214" t="s">
        <v>193</v>
      </c>
      <c r="DC214" t="s">
        <v>193</v>
      </c>
      <c r="DD214" t="s">
        <v>193</v>
      </c>
      <c r="DE214" t="s">
        <v>193</v>
      </c>
      <c r="DF214" t="s">
        <v>193</v>
      </c>
      <c r="DG214" t="s">
        <v>193</v>
      </c>
      <c r="DH214" t="s">
        <v>193</v>
      </c>
      <c r="DI214" t="s">
        <v>193</v>
      </c>
      <c r="DJ214" t="s">
        <v>193</v>
      </c>
      <c r="DK214" t="s">
        <v>193</v>
      </c>
      <c r="DL214" t="s">
        <v>222</v>
      </c>
      <c r="DM214" t="s">
        <v>222</v>
      </c>
      <c r="DN214" t="s">
        <v>223</v>
      </c>
      <c r="DO214" t="s">
        <v>3536</v>
      </c>
      <c r="DP214">
        <v>100.35899999999999</v>
      </c>
      <c r="DQ214">
        <v>1.742</v>
      </c>
      <c r="DR214">
        <v>143.2817</v>
      </c>
      <c r="DS214">
        <v>-1.7182999999999999</v>
      </c>
      <c r="DT214">
        <v>100.10299999999999</v>
      </c>
      <c r="DU214">
        <v>1.79</v>
      </c>
      <c r="DV214">
        <v>146.6421</v>
      </c>
      <c r="DW214">
        <v>1.6420999999999999</v>
      </c>
      <c r="DX214">
        <v>100.005</v>
      </c>
      <c r="DY214">
        <v>1.8089999999999999</v>
      </c>
      <c r="DZ214">
        <v>144.0454</v>
      </c>
      <c r="EA214">
        <v>-0.9546</v>
      </c>
      <c r="EB214">
        <v>100.364</v>
      </c>
      <c r="EC214">
        <v>1.7410000000000001</v>
      </c>
      <c r="ED214">
        <v>132.88810000000001</v>
      </c>
      <c r="EE214">
        <v>-12.1119</v>
      </c>
      <c r="EF214">
        <v>100.452</v>
      </c>
      <c r="EG214">
        <v>1.724</v>
      </c>
      <c r="EH214">
        <v>125.8437</v>
      </c>
      <c r="EI214">
        <v>-19.156300000000002</v>
      </c>
      <c r="EJ214">
        <v>100.85</v>
      </c>
      <c r="EK214">
        <v>1.649</v>
      </c>
      <c r="EL214">
        <v>120.1223</v>
      </c>
      <c r="EM214">
        <v>-24.877700000000001</v>
      </c>
      <c r="EN214">
        <v>100.75700000000001</v>
      </c>
      <c r="EO214">
        <v>1.6659999999999999</v>
      </c>
      <c r="EP214">
        <v>126.6763</v>
      </c>
      <c r="EQ214">
        <v>-18.323699999999999</v>
      </c>
      <c r="ER214">
        <v>100.47499999999999</v>
      </c>
      <c r="ES214">
        <v>1.7190000000000001</v>
      </c>
      <c r="ET214">
        <v>140.53210000000001</v>
      </c>
      <c r="EU214">
        <v>-4.4679000000000002</v>
      </c>
      <c r="EV214">
        <v>100.40300000000001</v>
      </c>
      <c r="EW214">
        <v>1.7330000000000001</v>
      </c>
      <c r="EX214">
        <v>141.13460000000001</v>
      </c>
      <c r="EY214">
        <v>-3.8654000000000002</v>
      </c>
      <c r="EZ214">
        <v>100.59</v>
      </c>
      <c r="FA214">
        <v>1.6970000000000001</v>
      </c>
      <c r="FB214">
        <v>136.89250000000001</v>
      </c>
      <c r="FC214">
        <v>-8.1074999999999999</v>
      </c>
      <c r="FD214">
        <v>100.593</v>
      </c>
      <c r="FE214">
        <v>1.6970000000000001</v>
      </c>
      <c r="FF214">
        <v>135.44</v>
      </c>
      <c r="FG214">
        <v>-9.56</v>
      </c>
      <c r="FH214">
        <v>27.62</v>
      </c>
      <c r="FI214">
        <v>-9.5299999999999994</v>
      </c>
      <c r="FJ214">
        <v>64.72</v>
      </c>
      <c r="FK214">
        <v>-2.76</v>
      </c>
      <c r="FL214">
        <v>78.942999999999998</v>
      </c>
      <c r="FM214">
        <v>-12.29</v>
      </c>
      <c r="FN214">
        <v>0.1799</v>
      </c>
      <c r="FO214">
        <v>10.1737</v>
      </c>
      <c r="FP214">
        <v>0.22020000000000001</v>
      </c>
      <c r="FQ214">
        <v>4.016</v>
      </c>
      <c r="FR214">
        <v>0.3478</v>
      </c>
      <c r="FS214">
        <v>2.7959000000000001</v>
      </c>
      <c r="FT214">
        <v>0.68189999999999995</v>
      </c>
      <c r="FU214">
        <v>0.25430000000000003</v>
      </c>
      <c r="FV214">
        <v>1.4399</v>
      </c>
      <c r="FW214">
        <v>3.0162</v>
      </c>
      <c r="FX214" t="s">
        <v>4468</v>
      </c>
      <c r="FY214">
        <v>4114544.2790000001</v>
      </c>
    </row>
    <row r="215" spans="1:181" x14ac:dyDescent="0.35">
      <c r="A215">
        <v>218</v>
      </c>
      <c r="B215" t="s">
        <v>5354</v>
      </c>
      <c r="C215" t="s">
        <v>5315</v>
      </c>
      <c r="D215" t="s">
        <v>4463</v>
      </c>
      <c r="E215" t="s">
        <v>4464</v>
      </c>
      <c r="F215" t="s">
        <v>315</v>
      </c>
      <c r="G215" t="s">
        <v>304</v>
      </c>
      <c r="H215" t="s">
        <v>286</v>
      </c>
      <c r="I215" t="s">
        <v>304</v>
      </c>
      <c r="J215" t="s">
        <v>286</v>
      </c>
      <c r="K215" t="s">
        <v>304</v>
      </c>
      <c r="L215" t="s">
        <v>593</v>
      </c>
      <c r="M215" t="s">
        <v>193</v>
      </c>
      <c r="N215" t="s">
        <v>196</v>
      </c>
      <c r="O215" t="s">
        <v>197</v>
      </c>
      <c r="P215" t="s">
        <v>198</v>
      </c>
      <c r="Q215">
        <v>6000</v>
      </c>
      <c r="R215">
        <v>6000</v>
      </c>
      <c r="S215">
        <v>2250</v>
      </c>
      <c r="T215">
        <v>10</v>
      </c>
      <c r="U215">
        <v>4</v>
      </c>
      <c r="V215" t="s">
        <v>199</v>
      </c>
      <c r="W215" t="s">
        <v>200</v>
      </c>
      <c r="X215">
        <v>2.39</v>
      </c>
      <c r="Y215" t="s">
        <v>193</v>
      </c>
      <c r="Z215" t="s">
        <v>5338</v>
      </c>
      <c r="AA215" t="s">
        <v>4184</v>
      </c>
      <c r="AB215">
        <v>170</v>
      </c>
      <c r="AD215" t="s">
        <v>193</v>
      </c>
      <c r="AE215" t="s">
        <v>193</v>
      </c>
      <c r="AF215" t="s">
        <v>193</v>
      </c>
      <c r="AG215">
        <v>200</v>
      </c>
      <c r="AH215">
        <v>170</v>
      </c>
      <c r="AI215">
        <v>0</v>
      </c>
      <c r="AJ215" t="s">
        <v>193</v>
      </c>
      <c r="AK215" t="s">
        <v>193</v>
      </c>
      <c r="AM215">
        <v>10</v>
      </c>
      <c r="AN215">
        <v>30</v>
      </c>
      <c r="AO215" t="s">
        <v>193</v>
      </c>
      <c r="AP215">
        <v>3.24</v>
      </c>
      <c r="AQ215">
        <v>2.3929999999999998</v>
      </c>
      <c r="AR215">
        <v>99.972999999999999</v>
      </c>
      <c r="AS215" t="s">
        <v>202</v>
      </c>
      <c r="AT215" t="s">
        <v>203</v>
      </c>
      <c r="AU215" t="s">
        <v>204</v>
      </c>
      <c r="AV215" t="s">
        <v>205</v>
      </c>
      <c r="AW215">
        <v>4</v>
      </c>
      <c r="AX215">
        <v>4</v>
      </c>
      <c r="AY215" t="s">
        <v>193</v>
      </c>
      <c r="AZ215" t="s">
        <v>193</v>
      </c>
      <c r="BA215" t="s">
        <v>206</v>
      </c>
      <c r="BB215" t="s">
        <v>206</v>
      </c>
      <c r="BC215" t="s">
        <v>202</v>
      </c>
      <c r="BD215" t="s">
        <v>202</v>
      </c>
      <c r="BE215" t="s">
        <v>202</v>
      </c>
      <c r="BF215" t="s">
        <v>206</v>
      </c>
      <c r="BG215" t="s">
        <v>552</v>
      </c>
      <c r="BH215" t="s">
        <v>207</v>
      </c>
      <c r="BI215">
        <v>200000</v>
      </c>
      <c r="BK215" t="s">
        <v>206</v>
      </c>
      <c r="BL215" t="s">
        <v>208</v>
      </c>
      <c r="BM215" t="s">
        <v>30</v>
      </c>
      <c r="BN215" t="s">
        <v>31</v>
      </c>
      <c r="BO215" t="s">
        <v>34</v>
      </c>
      <c r="BP215" t="s">
        <v>193</v>
      </c>
      <c r="BQ215" t="s">
        <v>193</v>
      </c>
      <c r="BR215" t="s">
        <v>193</v>
      </c>
      <c r="BS215" t="s">
        <v>193</v>
      </c>
      <c r="BT215" t="s">
        <v>193</v>
      </c>
      <c r="BU215" t="s">
        <v>193</v>
      </c>
      <c r="BV215" t="s">
        <v>208</v>
      </c>
      <c r="BW215" t="s">
        <v>291</v>
      </c>
      <c r="BX215" t="s">
        <v>197</v>
      </c>
      <c r="BY215" t="s">
        <v>193</v>
      </c>
      <c r="BZ215" t="s">
        <v>553</v>
      </c>
      <c r="CA215" t="s">
        <v>824</v>
      </c>
      <c r="CB215" t="s">
        <v>4469</v>
      </c>
      <c r="CC215" t="s">
        <v>4470</v>
      </c>
      <c r="CD215" t="s">
        <v>5346</v>
      </c>
      <c r="CE215">
        <v>2</v>
      </c>
      <c r="CF215">
        <v>0</v>
      </c>
      <c r="CG215" t="s">
        <v>4467</v>
      </c>
      <c r="CH215" t="s">
        <v>390</v>
      </c>
      <c r="CI215" t="s">
        <v>1726</v>
      </c>
      <c r="CJ215" t="s">
        <v>202</v>
      </c>
      <c r="CK215">
        <v>2250</v>
      </c>
      <c r="CL215" t="s">
        <v>216</v>
      </c>
      <c r="CM215">
        <v>1</v>
      </c>
      <c r="CN215" t="s">
        <v>199</v>
      </c>
      <c r="CO215" t="s">
        <v>193</v>
      </c>
      <c r="CP215">
        <v>3</v>
      </c>
      <c r="CQ215" t="s">
        <v>193</v>
      </c>
      <c r="CR215" t="s">
        <v>193</v>
      </c>
      <c r="CS215" t="s">
        <v>193</v>
      </c>
      <c r="CT215" t="s">
        <v>193</v>
      </c>
      <c r="CU215" t="s">
        <v>193</v>
      </c>
      <c r="CV215" t="s">
        <v>193</v>
      </c>
      <c r="CW215" t="s">
        <v>4463</v>
      </c>
      <c r="CX215" t="s">
        <v>310</v>
      </c>
      <c r="CY215" t="s">
        <v>299</v>
      </c>
      <c r="CZ215" t="s">
        <v>193</v>
      </c>
      <c r="DA215" t="s">
        <v>206</v>
      </c>
      <c r="DB215" t="s">
        <v>193</v>
      </c>
      <c r="DC215" t="s">
        <v>193</v>
      </c>
      <c r="DD215" t="s">
        <v>193</v>
      </c>
      <c r="DE215" t="s">
        <v>193</v>
      </c>
      <c r="DF215" t="s">
        <v>193</v>
      </c>
      <c r="DG215" t="s">
        <v>193</v>
      </c>
      <c r="DH215" t="s">
        <v>193</v>
      </c>
      <c r="DI215" t="s">
        <v>193</v>
      </c>
      <c r="DJ215" t="s">
        <v>193</v>
      </c>
      <c r="DK215" t="s">
        <v>193</v>
      </c>
      <c r="DL215" t="s">
        <v>222</v>
      </c>
      <c r="DM215" t="s">
        <v>222</v>
      </c>
      <c r="DN215" t="s">
        <v>223</v>
      </c>
      <c r="DO215" t="s">
        <v>4147</v>
      </c>
      <c r="DP215">
        <v>99.650999999999996</v>
      </c>
      <c r="DQ215">
        <v>2.4300000000000002</v>
      </c>
      <c r="DR215">
        <v>177.08750000000001</v>
      </c>
      <c r="DS215">
        <v>7.0875000000000004</v>
      </c>
      <c r="DT215">
        <v>98.929000000000002</v>
      </c>
      <c r="DU215">
        <v>2.512</v>
      </c>
      <c r="DV215">
        <v>182.67750000000001</v>
      </c>
      <c r="DW215">
        <v>12.6775</v>
      </c>
      <c r="DX215">
        <v>98.626000000000005</v>
      </c>
      <c r="DY215">
        <v>2.5470000000000002</v>
      </c>
      <c r="DZ215">
        <v>180.11359999999999</v>
      </c>
      <c r="EA215">
        <v>10.1136</v>
      </c>
      <c r="EB215">
        <v>99.793000000000006</v>
      </c>
      <c r="EC215">
        <v>2.4129999999999998</v>
      </c>
      <c r="ED215">
        <v>158.94220000000001</v>
      </c>
      <c r="EE215">
        <v>-11.0578</v>
      </c>
      <c r="EF215">
        <v>99.637</v>
      </c>
      <c r="EG215">
        <v>2.431</v>
      </c>
      <c r="EH215">
        <v>153.5789</v>
      </c>
      <c r="EI215">
        <v>-16.421099999999999</v>
      </c>
      <c r="EJ215">
        <v>100.526</v>
      </c>
      <c r="EK215">
        <v>2.3290000000000002</v>
      </c>
      <c r="EL215">
        <v>145.37520000000001</v>
      </c>
      <c r="EM215">
        <v>-24.6248</v>
      </c>
      <c r="EN215">
        <v>100.229</v>
      </c>
      <c r="EO215">
        <v>2.3639999999999999</v>
      </c>
      <c r="EP215">
        <v>153.8604</v>
      </c>
      <c r="EQ215">
        <v>-16.139600000000002</v>
      </c>
      <c r="ER215">
        <v>99.787999999999997</v>
      </c>
      <c r="ES215">
        <v>2.4140000000000001</v>
      </c>
      <c r="ET215">
        <v>168.76519999999999</v>
      </c>
      <c r="EU215">
        <v>-1.2347999999999999</v>
      </c>
      <c r="EV215">
        <v>99.298000000000002</v>
      </c>
      <c r="EW215">
        <v>2.4700000000000002</v>
      </c>
      <c r="EX215">
        <v>180.09639999999999</v>
      </c>
      <c r="EY215">
        <v>10.096399999999999</v>
      </c>
      <c r="EZ215">
        <v>99.915999999999997</v>
      </c>
      <c r="FA215">
        <v>2.399</v>
      </c>
      <c r="FB215">
        <v>169.5549</v>
      </c>
      <c r="FC215">
        <v>-0.4451</v>
      </c>
      <c r="FD215">
        <v>99.944999999999993</v>
      </c>
      <c r="FE215">
        <v>2.3959999999999999</v>
      </c>
      <c r="FF215">
        <v>167.44540000000001</v>
      </c>
      <c r="FG215">
        <v>-2.5546000000000002</v>
      </c>
      <c r="FH215">
        <v>27.62</v>
      </c>
      <c r="FI215">
        <v>-9.5299999999999994</v>
      </c>
      <c r="FJ215">
        <v>64.72</v>
      </c>
      <c r="FK215">
        <v>-2.76</v>
      </c>
      <c r="FL215">
        <v>78.942999999999998</v>
      </c>
      <c r="FM215">
        <v>-12.29</v>
      </c>
      <c r="FN215">
        <v>0.1799</v>
      </c>
      <c r="FO215">
        <v>10.1737</v>
      </c>
      <c r="FP215">
        <v>0.22020000000000001</v>
      </c>
      <c r="FQ215">
        <v>4.016</v>
      </c>
      <c r="FR215">
        <v>0.3478</v>
      </c>
      <c r="FS215">
        <v>2.7959000000000001</v>
      </c>
      <c r="FT215">
        <v>0.68189999999999995</v>
      </c>
      <c r="FU215">
        <v>0.25430000000000003</v>
      </c>
      <c r="FV215">
        <v>1.4399</v>
      </c>
      <c r="FW215">
        <v>3.0162</v>
      </c>
      <c r="FX215" t="s">
        <v>4468</v>
      </c>
      <c r="FY215">
        <v>4114544.2790000001</v>
      </c>
    </row>
    <row r="216" spans="1:181" x14ac:dyDescent="0.35">
      <c r="A216">
        <v>219</v>
      </c>
      <c r="B216" t="s">
        <v>5354</v>
      </c>
      <c r="C216" t="s">
        <v>5315</v>
      </c>
      <c r="D216" t="s">
        <v>4463</v>
      </c>
      <c r="E216" t="s">
        <v>4464</v>
      </c>
      <c r="F216" t="s">
        <v>315</v>
      </c>
      <c r="G216" t="s">
        <v>304</v>
      </c>
      <c r="H216" t="s">
        <v>286</v>
      </c>
      <c r="I216" t="s">
        <v>304</v>
      </c>
      <c r="J216" t="s">
        <v>286</v>
      </c>
      <c r="K216" t="s">
        <v>304</v>
      </c>
      <c r="L216" t="s">
        <v>593</v>
      </c>
      <c r="M216" t="s">
        <v>193</v>
      </c>
      <c r="N216" t="s">
        <v>196</v>
      </c>
      <c r="O216" t="s">
        <v>197</v>
      </c>
      <c r="P216" t="s">
        <v>198</v>
      </c>
      <c r="Q216">
        <v>6000</v>
      </c>
      <c r="R216">
        <v>6000</v>
      </c>
      <c r="S216">
        <v>2000</v>
      </c>
      <c r="T216">
        <v>30</v>
      </c>
      <c r="U216">
        <v>4</v>
      </c>
      <c r="V216" t="s">
        <v>199</v>
      </c>
      <c r="W216" t="s">
        <v>200</v>
      </c>
      <c r="X216">
        <v>3.24</v>
      </c>
      <c r="Y216" t="s">
        <v>193</v>
      </c>
      <c r="Z216" t="s">
        <v>5339</v>
      </c>
      <c r="AA216" t="s">
        <v>1780</v>
      </c>
      <c r="AB216">
        <v>180</v>
      </c>
      <c r="AD216" t="s">
        <v>193</v>
      </c>
      <c r="AE216" t="s">
        <v>193</v>
      </c>
      <c r="AF216" t="s">
        <v>193</v>
      </c>
      <c r="AG216">
        <v>220</v>
      </c>
      <c r="AH216">
        <v>180</v>
      </c>
      <c r="AI216">
        <v>0</v>
      </c>
      <c r="AJ216" t="s">
        <v>193</v>
      </c>
      <c r="AK216" t="s">
        <v>193</v>
      </c>
      <c r="AM216">
        <v>17.5</v>
      </c>
      <c r="AN216">
        <v>40</v>
      </c>
      <c r="AO216" t="s">
        <v>193</v>
      </c>
      <c r="AP216">
        <v>4.5</v>
      </c>
      <c r="AQ216">
        <v>3.2429999999999999</v>
      </c>
      <c r="AR216">
        <v>99.942999999999998</v>
      </c>
      <c r="AS216" t="s">
        <v>202</v>
      </c>
      <c r="AT216" t="s">
        <v>203</v>
      </c>
      <c r="AU216" t="s">
        <v>204</v>
      </c>
      <c r="AV216" t="s">
        <v>205</v>
      </c>
      <c r="AW216">
        <v>4</v>
      </c>
      <c r="AX216">
        <v>4</v>
      </c>
      <c r="AY216" t="s">
        <v>193</v>
      </c>
      <c r="AZ216" t="s">
        <v>193</v>
      </c>
      <c r="BA216" t="s">
        <v>206</v>
      </c>
      <c r="BB216" t="s">
        <v>206</v>
      </c>
      <c r="BC216" t="s">
        <v>202</v>
      </c>
      <c r="BD216" t="s">
        <v>202</v>
      </c>
      <c r="BE216" t="s">
        <v>202</v>
      </c>
      <c r="BF216" t="s">
        <v>206</v>
      </c>
      <c r="BG216" t="s">
        <v>552</v>
      </c>
      <c r="BH216" t="s">
        <v>207</v>
      </c>
      <c r="BI216">
        <v>200000</v>
      </c>
      <c r="BK216" t="s">
        <v>206</v>
      </c>
      <c r="BL216" t="s">
        <v>208</v>
      </c>
      <c r="BM216" t="s">
        <v>30</v>
      </c>
      <c r="BN216" t="s">
        <v>31</v>
      </c>
      <c r="BO216" t="s">
        <v>34</v>
      </c>
      <c r="BP216" t="s">
        <v>193</v>
      </c>
      <c r="BQ216" t="s">
        <v>193</v>
      </c>
      <c r="BR216" t="s">
        <v>193</v>
      </c>
      <c r="BS216" t="s">
        <v>193</v>
      </c>
      <c r="BT216" t="s">
        <v>193</v>
      </c>
      <c r="BU216" t="s">
        <v>193</v>
      </c>
      <c r="BV216" t="s">
        <v>208</v>
      </c>
      <c r="BW216" t="s">
        <v>291</v>
      </c>
      <c r="BX216" t="s">
        <v>197</v>
      </c>
      <c r="BY216" t="s">
        <v>193</v>
      </c>
      <c r="BZ216" t="s">
        <v>553</v>
      </c>
      <c r="CA216" t="s">
        <v>824</v>
      </c>
      <c r="CB216" t="s">
        <v>4471</v>
      </c>
      <c r="CC216" t="s">
        <v>4472</v>
      </c>
      <c r="CD216" t="s">
        <v>5346</v>
      </c>
      <c r="CE216">
        <v>2</v>
      </c>
      <c r="CF216">
        <v>0</v>
      </c>
      <c r="CG216" t="s">
        <v>4467</v>
      </c>
      <c r="CH216" t="s">
        <v>390</v>
      </c>
      <c r="CI216" t="s">
        <v>1726</v>
      </c>
      <c r="CJ216" t="s">
        <v>202</v>
      </c>
      <c r="CK216">
        <v>2000</v>
      </c>
      <c r="CL216" t="s">
        <v>216</v>
      </c>
      <c r="CM216">
        <v>1</v>
      </c>
      <c r="CN216" t="s">
        <v>199</v>
      </c>
      <c r="CO216" t="s">
        <v>193</v>
      </c>
      <c r="CP216">
        <v>6</v>
      </c>
      <c r="CQ216" t="s">
        <v>193</v>
      </c>
      <c r="CR216" t="s">
        <v>193</v>
      </c>
      <c r="CS216" t="s">
        <v>193</v>
      </c>
      <c r="CT216" t="s">
        <v>193</v>
      </c>
      <c r="CU216" t="s">
        <v>193</v>
      </c>
      <c r="CV216" t="s">
        <v>193</v>
      </c>
      <c r="CW216" t="s">
        <v>4463</v>
      </c>
      <c r="CX216" t="s">
        <v>310</v>
      </c>
      <c r="CY216" t="s">
        <v>299</v>
      </c>
      <c r="CZ216" t="s">
        <v>193</v>
      </c>
      <c r="DA216" t="s">
        <v>206</v>
      </c>
      <c r="DB216" t="s">
        <v>193</v>
      </c>
      <c r="DC216" t="s">
        <v>193</v>
      </c>
      <c r="DD216" t="s">
        <v>193</v>
      </c>
      <c r="DE216" t="s">
        <v>193</v>
      </c>
      <c r="DF216" t="s">
        <v>193</v>
      </c>
      <c r="DG216" t="s">
        <v>193</v>
      </c>
      <c r="DH216" t="s">
        <v>193</v>
      </c>
      <c r="DI216" t="s">
        <v>193</v>
      </c>
      <c r="DJ216" t="s">
        <v>193</v>
      </c>
      <c r="DK216" t="s">
        <v>193</v>
      </c>
      <c r="DL216" t="s">
        <v>222</v>
      </c>
      <c r="DM216" t="s">
        <v>222</v>
      </c>
      <c r="DN216" t="s">
        <v>223</v>
      </c>
      <c r="DO216" t="s">
        <v>1783</v>
      </c>
      <c r="DP216">
        <v>99.228999999999999</v>
      </c>
      <c r="DQ216">
        <v>3.2810000000000001</v>
      </c>
      <c r="DR216">
        <v>184.3674</v>
      </c>
      <c r="DS216">
        <v>4.3673999999999999</v>
      </c>
      <c r="DT216">
        <v>97.668000000000006</v>
      </c>
      <c r="DU216">
        <v>3.3639999999999999</v>
      </c>
      <c r="DV216">
        <v>188.8648</v>
      </c>
      <c r="DW216">
        <v>8.8648000000000007</v>
      </c>
      <c r="DX216">
        <v>97.224000000000004</v>
      </c>
      <c r="DY216">
        <v>3.3879999999999999</v>
      </c>
      <c r="DZ216">
        <v>187.05350000000001</v>
      </c>
      <c r="EA216">
        <v>7.0534999999999997</v>
      </c>
      <c r="EB216">
        <v>99.167000000000002</v>
      </c>
      <c r="EC216">
        <v>3.2839999999999998</v>
      </c>
      <c r="ED216">
        <v>166.5076</v>
      </c>
      <c r="EE216">
        <v>-13.4924</v>
      </c>
      <c r="EF216">
        <v>99.614999999999995</v>
      </c>
      <c r="EG216">
        <v>3.26</v>
      </c>
      <c r="EH216">
        <v>160.81010000000001</v>
      </c>
      <c r="EI216">
        <v>-19.189900000000002</v>
      </c>
      <c r="EJ216">
        <v>100.857</v>
      </c>
      <c r="EK216">
        <v>3.1949999999999998</v>
      </c>
      <c r="EL216">
        <v>156.72730000000001</v>
      </c>
      <c r="EM216">
        <v>-23.2727</v>
      </c>
      <c r="EN216">
        <v>100.547</v>
      </c>
      <c r="EO216">
        <v>3.2109999999999999</v>
      </c>
      <c r="EP216">
        <v>164.92099999999999</v>
      </c>
      <c r="EQ216">
        <v>-15.079000000000001</v>
      </c>
      <c r="ER216">
        <v>99.424000000000007</v>
      </c>
      <c r="ES216">
        <v>3.27</v>
      </c>
      <c r="ET216">
        <v>177.84950000000001</v>
      </c>
      <c r="EU216">
        <v>-2.1505000000000001</v>
      </c>
      <c r="EV216">
        <v>99.290999999999997</v>
      </c>
      <c r="EW216">
        <v>3.2770000000000001</v>
      </c>
      <c r="EX216">
        <v>189.03190000000001</v>
      </c>
      <c r="EY216">
        <v>9.0319000000000003</v>
      </c>
      <c r="EZ216">
        <v>98.695999999999998</v>
      </c>
      <c r="FA216">
        <v>3.3090000000000002</v>
      </c>
      <c r="FB216">
        <v>186.67580000000001</v>
      </c>
      <c r="FC216">
        <v>6.6757999999999997</v>
      </c>
      <c r="FD216">
        <v>98.769000000000005</v>
      </c>
      <c r="FE216">
        <v>3.3050000000000002</v>
      </c>
      <c r="FF216">
        <v>185.85759999999999</v>
      </c>
      <c r="FG216">
        <v>5.8575999999999997</v>
      </c>
      <c r="FH216">
        <v>27.62</v>
      </c>
      <c r="FI216">
        <v>-9.5299999999999994</v>
      </c>
      <c r="FJ216">
        <v>64.72</v>
      </c>
      <c r="FK216">
        <v>-2.76</v>
      </c>
      <c r="FL216">
        <v>78.942999999999998</v>
      </c>
      <c r="FM216">
        <v>-12.29</v>
      </c>
      <c r="FN216">
        <v>0.1799</v>
      </c>
      <c r="FO216">
        <v>10.1737</v>
      </c>
      <c r="FP216">
        <v>0.22020000000000001</v>
      </c>
      <c r="FQ216">
        <v>4.016</v>
      </c>
      <c r="FR216">
        <v>0.3478</v>
      </c>
      <c r="FS216">
        <v>2.7959000000000001</v>
      </c>
      <c r="FT216">
        <v>0.68189999999999995</v>
      </c>
      <c r="FU216">
        <v>0.25430000000000003</v>
      </c>
      <c r="FV216">
        <v>1.4399</v>
      </c>
      <c r="FW216">
        <v>3.0162</v>
      </c>
      <c r="FX216" t="s">
        <v>4468</v>
      </c>
      <c r="FY216">
        <v>4114544.2790000001</v>
      </c>
    </row>
    <row r="217" spans="1:181" x14ac:dyDescent="0.35">
      <c r="A217">
        <v>220</v>
      </c>
      <c r="B217" t="s">
        <v>5354</v>
      </c>
      <c r="C217" t="s">
        <v>5315</v>
      </c>
      <c r="D217" t="s">
        <v>4463</v>
      </c>
      <c r="E217" t="s">
        <v>4464</v>
      </c>
      <c r="F217" t="s">
        <v>315</v>
      </c>
      <c r="G217" t="s">
        <v>304</v>
      </c>
      <c r="H217" t="s">
        <v>286</v>
      </c>
      <c r="I217" t="s">
        <v>304</v>
      </c>
      <c r="J217" t="s">
        <v>286</v>
      </c>
      <c r="K217" t="s">
        <v>304</v>
      </c>
      <c r="L217" t="s">
        <v>593</v>
      </c>
      <c r="M217" t="s">
        <v>193</v>
      </c>
      <c r="N217" t="s">
        <v>196</v>
      </c>
      <c r="O217" t="s">
        <v>197</v>
      </c>
      <c r="P217" t="s">
        <v>198</v>
      </c>
      <c r="Q217">
        <v>6000</v>
      </c>
      <c r="R217">
        <v>6000</v>
      </c>
      <c r="S217">
        <v>750</v>
      </c>
      <c r="T217">
        <v>40</v>
      </c>
      <c r="U217">
        <v>4</v>
      </c>
      <c r="V217" t="s">
        <v>199</v>
      </c>
      <c r="W217" t="s">
        <v>200</v>
      </c>
      <c r="X217">
        <v>3.29</v>
      </c>
      <c r="Y217" t="s">
        <v>193</v>
      </c>
      <c r="Z217" t="s">
        <v>5340</v>
      </c>
      <c r="AA217" t="s">
        <v>4361</v>
      </c>
      <c r="AB217">
        <v>185</v>
      </c>
      <c r="AD217" t="s">
        <v>193</v>
      </c>
      <c r="AE217" t="s">
        <v>193</v>
      </c>
      <c r="AF217" t="s">
        <v>193</v>
      </c>
      <c r="AG217">
        <v>240</v>
      </c>
      <c r="AH217">
        <v>185</v>
      </c>
      <c r="AI217">
        <v>0</v>
      </c>
      <c r="AJ217" t="s">
        <v>193</v>
      </c>
      <c r="AK217" t="s">
        <v>193</v>
      </c>
      <c r="AM217">
        <v>17.5</v>
      </c>
      <c r="AN217">
        <v>55</v>
      </c>
      <c r="AO217" t="s">
        <v>193</v>
      </c>
      <c r="AP217">
        <v>8.8000000000000007</v>
      </c>
      <c r="AQ217">
        <v>3.2930000000000001</v>
      </c>
      <c r="AR217">
        <v>99.933999999999997</v>
      </c>
      <c r="AS217" t="s">
        <v>202</v>
      </c>
      <c r="AT217" t="s">
        <v>203</v>
      </c>
      <c r="AU217" t="s">
        <v>204</v>
      </c>
      <c r="AV217" t="s">
        <v>205</v>
      </c>
      <c r="AW217">
        <v>4</v>
      </c>
      <c r="AX217">
        <v>4</v>
      </c>
      <c r="AY217" t="s">
        <v>193</v>
      </c>
      <c r="AZ217" t="s">
        <v>193</v>
      </c>
      <c r="BA217" t="s">
        <v>206</v>
      </c>
      <c r="BB217" t="s">
        <v>206</v>
      </c>
      <c r="BC217" t="s">
        <v>202</v>
      </c>
      <c r="BD217" t="s">
        <v>202</v>
      </c>
      <c r="BE217" t="s">
        <v>202</v>
      </c>
      <c r="BF217" t="s">
        <v>206</v>
      </c>
      <c r="BG217" t="s">
        <v>552</v>
      </c>
      <c r="BH217" t="s">
        <v>207</v>
      </c>
      <c r="BI217">
        <v>200000</v>
      </c>
      <c r="BK217" t="s">
        <v>206</v>
      </c>
      <c r="BL217" t="s">
        <v>208</v>
      </c>
      <c r="BM217" t="s">
        <v>30</v>
      </c>
      <c r="BN217" t="s">
        <v>31</v>
      </c>
      <c r="BO217" t="s">
        <v>34</v>
      </c>
      <c r="BP217" t="s">
        <v>193</v>
      </c>
      <c r="BQ217" t="s">
        <v>193</v>
      </c>
      <c r="BR217" t="s">
        <v>193</v>
      </c>
      <c r="BS217" t="s">
        <v>193</v>
      </c>
      <c r="BT217" t="s">
        <v>193</v>
      </c>
      <c r="BU217" t="s">
        <v>193</v>
      </c>
      <c r="BV217" t="s">
        <v>208</v>
      </c>
      <c r="BW217" t="s">
        <v>291</v>
      </c>
      <c r="BX217" t="s">
        <v>197</v>
      </c>
      <c r="BY217" t="s">
        <v>193</v>
      </c>
      <c r="BZ217" t="s">
        <v>553</v>
      </c>
      <c r="CA217" t="s">
        <v>824</v>
      </c>
      <c r="CB217" t="s">
        <v>4473</v>
      </c>
      <c r="CC217" t="s">
        <v>4474</v>
      </c>
      <c r="CD217" t="s">
        <v>5346</v>
      </c>
      <c r="CE217">
        <v>2</v>
      </c>
      <c r="CF217">
        <v>0</v>
      </c>
      <c r="CG217" t="s">
        <v>4467</v>
      </c>
      <c r="CH217" t="s">
        <v>390</v>
      </c>
      <c r="CI217" t="s">
        <v>1726</v>
      </c>
      <c r="CJ217" t="s">
        <v>202</v>
      </c>
      <c r="CK217">
        <v>750</v>
      </c>
      <c r="CL217" t="s">
        <v>216</v>
      </c>
      <c r="CM217">
        <v>1</v>
      </c>
      <c r="CN217" t="s">
        <v>199</v>
      </c>
      <c r="CO217" t="s">
        <v>193</v>
      </c>
      <c r="CP217">
        <v>6</v>
      </c>
      <c r="CQ217" t="s">
        <v>193</v>
      </c>
      <c r="CR217" t="s">
        <v>193</v>
      </c>
      <c r="CS217" t="s">
        <v>193</v>
      </c>
      <c r="CT217" t="s">
        <v>193</v>
      </c>
      <c r="CU217" t="s">
        <v>193</v>
      </c>
      <c r="CV217" t="s">
        <v>193</v>
      </c>
      <c r="CW217" t="s">
        <v>4463</v>
      </c>
      <c r="CX217" t="s">
        <v>310</v>
      </c>
      <c r="CY217" t="s">
        <v>299</v>
      </c>
      <c r="CZ217" t="s">
        <v>193</v>
      </c>
      <c r="DA217" t="s">
        <v>206</v>
      </c>
      <c r="DB217" t="s">
        <v>193</v>
      </c>
      <c r="DC217" t="s">
        <v>193</v>
      </c>
      <c r="DD217" t="s">
        <v>193</v>
      </c>
      <c r="DE217" t="s">
        <v>193</v>
      </c>
      <c r="DF217" t="s">
        <v>193</v>
      </c>
      <c r="DG217" t="s">
        <v>193</v>
      </c>
      <c r="DH217" t="s">
        <v>193</v>
      </c>
      <c r="DI217" t="s">
        <v>193</v>
      </c>
      <c r="DJ217" t="s">
        <v>193</v>
      </c>
      <c r="DK217" t="s">
        <v>193</v>
      </c>
      <c r="DL217" t="s">
        <v>222</v>
      </c>
      <c r="DM217" t="s">
        <v>222</v>
      </c>
      <c r="DN217" t="s">
        <v>223</v>
      </c>
      <c r="DO217" t="s">
        <v>1783</v>
      </c>
      <c r="DP217">
        <v>98.968000000000004</v>
      </c>
      <c r="DQ217">
        <v>3.3370000000000002</v>
      </c>
      <c r="DR217">
        <v>189.9674</v>
      </c>
      <c r="DS217">
        <v>4.9673999999999996</v>
      </c>
      <c r="DT217">
        <v>98.381</v>
      </c>
      <c r="DU217">
        <v>3.3639999999999999</v>
      </c>
      <c r="DV217">
        <v>188.8648</v>
      </c>
      <c r="DW217">
        <v>3.8647999999999998</v>
      </c>
      <c r="DX217">
        <v>97.56</v>
      </c>
      <c r="DY217">
        <v>3.4020000000000001</v>
      </c>
      <c r="DZ217">
        <v>188.45349999999999</v>
      </c>
      <c r="EA217">
        <v>3.4535</v>
      </c>
      <c r="EB217">
        <v>98.543000000000006</v>
      </c>
      <c r="EC217">
        <v>3.3559999999999999</v>
      </c>
      <c r="ED217">
        <v>173.70760000000001</v>
      </c>
      <c r="EE217">
        <v>-11.292400000000001</v>
      </c>
      <c r="EF217">
        <v>99.641000000000005</v>
      </c>
      <c r="EG217">
        <v>3.306</v>
      </c>
      <c r="EH217">
        <v>165.4101</v>
      </c>
      <c r="EI217">
        <v>-19.5899</v>
      </c>
      <c r="EJ217">
        <v>101.074</v>
      </c>
      <c r="EK217">
        <v>3.242</v>
      </c>
      <c r="EL217">
        <v>161.4273</v>
      </c>
      <c r="EM217">
        <v>-23.572700000000001</v>
      </c>
      <c r="EN217">
        <v>103.182</v>
      </c>
      <c r="EO217">
        <v>3.149</v>
      </c>
      <c r="EP217">
        <v>158.721</v>
      </c>
      <c r="EQ217">
        <v>-26.279</v>
      </c>
      <c r="ER217">
        <v>99.676000000000002</v>
      </c>
      <c r="ES217">
        <v>3.3050000000000002</v>
      </c>
      <c r="ET217">
        <v>181.34950000000001</v>
      </c>
      <c r="EU217">
        <v>-3.6505000000000001</v>
      </c>
      <c r="EV217">
        <v>99.582999999999998</v>
      </c>
      <c r="EW217">
        <v>3.3090000000000002</v>
      </c>
      <c r="EX217">
        <v>192.2319</v>
      </c>
      <c r="EY217">
        <v>7.2319000000000004</v>
      </c>
      <c r="EZ217">
        <v>98.141999999999996</v>
      </c>
      <c r="FA217">
        <v>3.375</v>
      </c>
      <c r="FB217">
        <v>193.2758</v>
      </c>
      <c r="FC217">
        <v>8.2758000000000003</v>
      </c>
      <c r="FD217">
        <v>98.257999999999996</v>
      </c>
      <c r="FE217">
        <v>3.37</v>
      </c>
      <c r="FF217">
        <v>192.35759999999999</v>
      </c>
      <c r="FG217">
        <v>7.3575999999999997</v>
      </c>
      <c r="FH217">
        <v>27.62</v>
      </c>
      <c r="FI217">
        <v>-9.5299999999999994</v>
      </c>
      <c r="FJ217">
        <v>64.72</v>
      </c>
      <c r="FK217">
        <v>-2.76</v>
      </c>
      <c r="FL217">
        <v>78.942999999999998</v>
      </c>
      <c r="FM217">
        <v>-12.29</v>
      </c>
      <c r="FN217">
        <v>0.1799</v>
      </c>
      <c r="FO217">
        <v>10.1737</v>
      </c>
      <c r="FP217">
        <v>0.22020000000000001</v>
      </c>
      <c r="FQ217">
        <v>4.016</v>
      </c>
      <c r="FR217">
        <v>0.3478</v>
      </c>
      <c r="FS217">
        <v>2.7959000000000001</v>
      </c>
      <c r="FT217">
        <v>0.68189999999999995</v>
      </c>
      <c r="FU217">
        <v>0.25430000000000003</v>
      </c>
      <c r="FV217">
        <v>1.4399</v>
      </c>
      <c r="FW217">
        <v>3.0162</v>
      </c>
      <c r="FX217" t="s">
        <v>4468</v>
      </c>
      <c r="FY217">
        <v>4114544.2790000001</v>
      </c>
    </row>
    <row r="218" spans="1:181" x14ac:dyDescent="0.35">
      <c r="A218">
        <v>221</v>
      </c>
      <c r="B218" t="s">
        <v>5357</v>
      </c>
      <c r="C218" t="s">
        <v>5323</v>
      </c>
      <c r="D218" t="s">
        <v>4378</v>
      </c>
      <c r="E218" t="s">
        <v>4379</v>
      </c>
      <c r="F218" t="s">
        <v>370</v>
      </c>
      <c r="G218" t="s">
        <v>193</v>
      </c>
      <c r="H218" t="s">
        <v>286</v>
      </c>
      <c r="I218" t="s">
        <v>193</v>
      </c>
      <c r="J218" t="s">
        <v>371</v>
      </c>
      <c r="K218" t="s">
        <v>193</v>
      </c>
      <c r="L218" t="s">
        <v>3056</v>
      </c>
      <c r="M218" t="s">
        <v>193</v>
      </c>
      <c r="N218" t="s">
        <v>196</v>
      </c>
      <c r="O218" t="s">
        <v>197</v>
      </c>
      <c r="P218" t="s">
        <v>198</v>
      </c>
      <c r="Q218">
        <v>1000</v>
      </c>
      <c r="R218" t="s">
        <v>198</v>
      </c>
      <c r="S218">
        <v>1000</v>
      </c>
      <c r="T218">
        <v>3</v>
      </c>
      <c r="U218">
        <v>1</v>
      </c>
      <c r="V218" t="s">
        <v>199</v>
      </c>
      <c r="W218" t="s">
        <v>200</v>
      </c>
      <c r="X218">
        <v>1.3</v>
      </c>
      <c r="Y218" t="s">
        <v>193</v>
      </c>
      <c r="Z218" t="s">
        <v>5358</v>
      </c>
      <c r="AA218" t="s">
        <v>4321</v>
      </c>
      <c r="AB218">
        <v>112.5</v>
      </c>
      <c r="AD218">
        <v>-4.5</v>
      </c>
      <c r="AE218" t="s">
        <v>193</v>
      </c>
      <c r="AF218" t="s">
        <v>193</v>
      </c>
      <c r="AG218">
        <v>135</v>
      </c>
      <c r="AH218">
        <v>115</v>
      </c>
      <c r="AI218">
        <v>2.5</v>
      </c>
      <c r="AJ218" t="s">
        <v>193</v>
      </c>
      <c r="AK218" t="s">
        <v>193</v>
      </c>
      <c r="AM218">
        <v>0</v>
      </c>
      <c r="AN218">
        <v>22.5</v>
      </c>
      <c r="AO218" t="s">
        <v>193</v>
      </c>
      <c r="AP218">
        <v>2.5</v>
      </c>
      <c r="AQ218">
        <v>1.34</v>
      </c>
      <c r="AR218">
        <v>99.882999999999996</v>
      </c>
      <c r="AS218" t="s">
        <v>202</v>
      </c>
      <c r="AT218" t="s">
        <v>290</v>
      </c>
      <c r="AU218" t="s">
        <v>204</v>
      </c>
      <c r="AV218" t="s">
        <v>205</v>
      </c>
      <c r="AW218">
        <v>6</v>
      </c>
      <c r="AX218">
        <v>6</v>
      </c>
      <c r="AY218" t="s">
        <v>193</v>
      </c>
      <c r="AZ218" t="s">
        <v>193</v>
      </c>
      <c r="BA218" t="s">
        <v>206</v>
      </c>
      <c r="BB218" t="s">
        <v>206</v>
      </c>
      <c r="BC218" t="s">
        <v>206</v>
      </c>
      <c r="BD218" t="s">
        <v>206</v>
      </c>
      <c r="BE218" t="s">
        <v>206</v>
      </c>
      <c r="BF218" t="s">
        <v>206</v>
      </c>
      <c r="BG218" t="s">
        <v>207</v>
      </c>
      <c r="BH218" t="s">
        <v>193</v>
      </c>
      <c r="BI218">
        <v>200000</v>
      </c>
      <c r="BK218" t="s">
        <v>206</v>
      </c>
      <c r="BL218" t="s">
        <v>208</v>
      </c>
      <c r="BM218" t="s">
        <v>26</v>
      </c>
      <c r="BN218" t="s">
        <v>220</v>
      </c>
      <c r="BO218" t="s">
        <v>32</v>
      </c>
      <c r="BP218" t="s">
        <v>34</v>
      </c>
      <c r="BQ218" t="s">
        <v>240</v>
      </c>
      <c r="BR218" t="s">
        <v>193</v>
      </c>
      <c r="BS218" t="s">
        <v>193</v>
      </c>
      <c r="BT218" t="s">
        <v>193</v>
      </c>
      <c r="BU218" t="s">
        <v>193</v>
      </c>
      <c r="BV218" t="s">
        <v>193</v>
      </c>
      <c r="BW218" t="s">
        <v>291</v>
      </c>
      <c r="BX218" t="s">
        <v>197</v>
      </c>
      <c r="BY218" t="s">
        <v>193</v>
      </c>
      <c r="BZ218" t="s">
        <v>292</v>
      </c>
      <c r="CA218" t="s">
        <v>293</v>
      </c>
      <c r="CB218" t="s">
        <v>4380</v>
      </c>
      <c r="CC218" t="s">
        <v>4381</v>
      </c>
      <c r="CD218" t="s">
        <v>5346</v>
      </c>
      <c r="CE218">
        <v>2</v>
      </c>
      <c r="CF218">
        <v>1</v>
      </c>
      <c r="CG218" t="s">
        <v>4382</v>
      </c>
      <c r="CH218" t="s">
        <v>297</v>
      </c>
      <c r="CI218" t="s">
        <v>298</v>
      </c>
      <c r="CJ218" t="s">
        <v>197</v>
      </c>
      <c r="CK218">
        <v>1000</v>
      </c>
      <c r="CL218" t="s">
        <v>216</v>
      </c>
      <c r="CM218">
        <v>1</v>
      </c>
      <c r="CN218" t="s">
        <v>199</v>
      </c>
      <c r="CO218" t="s">
        <v>193</v>
      </c>
      <c r="CP218" t="s">
        <v>193</v>
      </c>
      <c r="CQ218" t="s">
        <v>193</v>
      </c>
      <c r="CR218" t="s">
        <v>193</v>
      </c>
      <c r="CS218" t="s">
        <v>193</v>
      </c>
      <c r="CT218" t="s">
        <v>193</v>
      </c>
      <c r="CU218" t="s">
        <v>193</v>
      </c>
      <c r="CV218" t="s">
        <v>193</v>
      </c>
      <c r="CW218" t="s">
        <v>4378</v>
      </c>
      <c r="CX218" t="s">
        <v>217</v>
      </c>
      <c r="CY218">
        <v>0.22500000000000001</v>
      </c>
      <c r="CZ218">
        <v>2.25</v>
      </c>
      <c r="DA218" t="s">
        <v>206</v>
      </c>
      <c r="DB218" t="s">
        <v>193</v>
      </c>
      <c r="DC218" t="s">
        <v>193</v>
      </c>
      <c r="DD218" t="s">
        <v>193</v>
      </c>
      <c r="DE218" t="s">
        <v>193</v>
      </c>
      <c r="DF218" t="s">
        <v>193</v>
      </c>
      <c r="DG218" t="s">
        <v>193</v>
      </c>
      <c r="DH218" t="s">
        <v>193</v>
      </c>
      <c r="DI218" t="s">
        <v>193</v>
      </c>
      <c r="DJ218" t="s">
        <v>193</v>
      </c>
      <c r="DK218" t="s">
        <v>193</v>
      </c>
      <c r="DL218" t="s">
        <v>222</v>
      </c>
      <c r="DM218" t="s">
        <v>222</v>
      </c>
      <c r="DN218" t="s">
        <v>222</v>
      </c>
      <c r="DO218" t="s">
        <v>573</v>
      </c>
      <c r="DP218" t="s">
        <v>573</v>
      </c>
      <c r="DQ218" t="s">
        <v>573</v>
      </c>
      <c r="DS218" t="e">
        <v>#VALUE!</v>
      </c>
      <c r="DT218" t="s">
        <v>573</v>
      </c>
      <c r="DU218" t="s">
        <v>573</v>
      </c>
      <c r="DW218" t="e">
        <v>#VALUE!</v>
      </c>
      <c r="DX218" t="s">
        <v>573</v>
      </c>
      <c r="DY218" t="s">
        <v>573</v>
      </c>
      <c r="EA218" t="e">
        <v>#VALUE!</v>
      </c>
      <c r="EB218" t="s">
        <v>573</v>
      </c>
      <c r="EC218" t="s">
        <v>573</v>
      </c>
      <c r="EE218" t="e">
        <v>#VALUE!</v>
      </c>
      <c r="EF218" t="s">
        <v>573</v>
      </c>
      <c r="EG218" t="s">
        <v>573</v>
      </c>
      <c r="EI218" t="e">
        <v>#VALUE!</v>
      </c>
      <c r="EJ218" t="s">
        <v>573</v>
      </c>
      <c r="EK218" t="s">
        <v>573</v>
      </c>
      <c r="EM218" t="e">
        <v>#VALUE!</v>
      </c>
      <c r="EN218" t="s">
        <v>573</v>
      </c>
      <c r="EO218" t="s">
        <v>573</v>
      </c>
      <c r="EQ218" t="e">
        <v>#VALUE!</v>
      </c>
      <c r="ER218" t="s">
        <v>573</v>
      </c>
      <c r="ES218" t="s">
        <v>573</v>
      </c>
      <c r="EU218" t="e">
        <v>#VALUE!</v>
      </c>
      <c r="EV218" t="s">
        <v>573</v>
      </c>
      <c r="EW218" t="s">
        <v>573</v>
      </c>
      <c r="EY218" t="e">
        <v>#VALUE!</v>
      </c>
      <c r="EZ218" t="s">
        <v>573</v>
      </c>
      <c r="FA218" t="s">
        <v>573</v>
      </c>
      <c r="FC218" t="e">
        <v>#VALUE!</v>
      </c>
      <c r="FD218" t="s">
        <v>573</v>
      </c>
      <c r="FE218" t="s">
        <v>573</v>
      </c>
      <c r="FG218" t="e">
        <v>#VALUE!</v>
      </c>
      <c r="FH218">
        <v>28.01</v>
      </c>
      <c r="FI218">
        <v>-4.4000000000000004</v>
      </c>
      <c r="FJ218">
        <v>65.03</v>
      </c>
      <c r="FK218">
        <v>-2.31</v>
      </c>
      <c r="FL218">
        <v>83.123999999999995</v>
      </c>
      <c r="FM218">
        <v>-8.07</v>
      </c>
      <c r="FN218">
        <v>0.17169999999999999</v>
      </c>
      <c r="FO218">
        <v>3.9304999999999999</v>
      </c>
      <c r="FP218">
        <v>0.2122</v>
      </c>
      <c r="FQ218">
        <v>2.8165</v>
      </c>
      <c r="FR218">
        <v>0.3478</v>
      </c>
      <c r="FS218">
        <v>4.7666000000000004</v>
      </c>
      <c r="FT218">
        <v>0.69650000000000001</v>
      </c>
      <c r="FU218">
        <v>1.2014</v>
      </c>
      <c r="FV218">
        <v>1.4446000000000001</v>
      </c>
      <c r="FW218">
        <v>2.5314999999999999</v>
      </c>
      <c r="FX218" t="s">
        <v>573</v>
      </c>
      <c r="FY218" t="s">
        <v>573</v>
      </c>
    </row>
    <row r="219" spans="1:181" x14ac:dyDescent="0.35">
      <c r="A219">
        <v>222</v>
      </c>
      <c r="B219" t="s">
        <v>5357</v>
      </c>
      <c r="C219" t="s">
        <v>5345</v>
      </c>
      <c r="D219" t="s">
        <v>4383</v>
      </c>
      <c r="E219" t="s">
        <v>4384</v>
      </c>
      <c r="F219" t="s">
        <v>441</v>
      </c>
      <c r="G219" t="s">
        <v>304</v>
      </c>
      <c r="H219" t="s">
        <v>285</v>
      </c>
      <c r="I219" t="s">
        <v>304</v>
      </c>
      <c r="J219" t="s">
        <v>316</v>
      </c>
      <c r="K219" t="s">
        <v>193</v>
      </c>
      <c r="L219" t="s">
        <v>932</v>
      </c>
      <c r="M219" t="s">
        <v>193</v>
      </c>
      <c r="N219" t="s">
        <v>196</v>
      </c>
      <c r="O219" t="s">
        <v>197</v>
      </c>
      <c r="P219" t="s">
        <v>198</v>
      </c>
      <c r="Q219">
        <v>1500</v>
      </c>
      <c r="R219" t="s">
        <v>198</v>
      </c>
      <c r="S219">
        <v>750</v>
      </c>
      <c r="T219">
        <v>10</v>
      </c>
      <c r="U219">
        <v>2</v>
      </c>
      <c r="V219" t="s">
        <v>199</v>
      </c>
      <c r="W219" t="s">
        <v>200</v>
      </c>
      <c r="X219">
        <v>1.75</v>
      </c>
      <c r="Y219" t="s">
        <v>193</v>
      </c>
      <c r="Z219" t="s">
        <v>5351</v>
      </c>
      <c r="AA219" t="s">
        <v>4312</v>
      </c>
      <c r="AB219">
        <v>110</v>
      </c>
      <c r="AD219">
        <v>-1</v>
      </c>
      <c r="AE219" t="s">
        <v>193</v>
      </c>
      <c r="AF219" t="s">
        <v>193</v>
      </c>
      <c r="AG219">
        <v>150</v>
      </c>
      <c r="AH219">
        <v>115</v>
      </c>
      <c r="AI219">
        <v>5</v>
      </c>
      <c r="AJ219" t="s">
        <v>193</v>
      </c>
      <c r="AK219" t="s">
        <v>193</v>
      </c>
      <c r="AM219">
        <v>-10</v>
      </c>
      <c r="AN219">
        <v>40</v>
      </c>
      <c r="AO219" t="s">
        <v>193</v>
      </c>
      <c r="AP219">
        <v>6</v>
      </c>
      <c r="AQ219">
        <v>1.792</v>
      </c>
      <c r="AR219">
        <v>99.617000000000004</v>
      </c>
      <c r="AS219" t="s">
        <v>202</v>
      </c>
      <c r="AT219" t="s">
        <v>203</v>
      </c>
      <c r="AU219" t="s">
        <v>204</v>
      </c>
      <c r="AV219" t="s">
        <v>205</v>
      </c>
      <c r="AW219">
        <v>8</v>
      </c>
      <c r="AX219">
        <v>3</v>
      </c>
      <c r="AY219">
        <v>5</v>
      </c>
      <c r="AZ219" t="s">
        <v>193</v>
      </c>
      <c r="BA219" t="s">
        <v>202</v>
      </c>
      <c r="BB219" t="s">
        <v>206</v>
      </c>
      <c r="BC219" t="s">
        <v>202</v>
      </c>
      <c r="BD219" t="s">
        <v>202</v>
      </c>
      <c r="BE219" t="s">
        <v>206</v>
      </c>
      <c r="BF219" t="s">
        <v>206</v>
      </c>
      <c r="BG219" t="s">
        <v>238</v>
      </c>
      <c r="BH219" t="s">
        <v>207</v>
      </c>
      <c r="BI219">
        <v>2000</v>
      </c>
      <c r="BK219" t="s">
        <v>206</v>
      </c>
      <c r="BL219" t="s">
        <v>208</v>
      </c>
      <c r="BM219" t="s">
        <v>30</v>
      </c>
      <c r="BN219" t="s">
        <v>32</v>
      </c>
      <c r="BO219" t="s">
        <v>220</v>
      </c>
      <c r="BP219" t="s">
        <v>33</v>
      </c>
      <c r="BQ219" t="s">
        <v>1006</v>
      </c>
      <c r="BR219" t="s">
        <v>341</v>
      </c>
      <c r="BS219" t="s">
        <v>240</v>
      </c>
      <c r="BT219" t="s">
        <v>193</v>
      </c>
      <c r="BU219" t="s">
        <v>193</v>
      </c>
      <c r="BV219" t="s">
        <v>208</v>
      </c>
      <c r="BW219" t="s">
        <v>209</v>
      </c>
      <c r="BX219" t="s">
        <v>197</v>
      </c>
      <c r="BY219" t="s">
        <v>193</v>
      </c>
      <c r="BZ219" t="s">
        <v>470</v>
      </c>
      <c r="CA219" t="s">
        <v>1446</v>
      </c>
      <c r="CB219" t="s">
        <v>4385</v>
      </c>
      <c r="CC219" t="s">
        <v>4386</v>
      </c>
      <c r="CD219" t="s">
        <v>5346</v>
      </c>
      <c r="CE219">
        <v>2</v>
      </c>
      <c r="CF219">
        <v>1</v>
      </c>
      <c r="CG219" t="s">
        <v>214</v>
      </c>
      <c r="CH219" t="s">
        <v>215</v>
      </c>
      <c r="CI219" t="s">
        <v>215</v>
      </c>
      <c r="CJ219" t="s">
        <v>197</v>
      </c>
      <c r="CK219">
        <v>750</v>
      </c>
      <c r="CL219" t="s">
        <v>216</v>
      </c>
      <c r="CM219">
        <v>1</v>
      </c>
      <c r="CN219" t="s">
        <v>199</v>
      </c>
      <c r="CO219" t="s">
        <v>193</v>
      </c>
      <c r="CP219">
        <v>3</v>
      </c>
      <c r="CQ219" t="s">
        <v>193</v>
      </c>
      <c r="CR219" t="s">
        <v>193</v>
      </c>
      <c r="CS219" t="s">
        <v>193</v>
      </c>
      <c r="CT219" t="s">
        <v>193</v>
      </c>
      <c r="CU219" t="s">
        <v>193</v>
      </c>
      <c r="CV219" t="s">
        <v>193</v>
      </c>
      <c r="CW219" t="s">
        <v>4383</v>
      </c>
      <c r="CX219" t="s">
        <v>217</v>
      </c>
      <c r="CY219">
        <v>0.45</v>
      </c>
      <c r="CZ219">
        <v>3.375</v>
      </c>
      <c r="DA219" t="s">
        <v>206</v>
      </c>
      <c r="DB219" t="s">
        <v>193</v>
      </c>
      <c r="DC219" t="s">
        <v>193</v>
      </c>
      <c r="DD219" t="s">
        <v>193</v>
      </c>
      <c r="DE219" t="s">
        <v>193</v>
      </c>
      <c r="DF219" t="s">
        <v>193</v>
      </c>
      <c r="DG219" t="s">
        <v>26</v>
      </c>
      <c r="DH219" t="s">
        <v>511</v>
      </c>
      <c r="DI219" t="s">
        <v>860</v>
      </c>
      <c r="DJ219" t="s">
        <v>963</v>
      </c>
      <c r="DK219" t="s">
        <v>193</v>
      </c>
      <c r="DL219" t="s">
        <v>222</v>
      </c>
      <c r="DM219" t="s">
        <v>222</v>
      </c>
      <c r="DN219" t="s">
        <v>223</v>
      </c>
      <c r="DO219" t="s">
        <v>4147</v>
      </c>
      <c r="DP219">
        <v>100.233</v>
      </c>
      <c r="DQ219">
        <v>1.724</v>
      </c>
      <c r="DR219">
        <v>104.2129</v>
      </c>
      <c r="DS219">
        <v>-5.7870999999999997</v>
      </c>
      <c r="DT219">
        <v>100.092</v>
      </c>
      <c r="DU219">
        <v>1.74</v>
      </c>
      <c r="DV219">
        <v>104.99250000000001</v>
      </c>
      <c r="DW219">
        <v>-5.0075000000000003</v>
      </c>
      <c r="DX219">
        <v>100.753</v>
      </c>
      <c r="DY219">
        <v>1.6659999999999999</v>
      </c>
      <c r="DZ219">
        <v>101.33920000000001</v>
      </c>
      <c r="EA219">
        <v>-8.6608000000000001</v>
      </c>
      <c r="EB219">
        <v>100.018</v>
      </c>
      <c r="EC219">
        <v>1.748</v>
      </c>
      <c r="ED219">
        <v>108.8875</v>
      </c>
      <c r="EE219">
        <v>-1.1125</v>
      </c>
      <c r="EF219">
        <v>101</v>
      </c>
      <c r="EG219">
        <v>1.6379999999999999</v>
      </c>
      <c r="EH219">
        <v>95.277500000000003</v>
      </c>
      <c r="EI219">
        <v>-14.7225</v>
      </c>
      <c r="EJ219">
        <v>99.664000000000001</v>
      </c>
      <c r="EK219">
        <v>1.7869999999999999</v>
      </c>
      <c r="EL219">
        <v>104.11360000000001</v>
      </c>
      <c r="EM219">
        <v>-5.8864000000000001</v>
      </c>
      <c r="EN219">
        <v>100.027</v>
      </c>
      <c r="EO219">
        <v>1.7470000000000001</v>
      </c>
      <c r="EP219">
        <v>92.342200000000005</v>
      </c>
      <c r="EQ219">
        <v>-17.657800000000002</v>
      </c>
      <c r="ER219">
        <v>100.054</v>
      </c>
      <c r="ES219">
        <v>1.744</v>
      </c>
      <c r="ET219">
        <v>84.878900000000002</v>
      </c>
      <c r="EU219">
        <v>-25.121099999999998</v>
      </c>
      <c r="EV219">
        <v>99.980999999999995</v>
      </c>
      <c r="EW219">
        <v>1.752</v>
      </c>
      <c r="EX219">
        <v>87.675200000000004</v>
      </c>
      <c r="EY219">
        <v>-22.3248</v>
      </c>
      <c r="EZ219">
        <v>100.045</v>
      </c>
      <c r="FA219">
        <v>1.7450000000000001</v>
      </c>
      <c r="FB219">
        <v>91.960400000000007</v>
      </c>
      <c r="FC219">
        <v>-18.0396</v>
      </c>
      <c r="FD219">
        <v>100.482</v>
      </c>
      <c r="FE219">
        <v>1.696</v>
      </c>
      <c r="FF219">
        <v>96.965199999999996</v>
      </c>
      <c r="FG219">
        <v>-13.034800000000001</v>
      </c>
      <c r="FH219">
        <v>28.01</v>
      </c>
      <c r="FI219">
        <v>-4.4000000000000004</v>
      </c>
      <c r="FJ219">
        <v>65.03</v>
      </c>
      <c r="FK219">
        <v>-2.31</v>
      </c>
      <c r="FL219">
        <v>83.123999999999995</v>
      </c>
      <c r="FM219">
        <v>-8.07</v>
      </c>
      <c r="FN219">
        <v>0.17169999999999999</v>
      </c>
      <c r="FO219">
        <v>3.9304999999999999</v>
      </c>
      <c r="FP219">
        <v>0.2122</v>
      </c>
      <c r="FQ219">
        <v>2.8165</v>
      </c>
      <c r="FR219">
        <v>0.3478</v>
      </c>
      <c r="FS219">
        <v>4.7666000000000004</v>
      </c>
      <c r="FT219">
        <v>0.69650000000000001</v>
      </c>
      <c r="FU219">
        <v>1.2014</v>
      </c>
      <c r="FV219">
        <v>1.4446000000000001</v>
      </c>
      <c r="FW219">
        <v>2.5314999999999999</v>
      </c>
      <c r="FX219" t="s">
        <v>4387</v>
      </c>
      <c r="FY219">
        <v>51889.6682</v>
      </c>
    </row>
    <row r="220" spans="1:181" x14ac:dyDescent="0.35">
      <c r="A220">
        <v>223</v>
      </c>
      <c r="B220" t="s">
        <v>5357</v>
      </c>
      <c r="C220" t="s">
        <v>5345</v>
      </c>
      <c r="D220" t="s">
        <v>4383</v>
      </c>
      <c r="E220" t="s">
        <v>4384</v>
      </c>
      <c r="F220" t="s">
        <v>441</v>
      </c>
      <c r="G220" t="s">
        <v>304</v>
      </c>
      <c r="H220" t="s">
        <v>285</v>
      </c>
      <c r="I220" t="s">
        <v>304</v>
      </c>
      <c r="J220" t="s">
        <v>316</v>
      </c>
      <c r="K220" t="s">
        <v>193</v>
      </c>
      <c r="L220" t="s">
        <v>932</v>
      </c>
      <c r="M220" t="s">
        <v>193</v>
      </c>
      <c r="N220" t="s">
        <v>196</v>
      </c>
      <c r="O220" t="s">
        <v>197</v>
      </c>
      <c r="P220" t="s">
        <v>198</v>
      </c>
      <c r="Q220">
        <v>1500</v>
      </c>
      <c r="R220" t="s">
        <v>198</v>
      </c>
      <c r="S220">
        <v>750</v>
      </c>
      <c r="T220">
        <v>30</v>
      </c>
      <c r="U220">
        <v>2</v>
      </c>
      <c r="V220" t="s">
        <v>199</v>
      </c>
      <c r="W220" t="s">
        <v>200</v>
      </c>
      <c r="X220">
        <v>2.75</v>
      </c>
      <c r="Y220" t="s">
        <v>193</v>
      </c>
      <c r="Z220" t="s">
        <v>5352</v>
      </c>
      <c r="AA220" t="s">
        <v>1780</v>
      </c>
      <c r="AB220">
        <v>135</v>
      </c>
      <c r="AD220">
        <v>-2</v>
      </c>
      <c r="AE220" t="s">
        <v>193</v>
      </c>
      <c r="AF220" t="s">
        <v>193</v>
      </c>
      <c r="AG220">
        <v>175</v>
      </c>
      <c r="AH220">
        <v>140</v>
      </c>
      <c r="AI220">
        <v>5</v>
      </c>
      <c r="AJ220" t="s">
        <v>193</v>
      </c>
      <c r="AK220" t="s">
        <v>193</v>
      </c>
      <c r="AM220">
        <v>-10</v>
      </c>
      <c r="AN220">
        <v>40</v>
      </c>
      <c r="AO220" t="s">
        <v>193</v>
      </c>
      <c r="AP220">
        <v>6.53</v>
      </c>
      <c r="AQ220">
        <v>2.7730000000000001</v>
      </c>
      <c r="AR220">
        <v>99.533000000000001</v>
      </c>
      <c r="AS220" t="s">
        <v>202</v>
      </c>
      <c r="AT220" t="s">
        <v>203</v>
      </c>
      <c r="AU220" t="s">
        <v>204</v>
      </c>
      <c r="AV220" t="s">
        <v>205</v>
      </c>
      <c r="AW220">
        <v>8</v>
      </c>
      <c r="AX220">
        <v>3</v>
      </c>
      <c r="AY220">
        <v>5</v>
      </c>
      <c r="AZ220" t="s">
        <v>193</v>
      </c>
      <c r="BA220" t="s">
        <v>202</v>
      </c>
      <c r="BB220" t="s">
        <v>206</v>
      </c>
      <c r="BC220" t="s">
        <v>202</v>
      </c>
      <c r="BD220" t="s">
        <v>202</v>
      </c>
      <c r="BE220" t="s">
        <v>206</v>
      </c>
      <c r="BF220" t="s">
        <v>206</v>
      </c>
      <c r="BG220" t="s">
        <v>238</v>
      </c>
      <c r="BH220" t="s">
        <v>207</v>
      </c>
      <c r="BI220">
        <v>2000</v>
      </c>
      <c r="BK220" t="s">
        <v>206</v>
      </c>
      <c r="BL220" t="s">
        <v>208</v>
      </c>
      <c r="BM220" t="s">
        <v>30</v>
      </c>
      <c r="BN220" t="s">
        <v>32</v>
      </c>
      <c r="BO220" t="s">
        <v>220</v>
      </c>
      <c r="BP220" t="s">
        <v>33</v>
      </c>
      <c r="BQ220" t="s">
        <v>1006</v>
      </c>
      <c r="BR220" t="s">
        <v>341</v>
      </c>
      <c r="BS220" t="s">
        <v>240</v>
      </c>
      <c r="BT220" t="s">
        <v>193</v>
      </c>
      <c r="BU220" t="s">
        <v>193</v>
      </c>
      <c r="BV220" t="s">
        <v>208</v>
      </c>
      <c r="BW220" t="s">
        <v>209</v>
      </c>
      <c r="BX220" t="s">
        <v>197</v>
      </c>
      <c r="BY220" t="s">
        <v>193</v>
      </c>
      <c r="BZ220" t="s">
        <v>470</v>
      </c>
      <c r="CA220" t="s">
        <v>1446</v>
      </c>
      <c r="CB220" t="s">
        <v>4388</v>
      </c>
      <c r="CC220" t="s">
        <v>4389</v>
      </c>
      <c r="CD220" t="s">
        <v>5346</v>
      </c>
      <c r="CE220">
        <v>2</v>
      </c>
      <c r="CF220">
        <v>0</v>
      </c>
      <c r="CG220" t="s">
        <v>214</v>
      </c>
      <c r="CH220" t="s">
        <v>215</v>
      </c>
      <c r="CI220" t="s">
        <v>215</v>
      </c>
      <c r="CJ220" t="s">
        <v>197</v>
      </c>
      <c r="CK220">
        <v>750</v>
      </c>
      <c r="CL220" t="s">
        <v>216</v>
      </c>
      <c r="CM220">
        <v>1</v>
      </c>
      <c r="CN220" t="s">
        <v>199</v>
      </c>
      <c r="CO220" t="s">
        <v>193</v>
      </c>
      <c r="CP220">
        <v>6</v>
      </c>
      <c r="CQ220" t="s">
        <v>193</v>
      </c>
      <c r="CR220" t="s">
        <v>193</v>
      </c>
      <c r="CS220" t="s">
        <v>193</v>
      </c>
      <c r="CT220" t="s">
        <v>193</v>
      </c>
      <c r="CU220" t="s">
        <v>193</v>
      </c>
      <c r="CV220" t="s">
        <v>193</v>
      </c>
      <c r="CW220" t="s">
        <v>4383</v>
      </c>
      <c r="CX220" t="s">
        <v>217</v>
      </c>
      <c r="CY220">
        <v>0.875</v>
      </c>
      <c r="CZ220">
        <v>6.5629999999999997</v>
      </c>
      <c r="DA220" t="s">
        <v>206</v>
      </c>
      <c r="DB220" t="s">
        <v>193</v>
      </c>
      <c r="DC220" t="s">
        <v>193</v>
      </c>
      <c r="DD220" t="s">
        <v>193</v>
      </c>
      <c r="DE220" t="s">
        <v>193</v>
      </c>
      <c r="DF220" t="s">
        <v>193</v>
      </c>
      <c r="DG220" t="s">
        <v>26</v>
      </c>
      <c r="DH220" t="s">
        <v>511</v>
      </c>
      <c r="DI220" t="s">
        <v>860</v>
      </c>
      <c r="DJ220" t="s">
        <v>963</v>
      </c>
      <c r="DK220" t="s">
        <v>193</v>
      </c>
      <c r="DL220" t="s">
        <v>222</v>
      </c>
      <c r="DM220" t="s">
        <v>222</v>
      </c>
      <c r="DN220" t="s">
        <v>223</v>
      </c>
      <c r="DO220" t="s">
        <v>1783</v>
      </c>
      <c r="DP220">
        <v>99.837000000000003</v>
      </c>
      <c r="DQ220">
        <v>2.758</v>
      </c>
      <c r="DR220">
        <v>133.00810000000001</v>
      </c>
      <c r="DS220">
        <v>-1.9919</v>
      </c>
      <c r="DT220">
        <v>99.391000000000005</v>
      </c>
      <c r="DU220">
        <v>2.78</v>
      </c>
      <c r="DV220">
        <v>134.1397</v>
      </c>
      <c r="DW220">
        <v>-0.86029999999999995</v>
      </c>
      <c r="DX220">
        <v>99.123999999999995</v>
      </c>
      <c r="DY220">
        <v>2.7930000000000001</v>
      </c>
      <c r="DZ220">
        <v>139.98410000000001</v>
      </c>
      <c r="EA220">
        <v>4.9840999999999998</v>
      </c>
      <c r="EB220">
        <v>98.39</v>
      </c>
      <c r="EC220">
        <v>2.83</v>
      </c>
      <c r="ED220">
        <v>139.26740000000001</v>
      </c>
      <c r="EE220">
        <v>4.2674000000000003</v>
      </c>
      <c r="EF220">
        <v>97.274000000000001</v>
      </c>
      <c r="EG220">
        <v>2.8860000000000001</v>
      </c>
      <c r="EH220">
        <v>141.06479999999999</v>
      </c>
      <c r="EI220">
        <v>6.0648</v>
      </c>
      <c r="EJ220">
        <v>97.506</v>
      </c>
      <c r="EK220">
        <v>2.875</v>
      </c>
      <c r="EL220">
        <v>135.7535</v>
      </c>
      <c r="EM220">
        <v>0.75349999999999995</v>
      </c>
      <c r="EN220">
        <v>98.677999999999997</v>
      </c>
      <c r="EO220">
        <v>2.8159999999999998</v>
      </c>
      <c r="EP220">
        <v>119.7076</v>
      </c>
      <c r="EQ220">
        <v>-15.292400000000001</v>
      </c>
      <c r="ER220">
        <v>98.290999999999997</v>
      </c>
      <c r="ES220">
        <v>2.835</v>
      </c>
      <c r="ET220">
        <v>118.31010000000001</v>
      </c>
      <c r="EU220">
        <v>-16.689900000000002</v>
      </c>
      <c r="EV220">
        <v>98.251000000000005</v>
      </c>
      <c r="EW220">
        <v>2.8370000000000002</v>
      </c>
      <c r="EX220">
        <v>120.9273</v>
      </c>
      <c r="EY220">
        <v>-14.072699999999999</v>
      </c>
      <c r="EZ220">
        <v>100.431</v>
      </c>
      <c r="FA220">
        <v>2.7290000000000001</v>
      </c>
      <c r="FB220">
        <v>116.721</v>
      </c>
      <c r="FC220">
        <v>-18.279</v>
      </c>
      <c r="FD220">
        <v>100.431</v>
      </c>
      <c r="FE220">
        <v>2.7290000000000001</v>
      </c>
      <c r="FF220">
        <v>123.7495</v>
      </c>
      <c r="FG220">
        <v>-11.250500000000001</v>
      </c>
      <c r="FH220">
        <v>28.01</v>
      </c>
      <c r="FI220">
        <v>-4.4000000000000004</v>
      </c>
      <c r="FJ220">
        <v>65.03</v>
      </c>
      <c r="FK220">
        <v>-2.31</v>
      </c>
      <c r="FL220">
        <v>83.123999999999995</v>
      </c>
      <c r="FM220">
        <v>-8.07</v>
      </c>
      <c r="FN220">
        <v>0.17169999999999999</v>
      </c>
      <c r="FO220">
        <v>3.9304999999999999</v>
      </c>
      <c r="FP220">
        <v>0.2122</v>
      </c>
      <c r="FQ220">
        <v>2.8165</v>
      </c>
      <c r="FR220">
        <v>0.3478</v>
      </c>
      <c r="FS220">
        <v>4.7666000000000004</v>
      </c>
      <c r="FT220">
        <v>0.69650000000000001</v>
      </c>
      <c r="FU220">
        <v>1.2014</v>
      </c>
      <c r="FV220">
        <v>1.4446000000000001</v>
      </c>
      <c r="FW220">
        <v>2.5314999999999999</v>
      </c>
      <c r="FX220" t="s">
        <v>4387</v>
      </c>
      <c r="FY220">
        <v>51889.6682</v>
      </c>
    </row>
    <row r="221" spans="1:181" x14ac:dyDescent="0.35">
      <c r="A221">
        <v>224</v>
      </c>
      <c r="B221" t="s">
        <v>5357</v>
      </c>
      <c r="C221" t="s">
        <v>5323</v>
      </c>
      <c r="D221" t="s">
        <v>901</v>
      </c>
      <c r="E221" t="s">
        <v>902</v>
      </c>
      <c r="F221" t="s">
        <v>192</v>
      </c>
      <c r="G221" t="s">
        <v>193</v>
      </c>
      <c r="H221" t="s">
        <v>285</v>
      </c>
      <c r="I221" t="s">
        <v>193</v>
      </c>
      <c r="J221" t="s">
        <v>286</v>
      </c>
      <c r="K221" t="s">
        <v>193</v>
      </c>
      <c r="L221" t="s">
        <v>1312</v>
      </c>
      <c r="M221" t="s">
        <v>193</v>
      </c>
      <c r="N221" t="s">
        <v>196</v>
      </c>
      <c r="O221" t="s">
        <v>197</v>
      </c>
      <c r="P221" t="s">
        <v>198</v>
      </c>
      <c r="Q221">
        <v>6000</v>
      </c>
      <c r="R221" t="s">
        <v>198</v>
      </c>
      <c r="S221">
        <v>2750</v>
      </c>
      <c r="T221">
        <v>4</v>
      </c>
      <c r="U221">
        <v>2</v>
      </c>
      <c r="V221" t="s">
        <v>3826</v>
      </c>
      <c r="W221" t="s">
        <v>289</v>
      </c>
      <c r="X221" t="s">
        <v>193</v>
      </c>
      <c r="Y221" t="s">
        <v>193</v>
      </c>
      <c r="Z221" t="s">
        <v>5359</v>
      </c>
      <c r="AA221" t="s">
        <v>4321</v>
      </c>
      <c r="AB221">
        <v>145</v>
      </c>
      <c r="AD221">
        <v>-12</v>
      </c>
      <c r="AE221" t="s">
        <v>374</v>
      </c>
      <c r="AF221" t="s">
        <v>193</v>
      </c>
      <c r="AG221">
        <v>175</v>
      </c>
      <c r="AH221">
        <v>145</v>
      </c>
      <c r="AI221">
        <v>0</v>
      </c>
      <c r="AJ221" t="s">
        <v>193</v>
      </c>
      <c r="AK221" t="s">
        <v>193</v>
      </c>
      <c r="AM221">
        <v>10</v>
      </c>
      <c r="AN221">
        <v>30</v>
      </c>
      <c r="AO221" t="s">
        <v>193</v>
      </c>
      <c r="AP221">
        <v>1.73</v>
      </c>
      <c r="AQ221">
        <v>1.6539999999999999</v>
      </c>
      <c r="AR221">
        <v>100</v>
      </c>
      <c r="AS221" t="s">
        <v>202</v>
      </c>
      <c r="AT221" t="s">
        <v>290</v>
      </c>
      <c r="AU221" t="s">
        <v>204</v>
      </c>
      <c r="AV221" t="s">
        <v>265</v>
      </c>
      <c r="AW221">
        <v>1</v>
      </c>
      <c r="AX221">
        <v>1</v>
      </c>
      <c r="AY221" t="s">
        <v>193</v>
      </c>
      <c r="AZ221" t="s">
        <v>193</v>
      </c>
      <c r="BA221" t="s">
        <v>206</v>
      </c>
      <c r="BB221" t="s">
        <v>206</v>
      </c>
      <c r="BC221" t="s">
        <v>202</v>
      </c>
      <c r="BD221" t="s">
        <v>202</v>
      </c>
      <c r="BE221" t="s">
        <v>206</v>
      </c>
      <c r="BF221" t="s">
        <v>206</v>
      </c>
      <c r="BG221" t="s">
        <v>207</v>
      </c>
      <c r="BH221" t="s">
        <v>193</v>
      </c>
      <c r="BI221">
        <v>1000</v>
      </c>
      <c r="BK221" t="s">
        <v>206</v>
      </c>
      <c r="BL221" t="s">
        <v>240</v>
      </c>
      <c r="BM221" t="s">
        <v>193</v>
      </c>
      <c r="BN221" t="s">
        <v>193</v>
      </c>
      <c r="BO221" t="s">
        <v>193</v>
      </c>
      <c r="BP221" t="s">
        <v>193</v>
      </c>
      <c r="BQ221" t="s">
        <v>193</v>
      </c>
      <c r="BR221" t="s">
        <v>193</v>
      </c>
      <c r="BS221" t="s">
        <v>193</v>
      </c>
      <c r="BT221" t="s">
        <v>193</v>
      </c>
      <c r="BU221" t="s">
        <v>193</v>
      </c>
      <c r="BV221" t="s">
        <v>193</v>
      </c>
      <c r="BW221" t="s">
        <v>209</v>
      </c>
      <c r="BX221" t="s">
        <v>197</v>
      </c>
      <c r="BY221" t="s">
        <v>193</v>
      </c>
      <c r="BZ221" t="s">
        <v>292</v>
      </c>
      <c r="CA221" t="s">
        <v>307</v>
      </c>
      <c r="CB221" t="s">
        <v>4390</v>
      </c>
      <c r="CC221" t="s">
        <v>4391</v>
      </c>
      <c r="CD221" t="s">
        <v>5346</v>
      </c>
      <c r="CE221">
        <v>2</v>
      </c>
      <c r="CF221">
        <v>1</v>
      </c>
      <c r="CG221" t="s">
        <v>214</v>
      </c>
      <c r="CH221" t="s">
        <v>215</v>
      </c>
      <c r="CI221" t="s">
        <v>215</v>
      </c>
      <c r="CJ221" t="s">
        <v>197</v>
      </c>
      <c r="CK221">
        <v>2750</v>
      </c>
      <c r="CL221" t="s">
        <v>216</v>
      </c>
      <c r="CM221">
        <v>1</v>
      </c>
      <c r="CN221" t="s">
        <v>3826</v>
      </c>
      <c r="CO221" t="s">
        <v>193</v>
      </c>
      <c r="CP221">
        <v>13</v>
      </c>
      <c r="CQ221" t="s">
        <v>193</v>
      </c>
      <c r="CR221" t="s">
        <v>193</v>
      </c>
      <c r="CS221" t="s">
        <v>193</v>
      </c>
      <c r="CT221" t="s">
        <v>193</v>
      </c>
      <c r="CU221" t="s">
        <v>193</v>
      </c>
      <c r="CV221" t="s">
        <v>193</v>
      </c>
      <c r="CW221" t="s">
        <v>901</v>
      </c>
      <c r="CX221" t="s">
        <v>217</v>
      </c>
      <c r="CY221">
        <v>0.25</v>
      </c>
      <c r="CZ221">
        <v>6.875</v>
      </c>
      <c r="DA221" t="s">
        <v>206</v>
      </c>
      <c r="DB221" t="s">
        <v>193</v>
      </c>
      <c r="DC221" t="s">
        <v>193</v>
      </c>
      <c r="DD221" t="s">
        <v>193</v>
      </c>
      <c r="DE221" t="s">
        <v>193</v>
      </c>
      <c r="DF221" t="s">
        <v>193</v>
      </c>
      <c r="DG221" t="s">
        <v>582</v>
      </c>
      <c r="DH221" t="s">
        <v>221</v>
      </c>
      <c r="DI221" t="s">
        <v>1100</v>
      </c>
      <c r="DJ221" t="s">
        <v>860</v>
      </c>
      <c r="DK221" t="s">
        <v>1006</v>
      </c>
      <c r="DL221" t="s">
        <v>222</v>
      </c>
      <c r="DM221" t="s">
        <v>222</v>
      </c>
      <c r="DN221" t="s">
        <v>223</v>
      </c>
      <c r="DO221" t="s">
        <v>4267</v>
      </c>
      <c r="DP221">
        <v>100.55200000000001</v>
      </c>
      <c r="DQ221">
        <v>1.4650000000000001</v>
      </c>
      <c r="DR221">
        <v>127.0941</v>
      </c>
      <c r="DS221">
        <v>-17.905899999999999</v>
      </c>
      <c r="DT221">
        <v>100.639</v>
      </c>
      <c r="DU221">
        <v>1.4350000000000001</v>
      </c>
      <c r="DV221">
        <v>124.0878</v>
      </c>
      <c r="DW221">
        <v>-20.912199999999999</v>
      </c>
      <c r="DX221">
        <v>100.789</v>
      </c>
      <c r="DY221">
        <v>1.383</v>
      </c>
      <c r="DZ221">
        <v>117.8155</v>
      </c>
      <c r="EA221">
        <v>-27.1845</v>
      </c>
      <c r="EB221">
        <v>101.137</v>
      </c>
      <c r="EC221">
        <v>1.264</v>
      </c>
      <c r="ED221">
        <v>102.1708</v>
      </c>
      <c r="EE221">
        <v>-42.8292</v>
      </c>
      <c r="EF221">
        <v>101.389</v>
      </c>
      <c r="EG221">
        <v>1.1779999999999999</v>
      </c>
      <c r="EH221">
        <v>92.466700000000003</v>
      </c>
      <c r="EI221">
        <v>-52.533299999999997</v>
      </c>
      <c r="EJ221">
        <v>101.429</v>
      </c>
      <c r="EK221">
        <v>1.1639999999999999</v>
      </c>
      <c r="EL221">
        <v>88.103099999999998</v>
      </c>
      <c r="EM221">
        <v>-56.896900000000002</v>
      </c>
      <c r="EN221">
        <v>101.374</v>
      </c>
      <c r="EO221">
        <v>1.1819999999999999</v>
      </c>
      <c r="EP221">
        <v>89.888499999999993</v>
      </c>
      <c r="EQ221">
        <v>-55.111499999999999</v>
      </c>
      <c r="ER221">
        <v>101.08</v>
      </c>
      <c r="ES221">
        <v>1.2809999999999999</v>
      </c>
      <c r="ET221">
        <v>102.73099999999999</v>
      </c>
      <c r="EU221">
        <v>-42.268999999999998</v>
      </c>
      <c r="EV221">
        <v>101.16</v>
      </c>
      <c r="EW221">
        <v>1.254</v>
      </c>
      <c r="EX221">
        <v>106.4667</v>
      </c>
      <c r="EY221">
        <v>-38.533299999999997</v>
      </c>
      <c r="EZ221">
        <v>101.114</v>
      </c>
      <c r="FA221">
        <v>1.2689999999999999</v>
      </c>
      <c r="FB221">
        <v>104.98699999999999</v>
      </c>
      <c r="FC221">
        <v>-40.012999999999998</v>
      </c>
      <c r="FD221">
        <v>101.60899999999999</v>
      </c>
      <c r="FE221">
        <v>1.099</v>
      </c>
      <c r="FF221">
        <v>88.517600000000002</v>
      </c>
      <c r="FG221">
        <v>-56.482399999999998</v>
      </c>
      <c r="FH221">
        <v>28.01</v>
      </c>
      <c r="FI221">
        <v>-4.4000000000000004</v>
      </c>
      <c r="FJ221">
        <v>65.03</v>
      </c>
      <c r="FK221">
        <v>-2.31</v>
      </c>
      <c r="FL221">
        <v>83.123999999999995</v>
      </c>
      <c r="FM221">
        <v>-8.07</v>
      </c>
      <c r="FN221">
        <v>0.17169999999999999</v>
      </c>
      <c r="FO221">
        <v>3.9304999999999999</v>
      </c>
      <c r="FP221">
        <v>0.2122</v>
      </c>
      <c r="FQ221">
        <v>2.8165</v>
      </c>
      <c r="FR221">
        <v>0.3478</v>
      </c>
      <c r="FS221">
        <v>4.7666000000000004</v>
      </c>
      <c r="FT221">
        <v>0.69650000000000001</v>
      </c>
      <c r="FU221">
        <v>1.2014</v>
      </c>
      <c r="FV221">
        <v>1.4446000000000001</v>
      </c>
      <c r="FW221">
        <v>2.5314999999999999</v>
      </c>
      <c r="FX221" t="s">
        <v>911</v>
      </c>
      <c r="FY221" t="s">
        <v>252</v>
      </c>
    </row>
    <row r="222" spans="1:181" x14ac:dyDescent="0.35">
      <c r="A222">
        <v>225</v>
      </c>
      <c r="B222" t="s">
        <v>5357</v>
      </c>
      <c r="C222" t="s">
        <v>5323</v>
      </c>
      <c r="D222" t="s">
        <v>901</v>
      </c>
      <c r="E222" t="s">
        <v>902</v>
      </c>
      <c r="F222" t="s">
        <v>192</v>
      </c>
      <c r="G222" t="s">
        <v>193</v>
      </c>
      <c r="H222" t="s">
        <v>285</v>
      </c>
      <c r="I222" t="s">
        <v>193</v>
      </c>
      <c r="J222" t="s">
        <v>286</v>
      </c>
      <c r="K222" t="s">
        <v>193</v>
      </c>
      <c r="L222" t="s">
        <v>1312</v>
      </c>
      <c r="M222" t="s">
        <v>193</v>
      </c>
      <c r="N222" t="s">
        <v>196</v>
      </c>
      <c r="O222" t="s">
        <v>197</v>
      </c>
      <c r="P222" t="s">
        <v>198</v>
      </c>
      <c r="Q222">
        <v>6000</v>
      </c>
      <c r="R222" t="s">
        <v>198</v>
      </c>
      <c r="S222">
        <v>3250</v>
      </c>
      <c r="T222">
        <v>8</v>
      </c>
      <c r="U222">
        <v>2</v>
      </c>
      <c r="V222" t="s">
        <v>4276</v>
      </c>
      <c r="W222" t="s">
        <v>289</v>
      </c>
      <c r="X222" t="s">
        <v>193</v>
      </c>
      <c r="Y222" t="s">
        <v>193</v>
      </c>
      <c r="Z222" t="s">
        <v>5360</v>
      </c>
      <c r="AA222" t="s">
        <v>3680</v>
      </c>
      <c r="AB222">
        <v>187.5</v>
      </c>
      <c r="AD222">
        <v>-18.5</v>
      </c>
      <c r="AE222" t="s">
        <v>374</v>
      </c>
      <c r="AF222" t="s">
        <v>193</v>
      </c>
      <c r="AG222">
        <v>215</v>
      </c>
      <c r="AH222">
        <v>187.5</v>
      </c>
      <c r="AI222">
        <v>0</v>
      </c>
      <c r="AJ222" t="s">
        <v>193</v>
      </c>
      <c r="AK222" t="s">
        <v>193</v>
      </c>
      <c r="AM222">
        <v>10</v>
      </c>
      <c r="AN222">
        <v>27.5</v>
      </c>
      <c r="AO222" t="s">
        <v>193</v>
      </c>
      <c r="AP222">
        <v>1.92</v>
      </c>
      <c r="AQ222">
        <v>2.3929999999999998</v>
      </c>
      <c r="AR222">
        <v>100</v>
      </c>
      <c r="AS222" t="s">
        <v>202</v>
      </c>
      <c r="AT222" t="s">
        <v>290</v>
      </c>
      <c r="AU222" t="s">
        <v>204</v>
      </c>
      <c r="AV222" t="s">
        <v>265</v>
      </c>
      <c r="AW222">
        <v>1</v>
      </c>
      <c r="AX222">
        <v>1</v>
      </c>
      <c r="AY222" t="s">
        <v>193</v>
      </c>
      <c r="AZ222" t="s">
        <v>193</v>
      </c>
      <c r="BA222" t="s">
        <v>206</v>
      </c>
      <c r="BB222" t="s">
        <v>206</v>
      </c>
      <c r="BC222" t="s">
        <v>202</v>
      </c>
      <c r="BD222" t="s">
        <v>202</v>
      </c>
      <c r="BE222" t="s">
        <v>206</v>
      </c>
      <c r="BF222" t="s">
        <v>206</v>
      </c>
      <c r="BG222" t="s">
        <v>207</v>
      </c>
      <c r="BH222" t="s">
        <v>193</v>
      </c>
      <c r="BI222">
        <v>1000</v>
      </c>
      <c r="BK222" t="s">
        <v>206</v>
      </c>
      <c r="BL222" t="s">
        <v>240</v>
      </c>
      <c r="BM222" t="s">
        <v>193</v>
      </c>
      <c r="BN222" t="s">
        <v>193</v>
      </c>
      <c r="BO222" t="s">
        <v>193</v>
      </c>
      <c r="BP222" t="s">
        <v>193</v>
      </c>
      <c r="BQ222" t="s">
        <v>193</v>
      </c>
      <c r="BR222" t="s">
        <v>193</v>
      </c>
      <c r="BS222" t="s">
        <v>193</v>
      </c>
      <c r="BT222" t="s">
        <v>193</v>
      </c>
      <c r="BU222" t="s">
        <v>193</v>
      </c>
      <c r="BV222" t="s">
        <v>193</v>
      </c>
      <c r="BW222" t="s">
        <v>209</v>
      </c>
      <c r="BX222" t="s">
        <v>197</v>
      </c>
      <c r="BY222" t="s">
        <v>193</v>
      </c>
      <c r="BZ222" t="s">
        <v>292</v>
      </c>
      <c r="CA222" t="s">
        <v>307</v>
      </c>
      <c r="CB222" t="s">
        <v>4392</v>
      </c>
      <c r="CC222" t="s">
        <v>4393</v>
      </c>
      <c r="CD222" t="s">
        <v>5346</v>
      </c>
      <c r="CE222">
        <v>2</v>
      </c>
      <c r="CF222">
        <v>0</v>
      </c>
      <c r="CG222" t="s">
        <v>214</v>
      </c>
      <c r="CH222" t="s">
        <v>215</v>
      </c>
      <c r="CI222" t="s">
        <v>215</v>
      </c>
      <c r="CJ222" t="s">
        <v>197</v>
      </c>
      <c r="CK222">
        <v>3250</v>
      </c>
      <c r="CL222" t="s">
        <v>216</v>
      </c>
      <c r="CM222">
        <v>1</v>
      </c>
      <c r="CN222" t="s">
        <v>4276</v>
      </c>
      <c r="CO222" t="s">
        <v>193</v>
      </c>
      <c r="CP222">
        <v>14</v>
      </c>
      <c r="CQ222" t="s">
        <v>193</v>
      </c>
      <c r="CR222" t="s">
        <v>193</v>
      </c>
      <c r="CS222" t="s">
        <v>193</v>
      </c>
      <c r="CT222" t="s">
        <v>193</v>
      </c>
      <c r="CU222" t="s">
        <v>193</v>
      </c>
      <c r="CV222" t="s">
        <v>193</v>
      </c>
      <c r="CW222" t="s">
        <v>901</v>
      </c>
      <c r="CX222" t="s">
        <v>217</v>
      </c>
      <c r="CY222">
        <v>0.4</v>
      </c>
      <c r="CZ222">
        <v>13</v>
      </c>
      <c r="DA222" t="s">
        <v>206</v>
      </c>
      <c r="DB222" t="s">
        <v>193</v>
      </c>
      <c r="DC222" t="s">
        <v>193</v>
      </c>
      <c r="DD222" t="s">
        <v>193</v>
      </c>
      <c r="DE222" t="s">
        <v>193</v>
      </c>
      <c r="DF222" t="s">
        <v>193</v>
      </c>
      <c r="DG222" t="s">
        <v>582</v>
      </c>
      <c r="DH222" t="s">
        <v>221</v>
      </c>
      <c r="DI222" t="s">
        <v>1100</v>
      </c>
      <c r="DJ222" t="s">
        <v>860</v>
      </c>
      <c r="DK222" t="s">
        <v>1006</v>
      </c>
      <c r="DL222" t="s">
        <v>222</v>
      </c>
      <c r="DM222" t="s">
        <v>222</v>
      </c>
      <c r="DN222" t="s">
        <v>223</v>
      </c>
      <c r="DO222" t="s">
        <v>3683</v>
      </c>
      <c r="DP222">
        <v>101.505</v>
      </c>
      <c r="DQ222">
        <v>2.16</v>
      </c>
      <c r="DR222">
        <v>166.6918</v>
      </c>
      <c r="DS222">
        <v>-20.808199999999999</v>
      </c>
      <c r="DT222">
        <v>102.001</v>
      </c>
      <c r="DU222">
        <v>2.0840000000000001</v>
      </c>
      <c r="DV222">
        <v>159.09209999999999</v>
      </c>
      <c r="DW222">
        <v>-28.407900000000001</v>
      </c>
      <c r="DX222">
        <v>102.008</v>
      </c>
      <c r="DY222">
        <v>2.0830000000000002</v>
      </c>
      <c r="DZ222">
        <v>157.14779999999999</v>
      </c>
      <c r="EA222">
        <v>-30.3522</v>
      </c>
      <c r="EB222">
        <v>102.45</v>
      </c>
      <c r="EC222">
        <v>2.0150000000000001</v>
      </c>
      <c r="ED222">
        <v>144.56549999999999</v>
      </c>
      <c r="EE222">
        <v>-42.9345</v>
      </c>
      <c r="EF222">
        <v>102.807</v>
      </c>
      <c r="EG222">
        <v>1.9610000000000001</v>
      </c>
      <c r="EH222">
        <v>132.64510000000001</v>
      </c>
      <c r="EI222">
        <v>-54.854900000000001</v>
      </c>
      <c r="EJ222">
        <v>102.199</v>
      </c>
      <c r="EK222">
        <v>2.0529999999999999</v>
      </c>
      <c r="EL222">
        <v>135.76230000000001</v>
      </c>
      <c r="EM222">
        <v>-51.737699999999997</v>
      </c>
      <c r="EN222">
        <v>102.041</v>
      </c>
      <c r="EO222">
        <v>2.077</v>
      </c>
      <c r="EP222">
        <v>139.56020000000001</v>
      </c>
      <c r="EQ222">
        <v>-47.939799999999998</v>
      </c>
      <c r="ER222">
        <v>101.679</v>
      </c>
      <c r="ES222">
        <v>2.1320000000000001</v>
      </c>
      <c r="ET222">
        <v>149.7295</v>
      </c>
      <c r="EU222">
        <v>-37.770499999999998</v>
      </c>
      <c r="EV222">
        <v>101.82899999999999</v>
      </c>
      <c r="EW222">
        <v>2.109</v>
      </c>
      <c r="EX222">
        <v>157.66</v>
      </c>
      <c r="EY222">
        <v>-29.84</v>
      </c>
      <c r="EZ222">
        <v>102.53400000000001</v>
      </c>
      <c r="FA222">
        <v>2.0009999999999999</v>
      </c>
      <c r="FB222">
        <v>149.1746</v>
      </c>
      <c r="FC222">
        <v>-38.325400000000002</v>
      </c>
      <c r="FD222">
        <v>103.25</v>
      </c>
      <c r="FE222">
        <v>1.8919999999999999</v>
      </c>
      <c r="FF222">
        <v>136.18719999999999</v>
      </c>
      <c r="FG222">
        <v>-51.312800000000003</v>
      </c>
      <c r="FH222">
        <v>28.01</v>
      </c>
      <c r="FI222">
        <v>-4.4000000000000004</v>
      </c>
      <c r="FJ222">
        <v>65.03</v>
      </c>
      <c r="FK222">
        <v>-2.31</v>
      </c>
      <c r="FL222">
        <v>83.123999999999995</v>
      </c>
      <c r="FM222">
        <v>-8.07</v>
      </c>
      <c r="FN222">
        <v>0.17169999999999999</v>
      </c>
      <c r="FO222">
        <v>3.9304999999999999</v>
      </c>
      <c r="FP222">
        <v>0.2122</v>
      </c>
      <c r="FQ222">
        <v>2.8165</v>
      </c>
      <c r="FR222">
        <v>0.3478</v>
      </c>
      <c r="FS222">
        <v>4.7666000000000004</v>
      </c>
      <c r="FT222">
        <v>0.69650000000000001</v>
      </c>
      <c r="FU222">
        <v>1.2014</v>
      </c>
      <c r="FV222">
        <v>1.4446000000000001</v>
      </c>
      <c r="FW222">
        <v>2.5314999999999999</v>
      </c>
      <c r="FX222" t="s">
        <v>911</v>
      </c>
      <c r="FY222" t="s">
        <v>252</v>
      </c>
    </row>
    <row r="223" spans="1:181" x14ac:dyDescent="0.35">
      <c r="A223">
        <v>226</v>
      </c>
      <c r="B223" t="s">
        <v>5357</v>
      </c>
      <c r="C223" t="s">
        <v>5308</v>
      </c>
      <c r="D223" t="s">
        <v>4394</v>
      </c>
      <c r="E223" t="s">
        <v>4395</v>
      </c>
      <c r="F223" t="s">
        <v>303</v>
      </c>
      <c r="G223" t="s">
        <v>193</v>
      </c>
      <c r="H223" t="s">
        <v>262</v>
      </c>
      <c r="I223" t="s">
        <v>193</v>
      </c>
      <c r="J223" t="s">
        <v>233</v>
      </c>
      <c r="K223" t="s">
        <v>193</v>
      </c>
      <c r="L223" t="s">
        <v>1271</v>
      </c>
      <c r="M223">
        <v>6</v>
      </c>
      <c r="N223" t="s">
        <v>196</v>
      </c>
      <c r="O223" t="s">
        <v>197</v>
      </c>
      <c r="P223" t="s">
        <v>198</v>
      </c>
      <c r="Q223">
        <v>500</v>
      </c>
      <c r="R223" t="s">
        <v>198</v>
      </c>
      <c r="S223">
        <v>500</v>
      </c>
      <c r="T223">
        <v>10</v>
      </c>
      <c r="U223">
        <v>1</v>
      </c>
      <c r="V223" t="s">
        <v>199</v>
      </c>
      <c r="W223" t="s">
        <v>200</v>
      </c>
      <c r="X223">
        <v>2.1</v>
      </c>
      <c r="Y223" t="s">
        <v>193</v>
      </c>
      <c r="Z223" t="s">
        <v>5351</v>
      </c>
      <c r="AA223" t="s">
        <v>4312</v>
      </c>
      <c r="AB223">
        <v>143</v>
      </c>
      <c r="AD223">
        <v>-1</v>
      </c>
      <c r="AE223" t="s">
        <v>193</v>
      </c>
      <c r="AF223" t="s">
        <v>193</v>
      </c>
      <c r="AG223">
        <v>175</v>
      </c>
      <c r="AH223">
        <v>145</v>
      </c>
      <c r="AI223">
        <v>2</v>
      </c>
      <c r="AJ223" t="s">
        <v>193</v>
      </c>
      <c r="AK223" t="s">
        <v>193</v>
      </c>
      <c r="AM223">
        <v>-15</v>
      </c>
      <c r="AN223">
        <v>32</v>
      </c>
      <c r="AO223" t="s">
        <v>193</v>
      </c>
      <c r="AP223">
        <v>5.4</v>
      </c>
      <c r="AQ223">
        <v>2.13</v>
      </c>
      <c r="AR223">
        <v>99.730999999999995</v>
      </c>
      <c r="AS223" t="s">
        <v>202</v>
      </c>
      <c r="AT223" t="s">
        <v>203</v>
      </c>
      <c r="AU223" t="s">
        <v>204</v>
      </c>
      <c r="AV223" t="s">
        <v>205</v>
      </c>
      <c r="AW223">
        <v>3</v>
      </c>
      <c r="AX223">
        <v>3</v>
      </c>
      <c r="AY223" t="s">
        <v>193</v>
      </c>
      <c r="AZ223" t="s">
        <v>193</v>
      </c>
      <c r="BA223" t="s">
        <v>202</v>
      </c>
      <c r="BB223" t="s">
        <v>206</v>
      </c>
      <c r="BC223" t="s">
        <v>202</v>
      </c>
      <c r="BD223" t="s">
        <v>202</v>
      </c>
      <c r="BE223" t="s">
        <v>206</v>
      </c>
      <c r="BF223" t="s">
        <v>206</v>
      </c>
      <c r="BG223" t="s">
        <v>207</v>
      </c>
      <c r="BH223" t="s">
        <v>238</v>
      </c>
      <c r="BI223">
        <v>2000</v>
      </c>
      <c r="BK223" t="s">
        <v>206</v>
      </c>
      <c r="BL223" t="s">
        <v>208</v>
      </c>
      <c r="BM223" t="s">
        <v>218</v>
      </c>
      <c r="BN223" t="s">
        <v>34</v>
      </c>
      <c r="BO223" t="s">
        <v>193</v>
      </c>
      <c r="BP223" t="s">
        <v>193</v>
      </c>
      <c r="BQ223" t="s">
        <v>193</v>
      </c>
      <c r="BR223" t="s">
        <v>193</v>
      </c>
      <c r="BS223" t="s">
        <v>193</v>
      </c>
      <c r="BT223" t="s">
        <v>193</v>
      </c>
      <c r="BU223" t="s">
        <v>193</v>
      </c>
      <c r="BV223" t="s">
        <v>218</v>
      </c>
      <c r="BW223" t="s">
        <v>209</v>
      </c>
      <c r="BX223" t="s">
        <v>197</v>
      </c>
      <c r="BY223" t="s">
        <v>193</v>
      </c>
      <c r="BZ223" t="s">
        <v>211</v>
      </c>
      <c r="CA223" t="s">
        <v>634</v>
      </c>
      <c r="CB223" t="s">
        <v>4396</v>
      </c>
      <c r="CC223" t="s">
        <v>4397</v>
      </c>
      <c r="CD223" t="s">
        <v>5346</v>
      </c>
      <c r="CE223">
        <v>2</v>
      </c>
      <c r="CF223">
        <v>1</v>
      </c>
      <c r="CG223" t="s">
        <v>214</v>
      </c>
      <c r="CH223" t="s">
        <v>215</v>
      </c>
      <c r="CI223" t="s">
        <v>215</v>
      </c>
      <c r="CJ223" t="s">
        <v>197</v>
      </c>
      <c r="CK223">
        <v>500</v>
      </c>
      <c r="CL223" t="s">
        <v>216</v>
      </c>
      <c r="CM223">
        <v>1</v>
      </c>
      <c r="CN223" t="s">
        <v>199</v>
      </c>
      <c r="CO223" t="s">
        <v>193</v>
      </c>
      <c r="CP223">
        <v>3</v>
      </c>
      <c r="CQ223" t="s">
        <v>193</v>
      </c>
      <c r="CR223" t="s">
        <v>193</v>
      </c>
      <c r="CS223" t="s">
        <v>193</v>
      </c>
      <c r="CT223" t="s">
        <v>193</v>
      </c>
      <c r="CU223" t="s">
        <v>193</v>
      </c>
      <c r="CV223" t="s">
        <v>193</v>
      </c>
      <c r="CW223" t="s">
        <v>4394</v>
      </c>
      <c r="CX223" t="s">
        <v>217</v>
      </c>
      <c r="CY223">
        <v>0.45</v>
      </c>
      <c r="CZ223">
        <v>2.25</v>
      </c>
      <c r="DA223" t="s">
        <v>206</v>
      </c>
      <c r="DB223" t="s">
        <v>193</v>
      </c>
      <c r="DC223" t="s">
        <v>193</v>
      </c>
      <c r="DD223" t="s">
        <v>193</v>
      </c>
      <c r="DE223" t="s">
        <v>193</v>
      </c>
      <c r="DF223" t="s">
        <v>193</v>
      </c>
      <c r="DG223" t="s">
        <v>247</v>
      </c>
      <c r="DH223" t="s">
        <v>29</v>
      </c>
      <c r="DI223" t="s">
        <v>33</v>
      </c>
      <c r="DJ223" t="s">
        <v>906</v>
      </c>
      <c r="DK223" t="s">
        <v>341</v>
      </c>
      <c r="DL223" t="s">
        <v>222</v>
      </c>
      <c r="DM223" t="s">
        <v>222</v>
      </c>
      <c r="DN223" t="s">
        <v>223</v>
      </c>
      <c r="DO223" t="s">
        <v>4147</v>
      </c>
      <c r="DP223">
        <v>99.320999999999998</v>
      </c>
      <c r="DQ223">
        <v>2.1760000000000002</v>
      </c>
      <c r="DR223">
        <v>149.07749999999999</v>
      </c>
      <c r="DS223">
        <v>6.0774999999999997</v>
      </c>
      <c r="DT223">
        <v>99.25</v>
      </c>
      <c r="DU223">
        <v>2.1840000000000002</v>
      </c>
      <c r="DV223">
        <v>143.81360000000001</v>
      </c>
      <c r="DW223">
        <v>0.81359999999999999</v>
      </c>
      <c r="DX223">
        <v>99.045000000000002</v>
      </c>
      <c r="DY223">
        <v>2.2069999999999999</v>
      </c>
      <c r="DZ223">
        <v>138.34219999999999</v>
      </c>
      <c r="EA223">
        <v>-4.6577999999999999</v>
      </c>
      <c r="EB223">
        <v>99.045000000000002</v>
      </c>
      <c r="EC223">
        <v>2.2069999999999999</v>
      </c>
      <c r="ED223">
        <v>131.1789</v>
      </c>
      <c r="EE223">
        <v>-11.821099999999999</v>
      </c>
      <c r="EF223">
        <v>100.071</v>
      </c>
      <c r="EG223">
        <v>2.0920000000000001</v>
      </c>
      <c r="EH223">
        <v>121.6752</v>
      </c>
      <c r="EI223">
        <v>-21.3248</v>
      </c>
      <c r="EJ223">
        <v>100.071</v>
      </c>
      <c r="EK223">
        <v>2.0920000000000001</v>
      </c>
      <c r="EL223">
        <v>126.6604</v>
      </c>
      <c r="EM223">
        <v>-16.339600000000001</v>
      </c>
      <c r="EN223">
        <v>100.07899999999999</v>
      </c>
      <c r="EO223">
        <v>2.0910000000000002</v>
      </c>
      <c r="EP223">
        <v>136.46520000000001</v>
      </c>
      <c r="EQ223">
        <v>-6.5347999999999997</v>
      </c>
      <c r="ER223">
        <v>100.07899999999999</v>
      </c>
      <c r="ES223">
        <v>2.0910000000000002</v>
      </c>
      <c r="ET223">
        <v>142.19640000000001</v>
      </c>
      <c r="EU223">
        <v>-0.80359999999999998</v>
      </c>
      <c r="EV223">
        <v>101.285</v>
      </c>
      <c r="EW223">
        <v>1.954</v>
      </c>
      <c r="EX223">
        <v>125.0549</v>
      </c>
      <c r="EY223">
        <v>-17.9451</v>
      </c>
      <c r="EZ223">
        <v>100.77</v>
      </c>
      <c r="FA223">
        <v>2.012</v>
      </c>
      <c r="FB223">
        <v>129.0454</v>
      </c>
      <c r="FC223">
        <v>-13.954599999999999</v>
      </c>
      <c r="FD223">
        <v>100.79</v>
      </c>
      <c r="FE223">
        <v>2.0099999999999998</v>
      </c>
      <c r="FF223">
        <v>125.7122</v>
      </c>
      <c r="FG223">
        <v>-17.287800000000001</v>
      </c>
      <c r="FH223">
        <v>28.01</v>
      </c>
      <c r="FI223">
        <v>-4.4000000000000004</v>
      </c>
      <c r="FJ223">
        <v>65.03</v>
      </c>
      <c r="FK223">
        <v>-2.31</v>
      </c>
      <c r="FL223">
        <v>83.123999999999995</v>
      </c>
      <c r="FM223">
        <v>-8.07</v>
      </c>
      <c r="FN223">
        <v>0.17169999999999999</v>
      </c>
      <c r="FO223">
        <v>3.9304999999999999</v>
      </c>
      <c r="FP223">
        <v>0.2122</v>
      </c>
      <c r="FQ223">
        <v>2.8165</v>
      </c>
      <c r="FR223">
        <v>0.3478</v>
      </c>
      <c r="FS223">
        <v>4.7666000000000004</v>
      </c>
      <c r="FT223">
        <v>0.69650000000000001</v>
      </c>
      <c r="FU223">
        <v>1.2014</v>
      </c>
      <c r="FV223">
        <v>1.4446000000000001</v>
      </c>
      <c r="FW223">
        <v>2.5314999999999999</v>
      </c>
      <c r="FX223" t="s">
        <v>4398</v>
      </c>
      <c r="FY223">
        <v>29840.662100000001</v>
      </c>
    </row>
    <row r="224" spans="1:181" x14ac:dyDescent="0.35">
      <c r="A224">
        <v>227</v>
      </c>
      <c r="B224" t="s">
        <v>5357</v>
      </c>
      <c r="C224" t="s">
        <v>5345</v>
      </c>
      <c r="D224" t="s">
        <v>4399</v>
      </c>
      <c r="E224" t="s">
        <v>4400</v>
      </c>
      <c r="F224" t="s">
        <v>370</v>
      </c>
      <c r="G224" t="s">
        <v>331</v>
      </c>
      <c r="H224" t="s">
        <v>286</v>
      </c>
      <c r="I224" t="s">
        <v>331</v>
      </c>
      <c r="J224" t="s">
        <v>316</v>
      </c>
      <c r="K224" t="s">
        <v>193</v>
      </c>
      <c r="L224" t="s">
        <v>3096</v>
      </c>
      <c r="M224" t="s">
        <v>193</v>
      </c>
      <c r="N224" t="s">
        <v>196</v>
      </c>
      <c r="O224" t="s">
        <v>193</v>
      </c>
      <c r="P224" t="s">
        <v>198</v>
      </c>
      <c r="Q224">
        <v>2500</v>
      </c>
      <c r="R224" t="s">
        <v>198</v>
      </c>
      <c r="S224">
        <v>2500</v>
      </c>
      <c r="T224">
        <v>30</v>
      </c>
      <c r="U224">
        <v>1</v>
      </c>
      <c r="V224" t="s">
        <v>199</v>
      </c>
      <c r="W224" t="s">
        <v>200</v>
      </c>
      <c r="X224">
        <v>3.1269999999999998</v>
      </c>
      <c r="Y224" t="s">
        <v>193</v>
      </c>
      <c r="Z224" t="s">
        <v>5361</v>
      </c>
      <c r="AA224" t="s">
        <v>1780</v>
      </c>
      <c r="AB224">
        <v>170</v>
      </c>
      <c r="AC224">
        <v>0</v>
      </c>
      <c r="AD224">
        <v>-5</v>
      </c>
      <c r="AE224" t="s">
        <v>193</v>
      </c>
      <c r="AF224" t="s">
        <v>193</v>
      </c>
      <c r="AG224">
        <v>205</v>
      </c>
      <c r="AH224">
        <v>175</v>
      </c>
      <c r="AI224">
        <v>5</v>
      </c>
      <c r="AJ224" t="s">
        <v>193</v>
      </c>
      <c r="AK224" t="s">
        <v>193</v>
      </c>
      <c r="AL224">
        <v>0</v>
      </c>
      <c r="AM224">
        <v>-5</v>
      </c>
      <c r="AN224">
        <v>35</v>
      </c>
      <c r="AO224" t="s">
        <v>193</v>
      </c>
      <c r="AP224">
        <v>2.44</v>
      </c>
      <c r="AQ224">
        <v>3.1269999999999998</v>
      </c>
      <c r="AR224">
        <v>100</v>
      </c>
      <c r="AS224" t="s">
        <v>202</v>
      </c>
      <c r="AT224" t="s">
        <v>203</v>
      </c>
      <c r="AU224" t="s">
        <v>204</v>
      </c>
      <c r="AV224" t="s">
        <v>265</v>
      </c>
      <c r="AW224">
        <v>7</v>
      </c>
      <c r="AX224">
        <v>7</v>
      </c>
      <c r="AY224" t="s">
        <v>193</v>
      </c>
      <c r="AZ224" t="s">
        <v>193</v>
      </c>
      <c r="BA224" t="s">
        <v>206</v>
      </c>
      <c r="BB224" t="s">
        <v>206</v>
      </c>
      <c r="BC224" t="s">
        <v>202</v>
      </c>
      <c r="BD224" t="s">
        <v>202</v>
      </c>
      <c r="BE224" t="s">
        <v>206</v>
      </c>
      <c r="BF224" t="s">
        <v>206</v>
      </c>
      <c r="BG224" t="s">
        <v>207</v>
      </c>
      <c r="BH224" t="s">
        <v>193</v>
      </c>
      <c r="BI224">
        <v>2000</v>
      </c>
      <c r="BK224" t="s">
        <v>206</v>
      </c>
      <c r="BL224" t="s">
        <v>543</v>
      </c>
      <c r="BM224" t="s">
        <v>26</v>
      </c>
      <c r="BN224" t="s">
        <v>28</v>
      </c>
      <c r="BO224" t="s">
        <v>30</v>
      </c>
      <c r="BP224" t="s">
        <v>32</v>
      </c>
      <c r="BQ224" t="s">
        <v>33</v>
      </c>
      <c r="BR224" t="s">
        <v>267</v>
      </c>
      <c r="BS224" t="s">
        <v>193</v>
      </c>
      <c r="BT224" t="s">
        <v>193</v>
      </c>
      <c r="BU224" t="s">
        <v>193</v>
      </c>
      <c r="BV224" t="s">
        <v>32</v>
      </c>
      <c r="BW224" t="s">
        <v>209</v>
      </c>
      <c r="BX224" t="s">
        <v>197</v>
      </c>
      <c r="BY224" t="s">
        <v>193</v>
      </c>
      <c r="BZ224" t="s">
        <v>243</v>
      </c>
      <c r="CA224" t="s">
        <v>1672</v>
      </c>
      <c r="CB224" t="s">
        <v>4401</v>
      </c>
      <c r="CC224" t="s">
        <v>4402</v>
      </c>
      <c r="CD224" t="s">
        <v>5346</v>
      </c>
      <c r="CE224">
        <v>2</v>
      </c>
      <c r="CF224">
        <v>1</v>
      </c>
      <c r="CG224" t="s">
        <v>296</v>
      </c>
      <c r="CH224" t="s">
        <v>297</v>
      </c>
      <c r="CI224" t="s">
        <v>298</v>
      </c>
      <c r="CJ224" t="s">
        <v>197</v>
      </c>
      <c r="CK224">
        <v>2500</v>
      </c>
      <c r="CL224" t="s">
        <v>216</v>
      </c>
      <c r="CM224">
        <v>1</v>
      </c>
      <c r="CN224" t="s">
        <v>199</v>
      </c>
      <c r="CO224" t="s">
        <v>193</v>
      </c>
      <c r="CP224">
        <v>6</v>
      </c>
      <c r="CQ224" t="s">
        <v>193</v>
      </c>
      <c r="CR224" t="s">
        <v>193</v>
      </c>
      <c r="CS224" t="s">
        <v>193</v>
      </c>
      <c r="CT224" t="s">
        <v>193</v>
      </c>
      <c r="CU224" t="s">
        <v>193</v>
      </c>
      <c r="CV224" t="s">
        <v>193</v>
      </c>
      <c r="CW224" t="s">
        <v>4399</v>
      </c>
      <c r="CX224" t="s">
        <v>217</v>
      </c>
      <c r="CY224" t="s">
        <v>299</v>
      </c>
      <c r="CZ224" t="s">
        <v>193</v>
      </c>
      <c r="DA224" t="s">
        <v>206</v>
      </c>
      <c r="DB224" t="s">
        <v>193</v>
      </c>
      <c r="DC224" t="s">
        <v>193</v>
      </c>
      <c r="DD224" t="s">
        <v>193</v>
      </c>
      <c r="DE224" t="s">
        <v>193</v>
      </c>
      <c r="DF224" t="s">
        <v>193</v>
      </c>
      <c r="DG224" t="s">
        <v>193</v>
      </c>
      <c r="DH224" t="s">
        <v>193</v>
      </c>
      <c r="DI224" t="s">
        <v>193</v>
      </c>
      <c r="DJ224" t="s">
        <v>193</v>
      </c>
      <c r="DK224" t="s">
        <v>193</v>
      </c>
      <c r="DL224" t="s">
        <v>222</v>
      </c>
      <c r="DM224" t="s">
        <v>222</v>
      </c>
      <c r="DN224" t="s">
        <v>223</v>
      </c>
      <c r="DO224" t="s">
        <v>1783</v>
      </c>
      <c r="DP224">
        <v>101.569</v>
      </c>
      <c r="DQ224">
        <v>3.0459999999999998</v>
      </c>
      <c r="DR224">
        <v>161.8081</v>
      </c>
      <c r="DS224">
        <v>-8.1919000000000004</v>
      </c>
      <c r="DT224">
        <v>100.673</v>
      </c>
      <c r="DU224">
        <v>3.0920000000000001</v>
      </c>
      <c r="DV224">
        <v>165.33969999999999</v>
      </c>
      <c r="DW224">
        <v>-4.6603000000000003</v>
      </c>
      <c r="DX224">
        <v>100.994</v>
      </c>
      <c r="DY224">
        <v>3.0750000000000002</v>
      </c>
      <c r="DZ224">
        <v>168.1841</v>
      </c>
      <c r="EA224">
        <v>-1.8159000000000001</v>
      </c>
      <c r="EB224">
        <v>101.178</v>
      </c>
      <c r="EC224">
        <v>3.0659999999999998</v>
      </c>
      <c r="ED224">
        <v>162.8674</v>
      </c>
      <c r="EE224">
        <v>-7.1326000000000001</v>
      </c>
      <c r="EF224">
        <v>100.673</v>
      </c>
      <c r="EG224">
        <v>3.0920000000000001</v>
      </c>
      <c r="EH224">
        <v>161.66480000000001</v>
      </c>
      <c r="EI224">
        <v>-8.3352000000000004</v>
      </c>
      <c r="EJ224">
        <v>101.607</v>
      </c>
      <c r="EK224">
        <v>3.044</v>
      </c>
      <c r="EL224">
        <v>152.65350000000001</v>
      </c>
      <c r="EM224">
        <v>-17.346499999999999</v>
      </c>
      <c r="EN224">
        <v>103.042</v>
      </c>
      <c r="EO224">
        <v>2.9710000000000001</v>
      </c>
      <c r="EP224">
        <v>135.20760000000001</v>
      </c>
      <c r="EQ224">
        <v>-34.792400000000001</v>
      </c>
      <c r="ER224">
        <v>102.264</v>
      </c>
      <c r="ES224">
        <v>3.0110000000000001</v>
      </c>
      <c r="ET224">
        <v>135.9101</v>
      </c>
      <c r="EU224">
        <v>-34.0899</v>
      </c>
      <c r="EV224">
        <v>103.28700000000001</v>
      </c>
      <c r="EW224">
        <v>2.9590000000000001</v>
      </c>
      <c r="EX224">
        <v>133.12729999999999</v>
      </c>
      <c r="EY224">
        <v>-36.872700000000002</v>
      </c>
      <c r="EZ224">
        <v>102.709</v>
      </c>
      <c r="FA224">
        <v>2.988</v>
      </c>
      <c r="FB224">
        <v>142.62100000000001</v>
      </c>
      <c r="FC224">
        <v>-27.379000000000001</v>
      </c>
      <c r="FD224">
        <v>103.506</v>
      </c>
      <c r="FE224">
        <v>2.948</v>
      </c>
      <c r="FF224">
        <v>145.64949999999999</v>
      </c>
      <c r="FG224">
        <v>-24.3505</v>
      </c>
      <c r="FH224">
        <v>28.01</v>
      </c>
      <c r="FI224">
        <v>-4.4000000000000004</v>
      </c>
      <c r="FJ224">
        <v>65.03</v>
      </c>
      <c r="FK224">
        <v>-2.31</v>
      </c>
      <c r="FL224">
        <v>83.123999999999995</v>
      </c>
      <c r="FM224">
        <v>-8.07</v>
      </c>
      <c r="FN224">
        <v>0.17169999999999999</v>
      </c>
      <c r="FO224">
        <v>3.9304999999999999</v>
      </c>
      <c r="FP224">
        <v>0.2122</v>
      </c>
      <c r="FQ224">
        <v>2.8165</v>
      </c>
      <c r="FR224">
        <v>0.3478</v>
      </c>
      <c r="FS224">
        <v>4.7666000000000004</v>
      </c>
      <c r="FT224">
        <v>0.69650000000000001</v>
      </c>
      <c r="FU224">
        <v>1.2014</v>
      </c>
      <c r="FV224">
        <v>1.4446000000000001</v>
      </c>
      <c r="FW224">
        <v>2.5314999999999999</v>
      </c>
      <c r="FX224" t="s">
        <v>4403</v>
      </c>
      <c r="FY224" t="s">
        <v>252</v>
      </c>
    </row>
    <row r="225" spans="1:181" x14ac:dyDescent="0.35">
      <c r="A225">
        <v>228</v>
      </c>
      <c r="B225" t="s">
        <v>5357</v>
      </c>
      <c r="C225" t="s">
        <v>5345</v>
      </c>
      <c r="D225" t="s">
        <v>4404</v>
      </c>
      <c r="E225" t="s">
        <v>4405</v>
      </c>
      <c r="F225" t="s">
        <v>330</v>
      </c>
      <c r="G225" t="s">
        <v>304</v>
      </c>
      <c r="H225" t="s">
        <v>836</v>
      </c>
      <c r="I225" t="s">
        <v>304</v>
      </c>
      <c r="J225" t="s">
        <v>261</v>
      </c>
      <c r="K225" t="s">
        <v>331</v>
      </c>
      <c r="L225" t="s">
        <v>4406</v>
      </c>
      <c r="M225">
        <v>5</v>
      </c>
      <c r="N225" t="s">
        <v>510</v>
      </c>
      <c r="O225" t="s">
        <v>197</v>
      </c>
      <c r="P225" t="s">
        <v>198</v>
      </c>
      <c r="Q225">
        <v>1000</v>
      </c>
      <c r="R225" t="s">
        <v>198</v>
      </c>
      <c r="S225">
        <v>1000</v>
      </c>
      <c r="T225">
        <v>3</v>
      </c>
      <c r="U225">
        <v>1</v>
      </c>
      <c r="V225" t="s">
        <v>199</v>
      </c>
      <c r="W225" t="s">
        <v>200</v>
      </c>
      <c r="X225">
        <v>2.67</v>
      </c>
      <c r="Y225" t="s">
        <v>193</v>
      </c>
      <c r="Z225" t="s">
        <v>5362</v>
      </c>
      <c r="AA225" t="s">
        <v>4321</v>
      </c>
      <c r="AB225">
        <v>245</v>
      </c>
      <c r="AD225">
        <v>-4</v>
      </c>
      <c r="AE225" t="s">
        <v>193</v>
      </c>
      <c r="AF225" t="s">
        <v>193</v>
      </c>
      <c r="AG225">
        <v>281.25</v>
      </c>
      <c r="AH225">
        <v>250</v>
      </c>
      <c r="AI225">
        <v>5</v>
      </c>
      <c r="AJ225" t="s">
        <v>193</v>
      </c>
      <c r="AK225" t="s">
        <v>193</v>
      </c>
      <c r="AM225">
        <v>9</v>
      </c>
      <c r="AN225">
        <v>36.25</v>
      </c>
      <c r="AO225" t="s">
        <v>193</v>
      </c>
      <c r="AP225">
        <v>3</v>
      </c>
      <c r="AQ225">
        <v>2.67</v>
      </c>
      <c r="AR225">
        <v>100</v>
      </c>
      <c r="AS225" t="s">
        <v>202</v>
      </c>
      <c r="AT225" t="s">
        <v>203</v>
      </c>
      <c r="AU225" t="s">
        <v>204</v>
      </c>
      <c r="AV225" t="s">
        <v>236</v>
      </c>
      <c r="AW225">
        <v>4</v>
      </c>
      <c r="AX225">
        <v>2</v>
      </c>
      <c r="AY225">
        <v>2</v>
      </c>
      <c r="AZ225" t="s">
        <v>193</v>
      </c>
      <c r="BA225" t="s">
        <v>202</v>
      </c>
      <c r="BB225" t="s">
        <v>206</v>
      </c>
      <c r="BC225" t="s">
        <v>206</v>
      </c>
      <c r="BD225" t="s">
        <v>202</v>
      </c>
      <c r="BE225" t="s">
        <v>206</v>
      </c>
      <c r="BF225" t="s">
        <v>206</v>
      </c>
      <c r="BG225" t="s">
        <v>4407</v>
      </c>
      <c r="BH225" t="s">
        <v>238</v>
      </c>
      <c r="BI225">
        <v>2000</v>
      </c>
      <c r="BK225" t="s">
        <v>206</v>
      </c>
      <c r="BL225" t="s">
        <v>32</v>
      </c>
      <c r="BM225" t="s">
        <v>240</v>
      </c>
      <c r="BN225" t="s">
        <v>404</v>
      </c>
      <c r="BO225" t="s">
        <v>26</v>
      </c>
      <c r="BP225" t="s">
        <v>193</v>
      </c>
      <c r="BQ225" t="s">
        <v>193</v>
      </c>
      <c r="BR225" t="s">
        <v>193</v>
      </c>
      <c r="BS225" t="s">
        <v>193</v>
      </c>
      <c r="BT225" t="s">
        <v>193</v>
      </c>
      <c r="BU225" t="s">
        <v>193</v>
      </c>
      <c r="BV225" t="s">
        <v>32</v>
      </c>
      <c r="BW225" t="s">
        <v>2311</v>
      </c>
      <c r="BX225" t="s">
        <v>197</v>
      </c>
      <c r="BY225" t="s">
        <v>193</v>
      </c>
      <c r="BZ225" t="s">
        <v>271</v>
      </c>
      <c r="CA225" t="s">
        <v>1935</v>
      </c>
      <c r="CB225" t="s">
        <v>4408</v>
      </c>
      <c r="CC225" t="s">
        <v>4409</v>
      </c>
      <c r="CD225" t="s">
        <v>5346</v>
      </c>
      <c r="CE225">
        <v>2</v>
      </c>
      <c r="CF225">
        <v>1</v>
      </c>
      <c r="CG225" t="s">
        <v>214</v>
      </c>
      <c r="CH225" t="s">
        <v>215</v>
      </c>
      <c r="CI225" t="s">
        <v>215</v>
      </c>
      <c r="CJ225" t="s">
        <v>197</v>
      </c>
      <c r="CK225">
        <v>1000</v>
      </c>
      <c r="CL225" t="s">
        <v>216</v>
      </c>
      <c r="CM225">
        <v>1</v>
      </c>
      <c r="CN225" t="s">
        <v>199</v>
      </c>
      <c r="CO225" t="s">
        <v>193</v>
      </c>
      <c r="CP225" t="s">
        <v>193</v>
      </c>
      <c r="CQ225" t="s">
        <v>193</v>
      </c>
      <c r="CR225" t="s">
        <v>193</v>
      </c>
      <c r="CS225" t="s">
        <v>193</v>
      </c>
      <c r="CT225" t="s">
        <v>193</v>
      </c>
      <c r="CU225" t="s">
        <v>193</v>
      </c>
      <c r="CV225" t="s">
        <v>193</v>
      </c>
      <c r="CW225" t="s">
        <v>4404</v>
      </c>
      <c r="CX225" t="s">
        <v>217</v>
      </c>
      <c r="CY225" t="s">
        <v>299</v>
      </c>
      <c r="CZ225" t="s">
        <v>193</v>
      </c>
      <c r="DA225" t="s">
        <v>206</v>
      </c>
      <c r="DB225" t="s">
        <v>193</v>
      </c>
      <c r="DC225" t="s">
        <v>193</v>
      </c>
      <c r="DD225" t="s">
        <v>193</v>
      </c>
      <c r="DE225" t="s">
        <v>193</v>
      </c>
      <c r="DF225" t="s">
        <v>193</v>
      </c>
      <c r="DG225" t="s">
        <v>208</v>
      </c>
      <c r="DH225" t="s">
        <v>248</v>
      </c>
      <c r="DI225" t="s">
        <v>341</v>
      </c>
      <c r="DJ225" t="s">
        <v>1006</v>
      </c>
      <c r="DK225" t="s">
        <v>221</v>
      </c>
      <c r="DL225" t="s">
        <v>222</v>
      </c>
      <c r="DM225" t="s">
        <v>222</v>
      </c>
      <c r="DN225" t="s">
        <v>223</v>
      </c>
      <c r="DO225" t="s">
        <v>4267</v>
      </c>
      <c r="DP225" t="s">
        <v>252</v>
      </c>
      <c r="DQ225" t="s">
        <v>252</v>
      </c>
      <c r="DR225" t="s">
        <v>278</v>
      </c>
      <c r="DS225" t="e">
        <v>#VALUE!</v>
      </c>
      <c r="DT225">
        <v>100.506</v>
      </c>
      <c r="DU225">
        <v>2.5070000000000001</v>
      </c>
      <c r="DV225">
        <v>229.17420000000001</v>
      </c>
      <c r="DW225">
        <v>-15.825799999999999</v>
      </c>
      <c r="DX225">
        <v>100.52200000000001</v>
      </c>
      <c r="DY225">
        <v>2.5019999999999998</v>
      </c>
      <c r="DZ225">
        <v>230.79409999999999</v>
      </c>
      <c r="EA225">
        <v>-14.2059</v>
      </c>
      <c r="EB225">
        <v>101.18</v>
      </c>
      <c r="EC225">
        <v>2.29</v>
      </c>
      <c r="ED225">
        <v>209.58779999999999</v>
      </c>
      <c r="EE225">
        <v>-35.412199999999999</v>
      </c>
      <c r="EF225">
        <v>101.432</v>
      </c>
      <c r="EG225">
        <v>2.2090000000000001</v>
      </c>
      <c r="EH225">
        <v>200.41550000000001</v>
      </c>
      <c r="EI225">
        <v>-44.584499999999998</v>
      </c>
      <c r="EJ225">
        <v>102.145</v>
      </c>
      <c r="EK225">
        <v>1.9810000000000001</v>
      </c>
      <c r="EL225">
        <v>173.8708</v>
      </c>
      <c r="EM225">
        <v>-71.129199999999997</v>
      </c>
      <c r="EN225">
        <v>102.25700000000001</v>
      </c>
      <c r="EO225">
        <v>1.9450000000000001</v>
      </c>
      <c r="EP225">
        <v>169.16669999999999</v>
      </c>
      <c r="EQ225">
        <v>-75.833299999999994</v>
      </c>
      <c r="ER225">
        <v>102.333</v>
      </c>
      <c r="ES225">
        <v>1.92</v>
      </c>
      <c r="ET225">
        <v>163.70310000000001</v>
      </c>
      <c r="EU225">
        <v>-81.296899999999994</v>
      </c>
      <c r="EV225">
        <v>102.261</v>
      </c>
      <c r="EW225">
        <v>1.9430000000000001</v>
      </c>
      <c r="EX225">
        <v>165.98849999999999</v>
      </c>
      <c r="EY225">
        <v>-79.011499999999998</v>
      </c>
      <c r="EZ225">
        <v>102.09</v>
      </c>
      <c r="FA225">
        <v>1.9950000000000001</v>
      </c>
      <c r="FB225">
        <v>174.131</v>
      </c>
      <c r="FC225">
        <v>-70.869</v>
      </c>
      <c r="FD225">
        <v>102.146</v>
      </c>
      <c r="FE225">
        <v>1.9770000000000001</v>
      </c>
      <c r="FF225">
        <v>178.76669999999999</v>
      </c>
      <c r="FG225">
        <v>-66.2333</v>
      </c>
      <c r="FH225">
        <v>28.01</v>
      </c>
      <c r="FI225">
        <v>-4.4000000000000004</v>
      </c>
      <c r="FJ225">
        <v>65.03</v>
      </c>
      <c r="FK225">
        <v>-2.31</v>
      </c>
      <c r="FL225">
        <v>83.123999999999995</v>
      </c>
      <c r="FM225">
        <v>-8.07</v>
      </c>
      <c r="FN225">
        <v>0.17169999999999999</v>
      </c>
      <c r="FO225">
        <v>3.9304999999999999</v>
      </c>
      <c r="FP225">
        <v>0.2122</v>
      </c>
      <c r="FQ225">
        <v>2.8165</v>
      </c>
      <c r="FR225">
        <v>0.3478</v>
      </c>
      <c r="FS225">
        <v>4.7666000000000004</v>
      </c>
      <c r="FT225">
        <v>0.69650000000000001</v>
      </c>
      <c r="FU225">
        <v>1.2014</v>
      </c>
      <c r="FV225">
        <v>1.4446000000000001</v>
      </c>
      <c r="FW225">
        <v>2.5314999999999999</v>
      </c>
      <c r="FX225" t="s">
        <v>4410</v>
      </c>
      <c r="FY225">
        <v>32242.854800000001</v>
      </c>
    </row>
    <row r="226" spans="1:181" x14ac:dyDescent="0.35">
      <c r="A226">
        <v>229</v>
      </c>
      <c r="B226" t="s">
        <v>5357</v>
      </c>
      <c r="C226" t="s">
        <v>5323</v>
      </c>
      <c r="D226" t="s">
        <v>2551</v>
      </c>
      <c r="E226" t="s">
        <v>4411</v>
      </c>
      <c r="F226" t="s">
        <v>232</v>
      </c>
      <c r="G226" t="s">
        <v>304</v>
      </c>
      <c r="H226" t="s">
        <v>285</v>
      </c>
      <c r="I226" t="s">
        <v>304</v>
      </c>
      <c r="J226" t="s">
        <v>316</v>
      </c>
      <c r="K226" t="s">
        <v>193</v>
      </c>
      <c r="L226" t="s">
        <v>1170</v>
      </c>
      <c r="M226">
        <v>3</v>
      </c>
      <c r="N226" t="s">
        <v>196</v>
      </c>
      <c r="O226" t="s">
        <v>197</v>
      </c>
      <c r="P226" t="s">
        <v>198</v>
      </c>
      <c r="Q226">
        <v>400</v>
      </c>
      <c r="R226" t="s">
        <v>198</v>
      </c>
      <c r="S226">
        <v>400</v>
      </c>
      <c r="T226">
        <v>10</v>
      </c>
      <c r="U226">
        <v>1</v>
      </c>
      <c r="V226" t="s">
        <v>199</v>
      </c>
      <c r="W226" t="s">
        <v>200</v>
      </c>
      <c r="X226">
        <v>2.2999999999999998</v>
      </c>
      <c r="Y226" t="s">
        <v>193</v>
      </c>
      <c r="Z226" t="s">
        <v>5351</v>
      </c>
      <c r="AA226" t="s">
        <v>4312</v>
      </c>
      <c r="AB226">
        <v>165</v>
      </c>
      <c r="AD226">
        <v>-6</v>
      </c>
      <c r="AE226" t="s">
        <v>193</v>
      </c>
      <c r="AF226" t="s">
        <v>193</v>
      </c>
      <c r="AG226">
        <v>205</v>
      </c>
      <c r="AH226">
        <v>175</v>
      </c>
      <c r="AI226">
        <v>5</v>
      </c>
      <c r="AJ226" t="s">
        <v>193</v>
      </c>
      <c r="AK226" t="s">
        <v>193</v>
      </c>
      <c r="AM226">
        <v>-10</v>
      </c>
      <c r="AN226">
        <v>40</v>
      </c>
      <c r="AO226" t="s">
        <v>193</v>
      </c>
      <c r="AP226">
        <v>7.5</v>
      </c>
      <c r="AQ226">
        <v>2.3479999999999999</v>
      </c>
      <c r="AR226">
        <v>99.575000000000003</v>
      </c>
      <c r="AS226" t="s">
        <v>202</v>
      </c>
      <c r="AT226" t="s">
        <v>203</v>
      </c>
      <c r="AU226" t="s">
        <v>204</v>
      </c>
      <c r="AV226" t="s">
        <v>265</v>
      </c>
      <c r="AW226">
        <v>3</v>
      </c>
      <c r="AX226">
        <v>3</v>
      </c>
      <c r="AY226" t="s">
        <v>193</v>
      </c>
      <c r="AZ226" t="s">
        <v>193</v>
      </c>
      <c r="BA226" t="s">
        <v>206</v>
      </c>
      <c r="BB226" t="s">
        <v>206</v>
      </c>
      <c r="BC226" t="s">
        <v>202</v>
      </c>
      <c r="BD226" t="s">
        <v>202</v>
      </c>
      <c r="BE226" t="s">
        <v>206</v>
      </c>
      <c r="BF226" t="s">
        <v>206</v>
      </c>
      <c r="BG226" t="s">
        <v>238</v>
      </c>
      <c r="BH226" t="s">
        <v>207</v>
      </c>
      <c r="BI226">
        <v>2000</v>
      </c>
      <c r="BK226" t="s">
        <v>206</v>
      </c>
      <c r="BL226" t="s">
        <v>30</v>
      </c>
      <c r="BM226" t="s">
        <v>33</v>
      </c>
      <c r="BN226" t="s">
        <v>1006</v>
      </c>
      <c r="BO226" t="s">
        <v>193</v>
      </c>
      <c r="BP226" t="s">
        <v>193</v>
      </c>
      <c r="BQ226" t="s">
        <v>193</v>
      </c>
      <c r="BR226" t="s">
        <v>193</v>
      </c>
      <c r="BS226" t="s">
        <v>193</v>
      </c>
      <c r="BT226" t="s">
        <v>193</v>
      </c>
      <c r="BU226" t="s">
        <v>193</v>
      </c>
      <c r="BV226" t="s">
        <v>1006</v>
      </c>
      <c r="BW226" t="s">
        <v>209</v>
      </c>
      <c r="BX226" t="s">
        <v>197</v>
      </c>
      <c r="BY226" t="s">
        <v>193</v>
      </c>
      <c r="BZ226" t="s">
        <v>243</v>
      </c>
      <c r="CA226" t="s">
        <v>337</v>
      </c>
      <c r="CB226" t="s">
        <v>4412</v>
      </c>
      <c r="CC226" t="s">
        <v>4413</v>
      </c>
      <c r="CD226" t="s">
        <v>5346</v>
      </c>
      <c r="CE226">
        <v>2</v>
      </c>
      <c r="CF226">
        <v>1</v>
      </c>
      <c r="CG226" t="s">
        <v>214</v>
      </c>
      <c r="CH226" t="s">
        <v>215</v>
      </c>
      <c r="CI226" t="s">
        <v>215</v>
      </c>
      <c r="CJ226" t="s">
        <v>197</v>
      </c>
      <c r="CK226">
        <v>400</v>
      </c>
      <c r="CL226" t="s">
        <v>216</v>
      </c>
      <c r="CM226">
        <v>1</v>
      </c>
      <c r="CN226" t="s">
        <v>199</v>
      </c>
      <c r="CO226" t="s">
        <v>193</v>
      </c>
      <c r="CP226">
        <v>3</v>
      </c>
      <c r="CQ226" t="s">
        <v>193</v>
      </c>
      <c r="CR226" t="s">
        <v>193</v>
      </c>
      <c r="CS226" t="s">
        <v>193</v>
      </c>
      <c r="CT226" t="s">
        <v>193</v>
      </c>
      <c r="CU226" t="s">
        <v>193</v>
      </c>
      <c r="CV226" t="s">
        <v>193</v>
      </c>
      <c r="CW226" t="s">
        <v>2551</v>
      </c>
      <c r="CX226" t="s">
        <v>217</v>
      </c>
      <c r="CY226">
        <v>0.65</v>
      </c>
      <c r="CZ226">
        <v>2.6</v>
      </c>
      <c r="DA226" t="s">
        <v>206</v>
      </c>
      <c r="DB226" t="s">
        <v>193</v>
      </c>
      <c r="DC226" t="s">
        <v>193</v>
      </c>
      <c r="DD226" t="s">
        <v>193</v>
      </c>
      <c r="DE226" t="s">
        <v>193</v>
      </c>
      <c r="DF226" t="s">
        <v>193</v>
      </c>
      <c r="DG226" t="s">
        <v>792</v>
      </c>
      <c r="DH226" t="s">
        <v>356</v>
      </c>
      <c r="DI226" t="s">
        <v>375</v>
      </c>
      <c r="DJ226" t="s">
        <v>193</v>
      </c>
      <c r="DK226" t="s">
        <v>193</v>
      </c>
      <c r="DL226" t="s">
        <v>222</v>
      </c>
      <c r="DM226" t="s">
        <v>222</v>
      </c>
      <c r="DN226" t="s">
        <v>223</v>
      </c>
      <c r="DO226" t="s">
        <v>4147</v>
      </c>
      <c r="DP226">
        <v>100.971</v>
      </c>
      <c r="DQ226">
        <v>2.1890000000000001</v>
      </c>
      <c r="DR226">
        <v>153.63919999999999</v>
      </c>
      <c r="DS226">
        <v>-11.360799999999999</v>
      </c>
      <c r="DT226">
        <v>101.084</v>
      </c>
      <c r="DU226">
        <v>2.1760000000000002</v>
      </c>
      <c r="DV226">
        <v>151.6875</v>
      </c>
      <c r="DW226">
        <v>-13.3125</v>
      </c>
      <c r="DX226">
        <v>101.084</v>
      </c>
      <c r="DY226">
        <v>2.1760000000000002</v>
      </c>
      <c r="DZ226">
        <v>149.07749999999999</v>
      </c>
      <c r="EA226">
        <v>-15.922499999999999</v>
      </c>
      <c r="EB226">
        <v>101.084</v>
      </c>
      <c r="EC226">
        <v>2.1760000000000002</v>
      </c>
      <c r="ED226">
        <v>143.0136</v>
      </c>
      <c r="EE226">
        <v>-21.9864</v>
      </c>
      <c r="EF226">
        <v>101.084</v>
      </c>
      <c r="EG226">
        <v>2.1760000000000002</v>
      </c>
      <c r="EH226">
        <v>135.2422</v>
      </c>
      <c r="EI226">
        <v>-29.7578</v>
      </c>
      <c r="EJ226">
        <v>101.161</v>
      </c>
      <c r="EK226">
        <v>2.1669999999999998</v>
      </c>
      <c r="EL226">
        <v>127.1789</v>
      </c>
      <c r="EM226">
        <v>-37.821100000000001</v>
      </c>
      <c r="EN226">
        <v>101.98099999999999</v>
      </c>
      <c r="EO226">
        <v>2.0739999999999998</v>
      </c>
      <c r="EP226">
        <v>119.87520000000001</v>
      </c>
      <c r="EQ226">
        <v>-45.1248</v>
      </c>
      <c r="ER226">
        <v>102.476</v>
      </c>
      <c r="ES226">
        <v>2.0179999999999998</v>
      </c>
      <c r="ET226">
        <v>119.2604</v>
      </c>
      <c r="EU226">
        <v>-45.739600000000003</v>
      </c>
      <c r="EV226">
        <v>102.476</v>
      </c>
      <c r="EW226">
        <v>2.0179999999999998</v>
      </c>
      <c r="EX226">
        <v>129.1652</v>
      </c>
      <c r="EY226">
        <v>-35.834800000000001</v>
      </c>
      <c r="EZ226">
        <v>102.476</v>
      </c>
      <c r="FA226">
        <v>2.0179999999999998</v>
      </c>
      <c r="FB226">
        <v>134.8964</v>
      </c>
      <c r="FC226">
        <v>-30.1036</v>
      </c>
      <c r="FD226">
        <v>102.476</v>
      </c>
      <c r="FE226">
        <v>2.0179999999999998</v>
      </c>
      <c r="FF226">
        <v>131.45490000000001</v>
      </c>
      <c r="FG226">
        <v>-33.545099999999998</v>
      </c>
      <c r="FH226">
        <v>28.01</v>
      </c>
      <c r="FI226">
        <v>-4.4000000000000004</v>
      </c>
      <c r="FJ226">
        <v>65.03</v>
      </c>
      <c r="FK226">
        <v>-2.31</v>
      </c>
      <c r="FL226">
        <v>83.123999999999995</v>
      </c>
      <c r="FM226">
        <v>-8.07</v>
      </c>
      <c r="FN226">
        <v>0.17169999999999999</v>
      </c>
      <c r="FO226">
        <v>3.9304999999999999</v>
      </c>
      <c r="FP226">
        <v>0.2122</v>
      </c>
      <c r="FQ226">
        <v>2.8165</v>
      </c>
      <c r="FR226">
        <v>0.3478</v>
      </c>
      <c r="FS226">
        <v>4.7666000000000004</v>
      </c>
      <c r="FT226">
        <v>0.69650000000000001</v>
      </c>
      <c r="FU226">
        <v>1.2014</v>
      </c>
      <c r="FV226">
        <v>1.4446000000000001</v>
      </c>
      <c r="FW226">
        <v>2.5314999999999999</v>
      </c>
      <c r="FX226" t="s">
        <v>4414</v>
      </c>
      <c r="FY226" t="s">
        <v>252</v>
      </c>
    </row>
    <row r="227" spans="1:181" x14ac:dyDescent="0.35">
      <c r="A227">
        <v>230</v>
      </c>
      <c r="B227" t="s">
        <v>5357</v>
      </c>
      <c r="C227" t="s">
        <v>5308</v>
      </c>
      <c r="D227" t="s">
        <v>4415</v>
      </c>
      <c r="E227" t="s">
        <v>4416</v>
      </c>
      <c r="F227" t="s">
        <v>232</v>
      </c>
      <c r="G227" t="s">
        <v>193</v>
      </c>
      <c r="H227" t="s">
        <v>285</v>
      </c>
      <c r="I227" t="s">
        <v>193</v>
      </c>
      <c r="J227" t="s">
        <v>316</v>
      </c>
      <c r="K227" t="s">
        <v>193</v>
      </c>
      <c r="L227" t="s">
        <v>1170</v>
      </c>
      <c r="M227">
        <v>3</v>
      </c>
      <c r="N227" t="s">
        <v>196</v>
      </c>
      <c r="O227" t="s">
        <v>197</v>
      </c>
      <c r="P227" t="s">
        <v>198</v>
      </c>
      <c r="Q227">
        <v>2300</v>
      </c>
      <c r="R227" t="s">
        <v>198</v>
      </c>
      <c r="S227">
        <v>650</v>
      </c>
      <c r="T227">
        <v>5</v>
      </c>
      <c r="U227">
        <v>3</v>
      </c>
      <c r="V227" t="s">
        <v>199</v>
      </c>
      <c r="W227" t="s">
        <v>200</v>
      </c>
      <c r="X227">
        <v>1.1499999999999999</v>
      </c>
      <c r="Y227" t="s">
        <v>193</v>
      </c>
      <c r="Z227" t="s">
        <v>5271</v>
      </c>
      <c r="AA227" t="s">
        <v>3532</v>
      </c>
      <c r="AB227">
        <v>85</v>
      </c>
      <c r="AD227">
        <v>-1</v>
      </c>
      <c r="AE227" t="s">
        <v>193</v>
      </c>
      <c r="AF227" t="s">
        <v>193</v>
      </c>
      <c r="AG227">
        <v>115</v>
      </c>
      <c r="AH227">
        <v>90</v>
      </c>
      <c r="AI227">
        <v>5</v>
      </c>
      <c r="AJ227" t="s">
        <v>193</v>
      </c>
      <c r="AK227" t="s">
        <v>193</v>
      </c>
      <c r="AM227">
        <v>-5</v>
      </c>
      <c r="AN227">
        <v>30</v>
      </c>
      <c r="AO227" t="s">
        <v>193</v>
      </c>
      <c r="AP227">
        <v>4.46</v>
      </c>
      <c r="AQ227">
        <v>1.198</v>
      </c>
      <c r="AR227">
        <v>99.766000000000005</v>
      </c>
      <c r="AS227" t="s">
        <v>202</v>
      </c>
      <c r="AT227" t="s">
        <v>203</v>
      </c>
      <c r="AU227" t="s">
        <v>204</v>
      </c>
      <c r="AV227" t="s">
        <v>205</v>
      </c>
      <c r="AW227">
        <v>7</v>
      </c>
      <c r="AX227">
        <v>3</v>
      </c>
      <c r="AY227">
        <v>4</v>
      </c>
      <c r="AZ227" t="s">
        <v>193</v>
      </c>
      <c r="BA227" t="s">
        <v>202</v>
      </c>
      <c r="BB227" t="s">
        <v>206</v>
      </c>
      <c r="BC227" t="s">
        <v>202</v>
      </c>
      <c r="BD227" t="s">
        <v>202</v>
      </c>
      <c r="BE227" t="s">
        <v>206</v>
      </c>
      <c r="BF227" t="s">
        <v>206</v>
      </c>
      <c r="BG227" t="s">
        <v>1319</v>
      </c>
      <c r="BH227" t="s">
        <v>207</v>
      </c>
      <c r="BI227">
        <v>2000</v>
      </c>
      <c r="BK227" t="s">
        <v>206</v>
      </c>
      <c r="BL227" t="s">
        <v>208</v>
      </c>
      <c r="BM227" t="s">
        <v>220</v>
      </c>
      <c r="BN227" t="s">
        <v>240</v>
      </c>
      <c r="BO227" t="s">
        <v>218</v>
      </c>
      <c r="BP227" t="s">
        <v>26</v>
      </c>
      <c r="BQ227" t="s">
        <v>30</v>
      </c>
      <c r="BR227" t="s">
        <v>34</v>
      </c>
      <c r="BS227" t="s">
        <v>193</v>
      </c>
      <c r="BT227" t="s">
        <v>193</v>
      </c>
      <c r="BU227" t="s">
        <v>193</v>
      </c>
      <c r="BV227" t="s">
        <v>240</v>
      </c>
      <c r="BW227" t="s">
        <v>209</v>
      </c>
      <c r="BX227" t="s">
        <v>197</v>
      </c>
      <c r="BY227" t="s">
        <v>193</v>
      </c>
      <c r="BZ227" t="s">
        <v>1362</v>
      </c>
      <c r="CA227" t="s">
        <v>1968</v>
      </c>
      <c r="CB227" t="s">
        <v>4417</v>
      </c>
      <c r="CC227" t="s">
        <v>4418</v>
      </c>
      <c r="CD227" t="s">
        <v>5346</v>
      </c>
      <c r="CE227">
        <v>2</v>
      </c>
      <c r="CF227">
        <v>1</v>
      </c>
      <c r="CG227" t="s">
        <v>214</v>
      </c>
      <c r="CH227" t="s">
        <v>215</v>
      </c>
      <c r="CI227" t="s">
        <v>215</v>
      </c>
      <c r="CJ227" t="s">
        <v>197</v>
      </c>
      <c r="CK227">
        <v>650</v>
      </c>
      <c r="CL227" t="s">
        <v>216</v>
      </c>
      <c r="CM227">
        <v>1</v>
      </c>
      <c r="CN227" t="s">
        <v>199</v>
      </c>
      <c r="CO227" t="s">
        <v>193</v>
      </c>
      <c r="CP227">
        <v>1</v>
      </c>
      <c r="CQ227" t="s">
        <v>193</v>
      </c>
      <c r="CR227" t="s">
        <v>193</v>
      </c>
      <c r="CS227" t="s">
        <v>193</v>
      </c>
      <c r="CT227" t="s">
        <v>193</v>
      </c>
      <c r="CU227" t="s">
        <v>193</v>
      </c>
      <c r="CV227" t="s">
        <v>193</v>
      </c>
      <c r="CW227" t="s">
        <v>4415</v>
      </c>
      <c r="CX227" t="s">
        <v>217</v>
      </c>
      <c r="CY227">
        <v>0.6</v>
      </c>
      <c r="CZ227">
        <v>3.9</v>
      </c>
      <c r="DA227" t="s">
        <v>206</v>
      </c>
      <c r="DB227" t="s">
        <v>193</v>
      </c>
      <c r="DC227" t="s">
        <v>193</v>
      </c>
      <c r="DD227" t="s">
        <v>193</v>
      </c>
      <c r="DE227" t="s">
        <v>193</v>
      </c>
      <c r="DF227" t="s">
        <v>193</v>
      </c>
      <c r="DG227" t="s">
        <v>31</v>
      </c>
      <c r="DH227" t="s">
        <v>33</v>
      </c>
      <c r="DI227" t="s">
        <v>1006</v>
      </c>
      <c r="DJ227" t="s">
        <v>341</v>
      </c>
      <c r="DK227" t="s">
        <v>339</v>
      </c>
      <c r="DL227" t="s">
        <v>222</v>
      </c>
      <c r="DM227" t="s">
        <v>222</v>
      </c>
      <c r="DN227" t="s">
        <v>223</v>
      </c>
      <c r="DO227" t="s">
        <v>3536</v>
      </c>
      <c r="DP227">
        <v>99.698999999999998</v>
      </c>
      <c r="DQ227">
        <v>1.212</v>
      </c>
      <c r="DR227">
        <v>88.842100000000002</v>
      </c>
      <c r="DS227">
        <v>3.8420999999999998</v>
      </c>
      <c r="DT227">
        <v>100.029</v>
      </c>
      <c r="DU227">
        <v>1.1439999999999999</v>
      </c>
      <c r="DV227">
        <v>77.545400000000001</v>
      </c>
      <c r="DW227">
        <v>-7.4546000000000001</v>
      </c>
      <c r="DX227">
        <v>100.062</v>
      </c>
      <c r="DY227">
        <v>1.137</v>
      </c>
      <c r="DZ227">
        <v>72.488100000000003</v>
      </c>
      <c r="EA227">
        <v>-12.511900000000001</v>
      </c>
      <c r="EB227">
        <v>100.062</v>
      </c>
      <c r="EC227">
        <v>1.137</v>
      </c>
      <c r="ED227">
        <v>67.143699999999995</v>
      </c>
      <c r="EE227">
        <v>-17.856300000000001</v>
      </c>
      <c r="EF227">
        <v>100.172</v>
      </c>
      <c r="EG227">
        <v>1.1140000000000001</v>
      </c>
      <c r="EH227">
        <v>66.622299999999996</v>
      </c>
      <c r="EI227">
        <v>-18.377700000000001</v>
      </c>
      <c r="EJ227">
        <v>99.956000000000003</v>
      </c>
      <c r="EK227">
        <v>1.159</v>
      </c>
      <c r="EL227">
        <v>75.976299999999995</v>
      </c>
      <c r="EM227">
        <v>-9.0236999999999998</v>
      </c>
      <c r="EN227">
        <v>100.32</v>
      </c>
      <c r="EO227">
        <v>1.083</v>
      </c>
      <c r="EP227">
        <v>76.932100000000005</v>
      </c>
      <c r="EQ227">
        <v>-8.0678999999999998</v>
      </c>
      <c r="ER227">
        <v>100.32</v>
      </c>
      <c r="ES227">
        <v>1.083</v>
      </c>
      <c r="ET227">
        <v>76.134600000000006</v>
      </c>
      <c r="EU227">
        <v>-8.8653999999999993</v>
      </c>
      <c r="EV227">
        <v>100.57299999999999</v>
      </c>
      <c r="EW227">
        <v>1.03</v>
      </c>
      <c r="EX227">
        <v>70.192499999999995</v>
      </c>
      <c r="EY227">
        <v>-14.807499999999999</v>
      </c>
      <c r="EZ227">
        <v>100.673</v>
      </c>
      <c r="FA227">
        <v>1.0089999999999999</v>
      </c>
      <c r="FB227">
        <v>66.64</v>
      </c>
      <c r="FC227">
        <v>-18.36</v>
      </c>
      <c r="FD227">
        <v>100.593</v>
      </c>
      <c r="FE227">
        <v>1.026</v>
      </c>
      <c r="FF227">
        <v>68.178100000000001</v>
      </c>
      <c r="FG227">
        <v>-16.821899999999999</v>
      </c>
      <c r="FH227">
        <v>28.01</v>
      </c>
      <c r="FI227">
        <v>-4.4000000000000004</v>
      </c>
      <c r="FJ227">
        <v>65.03</v>
      </c>
      <c r="FK227">
        <v>-2.31</v>
      </c>
      <c r="FL227">
        <v>83.123999999999995</v>
      </c>
      <c r="FM227">
        <v>-8.07</v>
      </c>
      <c r="FN227">
        <v>0.17169999999999999</v>
      </c>
      <c r="FO227">
        <v>3.9304999999999999</v>
      </c>
      <c r="FP227">
        <v>0.2122</v>
      </c>
      <c r="FQ227">
        <v>2.8165</v>
      </c>
      <c r="FR227">
        <v>0.3478</v>
      </c>
      <c r="FS227">
        <v>4.7666000000000004</v>
      </c>
      <c r="FT227">
        <v>0.69650000000000001</v>
      </c>
      <c r="FU227">
        <v>1.2014</v>
      </c>
      <c r="FV227">
        <v>1.4446000000000001</v>
      </c>
      <c r="FW227">
        <v>2.5314999999999999</v>
      </c>
      <c r="FX227" t="s">
        <v>4419</v>
      </c>
      <c r="FY227">
        <v>76787.010299999994</v>
      </c>
    </row>
    <row r="228" spans="1:181" x14ac:dyDescent="0.35">
      <c r="A228">
        <v>231</v>
      </c>
      <c r="B228" t="s">
        <v>5357</v>
      </c>
      <c r="C228" t="s">
        <v>5308</v>
      </c>
      <c r="D228" t="s">
        <v>4415</v>
      </c>
      <c r="E228" t="s">
        <v>4416</v>
      </c>
      <c r="F228" t="s">
        <v>232</v>
      </c>
      <c r="G228" t="s">
        <v>193</v>
      </c>
      <c r="H228" t="s">
        <v>285</v>
      </c>
      <c r="I228" t="s">
        <v>193</v>
      </c>
      <c r="J228" t="s">
        <v>316</v>
      </c>
      <c r="K228" t="s">
        <v>193</v>
      </c>
      <c r="L228" t="s">
        <v>1170</v>
      </c>
      <c r="M228">
        <v>3</v>
      </c>
      <c r="N228" t="s">
        <v>196</v>
      </c>
      <c r="O228" t="s">
        <v>197</v>
      </c>
      <c r="P228" t="s">
        <v>198</v>
      </c>
      <c r="Q228">
        <v>2300</v>
      </c>
      <c r="R228" t="s">
        <v>198</v>
      </c>
      <c r="S228">
        <v>1000</v>
      </c>
      <c r="T228">
        <v>10</v>
      </c>
      <c r="U228">
        <v>3</v>
      </c>
      <c r="V228" t="s">
        <v>199</v>
      </c>
      <c r="W228" t="s">
        <v>200</v>
      </c>
      <c r="X228">
        <v>1.95</v>
      </c>
      <c r="Y228" t="s">
        <v>193</v>
      </c>
      <c r="Z228" t="s">
        <v>5242</v>
      </c>
      <c r="AA228" t="s">
        <v>4312</v>
      </c>
      <c r="AB228">
        <v>130</v>
      </c>
      <c r="AD228">
        <v>-2</v>
      </c>
      <c r="AE228" t="s">
        <v>193</v>
      </c>
      <c r="AF228" t="s">
        <v>193</v>
      </c>
      <c r="AG228">
        <v>155</v>
      </c>
      <c r="AH228">
        <v>135</v>
      </c>
      <c r="AI228">
        <v>5</v>
      </c>
      <c r="AJ228" t="s">
        <v>193</v>
      </c>
      <c r="AK228" t="s">
        <v>193</v>
      </c>
      <c r="AM228">
        <v>-5</v>
      </c>
      <c r="AN228">
        <v>25</v>
      </c>
      <c r="AO228" t="s">
        <v>193</v>
      </c>
      <c r="AP228">
        <v>3.1</v>
      </c>
      <c r="AQ228">
        <v>1.9930000000000001</v>
      </c>
      <c r="AR228">
        <v>99.611000000000004</v>
      </c>
      <c r="AS228" t="s">
        <v>202</v>
      </c>
      <c r="AT228" t="s">
        <v>203</v>
      </c>
      <c r="AU228" t="s">
        <v>204</v>
      </c>
      <c r="AV228" t="s">
        <v>205</v>
      </c>
      <c r="AW228">
        <v>7</v>
      </c>
      <c r="AX228">
        <v>3</v>
      </c>
      <c r="AY228">
        <v>4</v>
      </c>
      <c r="AZ228" t="s">
        <v>193</v>
      </c>
      <c r="BA228" t="s">
        <v>202</v>
      </c>
      <c r="BB228" t="s">
        <v>206</v>
      </c>
      <c r="BC228" t="s">
        <v>202</v>
      </c>
      <c r="BD228" t="s">
        <v>202</v>
      </c>
      <c r="BE228" t="s">
        <v>206</v>
      </c>
      <c r="BF228" t="s">
        <v>206</v>
      </c>
      <c r="BG228" t="s">
        <v>1319</v>
      </c>
      <c r="BH228" t="s">
        <v>207</v>
      </c>
      <c r="BI228">
        <v>2000</v>
      </c>
      <c r="BK228" t="s">
        <v>206</v>
      </c>
      <c r="BL228" t="s">
        <v>208</v>
      </c>
      <c r="BM228" t="s">
        <v>220</v>
      </c>
      <c r="BN228" t="s">
        <v>240</v>
      </c>
      <c r="BO228" t="s">
        <v>218</v>
      </c>
      <c r="BP228" t="s">
        <v>26</v>
      </c>
      <c r="BQ228" t="s">
        <v>30</v>
      </c>
      <c r="BR228" t="s">
        <v>34</v>
      </c>
      <c r="BS228" t="s">
        <v>193</v>
      </c>
      <c r="BT228" t="s">
        <v>193</v>
      </c>
      <c r="BU228" t="s">
        <v>193</v>
      </c>
      <c r="BV228" t="s">
        <v>208</v>
      </c>
      <c r="BW228" t="s">
        <v>209</v>
      </c>
      <c r="BX228" t="s">
        <v>197</v>
      </c>
      <c r="BY228" t="s">
        <v>193</v>
      </c>
      <c r="BZ228" t="s">
        <v>1362</v>
      </c>
      <c r="CA228" t="s">
        <v>1968</v>
      </c>
      <c r="CB228" t="s">
        <v>4420</v>
      </c>
      <c r="CC228" t="s">
        <v>4421</v>
      </c>
      <c r="CD228" t="s">
        <v>5346</v>
      </c>
      <c r="CE228">
        <v>2</v>
      </c>
      <c r="CF228">
        <v>0</v>
      </c>
      <c r="CG228" t="s">
        <v>214</v>
      </c>
      <c r="CH228" t="s">
        <v>215</v>
      </c>
      <c r="CI228" t="s">
        <v>215</v>
      </c>
      <c r="CJ228" t="s">
        <v>197</v>
      </c>
      <c r="CK228">
        <v>1000</v>
      </c>
      <c r="CL228" t="s">
        <v>216</v>
      </c>
      <c r="CM228">
        <v>1</v>
      </c>
      <c r="CN228" t="s">
        <v>199</v>
      </c>
      <c r="CO228" t="s">
        <v>193</v>
      </c>
      <c r="CP228">
        <v>3</v>
      </c>
      <c r="CQ228" t="s">
        <v>193</v>
      </c>
      <c r="CR228" t="s">
        <v>193</v>
      </c>
      <c r="CS228" t="s">
        <v>193</v>
      </c>
      <c r="CT228" t="s">
        <v>193</v>
      </c>
      <c r="CU228" t="s">
        <v>193</v>
      </c>
      <c r="CV228" t="s">
        <v>193</v>
      </c>
      <c r="CW228" t="s">
        <v>4415</v>
      </c>
      <c r="CX228" t="s">
        <v>217</v>
      </c>
      <c r="CY228">
        <v>0.65</v>
      </c>
      <c r="CZ228">
        <v>6.5</v>
      </c>
      <c r="DA228" t="s">
        <v>206</v>
      </c>
      <c r="DB228" t="s">
        <v>193</v>
      </c>
      <c r="DC228" t="s">
        <v>193</v>
      </c>
      <c r="DD228" t="s">
        <v>193</v>
      </c>
      <c r="DE228" t="s">
        <v>193</v>
      </c>
      <c r="DF228" t="s">
        <v>193</v>
      </c>
      <c r="DG228" t="s">
        <v>31</v>
      </c>
      <c r="DH228" t="s">
        <v>33</v>
      </c>
      <c r="DI228" t="s">
        <v>1006</v>
      </c>
      <c r="DJ228" t="s">
        <v>341</v>
      </c>
      <c r="DK228" t="s">
        <v>339</v>
      </c>
      <c r="DL228" t="s">
        <v>222</v>
      </c>
      <c r="DM228" t="s">
        <v>222</v>
      </c>
      <c r="DN228" t="s">
        <v>223</v>
      </c>
      <c r="DO228" t="s">
        <v>4147</v>
      </c>
      <c r="DP228">
        <v>98.980999999999995</v>
      </c>
      <c r="DQ228">
        <v>2.0630000000000002</v>
      </c>
      <c r="DR228">
        <v>137.7775</v>
      </c>
      <c r="DS228">
        <v>7.7774999999999999</v>
      </c>
      <c r="DT228">
        <v>98.793999999999997</v>
      </c>
      <c r="DU228">
        <v>2.0840000000000001</v>
      </c>
      <c r="DV228">
        <v>133.81360000000001</v>
      </c>
      <c r="DW228">
        <v>3.8136000000000001</v>
      </c>
      <c r="DX228">
        <v>98.838999999999999</v>
      </c>
      <c r="DY228">
        <v>2.0790000000000002</v>
      </c>
      <c r="DZ228">
        <v>125.54219999999999</v>
      </c>
      <c r="EA228">
        <v>-4.4577999999999998</v>
      </c>
      <c r="EB228">
        <v>98.811999999999998</v>
      </c>
      <c r="EC228">
        <v>2.0819999999999999</v>
      </c>
      <c r="ED228">
        <v>118.6789</v>
      </c>
      <c r="EE228">
        <v>-11.321099999999999</v>
      </c>
      <c r="EF228">
        <v>99.674000000000007</v>
      </c>
      <c r="EG228">
        <v>1.986</v>
      </c>
      <c r="EH228">
        <v>111.0752</v>
      </c>
      <c r="EI228">
        <v>-18.924800000000001</v>
      </c>
      <c r="EJ228">
        <v>99.430999999999997</v>
      </c>
      <c r="EK228">
        <v>2.0129999999999999</v>
      </c>
      <c r="EL228">
        <v>118.7604</v>
      </c>
      <c r="EM228">
        <v>-11.239599999999999</v>
      </c>
      <c r="EN228">
        <v>99.278000000000006</v>
      </c>
      <c r="EO228">
        <v>2.0299999999999998</v>
      </c>
      <c r="EP228">
        <v>130.36519999999999</v>
      </c>
      <c r="EQ228">
        <v>0.36520000000000002</v>
      </c>
      <c r="ER228">
        <v>99.085999999999999</v>
      </c>
      <c r="ES228">
        <v>2.052</v>
      </c>
      <c r="ET228">
        <v>138.29640000000001</v>
      </c>
      <c r="EU228">
        <v>8.2964000000000002</v>
      </c>
      <c r="EV228">
        <v>99.584999999999994</v>
      </c>
      <c r="EW228">
        <v>1.996</v>
      </c>
      <c r="EX228">
        <v>129.25489999999999</v>
      </c>
      <c r="EY228">
        <v>-0.74509999999999998</v>
      </c>
      <c r="EZ228">
        <v>99.403999999999996</v>
      </c>
      <c r="FA228">
        <v>2.016</v>
      </c>
      <c r="FB228">
        <v>129.44540000000001</v>
      </c>
      <c r="FC228">
        <v>-0.55459999999999998</v>
      </c>
      <c r="FD228">
        <v>99.54</v>
      </c>
      <c r="FE228">
        <v>2.0009999999999999</v>
      </c>
      <c r="FF228">
        <v>124.8122</v>
      </c>
      <c r="FG228">
        <v>-5.1878000000000002</v>
      </c>
      <c r="FH228">
        <v>28.01</v>
      </c>
      <c r="FI228">
        <v>-4.4000000000000004</v>
      </c>
      <c r="FJ228">
        <v>65.03</v>
      </c>
      <c r="FK228">
        <v>-2.31</v>
      </c>
      <c r="FL228">
        <v>83.123999999999995</v>
      </c>
      <c r="FM228">
        <v>-8.07</v>
      </c>
      <c r="FN228">
        <v>0.17169999999999999</v>
      </c>
      <c r="FO228">
        <v>3.9304999999999999</v>
      </c>
      <c r="FP228">
        <v>0.2122</v>
      </c>
      <c r="FQ228">
        <v>2.8165</v>
      </c>
      <c r="FR228">
        <v>0.3478</v>
      </c>
      <c r="FS228">
        <v>4.7666000000000004</v>
      </c>
      <c r="FT228">
        <v>0.69650000000000001</v>
      </c>
      <c r="FU228">
        <v>1.2014</v>
      </c>
      <c r="FV228">
        <v>1.4446000000000001</v>
      </c>
      <c r="FW228">
        <v>2.5314999999999999</v>
      </c>
      <c r="FX228" t="s">
        <v>4419</v>
      </c>
      <c r="FY228">
        <v>76787.010299999994</v>
      </c>
    </row>
    <row r="229" spans="1:181" x14ac:dyDescent="0.35">
      <c r="A229">
        <v>232</v>
      </c>
      <c r="B229" t="s">
        <v>5357</v>
      </c>
      <c r="C229" t="s">
        <v>5308</v>
      </c>
      <c r="D229" t="s">
        <v>4415</v>
      </c>
      <c r="E229" t="s">
        <v>4416</v>
      </c>
      <c r="F229" t="s">
        <v>232</v>
      </c>
      <c r="G229" t="s">
        <v>193</v>
      </c>
      <c r="H229" t="s">
        <v>285</v>
      </c>
      <c r="I229" t="s">
        <v>193</v>
      </c>
      <c r="J229" t="s">
        <v>316</v>
      </c>
      <c r="K229" t="s">
        <v>193</v>
      </c>
      <c r="L229" t="s">
        <v>1170</v>
      </c>
      <c r="M229">
        <v>3</v>
      </c>
      <c r="N229" t="s">
        <v>196</v>
      </c>
      <c r="O229" t="s">
        <v>197</v>
      </c>
      <c r="P229" t="s">
        <v>198</v>
      </c>
      <c r="Q229">
        <v>2300</v>
      </c>
      <c r="R229" t="s">
        <v>198</v>
      </c>
      <c r="S229">
        <v>650</v>
      </c>
      <c r="T229">
        <v>30</v>
      </c>
      <c r="U229">
        <v>3</v>
      </c>
      <c r="V229" t="s">
        <v>199</v>
      </c>
      <c r="W229" t="s">
        <v>200</v>
      </c>
      <c r="X229">
        <v>2.9</v>
      </c>
      <c r="Y229" t="s">
        <v>193</v>
      </c>
      <c r="Z229" t="s">
        <v>5324</v>
      </c>
      <c r="AA229" t="s">
        <v>1780</v>
      </c>
      <c r="AB229">
        <v>150</v>
      </c>
      <c r="AD229">
        <v>-4</v>
      </c>
      <c r="AE229" t="s">
        <v>193</v>
      </c>
      <c r="AF229" t="s">
        <v>193</v>
      </c>
      <c r="AG229">
        <v>180</v>
      </c>
      <c r="AH229">
        <v>155</v>
      </c>
      <c r="AI229">
        <v>5</v>
      </c>
      <c r="AJ229" t="s">
        <v>193</v>
      </c>
      <c r="AK229" t="s">
        <v>193</v>
      </c>
      <c r="AM229">
        <v>-5</v>
      </c>
      <c r="AN229">
        <v>30</v>
      </c>
      <c r="AO229" t="s">
        <v>193</v>
      </c>
      <c r="AP229">
        <v>5.08</v>
      </c>
      <c r="AQ229">
        <v>2.1930000000000001</v>
      </c>
      <c r="AR229">
        <v>99.700999999999993</v>
      </c>
      <c r="AS229" t="s">
        <v>202</v>
      </c>
      <c r="AT229" t="s">
        <v>203</v>
      </c>
      <c r="AU229" t="s">
        <v>204</v>
      </c>
      <c r="AV229" t="s">
        <v>205</v>
      </c>
      <c r="AW229">
        <v>7</v>
      </c>
      <c r="AX229">
        <v>3</v>
      </c>
      <c r="AY229">
        <v>4</v>
      </c>
      <c r="AZ229" t="s">
        <v>193</v>
      </c>
      <c r="BA229" t="s">
        <v>202</v>
      </c>
      <c r="BB229" t="s">
        <v>206</v>
      </c>
      <c r="BC229" t="s">
        <v>202</v>
      </c>
      <c r="BD229" t="s">
        <v>202</v>
      </c>
      <c r="BE229" t="s">
        <v>206</v>
      </c>
      <c r="BF229" t="s">
        <v>206</v>
      </c>
      <c r="BG229" t="s">
        <v>1319</v>
      </c>
      <c r="BH229" t="s">
        <v>207</v>
      </c>
      <c r="BI229">
        <v>2000</v>
      </c>
      <c r="BK229" t="s">
        <v>206</v>
      </c>
      <c r="BL229" t="s">
        <v>208</v>
      </c>
      <c r="BM229" t="s">
        <v>220</v>
      </c>
      <c r="BN229" t="s">
        <v>240</v>
      </c>
      <c r="BO229" t="s">
        <v>218</v>
      </c>
      <c r="BP229" t="s">
        <v>26</v>
      </c>
      <c r="BQ229" t="s">
        <v>30</v>
      </c>
      <c r="BR229" t="s">
        <v>34</v>
      </c>
      <c r="BS229" t="s">
        <v>193</v>
      </c>
      <c r="BT229" t="s">
        <v>193</v>
      </c>
      <c r="BU229" t="s">
        <v>193</v>
      </c>
      <c r="BV229" t="s">
        <v>220</v>
      </c>
      <c r="BW229" t="s">
        <v>209</v>
      </c>
      <c r="BX229" t="s">
        <v>197</v>
      </c>
      <c r="BY229" t="s">
        <v>193</v>
      </c>
      <c r="BZ229" t="s">
        <v>1362</v>
      </c>
      <c r="CA229" t="s">
        <v>1968</v>
      </c>
      <c r="CB229" t="s">
        <v>4422</v>
      </c>
      <c r="CC229" t="s">
        <v>4423</v>
      </c>
      <c r="CD229" t="s">
        <v>5346</v>
      </c>
      <c r="CE229">
        <v>2</v>
      </c>
      <c r="CF229">
        <v>0</v>
      </c>
      <c r="CG229" t="s">
        <v>214</v>
      </c>
      <c r="CH229" t="s">
        <v>215</v>
      </c>
      <c r="CI229" t="s">
        <v>215</v>
      </c>
      <c r="CJ229" t="s">
        <v>197</v>
      </c>
      <c r="CK229">
        <v>650</v>
      </c>
      <c r="CL229" t="s">
        <v>216</v>
      </c>
      <c r="CM229">
        <v>1</v>
      </c>
      <c r="CN229" t="s">
        <v>199</v>
      </c>
      <c r="CO229" t="s">
        <v>193</v>
      </c>
      <c r="CP229">
        <v>6</v>
      </c>
      <c r="CQ229" t="s">
        <v>193</v>
      </c>
      <c r="CR229" t="s">
        <v>193</v>
      </c>
      <c r="CS229" t="s">
        <v>193</v>
      </c>
      <c r="CT229" t="s">
        <v>193</v>
      </c>
      <c r="CU229" t="s">
        <v>193</v>
      </c>
      <c r="CV229" t="s">
        <v>193</v>
      </c>
      <c r="CW229" t="s">
        <v>4415</v>
      </c>
      <c r="CX229" t="s">
        <v>217</v>
      </c>
      <c r="CY229">
        <v>0.875</v>
      </c>
      <c r="CZ229">
        <v>5.6879999999999997</v>
      </c>
      <c r="DA229" t="s">
        <v>206</v>
      </c>
      <c r="DB229" t="s">
        <v>193</v>
      </c>
      <c r="DC229" t="s">
        <v>193</v>
      </c>
      <c r="DD229" t="s">
        <v>193</v>
      </c>
      <c r="DE229" t="s">
        <v>193</v>
      </c>
      <c r="DF229" t="s">
        <v>193</v>
      </c>
      <c r="DG229" t="s">
        <v>31</v>
      </c>
      <c r="DH229" t="s">
        <v>33</v>
      </c>
      <c r="DI229" t="s">
        <v>1006</v>
      </c>
      <c r="DJ229" t="s">
        <v>341</v>
      </c>
      <c r="DK229" t="s">
        <v>339</v>
      </c>
      <c r="DL229" t="s">
        <v>222</v>
      </c>
      <c r="DM229" t="s">
        <v>222</v>
      </c>
      <c r="DN229" t="s">
        <v>223</v>
      </c>
      <c r="DO229" t="s">
        <v>1783</v>
      </c>
      <c r="DP229">
        <v>98.477999999999994</v>
      </c>
      <c r="DQ229">
        <v>2.9769999999999999</v>
      </c>
      <c r="DR229">
        <v>150.16480000000001</v>
      </c>
      <c r="DS229">
        <v>0.1648</v>
      </c>
      <c r="DT229">
        <v>98.162000000000006</v>
      </c>
      <c r="DU229">
        <v>2.9929999999999999</v>
      </c>
      <c r="DV229">
        <v>147.55350000000001</v>
      </c>
      <c r="DW229">
        <v>-2.4464999999999999</v>
      </c>
      <c r="DX229">
        <v>98.418999999999997</v>
      </c>
      <c r="DY229">
        <v>2.98</v>
      </c>
      <c r="DZ229">
        <v>136.10759999999999</v>
      </c>
      <c r="EA229">
        <v>-13.8924</v>
      </c>
      <c r="EB229">
        <v>99.046999999999997</v>
      </c>
      <c r="EC229">
        <v>2.948</v>
      </c>
      <c r="ED229">
        <v>129.61009999999999</v>
      </c>
      <c r="EE229">
        <v>-20.389900000000001</v>
      </c>
      <c r="EF229">
        <v>98.712999999999994</v>
      </c>
      <c r="EG229">
        <v>2.9649999999999999</v>
      </c>
      <c r="EH229">
        <v>133.72730000000001</v>
      </c>
      <c r="EI229">
        <v>-16.2727</v>
      </c>
      <c r="EJ229">
        <v>99.403000000000006</v>
      </c>
      <c r="EK229">
        <v>2.93</v>
      </c>
      <c r="EL229">
        <v>136.821</v>
      </c>
      <c r="EM229">
        <v>-13.179</v>
      </c>
      <c r="EN229">
        <v>101.795</v>
      </c>
      <c r="EO229">
        <v>2.81</v>
      </c>
      <c r="EP229">
        <v>131.84950000000001</v>
      </c>
      <c r="EQ229">
        <v>-18.150500000000001</v>
      </c>
      <c r="ER229">
        <v>99.600999999999999</v>
      </c>
      <c r="ES229">
        <v>2.92</v>
      </c>
      <c r="ET229">
        <v>153.33189999999999</v>
      </c>
      <c r="EU229">
        <v>3.3319000000000001</v>
      </c>
      <c r="EV229">
        <v>99.600999999999999</v>
      </c>
      <c r="EW229">
        <v>2.92</v>
      </c>
      <c r="EX229">
        <v>147.7758</v>
      </c>
      <c r="EY229">
        <v>-2.2242000000000002</v>
      </c>
      <c r="EZ229">
        <v>99.600999999999999</v>
      </c>
      <c r="FA229">
        <v>2.92</v>
      </c>
      <c r="FB229">
        <v>147.35759999999999</v>
      </c>
      <c r="FC229">
        <v>-2.6423999999999999</v>
      </c>
      <c r="FD229">
        <v>99.600999999999999</v>
      </c>
      <c r="FE229">
        <v>2.92</v>
      </c>
      <c r="FF229">
        <v>139.126</v>
      </c>
      <c r="FG229">
        <v>-10.874000000000001</v>
      </c>
      <c r="FH229">
        <v>28.01</v>
      </c>
      <c r="FI229">
        <v>-4.4000000000000004</v>
      </c>
      <c r="FJ229">
        <v>65.03</v>
      </c>
      <c r="FK229">
        <v>-2.31</v>
      </c>
      <c r="FL229">
        <v>83.123999999999995</v>
      </c>
      <c r="FM229">
        <v>-8.07</v>
      </c>
      <c r="FN229">
        <v>0.17169999999999999</v>
      </c>
      <c r="FO229">
        <v>3.9304999999999999</v>
      </c>
      <c r="FP229">
        <v>0.2122</v>
      </c>
      <c r="FQ229">
        <v>2.8165</v>
      </c>
      <c r="FR229">
        <v>0.3478</v>
      </c>
      <c r="FS229">
        <v>4.7666000000000004</v>
      </c>
      <c r="FT229">
        <v>0.69650000000000001</v>
      </c>
      <c r="FU229">
        <v>1.2014</v>
      </c>
      <c r="FV229">
        <v>1.4446000000000001</v>
      </c>
      <c r="FW229">
        <v>2.5314999999999999</v>
      </c>
      <c r="FX229" t="s">
        <v>4419</v>
      </c>
      <c r="FY229">
        <v>76787.010299999994</v>
      </c>
    </row>
    <row r="230" spans="1:181" x14ac:dyDescent="0.35">
      <c r="A230">
        <v>233</v>
      </c>
      <c r="B230" t="s">
        <v>5357</v>
      </c>
      <c r="C230" t="s">
        <v>5315</v>
      </c>
      <c r="D230" t="s">
        <v>27</v>
      </c>
      <c r="E230" t="s">
        <v>925</v>
      </c>
      <c r="F230" t="s">
        <v>441</v>
      </c>
      <c r="G230" t="s">
        <v>304</v>
      </c>
      <c r="H230" t="s">
        <v>233</v>
      </c>
      <c r="I230" t="s">
        <v>304</v>
      </c>
      <c r="J230" t="s">
        <v>194</v>
      </c>
      <c r="K230" t="s">
        <v>331</v>
      </c>
      <c r="L230" t="s">
        <v>1005</v>
      </c>
      <c r="M230">
        <v>3</v>
      </c>
      <c r="N230" t="s">
        <v>196</v>
      </c>
      <c r="O230" t="s">
        <v>197</v>
      </c>
      <c r="P230" t="s">
        <v>198</v>
      </c>
      <c r="Q230">
        <v>3500</v>
      </c>
      <c r="R230" t="s">
        <v>198</v>
      </c>
      <c r="S230">
        <v>3500</v>
      </c>
      <c r="T230">
        <v>11</v>
      </c>
      <c r="U230">
        <v>1</v>
      </c>
      <c r="V230" t="s">
        <v>288</v>
      </c>
      <c r="W230" t="s">
        <v>289</v>
      </c>
      <c r="X230" t="s">
        <v>193</v>
      </c>
      <c r="Y230" t="s">
        <v>193</v>
      </c>
      <c r="Z230" t="s">
        <v>5363</v>
      </c>
      <c r="AA230" t="s">
        <v>4312</v>
      </c>
      <c r="AB230">
        <v>188</v>
      </c>
      <c r="AD230" t="s">
        <v>193</v>
      </c>
      <c r="AE230" t="s">
        <v>193</v>
      </c>
      <c r="AF230" t="s">
        <v>193</v>
      </c>
      <c r="AG230">
        <v>215</v>
      </c>
      <c r="AH230">
        <v>190</v>
      </c>
      <c r="AI230">
        <v>2</v>
      </c>
      <c r="AJ230" t="s">
        <v>193</v>
      </c>
      <c r="AK230" t="s">
        <v>193</v>
      </c>
      <c r="AM230">
        <v>0</v>
      </c>
      <c r="AN230">
        <v>27</v>
      </c>
      <c r="AO230" t="s">
        <v>193</v>
      </c>
      <c r="AP230">
        <v>1.84</v>
      </c>
      <c r="AQ230">
        <v>2.5720000000000001</v>
      </c>
      <c r="AR230">
        <v>100</v>
      </c>
      <c r="AS230" t="s">
        <v>202</v>
      </c>
      <c r="AT230" t="s">
        <v>290</v>
      </c>
      <c r="AU230" t="s">
        <v>204</v>
      </c>
      <c r="AV230" t="s">
        <v>265</v>
      </c>
      <c r="AW230">
        <v>1</v>
      </c>
      <c r="AX230">
        <v>1</v>
      </c>
      <c r="AY230" t="s">
        <v>193</v>
      </c>
      <c r="AZ230" t="s">
        <v>193</v>
      </c>
      <c r="BA230" t="s">
        <v>206</v>
      </c>
      <c r="BB230" t="s">
        <v>206</v>
      </c>
      <c r="BC230" t="s">
        <v>202</v>
      </c>
      <c r="BD230" t="s">
        <v>202</v>
      </c>
      <c r="BE230" t="s">
        <v>206</v>
      </c>
      <c r="BF230" t="s">
        <v>206</v>
      </c>
      <c r="BG230" t="s">
        <v>207</v>
      </c>
      <c r="BH230" t="s">
        <v>193</v>
      </c>
      <c r="BI230">
        <v>1000</v>
      </c>
      <c r="BK230" t="s">
        <v>206</v>
      </c>
      <c r="BL230" t="s">
        <v>220</v>
      </c>
      <c r="BM230" t="s">
        <v>193</v>
      </c>
      <c r="BN230" t="s">
        <v>193</v>
      </c>
      <c r="BO230" t="s">
        <v>193</v>
      </c>
      <c r="BP230" t="s">
        <v>193</v>
      </c>
      <c r="BQ230" t="s">
        <v>193</v>
      </c>
      <c r="BR230" t="s">
        <v>193</v>
      </c>
      <c r="BS230" t="s">
        <v>193</v>
      </c>
      <c r="BT230" t="s">
        <v>193</v>
      </c>
      <c r="BU230" t="s">
        <v>193</v>
      </c>
      <c r="BV230" t="s">
        <v>193</v>
      </c>
      <c r="BW230" t="s">
        <v>209</v>
      </c>
      <c r="BX230" t="s">
        <v>197</v>
      </c>
      <c r="BY230" t="s">
        <v>193</v>
      </c>
      <c r="BZ230" t="s">
        <v>292</v>
      </c>
      <c r="CA230" t="s">
        <v>307</v>
      </c>
      <c r="CB230" t="s">
        <v>4424</v>
      </c>
      <c r="CC230" t="s">
        <v>4425</v>
      </c>
      <c r="CD230" t="s">
        <v>5346</v>
      </c>
      <c r="CE230">
        <v>2</v>
      </c>
      <c r="CF230">
        <v>1</v>
      </c>
      <c r="CG230" t="s">
        <v>214</v>
      </c>
      <c r="CH230" t="s">
        <v>215</v>
      </c>
      <c r="CI230" t="s">
        <v>215</v>
      </c>
      <c r="CJ230" t="s">
        <v>197</v>
      </c>
      <c r="CK230">
        <v>3500</v>
      </c>
      <c r="CL230" t="s">
        <v>216</v>
      </c>
      <c r="CM230">
        <v>1</v>
      </c>
      <c r="CN230" t="s">
        <v>288</v>
      </c>
      <c r="CO230" t="s">
        <v>193</v>
      </c>
      <c r="CP230">
        <v>1</v>
      </c>
      <c r="CQ230" t="s">
        <v>193</v>
      </c>
      <c r="CR230" t="s">
        <v>193</v>
      </c>
      <c r="CS230" t="s">
        <v>193</v>
      </c>
      <c r="CT230" t="s">
        <v>193</v>
      </c>
      <c r="CU230" t="s">
        <v>193</v>
      </c>
      <c r="CV230" t="s">
        <v>193</v>
      </c>
      <c r="CW230" t="s">
        <v>27</v>
      </c>
      <c r="CX230" t="s">
        <v>217</v>
      </c>
      <c r="CY230">
        <v>0.42499999999999999</v>
      </c>
      <c r="CZ230">
        <v>14.875</v>
      </c>
      <c r="DA230" t="s">
        <v>206</v>
      </c>
      <c r="DB230" t="s">
        <v>193</v>
      </c>
      <c r="DC230" t="s">
        <v>193</v>
      </c>
      <c r="DD230" t="s">
        <v>193</v>
      </c>
      <c r="DE230" t="s">
        <v>193</v>
      </c>
      <c r="DF230" t="s">
        <v>193</v>
      </c>
      <c r="DG230" t="s">
        <v>268</v>
      </c>
      <c r="DH230" t="s">
        <v>248</v>
      </c>
      <c r="DI230" t="s">
        <v>29</v>
      </c>
      <c r="DJ230" t="s">
        <v>1100</v>
      </c>
      <c r="DK230" t="s">
        <v>266</v>
      </c>
      <c r="DL230" t="s">
        <v>222</v>
      </c>
      <c r="DM230" t="s">
        <v>222</v>
      </c>
      <c r="DN230" t="s">
        <v>223</v>
      </c>
      <c r="DO230" t="s">
        <v>4147</v>
      </c>
      <c r="DP230">
        <v>101.369</v>
      </c>
      <c r="DQ230">
        <v>2.4169999999999998</v>
      </c>
      <c r="DR230">
        <v>175.78749999999999</v>
      </c>
      <c r="DS230">
        <v>-12.2125</v>
      </c>
      <c r="DT230">
        <v>101.205</v>
      </c>
      <c r="DU230">
        <v>2.4350000000000001</v>
      </c>
      <c r="DV230">
        <v>174.97749999999999</v>
      </c>
      <c r="DW230">
        <v>-13.022500000000001</v>
      </c>
      <c r="DX230">
        <v>102.486</v>
      </c>
      <c r="DY230">
        <v>2.2919999999999998</v>
      </c>
      <c r="DZ230">
        <v>154.61359999999999</v>
      </c>
      <c r="EA230">
        <v>-33.386400000000002</v>
      </c>
      <c r="EB230">
        <v>102.557</v>
      </c>
      <c r="EC230">
        <v>2.2839999999999998</v>
      </c>
      <c r="ED230">
        <v>146.04220000000001</v>
      </c>
      <c r="EE230">
        <v>-41.957799999999999</v>
      </c>
      <c r="EF230">
        <v>102.215</v>
      </c>
      <c r="EG230">
        <v>2.3220000000000001</v>
      </c>
      <c r="EH230">
        <v>142.6789</v>
      </c>
      <c r="EI230">
        <v>-45.321100000000001</v>
      </c>
      <c r="EJ230">
        <v>102.477</v>
      </c>
      <c r="EK230">
        <v>2.2930000000000001</v>
      </c>
      <c r="EL230">
        <v>141.77520000000001</v>
      </c>
      <c r="EM230">
        <v>-46.224800000000002</v>
      </c>
      <c r="EN230">
        <v>101.126</v>
      </c>
      <c r="EO230">
        <v>2.444</v>
      </c>
      <c r="EP230">
        <v>161.8604</v>
      </c>
      <c r="EQ230">
        <v>-26.139600000000002</v>
      </c>
      <c r="ER230">
        <v>101.828</v>
      </c>
      <c r="ES230">
        <v>2.3650000000000002</v>
      </c>
      <c r="ET230">
        <v>163.86519999999999</v>
      </c>
      <c r="EU230">
        <v>-24.134799999999998</v>
      </c>
      <c r="EV230">
        <v>103.012</v>
      </c>
      <c r="EW230">
        <v>2.2330000000000001</v>
      </c>
      <c r="EX230">
        <v>156.3964</v>
      </c>
      <c r="EY230">
        <v>-31.6036</v>
      </c>
      <c r="EZ230">
        <v>103.646</v>
      </c>
      <c r="FA230">
        <v>2.1629999999999998</v>
      </c>
      <c r="FB230">
        <v>145.95490000000001</v>
      </c>
      <c r="FC230">
        <v>-42.045099999999998</v>
      </c>
      <c r="FD230">
        <v>102.884</v>
      </c>
      <c r="FE230">
        <v>2.2469999999999999</v>
      </c>
      <c r="FF230">
        <v>152.5454</v>
      </c>
      <c r="FG230">
        <v>-35.454599999999999</v>
      </c>
      <c r="FH230">
        <v>28.01</v>
      </c>
      <c r="FI230">
        <v>-4.4000000000000004</v>
      </c>
      <c r="FJ230">
        <v>65.03</v>
      </c>
      <c r="FK230">
        <v>-2.31</v>
      </c>
      <c r="FL230">
        <v>83.123999999999995</v>
      </c>
      <c r="FM230">
        <v>-8.07</v>
      </c>
      <c r="FN230">
        <v>0.17169999999999999</v>
      </c>
      <c r="FO230">
        <v>3.9304999999999999</v>
      </c>
      <c r="FP230">
        <v>0.2122</v>
      </c>
      <c r="FQ230">
        <v>2.8165</v>
      </c>
      <c r="FR230">
        <v>0.3478</v>
      </c>
      <c r="FS230">
        <v>4.7666000000000004</v>
      </c>
      <c r="FT230">
        <v>0.69650000000000001</v>
      </c>
      <c r="FU230">
        <v>1.2014</v>
      </c>
      <c r="FV230">
        <v>1.4446000000000001</v>
      </c>
      <c r="FW230">
        <v>2.5314999999999999</v>
      </c>
      <c r="FX230" t="s">
        <v>929</v>
      </c>
      <c r="FY230">
        <v>277572.30599999998</v>
      </c>
    </row>
    <row r="231" spans="1:181" x14ac:dyDescent="0.35">
      <c r="A231">
        <v>234</v>
      </c>
      <c r="B231" t="s">
        <v>5357</v>
      </c>
      <c r="C231" t="s">
        <v>5323</v>
      </c>
      <c r="D231" t="s">
        <v>4426</v>
      </c>
      <c r="E231" t="s">
        <v>4427</v>
      </c>
      <c r="F231" t="s">
        <v>330</v>
      </c>
      <c r="G231" t="s">
        <v>304</v>
      </c>
      <c r="H231" t="s">
        <v>261</v>
      </c>
      <c r="I231" t="s">
        <v>331</v>
      </c>
      <c r="J231" t="s">
        <v>316</v>
      </c>
      <c r="K231" t="s">
        <v>193</v>
      </c>
      <c r="L231" t="s">
        <v>878</v>
      </c>
      <c r="M231">
        <v>6</v>
      </c>
      <c r="N231" t="s">
        <v>605</v>
      </c>
      <c r="O231" t="s">
        <v>197</v>
      </c>
      <c r="P231" t="s">
        <v>198</v>
      </c>
      <c r="Q231">
        <v>150</v>
      </c>
      <c r="R231" t="s">
        <v>198</v>
      </c>
      <c r="S231">
        <v>150</v>
      </c>
      <c r="T231">
        <v>40</v>
      </c>
      <c r="U231">
        <v>1</v>
      </c>
      <c r="V231" t="s">
        <v>334</v>
      </c>
      <c r="W231" t="s">
        <v>200</v>
      </c>
      <c r="X231">
        <v>6.25</v>
      </c>
      <c r="Y231" t="s">
        <v>193</v>
      </c>
      <c r="Z231" t="s">
        <v>5364</v>
      </c>
      <c r="AA231" t="s">
        <v>904</v>
      </c>
      <c r="AB231">
        <v>625</v>
      </c>
      <c r="AD231" t="s">
        <v>193</v>
      </c>
      <c r="AE231" t="s">
        <v>193</v>
      </c>
      <c r="AF231" t="s">
        <v>193</v>
      </c>
      <c r="AG231">
        <v>0</v>
      </c>
      <c r="AH231">
        <v>0</v>
      </c>
      <c r="AI231">
        <v>0</v>
      </c>
      <c r="AJ231" t="s">
        <v>193</v>
      </c>
      <c r="AK231" t="s">
        <v>193</v>
      </c>
      <c r="AM231">
        <v>25</v>
      </c>
      <c r="AN231">
        <v>-625</v>
      </c>
      <c r="AO231" t="s">
        <v>193</v>
      </c>
      <c r="AP231" t="s">
        <v>299</v>
      </c>
      <c r="AQ231">
        <v>6.25</v>
      </c>
      <c r="AR231">
        <v>25</v>
      </c>
      <c r="AS231" t="s">
        <v>202</v>
      </c>
      <c r="AT231" t="s">
        <v>203</v>
      </c>
      <c r="AU231" t="s">
        <v>204</v>
      </c>
      <c r="AV231" t="s">
        <v>205</v>
      </c>
      <c r="AW231">
        <v>5</v>
      </c>
      <c r="AX231">
        <v>5</v>
      </c>
      <c r="AY231" t="s">
        <v>193</v>
      </c>
      <c r="AZ231" t="s">
        <v>193</v>
      </c>
      <c r="BA231" t="s">
        <v>206</v>
      </c>
      <c r="BB231" t="s">
        <v>206</v>
      </c>
      <c r="BC231" t="s">
        <v>206</v>
      </c>
      <c r="BD231" t="s">
        <v>206</v>
      </c>
      <c r="BE231" t="s">
        <v>206</v>
      </c>
      <c r="BF231" t="s">
        <v>206</v>
      </c>
      <c r="BG231" t="s">
        <v>207</v>
      </c>
      <c r="BH231" t="s">
        <v>193</v>
      </c>
      <c r="BI231">
        <v>25</v>
      </c>
      <c r="BK231" t="s">
        <v>206</v>
      </c>
      <c r="BL231" t="s">
        <v>208</v>
      </c>
      <c r="BM231" t="s">
        <v>34</v>
      </c>
      <c r="BN231" t="s">
        <v>964</v>
      </c>
      <c r="BO231" t="s">
        <v>469</v>
      </c>
      <c r="BP231" t="s">
        <v>240</v>
      </c>
      <c r="BQ231" t="s">
        <v>193</v>
      </c>
      <c r="BR231" t="s">
        <v>193</v>
      </c>
      <c r="BS231" t="s">
        <v>193</v>
      </c>
      <c r="BT231" t="s">
        <v>193</v>
      </c>
      <c r="BU231" t="s">
        <v>193</v>
      </c>
      <c r="BV231" t="s">
        <v>193</v>
      </c>
      <c r="BW231" t="s">
        <v>209</v>
      </c>
      <c r="BX231" t="s">
        <v>197</v>
      </c>
      <c r="BY231" t="s">
        <v>193</v>
      </c>
      <c r="BZ231" t="s">
        <v>292</v>
      </c>
      <c r="CA231" t="s">
        <v>293</v>
      </c>
      <c r="CB231">
        <v>410120406</v>
      </c>
      <c r="CC231" t="s">
        <v>4428</v>
      </c>
      <c r="CD231" t="s">
        <v>5346</v>
      </c>
      <c r="CE231">
        <v>2</v>
      </c>
      <c r="CF231">
        <v>1</v>
      </c>
      <c r="CG231" t="s">
        <v>214</v>
      </c>
      <c r="CH231" t="s">
        <v>215</v>
      </c>
      <c r="CI231" t="s">
        <v>215</v>
      </c>
      <c r="CJ231" t="s">
        <v>197</v>
      </c>
      <c r="CK231">
        <v>150</v>
      </c>
      <c r="CL231" t="s">
        <v>216</v>
      </c>
      <c r="CM231">
        <v>1</v>
      </c>
      <c r="CN231" t="s">
        <v>334</v>
      </c>
      <c r="CO231" t="s">
        <v>193</v>
      </c>
      <c r="CP231" t="s">
        <v>193</v>
      </c>
      <c r="CQ231">
        <v>50</v>
      </c>
      <c r="CR231" t="s">
        <v>193</v>
      </c>
      <c r="CS231" t="s">
        <v>193</v>
      </c>
      <c r="CT231" t="s">
        <v>193</v>
      </c>
      <c r="CU231" t="s">
        <v>193</v>
      </c>
      <c r="CV231" t="s">
        <v>193</v>
      </c>
      <c r="CW231" t="s">
        <v>4426</v>
      </c>
      <c r="CX231" t="s">
        <v>217</v>
      </c>
      <c r="CY231">
        <v>3.15</v>
      </c>
      <c r="CZ231">
        <v>4.7249999999999996</v>
      </c>
      <c r="DA231" t="s">
        <v>202</v>
      </c>
      <c r="DB231" t="s">
        <v>193</v>
      </c>
      <c r="DC231" t="s">
        <v>193</v>
      </c>
      <c r="DD231" t="s">
        <v>193</v>
      </c>
      <c r="DE231" t="s">
        <v>193</v>
      </c>
      <c r="DF231" t="s">
        <v>193</v>
      </c>
      <c r="DG231" t="s">
        <v>193</v>
      </c>
      <c r="DH231" t="s">
        <v>193</v>
      </c>
      <c r="DI231" t="s">
        <v>193</v>
      </c>
      <c r="DJ231" t="s">
        <v>193</v>
      </c>
      <c r="DK231" t="s">
        <v>193</v>
      </c>
      <c r="DL231" t="s">
        <v>223</v>
      </c>
      <c r="DM231" t="s">
        <v>222</v>
      </c>
      <c r="DN231" t="s">
        <v>222</v>
      </c>
      <c r="DO231" t="s">
        <v>343</v>
      </c>
      <c r="DP231" t="s">
        <v>252</v>
      </c>
      <c r="DQ231" t="s">
        <v>252</v>
      </c>
      <c r="DR231" t="e">
        <v>#VALUE!</v>
      </c>
      <c r="DS231" t="e">
        <v>#VALUE!</v>
      </c>
      <c r="DT231" t="s">
        <v>252</v>
      </c>
      <c r="DU231" t="s">
        <v>252</v>
      </c>
      <c r="DV231" t="e">
        <v>#VALUE!</v>
      </c>
      <c r="DW231" t="e">
        <v>#VALUE!</v>
      </c>
      <c r="DX231" t="s">
        <v>252</v>
      </c>
      <c r="DY231" t="s">
        <v>252</v>
      </c>
      <c r="DZ231" t="e">
        <v>#VALUE!</v>
      </c>
      <c r="EA231" t="e">
        <v>#VALUE!</v>
      </c>
      <c r="EB231" t="s">
        <v>252</v>
      </c>
      <c r="EC231" t="s">
        <v>252</v>
      </c>
      <c r="ED231" t="e">
        <v>#VALUE!</v>
      </c>
      <c r="EE231" t="e">
        <v>#VALUE!</v>
      </c>
      <c r="EF231" t="s">
        <v>252</v>
      </c>
      <c r="EG231" t="s">
        <v>252</v>
      </c>
      <c r="EH231" t="e">
        <v>#VALUE!</v>
      </c>
      <c r="EI231" t="e">
        <v>#VALUE!</v>
      </c>
      <c r="EJ231" t="s">
        <v>252</v>
      </c>
      <c r="EK231" t="s">
        <v>252</v>
      </c>
      <c r="EL231" t="e">
        <v>#VALUE!</v>
      </c>
      <c r="EM231" t="e">
        <v>#VALUE!</v>
      </c>
      <c r="EN231" t="s">
        <v>252</v>
      </c>
      <c r="EO231" t="s">
        <v>252</v>
      </c>
      <c r="EP231" t="e">
        <v>#VALUE!</v>
      </c>
      <c r="EQ231" t="e">
        <v>#VALUE!</v>
      </c>
      <c r="ER231" t="s">
        <v>252</v>
      </c>
      <c r="ES231" t="s">
        <v>252</v>
      </c>
      <c r="ET231" t="e">
        <v>#VALUE!</v>
      </c>
      <c r="EU231" t="e">
        <v>#VALUE!</v>
      </c>
      <c r="EV231" t="s">
        <v>252</v>
      </c>
      <c r="EW231" t="s">
        <v>252</v>
      </c>
      <c r="EX231" t="e">
        <v>#VALUE!</v>
      </c>
      <c r="EY231" t="e">
        <v>#VALUE!</v>
      </c>
      <c r="EZ231" t="s">
        <v>252</v>
      </c>
      <c r="FA231" t="s">
        <v>252</v>
      </c>
      <c r="FB231" t="e">
        <v>#VALUE!</v>
      </c>
      <c r="FC231" t="e">
        <v>#VALUE!</v>
      </c>
      <c r="FD231" t="s">
        <v>252</v>
      </c>
      <c r="FE231" t="s">
        <v>252</v>
      </c>
      <c r="FF231" t="e">
        <v>#VALUE!</v>
      </c>
      <c r="FG231" t="e">
        <v>#VALUE!</v>
      </c>
      <c r="FH231">
        <v>28.01</v>
      </c>
      <c r="FI231">
        <v>-4.4000000000000004</v>
      </c>
      <c r="FJ231">
        <v>65.03</v>
      </c>
      <c r="FK231">
        <v>-2.31</v>
      </c>
      <c r="FL231">
        <v>83.123999999999995</v>
      </c>
      <c r="FM231">
        <v>-8.07</v>
      </c>
      <c r="FN231">
        <v>0.17169999999999999</v>
      </c>
      <c r="FO231">
        <v>3.9304999999999999</v>
      </c>
      <c r="FP231">
        <v>0.2122</v>
      </c>
      <c r="FQ231">
        <v>2.8165</v>
      </c>
      <c r="FR231">
        <v>0.3478</v>
      </c>
      <c r="FS231">
        <v>4.7666000000000004</v>
      </c>
      <c r="FT231">
        <v>0.69650000000000001</v>
      </c>
      <c r="FU231">
        <v>1.2014</v>
      </c>
      <c r="FV231">
        <v>1.4446000000000001</v>
      </c>
      <c r="FW231">
        <v>2.5314999999999999</v>
      </c>
      <c r="FX231" t="s">
        <v>4429</v>
      </c>
      <c r="FY231" t="s">
        <v>252</v>
      </c>
    </row>
    <row r="232" spans="1:181" x14ac:dyDescent="0.35">
      <c r="A232">
        <v>235</v>
      </c>
      <c r="B232" t="s">
        <v>5365</v>
      </c>
      <c r="C232" t="s">
        <v>5345</v>
      </c>
      <c r="D232" t="s">
        <v>2345</v>
      </c>
      <c r="E232" t="s">
        <v>2346</v>
      </c>
      <c r="F232" t="s">
        <v>303</v>
      </c>
      <c r="G232" t="s">
        <v>304</v>
      </c>
      <c r="H232" t="s">
        <v>261</v>
      </c>
      <c r="I232" t="s">
        <v>304</v>
      </c>
      <c r="J232" t="s">
        <v>316</v>
      </c>
      <c r="K232" t="s">
        <v>193</v>
      </c>
      <c r="L232" t="s">
        <v>1683</v>
      </c>
      <c r="M232">
        <v>6</v>
      </c>
      <c r="N232" t="s">
        <v>605</v>
      </c>
      <c r="O232" t="s">
        <v>197</v>
      </c>
      <c r="P232" t="s">
        <v>198</v>
      </c>
      <c r="Q232">
        <v>150</v>
      </c>
      <c r="R232">
        <v>150</v>
      </c>
      <c r="S232">
        <v>150</v>
      </c>
      <c r="T232">
        <v>40</v>
      </c>
      <c r="U232">
        <v>1</v>
      </c>
      <c r="V232" t="s">
        <v>334</v>
      </c>
      <c r="W232" t="s">
        <v>200</v>
      </c>
      <c r="X232">
        <v>5.625</v>
      </c>
      <c r="Y232" t="s">
        <v>193</v>
      </c>
      <c r="Z232" t="s">
        <v>5366</v>
      </c>
      <c r="AA232" t="s">
        <v>299</v>
      </c>
      <c r="AB232">
        <v>562.5</v>
      </c>
      <c r="AD232" t="s">
        <v>193</v>
      </c>
      <c r="AE232" t="s">
        <v>193</v>
      </c>
      <c r="AF232" t="s">
        <v>193</v>
      </c>
      <c r="AG232">
        <v>0</v>
      </c>
      <c r="AH232">
        <v>0</v>
      </c>
      <c r="AI232">
        <v>0</v>
      </c>
      <c r="AJ232" t="s">
        <v>193</v>
      </c>
      <c r="AK232" t="s">
        <v>193</v>
      </c>
      <c r="AM232">
        <v>37.5</v>
      </c>
      <c r="AN232">
        <v>-562.5</v>
      </c>
      <c r="AO232" t="s">
        <v>193</v>
      </c>
      <c r="AP232" t="s">
        <v>299</v>
      </c>
      <c r="AQ232">
        <v>5.625</v>
      </c>
      <c r="AR232">
        <v>25</v>
      </c>
      <c r="AS232" t="s">
        <v>202</v>
      </c>
      <c r="AT232" t="s">
        <v>290</v>
      </c>
      <c r="AU232" t="s">
        <v>204</v>
      </c>
      <c r="AV232" t="s">
        <v>205</v>
      </c>
      <c r="AW232">
        <v>5</v>
      </c>
      <c r="AX232">
        <v>5</v>
      </c>
      <c r="AY232" t="s">
        <v>193</v>
      </c>
      <c r="AZ232" t="s">
        <v>193</v>
      </c>
      <c r="BA232" t="s">
        <v>206</v>
      </c>
      <c r="BB232" t="s">
        <v>206</v>
      </c>
      <c r="BC232" t="s">
        <v>206</v>
      </c>
      <c r="BD232" t="s">
        <v>206</v>
      </c>
      <c r="BE232" t="s">
        <v>206</v>
      </c>
      <c r="BF232" t="s">
        <v>206</v>
      </c>
      <c r="BG232" t="s">
        <v>905</v>
      </c>
      <c r="BH232" t="s">
        <v>207</v>
      </c>
      <c r="BI232">
        <v>25</v>
      </c>
      <c r="BK232" t="s">
        <v>206</v>
      </c>
      <c r="BL232" t="s">
        <v>208</v>
      </c>
      <c r="BM232" t="s">
        <v>32</v>
      </c>
      <c r="BN232" t="s">
        <v>34</v>
      </c>
      <c r="BO232" t="s">
        <v>469</v>
      </c>
      <c r="BP232" t="s">
        <v>240</v>
      </c>
      <c r="BQ232" t="s">
        <v>193</v>
      </c>
      <c r="BR232" t="s">
        <v>193</v>
      </c>
      <c r="BS232" t="s">
        <v>193</v>
      </c>
      <c r="BT232" t="s">
        <v>193</v>
      </c>
      <c r="BU232" t="s">
        <v>193</v>
      </c>
      <c r="BV232" t="s">
        <v>208</v>
      </c>
      <c r="BW232" t="s">
        <v>209</v>
      </c>
      <c r="BX232" t="s">
        <v>197</v>
      </c>
      <c r="BY232" t="s">
        <v>193</v>
      </c>
      <c r="BZ232" t="s">
        <v>292</v>
      </c>
      <c r="CA232" t="s">
        <v>376</v>
      </c>
      <c r="CB232">
        <v>25932872</v>
      </c>
      <c r="CC232" t="s">
        <v>4349</v>
      </c>
      <c r="CD232" t="s">
        <v>5367</v>
      </c>
      <c r="CE232">
        <v>2</v>
      </c>
      <c r="CF232">
        <v>1</v>
      </c>
      <c r="CG232" t="s">
        <v>214</v>
      </c>
      <c r="CH232" t="s">
        <v>215</v>
      </c>
      <c r="CI232" t="s">
        <v>215</v>
      </c>
      <c r="CJ232" t="s">
        <v>197</v>
      </c>
      <c r="CK232">
        <v>150</v>
      </c>
      <c r="CL232" t="s">
        <v>216</v>
      </c>
      <c r="CM232">
        <v>1</v>
      </c>
      <c r="CN232" t="s">
        <v>334</v>
      </c>
      <c r="CO232" t="s">
        <v>193</v>
      </c>
      <c r="CP232" t="s">
        <v>193</v>
      </c>
      <c r="CQ232">
        <v>50</v>
      </c>
      <c r="CR232" t="s">
        <v>193</v>
      </c>
      <c r="CS232" t="s">
        <v>193</v>
      </c>
      <c r="CT232" t="s">
        <v>193</v>
      </c>
      <c r="CU232" t="s">
        <v>193</v>
      </c>
      <c r="CV232" t="s">
        <v>193</v>
      </c>
      <c r="CW232" t="s">
        <v>2345</v>
      </c>
      <c r="CX232" t="s">
        <v>217</v>
      </c>
      <c r="CY232">
        <v>2.8180000000000001</v>
      </c>
      <c r="CZ232">
        <v>4.2270000000000003</v>
      </c>
      <c r="DA232" t="s">
        <v>202</v>
      </c>
      <c r="DB232" t="s">
        <v>193</v>
      </c>
      <c r="DC232" t="s">
        <v>193</v>
      </c>
      <c r="DD232" t="s">
        <v>193</v>
      </c>
      <c r="DE232" t="s">
        <v>193</v>
      </c>
      <c r="DF232" t="s">
        <v>193</v>
      </c>
      <c r="DG232" t="s">
        <v>193</v>
      </c>
      <c r="DH232" t="s">
        <v>193</v>
      </c>
      <c r="DI232" t="s">
        <v>193</v>
      </c>
      <c r="DJ232" t="s">
        <v>193</v>
      </c>
      <c r="DK232" t="s">
        <v>193</v>
      </c>
      <c r="DL232" t="s">
        <v>223</v>
      </c>
      <c r="DM232" t="s">
        <v>222</v>
      </c>
      <c r="DN232" t="s">
        <v>222</v>
      </c>
      <c r="DO232" t="s">
        <v>343</v>
      </c>
      <c r="DP232" t="s">
        <v>252</v>
      </c>
      <c r="DQ232" t="s">
        <v>252</v>
      </c>
      <c r="DR232" t="e">
        <v>#VALUE!</v>
      </c>
      <c r="DS232" t="e">
        <v>#VALUE!</v>
      </c>
      <c r="DT232" t="s">
        <v>252</v>
      </c>
      <c r="DU232" t="s">
        <v>252</v>
      </c>
      <c r="DV232" t="e">
        <v>#VALUE!</v>
      </c>
      <c r="DW232" t="e">
        <v>#VALUE!</v>
      </c>
      <c r="DX232" t="s">
        <v>252</v>
      </c>
      <c r="DY232" t="s">
        <v>252</v>
      </c>
      <c r="DZ232" t="e">
        <v>#VALUE!</v>
      </c>
      <c r="EA232" t="e">
        <v>#VALUE!</v>
      </c>
      <c r="EB232">
        <v>25.76</v>
      </c>
      <c r="EC232">
        <v>4.9550000000000001</v>
      </c>
      <c r="ED232">
        <v>495.5</v>
      </c>
      <c r="EE232">
        <v>-67</v>
      </c>
      <c r="EF232">
        <v>25.9</v>
      </c>
      <c r="EG232">
        <v>4.8390000000000004</v>
      </c>
      <c r="EH232">
        <v>483.9</v>
      </c>
      <c r="EI232">
        <v>-78.599999999999994</v>
      </c>
      <c r="EJ232">
        <v>25.92</v>
      </c>
      <c r="EK232">
        <v>4.8239999999999998</v>
      </c>
      <c r="EL232">
        <v>482.4</v>
      </c>
      <c r="EM232">
        <v>-80.099999999999994</v>
      </c>
      <c r="EN232">
        <v>25.98</v>
      </c>
      <c r="EO232">
        <v>4.774</v>
      </c>
      <c r="EP232">
        <v>477.4</v>
      </c>
      <c r="EQ232">
        <v>-85.1</v>
      </c>
      <c r="ER232">
        <v>25.86</v>
      </c>
      <c r="ES232">
        <v>4.8840000000000003</v>
      </c>
      <c r="ET232">
        <v>488.4</v>
      </c>
      <c r="EU232">
        <v>-74.099999999999994</v>
      </c>
      <c r="EV232">
        <v>25.82</v>
      </c>
      <c r="EW232">
        <v>4.923</v>
      </c>
      <c r="EX232">
        <v>492.3</v>
      </c>
      <c r="EY232">
        <v>-70.2</v>
      </c>
      <c r="EZ232">
        <v>25.35</v>
      </c>
      <c r="FA232">
        <v>5.359</v>
      </c>
      <c r="FB232">
        <v>535.9</v>
      </c>
      <c r="FC232">
        <v>-26.6</v>
      </c>
      <c r="FD232">
        <v>25.46</v>
      </c>
      <c r="FE232">
        <v>5.2619999999999996</v>
      </c>
      <c r="FF232">
        <v>526.20000000000005</v>
      </c>
      <c r="FG232">
        <v>-36.299999999999997</v>
      </c>
      <c r="FH232">
        <v>29.53</v>
      </c>
      <c r="FI232">
        <v>-9.44</v>
      </c>
      <c r="FJ232">
        <v>66.16</v>
      </c>
      <c r="FK232">
        <v>-1.24</v>
      </c>
      <c r="FL232">
        <v>85.957999999999998</v>
      </c>
      <c r="FM232">
        <v>-9.83</v>
      </c>
      <c r="FN232">
        <v>0.1653</v>
      </c>
      <c r="FO232">
        <v>12.5032</v>
      </c>
      <c r="FP232">
        <v>0.21179999999999999</v>
      </c>
      <c r="FQ232">
        <v>12.838800000000001</v>
      </c>
      <c r="FR232">
        <v>0.33829999999999999</v>
      </c>
      <c r="FS232">
        <v>10.8764</v>
      </c>
      <c r="FT232">
        <v>0.67200000000000004</v>
      </c>
      <c r="FU232">
        <v>8.0801999999999996</v>
      </c>
      <c r="FV232">
        <v>1.3859999999999999</v>
      </c>
      <c r="FW232">
        <v>7.3667999999999996</v>
      </c>
      <c r="FX232" t="s">
        <v>2349</v>
      </c>
      <c r="FY232">
        <v>5418.3185000000003</v>
      </c>
    </row>
    <row r="233" spans="1:181" x14ac:dyDescent="0.35">
      <c r="A233">
        <v>236</v>
      </c>
      <c r="B233" t="s">
        <v>5365</v>
      </c>
      <c r="C233" t="s">
        <v>5347</v>
      </c>
      <c r="D233" t="s">
        <v>1499</v>
      </c>
      <c r="E233" t="s">
        <v>1500</v>
      </c>
      <c r="F233" t="s">
        <v>303</v>
      </c>
      <c r="G233" t="s">
        <v>304</v>
      </c>
      <c r="H233" t="s">
        <v>262</v>
      </c>
      <c r="I233" t="s">
        <v>304</v>
      </c>
      <c r="J233" t="s">
        <v>285</v>
      </c>
      <c r="K233" t="s">
        <v>304</v>
      </c>
      <c r="L233" t="s">
        <v>4350</v>
      </c>
      <c r="M233">
        <v>6</v>
      </c>
      <c r="N233" t="s">
        <v>196</v>
      </c>
      <c r="O233" t="s">
        <v>197</v>
      </c>
      <c r="P233" t="s">
        <v>198</v>
      </c>
      <c r="Q233">
        <v>12500</v>
      </c>
      <c r="R233">
        <v>12500</v>
      </c>
      <c r="S233">
        <v>3000</v>
      </c>
      <c r="T233">
        <v>11</v>
      </c>
      <c r="U233">
        <v>5</v>
      </c>
      <c r="V233" t="s">
        <v>199</v>
      </c>
      <c r="W233" t="s">
        <v>200</v>
      </c>
      <c r="X233">
        <v>2.75</v>
      </c>
      <c r="Y233" t="s">
        <v>193</v>
      </c>
      <c r="Z233" t="s">
        <v>5368</v>
      </c>
      <c r="AA233" t="s">
        <v>4351</v>
      </c>
      <c r="AB233">
        <v>210</v>
      </c>
      <c r="AD233">
        <v>1</v>
      </c>
      <c r="AE233" t="s">
        <v>193</v>
      </c>
      <c r="AF233" t="s">
        <v>193</v>
      </c>
      <c r="AG233">
        <v>240</v>
      </c>
      <c r="AH233">
        <v>210</v>
      </c>
      <c r="AI233">
        <v>0</v>
      </c>
      <c r="AJ233" t="s">
        <v>193</v>
      </c>
      <c r="AK233" t="s">
        <v>193</v>
      </c>
      <c r="AM233">
        <v>7</v>
      </c>
      <c r="AN233">
        <v>30</v>
      </c>
      <c r="AO233" t="s">
        <v>193</v>
      </c>
      <c r="AP233">
        <v>2.17</v>
      </c>
      <c r="AQ233">
        <v>2.7669999999999999</v>
      </c>
      <c r="AR233">
        <v>99.838999999999999</v>
      </c>
      <c r="AS233" t="s">
        <v>202</v>
      </c>
      <c r="AT233" t="s">
        <v>203</v>
      </c>
      <c r="AU233" t="s">
        <v>204</v>
      </c>
      <c r="AV233" t="s">
        <v>205</v>
      </c>
      <c r="AW233">
        <v>13</v>
      </c>
      <c r="AX233">
        <v>5</v>
      </c>
      <c r="AY233">
        <v>8</v>
      </c>
      <c r="AZ233" t="s">
        <v>193</v>
      </c>
      <c r="BA233" t="s">
        <v>206</v>
      </c>
      <c r="BB233" t="s">
        <v>206</v>
      </c>
      <c r="BC233" t="s">
        <v>202</v>
      </c>
      <c r="BD233" t="s">
        <v>202</v>
      </c>
      <c r="BE233" t="s">
        <v>206</v>
      </c>
      <c r="BF233" t="s">
        <v>206</v>
      </c>
      <c r="BG233" t="s">
        <v>238</v>
      </c>
      <c r="BH233" t="s">
        <v>552</v>
      </c>
      <c r="BI233">
        <v>2000</v>
      </c>
      <c r="BK233" t="s">
        <v>206</v>
      </c>
      <c r="BL233" t="s">
        <v>208</v>
      </c>
      <c r="BM233" t="s">
        <v>30</v>
      </c>
      <c r="BN233" t="s">
        <v>33</v>
      </c>
      <c r="BO233" t="s">
        <v>35</v>
      </c>
      <c r="BP233" t="s">
        <v>240</v>
      </c>
      <c r="BQ233" t="s">
        <v>247</v>
      </c>
      <c r="BR233" t="s">
        <v>220</v>
      </c>
      <c r="BS233" t="s">
        <v>28</v>
      </c>
      <c r="BT233" t="s">
        <v>860</v>
      </c>
      <c r="BU233" t="s">
        <v>32</v>
      </c>
      <c r="BV233" t="s">
        <v>208</v>
      </c>
      <c r="BW233" t="s">
        <v>209</v>
      </c>
      <c r="BX233" t="s">
        <v>197</v>
      </c>
      <c r="BY233" t="s">
        <v>193</v>
      </c>
      <c r="BZ233" t="s">
        <v>553</v>
      </c>
      <c r="CA233" t="s">
        <v>1502</v>
      </c>
      <c r="CB233" t="s">
        <v>4352</v>
      </c>
      <c r="CC233" t="s">
        <v>4353</v>
      </c>
      <c r="CD233" t="s">
        <v>5367</v>
      </c>
      <c r="CE233">
        <v>2</v>
      </c>
      <c r="CF233">
        <v>1</v>
      </c>
      <c r="CG233" t="s">
        <v>214</v>
      </c>
      <c r="CH233" t="s">
        <v>215</v>
      </c>
      <c r="CI233" t="s">
        <v>215</v>
      </c>
      <c r="CJ233" t="s">
        <v>197</v>
      </c>
      <c r="CK233">
        <v>3000</v>
      </c>
      <c r="CL233" t="s">
        <v>216</v>
      </c>
      <c r="CM233">
        <v>1</v>
      </c>
      <c r="CN233" t="s">
        <v>199</v>
      </c>
      <c r="CO233" t="s">
        <v>193</v>
      </c>
      <c r="CP233">
        <v>3</v>
      </c>
      <c r="CQ233" t="s">
        <v>193</v>
      </c>
      <c r="CR233" t="s">
        <v>193</v>
      </c>
      <c r="CS233" t="s">
        <v>193</v>
      </c>
      <c r="CT233" t="s">
        <v>193</v>
      </c>
      <c r="CU233" t="s">
        <v>193</v>
      </c>
      <c r="CV233" t="s">
        <v>193</v>
      </c>
      <c r="CW233" t="s">
        <v>1499</v>
      </c>
      <c r="CX233" t="s">
        <v>217</v>
      </c>
      <c r="CY233">
        <v>0.4</v>
      </c>
      <c r="CZ233">
        <v>12</v>
      </c>
      <c r="DA233" t="s">
        <v>206</v>
      </c>
      <c r="DB233" t="s">
        <v>193</v>
      </c>
      <c r="DC233" t="s">
        <v>193</v>
      </c>
      <c r="DD233" t="s">
        <v>193</v>
      </c>
      <c r="DE233" t="s">
        <v>193</v>
      </c>
      <c r="DF233" t="s">
        <v>193</v>
      </c>
      <c r="DG233" t="s">
        <v>342</v>
      </c>
      <c r="DH233" t="s">
        <v>340</v>
      </c>
      <c r="DI233" t="s">
        <v>511</v>
      </c>
      <c r="DJ233" t="s">
        <v>558</v>
      </c>
      <c r="DK233" t="s">
        <v>339</v>
      </c>
      <c r="DL233" t="s">
        <v>222</v>
      </c>
      <c r="DM233" t="s">
        <v>222</v>
      </c>
      <c r="DN233" t="s">
        <v>223</v>
      </c>
      <c r="DO233" t="s">
        <v>4147</v>
      </c>
      <c r="DP233">
        <v>100.97799999999999</v>
      </c>
      <c r="DQ233">
        <v>2.645</v>
      </c>
      <c r="DR233">
        <v>194.8468</v>
      </c>
      <c r="DS233">
        <v>-15.1532</v>
      </c>
      <c r="DT233">
        <v>101.4</v>
      </c>
      <c r="DU233">
        <v>2.6</v>
      </c>
      <c r="DV233">
        <v>191.81290000000001</v>
      </c>
      <c r="DW233">
        <v>-18.187100000000001</v>
      </c>
      <c r="DX233">
        <v>102.041</v>
      </c>
      <c r="DY233">
        <v>2.532</v>
      </c>
      <c r="DZ233">
        <v>184.1925</v>
      </c>
      <c r="EA233">
        <v>-25.807500000000001</v>
      </c>
      <c r="EB233">
        <v>102.29600000000001</v>
      </c>
      <c r="EC233">
        <v>2.5049999999999999</v>
      </c>
      <c r="ED233">
        <v>185.23920000000001</v>
      </c>
      <c r="EE233">
        <v>-24.7608</v>
      </c>
      <c r="EF233">
        <v>102.52</v>
      </c>
      <c r="EG233">
        <v>2.4809999999999999</v>
      </c>
      <c r="EH233">
        <v>182.1875</v>
      </c>
      <c r="EI233">
        <v>-27.8125</v>
      </c>
      <c r="EJ233">
        <v>101.991</v>
      </c>
      <c r="EK233">
        <v>2.5369999999999999</v>
      </c>
      <c r="EL233">
        <v>185.17750000000001</v>
      </c>
      <c r="EM233">
        <v>-24.822500000000002</v>
      </c>
      <c r="EN233">
        <v>101.991</v>
      </c>
      <c r="EO233">
        <v>2.5369999999999999</v>
      </c>
      <c r="EP233">
        <v>179.11359999999999</v>
      </c>
      <c r="EQ233">
        <v>-30.886399999999998</v>
      </c>
      <c r="ER233">
        <v>102.355</v>
      </c>
      <c r="ES233">
        <v>2.4980000000000002</v>
      </c>
      <c r="ET233">
        <v>167.44220000000001</v>
      </c>
      <c r="EU233">
        <v>-42.5578</v>
      </c>
      <c r="EV233">
        <v>101.64100000000001</v>
      </c>
      <c r="EW233">
        <v>2.5739999999999998</v>
      </c>
      <c r="EX233">
        <v>167.87889999999999</v>
      </c>
      <c r="EY233">
        <v>-42.121099999999998</v>
      </c>
      <c r="EZ233">
        <v>102.273</v>
      </c>
      <c r="FA233">
        <v>2.5070000000000001</v>
      </c>
      <c r="FB233">
        <v>163.17519999999999</v>
      </c>
      <c r="FC233">
        <v>-46.824800000000003</v>
      </c>
      <c r="FD233">
        <v>101.348</v>
      </c>
      <c r="FE233">
        <v>2.605</v>
      </c>
      <c r="FF233">
        <v>177.96039999999999</v>
      </c>
      <c r="FG233">
        <v>-32.0396</v>
      </c>
      <c r="FH233">
        <v>29.53</v>
      </c>
      <c r="FI233">
        <v>-9.44</v>
      </c>
      <c r="FJ233">
        <v>66.16</v>
      </c>
      <c r="FK233">
        <v>-1.24</v>
      </c>
      <c r="FL233">
        <v>85.957999999999998</v>
      </c>
      <c r="FM233">
        <v>-9.83</v>
      </c>
      <c r="FN233">
        <v>0.1653</v>
      </c>
      <c r="FO233">
        <v>12.5032</v>
      </c>
      <c r="FP233">
        <v>0.21179999999999999</v>
      </c>
      <c r="FQ233">
        <v>12.838800000000001</v>
      </c>
      <c r="FR233">
        <v>0.33829999999999999</v>
      </c>
      <c r="FS233">
        <v>10.8764</v>
      </c>
      <c r="FT233">
        <v>0.67200000000000004</v>
      </c>
      <c r="FU233">
        <v>8.0801999999999996</v>
      </c>
      <c r="FV233">
        <v>1.3859999999999999</v>
      </c>
      <c r="FW233">
        <v>7.3667999999999996</v>
      </c>
      <c r="FX233" t="s">
        <v>1506</v>
      </c>
      <c r="FY233">
        <v>409122.25</v>
      </c>
    </row>
    <row r="234" spans="1:181" x14ac:dyDescent="0.35">
      <c r="A234">
        <v>237</v>
      </c>
      <c r="B234" t="s">
        <v>5365</v>
      </c>
      <c r="C234" t="s">
        <v>5347</v>
      </c>
      <c r="D234" t="s">
        <v>1499</v>
      </c>
      <c r="E234" t="s">
        <v>1500</v>
      </c>
      <c r="F234" t="s">
        <v>303</v>
      </c>
      <c r="G234" t="s">
        <v>304</v>
      </c>
      <c r="H234" t="s">
        <v>262</v>
      </c>
      <c r="I234" t="s">
        <v>304</v>
      </c>
      <c r="J234" t="s">
        <v>285</v>
      </c>
      <c r="K234" t="s">
        <v>304</v>
      </c>
      <c r="L234" t="s">
        <v>4350</v>
      </c>
      <c r="M234">
        <v>6</v>
      </c>
      <c r="N234" t="s">
        <v>196</v>
      </c>
      <c r="O234" t="s">
        <v>197</v>
      </c>
      <c r="P234" t="s">
        <v>198</v>
      </c>
      <c r="Q234">
        <v>12500</v>
      </c>
      <c r="R234">
        <v>12500</v>
      </c>
      <c r="S234">
        <v>2500</v>
      </c>
      <c r="T234">
        <v>7</v>
      </c>
      <c r="U234">
        <v>5</v>
      </c>
      <c r="V234" t="s">
        <v>199</v>
      </c>
      <c r="W234" t="s">
        <v>200</v>
      </c>
      <c r="X234">
        <v>2.2999999999999998</v>
      </c>
      <c r="Y234" t="s">
        <v>193</v>
      </c>
      <c r="Z234" t="s">
        <v>5369</v>
      </c>
      <c r="AA234" t="s">
        <v>3680</v>
      </c>
      <c r="AB234">
        <v>180</v>
      </c>
      <c r="AD234" t="s">
        <v>193</v>
      </c>
      <c r="AE234" t="s">
        <v>193</v>
      </c>
      <c r="AF234" t="s">
        <v>193</v>
      </c>
      <c r="AG234">
        <v>220</v>
      </c>
      <c r="AH234">
        <v>180</v>
      </c>
      <c r="AI234">
        <v>0</v>
      </c>
      <c r="AJ234" t="s">
        <v>193</v>
      </c>
      <c r="AK234" t="s">
        <v>193</v>
      </c>
      <c r="AM234">
        <v>3</v>
      </c>
      <c r="AN234">
        <v>40</v>
      </c>
      <c r="AO234" t="s">
        <v>193</v>
      </c>
      <c r="AP234">
        <v>3.32</v>
      </c>
      <c r="AQ234">
        <v>2.323</v>
      </c>
      <c r="AR234">
        <v>99.852000000000004</v>
      </c>
      <c r="AS234" t="s">
        <v>202</v>
      </c>
      <c r="AT234" t="s">
        <v>203</v>
      </c>
      <c r="AU234" t="s">
        <v>204</v>
      </c>
      <c r="AV234" t="s">
        <v>205</v>
      </c>
      <c r="AW234">
        <v>13</v>
      </c>
      <c r="AX234">
        <v>5</v>
      </c>
      <c r="AY234">
        <v>8</v>
      </c>
      <c r="AZ234" t="s">
        <v>193</v>
      </c>
      <c r="BA234" t="s">
        <v>206</v>
      </c>
      <c r="BB234" t="s">
        <v>206</v>
      </c>
      <c r="BC234" t="s">
        <v>202</v>
      </c>
      <c r="BD234" t="s">
        <v>202</v>
      </c>
      <c r="BE234" t="s">
        <v>206</v>
      </c>
      <c r="BF234" t="s">
        <v>206</v>
      </c>
      <c r="BG234" t="s">
        <v>238</v>
      </c>
      <c r="BH234" t="s">
        <v>552</v>
      </c>
      <c r="BI234">
        <v>2000</v>
      </c>
      <c r="BK234" t="s">
        <v>206</v>
      </c>
      <c r="BL234" t="s">
        <v>208</v>
      </c>
      <c r="BM234" t="s">
        <v>30</v>
      </c>
      <c r="BN234" t="s">
        <v>33</v>
      </c>
      <c r="BO234" t="s">
        <v>35</v>
      </c>
      <c r="BP234" t="s">
        <v>240</v>
      </c>
      <c r="BQ234" t="s">
        <v>247</v>
      </c>
      <c r="BR234" t="s">
        <v>220</v>
      </c>
      <c r="BS234" t="s">
        <v>28</v>
      </c>
      <c r="BT234" t="s">
        <v>860</v>
      </c>
      <c r="BU234" t="s">
        <v>32</v>
      </c>
      <c r="BV234" t="s">
        <v>208</v>
      </c>
      <c r="BW234" t="s">
        <v>209</v>
      </c>
      <c r="BX234" t="s">
        <v>197</v>
      </c>
      <c r="BY234" t="s">
        <v>193</v>
      </c>
      <c r="BZ234" t="s">
        <v>553</v>
      </c>
      <c r="CA234" t="s">
        <v>1502</v>
      </c>
      <c r="CB234" t="s">
        <v>4354</v>
      </c>
      <c r="CC234" t="s">
        <v>4355</v>
      </c>
      <c r="CD234" t="s">
        <v>5367</v>
      </c>
      <c r="CE234">
        <v>2</v>
      </c>
      <c r="CF234">
        <v>0</v>
      </c>
      <c r="CG234" t="s">
        <v>214</v>
      </c>
      <c r="CH234" t="s">
        <v>215</v>
      </c>
      <c r="CI234" t="s">
        <v>215</v>
      </c>
      <c r="CJ234" t="s">
        <v>197</v>
      </c>
      <c r="CK234">
        <v>2500</v>
      </c>
      <c r="CL234" t="s">
        <v>216</v>
      </c>
      <c r="CM234">
        <v>1</v>
      </c>
      <c r="CN234" t="s">
        <v>199</v>
      </c>
      <c r="CO234" t="s">
        <v>193</v>
      </c>
      <c r="CP234">
        <v>2</v>
      </c>
      <c r="CQ234" t="s">
        <v>193</v>
      </c>
      <c r="CR234" t="s">
        <v>193</v>
      </c>
      <c r="CS234" t="s">
        <v>193</v>
      </c>
      <c r="CT234" t="s">
        <v>193</v>
      </c>
      <c r="CU234" t="s">
        <v>193</v>
      </c>
      <c r="CV234" t="s">
        <v>193</v>
      </c>
      <c r="CW234" t="s">
        <v>1499</v>
      </c>
      <c r="CX234" t="s">
        <v>217</v>
      </c>
      <c r="CY234">
        <v>0.35</v>
      </c>
      <c r="CZ234">
        <v>8.75</v>
      </c>
      <c r="DA234" t="s">
        <v>206</v>
      </c>
      <c r="DB234" t="s">
        <v>193</v>
      </c>
      <c r="DC234" t="s">
        <v>193</v>
      </c>
      <c r="DD234" t="s">
        <v>193</v>
      </c>
      <c r="DE234" t="s">
        <v>193</v>
      </c>
      <c r="DF234" t="s">
        <v>193</v>
      </c>
      <c r="DG234" t="s">
        <v>342</v>
      </c>
      <c r="DH234" t="s">
        <v>340</v>
      </c>
      <c r="DI234" t="s">
        <v>511</v>
      </c>
      <c r="DJ234" t="s">
        <v>558</v>
      </c>
      <c r="DK234" t="s">
        <v>339</v>
      </c>
      <c r="DL234" t="s">
        <v>222</v>
      </c>
      <c r="DM234" t="s">
        <v>222</v>
      </c>
      <c r="DN234" t="s">
        <v>223</v>
      </c>
      <c r="DO234" t="s">
        <v>3683</v>
      </c>
      <c r="DP234">
        <v>101.447</v>
      </c>
      <c r="DQ234">
        <v>2.0720000000000001</v>
      </c>
      <c r="DR234">
        <v>154.4393</v>
      </c>
      <c r="DS234">
        <v>-25.560700000000001</v>
      </c>
      <c r="DT234">
        <v>101.705</v>
      </c>
      <c r="DU234">
        <v>2.032</v>
      </c>
      <c r="DV234">
        <v>150.899</v>
      </c>
      <c r="DW234">
        <v>-29.100999999999999</v>
      </c>
      <c r="DX234">
        <v>101.73699999999999</v>
      </c>
      <c r="DY234">
        <v>2.0259999999999998</v>
      </c>
      <c r="DZ234">
        <v>150.0658</v>
      </c>
      <c r="EA234">
        <v>-29.934200000000001</v>
      </c>
      <c r="EB234">
        <v>102.27500000000001</v>
      </c>
      <c r="EC234">
        <v>1.9430000000000001</v>
      </c>
      <c r="ED234">
        <v>144.99180000000001</v>
      </c>
      <c r="EE234">
        <v>-35.008200000000002</v>
      </c>
      <c r="EF234">
        <v>102.465</v>
      </c>
      <c r="EG234">
        <v>1.913</v>
      </c>
      <c r="EH234">
        <v>141.99209999999999</v>
      </c>
      <c r="EI234">
        <v>-38.007899999999999</v>
      </c>
      <c r="EJ234">
        <v>102.24299999999999</v>
      </c>
      <c r="EK234">
        <v>1.9470000000000001</v>
      </c>
      <c r="EL234">
        <v>143.5478</v>
      </c>
      <c r="EM234">
        <v>-36.452199999999998</v>
      </c>
      <c r="EN234">
        <v>102.33199999999999</v>
      </c>
      <c r="EO234">
        <v>1.9330000000000001</v>
      </c>
      <c r="EP234">
        <v>136.3655</v>
      </c>
      <c r="EQ234">
        <v>-43.634500000000003</v>
      </c>
      <c r="ER234">
        <v>102.602</v>
      </c>
      <c r="ES234">
        <v>1.891</v>
      </c>
      <c r="ET234">
        <v>125.6451</v>
      </c>
      <c r="EU234">
        <v>-54.354900000000001</v>
      </c>
      <c r="EV234">
        <v>102.575</v>
      </c>
      <c r="EW234">
        <v>1.895</v>
      </c>
      <c r="EX234">
        <v>119.9623</v>
      </c>
      <c r="EY234">
        <v>-60.037700000000001</v>
      </c>
      <c r="EZ234">
        <v>102.86499999999999</v>
      </c>
      <c r="FA234">
        <v>1.85</v>
      </c>
      <c r="FB234">
        <v>116.86020000000001</v>
      </c>
      <c r="FC234">
        <v>-63.139800000000001</v>
      </c>
      <c r="FD234">
        <v>102.292</v>
      </c>
      <c r="FE234">
        <v>1.9379999999999999</v>
      </c>
      <c r="FF234">
        <v>130.3295</v>
      </c>
      <c r="FG234">
        <v>-49.670499999999997</v>
      </c>
      <c r="FH234">
        <v>29.53</v>
      </c>
      <c r="FI234">
        <v>-9.44</v>
      </c>
      <c r="FJ234">
        <v>66.16</v>
      </c>
      <c r="FK234">
        <v>-1.24</v>
      </c>
      <c r="FL234">
        <v>85.957999999999998</v>
      </c>
      <c r="FM234">
        <v>-9.83</v>
      </c>
      <c r="FN234">
        <v>0.1653</v>
      </c>
      <c r="FO234">
        <v>12.5032</v>
      </c>
      <c r="FP234">
        <v>0.21179999999999999</v>
      </c>
      <c r="FQ234">
        <v>12.838800000000001</v>
      </c>
      <c r="FR234">
        <v>0.33829999999999999</v>
      </c>
      <c r="FS234">
        <v>10.8764</v>
      </c>
      <c r="FT234">
        <v>0.67200000000000004</v>
      </c>
      <c r="FU234">
        <v>8.0801999999999996</v>
      </c>
      <c r="FV234">
        <v>1.3859999999999999</v>
      </c>
      <c r="FW234">
        <v>7.3667999999999996</v>
      </c>
      <c r="FX234" t="s">
        <v>1506</v>
      </c>
      <c r="FY234">
        <v>409122.25</v>
      </c>
    </row>
    <row r="235" spans="1:181" x14ac:dyDescent="0.35">
      <c r="A235">
        <v>238</v>
      </c>
      <c r="B235" t="s">
        <v>5365</v>
      </c>
      <c r="C235" t="s">
        <v>5347</v>
      </c>
      <c r="D235" t="s">
        <v>1499</v>
      </c>
      <c r="E235" t="s">
        <v>1500</v>
      </c>
      <c r="F235" t="s">
        <v>303</v>
      </c>
      <c r="G235" t="s">
        <v>304</v>
      </c>
      <c r="H235" t="s">
        <v>262</v>
      </c>
      <c r="I235" t="s">
        <v>304</v>
      </c>
      <c r="J235" t="s">
        <v>285</v>
      </c>
      <c r="K235" t="s">
        <v>304</v>
      </c>
      <c r="L235" t="s">
        <v>4350</v>
      </c>
      <c r="M235">
        <v>6</v>
      </c>
      <c r="N235" t="s">
        <v>196</v>
      </c>
      <c r="O235" t="s">
        <v>197</v>
      </c>
      <c r="P235" t="s">
        <v>198</v>
      </c>
      <c r="Q235">
        <v>12500</v>
      </c>
      <c r="R235">
        <v>12500</v>
      </c>
      <c r="S235">
        <v>2500</v>
      </c>
      <c r="T235">
        <v>21</v>
      </c>
      <c r="U235">
        <v>5</v>
      </c>
      <c r="V235" t="s">
        <v>199</v>
      </c>
      <c r="W235" t="s">
        <v>200</v>
      </c>
      <c r="X235">
        <v>3.5</v>
      </c>
      <c r="Y235" t="s">
        <v>193</v>
      </c>
      <c r="Z235" t="s">
        <v>5370</v>
      </c>
      <c r="AA235" t="s">
        <v>4356</v>
      </c>
      <c r="AB235">
        <v>215</v>
      </c>
      <c r="AD235">
        <v>1</v>
      </c>
      <c r="AE235" t="s">
        <v>193</v>
      </c>
      <c r="AF235" t="s">
        <v>193</v>
      </c>
      <c r="AG235">
        <v>245</v>
      </c>
      <c r="AH235">
        <v>215</v>
      </c>
      <c r="AI235">
        <v>0</v>
      </c>
      <c r="AJ235" t="s">
        <v>193</v>
      </c>
      <c r="AK235" t="s">
        <v>193</v>
      </c>
      <c r="AM235">
        <v>5</v>
      </c>
      <c r="AN235">
        <v>30</v>
      </c>
      <c r="AO235" t="s">
        <v>193</v>
      </c>
      <c r="AP235">
        <v>2.36</v>
      </c>
      <c r="AQ235">
        <v>3.5209999999999999</v>
      </c>
      <c r="AR235">
        <v>99.69</v>
      </c>
      <c r="AS235" t="s">
        <v>202</v>
      </c>
      <c r="AT235" t="s">
        <v>203</v>
      </c>
      <c r="AU235" t="s">
        <v>204</v>
      </c>
      <c r="AV235" t="s">
        <v>205</v>
      </c>
      <c r="AW235">
        <v>13</v>
      </c>
      <c r="AX235">
        <v>5</v>
      </c>
      <c r="AY235">
        <v>8</v>
      </c>
      <c r="AZ235" t="s">
        <v>193</v>
      </c>
      <c r="BA235" t="s">
        <v>206</v>
      </c>
      <c r="BB235" t="s">
        <v>206</v>
      </c>
      <c r="BC235" t="s">
        <v>202</v>
      </c>
      <c r="BD235" t="s">
        <v>202</v>
      </c>
      <c r="BE235" t="s">
        <v>206</v>
      </c>
      <c r="BF235" t="s">
        <v>206</v>
      </c>
      <c r="BG235" t="s">
        <v>238</v>
      </c>
      <c r="BH235" t="s">
        <v>552</v>
      </c>
      <c r="BI235">
        <v>2000</v>
      </c>
      <c r="BK235" t="s">
        <v>206</v>
      </c>
      <c r="BL235" t="s">
        <v>208</v>
      </c>
      <c r="BM235" t="s">
        <v>30</v>
      </c>
      <c r="BN235" t="s">
        <v>33</v>
      </c>
      <c r="BO235" t="s">
        <v>35</v>
      </c>
      <c r="BP235" t="s">
        <v>240</v>
      </c>
      <c r="BQ235" t="s">
        <v>247</v>
      </c>
      <c r="BR235" t="s">
        <v>220</v>
      </c>
      <c r="BS235" t="s">
        <v>28</v>
      </c>
      <c r="BT235" t="s">
        <v>860</v>
      </c>
      <c r="BU235" t="s">
        <v>32</v>
      </c>
      <c r="BV235" t="s">
        <v>33</v>
      </c>
      <c r="BW235" t="s">
        <v>209</v>
      </c>
      <c r="BX235" t="s">
        <v>197</v>
      </c>
      <c r="BY235" t="s">
        <v>193</v>
      </c>
      <c r="BZ235" t="s">
        <v>553</v>
      </c>
      <c r="CA235" t="s">
        <v>1502</v>
      </c>
      <c r="CB235" t="s">
        <v>4357</v>
      </c>
      <c r="CC235" t="s">
        <v>4358</v>
      </c>
      <c r="CD235" t="s">
        <v>5367</v>
      </c>
      <c r="CE235">
        <v>2</v>
      </c>
      <c r="CF235">
        <v>0</v>
      </c>
      <c r="CG235" t="s">
        <v>214</v>
      </c>
      <c r="CH235" t="s">
        <v>215</v>
      </c>
      <c r="CI235" t="s">
        <v>215</v>
      </c>
      <c r="CJ235" t="s">
        <v>197</v>
      </c>
      <c r="CK235">
        <v>2500</v>
      </c>
      <c r="CL235" t="s">
        <v>216</v>
      </c>
      <c r="CM235">
        <v>1</v>
      </c>
      <c r="CN235" t="s">
        <v>199</v>
      </c>
      <c r="CO235" t="s">
        <v>193</v>
      </c>
      <c r="CP235">
        <v>6</v>
      </c>
      <c r="CQ235" t="s">
        <v>193</v>
      </c>
      <c r="CR235" t="s">
        <v>193</v>
      </c>
      <c r="CS235" t="s">
        <v>193</v>
      </c>
      <c r="CT235" t="s">
        <v>193</v>
      </c>
      <c r="CU235" t="s">
        <v>193</v>
      </c>
      <c r="CV235" t="s">
        <v>193</v>
      </c>
      <c r="CW235" t="s">
        <v>1499</v>
      </c>
      <c r="CX235" t="s">
        <v>217</v>
      </c>
      <c r="CY235">
        <v>0.6</v>
      </c>
      <c r="CZ235">
        <v>15</v>
      </c>
      <c r="DA235" t="s">
        <v>206</v>
      </c>
      <c r="DB235" t="s">
        <v>193</v>
      </c>
      <c r="DC235" t="s">
        <v>193</v>
      </c>
      <c r="DD235" t="s">
        <v>193</v>
      </c>
      <c r="DE235" t="s">
        <v>193</v>
      </c>
      <c r="DF235" t="s">
        <v>193</v>
      </c>
      <c r="DG235" t="s">
        <v>342</v>
      </c>
      <c r="DH235" t="s">
        <v>340</v>
      </c>
      <c r="DI235" t="s">
        <v>511</v>
      </c>
      <c r="DJ235" t="s">
        <v>558</v>
      </c>
      <c r="DK235" t="s">
        <v>339</v>
      </c>
      <c r="DL235" t="s">
        <v>222</v>
      </c>
      <c r="DM235" t="s">
        <v>222</v>
      </c>
      <c r="DN235" t="s">
        <v>223</v>
      </c>
      <c r="DO235" t="s">
        <v>1783</v>
      </c>
      <c r="DP235">
        <v>100.10599999999999</v>
      </c>
      <c r="DQ235">
        <v>3.4929999999999999</v>
      </c>
      <c r="DR235">
        <v>206.08439999999999</v>
      </c>
      <c r="DS235">
        <v>-8.9155999999999995</v>
      </c>
      <c r="DT235">
        <v>100.976</v>
      </c>
      <c r="DU235">
        <v>3.4329999999999998</v>
      </c>
      <c r="DV235">
        <v>200.50810000000001</v>
      </c>
      <c r="DW235">
        <v>-14.491899999999999</v>
      </c>
      <c r="DX235">
        <v>101.355</v>
      </c>
      <c r="DY235">
        <v>3.4079999999999999</v>
      </c>
      <c r="DZ235">
        <v>196.93969999999999</v>
      </c>
      <c r="EA235">
        <v>-18.060300000000002</v>
      </c>
      <c r="EB235">
        <v>102.913</v>
      </c>
      <c r="EC235">
        <v>3.3029999999999999</v>
      </c>
      <c r="ED235">
        <v>190.98410000000001</v>
      </c>
      <c r="EE235">
        <v>-24.015899999999998</v>
      </c>
      <c r="EF235">
        <v>103.111</v>
      </c>
      <c r="EG235">
        <v>3.29</v>
      </c>
      <c r="EH235">
        <v>185.26740000000001</v>
      </c>
      <c r="EI235">
        <v>-29.732600000000001</v>
      </c>
      <c r="EJ235">
        <v>101.27800000000001</v>
      </c>
      <c r="EK235">
        <v>3.4129999999999998</v>
      </c>
      <c r="EL235">
        <v>193.76480000000001</v>
      </c>
      <c r="EM235">
        <v>-21.235199999999999</v>
      </c>
      <c r="EN235">
        <v>102.075</v>
      </c>
      <c r="EO235">
        <v>3.359</v>
      </c>
      <c r="EP235">
        <v>184.15350000000001</v>
      </c>
      <c r="EQ235">
        <v>-30.846499999999999</v>
      </c>
      <c r="ER235">
        <v>102.43600000000001</v>
      </c>
      <c r="ES235">
        <v>3.335</v>
      </c>
      <c r="ET235">
        <v>171.60759999999999</v>
      </c>
      <c r="EU235">
        <v>-43.392400000000002</v>
      </c>
      <c r="EV235">
        <v>101.598</v>
      </c>
      <c r="EW235">
        <v>3.391</v>
      </c>
      <c r="EX235">
        <v>173.9101</v>
      </c>
      <c r="EY235">
        <v>-41.0899</v>
      </c>
      <c r="EZ235">
        <v>102.747</v>
      </c>
      <c r="FA235">
        <v>3.3140000000000001</v>
      </c>
      <c r="FB235">
        <v>168.62729999999999</v>
      </c>
      <c r="FC235">
        <v>-46.372700000000002</v>
      </c>
      <c r="FD235">
        <v>100.889</v>
      </c>
      <c r="FE235">
        <v>3.4390000000000001</v>
      </c>
      <c r="FF235">
        <v>187.721</v>
      </c>
      <c r="FG235">
        <v>-27.279</v>
      </c>
      <c r="FH235">
        <v>29.53</v>
      </c>
      <c r="FI235">
        <v>-9.44</v>
      </c>
      <c r="FJ235">
        <v>66.16</v>
      </c>
      <c r="FK235">
        <v>-1.24</v>
      </c>
      <c r="FL235">
        <v>85.957999999999998</v>
      </c>
      <c r="FM235">
        <v>-9.83</v>
      </c>
      <c r="FN235">
        <v>0.1653</v>
      </c>
      <c r="FO235">
        <v>12.5032</v>
      </c>
      <c r="FP235">
        <v>0.21179999999999999</v>
      </c>
      <c r="FQ235">
        <v>12.838800000000001</v>
      </c>
      <c r="FR235">
        <v>0.33829999999999999</v>
      </c>
      <c r="FS235">
        <v>10.8764</v>
      </c>
      <c r="FT235">
        <v>0.67200000000000004</v>
      </c>
      <c r="FU235">
        <v>8.0801999999999996</v>
      </c>
      <c r="FV235">
        <v>1.3859999999999999</v>
      </c>
      <c r="FW235">
        <v>7.3667999999999996</v>
      </c>
      <c r="FX235" t="s">
        <v>1506</v>
      </c>
      <c r="FY235">
        <v>409122.25</v>
      </c>
    </row>
    <row r="236" spans="1:181" x14ac:dyDescent="0.35">
      <c r="A236">
        <v>239</v>
      </c>
      <c r="B236" t="s">
        <v>5365</v>
      </c>
      <c r="C236" t="s">
        <v>5347</v>
      </c>
      <c r="D236" t="s">
        <v>1499</v>
      </c>
      <c r="E236" t="s">
        <v>1500</v>
      </c>
      <c r="F236" t="s">
        <v>303</v>
      </c>
      <c r="G236" t="s">
        <v>304</v>
      </c>
      <c r="H236" t="s">
        <v>262</v>
      </c>
      <c r="I236" t="s">
        <v>304</v>
      </c>
      <c r="J236" t="s">
        <v>285</v>
      </c>
      <c r="K236" t="s">
        <v>304</v>
      </c>
      <c r="L236" t="s">
        <v>4350</v>
      </c>
      <c r="M236">
        <v>6</v>
      </c>
      <c r="N236" t="s">
        <v>196</v>
      </c>
      <c r="O236" t="s">
        <v>197</v>
      </c>
      <c r="P236" t="s">
        <v>198</v>
      </c>
      <c r="Q236">
        <v>12500</v>
      </c>
      <c r="R236">
        <v>12500</v>
      </c>
      <c r="S236">
        <v>3000</v>
      </c>
      <c r="T236">
        <v>31</v>
      </c>
      <c r="U236">
        <v>5</v>
      </c>
      <c r="V236" t="s">
        <v>199</v>
      </c>
      <c r="W236" t="s">
        <v>200</v>
      </c>
      <c r="X236">
        <v>3.65</v>
      </c>
      <c r="Y236" t="s">
        <v>193</v>
      </c>
      <c r="Z236" t="s">
        <v>5305</v>
      </c>
      <c r="AA236" t="s">
        <v>4293</v>
      </c>
      <c r="AB236">
        <v>230</v>
      </c>
      <c r="AD236">
        <v>1</v>
      </c>
      <c r="AE236" t="s">
        <v>193</v>
      </c>
      <c r="AF236" t="s">
        <v>193</v>
      </c>
      <c r="AG236">
        <v>260</v>
      </c>
      <c r="AH236">
        <v>230</v>
      </c>
      <c r="AI236">
        <v>0</v>
      </c>
      <c r="AJ236" t="s">
        <v>193</v>
      </c>
      <c r="AK236" t="s">
        <v>193</v>
      </c>
      <c r="AM236">
        <v>5</v>
      </c>
      <c r="AN236">
        <v>30</v>
      </c>
      <c r="AO236" t="s">
        <v>193</v>
      </c>
      <c r="AP236">
        <v>2.13</v>
      </c>
      <c r="AQ236">
        <v>3.6709999999999998</v>
      </c>
      <c r="AR236">
        <v>99.613</v>
      </c>
      <c r="AS236" t="s">
        <v>202</v>
      </c>
      <c r="AT236" t="s">
        <v>203</v>
      </c>
      <c r="AU236" t="s">
        <v>204</v>
      </c>
      <c r="AV236" t="s">
        <v>205</v>
      </c>
      <c r="AW236">
        <v>13</v>
      </c>
      <c r="AX236">
        <v>5</v>
      </c>
      <c r="AY236">
        <v>8</v>
      </c>
      <c r="AZ236" t="s">
        <v>193</v>
      </c>
      <c r="BA236" t="s">
        <v>206</v>
      </c>
      <c r="BB236" t="s">
        <v>206</v>
      </c>
      <c r="BC236" t="s">
        <v>202</v>
      </c>
      <c r="BD236" t="s">
        <v>202</v>
      </c>
      <c r="BE236" t="s">
        <v>206</v>
      </c>
      <c r="BF236" t="s">
        <v>206</v>
      </c>
      <c r="BG236" t="s">
        <v>238</v>
      </c>
      <c r="BH236" t="s">
        <v>552</v>
      </c>
      <c r="BI236">
        <v>2000</v>
      </c>
      <c r="BK236" t="s">
        <v>206</v>
      </c>
      <c r="BL236" t="s">
        <v>208</v>
      </c>
      <c r="BM236" t="s">
        <v>30</v>
      </c>
      <c r="BN236" t="s">
        <v>33</v>
      </c>
      <c r="BO236" t="s">
        <v>35</v>
      </c>
      <c r="BP236" t="s">
        <v>240</v>
      </c>
      <c r="BQ236" t="s">
        <v>247</v>
      </c>
      <c r="BR236" t="s">
        <v>220</v>
      </c>
      <c r="BS236" t="s">
        <v>28</v>
      </c>
      <c r="BT236" t="s">
        <v>860</v>
      </c>
      <c r="BU236" t="s">
        <v>32</v>
      </c>
      <c r="BV236" t="s">
        <v>33</v>
      </c>
      <c r="BW236" t="s">
        <v>209</v>
      </c>
      <c r="BX236" t="s">
        <v>197</v>
      </c>
      <c r="BY236" t="s">
        <v>193</v>
      </c>
      <c r="BZ236" t="s">
        <v>553</v>
      </c>
      <c r="CA236" t="s">
        <v>1502</v>
      </c>
      <c r="CB236" t="s">
        <v>4359</v>
      </c>
      <c r="CC236" t="s">
        <v>4360</v>
      </c>
      <c r="CD236" t="s">
        <v>5367</v>
      </c>
      <c r="CE236">
        <v>2</v>
      </c>
      <c r="CF236">
        <v>0</v>
      </c>
      <c r="CG236" t="s">
        <v>214</v>
      </c>
      <c r="CH236" t="s">
        <v>215</v>
      </c>
      <c r="CI236" t="s">
        <v>215</v>
      </c>
      <c r="CJ236" t="s">
        <v>197</v>
      </c>
      <c r="CK236">
        <v>3000</v>
      </c>
      <c r="CL236" t="s">
        <v>216</v>
      </c>
      <c r="CM236">
        <v>1</v>
      </c>
      <c r="CN236" t="s">
        <v>199</v>
      </c>
      <c r="CO236" t="s">
        <v>193</v>
      </c>
      <c r="CP236">
        <v>6</v>
      </c>
      <c r="CQ236" t="s">
        <v>193</v>
      </c>
      <c r="CR236" t="s">
        <v>193</v>
      </c>
      <c r="CS236" t="s">
        <v>193</v>
      </c>
      <c r="CT236" t="s">
        <v>193</v>
      </c>
      <c r="CU236" t="s">
        <v>193</v>
      </c>
      <c r="CV236" t="s">
        <v>193</v>
      </c>
      <c r="CW236" t="s">
        <v>1499</v>
      </c>
      <c r="CX236" t="s">
        <v>217</v>
      </c>
      <c r="CY236">
        <v>0.75</v>
      </c>
      <c r="CZ236">
        <v>22.5</v>
      </c>
      <c r="DA236" t="s">
        <v>206</v>
      </c>
      <c r="DB236" t="s">
        <v>193</v>
      </c>
      <c r="DC236" t="s">
        <v>193</v>
      </c>
      <c r="DD236" t="s">
        <v>193</v>
      </c>
      <c r="DE236" t="s">
        <v>193</v>
      </c>
      <c r="DF236" t="s">
        <v>193</v>
      </c>
      <c r="DG236" t="s">
        <v>342</v>
      </c>
      <c r="DH236" t="s">
        <v>340</v>
      </c>
      <c r="DI236" t="s">
        <v>511</v>
      </c>
      <c r="DJ236" t="s">
        <v>558</v>
      </c>
      <c r="DK236" t="s">
        <v>339</v>
      </c>
      <c r="DL236" t="s">
        <v>222</v>
      </c>
      <c r="DM236" t="s">
        <v>222</v>
      </c>
      <c r="DN236" t="s">
        <v>223</v>
      </c>
      <c r="DO236" t="s">
        <v>1783</v>
      </c>
      <c r="DP236">
        <v>100.587</v>
      </c>
      <c r="DQ236">
        <v>3.6179999999999999</v>
      </c>
      <c r="DR236">
        <v>218.58439999999999</v>
      </c>
      <c r="DS236">
        <v>-11.4156</v>
      </c>
      <c r="DT236">
        <v>101.535</v>
      </c>
      <c r="DU236">
        <v>3.5670000000000002</v>
      </c>
      <c r="DV236">
        <v>213.90809999999999</v>
      </c>
      <c r="DW236">
        <v>-16.091899999999999</v>
      </c>
      <c r="DX236">
        <v>101.462</v>
      </c>
      <c r="DY236">
        <v>3.5710000000000002</v>
      </c>
      <c r="DZ236">
        <v>213.2397</v>
      </c>
      <c r="EA236">
        <v>-16.760300000000001</v>
      </c>
      <c r="EB236">
        <v>102.026</v>
      </c>
      <c r="EC236">
        <v>3.5409999999999999</v>
      </c>
      <c r="ED236">
        <v>214.7841</v>
      </c>
      <c r="EE236">
        <v>-15.2159</v>
      </c>
      <c r="EF236">
        <v>102.047</v>
      </c>
      <c r="EG236">
        <v>3.54</v>
      </c>
      <c r="EH236">
        <v>210.26740000000001</v>
      </c>
      <c r="EI236">
        <v>-19.732600000000001</v>
      </c>
      <c r="EJ236">
        <v>100.685</v>
      </c>
      <c r="EK236">
        <v>3.613</v>
      </c>
      <c r="EL236">
        <v>213.76480000000001</v>
      </c>
      <c r="EM236">
        <v>-16.235199999999999</v>
      </c>
      <c r="EN236">
        <v>101.40300000000001</v>
      </c>
      <c r="EO236">
        <v>3.5739999999999998</v>
      </c>
      <c r="EP236">
        <v>205.65350000000001</v>
      </c>
      <c r="EQ236">
        <v>-24.346499999999999</v>
      </c>
      <c r="ER236">
        <v>101.852</v>
      </c>
      <c r="ES236">
        <v>3.55</v>
      </c>
      <c r="ET236">
        <v>193.10759999999999</v>
      </c>
      <c r="EU236">
        <v>-36.892400000000002</v>
      </c>
      <c r="EV236">
        <v>99.98</v>
      </c>
      <c r="EW236">
        <v>3.6509999999999998</v>
      </c>
      <c r="EX236">
        <v>199.9101</v>
      </c>
      <c r="EY236">
        <v>-30.0899</v>
      </c>
      <c r="EZ236">
        <v>101.071</v>
      </c>
      <c r="FA236">
        <v>3.5920000000000001</v>
      </c>
      <c r="FB236">
        <v>196.4273</v>
      </c>
      <c r="FC236">
        <v>-33.572699999999998</v>
      </c>
      <c r="FD236">
        <v>99.344999999999999</v>
      </c>
      <c r="FE236">
        <v>3.6859999999999999</v>
      </c>
      <c r="FF236">
        <v>212.42099999999999</v>
      </c>
      <c r="FG236">
        <v>-17.579000000000001</v>
      </c>
      <c r="FH236">
        <v>29.53</v>
      </c>
      <c r="FI236">
        <v>-9.44</v>
      </c>
      <c r="FJ236">
        <v>66.16</v>
      </c>
      <c r="FK236">
        <v>-1.24</v>
      </c>
      <c r="FL236">
        <v>85.957999999999998</v>
      </c>
      <c r="FM236">
        <v>-9.83</v>
      </c>
      <c r="FN236">
        <v>0.1653</v>
      </c>
      <c r="FO236">
        <v>12.5032</v>
      </c>
      <c r="FP236">
        <v>0.21179999999999999</v>
      </c>
      <c r="FQ236">
        <v>12.838800000000001</v>
      </c>
      <c r="FR236">
        <v>0.33829999999999999</v>
      </c>
      <c r="FS236">
        <v>10.8764</v>
      </c>
      <c r="FT236">
        <v>0.67200000000000004</v>
      </c>
      <c r="FU236">
        <v>8.0801999999999996</v>
      </c>
      <c r="FV236">
        <v>1.3859999999999999</v>
      </c>
      <c r="FW236">
        <v>7.3667999999999996</v>
      </c>
      <c r="FX236" t="s">
        <v>1506</v>
      </c>
      <c r="FY236">
        <v>409122.25</v>
      </c>
    </row>
    <row r="237" spans="1:181" x14ac:dyDescent="0.35">
      <c r="A237">
        <v>240</v>
      </c>
      <c r="B237" t="s">
        <v>5365</v>
      </c>
      <c r="C237" t="s">
        <v>5347</v>
      </c>
      <c r="D237" t="s">
        <v>1499</v>
      </c>
      <c r="E237" t="s">
        <v>1500</v>
      </c>
      <c r="F237" t="s">
        <v>303</v>
      </c>
      <c r="G237" t="s">
        <v>304</v>
      </c>
      <c r="H237" t="s">
        <v>262</v>
      </c>
      <c r="I237" t="s">
        <v>304</v>
      </c>
      <c r="J237" t="s">
        <v>285</v>
      </c>
      <c r="K237" t="s">
        <v>304</v>
      </c>
      <c r="L237" t="s">
        <v>4350</v>
      </c>
      <c r="M237">
        <v>6</v>
      </c>
      <c r="N237" t="s">
        <v>196</v>
      </c>
      <c r="O237" t="s">
        <v>197</v>
      </c>
      <c r="P237" t="s">
        <v>198</v>
      </c>
      <c r="Q237">
        <v>12500</v>
      </c>
      <c r="R237">
        <v>12500</v>
      </c>
      <c r="S237">
        <v>1500</v>
      </c>
      <c r="T237">
        <v>40</v>
      </c>
      <c r="U237">
        <v>5</v>
      </c>
      <c r="V237" t="s">
        <v>199</v>
      </c>
      <c r="W237" t="s">
        <v>200</v>
      </c>
      <c r="X237">
        <v>3.85</v>
      </c>
      <c r="Y237" t="s">
        <v>193</v>
      </c>
      <c r="Z237" t="s">
        <v>5366</v>
      </c>
      <c r="AA237" t="s">
        <v>4361</v>
      </c>
      <c r="AB237">
        <v>250</v>
      </c>
      <c r="AD237">
        <v>1</v>
      </c>
      <c r="AE237" t="s">
        <v>193</v>
      </c>
      <c r="AF237" t="s">
        <v>193</v>
      </c>
      <c r="AG237">
        <v>280</v>
      </c>
      <c r="AH237">
        <v>250</v>
      </c>
      <c r="AI237">
        <v>0</v>
      </c>
      <c r="AJ237" t="s">
        <v>193</v>
      </c>
      <c r="AK237" t="s">
        <v>193</v>
      </c>
      <c r="AM237">
        <v>0</v>
      </c>
      <c r="AN237">
        <v>30</v>
      </c>
      <c r="AO237" t="s">
        <v>193</v>
      </c>
      <c r="AP237">
        <v>3.27</v>
      </c>
      <c r="AQ237">
        <v>3.871</v>
      </c>
      <c r="AR237">
        <v>99.573999999999998</v>
      </c>
      <c r="AS237" t="s">
        <v>202</v>
      </c>
      <c r="AT237" t="s">
        <v>203</v>
      </c>
      <c r="AU237" t="s">
        <v>204</v>
      </c>
      <c r="AV237" t="s">
        <v>205</v>
      </c>
      <c r="AW237">
        <v>13</v>
      </c>
      <c r="AX237">
        <v>5</v>
      </c>
      <c r="AY237">
        <v>8</v>
      </c>
      <c r="AZ237" t="s">
        <v>193</v>
      </c>
      <c r="BA237" t="s">
        <v>206</v>
      </c>
      <c r="BB237" t="s">
        <v>206</v>
      </c>
      <c r="BC237" t="s">
        <v>202</v>
      </c>
      <c r="BD237" t="s">
        <v>202</v>
      </c>
      <c r="BE237" t="s">
        <v>206</v>
      </c>
      <c r="BF237" t="s">
        <v>206</v>
      </c>
      <c r="BG237" t="s">
        <v>238</v>
      </c>
      <c r="BH237" t="s">
        <v>552</v>
      </c>
      <c r="BI237">
        <v>2000</v>
      </c>
      <c r="BK237" t="s">
        <v>206</v>
      </c>
      <c r="BL237" t="s">
        <v>208</v>
      </c>
      <c r="BM237" t="s">
        <v>30</v>
      </c>
      <c r="BN237" t="s">
        <v>33</v>
      </c>
      <c r="BO237" t="s">
        <v>35</v>
      </c>
      <c r="BP237" t="s">
        <v>240</v>
      </c>
      <c r="BQ237" t="s">
        <v>247</v>
      </c>
      <c r="BR237" t="s">
        <v>220</v>
      </c>
      <c r="BS237" t="s">
        <v>28</v>
      </c>
      <c r="BT237" t="s">
        <v>860</v>
      </c>
      <c r="BU237" t="s">
        <v>32</v>
      </c>
      <c r="BV237" t="s">
        <v>33</v>
      </c>
      <c r="BW237" t="s">
        <v>209</v>
      </c>
      <c r="BX237" t="s">
        <v>197</v>
      </c>
      <c r="BY237" t="s">
        <v>193</v>
      </c>
      <c r="BZ237" t="s">
        <v>553</v>
      </c>
      <c r="CA237" t="s">
        <v>1502</v>
      </c>
      <c r="CB237" t="s">
        <v>4362</v>
      </c>
      <c r="CC237" t="s">
        <v>4363</v>
      </c>
      <c r="CD237" t="s">
        <v>5367</v>
      </c>
      <c r="CE237">
        <v>2</v>
      </c>
      <c r="CF237">
        <v>0</v>
      </c>
      <c r="CG237" t="s">
        <v>214</v>
      </c>
      <c r="CH237" t="s">
        <v>215</v>
      </c>
      <c r="CI237" t="s">
        <v>215</v>
      </c>
      <c r="CJ237" t="s">
        <v>197</v>
      </c>
      <c r="CK237">
        <v>1500</v>
      </c>
      <c r="CL237" t="s">
        <v>216</v>
      </c>
      <c r="CM237">
        <v>1</v>
      </c>
      <c r="CN237" t="s">
        <v>199</v>
      </c>
      <c r="CO237" t="s">
        <v>193</v>
      </c>
      <c r="CP237">
        <v>6</v>
      </c>
      <c r="CQ237" t="s">
        <v>193</v>
      </c>
      <c r="CR237" t="s">
        <v>193</v>
      </c>
      <c r="CS237" t="s">
        <v>193</v>
      </c>
      <c r="CT237" t="s">
        <v>193</v>
      </c>
      <c r="CU237" t="s">
        <v>193</v>
      </c>
      <c r="CV237" t="s">
        <v>193</v>
      </c>
      <c r="CW237" t="s">
        <v>1499</v>
      </c>
      <c r="CX237" t="s">
        <v>217</v>
      </c>
      <c r="CY237">
        <v>0.8</v>
      </c>
      <c r="CZ237">
        <v>12</v>
      </c>
      <c r="DA237" t="s">
        <v>206</v>
      </c>
      <c r="DB237" t="s">
        <v>193</v>
      </c>
      <c r="DC237" t="s">
        <v>193</v>
      </c>
      <c r="DD237" t="s">
        <v>193</v>
      </c>
      <c r="DE237" t="s">
        <v>193</v>
      </c>
      <c r="DF237" t="s">
        <v>193</v>
      </c>
      <c r="DG237" t="s">
        <v>342</v>
      </c>
      <c r="DH237" t="s">
        <v>340</v>
      </c>
      <c r="DI237" t="s">
        <v>511</v>
      </c>
      <c r="DJ237" t="s">
        <v>558</v>
      </c>
      <c r="DK237" t="s">
        <v>339</v>
      </c>
      <c r="DL237" t="s">
        <v>222</v>
      </c>
      <c r="DM237" t="s">
        <v>222</v>
      </c>
      <c r="DN237" t="s">
        <v>223</v>
      </c>
      <c r="DO237" t="s">
        <v>1783</v>
      </c>
      <c r="DP237">
        <v>101.12</v>
      </c>
      <c r="DQ237">
        <v>3.7949999999999999</v>
      </c>
      <c r="DR237">
        <v>236.28440000000001</v>
      </c>
      <c r="DS237">
        <v>-13.7156</v>
      </c>
      <c r="DT237">
        <v>102.072</v>
      </c>
      <c r="DU237">
        <v>3.7490000000000001</v>
      </c>
      <c r="DV237">
        <v>232.10810000000001</v>
      </c>
      <c r="DW237">
        <v>-17.8919</v>
      </c>
      <c r="DX237">
        <v>102.84699999999999</v>
      </c>
      <c r="DY237">
        <v>3.7120000000000002</v>
      </c>
      <c r="DZ237">
        <v>227.33969999999999</v>
      </c>
      <c r="EA237">
        <v>-22.660299999999999</v>
      </c>
      <c r="EB237">
        <v>103.907</v>
      </c>
      <c r="EC237">
        <v>3.6619999999999999</v>
      </c>
      <c r="ED237">
        <v>226.88409999999999</v>
      </c>
      <c r="EE237">
        <v>-23.1159</v>
      </c>
      <c r="EF237">
        <v>104.76900000000001</v>
      </c>
      <c r="EG237">
        <v>3.6219999999999999</v>
      </c>
      <c r="EH237">
        <v>218.4674</v>
      </c>
      <c r="EI237">
        <v>-31.532599999999999</v>
      </c>
      <c r="EJ237">
        <v>102.83199999999999</v>
      </c>
      <c r="EK237">
        <v>3.7130000000000001</v>
      </c>
      <c r="EL237">
        <v>223.76480000000001</v>
      </c>
      <c r="EM237">
        <v>-26.235199999999999</v>
      </c>
      <c r="EN237">
        <v>102.116</v>
      </c>
      <c r="EO237">
        <v>3.7469999999999999</v>
      </c>
      <c r="EP237">
        <v>222.95349999999999</v>
      </c>
      <c r="EQ237">
        <v>-27.046500000000002</v>
      </c>
      <c r="ER237">
        <v>103.949</v>
      </c>
      <c r="ES237">
        <v>3.66</v>
      </c>
      <c r="ET237">
        <v>204.10759999999999</v>
      </c>
      <c r="EU237">
        <v>-45.892400000000002</v>
      </c>
      <c r="EV237">
        <v>101.837</v>
      </c>
      <c r="EW237">
        <v>3.76</v>
      </c>
      <c r="EX237">
        <v>210.81010000000001</v>
      </c>
      <c r="EY237">
        <v>-39.189900000000002</v>
      </c>
      <c r="EZ237">
        <v>103.119</v>
      </c>
      <c r="FA237">
        <v>3.6989999999999998</v>
      </c>
      <c r="FB237">
        <v>207.12729999999999</v>
      </c>
      <c r="FC237">
        <v>-42.872700000000002</v>
      </c>
      <c r="FD237">
        <v>102.175</v>
      </c>
      <c r="FE237">
        <v>3.7440000000000002</v>
      </c>
      <c r="FF237">
        <v>218.221</v>
      </c>
      <c r="FG237">
        <v>-31.779</v>
      </c>
      <c r="FH237">
        <v>29.53</v>
      </c>
      <c r="FI237">
        <v>-9.44</v>
      </c>
      <c r="FJ237">
        <v>66.16</v>
      </c>
      <c r="FK237">
        <v>-1.24</v>
      </c>
      <c r="FL237">
        <v>85.957999999999998</v>
      </c>
      <c r="FM237">
        <v>-9.83</v>
      </c>
      <c r="FN237">
        <v>0.1653</v>
      </c>
      <c r="FO237">
        <v>12.5032</v>
      </c>
      <c r="FP237">
        <v>0.21179999999999999</v>
      </c>
      <c r="FQ237">
        <v>12.838800000000001</v>
      </c>
      <c r="FR237">
        <v>0.33829999999999999</v>
      </c>
      <c r="FS237">
        <v>10.8764</v>
      </c>
      <c r="FT237">
        <v>0.67200000000000004</v>
      </c>
      <c r="FU237">
        <v>8.0801999999999996</v>
      </c>
      <c r="FV237">
        <v>1.3859999999999999</v>
      </c>
      <c r="FW237">
        <v>7.3667999999999996</v>
      </c>
      <c r="FX237" t="s">
        <v>1506</v>
      </c>
      <c r="FY237">
        <v>409122.25</v>
      </c>
    </row>
    <row r="238" spans="1:181" x14ac:dyDescent="0.35">
      <c r="A238">
        <v>241</v>
      </c>
      <c r="B238" t="s">
        <v>5365</v>
      </c>
      <c r="C238" t="s">
        <v>5354</v>
      </c>
      <c r="D238" t="s">
        <v>729</v>
      </c>
      <c r="E238" t="s">
        <v>730</v>
      </c>
      <c r="F238" t="s">
        <v>316</v>
      </c>
      <c r="G238" t="s">
        <v>193</v>
      </c>
      <c r="H238" t="s">
        <v>194</v>
      </c>
      <c r="I238" t="s">
        <v>304</v>
      </c>
      <c r="J238" t="s">
        <v>194</v>
      </c>
      <c r="K238" t="s">
        <v>331</v>
      </c>
      <c r="L238" t="s">
        <v>731</v>
      </c>
      <c r="M238" t="s">
        <v>193</v>
      </c>
      <c r="N238" t="s">
        <v>848</v>
      </c>
      <c r="O238" t="s">
        <v>197</v>
      </c>
      <c r="P238" t="s">
        <v>198</v>
      </c>
      <c r="Q238">
        <v>450</v>
      </c>
      <c r="R238">
        <v>450</v>
      </c>
      <c r="S238">
        <v>450</v>
      </c>
      <c r="T238">
        <v>3</v>
      </c>
      <c r="U238">
        <v>1</v>
      </c>
      <c r="V238" t="s">
        <v>199</v>
      </c>
      <c r="W238" t="s">
        <v>200</v>
      </c>
      <c r="X238">
        <v>2.8</v>
      </c>
      <c r="Y238" t="s">
        <v>193</v>
      </c>
      <c r="Z238" t="s">
        <v>5371</v>
      </c>
      <c r="AA238" t="s">
        <v>4364</v>
      </c>
      <c r="AB238">
        <v>260</v>
      </c>
      <c r="AD238">
        <v>-5</v>
      </c>
      <c r="AE238" t="s">
        <v>193</v>
      </c>
      <c r="AF238" t="s">
        <v>193</v>
      </c>
      <c r="AG238">
        <v>275</v>
      </c>
      <c r="AH238">
        <v>260</v>
      </c>
      <c r="AI238">
        <v>0</v>
      </c>
      <c r="AJ238" t="s">
        <v>193</v>
      </c>
      <c r="AK238" t="s">
        <v>193</v>
      </c>
      <c r="AM238">
        <v>20</v>
      </c>
      <c r="AN238">
        <v>15</v>
      </c>
      <c r="AO238" t="s">
        <v>193</v>
      </c>
      <c r="AP238">
        <v>1.7</v>
      </c>
      <c r="AQ238">
        <v>2.8170000000000002</v>
      </c>
      <c r="AR238">
        <v>99.951999999999998</v>
      </c>
      <c r="AS238" t="s">
        <v>202</v>
      </c>
      <c r="AT238" t="s">
        <v>290</v>
      </c>
      <c r="AU238" t="s">
        <v>204</v>
      </c>
      <c r="AV238" t="s">
        <v>205</v>
      </c>
      <c r="AW238">
        <v>3</v>
      </c>
      <c r="AX238">
        <v>3</v>
      </c>
      <c r="AY238" t="s">
        <v>193</v>
      </c>
      <c r="AZ238" t="s">
        <v>193</v>
      </c>
      <c r="BA238" t="s">
        <v>206</v>
      </c>
      <c r="BB238" t="s">
        <v>206</v>
      </c>
      <c r="BC238" t="s">
        <v>206</v>
      </c>
      <c r="BD238" t="s">
        <v>206</v>
      </c>
      <c r="BE238" t="s">
        <v>206</v>
      </c>
      <c r="BF238" t="s">
        <v>206</v>
      </c>
      <c r="BG238" t="s">
        <v>2940</v>
      </c>
      <c r="BH238" t="s">
        <v>193</v>
      </c>
      <c r="BI238">
        <v>2000</v>
      </c>
      <c r="BK238" t="s">
        <v>206</v>
      </c>
      <c r="BL238" t="s">
        <v>208</v>
      </c>
      <c r="BM238" t="s">
        <v>29</v>
      </c>
      <c r="BN238" t="s">
        <v>341</v>
      </c>
      <c r="BO238" t="s">
        <v>193</v>
      </c>
      <c r="BP238" t="s">
        <v>193</v>
      </c>
      <c r="BQ238" t="s">
        <v>193</v>
      </c>
      <c r="BR238" t="s">
        <v>193</v>
      </c>
      <c r="BS238" t="s">
        <v>193</v>
      </c>
      <c r="BT238" t="s">
        <v>193</v>
      </c>
      <c r="BU238" t="s">
        <v>193</v>
      </c>
      <c r="BV238" t="s">
        <v>29</v>
      </c>
      <c r="BW238" t="s">
        <v>291</v>
      </c>
      <c r="BX238" t="s">
        <v>197</v>
      </c>
      <c r="BY238" t="s">
        <v>193</v>
      </c>
      <c r="BZ238" t="s">
        <v>292</v>
      </c>
      <c r="CA238" t="s">
        <v>376</v>
      </c>
      <c r="CB238" t="s">
        <v>4365</v>
      </c>
      <c r="CC238" t="s">
        <v>4366</v>
      </c>
      <c r="CD238" t="s">
        <v>5367</v>
      </c>
      <c r="CE238">
        <v>2</v>
      </c>
      <c r="CF238">
        <v>1</v>
      </c>
      <c r="CG238" t="s">
        <v>214</v>
      </c>
      <c r="CH238" t="s">
        <v>215</v>
      </c>
      <c r="CI238" t="s">
        <v>215</v>
      </c>
      <c r="CJ238" t="s">
        <v>197</v>
      </c>
      <c r="CK238">
        <v>450</v>
      </c>
      <c r="CL238" t="s">
        <v>216</v>
      </c>
      <c r="CM238">
        <v>1</v>
      </c>
      <c r="CN238" t="s">
        <v>199</v>
      </c>
      <c r="CO238" t="s">
        <v>193</v>
      </c>
      <c r="CP238" t="s">
        <v>193</v>
      </c>
      <c r="CQ238" t="s">
        <v>193</v>
      </c>
      <c r="CR238" t="s">
        <v>193</v>
      </c>
      <c r="CS238" t="s">
        <v>193</v>
      </c>
      <c r="CT238" t="s">
        <v>193</v>
      </c>
      <c r="CU238" t="s">
        <v>193</v>
      </c>
      <c r="CV238" t="s">
        <v>193</v>
      </c>
      <c r="CW238" t="s">
        <v>729</v>
      </c>
      <c r="CX238" t="s">
        <v>217</v>
      </c>
      <c r="CY238" t="s">
        <v>299</v>
      </c>
      <c r="CZ238" t="s">
        <v>193</v>
      </c>
      <c r="DA238" t="s">
        <v>206</v>
      </c>
      <c r="DB238" t="s">
        <v>193</v>
      </c>
      <c r="DC238" t="s">
        <v>193</v>
      </c>
      <c r="DD238" t="s">
        <v>193</v>
      </c>
      <c r="DE238" t="s">
        <v>193</v>
      </c>
      <c r="DF238" t="s">
        <v>193</v>
      </c>
      <c r="DG238" t="s">
        <v>193</v>
      </c>
      <c r="DH238" t="s">
        <v>193</v>
      </c>
      <c r="DI238" t="s">
        <v>193</v>
      </c>
      <c r="DJ238" t="s">
        <v>193</v>
      </c>
      <c r="DK238" t="s">
        <v>193</v>
      </c>
      <c r="DL238" t="s">
        <v>222</v>
      </c>
      <c r="DM238" t="s">
        <v>222</v>
      </c>
      <c r="DN238" t="s">
        <v>223</v>
      </c>
      <c r="DO238" t="s">
        <v>4267</v>
      </c>
      <c r="DP238" t="s">
        <v>252</v>
      </c>
      <c r="DQ238" t="s">
        <v>252</v>
      </c>
      <c r="DR238" t="s">
        <v>278</v>
      </c>
      <c r="DS238" t="e">
        <v>#VALUE!</v>
      </c>
      <c r="DT238" t="s">
        <v>252</v>
      </c>
      <c r="DU238" t="s">
        <v>252</v>
      </c>
      <c r="DV238" t="s">
        <v>278</v>
      </c>
      <c r="DW238" t="e">
        <v>#VALUE!</v>
      </c>
      <c r="DX238">
        <v>100.319</v>
      </c>
      <c r="DY238">
        <v>2.6880000000000002</v>
      </c>
      <c r="DZ238">
        <v>246.76840000000001</v>
      </c>
      <c r="EA238">
        <v>-13.2316</v>
      </c>
      <c r="EB238">
        <v>100.337</v>
      </c>
      <c r="EC238">
        <v>2.6819999999999999</v>
      </c>
      <c r="ED238">
        <v>246.67420000000001</v>
      </c>
      <c r="EE238">
        <v>-13.325799999999999</v>
      </c>
      <c r="EF238">
        <v>100.54600000000001</v>
      </c>
      <c r="EG238">
        <v>2.6080000000000001</v>
      </c>
      <c r="EH238">
        <v>241.39410000000001</v>
      </c>
      <c r="EI238">
        <v>-18.605899999999998</v>
      </c>
      <c r="EJ238">
        <v>100.738</v>
      </c>
      <c r="EK238">
        <v>2.5409999999999999</v>
      </c>
      <c r="EL238">
        <v>234.68780000000001</v>
      </c>
      <c r="EM238">
        <v>-25.312200000000001</v>
      </c>
      <c r="EN238">
        <v>100.693</v>
      </c>
      <c r="EO238">
        <v>2.556</v>
      </c>
      <c r="EP238">
        <v>235.1155</v>
      </c>
      <c r="EQ238">
        <v>-24.884499999999999</v>
      </c>
      <c r="ER238">
        <v>101.096</v>
      </c>
      <c r="ES238">
        <v>2.4140000000000001</v>
      </c>
      <c r="ET238">
        <v>217.17080000000001</v>
      </c>
      <c r="EU238">
        <v>-42.8292</v>
      </c>
      <c r="EV238">
        <v>101.17</v>
      </c>
      <c r="EW238">
        <v>2.3879999999999999</v>
      </c>
      <c r="EX238">
        <v>213.4667</v>
      </c>
      <c r="EY238">
        <v>-46.533299999999997</v>
      </c>
      <c r="EZ238">
        <v>101.50700000000001</v>
      </c>
      <c r="FA238">
        <v>2.27</v>
      </c>
      <c r="FB238">
        <v>198.70310000000001</v>
      </c>
      <c r="FC238">
        <v>-61.296900000000001</v>
      </c>
      <c r="FD238">
        <v>101.622</v>
      </c>
      <c r="FE238">
        <v>2.23</v>
      </c>
      <c r="FF238">
        <v>194.6885</v>
      </c>
      <c r="FG238">
        <v>-65.311499999999995</v>
      </c>
      <c r="FH238">
        <v>29.53</v>
      </c>
      <c r="FI238">
        <v>-9.44</v>
      </c>
      <c r="FJ238">
        <v>66.16</v>
      </c>
      <c r="FK238">
        <v>-1.24</v>
      </c>
      <c r="FL238">
        <v>85.957999999999998</v>
      </c>
      <c r="FM238">
        <v>-9.83</v>
      </c>
      <c r="FN238">
        <v>0.1653</v>
      </c>
      <c r="FO238">
        <v>12.5032</v>
      </c>
      <c r="FP238">
        <v>0.21179999999999999</v>
      </c>
      <c r="FQ238">
        <v>12.838800000000001</v>
      </c>
      <c r="FR238">
        <v>0.33829999999999999</v>
      </c>
      <c r="FS238">
        <v>10.8764</v>
      </c>
      <c r="FT238">
        <v>0.67200000000000004</v>
      </c>
      <c r="FU238">
        <v>8.0801999999999996</v>
      </c>
      <c r="FV238">
        <v>1.3859999999999999</v>
      </c>
      <c r="FW238">
        <v>7.3667999999999996</v>
      </c>
      <c r="FX238" t="s">
        <v>734</v>
      </c>
      <c r="FY238">
        <v>1744.7242000000001</v>
      </c>
    </row>
    <row r="239" spans="1:181" x14ac:dyDescent="0.35">
      <c r="A239">
        <v>242</v>
      </c>
      <c r="B239" t="s">
        <v>5365</v>
      </c>
      <c r="C239" t="s">
        <v>5345</v>
      </c>
      <c r="D239" t="s">
        <v>4367</v>
      </c>
      <c r="E239" t="s">
        <v>4368</v>
      </c>
      <c r="F239" t="s">
        <v>330</v>
      </c>
      <c r="G239" t="s">
        <v>467</v>
      </c>
      <c r="H239" t="s">
        <v>262</v>
      </c>
      <c r="I239" t="s">
        <v>467</v>
      </c>
      <c r="J239" t="s">
        <v>316</v>
      </c>
      <c r="K239" t="s">
        <v>304</v>
      </c>
      <c r="L239" t="s">
        <v>1519</v>
      </c>
      <c r="M239">
        <v>6</v>
      </c>
      <c r="N239" t="s">
        <v>196</v>
      </c>
      <c r="O239" t="s">
        <v>193</v>
      </c>
      <c r="P239" t="s">
        <v>198</v>
      </c>
      <c r="Q239">
        <v>275</v>
      </c>
      <c r="R239">
        <v>275</v>
      </c>
      <c r="S239">
        <v>275</v>
      </c>
      <c r="T239">
        <v>10</v>
      </c>
      <c r="U239">
        <v>1</v>
      </c>
      <c r="V239" t="s">
        <v>199</v>
      </c>
      <c r="W239" t="s">
        <v>200</v>
      </c>
      <c r="X239">
        <v>2.95</v>
      </c>
      <c r="Y239" t="s">
        <v>193</v>
      </c>
      <c r="Z239" t="s">
        <v>5372</v>
      </c>
      <c r="AA239" t="s">
        <v>614</v>
      </c>
      <c r="AB239">
        <v>195</v>
      </c>
      <c r="AC239">
        <v>0</v>
      </c>
      <c r="AD239">
        <v>43</v>
      </c>
      <c r="AE239" t="s">
        <v>193</v>
      </c>
      <c r="AF239" t="s">
        <v>193</v>
      </c>
      <c r="AG239">
        <v>225</v>
      </c>
      <c r="AH239">
        <v>0</v>
      </c>
      <c r="AI239">
        <v>0</v>
      </c>
      <c r="AJ239" t="s">
        <v>193</v>
      </c>
      <c r="AK239" t="s">
        <v>193</v>
      </c>
      <c r="AL239">
        <v>0</v>
      </c>
      <c r="AM239">
        <v>-5</v>
      </c>
      <c r="AN239">
        <v>30</v>
      </c>
      <c r="AO239" t="s">
        <v>193</v>
      </c>
      <c r="AP239">
        <v>5.7</v>
      </c>
      <c r="AQ239">
        <v>2.617</v>
      </c>
      <c r="AR239">
        <v>102.666</v>
      </c>
      <c r="AS239" t="s">
        <v>202</v>
      </c>
      <c r="AT239" t="s">
        <v>290</v>
      </c>
      <c r="AU239" t="s">
        <v>204</v>
      </c>
      <c r="AV239" t="s">
        <v>205</v>
      </c>
      <c r="AW239">
        <v>2</v>
      </c>
      <c r="AX239">
        <v>2</v>
      </c>
      <c r="AY239" t="s">
        <v>193</v>
      </c>
      <c r="AZ239" t="s">
        <v>193</v>
      </c>
      <c r="BA239" t="s">
        <v>206</v>
      </c>
      <c r="BB239" t="s">
        <v>206</v>
      </c>
      <c r="BC239" t="s">
        <v>202</v>
      </c>
      <c r="BD239" t="s">
        <v>202</v>
      </c>
      <c r="BE239" t="s">
        <v>206</v>
      </c>
      <c r="BF239" t="s">
        <v>206</v>
      </c>
      <c r="BG239" t="s">
        <v>552</v>
      </c>
      <c r="BH239" t="s">
        <v>207</v>
      </c>
      <c r="BI239">
        <v>2000</v>
      </c>
      <c r="BK239" t="s">
        <v>206</v>
      </c>
      <c r="BL239" t="s">
        <v>208</v>
      </c>
      <c r="BM239" t="s">
        <v>31</v>
      </c>
      <c r="BN239" t="s">
        <v>193</v>
      </c>
      <c r="BO239" t="s">
        <v>193</v>
      </c>
      <c r="BP239" t="s">
        <v>193</v>
      </c>
      <c r="BQ239" t="s">
        <v>193</v>
      </c>
      <c r="BR239" t="s">
        <v>193</v>
      </c>
      <c r="BS239" t="s">
        <v>193</v>
      </c>
      <c r="BT239" t="s">
        <v>193</v>
      </c>
      <c r="BU239" t="s">
        <v>193</v>
      </c>
      <c r="BV239" t="s">
        <v>208</v>
      </c>
      <c r="BW239" t="s">
        <v>209</v>
      </c>
      <c r="BX239" t="s">
        <v>202</v>
      </c>
      <c r="BY239" t="s">
        <v>193</v>
      </c>
      <c r="BZ239" t="s">
        <v>292</v>
      </c>
      <c r="CA239" t="s">
        <v>376</v>
      </c>
      <c r="CB239" t="s">
        <v>4369</v>
      </c>
      <c r="CC239" t="s">
        <v>4370</v>
      </c>
      <c r="CD239" t="s">
        <v>5367</v>
      </c>
      <c r="CE239">
        <v>2</v>
      </c>
      <c r="CF239">
        <v>1</v>
      </c>
      <c r="CG239" t="s">
        <v>214</v>
      </c>
      <c r="CH239" t="s">
        <v>215</v>
      </c>
      <c r="CI239" t="s">
        <v>215</v>
      </c>
      <c r="CJ239" t="s">
        <v>197</v>
      </c>
      <c r="CK239">
        <v>275</v>
      </c>
      <c r="CL239" t="s">
        <v>216</v>
      </c>
      <c r="CM239">
        <v>1</v>
      </c>
      <c r="CN239" t="s">
        <v>199</v>
      </c>
      <c r="CO239" t="s">
        <v>193</v>
      </c>
      <c r="CP239">
        <v>3</v>
      </c>
      <c r="CQ239" t="s">
        <v>193</v>
      </c>
      <c r="CR239" t="s">
        <v>193</v>
      </c>
      <c r="CS239" t="s">
        <v>193</v>
      </c>
      <c r="CT239" t="s">
        <v>193</v>
      </c>
      <c r="CU239" t="s">
        <v>193</v>
      </c>
      <c r="CV239" t="s">
        <v>193</v>
      </c>
      <c r="CW239" t="s">
        <v>4367</v>
      </c>
      <c r="CX239" t="s">
        <v>217</v>
      </c>
      <c r="CY239">
        <v>0.65</v>
      </c>
      <c r="CZ239">
        <v>1.788</v>
      </c>
      <c r="DA239" t="s">
        <v>206</v>
      </c>
      <c r="DB239" t="s">
        <v>193</v>
      </c>
      <c r="DC239" t="s">
        <v>193</v>
      </c>
      <c r="DD239" t="s">
        <v>193</v>
      </c>
      <c r="DE239" t="s">
        <v>193</v>
      </c>
      <c r="DF239" t="s">
        <v>193</v>
      </c>
      <c r="DG239" t="s">
        <v>218</v>
      </c>
      <c r="DH239" t="s">
        <v>220</v>
      </c>
      <c r="DI239" t="s">
        <v>32</v>
      </c>
      <c r="DJ239" t="s">
        <v>339</v>
      </c>
      <c r="DK239" t="s">
        <v>193</v>
      </c>
      <c r="DL239" t="s">
        <v>222</v>
      </c>
      <c r="DM239" t="s">
        <v>222</v>
      </c>
      <c r="DN239" t="s">
        <v>223</v>
      </c>
      <c r="DO239" t="s">
        <v>617</v>
      </c>
      <c r="DP239">
        <v>103.619</v>
      </c>
      <c r="DQ239">
        <v>2.5</v>
      </c>
      <c r="DR239">
        <v>186.3039</v>
      </c>
      <c r="DS239">
        <v>-8.6960999999999995</v>
      </c>
      <c r="DT239">
        <v>103.619</v>
      </c>
      <c r="DU239">
        <v>2.5</v>
      </c>
      <c r="DV239">
        <v>185.71729999999999</v>
      </c>
      <c r="DW239">
        <v>-9.2827000000000002</v>
      </c>
      <c r="DX239">
        <v>103.84699999999999</v>
      </c>
      <c r="DY239">
        <v>2.472</v>
      </c>
      <c r="DZ239">
        <v>186.7842</v>
      </c>
      <c r="EA239">
        <v>-8.2157999999999998</v>
      </c>
      <c r="EB239">
        <v>104.05200000000001</v>
      </c>
      <c r="EC239">
        <v>2.4470000000000001</v>
      </c>
      <c r="ED239">
        <v>183.6455</v>
      </c>
      <c r="EE239">
        <v>-11.3545</v>
      </c>
      <c r="EF239">
        <v>103.589</v>
      </c>
      <c r="EG239">
        <v>2.5030000000000001</v>
      </c>
      <c r="EH239">
        <v>186.768</v>
      </c>
      <c r="EI239">
        <v>-8.2319999999999993</v>
      </c>
      <c r="EJ239">
        <v>104.60899999999999</v>
      </c>
      <c r="EK239">
        <v>2.379</v>
      </c>
      <c r="EL239">
        <v>168.35640000000001</v>
      </c>
      <c r="EM239">
        <v>-26.643599999999999</v>
      </c>
      <c r="EN239">
        <v>104.873</v>
      </c>
      <c r="EO239">
        <v>2.347</v>
      </c>
      <c r="EP239">
        <v>157.79949999999999</v>
      </c>
      <c r="EQ239">
        <v>-37.200499999999998</v>
      </c>
      <c r="ER239">
        <v>105.229</v>
      </c>
      <c r="ES239">
        <v>2.3039999999999998</v>
      </c>
      <c r="ET239">
        <v>146.7175</v>
      </c>
      <c r="EU239">
        <v>-48.282499999999999</v>
      </c>
      <c r="EV239">
        <v>105.099</v>
      </c>
      <c r="EW239">
        <v>2.319</v>
      </c>
      <c r="EX239">
        <v>150.28620000000001</v>
      </c>
      <c r="EY239">
        <v>-44.713799999999999</v>
      </c>
      <c r="EZ239">
        <v>104.974</v>
      </c>
      <c r="FA239">
        <v>2.3340000000000001</v>
      </c>
      <c r="FB239">
        <v>156.40129999999999</v>
      </c>
      <c r="FC239">
        <v>-38.598700000000001</v>
      </c>
      <c r="FD239">
        <v>105.114</v>
      </c>
      <c r="FE239">
        <v>2.3170000000000002</v>
      </c>
      <c r="FF239">
        <v>165.03039999999999</v>
      </c>
      <c r="FG239">
        <v>-29.9696</v>
      </c>
      <c r="FH239">
        <v>29.53</v>
      </c>
      <c r="FI239">
        <v>-9.44</v>
      </c>
      <c r="FJ239">
        <v>66.16</v>
      </c>
      <c r="FK239">
        <v>-1.24</v>
      </c>
      <c r="FL239">
        <v>85.957999999999998</v>
      </c>
      <c r="FM239">
        <v>-9.83</v>
      </c>
      <c r="FN239">
        <v>0.1653</v>
      </c>
      <c r="FO239">
        <v>12.5032</v>
      </c>
      <c r="FP239">
        <v>0.21179999999999999</v>
      </c>
      <c r="FQ239">
        <v>12.838800000000001</v>
      </c>
      <c r="FR239">
        <v>0.33829999999999999</v>
      </c>
      <c r="FS239">
        <v>10.8764</v>
      </c>
      <c r="FT239">
        <v>0.67200000000000004</v>
      </c>
      <c r="FU239">
        <v>8.0801999999999996</v>
      </c>
      <c r="FV239">
        <v>1.3859999999999999</v>
      </c>
      <c r="FW239">
        <v>7.3667999999999996</v>
      </c>
      <c r="FX239" t="s">
        <v>4371</v>
      </c>
      <c r="FY239" t="s">
        <v>252</v>
      </c>
    </row>
    <row r="240" spans="1:181" x14ac:dyDescent="0.35">
      <c r="A240">
        <v>243</v>
      </c>
      <c r="B240" t="s">
        <v>5365</v>
      </c>
      <c r="C240" t="s">
        <v>5354</v>
      </c>
      <c r="D240" t="s">
        <v>4372</v>
      </c>
      <c r="E240" t="s">
        <v>4373</v>
      </c>
      <c r="F240" t="s">
        <v>260</v>
      </c>
      <c r="G240" t="s">
        <v>304</v>
      </c>
      <c r="H240" t="s">
        <v>836</v>
      </c>
      <c r="I240" t="s">
        <v>304</v>
      </c>
      <c r="J240" t="s">
        <v>261</v>
      </c>
      <c r="K240" t="s">
        <v>304</v>
      </c>
      <c r="L240" t="s">
        <v>4374</v>
      </c>
      <c r="M240">
        <v>4</v>
      </c>
      <c r="N240" t="s">
        <v>564</v>
      </c>
      <c r="O240" t="s">
        <v>197</v>
      </c>
      <c r="P240" t="s">
        <v>198</v>
      </c>
      <c r="Q240">
        <v>600</v>
      </c>
      <c r="R240">
        <v>600</v>
      </c>
      <c r="S240">
        <v>600</v>
      </c>
      <c r="T240" t="s">
        <v>193</v>
      </c>
      <c r="U240">
        <v>1</v>
      </c>
      <c r="V240" t="s">
        <v>334</v>
      </c>
      <c r="W240" t="s">
        <v>200</v>
      </c>
      <c r="X240">
        <v>6</v>
      </c>
      <c r="Y240" t="s">
        <v>193</v>
      </c>
      <c r="Z240" t="s">
        <v>193</v>
      </c>
      <c r="AA240" t="s">
        <v>904</v>
      </c>
      <c r="AB240">
        <v>600</v>
      </c>
      <c r="AD240">
        <v>-30</v>
      </c>
      <c r="AE240" t="s">
        <v>193</v>
      </c>
      <c r="AF240" t="s">
        <v>193</v>
      </c>
      <c r="AG240">
        <v>0</v>
      </c>
      <c r="AH240">
        <v>0</v>
      </c>
      <c r="AI240">
        <v>0</v>
      </c>
      <c r="AJ240" t="s">
        <v>193</v>
      </c>
      <c r="AK240" t="s">
        <v>193</v>
      </c>
      <c r="AM240" t="s">
        <v>299</v>
      </c>
      <c r="AN240">
        <v>-600</v>
      </c>
      <c r="AO240" t="s">
        <v>193</v>
      </c>
      <c r="AP240" t="s">
        <v>299</v>
      </c>
      <c r="AQ240">
        <v>6</v>
      </c>
      <c r="AR240">
        <v>100</v>
      </c>
      <c r="AS240" t="s">
        <v>202</v>
      </c>
      <c r="AT240" t="s">
        <v>290</v>
      </c>
      <c r="AU240" t="s">
        <v>204</v>
      </c>
      <c r="AV240" t="s">
        <v>236</v>
      </c>
      <c r="AW240">
        <v>3</v>
      </c>
      <c r="AX240">
        <v>3</v>
      </c>
      <c r="AY240" t="s">
        <v>193</v>
      </c>
      <c r="AZ240" t="s">
        <v>193</v>
      </c>
      <c r="BA240" t="s">
        <v>206</v>
      </c>
      <c r="BB240" t="s">
        <v>206</v>
      </c>
      <c r="BC240" t="s">
        <v>206</v>
      </c>
      <c r="BD240" t="s">
        <v>206</v>
      </c>
      <c r="BE240" t="s">
        <v>206</v>
      </c>
      <c r="BF240" t="s">
        <v>206</v>
      </c>
      <c r="BG240" t="s">
        <v>207</v>
      </c>
      <c r="BH240" t="s">
        <v>193</v>
      </c>
      <c r="BI240">
        <v>2000</v>
      </c>
      <c r="BK240" t="s">
        <v>206</v>
      </c>
      <c r="BL240" t="s">
        <v>240</v>
      </c>
      <c r="BM240" t="s">
        <v>220</v>
      </c>
      <c r="BN240" t="s">
        <v>32</v>
      </c>
      <c r="BO240" t="s">
        <v>193</v>
      </c>
      <c r="BP240" t="s">
        <v>193</v>
      </c>
      <c r="BQ240" t="s">
        <v>193</v>
      </c>
      <c r="BR240" t="s">
        <v>193</v>
      </c>
      <c r="BS240" t="s">
        <v>193</v>
      </c>
      <c r="BT240" t="s">
        <v>193</v>
      </c>
      <c r="BU240" t="s">
        <v>193</v>
      </c>
      <c r="BV240" t="s">
        <v>240</v>
      </c>
      <c r="BW240" t="s">
        <v>209</v>
      </c>
      <c r="BX240" t="s">
        <v>197</v>
      </c>
      <c r="BY240" t="s">
        <v>193</v>
      </c>
      <c r="BZ240" t="s">
        <v>292</v>
      </c>
      <c r="CA240" t="s">
        <v>376</v>
      </c>
      <c r="CB240" t="s">
        <v>4375</v>
      </c>
      <c r="CC240" t="s">
        <v>4376</v>
      </c>
      <c r="CD240" t="s">
        <v>5367</v>
      </c>
      <c r="CE240">
        <v>2</v>
      </c>
      <c r="CF240">
        <v>1</v>
      </c>
      <c r="CG240" t="s">
        <v>214</v>
      </c>
      <c r="CH240" t="s">
        <v>215</v>
      </c>
      <c r="CI240" t="s">
        <v>215</v>
      </c>
      <c r="CJ240" t="s">
        <v>197</v>
      </c>
      <c r="CK240">
        <v>600</v>
      </c>
      <c r="CL240" t="s">
        <v>216</v>
      </c>
      <c r="CM240">
        <v>1</v>
      </c>
      <c r="CN240" t="s">
        <v>334</v>
      </c>
      <c r="CO240" t="s">
        <v>193</v>
      </c>
      <c r="CP240" t="s">
        <v>193</v>
      </c>
      <c r="CQ240">
        <v>100</v>
      </c>
      <c r="CR240" t="s">
        <v>193</v>
      </c>
      <c r="CS240" t="s">
        <v>193</v>
      </c>
      <c r="CT240" t="s">
        <v>193</v>
      </c>
      <c r="CU240" t="s">
        <v>193</v>
      </c>
      <c r="CV240" t="s">
        <v>193</v>
      </c>
      <c r="CW240" t="s">
        <v>4372</v>
      </c>
      <c r="CX240" t="s">
        <v>217</v>
      </c>
      <c r="CY240">
        <v>1.125</v>
      </c>
      <c r="CZ240">
        <v>6.75</v>
      </c>
      <c r="DA240" t="s">
        <v>206</v>
      </c>
      <c r="DB240" t="s">
        <v>193</v>
      </c>
      <c r="DC240" t="s">
        <v>193</v>
      </c>
      <c r="DD240" t="s">
        <v>193</v>
      </c>
      <c r="DE240" t="s">
        <v>193</v>
      </c>
      <c r="DF240" t="s">
        <v>193</v>
      </c>
      <c r="DG240" t="s">
        <v>218</v>
      </c>
      <c r="DH240" t="s">
        <v>855</v>
      </c>
      <c r="DI240" t="s">
        <v>208</v>
      </c>
      <c r="DJ240" t="s">
        <v>511</v>
      </c>
      <c r="DK240" t="s">
        <v>791</v>
      </c>
      <c r="DL240" t="s">
        <v>223</v>
      </c>
      <c r="DM240" t="s">
        <v>222</v>
      </c>
      <c r="DN240" t="s">
        <v>222</v>
      </c>
      <c r="DO240" t="s">
        <v>343</v>
      </c>
      <c r="DP240">
        <v>98.75</v>
      </c>
      <c r="DQ240">
        <v>6.2949999999999999</v>
      </c>
      <c r="DR240">
        <v>629.5</v>
      </c>
      <c r="DS240">
        <v>29.5</v>
      </c>
      <c r="DT240">
        <v>100</v>
      </c>
      <c r="DU240">
        <v>6</v>
      </c>
      <c r="DV240">
        <v>600</v>
      </c>
      <c r="DW240">
        <v>0</v>
      </c>
      <c r="DX240">
        <v>100.125</v>
      </c>
      <c r="DY240">
        <v>5.97</v>
      </c>
      <c r="DZ240">
        <v>597</v>
      </c>
      <c r="EA240">
        <v>-3</v>
      </c>
      <c r="EB240">
        <v>100.125</v>
      </c>
      <c r="EC240">
        <v>5.97</v>
      </c>
      <c r="ED240">
        <v>597</v>
      </c>
      <c r="EE240">
        <v>-3</v>
      </c>
      <c r="EF240">
        <v>100.98</v>
      </c>
      <c r="EG240">
        <v>5.7709999999999999</v>
      </c>
      <c r="EH240">
        <v>577.1</v>
      </c>
      <c r="EI240">
        <v>-22.9</v>
      </c>
      <c r="EJ240">
        <v>100.625</v>
      </c>
      <c r="EK240">
        <v>5.8529999999999998</v>
      </c>
      <c r="EL240">
        <v>585.29999999999995</v>
      </c>
      <c r="EM240">
        <v>-14.7</v>
      </c>
      <c r="EN240">
        <v>102.25</v>
      </c>
      <c r="EO240">
        <v>5.4770000000000003</v>
      </c>
      <c r="EP240">
        <v>547.70000000000005</v>
      </c>
      <c r="EQ240">
        <v>-52.3</v>
      </c>
      <c r="ER240">
        <v>102.25</v>
      </c>
      <c r="ES240">
        <v>5.4770000000000003</v>
      </c>
      <c r="ET240">
        <v>547.70000000000005</v>
      </c>
      <c r="EU240">
        <v>-52.3</v>
      </c>
      <c r="EV240">
        <v>103.16</v>
      </c>
      <c r="EW240">
        <v>5.2690000000000001</v>
      </c>
      <c r="EX240">
        <v>526.9</v>
      </c>
      <c r="EY240">
        <v>-73.099999999999994</v>
      </c>
      <c r="EZ240">
        <v>102.75</v>
      </c>
      <c r="FA240">
        <v>5.3620000000000001</v>
      </c>
      <c r="FB240">
        <v>536.20000000000005</v>
      </c>
      <c r="FC240">
        <v>-63.8</v>
      </c>
      <c r="FD240">
        <v>102.75</v>
      </c>
      <c r="FE240">
        <v>5.3609999999999998</v>
      </c>
      <c r="FF240">
        <v>536.1</v>
      </c>
      <c r="FG240">
        <v>-63.9</v>
      </c>
      <c r="FH240">
        <v>29.53</v>
      </c>
      <c r="FI240">
        <v>-9.44</v>
      </c>
      <c r="FJ240">
        <v>66.16</v>
      </c>
      <c r="FK240">
        <v>-1.24</v>
      </c>
      <c r="FL240">
        <v>85.957999999999998</v>
      </c>
      <c r="FM240">
        <v>-9.83</v>
      </c>
      <c r="FN240">
        <v>0.1653</v>
      </c>
      <c r="FO240">
        <v>12.5032</v>
      </c>
      <c r="FP240">
        <v>0.21179999999999999</v>
      </c>
      <c r="FQ240">
        <v>12.838800000000001</v>
      </c>
      <c r="FR240">
        <v>0.33829999999999999</v>
      </c>
      <c r="FS240">
        <v>10.8764</v>
      </c>
      <c r="FT240">
        <v>0.67200000000000004</v>
      </c>
      <c r="FU240">
        <v>8.0801999999999996</v>
      </c>
      <c r="FV240">
        <v>1.3859999999999999</v>
      </c>
      <c r="FW240">
        <v>7.3667999999999996</v>
      </c>
      <c r="FX240" t="s">
        <v>4377</v>
      </c>
      <c r="FY240">
        <v>11815.5018</v>
      </c>
    </row>
    <row r="241" spans="1:181" x14ac:dyDescent="0.35">
      <c r="A241">
        <v>244</v>
      </c>
      <c r="B241" t="s">
        <v>5373</v>
      </c>
      <c r="C241" t="s">
        <v>5357</v>
      </c>
      <c r="D241" t="s">
        <v>4297</v>
      </c>
      <c r="E241" t="s">
        <v>4298</v>
      </c>
      <c r="F241" t="s">
        <v>303</v>
      </c>
      <c r="G241" t="s">
        <v>304</v>
      </c>
      <c r="H241" t="s">
        <v>836</v>
      </c>
      <c r="I241" t="s">
        <v>331</v>
      </c>
      <c r="J241" t="s">
        <v>316</v>
      </c>
      <c r="K241" t="s">
        <v>193</v>
      </c>
      <c r="L241" t="s">
        <v>4299</v>
      </c>
      <c r="M241">
        <v>5</v>
      </c>
      <c r="N241" t="s">
        <v>564</v>
      </c>
      <c r="O241" t="s">
        <v>197</v>
      </c>
      <c r="P241" t="s">
        <v>198</v>
      </c>
      <c r="Q241">
        <v>400</v>
      </c>
      <c r="R241" t="s">
        <v>198</v>
      </c>
      <c r="S241">
        <v>400</v>
      </c>
      <c r="T241" t="s">
        <v>193</v>
      </c>
      <c r="U241">
        <v>1</v>
      </c>
      <c r="V241" t="s">
        <v>334</v>
      </c>
      <c r="W241" t="s">
        <v>200</v>
      </c>
      <c r="X241">
        <v>5.625</v>
      </c>
      <c r="Y241" t="s">
        <v>193</v>
      </c>
      <c r="Z241" t="s">
        <v>193</v>
      </c>
      <c r="AA241" t="s">
        <v>904</v>
      </c>
      <c r="AB241">
        <v>562.5</v>
      </c>
      <c r="AD241" t="s">
        <v>193</v>
      </c>
      <c r="AE241" t="s">
        <v>193</v>
      </c>
      <c r="AF241" t="s">
        <v>193</v>
      </c>
      <c r="AG241">
        <v>0</v>
      </c>
      <c r="AH241">
        <v>0</v>
      </c>
      <c r="AI241">
        <v>5</v>
      </c>
      <c r="AJ241" t="s">
        <v>193</v>
      </c>
      <c r="AK241" t="s">
        <v>193</v>
      </c>
      <c r="AM241" t="s">
        <v>299</v>
      </c>
      <c r="AN241">
        <v>-562.5</v>
      </c>
      <c r="AO241" t="s">
        <v>193</v>
      </c>
      <c r="AP241">
        <v>5.5</v>
      </c>
      <c r="AQ241">
        <v>5.625</v>
      </c>
      <c r="AR241">
        <v>100</v>
      </c>
      <c r="AS241" t="s">
        <v>202</v>
      </c>
      <c r="AT241" t="s">
        <v>290</v>
      </c>
      <c r="AU241" t="s">
        <v>204</v>
      </c>
      <c r="AV241" t="s">
        <v>205</v>
      </c>
      <c r="AW241">
        <v>4</v>
      </c>
      <c r="AX241" t="s">
        <v>193</v>
      </c>
      <c r="AY241" t="s">
        <v>193</v>
      </c>
      <c r="AZ241" t="s">
        <v>193</v>
      </c>
      <c r="BA241" t="s">
        <v>206</v>
      </c>
      <c r="BB241" t="s">
        <v>206</v>
      </c>
      <c r="BC241" t="s">
        <v>206</v>
      </c>
      <c r="BD241" t="s">
        <v>206</v>
      </c>
      <c r="BE241" t="s">
        <v>206</v>
      </c>
      <c r="BF241" t="s">
        <v>206</v>
      </c>
      <c r="BG241" t="s">
        <v>207</v>
      </c>
      <c r="BH241" t="s">
        <v>193</v>
      </c>
      <c r="BI241">
        <v>1000</v>
      </c>
      <c r="BK241" t="s">
        <v>206</v>
      </c>
      <c r="BL241" t="s">
        <v>208</v>
      </c>
      <c r="BM241" t="s">
        <v>32</v>
      </c>
      <c r="BN241" t="s">
        <v>34</v>
      </c>
      <c r="BO241" t="s">
        <v>35</v>
      </c>
      <c r="BP241" t="s">
        <v>193</v>
      </c>
      <c r="BQ241" t="s">
        <v>193</v>
      </c>
      <c r="BR241" t="s">
        <v>193</v>
      </c>
      <c r="BS241" t="s">
        <v>193</v>
      </c>
      <c r="BT241" t="s">
        <v>193</v>
      </c>
      <c r="BU241" t="s">
        <v>193</v>
      </c>
      <c r="BV241" t="s">
        <v>32</v>
      </c>
      <c r="BW241" t="s">
        <v>209</v>
      </c>
      <c r="BX241" t="s">
        <v>197</v>
      </c>
      <c r="BY241" t="s">
        <v>193</v>
      </c>
      <c r="BZ241" t="s">
        <v>292</v>
      </c>
      <c r="CA241" t="s">
        <v>293</v>
      </c>
      <c r="CB241" t="s">
        <v>4300</v>
      </c>
      <c r="CC241" t="s">
        <v>4301</v>
      </c>
      <c r="CD241" t="s">
        <v>5367</v>
      </c>
      <c r="CE241">
        <v>2</v>
      </c>
      <c r="CF241">
        <v>1</v>
      </c>
      <c r="CG241" t="s">
        <v>214</v>
      </c>
      <c r="CH241" t="s">
        <v>215</v>
      </c>
      <c r="CI241" t="s">
        <v>215</v>
      </c>
      <c r="CJ241" t="s">
        <v>197</v>
      </c>
      <c r="CK241">
        <v>400</v>
      </c>
      <c r="CL241" t="s">
        <v>216</v>
      </c>
      <c r="CM241">
        <v>1</v>
      </c>
      <c r="CN241" t="s">
        <v>334</v>
      </c>
      <c r="CO241" t="s">
        <v>193</v>
      </c>
      <c r="CP241" t="s">
        <v>193</v>
      </c>
      <c r="CQ241">
        <v>50</v>
      </c>
      <c r="CR241" t="s">
        <v>193</v>
      </c>
      <c r="CS241" t="s">
        <v>193</v>
      </c>
      <c r="CT241" t="s">
        <v>193</v>
      </c>
      <c r="CU241" t="s">
        <v>193</v>
      </c>
      <c r="CV241" t="s">
        <v>193</v>
      </c>
      <c r="CW241" t="s">
        <v>4297</v>
      </c>
      <c r="CX241" t="s">
        <v>217</v>
      </c>
      <c r="CY241">
        <v>1</v>
      </c>
      <c r="CZ241">
        <v>4</v>
      </c>
      <c r="DA241" t="s">
        <v>206</v>
      </c>
      <c r="DB241" t="s">
        <v>193</v>
      </c>
      <c r="DC241" t="s">
        <v>193</v>
      </c>
      <c r="DD241" t="s">
        <v>193</v>
      </c>
      <c r="DE241" t="s">
        <v>193</v>
      </c>
      <c r="DF241" t="s">
        <v>193</v>
      </c>
      <c r="DG241" t="s">
        <v>4075</v>
      </c>
      <c r="DH241" t="s">
        <v>792</v>
      </c>
      <c r="DI241" t="s">
        <v>193</v>
      </c>
      <c r="DJ241" t="s">
        <v>193</v>
      </c>
      <c r="DK241" t="s">
        <v>193</v>
      </c>
      <c r="DL241" t="s">
        <v>223</v>
      </c>
      <c r="DM241" t="s">
        <v>222</v>
      </c>
      <c r="DN241" t="s">
        <v>222</v>
      </c>
      <c r="DO241" t="s">
        <v>343</v>
      </c>
      <c r="DP241">
        <v>98.875</v>
      </c>
      <c r="DQ241">
        <v>5.8810000000000002</v>
      </c>
      <c r="DR241">
        <v>588.1</v>
      </c>
      <c r="DS241">
        <v>25.6</v>
      </c>
      <c r="DT241">
        <v>99.5</v>
      </c>
      <c r="DU241">
        <v>5.7380000000000004</v>
      </c>
      <c r="DV241">
        <v>573.79999999999995</v>
      </c>
      <c r="DW241">
        <v>11.3</v>
      </c>
      <c r="DX241">
        <v>99.5</v>
      </c>
      <c r="DY241">
        <v>5.7380000000000004</v>
      </c>
      <c r="DZ241">
        <v>573.79999999999995</v>
      </c>
      <c r="EA241">
        <v>11.3</v>
      </c>
      <c r="EB241">
        <v>99.95</v>
      </c>
      <c r="EC241">
        <v>5.6349999999999998</v>
      </c>
      <c r="ED241">
        <v>563.5</v>
      </c>
      <c r="EE241">
        <v>1</v>
      </c>
      <c r="EF241">
        <v>99.25</v>
      </c>
      <c r="EG241">
        <v>5.7949999999999999</v>
      </c>
      <c r="EH241">
        <v>579.5</v>
      </c>
      <c r="EI241">
        <v>17</v>
      </c>
      <c r="EJ241">
        <v>99.25</v>
      </c>
      <c r="EK241">
        <v>5.7949999999999999</v>
      </c>
      <c r="EL241">
        <v>579.5</v>
      </c>
      <c r="EM241">
        <v>17</v>
      </c>
      <c r="EN241">
        <v>99.75</v>
      </c>
      <c r="EO241">
        <v>5.681</v>
      </c>
      <c r="EP241">
        <v>568.1</v>
      </c>
      <c r="EQ241">
        <v>5.6</v>
      </c>
      <c r="ER241">
        <v>100.125</v>
      </c>
      <c r="ES241">
        <v>5.5949999999999998</v>
      </c>
      <c r="ET241">
        <v>559.5</v>
      </c>
      <c r="EU241">
        <v>-3</v>
      </c>
      <c r="EV241">
        <v>102</v>
      </c>
      <c r="EW241">
        <v>5.1719999999999997</v>
      </c>
      <c r="EX241">
        <v>517.20000000000005</v>
      </c>
      <c r="EY241">
        <v>-45.3</v>
      </c>
      <c r="EZ241">
        <v>103</v>
      </c>
      <c r="FA241">
        <v>4.95</v>
      </c>
      <c r="FB241">
        <v>495</v>
      </c>
      <c r="FC241">
        <v>-67.5</v>
      </c>
      <c r="FD241">
        <v>101.75</v>
      </c>
      <c r="FE241">
        <v>5.2270000000000003</v>
      </c>
      <c r="FF241">
        <v>522.70000000000005</v>
      </c>
      <c r="FG241">
        <v>-39.799999999999997</v>
      </c>
      <c r="FH241">
        <v>27.99</v>
      </c>
      <c r="FI241">
        <v>-20.66</v>
      </c>
      <c r="FJ241">
        <v>66.47</v>
      </c>
      <c r="FK241">
        <v>-0.78</v>
      </c>
      <c r="FL241">
        <v>83.95</v>
      </c>
      <c r="FM241">
        <v>-13.19</v>
      </c>
      <c r="FN241">
        <v>0.1633</v>
      </c>
      <c r="FO241">
        <v>2.7448000000000001</v>
      </c>
      <c r="FP241">
        <v>0.2117</v>
      </c>
      <c r="FQ241">
        <v>4.0915999999999997</v>
      </c>
      <c r="FR241">
        <v>0.33829999999999999</v>
      </c>
      <c r="FS241">
        <v>6.9791999999999996</v>
      </c>
      <c r="FT241">
        <v>0.68010000000000004</v>
      </c>
      <c r="FU241">
        <v>4.2370000000000001</v>
      </c>
      <c r="FV241">
        <v>1.3977999999999999</v>
      </c>
      <c r="FW241">
        <v>3.9184999999999999</v>
      </c>
      <c r="FX241" t="s">
        <v>4302</v>
      </c>
      <c r="FY241" t="s">
        <v>252</v>
      </c>
    </row>
    <row r="242" spans="1:181" x14ac:dyDescent="0.35">
      <c r="A242">
        <v>245</v>
      </c>
      <c r="B242" t="s">
        <v>5373</v>
      </c>
      <c r="C242" t="s">
        <v>5347</v>
      </c>
      <c r="D242" t="s">
        <v>3261</v>
      </c>
      <c r="E242" t="s">
        <v>4303</v>
      </c>
      <c r="F242" t="s">
        <v>568</v>
      </c>
      <c r="G242" t="s">
        <v>193</v>
      </c>
      <c r="H242" t="s">
        <v>316</v>
      </c>
      <c r="I242" t="s">
        <v>193</v>
      </c>
      <c r="J242" t="s">
        <v>1029</v>
      </c>
      <c r="K242" t="s">
        <v>193</v>
      </c>
      <c r="L242" t="s">
        <v>4304</v>
      </c>
      <c r="M242">
        <v>4</v>
      </c>
      <c r="N242" t="s">
        <v>564</v>
      </c>
      <c r="O242" t="s">
        <v>197</v>
      </c>
      <c r="P242" t="s">
        <v>198</v>
      </c>
      <c r="Q242">
        <v>150</v>
      </c>
      <c r="R242" t="s">
        <v>198</v>
      </c>
      <c r="S242">
        <v>150</v>
      </c>
      <c r="T242" t="s">
        <v>193</v>
      </c>
      <c r="U242">
        <v>1</v>
      </c>
      <c r="V242" t="s">
        <v>199</v>
      </c>
      <c r="W242" t="s">
        <v>200</v>
      </c>
      <c r="X242">
        <v>6.5</v>
      </c>
      <c r="Y242" t="s">
        <v>193</v>
      </c>
      <c r="Z242" t="s">
        <v>193</v>
      </c>
      <c r="AA242" t="s">
        <v>299</v>
      </c>
      <c r="AB242">
        <v>650</v>
      </c>
      <c r="AD242" t="s">
        <v>193</v>
      </c>
      <c r="AE242" t="s">
        <v>193</v>
      </c>
      <c r="AF242" t="s">
        <v>193</v>
      </c>
      <c r="AG242">
        <v>0</v>
      </c>
      <c r="AH242">
        <v>0</v>
      </c>
      <c r="AI242">
        <v>0</v>
      </c>
      <c r="AJ242" t="s">
        <v>193</v>
      </c>
      <c r="AK242" t="s">
        <v>193</v>
      </c>
      <c r="AM242">
        <v>25</v>
      </c>
      <c r="AN242">
        <v>-650</v>
      </c>
      <c r="AO242" t="s">
        <v>193</v>
      </c>
      <c r="AP242" t="s">
        <v>299</v>
      </c>
      <c r="AQ242">
        <v>6.5</v>
      </c>
      <c r="AR242">
        <v>25</v>
      </c>
      <c r="AS242" t="s">
        <v>202</v>
      </c>
      <c r="AT242" t="s">
        <v>290</v>
      </c>
      <c r="AU242" t="s">
        <v>204</v>
      </c>
      <c r="AV242" t="s">
        <v>205</v>
      </c>
      <c r="AW242">
        <v>4</v>
      </c>
      <c r="AX242" t="s">
        <v>193</v>
      </c>
      <c r="AY242" t="s">
        <v>193</v>
      </c>
      <c r="AZ242" t="s">
        <v>193</v>
      </c>
      <c r="BA242" t="s">
        <v>206</v>
      </c>
      <c r="BB242" t="s">
        <v>206</v>
      </c>
      <c r="BC242" t="s">
        <v>206</v>
      </c>
      <c r="BD242" t="s">
        <v>206</v>
      </c>
      <c r="BE242" t="s">
        <v>206</v>
      </c>
      <c r="BF242" t="s">
        <v>206</v>
      </c>
      <c r="BG242" t="s">
        <v>207</v>
      </c>
      <c r="BH242" t="s">
        <v>193</v>
      </c>
      <c r="BI242">
        <v>25</v>
      </c>
      <c r="BK242" t="s">
        <v>206</v>
      </c>
      <c r="BL242" t="s">
        <v>208</v>
      </c>
      <c r="BM242" t="s">
        <v>34</v>
      </c>
      <c r="BN242" t="s">
        <v>469</v>
      </c>
      <c r="BO242" t="s">
        <v>745</v>
      </c>
      <c r="BP242" t="s">
        <v>193</v>
      </c>
      <c r="BQ242" t="s">
        <v>193</v>
      </c>
      <c r="BR242" t="s">
        <v>193</v>
      </c>
      <c r="BS242" t="s">
        <v>193</v>
      </c>
      <c r="BT242" t="s">
        <v>193</v>
      </c>
      <c r="BU242" t="s">
        <v>193</v>
      </c>
      <c r="BV242" t="s">
        <v>193</v>
      </c>
      <c r="BW242" t="s">
        <v>209</v>
      </c>
      <c r="BX242" t="s">
        <v>197</v>
      </c>
      <c r="BY242" t="s">
        <v>193</v>
      </c>
      <c r="BZ242" t="s">
        <v>292</v>
      </c>
      <c r="CA242" t="s">
        <v>293</v>
      </c>
      <c r="CB242">
        <v>320517402</v>
      </c>
      <c r="CC242" t="s">
        <v>4305</v>
      </c>
      <c r="CD242" t="s">
        <v>5367</v>
      </c>
      <c r="CE242">
        <v>2</v>
      </c>
      <c r="CF242">
        <v>1</v>
      </c>
      <c r="CG242" t="s">
        <v>214</v>
      </c>
      <c r="CH242" t="s">
        <v>215</v>
      </c>
      <c r="CI242" t="s">
        <v>215</v>
      </c>
      <c r="CJ242" t="s">
        <v>197</v>
      </c>
      <c r="CK242">
        <v>150</v>
      </c>
      <c r="CL242" t="s">
        <v>216</v>
      </c>
      <c r="CM242">
        <v>1</v>
      </c>
      <c r="CN242" t="s">
        <v>199</v>
      </c>
      <c r="CO242" t="s">
        <v>193</v>
      </c>
      <c r="CP242" t="s">
        <v>193</v>
      </c>
      <c r="CQ242" t="s">
        <v>193</v>
      </c>
      <c r="CR242" t="s">
        <v>193</v>
      </c>
      <c r="CS242" t="s">
        <v>193</v>
      </c>
      <c r="CT242" t="s">
        <v>193</v>
      </c>
      <c r="CU242" t="s">
        <v>193</v>
      </c>
      <c r="CV242" t="s">
        <v>193</v>
      </c>
      <c r="CW242" t="s">
        <v>3261</v>
      </c>
      <c r="CX242" t="s">
        <v>217</v>
      </c>
      <c r="CY242">
        <v>1.5</v>
      </c>
      <c r="CZ242">
        <v>2.25</v>
      </c>
      <c r="DA242" t="s">
        <v>206</v>
      </c>
      <c r="DB242" t="s">
        <v>193</v>
      </c>
      <c r="DC242" t="s">
        <v>193</v>
      </c>
      <c r="DD242" t="s">
        <v>193</v>
      </c>
      <c r="DE242" t="s">
        <v>193</v>
      </c>
      <c r="DF242" t="s">
        <v>193</v>
      </c>
      <c r="DG242" t="s">
        <v>193</v>
      </c>
      <c r="DH242" t="s">
        <v>193</v>
      </c>
      <c r="DI242" t="s">
        <v>193</v>
      </c>
      <c r="DJ242" t="s">
        <v>193</v>
      </c>
      <c r="DK242" t="s">
        <v>193</v>
      </c>
      <c r="DL242" t="s">
        <v>223</v>
      </c>
      <c r="DM242" t="s">
        <v>222</v>
      </c>
      <c r="DN242" t="s">
        <v>222</v>
      </c>
      <c r="DO242" t="s">
        <v>343</v>
      </c>
      <c r="DP242">
        <v>25.08</v>
      </c>
      <c r="DQ242">
        <v>6.4390000000000001</v>
      </c>
      <c r="DR242">
        <v>643.9</v>
      </c>
      <c r="DS242">
        <v>-6.1</v>
      </c>
      <c r="DT242">
        <v>25.1</v>
      </c>
      <c r="DU242">
        <v>6.4249999999999998</v>
      </c>
      <c r="DV242">
        <v>642.5</v>
      </c>
      <c r="DW242">
        <v>-7.5</v>
      </c>
      <c r="DX242">
        <v>25.25</v>
      </c>
      <c r="DY242">
        <v>6.2960000000000003</v>
      </c>
      <c r="DZ242">
        <v>629.6</v>
      </c>
      <c r="EA242">
        <v>-20.399999999999999</v>
      </c>
      <c r="EB242">
        <v>25.35</v>
      </c>
      <c r="EC242">
        <v>6.2119999999999997</v>
      </c>
      <c r="ED242">
        <v>621.20000000000005</v>
      </c>
      <c r="EE242">
        <v>-28.8</v>
      </c>
      <c r="EF242">
        <v>25.35</v>
      </c>
      <c r="EG242">
        <v>6.2160000000000002</v>
      </c>
      <c r="EH242">
        <v>621.6</v>
      </c>
      <c r="EI242">
        <v>-28.4</v>
      </c>
      <c r="EJ242">
        <v>25.39</v>
      </c>
      <c r="EK242">
        <v>6.1920000000000002</v>
      </c>
      <c r="EL242">
        <v>619.20000000000005</v>
      </c>
      <c r="EM242">
        <v>-30.8</v>
      </c>
      <c r="EN242">
        <v>25.35</v>
      </c>
      <c r="EO242">
        <v>6.2309999999999999</v>
      </c>
      <c r="EP242">
        <v>623.1</v>
      </c>
      <c r="EQ242">
        <v>-26.9</v>
      </c>
      <c r="ER242">
        <v>25.2</v>
      </c>
      <c r="ES242">
        <v>6.3680000000000003</v>
      </c>
      <c r="ET242">
        <v>636.79999999999995</v>
      </c>
      <c r="EU242">
        <v>-13.2</v>
      </c>
      <c r="EV242">
        <v>25.15</v>
      </c>
      <c r="EW242">
        <v>6.4160000000000004</v>
      </c>
      <c r="EX242">
        <v>641.6</v>
      </c>
      <c r="EY242">
        <v>-8.4</v>
      </c>
      <c r="EZ242">
        <v>25.09</v>
      </c>
      <c r="FA242">
        <v>6.4740000000000002</v>
      </c>
      <c r="FB242">
        <v>647.4</v>
      </c>
      <c r="FC242">
        <v>-2.6</v>
      </c>
      <c r="FD242">
        <v>24.51</v>
      </c>
      <c r="FE242">
        <v>6.6459999999999999</v>
      </c>
      <c r="FF242">
        <v>664.6</v>
      </c>
      <c r="FG242">
        <v>14.6</v>
      </c>
      <c r="FH242">
        <v>27.99</v>
      </c>
      <c r="FI242">
        <v>-20.66</v>
      </c>
      <c r="FJ242">
        <v>66.47</v>
      </c>
      <c r="FK242">
        <v>-0.78</v>
      </c>
      <c r="FL242">
        <v>83.95</v>
      </c>
      <c r="FM242">
        <v>-13.19</v>
      </c>
      <c r="FN242">
        <v>0.1633</v>
      </c>
      <c r="FO242">
        <v>2.7448000000000001</v>
      </c>
      <c r="FP242">
        <v>0.2117</v>
      </c>
      <c r="FQ242">
        <v>4.0915999999999997</v>
      </c>
      <c r="FR242">
        <v>0.33829999999999999</v>
      </c>
      <c r="FS242">
        <v>6.9791999999999996</v>
      </c>
      <c r="FT242">
        <v>0.68010000000000004</v>
      </c>
      <c r="FU242">
        <v>4.2370000000000001</v>
      </c>
      <c r="FV242">
        <v>1.3977999999999999</v>
      </c>
      <c r="FW242">
        <v>3.9184999999999999</v>
      </c>
      <c r="FX242" t="s">
        <v>3265</v>
      </c>
      <c r="FY242" t="s">
        <v>252</v>
      </c>
    </row>
    <row r="243" spans="1:181" x14ac:dyDescent="0.35">
      <c r="A243">
        <v>246</v>
      </c>
      <c r="B243" t="s">
        <v>5373</v>
      </c>
      <c r="C243" t="s">
        <v>5374</v>
      </c>
      <c r="D243" t="s">
        <v>4306</v>
      </c>
      <c r="E243" t="s">
        <v>4307</v>
      </c>
      <c r="F243" t="s">
        <v>232</v>
      </c>
      <c r="G243" t="s">
        <v>304</v>
      </c>
      <c r="H243" t="s">
        <v>285</v>
      </c>
      <c r="I243" t="s">
        <v>304</v>
      </c>
      <c r="J243" t="s">
        <v>316</v>
      </c>
      <c r="K243" t="s">
        <v>193</v>
      </c>
      <c r="L243" t="s">
        <v>1170</v>
      </c>
      <c r="M243">
        <v>3</v>
      </c>
      <c r="N243" t="s">
        <v>196</v>
      </c>
      <c r="O243" t="s">
        <v>193</v>
      </c>
      <c r="P243" t="s">
        <v>198</v>
      </c>
      <c r="Q243">
        <v>1000</v>
      </c>
      <c r="R243" t="s">
        <v>198</v>
      </c>
      <c r="S243">
        <v>500</v>
      </c>
      <c r="T243">
        <v>5</v>
      </c>
      <c r="U243">
        <v>2</v>
      </c>
      <c r="V243" t="s">
        <v>199</v>
      </c>
      <c r="W243" t="s">
        <v>200</v>
      </c>
      <c r="X243">
        <v>2</v>
      </c>
      <c r="Y243" t="s">
        <v>193</v>
      </c>
      <c r="Z243" t="s">
        <v>5350</v>
      </c>
      <c r="AA243" t="s">
        <v>3532</v>
      </c>
      <c r="AB243">
        <v>170</v>
      </c>
      <c r="AC243">
        <v>0</v>
      </c>
      <c r="AD243">
        <v>-19</v>
      </c>
      <c r="AE243" t="s">
        <v>193</v>
      </c>
      <c r="AF243" t="s">
        <v>193</v>
      </c>
      <c r="AG243">
        <v>215</v>
      </c>
      <c r="AH243">
        <v>180</v>
      </c>
      <c r="AI243">
        <v>5</v>
      </c>
      <c r="AJ243" t="s">
        <v>193</v>
      </c>
      <c r="AK243" t="s">
        <v>193</v>
      </c>
      <c r="AL243">
        <v>0</v>
      </c>
      <c r="AM243">
        <v>-15</v>
      </c>
      <c r="AN243">
        <v>45</v>
      </c>
      <c r="AO243" t="s">
        <v>193</v>
      </c>
      <c r="AP243">
        <v>10</v>
      </c>
      <c r="AQ243">
        <v>2.032</v>
      </c>
      <c r="AR243">
        <v>99.847999999999999</v>
      </c>
      <c r="AS243" t="s">
        <v>202</v>
      </c>
      <c r="AT243" t="s">
        <v>203</v>
      </c>
      <c r="AU243" t="s">
        <v>204</v>
      </c>
      <c r="AV243" t="s">
        <v>205</v>
      </c>
      <c r="AW243">
        <v>6</v>
      </c>
      <c r="AX243">
        <v>3</v>
      </c>
      <c r="AY243">
        <v>3</v>
      </c>
      <c r="AZ243" t="s">
        <v>193</v>
      </c>
      <c r="BA243" t="s">
        <v>202</v>
      </c>
      <c r="BB243" t="s">
        <v>206</v>
      </c>
      <c r="BC243" t="s">
        <v>202</v>
      </c>
      <c r="BD243" t="s">
        <v>202</v>
      </c>
      <c r="BE243" t="s">
        <v>206</v>
      </c>
      <c r="BF243" t="s">
        <v>206</v>
      </c>
      <c r="BG243" t="s">
        <v>207</v>
      </c>
      <c r="BH243" t="s">
        <v>765</v>
      </c>
      <c r="BI243">
        <v>2000</v>
      </c>
      <c r="BK243" t="s">
        <v>206</v>
      </c>
      <c r="BL243" t="s">
        <v>208</v>
      </c>
      <c r="BM243" t="s">
        <v>32</v>
      </c>
      <c r="BN243" t="s">
        <v>240</v>
      </c>
      <c r="BO243" t="s">
        <v>4308</v>
      </c>
      <c r="BP243" t="s">
        <v>35</v>
      </c>
      <c r="BQ243" t="s">
        <v>29</v>
      </c>
      <c r="BR243" t="s">
        <v>193</v>
      </c>
      <c r="BS243" t="s">
        <v>193</v>
      </c>
      <c r="BT243" t="s">
        <v>193</v>
      </c>
      <c r="BU243" t="s">
        <v>193</v>
      </c>
      <c r="BV243" t="s">
        <v>240</v>
      </c>
      <c r="BW243" t="s">
        <v>209</v>
      </c>
      <c r="BX243" t="s">
        <v>197</v>
      </c>
      <c r="BY243" t="s">
        <v>193</v>
      </c>
      <c r="BZ243" t="s">
        <v>271</v>
      </c>
      <c r="CA243" t="s">
        <v>532</v>
      </c>
      <c r="CB243" t="s">
        <v>4309</v>
      </c>
      <c r="CC243" t="s">
        <v>4310</v>
      </c>
      <c r="CD243" t="s">
        <v>5367</v>
      </c>
      <c r="CE243">
        <v>2</v>
      </c>
      <c r="CF243">
        <v>1</v>
      </c>
      <c r="CG243" t="s">
        <v>214</v>
      </c>
      <c r="CH243" t="s">
        <v>215</v>
      </c>
      <c r="CI243" t="s">
        <v>215</v>
      </c>
      <c r="CJ243" t="s">
        <v>197</v>
      </c>
      <c r="CK243">
        <v>500</v>
      </c>
      <c r="CL243" t="s">
        <v>216</v>
      </c>
      <c r="CM243">
        <v>1</v>
      </c>
      <c r="CN243" t="s">
        <v>199</v>
      </c>
      <c r="CO243" t="s">
        <v>193</v>
      </c>
      <c r="CP243">
        <v>1</v>
      </c>
      <c r="CQ243" t="s">
        <v>193</v>
      </c>
      <c r="CR243" t="s">
        <v>193</v>
      </c>
      <c r="CS243" t="s">
        <v>193</v>
      </c>
      <c r="CT243" t="s">
        <v>193</v>
      </c>
      <c r="CU243" t="s">
        <v>193</v>
      </c>
      <c r="CV243" t="s">
        <v>193</v>
      </c>
      <c r="CW243" t="s">
        <v>4306</v>
      </c>
      <c r="CX243" t="s">
        <v>217</v>
      </c>
      <c r="CY243">
        <v>0.6</v>
      </c>
      <c r="CZ243">
        <v>3</v>
      </c>
      <c r="DA243" t="s">
        <v>206</v>
      </c>
      <c r="DB243" t="s">
        <v>193</v>
      </c>
      <c r="DC243" t="s">
        <v>193</v>
      </c>
      <c r="DD243" t="s">
        <v>193</v>
      </c>
      <c r="DE243" t="s">
        <v>193</v>
      </c>
      <c r="DF243" t="s">
        <v>193</v>
      </c>
      <c r="DG243" t="s">
        <v>339</v>
      </c>
      <c r="DH243" t="s">
        <v>221</v>
      </c>
      <c r="DI243" t="s">
        <v>3090</v>
      </c>
      <c r="DJ243" t="s">
        <v>1789</v>
      </c>
      <c r="DK243" t="s">
        <v>1006</v>
      </c>
      <c r="DL243" t="s">
        <v>222</v>
      </c>
      <c r="DM243" t="s">
        <v>222</v>
      </c>
      <c r="DN243" t="s">
        <v>223</v>
      </c>
      <c r="DO243" t="s">
        <v>3536</v>
      </c>
      <c r="DP243">
        <v>101.05500000000001</v>
      </c>
      <c r="DQ243">
        <v>1.776</v>
      </c>
      <c r="DR243">
        <v>143.7714</v>
      </c>
      <c r="DS243">
        <v>-26.2286</v>
      </c>
      <c r="DT243">
        <v>101.05500000000001</v>
      </c>
      <c r="DU243">
        <v>1.776</v>
      </c>
      <c r="DV243">
        <v>143.7774</v>
      </c>
      <c r="DW243">
        <v>-26.2226</v>
      </c>
      <c r="DX243">
        <v>101.184</v>
      </c>
      <c r="DY243">
        <v>1.748</v>
      </c>
      <c r="DZ243">
        <v>140.9795</v>
      </c>
      <c r="EA243">
        <v>-29.020499999999998</v>
      </c>
      <c r="EB243">
        <v>101.458</v>
      </c>
      <c r="EC243">
        <v>1.69</v>
      </c>
      <c r="ED243">
        <v>135.66030000000001</v>
      </c>
      <c r="EE243">
        <v>-34.339700000000001</v>
      </c>
      <c r="EF243">
        <v>101.286</v>
      </c>
      <c r="EG243">
        <v>1.726</v>
      </c>
      <c r="EH243">
        <v>137.82300000000001</v>
      </c>
      <c r="EI243">
        <v>-32.177</v>
      </c>
      <c r="EJ243">
        <v>102.01600000000001</v>
      </c>
      <c r="EK243">
        <v>1.5720000000000001</v>
      </c>
      <c r="EL243">
        <v>122.42449999999999</v>
      </c>
      <c r="EM243">
        <v>-47.575499999999998</v>
      </c>
      <c r="EN243">
        <v>102.04300000000001</v>
      </c>
      <c r="EO243">
        <v>1.5660000000000001</v>
      </c>
      <c r="EP243">
        <v>122.47150000000001</v>
      </c>
      <c r="EQ243">
        <v>-47.528500000000001</v>
      </c>
      <c r="ER243">
        <v>102.16200000000001</v>
      </c>
      <c r="ES243">
        <v>1.5409999999999999</v>
      </c>
      <c r="ET243">
        <v>123.33799999999999</v>
      </c>
      <c r="EU243">
        <v>-46.661999999999999</v>
      </c>
      <c r="EV243">
        <v>102.744</v>
      </c>
      <c r="EW243">
        <v>1.419</v>
      </c>
      <c r="EX243">
        <v>110.9817</v>
      </c>
      <c r="EY243">
        <v>-59.018300000000004</v>
      </c>
      <c r="EZ243">
        <v>102.16200000000001</v>
      </c>
      <c r="FA243">
        <v>1.54</v>
      </c>
      <c r="FB243">
        <v>121.6421</v>
      </c>
      <c r="FC243">
        <v>-48.357900000000001</v>
      </c>
      <c r="FD243">
        <v>102.139</v>
      </c>
      <c r="FE243">
        <v>1.5449999999999999</v>
      </c>
      <c r="FF243">
        <v>117.6454</v>
      </c>
      <c r="FG243">
        <v>-52.354599999999998</v>
      </c>
      <c r="FH243">
        <v>27.99</v>
      </c>
      <c r="FI243">
        <v>-20.66</v>
      </c>
      <c r="FJ243">
        <v>66.47</v>
      </c>
      <c r="FK243">
        <v>-0.78</v>
      </c>
      <c r="FL243">
        <v>83.95</v>
      </c>
      <c r="FM243">
        <v>-13.19</v>
      </c>
      <c r="FN243">
        <v>0.1633</v>
      </c>
      <c r="FO243">
        <v>2.7448000000000001</v>
      </c>
      <c r="FP243">
        <v>0.2117</v>
      </c>
      <c r="FQ243">
        <v>4.0915999999999997</v>
      </c>
      <c r="FR243">
        <v>0.33829999999999999</v>
      </c>
      <c r="FS243">
        <v>6.9791999999999996</v>
      </c>
      <c r="FT243">
        <v>0.68010000000000004</v>
      </c>
      <c r="FU243">
        <v>4.2370000000000001</v>
      </c>
      <c r="FV243">
        <v>1.3977999999999999</v>
      </c>
      <c r="FW243">
        <v>3.9184999999999999</v>
      </c>
      <c r="FX243" t="s">
        <v>4311</v>
      </c>
      <c r="FY243">
        <v>15612.7081</v>
      </c>
    </row>
    <row r="244" spans="1:181" x14ac:dyDescent="0.35">
      <c r="A244">
        <v>247</v>
      </c>
      <c r="B244" t="s">
        <v>5373</v>
      </c>
      <c r="C244" t="s">
        <v>5374</v>
      </c>
      <c r="D244" t="s">
        <v>4306</v>
      </c>
      <c r="E244" t="s">
        <v>4307</v>
      </c>
      <c r="F244" t="s">
        <v>232</v>
      </c>
      <c r="G244" t="s">
        <v>304</v>
      </c>
      <c r="H244" t="s">
        <v>285</v>
      </c>
      <c r="I244" t="s">
        <v>304</v>
      </c>
      <c r="J244" t="s">
        <v>316</v>
      </c>
      <c r="K244" t="s">
        <v>193</v>
      </c>
      <c r="L244" t="s">
        <v>1170</v>
      </c>
      <c r="M244">
        <v>3</v>
      </c>
      <c r="N244" t="s">
        <v>196</v>
      </c>
      <c r="O244" t="s">
        <v>197</v>
      </c>
      <c r="P244" t="s">
        <v>198</v>
      </c>
      <c r="Q244">
        <v>1000</v>
      </c>
      <c r="R244" t="s">
        <v>198</v>
      </c>
      <c r="S244">
        <v>500</v>
      </c>
      <c r="T244">
        <v>10</v>
      </c>
      <c r="U244">
        <v>2</v>
      </c>
      <c r="V244" t="s">
        <v>199</v>
      </c>
      <c r="W244" t="s">
        <v>200</v>
      </c>
      <c r="X244">
        <v>2.7</v>
      </c>
      <c r="Y244" t="s">
        <v>193</v>
      </c>
      <c r="Z244" t="s">
        <v>5351</v>
      </c>
      <c r="AA244" t="s">
        <v>4312</v>
      </c>
      <c r="AB244">
        <v>205</v>
      </c>
      <c r="AC244">
        <v>0</v>
      </c>
      <c r="AD244">
        <v>-15</v>
      </c>
      <c r="AE244" t="s">
        <v>193</v>
      </c>
      <c r="AF244" t="s">
        <v>193</v>
      </c>
      <c r="AG244">
        <v>245</v>
      </c>
      <c r="AH244">
        <v>215</v>
      </c>
      <c r="AI244">
        <v>5</v>
      </c>
      <c r="AJ244" t="s">
        <v>193</v>
      </c>
      <c r="AK244" t="s">
        <v>193</v>
      </c>
      <c r="AL244">
        <v>0</v>
      </c>
      <c r="AM244">
        <v>-15</v>
      </c>
      <c r="AN244">
        <v>40</v>
      </c>
      <c r="AO244" t="s">
        <v>193</v>
      </c>
      <c r="AP244">
        <v>10.6</v>
      </c>
      <c r="AQ244">
        <v>2.7320000000000002</v>
      </c>
      <c r="AR244">
        <v>99.721000000000004</v>
      </c>
      <c r="AS244" t="s">
        <v>202</v>
      </c>
      <c r="AT244" t="s">
        <v>203</v>
      </c>
      <c r="AU244" t="s">
        <v>204</v>
      </c>
      <c r="AV244" t="s">
        <v>205</v>
      </c>
      <c r="AW244">
        <v>6</v>
      </c>
      <c r="AX244">
        <v>3</v>
      </c>
      <c r="AY244">
        <v>3</v>
      </c>
      <c r="AZ244" t="s">
        <v>193</v>
      </c>
      <c r="BA244" t="s">
        <v>202</v>
      </c>
      <c r="BB244" t="s">
        <v>206</v>
      </c>
      <c r="BC244" t="s">
        <v>202</v>
      </c>
      <c r="BD244" t="s">
        <v>202</v>
      </c>
      <c r="BE244" t="s">
        <v>206</v>
      </c>
      <c r="BF244" t="s">
        <v>206</v>
      </c>
      <c r="BG244" t="s">
        <v>207</v>
      </c>
      <c r="BH244" t="s">
        <v>765</v>
      </c>
      <c r="BI244">
        <v>2000</v>
      </c>
      <c r="BK244" t="s">
        <v>206</v>
      </c>
      <c r="BL244" t="s">
        <v>208</v>
      </c>
      <c r="BM244" t="s">
        <v>32</v>
      </c>
      <c r="BN244" t="s">
        <v>240</v>
      </c>
      <c r="BO244" t="s">
        <v>4308</v>
      </c>
      <c r="BP244" t="s">
        <v>35</v>
      </c>
      <c r="BQ244" t="s">
        <v>29</v>
      </c>
      <c r="BR244" t="s">
        <v>193</v>
      </c>
      <c r="BS244" t="s">
        <v>193</v>
      </c>
      <c r="BT244" t="s">
        <v>193</v>
      </c>
      <c r="BU244" t="s">
        <v>193</v>
      </c>
      <c r="BV244" t="s">
        <v>240</v>
      </c>
      <c r="BW244" t="s">
        <v>209</v>
      </c>
      <c r="BX244" t="s">
        <v>197</v>
      </c>
      <c r="BY244" t="s">
        <v>193</v>
      </c>
      <c r="BZ244" t="s">
        <v>271</v>
      </c>
      <c r="CA244" t="s">
        <v>532</v>
      </c>
      <c r="CB244" t="s">
        <v>4313</v>
      </c>
      <c r="CC244" t="s">
        <v>4314</v>
      </c>
      <c r="CD244" t="s">
        <v>5367</v>
      </c>
      <c r="CE244">
        <v>2</v>
      </c>
      <c r="CF244">
        <v>0</v>
      </c>
      <c r="CG244" t="s">
        <v>214</v>
      </c>
      <c r="CH244" t="s">
        <v>215</v>
      </c>
      <c r="CI244" t="s">
        <v>215</v>
      </c>
      <c r="CJ244" t="s">
        <v>197</v>
      </c>
      <c r="CK244">
        <v>500</v>
      </c>
      <c r="CL244" t="s">
        <v>216</v>
      </c>
      <c r="CM244">
        <v>1</v>
      </c>
      <c r="CN244" t="s">
        <v>199</v>
      </c>
      <c r="CO244" t="s">
        <v>193</v>
      </c>
      <c r="CP244">
        <v>3</v>
      </c>
      <c r="CQ244" t="s">
        <v>193</v>
      </c>
      <c r="CR244" t="s">
        <v>193</v>
      </c>
      <c r="CS244" t="s">
        <v>193</v>
      </c>
      <c r="CT244" t="s">
        <v>193</v>
      </c>
      <c r="CU244" t="s">
        <v>193</v>
      </c>
      <c r="CV244" t="s">
        <v>193</v>
      </c>
      <c r="CW244" t="s">
        <v>4306</v>
      </c>
      <c r="CX244" t="s">
        <v>217</v>
      </c>
      <c r="CY244">
        <v>0.65</v>
      </c>
      <c r="CZ244">
        <v>3.25</v>
      </c>
      <c r="DA244" t="s">
        <v>206</v>
      </c>
      <c r="DB244" t="s">
        <v>193</v>
      </c>
      <c r="DC244" t="s">
        <v>193</v>
      </c>
      <c r="DD244" t="s">
        <v>193</v>
      </c>
      <c r="DE244" t="s">
        <v>193</v>
      </c>
      <c r="DF244" t="s">
        <v>193</v>
      </c>
      <c r="DG244" t="s">
        <v>339</v>
      </c>
      <c r="DH244" t="s">
        <v>221</v>
      </c>
      <c r="DI244" t="s">
        <v>3090</v>
      </c>
      <c r="DJ244" t="s">
        <v>1789</v>
      </c>
      <c r="DK244" t="s">
        <v>1006</v>
      </c>
      <c r="DL244" t="s">
        <v>222</v>
      </c>
      <c r="DM244" t="s">
        <v>222</v>
      </c>
      <c r="DN244" t="s">
        <v>223</v>
      </c>
      <c r="DO244" t="s">
        <v>4147</v>
      </c>
      <c r="DP244">
        <v>101.455</v>
      </c>
      <c r="DQ244">
        <v>2.5310000000000001</v>
      </c>
      <c r="DR244">
        <v>185.08580000000001</v>
      </c>
      <c r="DS244">
        <v>-19.914200000000001</v>
      </c>
      <c r="DT244">
        <v>101.455</v>
      </c>
      <c r="DU244">
        <v>2.5310000000000001</v>
      </c>
      <c r="DV244">
        <v>185.89510000000001</v>
      </c>
      <c r="DW244">
        <v>-19.104900000000001</v>
      </c>
      <c r="DX244">
        <v>101.27200000000001</v>
      </c>
      <c r="DY244">
        <v>2.552</v>
      </c>
      <c r="DZ244">
        <v>187.9939</v>
      </c>
      <c r="EA244">
        <v>-17.0061</v>
      </c>
      <c r="EB244">
        <v>101.488</v>
      </c>
      <c r="EC244">
        <v>2.5270000000000001</v>
      </c>
      <c r="ED244">
        <v>186.7937</v>
      </c>
      <c r="EE244">
        <v>-18.206299999999999</v>
      </c>
      <c r="EF244">
        <v>101.71299999999999</v>
      </c>
      <c r="EG244">
        <v>2.5009999999999999</v>
      </c>
      <c r="EH244">
        <v>180.4468</v>
      </c>
      <c r="EI244">
        <v>-24.5532</v>
      </c>
      <c r="EJ244">
        <v>102.166</v>
      </c>
      <c r="EK244">
        <v>2.4489999999999998</v>
      </c>
      <c r="EL244">
        <v>176.71289999999999</v>
      </c>
      <c r="EM244">
        <v>-28.287099999999999</v>
      </c>
      <c r="EN244">
        <v>102.209</v>
      </c>
      <c r="EO244">
        <v>2.444</v>
      </c>
      <c r="EP244">
        <v>175.39250000000001</v>
      </c>
      <c r="EQ244">
        <v>-29.607500000000002</v>
      </c>
      <c r="ER244">
        <v>102.55800000000001</v>
      </c>
      <c r="ES244">
        <v>2.4039999999999999</v>
      </c>
      <c r="ET244">
        <v>175.13919999999999</v>
      </c>
      <c r="EU244">
        <v>-29.860800000000001</v>
      </c>
      <c r="EV244">
        <v>101.252</v>
      </c>
      <c r="EW244">
        <v>2.5539999999999998</v>
      </c>
      <c r="EX244">
        <v>189.48750000000001</v>
      </c>
      <c r="EY244">
        <v>-15.512499999999999</v>
      </c>
      <c r="EZ244">
        <v>102.023</v>
      </c>
      <c r="FA244">
        <v>2.4649999999999999</v>
      </c>
      <c r="FB244">
        <v>177.97749999999999</v>
      </c>
      <c r="FC244">
        <v>-27.022500000000001</v>
      </c>
      <c r="FD244">
        <v>102.023</v>
      </c>
      <c r="FE244">
        <v>2.4649999999999999</v>
      </c>
      <c r="FF244">
        <v>171.9136</v>
      </c>
      <c r="FG244">
        <v>-33.086399999999998</v>
      </c>
      <c r="FH244">
        <v>27.99</v>
      </c>
      <c r="FI244">
        <v>-20.66</v>
      </c>
      <c r="FJ244">
        <v>66.47</v>
      </c>
      <c r="FK244">
        <v>-0.78</v>
      </c>
      <c r="FL244">
        <v>83.95</v>
      </c>
      <c r="FM244">
        <v>-13.19</v>
      </c>
      <c r="FN244">
        <v>0.1633</v>
      </c>
      <c r="FO244">
        <v>2.7448000000000001</v>
      </c>
      <c r="FP244">
        <v>0.2117</v>
      </c>
      <c r="FQ244">
        <v>4.0915999999999997</v>
      </c>
      <c r="FR244">
        <v>0.33829999999999999</v>
      </c>
      <c r="FS244">
        <v>6.9791999999999996</v>
      </c>
      <c r="FT244">
        <v>0.68010000000000004</v>
      </c>
      <c r="FU244">
        <v>4.2370000000000001</v>
      </c>
      <c r="FV244">
        <v>1.3977999999999999</v>
      </c>
      <c r="FW244">
        <v>3.9184999999999999</v>
      </c>
      <c r="FX244" t="s">
        <v>4311</v>
      </c>
      <c r="FY244">
        <v>15612.7081</v>
      </c>
    </row>
    <row r="245" spans="1:181" x14ac:dyDescent="0.35">
      <c r="A245">
        <v>248</v>
      </c>
      <c r="B245" t="s">
        <v>5373</v>
      </c>
      <c r="C245" t="s">
        <v>5347</v>
      </c>
      <c r="D245" t="s">
        <v>2205</v>
      </c>
      <c r="E245" t="s">
        <v>2206</v>
      </c>
      <c r="F245" t="s">
        <v>441</v>
      </c>
      <c r="G245" t="s">
        <v>304</v>
      </c>
      <c r="H245" t="s">
        <v>285</v>
      </c>
      <c r="I245" t="s">
        <v>304</v>
      </c>
      <c r="J245" t="s">
        <v>285</v>
      </c>
      <c r="K245" t="s">
        <v>304</v>
      </c>
      <c r="L245" t="s">
        <v>1194</v>
      </c>
      <c r="M245" t="s">
        <v>193</v>
      </c>
      <c r="N245" t="s">
        <v>196</v>
      </c>
      <c r="O245" t="s">
        <v>197</v>
      </c>
      <c r="P245" t="s">
        <v>198</v>
      </c>
      <c r="Q245">
        <v>4000</v>
      </c>
      <c r="R245" t="s">
        <v>198</v>
      </c>
      <c r="S245">
        <v>1500</v>
      </c>
      <c r="T245">
        <v>10</v>
      </c>
      <c r="U245">
        <v>3</v>
      </c>
      <c r="V245" t="s">
        <v>199</v>
      </c>
      <c r="W245" t="s">
        <v>200</v>
      </c>
      <c r="X245">
        <v>1.95</v>
      </c>
      <c r="Y245" t="s">
        <v>193</v>
      </c>
      <c r="Z245" t="s">
        <v>5248</v>
      </c>
      <c r="AA245" t="s">
        <v>4312</v>
      </c>
      <c r="AB245">
        <v>130</v>
      </c>
      <c r="AD245">
        <v>-2</v>
      </c>
      <c r="AE245" t="s">
        <v>193</v>
      </c>
      <c r="AF245" t="s">
        <v>193</v>
      </c>
      <c r="AG245">
        <v>160</v>
      </c>
      <c r="AH245">
        <v>130</v>
      </c>
      <c r="AI245">
        <v>0</v>
      </c>
      <c r="AJ245" t="s">
        <v>193</v>
      </c>
      <c r="AK245" t="s">
        <v>193</v>
      </c>
      <c r="AM245">
        <v>-2</v>
      </c>
      <c r="AN245">
        <v>30</v>
      </c>
      <c r="AO245" t="s">
        <v>193</v>
      </c>
      <c r="AP245">
        <v>3.27</v>
      </c>
      <c r="AQ245">
        <v>1.9830000000000001</v>
      </c>
      <c r="AR245">
        <v>99.686000000000007</v>
      </c>
      <c r="AS245" t="s">
        <v>202</v>
      </c>
      <c r="AT245" t="s">
        <v>203</v>
      </c>
      <c r="AU245" t="s">
        <v>204</v>
      </c>
      <c r="AV245" t="s">
        <v>236</v>
      </c>
      <c r="AW245">
        <v>6</v>
      </c>
      <c r="AX245">
        <v>4</v>
      </c>
      <c r="AY245">
        <v>2</v>
      </c>
      <c r="AZ245" t="s">
        <v>193</v>
      </c>
      <c r="BA245" t="s">
        <v>206</v>
      </c>
      <c r="BB245" t="s">
        <v>206</v>
      </c>
      <c r="BC245" t="s">
        <v>202</v>
      </c>
      <c r="BD245" t="s">
        <v>202</v>
      </c>
      <c r="BE245" t="s">
        <v>206</v>
      </c>
      <c r="BF245" t="s">
        <v>206</v>
      </c>
      <c r="BG245" t="s">
        <v>238</v>
      </c>
      <c r="BH245" t="s">
        <v>336</v>
      </c>
      <c r="BI245">
        <v>2000</v>
      </c>
      <c r="BK245" t="s">
        <v>206</v>
      </c>
      <c r="BL245" t="s">
        <v>28</v>
      </c>
      <c r="BM245" t="s">
        <v>29</v>
      </c>
      <c r="BN245" t="s">
        <v>30</v>
      </c>
      <c r="BO245" t="s">
        <v>35</v>
      </c>
      <c r="BP245" t="s">
        <v>557</v>
      </c>
      <c r="BQ245" t="s">
        <v>34</v>
      </c>
      <c r="BR245" t="s">
        <v>193</v>
      </c>
      <c r="BS245" t="s">
        <v>193</v>
      </c>
      <c r="BT245" t="s">
        <v>193</v>
      </c>
      <c r="BU245" t="s">
        <v>193</v>
      </c>
      <c r="BV245" t="s">
        <v>35</v>
      </c>
      <c r="BW245" t="s">
        <v>209</v>
      </c>
      <c r="BX245" t="s">
        <v>197</v>
      </c>
      <c r="BY245" t="s">
        <v>193</v>
      </c>
      <c r="BZ245" t="s">
        <v>553</v>
      </c>
      <c r="CA245" t="s">
        <v>2207</v>
      </c>
      <c r="CB245" t="s">
        <v>4315</v>
      </c>
      <c r="CC245" t="s">
        <v>4316</v>
      </c>
      <c r="CD245" t="s">
        <v>5367</v>
      </c>
      <c r="CE245">
        <v>2</v>
      </c>
      <c r="CF245">
        <v>1</v>
      </c>
      <c r="CG245" t="s">
        <v>214</v>
      </c>
      <c r="CH245" t="s">
        <v>215</v>
      </c>
      <c r="CI245" t="s">
        <v>215</v>
      </c>
      <c r="CJ245" t="s">
        <v>197</v>
      </c>
      <c r="CK245">
        <v>1500</v>
      </c>
      <c r="CL245" t="s">
        <v>216</v>
      </c>
      <c r="CM245">
        <v>1</v>
      </c>
      <c r="CN245" t="s">
        <v>199</v>
      </c>
      <c r="CO245" t="s">
        <v>193</v>
      </c>
      <c r="CP245">
        <v>3</v>
      </c>
      <c r="CQ245" t="s">
        <v>193</v>
      </c>
      <c r="CR245" t="s">
        <v>193</v>
      </c>
      <c r="CS245" t="s">
        <v>193</v>
      </c>
      <c r="CT245" t="s">
        <v>193</v>
      </c>
      <c r="CU245" t="s">
        <v>193</v>
      </c>
      <c r="CV245" t="s">
        <v>193</v>
      </c>
      <c r="CW245" t="s">
        <v>2205</v>
      </c>
      <c r="CX245" t="s">
        <v>217</v>
      </c>
      <c r="CY245">
        <v>0.4</v>
      </c>
      <c r="CZ245">
        <v>6</v>
      </c>
      <c r="DA245" t="s">
        <v>206</v>
      </c>
      <c r="DB245" t="s">
        <v>193</v>
      </c>
      <c r="DC245" t="s">
        <v>193</v>
      </c>
      <c r="DD245" t="s">
        <v>193</v>
      </c>
      <c r="DE245" t="s">
        <v>193</v>
      </c>
      <c r="DF245" t="s">
        <v>193</v>
      </c>
      <c r="DG245" t="s">
        <v>208</v>
      </c>
      <c r="DH245" t="s">
        <v>218</v>
      </c>
      <c r="DI245" t="s">
        <v>26</v>
      </c>
      <c r="DJ245" t="s">
        <v>220</v>
      </c>
      <c r="DK245" t="s">
        <v>32</v>
      </c>
      <c r="DL245" t="s">
        <v>222</v>
      </c>
      <c r="DM245" t="s">
        <v>222</v>
      </c>
      <c r="DN245" t="s">
        <v>223</v>
      </c>
      <c r="DO245" t="s">
        <v>4147</v>
      </c>
      <c r="DP245">
        <v>99.971999999999994</v>
      </c>
      <c r="DQ245">
        <v>1.9530000000000001</v>
      </c>
      <c r="DR245">
        <v>125.6468</v>
      </c>
      <c r="DS245">
        <v>-4.3532000000000002</v>
      </c>
      <c r="DT245">
        <v>100.443</v>
      </c>
      <c r="DU245">
        <v>1.903</v>
      </c>
      <c r="DV245">
        <v>122.1129</v>
      </c>
      <c r="DW245">
        <v>-7.8871000000000002</v>
      </c>
      <c r="DX245">
        <v>100.26300000000001</v>
      </c>
      <c r="DY245">
        <v>1.9219999999999999</v>
      </c>
      <c r="DZ245">
        <v>123.1925</v>
      </c>
      <c r="EA245">
        <v>-6.8075000000000001</v>
      </c>
      <c r="EB245">
        <v>100.715</v>
      </c>
      <c r="EC245">
        <v>1.8740000000000001</v>
      </c>
      <c r="ED245">
        <v>122.1392</v>
      </c>
      <c r="EE245">
        <v>-7.8608000000000002</v>
      </c>
      <c r="EF245">
        <v>100.601</v>
      </c>
      <c r="EG245">
        <v>1.8859999999999999</v>
      </c>
      <c r="EH245">
        <v>122.6875</v>
      </c>
      <c r="EI245">
        <v>-7.3125</v>
      </c>
      <c r="EJ245">
        <v>100.24299999999999</v>
      </c>
      <c r="EK245">
        <v>1.9239999999999999</v>
      </c>
      <c r="EL245">
        <v>123.8775</v>
      </c>
      <c r="EM245">
        <v>-6.1224999999999996</v>
      </c>
      <c r="EN245">
        <v>99.933999999999997</v>
      </c>
      <c r="EO245">
        <v>1.9570000000000001</v>
      </c>
      <c r="EP245">
        <v>121.11360000000001</v>
      </c>
      <c r="EQ245">
        <v>-8.8864000000000001</v>
      </c>
      <c r="ER245">
        <v>100.85599999999999</v>
      </c>
      <c r="ES245">
        <v>1.859</v>
      </c>
      <c r="ET245">
        <v>103.54219999999999</v>
      </c>
      <c r="EU245">
        <v>-26.457799999999999</v>
      </c>
      <c r="EV245">
        <v>100.93899999999999</v>
      </c>
      <c r="EW245">
        <v>1.85</v>
      </c>
      <c r="EX245">
        <v>95.478899999999996</v>
      </c>
      <c r="EY245">
        <v>-34.521099999999997</v>
      </c>
      <c r="EZ245">
        <v>100.977</v>
      </c>
      <c r="FA245">
        <v>1.8460000000000001</v>
      </c>
      <c r="FB245">
        <v>97.075199999999995</v>
      </c>
      <c r="FC245">
        <v>-32.924799999999998</v>
      </c>
      <c r="FD245">
        <v>101.092</v>
      </c>
      <c r="FE245">
        <v>1.8340000000000001</v>
      </c>
      <c r="FF245">
        <v>100.8604</v>
      </c>
      <c r="FG245">
        <v>-29.139600000000002</v>
      </c>
      <c r="FH245">
        <v>27.99</v>
      </c>
      <c r="FI245">
        <v>-20.66</v>
      </c>
      <c r="FJ245">
        <v>66.47</v>
      </c>
      <c r="FK245">
        <v>-0.78</v>
      </c>
      <c r="FL245">
        <v>83.95</v>
      </c>
      <c r="FM245">
        <v>-13.19</v>
      </c>
      <c r="FN245">
        <v>0.1633</v>
      </c>
      <c r="FO245">
        <v>2.7448000000000001</v>
      </c>
      <c r="FP245">
        <v>0.2117</v>
      </c>
      <c r="FQ245">
        <v>4.0915999999999997</v>
      </c>
      <c r="FR245">
        <v>0.33829999999999999</v>
      </c>
      <c r="FS245">
        <v>6.9791999999999996</v>
      </c>
      <c r="FT245">
        <v>0.68010000000000004</v>
      </c>
      <c r="FU245">
        <v>4.2370000000000001</v>
      </c>
      <c r="FV245">
        <v>1.3977999999999999</v>
      </c>
      <c r="FW245">
        <v>3.9184999999999999</v>
      </c>
      <c r="FX245" t="s">
        <v>2210</v>
      </c>
      <c r="FY245">
        <v>281541.0539</v>
      </c>
    </row>
    <row r="246" spans="1:181" x14ac:dyDescent="0.35">
      <c r="A246">
        <v>249</v>
      </c>
      <c r="B246" t="s">
        <v>5373</v>
      </c>
      <c r="C246" t="s">
        <v>5347</v>
      </c>
      <c r="D246" t="s">
        <v>2205</v>
      </c>
      <c r="E246" t="s">
        <v>2206</v>
      </c>
      <c r="F246" t="s">
        <v>441</v>
      </c>
      <c r="G246" t="s">
        <v>304</v>
      </c>
      <c r="H246" t="s">
        <v>285</v>
      </c>
      <c r="I246" t="s">
        <v>304</v>
      </c>
      <c r="J246" t="s">
        <v>285</v>
      </c>
      <c r="K246" t="s">
        <v>304</v>
      </c>
      <c r="L246" t="s">
        <v>1194</v>
      </c>
      <c r="M246" t="s">
        <v>193</v>
      </c>
      <c r="N246" t="s">
        <v>196</v>
      </c>
      <c r="O246" t="s">
        <v>197</v>
      </c>
      <c r="P246" t="s">
        <v>198</v>
      </c>
      <c r="Q246">
        <v>4000</v>
      </c>
      <c r="R246" t="s">
        <v>198</v>
      </c>
      <c r="S246">
        <v>800</v>
      </c>
      <c r="T246">
        <v>20</v>
      </c>
      <c r="U246">
        <v>3</v>
      </c>
      <c r="V246" t="s">
        <v>199</v>
      </c>
      <c r="W246" t="s">
        <v>200</v>
      </c>
      <c r="X246">
        <v>3.75</v>
      </c>
      <c r="Y246" t="s">
        <v>193</v>
      </c>
      <c r="Z246" t="s">
        <v>5375</v>
      </c>
      <c r="AA246" t="s">
        <v>999</v>
      </c>
      <c r="AB246">
        <v>135</v>
      </c>
      <c r="AD246">
        <v>-3</v>
      </c>
      <c r="AE246" t="s">
        <v>193</v>
      </c>
      <c r="AF246" t="s">
        <v>193</v>
      </c>
      <c r="AG246">
        <v>160</v>
      </c>
      <c r="AH246">
        <v>135</v>
      </c>
      <c r="AI246">
        <v>0</v>
      </c>
      <c r="AJ246" t="s">
        <v>193</v>
      </c>
      <c r="AK246" t="s">
        <v>193</v>
      </c>
      <c r="AM246">
        <v>0</v>
      </c>
      <c r="AN246">
        <v>25</v>
      </c>
      <c r="AO246" t="s">
        <v>193</v>
      </c>
      <c r="AP246">
        <v>2.13</v>
      </c>
      <c r="AQ246">
        <v>2.7370000000000001</v>
      </c>
      <c r="AR246">
        <v>115.131</v>
      </c>
      <c r="AS246" t="s">
        <v>202</v>
      </c>
      <c r="AT246" t="s">
        <v>203</v>
      </c>
      <c r="AU246" t="s">
        <v>204</v>
      </c>
      <c r="AV246" t="s">
        <v>236</v>
      </c>
      <c r="AW246">
        <v>6</v>
      </c>
      <c r="AX246">
        <v>4</v>
      </c>
      <c r="AY246">
        <v>2</v>
      </c>
      <c r="AZ246" t="s">
        <v>193</v>
      </c>
      <c r="BA246" t="s">
        <v>206</v>
      </c>
      <c r="BB246" t="s">
        <v>206</v>
      </c>
      <c r="BC246" t="s">
        <v>202</v>
      </c>
      <c r="BD246" t="s">
        <v>202</v>
      </c>
      <c r="BE246" t="s">
        <v>206</v>
      </c>
      <c r="BF246" t="s">
        <v>206</v>
      </c>
      <c r="BG246" t="s">
        <v>238</v>
      </c>
      <c r="BH246" t="s">
        <v>336</v>
      </c>
      <c r="BI246">
        <v>2000</v>
      </c>
      <c r="BK246" t="s">
        <v>206</v>
      </c>
      <c r="BL246" t="s">
        <v>28</v>
      </c>
      <c r="BM246" t="s">
        <v>29</v>
      </c>
      <c r="BN246" t="s">
        <v>30</v>
      </c>
      <c r="BO246" t="s">
        <v>35</v>
      </c>
      <c r="BP246" t="s">
        <v>557</v>
      </c>
      <c r="BQ246" t="s">
        <v>34</v>
      </c>
      <c r="BR246" t="s">
        <v>193</v>
      </c>
      <c r="BS246" t="s">
        <v>193</v>
      </c>
      <c r="BT246" t="s">
        <v>193</v>
      </c>
      <c r="BU246" t="s">
        <v>193</v>
      </c>
      <c r="BV246" t="s">
        <v>30</v>
      </c>
      <c r="BW246" t="s">
        <v>209</v>
      </c>
      <c r="BX246" t="s">
        <v>202</v>
      </c>
      <c r="BY246" t="s">
        <v>2216</v>
      </c>
      <c r="BZ246" t="s">
        <v>553</v>
      </c>
      <c r="CA246" t="s">
        <v>2207</v>
      </c>
      <c r="CB246" t="s">
        <v>2215</v>
      </c>
      <c r="CC246" t="s">
        <v>2216</v>
      </c>
      <c r="CD246" t="s">
        <v>5367</v>
      </c>
      <c r="CE246">
        <v>2</v>
      </c>
      <c r="CF246">
        <v>0</v>
      </c>
      <c r="CG246" t="s">
        <v>214</v>
      </c>
      <c r="CH246" t="s">
        <v>215</v>
      </c>
      <c r="CI246" t="s">
        <v>215</v>
      </c>
      <c r="CJ246" t="s">
        <v>197</v>
      </c>
      <c r="CK246">
        <v>800</v>
      </c>
      <c r="CL246" t="s">
        <v>216</v>
      </c>
      <c r="CM246">
        <v>1</v>
      </c>
      <c r="CN246" t="s">
        <v>199</v>
      </c>
      <c r="CO246" t="s">
        <v>193</v>
      </c>
      <c r="CP246">
        <v>6</v>
      </c>
      <c r="CQ246" t="s">
        <v>193</v>
      </c>
      <c r="CR246" t="s">
        <v>193</v>
      </c>
      <c r="CS246" t="s">
        <v>193</v>
      </c>
      <c r="CT246" t="s">
        <v>193</v>
      </c>
      <c r="CU246" t="s">
        <v>193</v>
      </c>
      <c r="CV246" t="s">
        <v>193</v>
      </c>
      <c r="CW246" t="s">
        <v>2205</v>
      </c>
      <c r="CX246" t="s">
        <v>217</v>
      </c>
      <c r="CY246">
        <v>0.6</v>
      </c>
      <c r="CZ246">
        <v>4.8</v>
      </c>
      <c r="DA246" t="s">
        <v>206</v>
      </c>
      <c r="DB246" t="s">
        <v>193</v>
      </c>
      <c r="DC246" t="s">
        <v>193</v>
      </c>
      <c r="DD246" t="s">
        <v>193</v>
      </c>
      <c r="DE246" t="s">
        <v>193</v>
      </c>
      <c r="DF246" t="s">
        <v>193</v>
      </c>
      <c r="DG246" t="s">
        <v>208</v>
      </c>
      <c r="DH246" t="s">
        <v>218</v>
      </c>
      <c r="DI246" t="s">
        <v>26</v>
      </c>
      <c r="DJ246" t="s">
        <v>220</v>
      </c>
      <c r="DK246" t="s">
        <v>32</v>
      </c>
      <c r="DL246" t="s">
        <v>222</v>
      </c>
      <c r="DM246" t="s">
        <v>222</v>
      </c>
      <c r="DN246" t="s">
        <v>223</v>
      </c>
      <c r="DO246" t="s">
        <v>1002</v>
      </c>
      <c r="DP246">
        <v>114.093</v>
      </c>
      <c r="DQ246">
        <v>2.8010000000000002</v>
      </c>
      <c r="DR246">
        <v>136.983</v>
      </c>
      <c r="DS246">
        <v>1.9830000000000001</v>
      </c>
      <c r="DT246">
        <v>115.221</v>
      </c>
      <c r="DU246">
        <v>2.7309999999999999</v>
      </c>
      <c r="DV246">
        <v>130.39269999999999</v>
      </c>
      <c r="DW246">
        <v>-4.6073000000000004</v>
      </c>
      <c r="DX246">
        <v>114.724</v>
      </c>
      <c r="DY246">
        <v>2.762</v>
      </c>
      <c r="DZ246">
        <v>132.3579</v>
      </c>
      <c r="EA246">
        <v>-2.6421000000000001</v>
      </c>
      <c r="EB246">
        <v>114.82899999999999</v>
      </c>
      <c r="EC246">
        <v>2.7549999999999999</v>
      </c>
      <c r="ED246">
        <v>136.20099999999999</v>
      </c>
      <c r="EE246">
        <v>1.2010000000000001</v>
      </c>
      <c r="EF246">
        <v>115.105</v>
      </c>
      <c r="EG246">
        <v>2.738</v>
      </c>
      <c r="EH246">
        <v>130.02799999999999</v>
      </c>
      <c r="EI246">
        <v>-4.9720000000000004</v>
      </c>
      <c r="EJ246">
        <v>114.39</v>
      </c>
      <c r="EK246">
        <v>2.782</v>
      </c>
      <c r="EL246">
        <v>130.95150000000001</v>
      </c>
      <c r="EM246">
        <v>-4.0484999999999998</v>
      </c>
      <c r="EN246">
        <v>114.496</v>
      </c>
      <c r="EO246">
        <v>2.7749999999999999</v>
      </c>
      <c r="EP246">
        <v>125.79859999999999</v>
      </c>
      <c r="EQ246">
        <v>-9.2013999999999996</v>
      </c>
      <c r="ER246">
        <v>114.83499999999999</v>
      </c>
      <c r="ES246">
        <v>2.754</v>
      </c>
      <c r="ET246">
        <v>113.6044</v>
      </c>
      <c r="EU246">
        <v>-21.395600000000002</v>
      </c>
      <c r="EV246">
        <v>116.009</v>
      </c>
      <c r="EW246">
        <v>2.6819999999999999</v>
      </c>
      <c r="EX246">
        <v>103.05880000000001</v>
      </c>
      <c r="EY246">
        <v>-31.941199999999998</v>
      </c>
      <c r="EZ246">
        <v>116.452</v>
      </c>
      <c r="FA246">
        <v>2.6549999999999998</v>
      </c>
      <c r="FB246">
        <v>102.8035</v>
      </c>
      <c r="FC246">
        <v>-32.1965</v>
      </c>
      <c r="FD246">
        <v>116.90900000000001</v>
      </c>
      <c r="FE246">
        <v>2.6269999999999998</v>
      </c>
      <c r="FF246">
        <v>106.57810000000001</v>
      </c>
      <c r="FG246">
        <v>-28.421900000000001</v>
      </c>
      <c r="FH246">
        <v>27.99</v>
      </c>
      <c r="FI246">
        <v>-20.66</v>
      </c>
      <c r="FJ246">
        <v>66.47</v>
      </c>
      <c r="FK246">
        <v>-0.78</v>
      </c>
      <c r="FL246">
        <v>83.95</v>
      </c>
      <c r="FM246">
        <v>-13.19</v>
      </c>
      <c r="FN246">
        <v>0.1633</v>
      </c>
      <c r="FO246">
        <v>2.7448000000000001</v>
      </c>
      <c r="FP246">
        <v>0.2117</v>
      </c>
      <c r="FQ246">
        <v>4.0915999999999997</v>
      </c>
      <c r="FR246">
        <v>0.33829999999999999</v>
      </c>
      <c r="FS246">
        <v>6.9791999999999996</v>
      </c>
      <c r="FT246">
        <v>0.68010000000000004</v>
      </c>
      <c r="FU246">
        <v>4.2370000000000001</v>
      </c>
      <c r="FV246">
        <v>1.3977999999999999</v>
      </c>
      <c r="FW246">
        <v>3.9184999999999999</v>
      </c>
      <c r="FX246" t="s">
        <v>2210</v>
      </c>
      <c r="FY246">
        <v>281541.0539</v>
      </c>
    </row>
    <row r="247" spans="1:181" x14ac:dyDescent="0.35">
      <c r="A247">
        <v>250</v>
      </c>
      <c r="B247" t="s">
        <v>5373</v>
      </c>
      <c r="C247" t="s">
        <v>5347</v>
      </c>
      <c r="D247" t="s">
        <v>2205</v>
      </c>
      <c r="E247" t="s">
        <v>2206</v>
      </c>
      <c r="F247" t="s">
        <v>441</v>
      </c>
      <c r="G247" t="s">
        <v>304</v>
      </c>
      <c r="H247" t="s">
        <v>285</v>
      </c>
      <c r="I247" t="s">
        <v>304</v>
      </c>
      <c r="J247" t="s">
        <v>285</v>
      </c>
      <c r="K247" t="s">
        <v>304</v>
      </c>
      <c r="L247" t="s">
        <v>1194</v>
      </c>
      <c r="M247" t="s">
        <v>193</v>
      </c>
      <c r="N247" t="s">
        <v>196</v>
      </c>
      <c r="O247" t="s">
        <v>197</v>
      </c>
      <c r="P247" t="s">
        <v>198</v>
      </c>
      <c r="Q247">
        <v>4000</v>
      </c>
      <c r="R247" t="s">
        <v>198</v>
      </c>
      <c r="S247">
        <v>1700</v>
      </c>
      <c r="T247">
        <v>30</v>
      </c>
      <c r="U247">
        <v>3</v>
      </c>
      <c r="V247" t="s">
        <v>199</v>
      </c>
      <c r="W247" t="s">
        <v>200</v>
      </c>
      <c r="X247">
        <v>2.8</v>
      </c>
      <c r="Y247" t="s">
        <v>193</v>
      </c>
      <c r="Z247" t="s">
        <v>5311</v>
      </c>
      <c r="AA247" t="s">
        <v>1780</v>
      </c>
      <c r="AB247">
        <v>145</v>
      </c>
      <c r="AD247">
        <v>-1</v>
      </c>
      <c r="AE247" t="s">
        <v>193</v>
      </c>
      <c r="AF247" t="s">
        <v>193</v>
      </c>
      <c r="AG247">
        <v>175</v>
      </c>
      <c r="AH247">
        <v>145</v>
      </c>
      <c r="AI247">
        <v>0</v>
      </c>
      <c r="AJ247" t="s">
        <v>193</v>
      </c>
      <c r="AK247" t="s">
        <v>193</v>
      </c>
      <c r="AM247">
        <v>-3</v>
      </c>
      <c r="AN247">
        <v>30</v>
      </c>
      <c r="AO247" t="s">
        <v>193</v>
      </c>
      <c r="AP247">
        <v>3</v>
      </c>
      <c r="AQ247">
        <v>2.8370000000000002</v>
      </c>
      <c r="AR247">
        <v>99.248000000000005</v>
      </c>
      <c r="AS247" t="s">
        <v>202</v>
      </c>
      <c r="AT247" t="s">
        <v>203</v>
      </c>
      <c r="AU247" t="s">
        <v>204</v>
      </c>
      <c r="AV247" t="s">
        <v>236</v>
      </c>
      <c r="AW247">
        <v>6</v>
      </c>
      <c r="AX247">
        <v>4</v>
      </c>
      <c r="AY247">
        <v>2</v>
      </c>
      <c r="AZ247" t="s">
        <v>193</v>
      </c>
      <c r="BA247" t="s">
        <v>206</v>
      </c>
      <c r="BB247" t="s">
        <v>206</v>
      </c>
      <c r="BC247" t="s">
        <v>202</v>
      </c>
      <c r="BD247" t="s">
        <v>202</v>
      </c>
      <c r="BE247" t="s">
        <v>206</v>
      </c>
      <c r="BF247" t="s">
        <v>206</v>
      </c>
      <c r="BG247" t="s">
        <v>238</v>
      </c>
      <c r="BH247" t="s">
        <v>336</v>
      </c>
      <c r="BI247">
        <v>2000</v>
      </c>
      <c r="BK247" t="s">
        <v>206</v>
      </c>
      <c r="BL247" t="s">
        <v>28</v>
      </c>
      <c r="BM247" t="s">
        <v>29</v>
      </c>
      <c r="BN247" t="s">
        <v>30</v>
      </c>
      <c r="BO247" t="s">
        <v>35</v>
      </c>
      <c r="BP247" t="s">
        <v>557</v>
      </c>
      <c r="BQ247" t="s">
        <v>34</v>
      </c>
      <c r="BR247" t="s">
        <v>193</v>
      </c>
      <c r="BS247" t="s">
        <v>193</v>
      </c>
      <c r="BT247" t="s">
        <v>193</v>
      </c>
      <c r="BU247" t="s">
        <v>193</v>
      </c>
      <c r="BV247" t="s">
        <v>30</v>
      </c>
      <c r="BW247" t="s">
        <v>209</v>
      </c>
      <c r="BX247" t="s">
        <v>197</v>
      </c>
      <c r="BY247" t="s">
        <v>193</v>
      </c>
      <c r="BZ247" t="s">
        <v>553</v>
      </c>
      <c r="CA247" t="s">
        <v>2207</v>
      </c>
      <c r="CB247" t="s">
        <v>4317</v>
      </c>
      <c r="CC247" t="s">
        <v>4318</v>
      </c>
      <c r="CD247" t="s">
        <v>5367</v>
      </c>
      <c r="CE247">
        <v>2</v>
      </c>
      <c r="CF247">
        <v>0</v>
      </c>
      <c r="CG247" t="s">
        <v>214</v>
      </c>
      <c r="CH247" t="s">
        <v>215</v>
      </c>
      <c r="CI247" t="s">
        <v>215</v>
      </c>
      <c r="CJ247" t="s">
        <v>197</v>
      </c>
      <c r="CK247">
        <v>1700</v>
      </c>
      <c r="CL247" t="s">
        <v>216</v>
      </c>
      <c r="CM247">
        <v>1</v>
      </c>
      <c r="CN247" t="s">
        <v>199</v>
      </c>
      <c r="CO247" t="s">
        <v>193</v>
      </c>
      <c r="CP247">
        <v>6</v>
      </c>
      <c r="CQ247" t="s">
        <v>193</v>
      </c>
      <c r="CR247" t="s">
        <v>193</v>
      </c>
      <c r="CS247" t="s">
        <v>193</v>
      </c>
      <c r="CT247" t="s">
        <v>193</v>
      </c>
      <c r="CU247" t="s">
        <v>193</v>
      </c>
      <c r="CV247" t="s">
        <v>193</v>
      </c>
      <c r="CW247" t="s">
        <v>2205</v>
      </c>
      <c r="CX247" t="s">
        <v>217</v>
      </c>
      <c r="CY247">
        <v>0.75</v>
      </c>
      <c r="CZ247">
        <v>12.75</v>
      </c>
      <c r="DA247" t="s">
        <v>206</v>
      </c>
      <c r="DB247" t="s">
        <v>193</v>
      </c>
      <c r="DC247" t="s">
        <v>193</v>
      </c>
      <c r="DD247" t="s">
        <v>193</v>
      </c>
      <c r="DE247" t="s">
        <v>193</v>
      </c>
      <c r="DF247" t="s">
        <v>193</v>
      </c>
      <c r="DG247" t="s">
        <v>208</v>
      </c>
      <c r="DH247" t="s">
        <v>218</v>
      </c>
      <c r="DI247" t="s">
        <v>26</v>
      </c>
      <c r="DJ247" t="s">
        <v>220</v>
      </c>
      <c r="DK247" t="s">
        <v>32</v>
      </c>
      <c r="DL247" t="s">
        <v>222</v>
      </c>
      <c r="DM247" t="s">
        <v>222</v>
      </c>
      <c r="DN247" t="s">
        <v>223</v>
      </c>
      <c r="DO247" t="s">
        <v>1783</v>
      </c>
      <c r="DP247">
        <v>97.766000000000005</v>
      </c>
      <c r="DQ247">
        <v>2.911</v>
      </c>
      <c r="DR247">
        <v>147.8844</v>
      </c>
      <c r="DS247">
        <v>2.8843999999999999</v>
      </c>
      <c r="DT247">
        <v>98.481999999999999</v>
      </c>
      <c r="DU247">
        <v>2.875</v>
      </c>
      <c r="DV247">
        <v>144.7081</v>
      </c>
      <c r="DW247">
        <v>-0.29189999999999999</v>
      </c>
      <c r="DX247">
        <v>98.400999999999996</v>
      </c>
      <c r="DY247">
        <v>2.879</v>
      </c>
      <c r="DZ247">
        <v>144.03970000000001</v>
      </c>
      <c r="EA247">
        <v>-0.96030000000000004</v>
      </c>
      <c r="EB247">
        <v>99.349000000000004</v>
      </c>
      <c r="EC247">
        <v>2.8319999999999999</v>
      </c>
      <c r="ED247">
        <v>143.88409999999999</v>
      </c>
      <c r="EE247">
        <v>-1.1158999999999999</v>
      </c>
      <c r="EF247">
        <v>98.498999999999995</v>
      </c>
      <c r="EG247">
        <v>2.8740000000000001</v>
      </c>
      <c r="EH247">
        <v>143.66739999999999</v>
      </c>
      <c r="EI247">
        <v>-1.3326</v>
      </c>
      <c r="EJ247">
        <v>97.664000000000001</v>
      </c>
      <c r="EK247">
        <v>2.9159999999999999</v>
      </c>
      <c r="EL247">
        <v>144.06479999999999</v>
      </c>
      <c r="EM247">
        <v>-0.93520000000000003</v>
      </c>
      <c r="EN247">
        <v>97.5</v>
      </c>
      <c r="EO247">
        <v>2.9239999999999999</v>
      </c>
      <c r="EP247">
        <v>140.65350000000001</v>
      </c>
      <c r="EQ247">
        <v>-4.3464999999999998</v>
      </c>
      <c r="ER247">
        <v>99.531999999999996</v>
      </c>
      <c r="ES247">
        <v>2.823</v>
      </c>
      <c r="ET247">
        <v>120.4076</v>
      </c>
      <c r="EU247">
        <v>-24.592400000000001</v>
      </c>
      <c r="EV247">
        <v>98.843000000000004</v>
      </c>
      <c r="EW247">
        <v>2.8570000000000002</v>
      </c>
      <c r="EX247">
        <v>120.51009999999999</v>
      </c>
      <c r="EY247">
        <v>-24.489899999999999</v>
      </c>
      <c r="EZ247">
        <v>99.634</v>
      </c>
      <c r="FA247">
        <v>2.8180000000000001</v>
      </c>
      <c r="FB247">
        <v>119.0273</v>
      </c>
      <c r="FC247">
        <v>-25.9727</v>
      </c>
      <c r="FD247">
        <v>99.856999999999999</v>
      </c>
      <c r="FE247">
        <v>2.8069999999999999</v>
      </c>
      <c r="FF247">
        <v>124.521</v>
      </c>
      <c r="FG247">
        <v>-20.478999999999999</v>
      </c>
      <c r="FH247">
        <v>27.99</v>
      </c>
      <c r="FI247">
        <v>-20.66</v>
      </c>
      <c r="FJ247">
        <v>66.47</v>
      </c>
      <c r="FK247">
        <v>-0.78</v>
      </c>
      <c r="FL247">
        <v>83.95</v>
      </c>
      <c r="FM247">
        <v>-13.19</v>
      </c>
      <c r="FN247">
        <v>0.1633</v>
      </c>
      <c r="FO247">
        <v>2.7448000000000001</v>
      </c>
      <c r="FP247">
        <v>0.2117</v>
      </c>
      <c r="FQ247">
        <v>4.0915999999999997</v>
      </c>
      <c r="FR247">
        <v>0.33829999999999999</v>
      </c>
      <c r="FS247">
        <v>6.9791999999999996</v>
      </c>
      <c r="FT247">
        <v>0.68010000000000004</v>
      </c>
      <c r="FU247">
        <v>4.2370000000000001</v>
      </c>
      <c r="FV247">
        <v>1.3977999999999999</v>
      </c>
      <c r="FW247">
        <v>3.9184999999999999</v>
      </c>
      <c r="FX247" t="s">
        <v>2210</v>
      </c>
      <c r="FY247">
        <v>281541.0539</v>
      </c>
    </row>
    <row r="248" spans="1:181" x14ac:dyDescent="0.35">
      <c r="A248">
        <v>251</v>
      </c>
      <c r="B248" t="s">
        <v>5373</v>
      </c>
      <c r="C248" t="s">
        <v>5357</v>
      </c>
      <c r="D248" t="s">
        <v>1428</v>
      </c>
      <c r="E248" t="s">
        <v>1429</v>
      </c>
      <c r="F248" t="s">
        <v>315</v>
      </c>
      <c r="G248" t="s">
        <v>193</v>
      </c>
      <c r="H248" t="s">
        <v>286</v>
      </c>
      <c r="I248" t="s">
        <v>193</v>
      </c>
      <c r="J248" t="s">
        <v>286</v>
      </c>
      <c r="K248" t="s">
        <v>193</v>
      </c>
      <c r="L248" t="s">
        <v>593</v>
      </c>
      <c r="M248" t="s">
        <v>193</v>
      </c>
      <c r="N248" t="s">
        <v>196</v>
      </c>
      <c r="O248" t="s">
        <v>197</v>
      </c>
      <c r="P248" t="s">
        <v>198</v>
      </c>
      <c r="Q248">
        <v>3000</v>
      </c>
      <c r="R248" t="s">
        <v>198</v>
      </c>
      <c r="S248">
        <v>1250</v>
      </c>
      <c r="T248">
        <v>2</v>
      </c>
      <c r="U248">
        <v>3</v>
      </c>
      <c r="V248" t="s">
        <v>199</v>
      </c>
      <c r="W248" t="s">
        <v>200</v>
      </c>
      <c r="X248">
        <v>1.1499999999999999</v>
      </c>
      <c r="Y248" t="s">
        <v>193</v>
      </c>
      <c r="Z248" t="s">
        <v>5376</v>
      </c>
      <c r="AA248" t="s">
        <v>3550</v>
      </c>
      <c r="AB248">
        <v>100</v>
      </c>
      <c r="AD248">
        <v>-4</v>
      </c>
      <c r="AE248" t="s">
        <v>193</v>
      </c>
      <c r="AF248" t="s">
        <v>193</v>
      </c>
      <c r="AG248">
        <v>115</v>
      </c>
      <c r="AH248">
        <v>100</v>
      </c>
      <c r="AI248">
        <v>0</v>
      </c>
      <c r="AJ248" t="s">
        <v>193</v>
      </c>
      <c r="AK248" t="s">
        <v>193</v>
      </c>
      <c r="AM248">
        <v>15</v>
      </c>
      <c r="AN248">
        <v>15</v>
      </c>
      <c r="AO248" t="s">
        <v>193</v>
      </c>
      <c r="AP248">
        <v>1.28</v>
      </c>
      <c r="AQ248">
        <v>1.167</v>
      </c>
      <c r="AR248">
        <v>99.965999999999994</v>
      </c>
      <c r="AS248" t="s">
        <v>202</v>
      </c>
      <c r="AT248" t="s">
        <v>203</v>
      </c>
      <c r="AU248" t="s">
        <v>204</v>
      </c>
      <c r="AV248" t="s">
        <v>265</v>
      </c>
      <c r="AW248">
        <v>5</v>
      </c>
      <c r="AX248">
        <v>5</v>
      </c>
      <c r="AY248" t="s">
        <v>193</v>
      </c>
      <c r="AZ248" t="s">
        <v>193</v>
      </c>
      <c r="BA248" t="s">
        <v>206</v>
      </c>
      <c r="BB248" t="s">
        <v>206</v>
      </c>
      <c r="BC248" t="s">
        <v>206</v>
      </c>
      <c r="BD248" t="s">
        <v>206</v>
      </c>
      <c r="BE248" t="s">
        <v>206</v>
      </c>
      <c r="BF248" t="s">
        <v>206</v>
      </c>
      <c r="BG248" t="s">
        <v>207</v>
      </c>
      <c r="BH248" t="s">
        <v>193</v>
      </c>
      <c r="BI248">
        <v>2000</v>
      </c>
      <c r="BK248" t="s">
        <v>206</v>
      </c>
      <c r="BL248" t="s">
        <v>218</v>
      </c>
      <c r="BM248" t="s">
        <v>220</v>
      </c>
      <c r="BN248" t="s">
        <v>266</v>
      </c>
      <c r="BO248" t="s">
        <v>276</v>
      </c>
      <c r="BP248" t="s">
        <v>267</v>
      </c>
      <c r="BQ248" t="s">
        <v>193</v>
      </c>
      <c r="BR248" t="s">
        <v>193</v>
      </c>
      <c r="BS248" t="s">
        <v>193</v>
      </c>
      <c r="BT248" t="s">
        <v>193</v>
      </c>
      <c r="BU248" t="s">
        <v>193</v>
      </c>
      <c r="BV248" t="s">
        <v>220</v>
      </c>
      <c r="BW248" t="s">
        <v>209</v>
      </c>
      <c r="BX248" t="s">
        <v>197</v>
      </c>
      <c r="BY248" t="s">
        <v>193</v>
      </c>
      <c r="BZ248" t="s">
        <v>271</v>
      </c>
      <c r="CA248" t="s">
        <v>272</v>
      </c>
      <c r="CB248" t="s">
        <v>4319</v>
      </c>
      <c r="CC248" t="s">
        <v>4320</v>
      </c>
      <c r="CD248" t="s">
        <v>5367</v>
      </c>
      <c r="CE248">
        <v>2</v>
      </c>
      <c r="CF248">
        <v>1</v>
      </c>
      <c r="CG248" t="s">
        <v>214</v>
      </c>
      <c r="CH248" t="s">
        <v>215</v>
      </c>
      <c r="CI248" t="s">
        <v>215</v>
      </c>
      <c r="CJ248" t="s">
        <v>197</v>
      </c>
      <c r="CK248">
        <v>1250</v>
      </c>
      <c r="CL248" t="s">
        <v>216</v>
      </c>
      <c r="CM248">
        <v>1</v>
      </c>
      <c r="CN248" t="s">
        <v>199</v>
      </c>
      <c r="CO248" t="s">
        <v>193</v>
      </c>
      <c r="CP248" t="s">
        <v>193</v>
      </c>
      <c r="CQ248" t="s">
        <v>193</v>
      </c>
      <c r="CR248" t="s">
        <v>193</v>
      </c>
      <c r="CS248" t="s">
        <v>193</v>
      </c>
      <c r="CT248" t="s">
        <v>193</v>
      </c>
      <c r="CU248" t="s">
        <v>193</v>
      </c>
      <c r="CV248" t="s">
        <v>193</v>
      </c>
      <c r="CW248" t="s">
        <v>1428</v>
      </c>
      <c r="CX248" t="s">
        <v>217</v>
      </c>
      <c r="CY248">
        <v>0.15</v>
      </c>
      <c r="CZ248">
        <v>1.875</v>
      </c>
      <c r="DA248" t="s">
        <v>206</v>
      </c>
      <c r="DB248" t="s">
        <v>193</v>
      </c>
      <c r="DC248" t="s">
        <v>193</v>
      </c>
      <c r="DD248" t="s">
        <v>193</v>
      </c>
      <c r="DE248" t="s">
        <v>193</v>
      </c>
      <c r="DF248" t="s">
        <v>193</v>
      </c>
      <c r="DG248" t="s">
        <v>860</v>
      </c>
      <c r="DH248" t="s">
        <v>643</v>
      </c>
      <c r="DI248" t="s">
        <v>342</v>
      </c>
      <c r="DJ248" t="s">
        <v>340</v>
      </c>
      <c r="DK248" t="s">
        <v>445</v>
      </c>
      <c r="DL248" t="s">
        <v>222</v>
      </c>
      <c r="DM248" t="s">
        <v>222</v>
      </c>
      <c r="DN248" t="s">
        <v>223</v>
      </c>
      <c r="DO248" t="s">
        <v>3553</v>
      </c>
      <c r="DP248">
        <v>100.15</v>
      </c>
      <c r="DQ248">
        <v>1.0740000000000001</v>
      </c>
      <c r="DR248">
        <v>90.843000000000004</v>
      </c>
      <c r="DS248">
        <v>-9.157</v>
      </c>
      <c r="DT248">
        <v>100.988</v>
      </c>
      <c r="DU248">
        <v>0.65</v>
      </c>
      <c r="DV248">
        <v>48.233800000000002</v>
      </c>
      <c r="DW248">
        <v>-51.766199999999998</v>
      </c>
      <c r="DX248">
        <v>100.398</v>
      </c>
      <c r="DY248">
        <v>0.94699999999999995</v>
      </c>
      <c r="DZ248">
        <v>77.520799999999994</v>
      </c>
      <c r="EA248">
        <v>-22.479199999999999</v>
      </c>
      <c r="EB248">
        <v>100.44499999999999</v>
      </c>
      <c r="EC248">
        <v>0.92300000000000004</v>
      </c>
      <c r="ED248">
        <v>74.094800000000006</v>
      </c>
      <c r="EE248">
        <v>-25.905200000000001</v>
      </c>
      <c r="EF248">
        <v>100.51300000000001</v>
      </c>
      <c r="EG248">
        <v>0.88800000000000001</v>
      </c>
      <c r="EH248">
        <v>72.003600000000006</v>
      </c>
      <c r="EI248">
        <v>-27.996400000000001</v>
      </c>
      <c r="EJ248">
        <v>100.619</v>
      </c>
      <c r="EK248">
        <v>0.83399999999999996</v>
      </c>
      <c r="EL248">
        <v>67.212500000000006</v>
      </c>
      <c r="EM248">
        <v>-32.787500000000001</v>
      </c>
      <c r="EN248">
        <v>100.492</v>
      </c>
      <c r="EO248">
        <v>0.89800000000000002</v>
      </c>
      <c r="EP248">
        <v>74.017600000000002</v>
      </c>
      <c r="EQ248">
        <v>-25.982399999999998</v>
      </c>
      <c r="ER248">
        <v>100.678</v>
      </c>
      <c r="ES248">
        <v>0.80200000000000005</v>
      </c>
      <c r="ET248">
        <v>63.796199999999999</v>
      </c>
      <c r="EU248">
        <v>-36.203800000000001</v>
      </c>
      <c r="EV248">
        <v>100.794</v>
      </c>
      <c r="EW248">
        <v>0.74199999999999999</v>
      </c>
      <c r="EX248">
        <v>55.525599999999997</v>
      </c>
      <c r="EY248">
        <v>-44.474400000000003</v>
      </c>
      <c r="EZ248">
        <v>101.07</v>
      </c>
      <c r="FA248">
        <v>0.6</v>
      </c>
      <c r="FB248">
        <v>40.678400000000003</v>
      </c>
      <c r="FC248">
        <v>-59.321599999999997</v>
      </c>
      <c r="FD248">
        <v>100.864</v>
      </c>
      <c r="FE248">
        <v>0.70499999999999996</v>
      </c>
      <c r="FF248">
        <v>49.718299999999999</v>
      </c>
      <c r="FG248">
        <v>-50.281700000000001</v>
      </c>
      <c r="FH248">
        <v>27.99</v>
      </c>
      <c r="FI248">
        <v>-20.66</v>
      </c>
      <c r="FJ248">
        <v>66.47</v>
      </c>
      <c r="FK248">
        <v>-0.78</v>
      </c>
      <c r="FL248">
        <v>83.95</v>
      </c>
      <c r="FM248">
        <v>-13.19</v>
      </c>
      <c r="FN248">
        <v>0.1633</v>
      </c>
      <c r="FO248">
        <v>2.7448000000000001</v>
      </c>
      <c r="FP248">
        <v>0.2117</v>
      </c>
      <c r="FQ248">
        <v>4.0915999999999997</v>
      </c>
      <c r="FR248">
        <v>0.33829999999999999</v>
      </c>
      <c r="FS248">
        <v>6.9791999999999996</v>
      </c>
      <c r="FT248">
        <v>0.68010000000000004</v>
      </c>
      <c r="FU248">
        <v>4.2370000000000001</v>
      </c>
      <c r="FV248">
        <v>1.3977999999999999</v>
      </c>
      <c r="FW248">
        <v>3.9184999999999999</v>
      </c>
      <c r="FX248" t="s">
        <v>1432</v>
      </c>
      <c r="FY248" t="s">
        <v>252</v>
      </c>
    </row>
    <row r="249" spans="1:181" x14ac:dyDescent="0.35">
      <c r="A249">
        <v>252</v>
      </c>
      <c r="B249" t="s">
        <v>5373</v>
      </c>
      <c r="C249" t="s">
        <v>5357</v>
      </c>
      <c r="D249" t="s">
        <v>1428</v>
      </c>
      <c r="E249" t="s">
        <v>1429</v>
      </c>
      <c r="F249" t="s">
        <v>315</v>
      </c>
      <c r="G249" t="s">
        <v>193</v>
      </c>
      <c r="H249" t="s">
        <v>286</v>
      </c>
      <c r="I249" t="s">
        <v>193</v>
      </c>
      <c r="J249" t="s">
        <v>286</v>
      </c>
      <c r="K249" t="s">
        <v>193</v>
      </c>
      <c r="L249" t="s">
        <v>593</v>
      </c>
      <c r="M249" t="s">
        <v>193</v>
      </c>
      <c r="N249" t="s">
        <v>196</v>
      </c>
      <c r="O249" t="s">
        <v>197</v>
      </c>
      <c r="P249" t="s">
        <v>198</v>
      </c>
      <c r="Q249">
        <v>3000</v>
      </c>
      <c r="R249" t="s">
        <v>198</v>
      </c>
      <c r="S249">
        <v>1000</v>
      </c>
      <c r="T249">
        <v>3</v>
      </c>
      <c r="U249">
        <v>3</v>
      </c>
      <c r="V249" t="s">
        <v>199</v>
      </c>
      <c r="W249" t="s">
        <v>200</v>
      </c>
      <c r="X249">
        <v>1.35</v>
      </c>
      <c r="Y249" t="s">
        <v>193</v>
      </c>
      <c r="Z249" t="s">
        <v>5377</v>
      </c>
      <c r="AA249" t="s">
        <v>4321</v>
      </c>
      <c r="AB249">
        <v>115</v>
      </c>
      <c r="AD249">
        <v>-6</v>
      </c>
      <c r="AE249" t="s">
        <v>193</v>
      </c>
      <c r="AF249" t="s">
        <v>193</v>
      </c>
      <c r="AG249">
        <v>130</v>
      </c>
      <c r="AH249">
        <v>115</v>
      </c>
      <c r="AI249">
        <v>0</v>
      </c>
      <c r="AJ249" t="s">
        <v>193</v>
      </c>
      <c r="AK249" t="s">
        <v>193</v>
      </c>
      <c r="AM249">
        <v>15</v>
      </c>
      <c r="AN249">
        <v>15</v>
      </c>
      <c r="AO249" t="s">
        <v>193</v>
      </c>
      <c r="AP249">
        <v>1.7</v>
      </c>
      <c r="AQ249">
        <v>1.3620000000000001</v>
      </c>
      <c r="AR249">
        <v>99.962999999999994</v>
      </c>
      <c r="AS249" t="s">
        <v>202</v>
      </c>
      <c r="AT249" t="s">
        <v>203</v>
      </c>
      <c r="AU249" t="s">
        <v>204</v>
      </c>
      <c r="AV249" t="s">
        <v>265</v>
      </c>
      <c r="AW249">
        <v>5</v>
      </c>
      <c r="AX249">
        <v>5</v>
      </c>
      <c r="AY249" t="s">
        <v>193</v>
      </c>
      <c r="AZ249" t="s">
        <v>193</v>
      </c>
      <c r="BA249" t="s">
        <v>206</v>
      </c>
      <c r="BB249" t="s">
        <v>206</v>
      </c>
      <c r="BC249" t="s">
        <v>206</v>
      </c>
      <c r="BD249" t="s">
        <v>202</v>
      </c>
      <c r="BE249" t="s">
        <v>206</v>
      </c>
      <c r="BF249" t="s">
        <v>206</v>
      </c>
      <c r="BG249" t="s">
        <v>207</v>
      </c>
      <c r="BH249" t="s">
        <v>193</v>
      </c>
      <c r="BI249">
        <v>2000</v>
      </c>
      <c r="BK249" t="s">
        <v>206</v>
      </c>
      <c r="BL249" t="s">
        <v>218</v>
      </c>
      <c r="BM249" t="s">
        <v>220</v>
      </c>
      <c r="BN249" t="s">
        <v>266</v>
      </c>
      <c r="BO249" t="s">
        <v>276</v>
      </c>
      <c r="BP249" t="s">
        <v>267</v>
      </c>
      <c r="BQ249" t="s">
        <v>193</v>
      </c>
      <c r="BR249" t="s">
        <v>193</v>
      </c>
      <c r="BS249" t="s">
        <v>193</v>
      </c>
      <c r="BT249" t="s">
        <v>193</v>
      </c>
      <c r="BU249" t="s">
        <v>193</v>
      </c>
      <c r="BV249" t="s">
        <v>220</v>
      </c>
      <c r="BW249" t="s">
        <v>209</v>
      </c>
      <c r="BX249" t="s">
        <v>197</v>
      </c>
      <c r="BY249" t="s">
        <v>193</v>
      </c>
      <c r="BZ249" t="s">
        <v>271</v>
      </c>
      <c r="CA249" t="s">
        <v>272</v>
      </c>
      <c r="CB249" t="s">
        <v>4322</v>
      </c>
      <c r="CC249" t="s">
        <v>4323</v>
      </c>
      <c r="CD249" t="s">
        <v>5367</v>
      </c>
      <c r="CE249">
        <v>2</v>
      </c>
      <c r="CF249">
        <v>0</v>
      </c>
      <c r="CG249" t="s">
        <v>214</v>
      </c>
      <c r="CH249" t="s">
        <v>215</v>
      </c>
      <c r="CI249" t="s">
        <v>215</v>
      </c>
      <c r="CJ249" t="s">
        <v>197</v>
      </c>
      <c r="CK249">
        <v>1000</v>
      </c>
      <c r="CL249" t="s">
        <v>216</v>
      </c>
      <c r="CM249">
        <v>1</v>
      </c>
      <c r="CN249" t="s">
        <v>199</v>
      </c>
      <c r="CO249" t="s">
        <v>193</v>
      </c>
      <c r="CP249" t="s">
        <v>193</v>
      </c>
      <c r="CQ249" t="s">
        <v>193</v>
      </c>
      <c r="CR249" t="s">
        <v>193</v>
      </c>
      <c r="CS249" t="s">
        <v>193</v>
      </c>
      <c r="CT249" t="s">
        <v>193</v>
      </c>
      <c r="CU249" t="s">
        <v>193</v>
      </c>
      <c r="CV249" t="s">
        <v>193</v>
      </c>
      <c r="CW249" t="s">
        <v>1428</v>
      </c>
      <c r="CX249" t="s">
        <v>217</v>
      </c>
      <c r="CY249">
        <v>0.22500000000000001</v>
      </c>
      <c r="CZ249">
        <v>2.25</v>
      </c>
      <c r="DA249" t="s">
        <v>206</v>
      </c>
      <c r="DB249" t="s">
        <v>193</v>
      </c>
      <c r="DC249" t="s">
        <v>193</v>
      </c>
      <c r="DD249" t="s">
        <v>193</v>
      </c>
      <c r="DE249" t="s">
        <v>193</v>
      </c>
      <c r="DF249" t="s">
        <v>193</v>
      </c>
      <c r="DG249" t="s">
        <v>860</v>
      </c>
      <c r="DH249" t="s">
        <v>643</v>
      </c>
      <c r="DI249" t="s">
        <v>342</v>
      </c>
      <c r="DJ249" t="s">
        <v>340</v>
      </c>
      <c r="DK249" t="s">
        <v>445</v>
      </c>
      <c r="DL249" t="s">
        <v>222</v>
      </c>
      <c r="DM249" t="s">
        <v>222</v>
      </c>
      <c r="DN249" t="s">
        <v>223</v>
      </c>
      <c r="DO249" t="s">
        <v>4267</v>
      </c>
      <c r="DP249">
        <v>100.53</v>
      </c>
      <c r="DQ249">
        <v>1.1830000000000001</v>
      </c>
      <c r="DR249">
        <v>97.087900000000005</v>
      </c>
      <c r="DS249">
        <v>-17.912099999999999</v>
      </c>
      <c r="DT249">
        <v>100.628</v>
      </c>
      <c r="DU249">
        <v>1.1519999999999999</v>
      </c>
      <c r="DV249">
        <v>94.509</v>
      </c>
      <c r="DW249">
        <v>-20.491</v>
      </c>
      <c r="DX249">
        <v>100.628</v>
      </c>
      <c r="DY249">
        <v>1.1519999999999999</v>
      </c>
      <c r="DZ249">
        <v>93.971999999999994</v>
      </c>
      <c r="EA249">
        <v>-21.027999999999999</v>
      </c>
      <c r="EB249">
        <v>100.96899999999999</v>
      </c>
      <c r="EC249">
        <v>1.044</v>
      </c>
      <c r="ED249">
        <v>82.368399999999994</v>
      </c>
      <c r="EE249">
        <v>-32.631599999999999</v>
      </c>
      <c r="EF249">
        <v>101.03400000000001</v>
      </c>
      <c r="EG249">
        <v>1.024</v>
      </c>
      <c r="EH249">
        <v>80.874200000000002</v>
      </c>
      <c r="EI249">
        <v>-34.125799999999998</v>
      </c>
      <c r="EJ249">
        <v>101.03400000000001</v>
      </c>
      <c r="EK249">
        <v>1.024</v>
      </c>
      <c r="EL249">
        <v>82.994100000000003</v>
      </c>
      <c r="EM249">
        <v>-32.005899999999997</v>
      </c>
      <c r="EN249">
        <v>100.977</v>
      </c>
      <c r="EO249">
        <v>1.0409999999999999</v>
      </c>
      <c r="EP249">
        <v>84.687799999999996</v>
      </c>
      <c r="EQ249">
        <v>-30.312200000000001</v>
      </c>
      <c r="ER249">
        <v>101.634</v>
      </c>
      <c r="ES249">
        <v>0.83399999999999996</v>
      </c>
      <c r="ET249">
        <v>62.915500000000002</v>
      </c>
      <c r="EU249">
        <v>-52.084499999999998</v>
      </c>
      <c r="EV249">
        <v>101.634</v>
      </c>
      <c r="EW249">
        <v>0.83399999999999996</v>
      </c>
      <c r="EX249">
        <v>59.1708</v>
      </c>
      <c r="EY249">
        <v>-55.8292</v>
      </c>
      <c r="EZ249">
        <v>101.57</v>
      </c>
      <c r="FA249">
        <v>0.85299999999999998</v>
      </c>
      <c r="FB249">
        <v>59.966700000000003</v>
      </c>
      <c r="FC249">
        <v>-55.033299999999997</v>
      </c>
      <c r="FD249">
        <v>101.53</v>
      </c>
      <c r="FE249">
        <v>0.86499999999999999</v>
      </c>
      <c r="FF249">
        <v>58.203099999999999</v>
      </c>
      <c r="FG249">
        <v>-56.796900000000001</v>
      </c>
      <c r="FH249">
        <v>27.99</v>
      </c>
      <c r="FI249">
        <v>-20.66</v>
      </c>
      <c r="FJ249">
        <v>66.47</v>
      </c>
      <c r="FK249">
        <v>-0.78</v>
      </c>
      <c r="FL249">
        <v>83.95</v>
      </c>
      <c r="FM249">
        <v>-13.19</v>
      </c>
      <c r="FN249">
        <v>0.1633</v>
      </c>
      <c r="FO249">
        <v>2.7448000000000001</v>
      </c>
      <c r="FP249">
        <v>0.2117</v>
      </c>
      <c r="FQ249">
        <v>4.0915999999999997</v>
      </c>
      <c r="FR249">
        <v>0.33829999999999999</v>
      </c>
      <c r="FS249">
        <v>6.9791999999999996</v>
      </c>
      <c r="FT249">
        <v>0.68010000000000004</v>
      </c>
      <c r="FU249">
        <v>4.2370000000000001</v>
      </c>
      <c r="FV249">
        <v>1.3977999999999999</v>
      </c>
      <c r="FW249">
        <v>3.9184999999999999</v>
      </c>
      <c r="FX249" t="s">
        <v>1432</v>
      </c>
      <c r="FY249" t="s">
        <v>252</v>
      </c>
    </row>
    <row r="250" spans="1:181" x14ac:dyDescent="0.35">
      <c r="A250">
        <v>253</v>
      </c>
      <c r="B250" t="s">
        <v>5373</v>
      </c>
      <c r="C250" t="s">
        <v>5357</v>
      </c>
      <c r="D250" t="s">
        <v>1428</v>
      </c>
      <c r="E250" t="s">
        <v>1429</v>
      </c>
      <c r="F250" t="s">
        <v>315</v>
      </c>
      <c r="G250" t="s">
        <v>193</v>
      </c>
      <c r="H250" t="s">
        <v>286</v>
      </c>
      <c r="I250" t="s">
        <v>193</v>
      </c>
      <c r="J250" t="s">
        <v>286</v>
      </c>
      <c r="K250" t="s">
        <v>193</v>
      </c>
      <c r="L250" t="s">
        <v>593</v>
      </c>
      <c r="M250" t="s">
        <v>193</v>
      </c>
      <c r="N250" t="s">
        <v>196</v>
      </c>
      <c r="O250" t="s">
        <v>197</v>
      </c>
      <c r="P250" t="s">
        <v>198</v>
      </c>
      <c r="Q250">
        <v>3000</v>
      </c>
      <c r="R250" t="s">
        <v>198</v>
      </c>
      <c r="S250">
        <v>750</v>
      </c>
      <c r="T250">
        <v>5</v>
      </c>
      <c r="U250">
        <v>3</v>
      </c>
      <c r="V250" t="s">
        <v>199</v>
      </c>
      <c r="W250" t="s">
        <v>200</v>
      </c>
      <c r="X250">
        <v>1.8</v>
      </c>
      <c r="Y250" t="s">
        <v>193</v>
      </c>
      <c r="Z250" t="s">
        <v>5378</v>
      </c>
      <c r="AA250" t="s">
        <v>1264</v>
      </c>
      <c r="AB250">
        <v>125</v>
      </c>
      <c r="AD250">
        <v>-12</v>
      </c>
      <c r="AE250" t="s">
        <v>193</v>
      </c>
      <c r="AF250" t="s">
        <v>193</v>
      </c>
      <c r="AG250">
        <v>145</v>
      </c>
      <c r="AH250">
        <v>125</v>
      </c>
      <c r="AI250">
        <v>0</v>
      </c>
      <c r="AJ250" t="s">
        <v>193</v>
      </c>
      <c r="AK250" t="s">
        <v>193</v>
      </c>
      <c r="AM250">
        <v>15</v>
      </c>
      <c r="AN250">
        <v>20</v>
      </c>
      <c r="AO250" t="s">
        <v>193</v>
      </c>
      <c r="AP250">
        <v>2</v>
      </c>
      <c r="AQ250">
        <v>1.5840000000000001</v>
      </c>
      <c r="AR250">
        <v>100.977</v>
      </c>
      <c r="AS250" t="s">
        <v>202</v>
      </c>
      <c r="AT250" t="s">
        <v>203</v>
      </c>
      <c r="AU250" t="s">
        <v>204</v>
      </c>
      <c r="AV250" t="s">
        <v>265</v>
      </c>
      <c r="AW250">
        <v>5</v>
      </c>
      <c r="AX250">
        <v>5</v>
      </c>
      <c r="AY250" t="s">
        <v>193</v>
      </c>
      <c r="AZ250" t="s">
        <v>193</v>
      </c>
      <c r="BA250" t="s">
        <v>206</v>
      </c>
      <c r="BB250" t="s">
        <v>206</v>
      </c>
      <c r="BC250" t="s">
        <v>206</v>
      </c>
      <c r="BD250" t="s">
        <v>202</v>
      </c>
      <c r="BE250" t="s">
        <v>206</v>
      </c>
      <c r="BF250" t="s">
        <v>206</v>
      </c>
      <c r="BG250" t="s">
        <v>207</v>
      </c>
      <c r="BH250" t="s">
        <v>193</v>
      </c>
      <c r="BI250">
        <v>2000</v>
      </c>
      <c r="BK250" t="s">
        <v>206</v>
      </c>
      <c r="BL250" t="s">
        <v>218</v>
      </c>
      <c r="BM250" t="s">
        <v>220</v>
      </c>
      <c r="BN250" t="s">
        <v>266</v>
      </c>
      <c r="BO250" t="s">
        <v>276</v>
      </c>
      <c r="BP250" t="s">
        <v>267</v>
      </c>
      <c r="BQ250" t="s">
        <v>193</v>
      </c>
      <c r="BR250" t="s">
        <v>193</v>
      </c>
      <c r="BS250" t="s">
        <v>193</v>
      </c>
      <c r="BT250" t="s">
        <v>193</v>
      </c>
      <c r="BU250" t="s">
        <v>193</v>
      </c>
      <c r="BV250" t="s">
        <v>220</v>
      </c>
      <c r="BW250" t="s">
        <v>209</v>
      </c>
      <c r="BX250" t="s">
        <v>202</v>
      </c>
      <c r="BY250" t="s">
        <v>1435</v>
      </c>
      <c r="BZ250" t="s">
        <v>271</v>
      </c>
      <c r="CA250" t="s">
        <v>272</v>
      </c>
      <c r="CB250" t="s">
        <v>1434</v>
      </c>
      <c r="CC250" t="s">
        <v>1435</v>
      </c>
      <c r="CD250" t="s">
        <v>5367</v>
      </c>
      <c r="CE250">
        <v>2</v>
      </c>
      <c r="CF250">
        <v>0</v>
      </c>
      <c r="CG250" t="s">
        <v>214</v>
      </c>
      <c r="CH250" t="s">
        <v>215</v>
      </c>
      <c r="CI250" t="s">
        <v>215</v>
      </c>
      <c r="CJ250" t="s">
        <v>197</v>
      </c>
      <c r="CK250">
        <v>750</v>
      </c>
      <c r="CL250" t="s">
        <v>216</v>
      </c>
      <c r="CM250">
        <v>1</v>
      </c>
      <c r="CN250" t="s">
        <v>199</v>
      </c>
      <c r="CO250" t="s">
        <v>193</v>
      </c>
      <c r="CP250" t="s">
        <v>193</v>
      </c>
      <c r="CQ250" t="s">
        <v>193</v>
      </c>
      <c r="CR250" t="s">
        <v>193</v>
      </c>
      <c r="CS250" t="s">
        <v>193</v>
      </c>
      <c r="CT250" t="s">
        <v>193</v>
      </c>
      <c r="CU250" t="s">
        <v>193</v>
      </c>
      <c r="CV250" t="s">
        <v>193</v>
      </c>
      <c r="CW250" t="s">
        <v>1428</v>
      </c>
      <c r="CX250" t="s">
        <v>217</v>
      </c>
      <c r="CY250">
        <v>0.35</v>
      </c>
      <c r="CZ250">
        <v>2.625</v>
      </c>
      <c r="DA250" t="s">
        <v>206</v>
      </c>
      <c r="DB250" t="s">
        <v>193</v>
      </c>
      <c r="DC250" t="s">
        <v>193</v>
      </c>
      <c r="DD250" t="s">
        <v>193</v>
      </c>
      <c r="DE250" t="s">
        <v>193</v>
      </c>
      <c r="DF250" t="s">
        <v>193</v>
      </c>
      <c r="DG250" t="s">
        <v>860</v>
      </c>
      <c r="DH250" t="s">
        <v>643</v>
      </c>
      <c r="DI250" t="s">
        <v>342</v>
      </c>
      <c r="DJ250" t="s">
        <v>340</v>
      </c>
      <c r="DK250" t="s">
        <v>445</v>
      </c>
      <c r="DL250" t="s">
        <v>222</v>
      </c>
      <c r="DM250" t="s">
        <v>222</v>
      </c>
      <c r="DN250" t="s">
        <v>223</v>
      </c>
      <c r="DO250" t="s">
        <v>1267</v>
      </c>
      <c r="DP250">
        <v>101.67400000000001</v>
      </c>
      <c r="DQ250">
        <v>1.431</v>
      </c>
      <c r="DR250">
        <v>110.782</v>
      </c>
      <c r="DS250">
        <v>-14.218</v>
      </c>
      <c r="DT250">
        <v>101.971</v>
      </c>
      <c r="DU250">
        <v>1.3660000000000001</v>
      </c>
      <c r="DV250">
        <v>104.9982</v>
      </c>
      <c r="DW250">
        <v>-20.001799999999999</v>
      </c>
      <c r="DX250">
        <v>102.20699999999999</v>
      </c>
      <c r="DY250">
        <v>1.3140000000000001</v>
      </c>
      <c r="DZ250">
        <v>98.382400000000004</v>
      </c>
      <c r="EA250">
        <v>-26.617599999999999</v>
      </c>
      <c r="EB250">
        <v>102.47</v>
      </c>
      <c r="EC250">
        <v>1.2569999999999999</v>
      </c>
      <c r="ED250">
        <v>92.741699999999994</v>
      </c>
      <c r="EE250">
        <v>-32.258299999999998</v>
      </c>
      <c r="EF250">
        <v>102.571</v>
      </c>
      <c r="EG250">
        <v>1.234</v>
      </c>
      <c r="EH250">
        <v>91.440899999999999</v>
      </c>
      <c r="EI250">
        <v>-33.559100000000001</v>
      </c>
      <c r="EJ250">
        <v>102.923</v>
      </c>
      <c r="EK250">
        <v>1.1579999999999999</v>
      </c>
      <c r="EL250">
        <v>86.858800000000002</v>
      </c>
      <c r="EM250">
        <v>-38.141199999999998</v>
      </c>
      <c r="EN250">
        <v>102.833</v>
      </c>
      <c r="EO250">
        <v>1.177</v>
      </c>
      <c r="EP250">
        <v>88.820700000000002</v>
      </c>
      <c r="EQ250">
        <v>-36.179299999999998</v>
      </c>
      <c r="ER250">
        <v>102.88200000000001</v>
      </c>
      <c r="ES250">
        <v>1.165</v>
      </c>
      <c r="ET250">
        <v>86.038200000000003</v>
      </c>
      <c r="EU250">
        <v>-38.961799999999997</v>
      </c>
      <c r="EV250">
        <v>102.88200000000001</v>
      </c>
      <c r="EW250">
        <v>1.165</v>
      </c>
      <c r="EX250">
        <v>81.649500000000003</v>
      </c>
      <c r="EY250">
        <v>-43.350499999999997</v>
      </c>
      <c r="EZ250">
        <v>103.32599999999999</v>
      </c>
      <c r="FA250">
        <v>1.069</v>
      </c>
      <c r="FB250">
        <v>68.254000000000005</v>
      </c>
      <c r="FC250">
        <v>-56.746000000000002</v>
      </c>
      <c r="FD250">
        <v>103.401</v>
      </c>
      <c r="FE250">
        <v>1.052</v>
      </c>
      <c r="FF250">
        <v>61.299900000000001</v>
      </c>
      <c r="FG250">
        <v>-63.700099999999999</v>
      </c>
      <c r="FH250">
        <v>27.99</v>
      </c>
      <c r="FI250">
        <v>-20.66</v>
      </c>
      <c r="FJ250">
        <v>66.47</v>
      </c>
      <c r="FK250">
        <v>-0.78</v>
      </c>
      <c r="FL250">
        <v>83.95</v>
      </c>
      <c r="FM250">
        <v>-13.19</v>
      </c>
      <c r="FN250">
        <v>0.1633</v>
      </c>
      <c r="FO250">
        <v>2.7448000000000001</v>
      </c>
      <c r="FP250">
        <v>0.2117</v>
      </c>
      <c r="FQ250">
        <v>4.0915999999999997</v>
      </c>
      <c r="FR250">
        <v>0.33829999999999999</v>
      </c>
      <c r="FS250">
        <v>6.9791999999999996</v>
      </c>
      <c r="FT250">
        <v>0.68010000000000004</v>
      </c>
      <c r="FU250">
        <v>4.2370000000000001</v>
      </c>
      <c r="FV250">
        <v>1.3977999999999999</v>
      </c>
      <c r="FW250">
        <v>3.9184999999999999</v>
      </c>
      <c r="FX250" t="s">
        <v>1432</v>
      </c>
      <c r="FY250" t="s">
        <v>252</v>
      </c>
    </row>
    <row r="251" spans="1:181" x14ac:dyDescent="0.35">
      <c r="A251">
        <v>254</v>
      </c>
      <c r="B251" t="s">
        <v>5373</v>
      </c>
      <c r="C251" t="s">
        <v>5357</v>
      </c>
      <c r="D251" t="s">
        <v>3261</v>
      </c>
      <c r="E251" t="s">
        <v>4303</v>
      </c>
      <c r="F251" t="s">
        <v>330</v>
      </c>
      <c r="G251" t="s">
        <v>193</v>
      </c>
      <c r="H251" t="s">
        <v>316</v>
      </c>
      <c r="I251" t="s">
        <v>193</v>
      </c>
      <c r="J251" t="s">
        <v>262</v>
      </c>
      <c r="K251" t="s">
        <v>193</v>
      </c>
      <c r="L251" t="s">
        <v>4324</v>
      </c>
      <c r="M251">
        <v>6</v>
      </c>
      <c r="N251" t="s">
        <v>196</v>
      </c>
      <c r="O251" t="s">
        <v>197</v>
      </c>
      <c r="P251" t="s">
        <v>198</v>
      </c>
      <c r="Q251">
        <v>800</v>
      </c>
      <c r="R251" t="s">
        <v>198</v>
      </c>
      <c r="S251">
        <v>450</v>
      </c>
      <c r="T251">
        <v>3</v>
      </c>
      <c r="U251">
        <v>2</v>
      </c>
      <c r="V251" t="s">
        <v>199</v>
      </c>
      <c r="W251" t="s">
        <v>200</v>
      </c>
      <c r="X251">
        <v>3.55</v>
      </c>
      <c r="Y251" t="s">
        <v>193</v>
      </c>
      <c r="Z251" t="s">
        <v>5371</v>
      </c>
      <c r="AA251" t="s">
        <v>4321</v>
      </c>
      <c r="AB251">
        <v>355</v>
      </c>
      <c r="AD251">
        <v>-21</v>
      </c>
      <c r="AE251" t="s">
        <v>193</v>
      </c>
      <c r="AF251" t="s">
        <v>193</v>
      </c>
      <c r="AG251">
        <v>300</v>
      </c>
      <c r="AH251">
        <v>355</v>
      </c>
      <c r="AI251">
        <v>0</v>
      </c>
      <c r="AJ251" t="s">
        <v>193</v>
      </c>
      <c r="AK251" t="s">
        <v>193</v>
      </c>
      <c r="AM251" t="s">
        <v>299</v>
      </c>
      <c r="AN251">
        <v>-55</v>
      </c>
      <c r="AO251" t="s">
        <v>193</v>
      </c>
      <c r="AP251">
        <v>1.39</v>
      </c>
      <c r="AQ251">
        <v>3.5630000000000002</v>
      </c>
      <c r="AR251">
        <v>99.965999999999994</v>
      </c>
      <c r="AS251" t="s">
        <v>202</v>
      </c>
      <c r="AT251" t="s">
        <v>290</v>
      </c>
      <c r="AU251" t="s">
        <v>204</v>
      </c>
      <c r="AV251" t="s">
        <v>265</v>
      </c>
      <c r="AW251">
        <v>4</v>
      </c>
      <c r="AX251" t="s">
        <v>193</v>
      </c>
      <c r="AY251" t="s">
        <v>193</v>
      </c>
      <c r="AZ251" t="s">
        <v>193</v>
      </c>
      <c r="BA251" t="s">
        <v>206</v>
      </c>
      <c r="BB251" t="s">
        <v>206</v>
      </c>
      <c r="BC251" t="s">
        <v>202</v>
      </c>
      <c r="BD251" t="s">
        <v>206</v>
      </c>
      <c r="BE251" t="s">
        <v>206</v>
      </c>
      <c r="BF251" t="s">
        <v>206</v>
      </c>
      <c r="BG251" t="s">
        <v>207</v>
      </c>
      <c r="BH251" t="s">
        <v>552</v>
      </c>
      <c r="BI251">
        <v>2000</v>
      </c>
      <c r="BK251" t="s">
        <v>206</v>
      </c>
      <c r="BL251" t="s">
        <v>34</v>
      </c>
      <c r="BM251" t="s">
        <v>218</v>
      </c>
      <c r="BN251" t="s">
        <v>30</v>
      </c>
      <c r="BO251" t="s">
        <v>32</v>
      </c>
      <c r="BP251" t="s">
        <v>193</v>
      </c>
      <c r="BQ251" t="s">
        <v>193</v>
      </c>
      <c r="BR251" t="s">
        <v>193</v>
      </c>
      <c r="BS251" t="s">
        <v>193</v>
      </c>
      <c r="BT251" t="s">
        <v>193</v>
      </c>
      <c r="BU251" t="s">
        <v>193</v>
      </c>
      <c r="BV251" t="s">
        <v>34</v>
      </c>
      <c r="BW251" t="s">
        <v>209</v>
      </c>
      <c r="BX251" t="s">
        <v>197</v>
      </c>
      <c r="BY251" t="s">
        <v>193</v>
      </c>
      <c r="BZ251" t="s">
        <v>292</v>
      </c>
      <c r="CA251" t="s">
        <v>293</v>
      </c>
      <c r="CB251" t="s">
        <v>4325</v>
      </c>
      <c r="CC251" t="s">
        <v>4326</v>
      </c>
      <c r="CD251" t="s">
        <v>5367</v>
      </c>
      <c r="CE251">
        <v>2</v>
      </c>
      <c r="CF251">
        <v>1</v>
      </c>
      <c r="CG251" t="s">
        <v>214</v>
      </c>
      <c r="CH251" t="s">
        <v>215</v>
      </c>
      <c r="CI251" t="s">
        <v>215</v>
      </c>
      <c r="CJ251" t="s">
        <v>197</v>
      </c>
      <c r="CK251">
        <v>450</v>
      </c>
      <c r="CL251" t="s">
        <v>216</v>
      </c>
      <c r="CM251">
        <v>1</v>
      </c>
      <c r="CN251" t="s">
        <v>199</v>
      </c>
      <c r="CO251" t="s">
        <v>193</v>
      </c>
      <c r="CP251">
        <v>1</v>
      </c>
      <c r="CQ251" t="s">
        <v>193</v>
      </c>
      <c r="CR251" t="s">
        <v>193</v>
      </c>
      <c r="CS251" t="s">
        <v>193</v>
      </c>
      <c r="CT251" t="s">
        <v>193</v>
      </c>
      <c r="CU251" t="s">
        <v>193</v>
      </c>
      <c r="CV251" t="s">
        <v>193</v>
      </c>
      <c r="CW251" t="s">
        <v>3261</v>
      </c>
      <c r="CX251" t="s">
        <v>217</v>
      </c>
      <c r="CY251">
        <v>0.25</v>
      </c>
      <c r="CZ251">
        <v>1.125</v>
      </c>
      <c r="DA251" t="s">
        <v>206</v>
      </c>
      <c r="DB251" t="s">
        <v>193</v>
      </c>
      <c r="DC251" t="s">
        <v>193</v>
      </c>
      <c r="DD251" t="s">
        <v>193</v>
      </c>
      <c r="DE251" t="s">
        <v>193</v>
      </c>
      <c r="DF251" t="s">
        <v>193</v>
      </c>
      <c r="DG251" t="s">
        <v>193</v>
      </c>
      <c r="DH251" t="s">
        <v>193</v>
      </c>
      <c r="DI251" t="s">
        <v>193</v>
      </c>
      <c r="DJ251" t="s">
        <v>193</v>
      </c>
      <c r="DK251" t="s">
        <v>193</v>
      </c>
      <c r="DL251" t="s">
        <v>222</v>
      </c>
      <c r="DM251" t="s">
        <v>222</v>
      </c>
      <c r="DN251" t="s">
        <v>223</v>
      </c>
      <c r="DO251" t="s">
        <v>4267</v>
      </c>
      <c r="DP251">
        <v>100.682</v>
      </c>
      <c r="DQ251">
        <v>3.3029999999999999</v>
      </c>
      <c r="DR251">
        <v>309.08789999999999</v>
      </c>
      <c r="DS251">
        <v>-45.912100000000002</v>
      </c>
      <c r="DT251">
        <v>99.891000000000005</v>
      </c>
      <c r="DU251">
        <v>3.589</v>
      </c>
      <c r="DV251">
        <v>338.209</v>
      </c>
      <c r="DW251">
        <v>-16.791</v>
      </c>
      <c r="DX251">
        <v>100.589</v>
      </c>
      <c r="DY251">
        <v>3.3359999999999999</v>
      </c>
      <c r="DZ251">
        <v>312.37200000000001</v>
      </c>
      <c r="EA251">
        <v>-42.628</v>
      </c>
      <c r="EB251">
        <v>100.654</v>
      </c>
      <c r="EC251">
        <v>3.3119999999999998</v>
      </c>
      <c r="ED251">
        <v>309.16840000000002</v>
      </c>
      <c r="EE251">
        <v>-45.831600000000002</v>
      </c>
      <c r="EF251">
        <v>101.10899999999999</v>
      </c>
      <c r="EG251">
        <v>3.1469999999999998</v>
      </c>
      <c r="EH251">
        <v>293.17419999999998</v>
      </c>
      <c r="EI251">
        <v>-61.825800000000001</v>
      </c>
      <c r="EJ251">
        <v>100.97499999999999</v>
      </c>
      <c r="EK251">
        <v>3.1949999999999998</v>
      </c>
      <c r="EL251">
        <v>300.09410000000003</v>
      </c>
      <c r="EM251">
        <v>-54.905900000000003</v>
      </c>
      <c r="EN251">
        <v>100.82299999999999</v>
      </c>
      <c r="EO251">
        <v>3.25</v>
      </c>
      <c r="EP251">
        <v>305.58780000000002</v>
      </c>
      <c r="EQ251">
        <v>-49.412199999999999</v>
      </c>
      <c r="ER251">
        <v>100.82299999999999</v>
      </c>
      <c r="ES251">
        <v>3.25</v>
      </c>
      <c r="ET251">
        <v>304.51549999999997</v>
      </c>
      <c r="EU251">
        <v>-50.484499999999997</v>
      </c>
      <c r="EV251">
        <v>101.58799999999999</v>
      </c>
      <c r="EW251">
        <v>2.9710000000000001</v>
      </c>
      <c r="EX251">
        <v>272.87079999999997</v>
      </c>
      <c r="EY251">
        <v>-82.129199999999997</v>
      </c>
      <c r="EZ251">
        <v>101.58799999999999</v>
      </c>
      <c r="FA251">
        <v>2.9710000000000001</v>
      </c>
      <c r="FB251">
        <v>271.76670000000001</v>
      </c>
      <c r="FC251">
        <v>-83.2333</v>
      </c>
      <c r="FD251">
        <v>101.58799999999999</v>
      </c>
      <c r="FE251">
        <v>2.9710000000000001</v>
      </c>
      <c r="FF251">
        <v>268.80309999999997</v>
      </c>
      <c r="FG251">
        <v>-86.196899999999999</v>
      </c>
      <c r="FH251">
        <v>27.99</v>
      </c>
      <c r="FI251">
        <v>-20.66</v>
      </c>
      <c r="FJ251">
        <v>66.47</v>
      </c>
      <c r="FK251">
        <v>-0.78</v>
      </c>
      <c r="FL251">
        <v>83.95</v>
      </c>
      <c r="FM251">
        <v>-13.19</v>
      </c>
      <c r="FN251">
        <v>0.1633</v>
      </c>
      <c r="FO251">
        <v>2.7448000000000001</v>
      </c>
      <c r="FP251">
        <v>0.2117</v>
      </c>
      <c r="FQ251">
        <v>4.0915999999999997</v>
      </c>
      <c r="FR251">
        <v>0.33829999999999999</v>
      </c>
      <c r="FS251">
        <v>6.9791999999999996</v>
      </c>
      <c r="FT251">
        <v>0.68010000000000004</v>
      </c>
      <c r="FU251">
        <v>4.2370000000000001</v>
      </c>
      <c r="FV251">
        <v>1.3977999999999999</v>
      </c>
      <c r="FW251">
        <v>3.9184999999999999</v>
      </c>
      <c r="FX251" t="s">
        <v>3265</v>
      </c>
      <c r="FY251" t="s">
        <v>252</v>
      </c>
    </row>
    <row r="252" spans="1:181" x14ac:dyDescent="0.35">
      <c r="A252">
        <v>255</v>
      </c>
      <c r="B252" t="s">
        <v>5373</v>
      </c>
      <c r="C252" t="s">
        <v>5357</v>
      </c>
      <c r="D252" t="s">
        <v>3261</v>
      </c>
      <c r="E252" t="s">
        <v>4303</v>
      </c>
      <c r="F252" t="s">
        <v>330</v>
      </c>
      <c r="G252" t="s">
        <v>193</v>
      </c>
      <c r="H252" t="s">
        <v>316</v>
      </c>
      <c r="I252" t="s">
        <v>193</v>
      </c>
      <c r="J252" t="s">
        <v>262</v>
      </c>
      <c r="K252" t="s">
        <v>193</v>
      </c>
      <c r="L252" t="s">
        <v>4324</v>
      </c>
      <c r="M252">
        <v>6</v>
      </c>
      <c r="N252" t="s">
        <v>196</v>
      </c>
      <c r="O252" t="s">
        <v>197</v>
      </c>
      <c r="P252" t="s">
        <v>198</v>
      </c>
      <c r="Q252">
        <v>800</v>
      </c>
      <c r="R252" t="s">
        <v>198</v>
      </c>
      <c r="S252">
        <v>350</v>
      </c>
      <c r="T252">
        <v>5</v>
      </c>
      <c r="U252">
        <v>2</v>
      </c>
      <c r="V252" t="s">
        <v>199</v>
      </c>
      <c r="W252" t="s">
        <v>200</v>
      </c>
      <c r="X252">
        <v>4</v>
      </c>
      <c r="Y252" t="s">
        <v>193</v>
      </c>
      <c r="Z252" t="s">
        <v>5379</v>
      </c>
      <c r="AA252" t="s">
        <v>3532</v>
      </c>
      <c r="AB252">
        <v>375</v>
      </c>
      <c r="AD252">
        <v>-3</v>
      </c>
      <c r="AE252" t="s">
        <v>193</v>
      </c>
      <c r="AF252" t="s">
        <v>193</v>
      </c>
      <c r="AG252">
        <v>0</v>
      </c>
      <c r="AH252">
        <v>375</v>
      </c>
      <c r="AI252">
        <v>0</v>
      </c>
      <c r="AJ252" t="s">
        <v>193</v>
      </c>
      <c r="AK252" t="s">
        <v>193</v>
      </c>
      <c r="AM252" t="s">
        <v>299</v>
      </c>
      <c r="AN252">
        <v>-375</v>
      </c>
      <c r="AO252" t="s">
        <v>193</v>
      </c>
      <c r="AP252">
        <v>1.78</v>
      </c>
      <c r="AQ252">
        <v>4.085</v>
      </c>
      <c r="AR252">
        <v>99.619</v>
      </c>
      <c r="AS252" t="s">
        <v>202</v>
      </c>
      <c r="AT252" t="s">
        <v>290</v>
      </c>
      <c r="AU252" t="s">
        <v>204</v>
      </c>
      <c r="AV252" t="s">
        <v>265</v>
      </c>
      <c r="AW252">
        <v>4</v>
      </c>
      <c r="AX252" t="s">
        <v>193</v>
      </c>
      <c r="AY252" t="s">
        <v>193</v>
      </c>
      <c r="AZ252" t="s">
        <v>193</v>
      </c>
      <c r="BA252" t="s">
        <v>206</v>
      </c>
      <c r="BB252" t="s">
        <v>206</v>
      </c>
      <c r="BC252" t="s">
        <v>202</v>
      </c>
      <c r="BD252" t="s">
        <v>206</v>
      </c>
      <c r="BE252" t="s">
        <v>206</v>
      </c>
      <c r="BF252" t="s">
        <v>206</v>
      </c>
      <c r="BG252" t="s">
        <v>207</v>
      </c>
      <c r="BH252" t="s">
        <v>552</v>
      </c>
      <c r="BI252">
        <v>2000</v>
      </c>
      <c r="BK252" t="s">
        <v>206</v>
      </c>
      <c r="BL252" t="s">
        <v>34</v>
      </c>
      <c r="BM252" t="s">
        <v>218</v>
      </c>
      <c r="BN252" t="s">
        <v>30</v>
      </c>
      <c r="BO252" t="s">
        <v>32</v>
      </c>
      <c r="BP252" t="s">
        <v>193</v>
      </c>
      <c r="BQ252" t="s">
        <v>193</v>
      </c>
      <c r="BR252" t="s">
        <v>193</v>
      </c>
      <c r="BS252" t="s">
        <v>193</v>
      </c>
      <c r="BT252" t="s">
        <v>193</v>
      </c>
      <c r="BU252" t="s">
        <v>193</v>
      </c>
      <c r="BV252" t="s">
        <v>34</v>
      </c>
      <c r="BW252" t="s">
        <v>209</v>
      </c>
      <c r="BX252" t="s">
        <v>197</v>
      </c>
      <c r="BY252" t="s">
        <v>193</v>
      </c>
      <c r="BZ252" t="s">
        <v>292</v>
      </c>
      <c r="CA252" t="s">
        <v>293</v>
      </c>
      <c r="CB252" t="s">
        <v>4327</v>
      </c>
      <c r="CC252" t="s">
        <v>4328</v>
      </c>
      <c r="CD252" t="s">
        <v>5367</v>
      </c>
      <c r="CE252">
        <v>2</v>
      </c>
      <c r="CF252">
        <v>0</v>
      </c>
      <c r="CG252" t="s">
        <v>214</v>
      </c>
      <c r="CH252" t="s">
        <v>215</v>
      </c>
      <c r="CI252" t="s">
        <v>215</v>
      </c>
      <c r="CJ252" t="s">
        <v>197</v>
      </c>
      <c r="CK252">
        <v>350</v>
      </c>
      <c r="CL252" t="s">
        <v>216</v>
      </c>
      <c r="CM252">
        <v>1</v>
      </c>
      <c r="CN252" t="s">
        <v>199</v>
      </c>
      <c r="CO252" t="s">
        <v>193</v>
      </c>
      <c r="CP252">
        <v>1</v>
      </c>
      <c r="CQ252" t="s">
        <v>193</v>
      </c>
      <c r="CR252" t="s">
        <v>193</v>
      </c>
      <c r="CS252" t="s">
        <v>193</v>
      </c>
      <c r="CT252" t="s">
        <v>193</v>
      </c>
      <c r="CU252" t="s">
        <v>193</v>
      </c>
      <c r="CV252" t="s">
        <v>193</v>
      </c>
      <c r="CW252" t="s">
        <v>3261</v>
      </c>
      <c r="CX252" t="s">
        <v>217</v>
      </c>
      <c r="CY252">
        <v>0.35</v>
      </c>
      <c r="CZ252">
        <v>1.2250000000000001</v>
      </c>
      <c r="DA252" t="s">
        <v>206</v>
      </c>
      <c r="DB252" t="s">
        <v>193</v>
      </c>
      <c r="DC252" t="s">
        <v>193</v>
      </c>
      <c r="DD252" t="s">
        <v>193</v>
      </c>
      <c r="DE252" t="s">
        <v>193</v>
      </c>
      <c r="DF252" t="s">
        <v>193</v>
      </c>
      <c r="DG252" t="s">
        <v>193</v>
      </c>
      <c r="DH252" t="s">
        <v>193</v>
      </c>
      <c r="DI252" t="s">
        <v>193</v>
      </c>
      <c r="DJ252" t="s">
        <v>193</v>
      </c>
      <c r="DK252" t="s">
        <v>193</v>
      </c>
      <c r="DL252" t="s">
        <v>222</v>
      </c>
      <c r="DM252" t="s">
        <v>222</v>
      </c>
      <c r="DN252" t="s">
        <v>223</v>
      </c>
      <c r="DO252" t="s">
        <v>3536</v>
      </c>
      <c r="DP252">
        <v>100</v>
      </c>
      <c r="DQ252">
        <v>4</v>
      </c>
      <c r="DR252">
        <v>366.17950000000002</v>
      </c>
      <c r="DS252">
        <v>-8.8204999999999991</v>
      </c>
      <c r="DT252">
        <v>99.864999999999995</v>
      </c>
      <c r="DU252">
        <v>4.03</v>
      </c>
      <c r="DV252">
        <v>369.66030000000001</v>
      </c>
      <c r="DW252">
        <v>-5.3396999999999997</v>
      </c>
      <c r="DX252">
        <v>100.267</v>
      </c>
      <c r="DY252">
        <v>3.94</v>
      </c>
      <c r="DZ252">
        <v>359.22300000000001</v>
      </c>
      <c r="EA252">
        <v>-15.776999999999999</v>
      </c>
      <c r="EB252">
        <v>100.45699999999999</v>
      </c>
      <c r="EC252">
        <v>3.8969999999999998</v>
      </c>
      <c r="ED252">
        <v>354.92450000000002</v>
      </c>
      <c r="EE252">
        <v>-20.075500000000002</v>
      </c>
      <c r="EF252">
        <v>100.99</v>
      </c>
      <c r="EG252">
        <v>3.7770000000000001</v>
      </c>
      <c r="EH252">
        <v>343.57150000000001</v>
      </c>
      <c r="EI252">
        <v>-31.4285</v>
      </c>
      <c r="EJ252">
        <v>101.10899999999999</v>
      </c>
      <c r="EK252">
        <v>3.75</v>
      </c>
      <c r="EL252">
        <v>344.238</v>
      </c>
      <c r="EM252">
        <v>-30.762</v>
      </c>
      <c r="EN252">
        <v>101.938</v>
      </c>
      <c r="EO252">
        <v>3.5649999999999999</v>
      </c>
      <c r="EP252">
        <v>325.58170000000001</v>
      </c>
      <c r="EQ252">
        <v>-49.418300000000002</v>
      </c>
      <c r="ER252">
        <v>101.938</v>
      </c>
      <c r="ES252">
        <v>3.5649999999999999</v>
      </c>
      <c r="ET252">
        <v>324.14210000000003</v>
      </c>
      <c r="EU252">
        <v>-50.857900000000001</v>
      </c>
      <c r="EV252">
        <v>101.938</v>
      </c>
      <c r="EW252">
        <v>3.5649999999999999</v>
      </c>
      <c r="EX252">
        <v>319.6454</v>
      </c>
      <c r="EY252">
        <v>-55.354599999999998</v>
      </c>
      <c r="EZ252">
        <v>101.938</v>
      </c>
      <c r="FA252">
        <v>3.5649999999999999</v>
      </c>
      <c r="FB252">
        <v>315.28809999999999</v>
      </c>
      <c r="FC252">
        <v>-59.7119</v>
      </c>
      <c r="FD252">
        <v>101.938</v>
      </c>
      <c r="FE252">
        <v>3.5649999999999999</v>
      </c>
      <c r="FF252">
        <v>309.94369999999998</v>
      </c>
      <c r="FG252">
        <v>-65.056299999999993</v>
      </c>
      <c r="FH252">
        <v>27.99</v>
      </c>
      <c r="FI252">
        <v>-20.66</v>
      </c>
      <c r="FJ252">
        <v>66.47</v>
      </c>
      <c r="FK252">
        <v>-0.78</v>
      </c>
      <c r="FL252">
        <v>83.95</v>
      </c>
      <c r="FM252">
        <v>-13.19</v>
      </c>
      <c r="FN252">
        <v>0.1633</v>
      </c>
      <c r="FO252">
        <v>2.7448000000000001</v>
      </c>
      <c r="FP252">
        <v>0.2117</v>
      </c>
      <c r="FQ252">
        <v>4.0915999999999997</v>
      </c>
      <c r="FR252">
        <v>0.33829999999999999</v>
      </c>
      <c r="FS252">
        <v>6.9791999999999996</v>
      </c>
      <c r="FT252">
        <v>0.68010000000000004</v>
      </c>
      <c r="FU252">
        <v>4.2370000000000001</v>
      </c>
      <c r="FV252">
        <v>1.3977999999999999</v>
      </c>
      <c r="FW252">
        <v>3.9184999999999999</v>
      </c>
      <c r="FX252" t="s">
        <v>3265</v>
      </c>
      <c r="FY252" t="s">
        <v>252</v>
      </c>
    </row>
    <row r="253" spans="1:181" x14ac:dyDescent="0.35">
      <c r="A253">
        <v>256</v>
      </c>
      <c r="B253" t="s">
        <v>5373</v>
      </c>
      <c r="C253" t="s">
        <v>5357</v>
      </c>
      <c r="D253" t="s">
        <v>4329</v>
      </c>
      <c r="E253" t="s">
        <v>4330</v>
      </c>
      <c r="F253" t="s">
        <v>303</v>
      </c>
      <c r="G253" t="s">
        <v>193</v>
      </c>
      <c r="H253" t="s">
        <v>262</v>
      </c>
      <c r="I253" t="s">
        <v>193</v>
      </c>
      <c r="J253" t="s">
        <v>316</v>
      </c>
      <c r="K253" t="s">
        <v>193</v>
      </c>
      <c r="L253" t="s">
        <v>468</v>
      </c>
      <c r="M253">
        <v>6</v>
      </c>
      <c r="N253" t="s">
        <v>196</v>
      </c>
      <c r="O253" t="s">
        <v>197</v>
      </c>
      <c r="P253" t="s">
        <v>198</v>
      </c>
      <c r="Q253">
        <v>750</v>
      </c>
      <c r="R253" t="s">
        <v>198</v>
      </c>
      <c r="S253">
        <v>750</v>
      </c>
      <c r="T253">
        <v>10</v>
      </c>
      <c r="U253">
        <v>1</v>
      </c>
      <c r="V253" t="s">
        <v>199</v>
      </c>
      <c r="W253" t="s">
        <v>200</v>
      </c>
      <c r="X253">
        <v>3.25</v>
      </c>
      <c r="Y253" t="s">
        <v>193</v>
      </c>
      <c r="Z253" t="s">
        <v>5351</v>
      </c>
      <c r="AA253" t="s">
        <v>4312</v>
      </c>
      <c r="AB253">
        <v>260</v>
      </c>
      <c r="AD253">
        <v>-25</v>
      </c>
      <c r="AE253" t="s">
        <v>193</v>
      </c>
      <c r="AF253" t="s">
        <v>193</v>
      </c>
      <c r="AG253">
        <v>312.5</v>
      </c>
      <c r="AH253">
        <v>0</v>
      </c>
      <c r="AI253">
        <v>0</v>
      </c>
      <c r="AJ253" t="s">
        <v>193</v>
      </c>
      <c r="AK253" t="s">
        <v>193</v>
      </c>
      <c r="AM253" t="s">
        <v>299</v>
      </c>
      <c r="AN253">
        <v>52.5</v>
      </c>
      <c r="AO253" t="s">
        <v>193</v>
      </c>
      <c r="AP253">
        <v>6.1</v>
      </c>
      <c r="AQ253">
        <v>3.2749999999999999</v>
      </c>
      <c r="AR253">
        <v>99.787999999999997</v>
      </c>
      <c r="AS253" t="s">
        <v>202</v>
      </c>
      <c r="AT253" t="s">
        <v>203</v>
      </c>
      <c r="AU253" t="s">
        <v>204</v>
      </c>
      <c r="AV253" t="s">
        <v>236</v>
      </c>
      <c r="AW253">
        <v>3</v>
      </c>
      <c r="AX253">
        <v>3</v>
      </c>
      <c r="AY253" t="s">
        <v>193</v>
      </c>
      <c r="AZ253" t="s">
        <v>193</v>
      </c>
      <c r="BA253" t="s">
        <v>202</v>
      </c>
      <c r="BB253" t="s">
        <v>206</v>
      </c>
      <c r="BC253" t="s">
        <v>202</v>
      </c>
      <c r="BD253" t="s">
        <v>202</v>
      </c>
      <c r="BE253" t="s">
        <v>206</v>
      </c>
      <c r="BF253" t="s">
        <v>206</v>
      </c>
      <c r="BG253" t="s">
        <v>238</v>
      </c>
      <c r="BH253" t="s">
        <v>552</v>
      </c>
      <c r="BI253">
        <v>2000</v>
      </c>
      <c r="BK253" t="s">
        <v>206</v>
      </c>
      <c r="BL253" t="s">
        <v>220</v>
      </c>
      <c r="BM253" t="s">
        <v>30</v>
      </c>
      <c r="BN253" t="s">
        <v>32</v>
      </c>
      <c r="BO253" t="s">
        <v>193</v>
      </c>
      <c r="BP253" t="s">
        <v>193</v>
      </c>
      <c r="BQ253" t="s">
        <v>193</v>
      </c>
      <c r="BR253" t="s">
        <v>193</v>
      </c>
      <c r="BS253" t="s">
        <v>193</v>
      </c>
      <c r="BT253" t="s">
        <v>193</v>
      </c>
      <c r="BU253" t="s">
        <v>193</v>
      </c>
      <c r="BV253" t="s">
        <v>193</v>
      </c>
      <c r="BW253" t="s">
        <v>209</v>
      </c>
      <c r="BX253" t="s">
        <v>197</v>
      </c>
      <c r="BY253" t="s">
        <v>193</v>
      </c>
      <c r="BZ253" t="s">
        <v>211</v>
      </c>
      <c r="CA253" t="s">
        <v>1128</v>
      </c>
      <c r="CB253" t="s">
        <v>4331</v>
      </c>
      <c r="CC253" t="s">
        <v>4332</v>
      </c>
      <c r="CD253" t="s">
        <v>5367</v>
      </c>
      <c r="CE253">
        <v>2</v>
      </c>
      <c r="CF253">
        <v>1</v>
      </c>
      <c r="CG253" t="s">
        <v>214</v>
      </c>
      <c r="CH253" t="s">
        <v>215</v>
      </c>
      <c r="CI253" t="s">
        <v>215</v>
      </c>
      <c r="CJ253" t="s">
        <v>197</v>
      </c>
      <c r="CK253">
        <v>750</v>
      </c>
      <c r="CL253" t="s">
        <v>216</v>
      </c>
      <c r="CM253">
        <v>1</v>
      </c>
      <c r="CN253" t="s">
        <v>199</v>
      </c>
      <c r="CO253" t="s">
        <v>193</v>
      </c>
      <c r="CP253">
        <v>3</v>
      </c>
      <c r="CQ253" t="s">
        <v>193</v>
      </c>
      <c r="CR253" t="s">
        <v>193</v>
      </c>
      <c r="CS253" t="s">
        <v>193</v>
      </c>
      <c r="CT253" t="s">
        <v>193</v>
      </c>
      <c r="CU253" t="s">
        <v>193</v>
      </c>
      <c r="CV253" t="s">
        <v>193</v>
      </c>
      <c r="CW253" t="s">
        <v>4329</v>
      </c>
      <c r="CX253" t="s">
        <v>217</v>
      </c>
      <c r="CY253">
        <v>0.65</v>
      </c>
      <c r="CZ253">
        <v>4.875</v>
      </c>
      <c r="DA253" t="s">
        <v>206</v>
      </c>
      <c r="DB253" t="s">
        <v>193</v>
      </c>
      <c r="DC253" t="s">
        <v>193</v>
      </c>
      <c r="DD253" t="s">
        <v>193</v>
      </c>
      <c r="DE253" t="s">
        <v>193</v>
      </c>
      <c r="DF253" t="s">
        <v>193</v>
      </c>
      <c r="DG253" t="s">
        <v>208</v>
      </c>
      <c r="DH253" t="s">
        <v>339</v>
      </c>
      <c r="DI253" t="s">
        <v>557</v>
      </c>
      <c r="DJ253" t="s">
        <v>1006</v>
      </c>
      <c r="DK253" t="s">
        <v>469</v>
      </c>
      <c r="DL253" t="s">
        <v>222</v>
      </c>
      <c r="DM253" t="s">
        <v>222</v>
      </c>
      <c r="DN253" t="s">
        <v>223</v>
      </c>
      <c r="DO253" t="s">
        <v>4147</v>
      </c>
      <c r="DP253">
        <v>101.95</v>
      </c>
      <c r="DQ253">
        <v>3.0179999999999998</v>
      </c>
      <c r="DR253">
        <v>234.59389999999999</v>
      </c>
      <c r="DS253">
        <v>-25.406099999999999</v>
      </c>
      <c r="DT253">
        <v>102.486</v>
      </c>
      <c r="DU253">
        <v>2.9550000000000001</v>
      </c>
      <c r="DV253">
        <v>229.59370000000001</v>
      </c>
      <c r="DW253">
        <v>-30.406300000000002</v>
      </c>
      <c r="DX253">
        <v>102.27200000000001</v>
      </c>
      <c r="DY253">
        <v>2.98</v>
      </c>
      <c r="DZ253">
        <v>228.3468</v>
      </c>
      <c r="EA253">
        <v>-31.653199999999998</v>
      </c>
      <c r="EB253">
        <v>102.604</v>
      </c>
      <c r="EC253">
        <v>2.9409999999999998</v>
      </c>
      <c r="ED253">
        <v>225.91290000000001</v>
      </c>
      <c r="EE253">
        <v>-34.0871</v>
      </c>
      <c r="EF253">
        <v>102.825</v>
      </c>
      <c r="EG253">
        <v>2.915</v>
      </c>
      <c r="EH253">
        <v>222.49250000000001</v>
      </c>
      <c r="EI253">
        <v>-37.5075</v>
      </c>
      <c r="EJ253">
        <v>102.842</v>
      </c>
      <c r="EK253">
        <v>2.9129999999999998</v>
      </c>
      <c r="EL253">
        <v>226.03919999999999</v>
      </c>
      <c r="EM253">
        <v>-33.960799999999999</v>
      </c>
      <c r="EN253">
        <v>103.39</v>
      </c>
      <c r="EO253">
        <v>2.8490000000000002</v>
      </c>
      <c r="EP253">
        <v>218.98750000000001</v>
      </c>
      <c r="EQ253">
        <v>-41.012500000000003</v>
      </c>
      <c r="ER253">
        <v>103.22499999999999</v>
      </c>
      <c r="ES253">
        <v>2.8679999999999999</v>
      </c>
      <c r="ET253">
        <v>218.2775</v>
      </c>
      <c r="EU253">
        <v>-41.722499999999997</v>
      </c>
      <c r="EV253">
        <v>103.736</v>
      </c>
      <c r="EW253">
        <v>2.8090000000000002</v>
      </c>
      <c r="EX253">
        <v>206.31360000000001</v>
      </c>
      <c r="EY253">
        <v>-53.686399999999999</v>
      </c>
      <c r="EZ253">
        <v>103.636</v>
      </c>
      <c r="FA253">
        <v>2.82</v>
      </c>
      <c r="FB253">
        <v>199.6422</v>
      </c>
      <c r="FC253">
        <v>-60.357799999999997</v>
      </c>
      <c r="FD253">
        <v>103.636</v>
      </c>
      <c r="FE253">
        <v>2.82</v>
      </c>
      <c r="FF253">
        <v>192.47890000000001</v>
      </c>
      <c r="FG253">
        <v>-67.521100000000004</v>
      </c>
      <c r="FH253">
        <v>27.99</v>
      </c>
      <c r="FI253">
        <v>-20.66</v>
      </c>
      <c r="FJ253">
        <v>66.47</v>
      </c>
      <c r="FK253">
        <v>-0.78</v>
      </c>
      <c r="FL253">
        <v>83.95</v>
      </c>
      <c r="FM253">
        <v>-13.19</v>
      </c>
      <c r="FN253">
        <v>0.1633</v>
      </c>
      <c r="FO253">
        <v>2.7448000000000001</v>
      </c>
      <c r="FP253">
        <v>0.2117</v>
      </c>
      <c r="FQ253">
        <v>4.0915999999999997</v>
      </c>
      <c r="FR253">
        <v>0.33829999999999999</v>
      </c>
      <c r="FS253">
        <v>6.9791999999999996</v>
      </c>
      <c r="FT253">
        <v>0.68010000000000004</v>
      </c>
      <c r="FU253">
        <v>4.2370000000000001</v>
      </c>
      <c r="FV253">
        <v>1.3977999999999999</v>
      </c>
      <c r="FW253">
        <v>3.9184999999999999</v>
      </c>
      <c r="FX253" t="s">
        <v>4333</v>
      </c>
      <c r="FY253">
        <v>10464.954299999999</v>
      </c>
    </row>
    <row r="254" spans="1:181" x14ac:dyDescent="0.35">
      <c r="A254">
        <v>257</v>
      </c>
      <c r="B254" t="s">
        <v>5373</v>
      </c>
      <c r="C254" t="s">
        <v>5374</v>
      </c>
      <c r="D254" t="s">
        <v>4334</v>
      </c>
      <c r="E254" t="s">
        <v>4335</v>
      </c>
      <c r="F254" t="s">
        <v>303</v>
      </c>
      <c r="G254" t="s">
        <v>193</v>
      </c>
      <c r="H254" t="s">
        <v>316</v>
      </c>
      <c r="I254" t="s">
        <v>193</v>
      </c>
      <c r="J254" t="s">
        <v>316</v>
      </c>
      <c r="K254" t="s">
        <v>193</v>
      </c>
      <c r="L254" t="s">
        <v>4336</v>
      </c>
      <c r="M254">
        <v>6</v>
      </c>
      <c r="N254" t="s">
        <v>605</v>
      </c>
      <c r="O254" t="s">
        <v>197</v>
      </c>
      <c r="P254" t="s">
        <v>198</v>
      </c>
      <c r="Q254">
        <v>225</v>
      </c>
      <c r="R254" t="s">
        <v>198</v>
      </c>
      <c r="S254">
        <v>225</v>
      </c>
      <c r="T254">
        <v>10</v>
      </c>
      <c r="U254">
        <v>1</v>
      </c>
      <c r="V254" t="s">
        <v>334</v>
      </c>
      <c r="W254" t="s">
        <v>289</v>
      </c>
      <c r="X254" t="s">
        <v>193</v>
      </c>
      <c r="Y254" t="s">
        <v>193</v>
      </c>
      <c r="Z254" t="s">
        <v>5351</v>
      </c>
      <c r="AA254" t="s">
        <v>4312</v>
      </c>
      <c r="AB254">
        <v>456</v>
      </c>
      <c r="AD254" t="s">
        <v>193</v>
      </c>
      <c r="AE254" t="s">
        <v>193</v>
      </c>
      <c r="AF254" t="s">
        <v>193</v>
      </c>
      <c r="AG254">
        <v>0</v>
      </c>
      <c r="AH254">
        <v>0</v>
      </c>
      <c r="AI254">
        <v>0</v>
      </c>
      <c r="AJ254" t="s">
        <v>193</v>
      </c>
      <c r="AK254" t="s">
        <v>193</v>
      </c>
      <c r="AM254" t="s">
        <v>299</v>
      </c>
      <c r="AN254">
        <v>-456</v>
      </c>
      <c r="AO254" t="s">
        <v>193</v>
      </c>
      <c r="AP254" t="s">
        <v>299</v>
      </c>
      <c r="AQ254">
        <v>5.25</v>
      </c>
      <c r="AR254">
        <v>100</v>
      </c>
      <c r="AS254" t="s">
        <v>202</v>
      </c>
      <c r="AT254" t="s">
        <v>290</v>
      </c>
      <c r="AU254" t="s">
        <v>204</v>
      </c>
      <c r="AV254" t="s">
        <v>265</v>
      </c>
      <c r="AW254">
        <v>3</v>
      </c>
      <c r="AX254" t="s">
        <v>193</v>
      </c>
      <c r="AY254" t="s">
        <v>193</v>
      </c>
      <c r="AZ254" t="s">
        <v>193</v>
      </c>
      <c r="BA254" t="s">
        <v>206</v>
      </c>
      <c r="BB254" t="s">
        <v>206</v>
      </c>
      <c r="BC254" t="s">
        <v>206</v>
      </c>
      <c r="BD254" t="s">
        <v>206</v>
      </c>
      <c r="BE254" t="s">
        <v>206</v>
      </c>
      <c r="BF254" t="s">
        <v>206</v>
      </c>
      <c r="BG254" t="s">
        <v>207</v>
      </c>
      <c r="BH254" t="s">
        <v>336</v>
      </c>
      <c r="BI254">
        <v>100000</v>
      </c>
      <c r="BK254" t="s">
        <v>206</v>
      </c>
      <c r="BL254" t="s">
        <v>32</v>
      </c>
      <c r="BM254" t="s">
        <v>458</v>
      </c>
      <c r="BN254" t="s">
        <v>964</v>
      </c>
      <c r="BO254" t="s">
        <v>193</v>
      </c>
      <c r="BP254" t="s">
        <v>193</v>
      </c>
      <c r="BQ254" t="s">
        <v>193</v>
      </c>
      <c r="BR254" t="s">
        <v>193</v>
      </c>
      <c r="BS254" t="s">
        <v>193</v>
      </c>
      <c r="BT254" t="s">
        <v>193</v>
      </c>
      <c r="BU254" t="s">
        <v>193</v>
      </c>
      <c r="BV254" t="s">
        <v>193</v>
      </c>
      <c r="BW254" t="s">
        <v>385</v>
      </c>
      <c r="BX254" t="s">
        <v>197</v>
      </c>
      <c r="BY254" t="s">
        <v>193</v>
      </c>
      <c r="BZ254" t="s">
        <v>292</v>
      </c>
      <c r="CA254" t="s">
        <v>307</v>
      </c>
      <c r="CB254" t="s">
        <v>4337</v>
      </c>
      <c r="CC254" t="s">
        <v>4338</v>
      </c>
      <c r="CD254" t="s">
        <v>5367</v>
      </c>
      <c r="CE254">
        <v>2</v>
      </c>
      <c r="CF254">
        <v>1</v>
      </c>
      <c r="CG254" t="s">
        <v>214</v>
      </c>
      <c r="CH254" t="s">
        <v>215</v>
      </c>
      <c r="CI254" t="s">
        <v>215</v>
      </c>
      <c r="CJ254" t="s">
        <v>197</v>
      </c>
      <c r="CK254">
        <v>225</v>
      </c>
      <c r="CL254" t="s">
        <v>216</v>
      </c>
      <c r="CM254">
        <v>1</v>
      </c>
      <c r="CN254" t="s">
        <v>334</v>
      </c>
      <c r="CO254" t="s">
        <v>193</v>
      </c>
      <c r="CP254" t="s">
        <v>193</v>
      </c>
      <c r="CQ254">
        <v>75</v>
      </c>
      <c r="CR254" t="s">
        <v>193</v>
      </c>
      <c r="CS254" t="s">
        <v>193</v>
      </c>
      <c r="CT254" t="s">
        <v>193</v>
      </c>
      <c r="CU254" t="s">
        <v>193</v>
      </c>
      <c r="CV254" t="s">
        <v>193</v>
      </c>
      <c r="CW254" t="s">
        <v>4334</v>
      </c>
      <c r="CX254" t="s">
        <v>217</v>
      </c>
      <c r="CY254" t="s">
        <v>299</v>
      </c>
      <c r="CZ254" t="s">
        <v>193</v>
      </c>
      <c r="DA254" t="s">
        <v>206</v>
      </c>
      <c r="DB254" t="s">
        <v>193</v>
      </c>
      <c r="DC254" t="s">
        <v>193</v>
      </c>
      <c r="DD254" t="s">
        <v>193</v>
      </c>
      <c r="DE254" t="s">
        <v>193</v>
      </c>
      <c r="DF254" t="s">
        <v>193</v>
      </c>
      <c r="DG254" t="s">
        <v>193</v>
      </c>
      <c r="DH254" t="s">
        <v>193</v>
      </c>
      <c r="DI254" t="s">
        <v>193</v>
      </c>
      <c r="DJ254" t="s">
        <v>193</v>
      </c>
      <c r="DK254" t="s">
        <v>193</v>
      </c>
      <c r="DL254" t="s">
        <v>222</v>
      </c>
      <c r="DM254" t="s">
        <v>222</v>
      </c>
      <c r="DN254" t="s">
        <v>223</v>
      </c>
      <c r="DO254" t="s">
        <v>4147</v>
      </c>
      <c r="DP254">
        <v>101</v>
      </c>
      <c r="DQ254">
        <v>5.0209999999999999</v>
      </c>
      <c r="DR254">
        <v>434.08580000000001</v>
      </c>
      <c r="DS254">
        <v>-21.914200000000001</v>
      </c>
      <c r="DT254">
        <v>101</v>
      </c>
      <c r="DU254">
        <v>5.0209999999999999</v>
      </c>
      <c r="DV254">
        <v>434.89510000000001</v>
      </c>
      <c r="DW254">
        <v>-21.104900000000001</v>
      </c>
      <c r="DX254">
        <v>101</v>
      </c>
      <c r="DY254">
        <v>5.0209999999999999</v>
      </c>
      <c r="DZ254">
        <v>434.89389999999997</v>
      </c>
      <c r="EA254">
        <v>-21.106100000000001</v>
      </c>
      <c r="EB254">
        <v>101</v>
      </c>
      <c r="EC254">
        <v>5.0209999999999999</v>
      </c>
      <c r="ED254">
        <v>436.19369999999998</v>
      </c>
      <c r="EE254">
        <v>-19.8063</v>
      </c>
      <c r="EF254">
        <v>100.125</v>
      </c>
      <c r="EG254">
        <v>5.2210000000000001</v>
      </c>
      <c r="EH254">
        <v>452.4468</v>
      </c>
      <c r="EI254">
        <v>-3.5531999999999999</v>
      </c>
      <c r="EJ254">
        <v>100.125</v>
      </c>
      <c r="EK254">
        <v>5.2210000000000001</v>
      </c>
      <c r="EL254">
        <v>453.91289999999998</v>
      </c>
      <c r="EM254">
        <v>-2.0871</v>
      </c>
      <c r="EN254">
        <v>100.125</v>
      </c>
      <c r="EO254">
        <v>5.2210000000000001</v>
      </c>
      <c r="EP254">
        <v>453.09249999999997</v>
      </c>
      <c r="EQ254">
        <v>-2.9075000000000002</v>
      </c>
      <c r="ER254">
        <v>100.125</v>
      </c>
      <c r="ES254">
        <v>5.2210000000000001</v>
      </c>
      <c r="ET254">
        <v>456.83920000000001</v>
      </c>
      <c r="EU254">
        <v>0.83919999999999995</v>
      </c>
      <c r="EV254">
        <v>100.125</v>
      </c>
      <c r="EW254">
        <v>5.2210000000000001</v>
      </c>
      <c r="EX254">
        <v>456.1875</v>
      </c>
      <c r="EY254">
        <v>0.1875</v>
      </c>
      <c r="EZ254">
        <v>100.178</v>
      </c>
      <c r="FA254">
        <v>5.2080000000000002</v>
      </c>
      <c r="FB254">
        <v>452.27749999999997</v>
      </c>
      <c r="FC254">
        <v>-3.7225000000000001</v>
      </c>
      <c r="FD254">
        <v>100.178</v>
      </c>
      <c r="FE254">
        <v>5.2080000000000002</v>
      </c>
      <c r="FF254">
        <v>446.21359999999999</v>
      </c>
      <c r="FG254">
        <v>-9.7864000000000004</v>
      </c>
      <c r="FH254">
        <v>27.99</v>
      </c>
      <c r="FI254">
        <v>-20.66</v>
      </c>
      <c r="FJ254">
        <v>66.47</v>
      </c>
      <c r="FK254">
        <v>-0.78</v>
      </c>
      <c r="FL254">
        <v>83.95</v>
      </c>
      <c r="FM254">
        <v>-13.19</v>
      </c>
      <c r="FN254">
        <v>0.1633</v>
      </c>
      <c r="FO254">
        <v>2.7448000000000001</v>
      </c>
      <c r="FP254">
        <v>0.2117</v>
      </c>
      <c r="FQ254">
        <v>4.0915999999999997</v>
      </c>
      <c r="FR254">
        <v>0.33829999999999999</v>
      </c>
      <c r="FS254">
        <v>6.9791999999999996</v>
      </c>
      <c r="FT254">
        <v>0.68010000000000004</v>
      </c>
      <c r="FU254">
        <v>4.2370000000000001</v>
      </c>
      <c r="FV254">
        <v>1.3977999999999999</v>
      </c>
      <c r="FW254">
        <v>3.9184999999999999</v>
      </c>
      <c r="FX254" t="s">
        <v>4339</v>
      </c>
      <c r="FY254" t="s">
        <v>252</v>
      </c>
    </row>
    <row r="255" spans="1:181" x14ac:dyDescent="0.35">
      <c r="A255">
        <v>258</v>
      </c>
      <c r="B255" t="s">
        <v>5373</v>
      </c>
      <c r="C255" t="s">
        <v>5347</v>
      </c>
      <c r="D255" t="s">
        <v>4340</v>
      </c>
      <c r="E255" t="s">
        <v>1037</v>
      </c>
      <c r="F255" t="s">
        <v>232</v>
      </c>
      <c r="G255" t="s">
        <v>193</v>
      </c>
      <c r="H255" t="s">
        <v>285</v>
      </c>
      <c r="I255" t="s">
        <v>193</v>
      </c>
      <c r="J255" t="s">
        <v>316</v>
      </c>
      <c r="K255" t="s">
        <v>193</v>
      </c>
      <c r="L255" t="s">
        <v>1170</v>
      </c>
      <c r="M255">
        <v>3</v>
      </c>
      <c r="N255" t="s">
        <v>196</v>
      </c>
      <c r="O255" t="s">
        <v>197</v>
      </c>
      <c r="P255" t="s">
        <v>198</v>
      </c>
      <c r="Q255">
        <v>2500</v>
      </c>
      <c r="R255" t="s">
        <v>198</v>
      </c>
      <c r="S255">
        <v>1500</v>
      </c>
      <c r="T255">
        <v>5</v>
      </c>
      <c r="U255">
        <v>2</v>
      </c>
      <c r="V255" t="s">
        <v>199</v>
      </c>
      <c r="W255" t="s">
        <v>200</v>
      </c>
      <c r="X255">
        <v>2.746</v>
      </c>
      <c r="Y255" t="s">
        <v>193</v>
      </c>
      <c r="Z255" t="s">
        <v>5380</v>
      </c>
      <c r="AA255" t="s">
        <v>3532</v>
      </c>
      <c r="AB255">
        <v>240</v>
      </c>
      <c r="AD255" t="s">
        <v>193</v>
      </c>
      <c r="AE255" t="s">
        <v>193</v>
      </c>
      <c r="AF255" t="s">
        <v>193</v>
      </c>
      <c r="AG255">
        <v>280</v>
      </c>
      <c r="AH255">
        <v>240</v>
      </c>
      <c r="AI255">
        <v>0</v>
      </c>
      <c r="AJ255" t="s">
        <v>193</v>
      </c>
      <c r="AK255" t="s">
        <v>193</v>
      </c>
      <c r="AM255">
        <v>5</v>
      </c>
      <c r="AN255">
        <v>40</v>
      </c>
      <c r="AO255" t="s">
        <v>193</v>
      </c>
      <c r="AP255">
        <v>4.33</v>
      </c>
      <c r="AQ255">
        <v>2.746</v>
      </c>
      <c r="AR255">
        <v>100</v>
      </c>
      <c r="AS255" t="s">
        <v>202</v>
      </c>
      <c r="AT255" t="s">
        <v>290</v>
      </c>
      <c r="AU255" t="s">
        <v>204</v>
      </c>
      <c r="AV255" t="s">
        <v>205</v>
      </c>
      <c r="AW255">
        <v>6</v>
      </c>
      <c r="AX255" t="s">
        <v>193</v>
      </c>
      <c r="AY255" t="s">
        <v>193</v>
      </c>
      <c r="AZ255" t="s">
        <v>193</v>
      </c>
      <c r="BA255" t="s">
        <v>206</v>
      </c>
      <c r="BB255" t="s">
        <v>206</v>
      </c>
      <c r="BC255" t="s">
        <v>206</v>
      </c>
      <c r="BD255" t="s">
        <v>206</v>
      </c>
      <c r="BE255" t="s">
        <v>206</v>
      </c>
      <c r="BF255" t="s">
        <v>206</v>
      </c>
      <c r="BG255" t="s">
        <v>207</v>
      </c>
      <c r="BH255" t="s">
        <v>193</v>
      </c>
      <c r="BI255">
        <v>200000</v>
      </c>
      <c r="BK255" t="s">
        <v>206</v>
      </c>
      <c r="BL255" t="s">
        <v>208</v>
      </c>
      <c r="BM255" t="s">
        <v>220</v>
      </c>
      <c r="BN255" t="s">
        <v>29</v>
      </c>
      <c r="BO255" t="s">
        <v>34</v>
      </c>
      <c r="BP255" t="s">
        <v>276</v>
      </c>
      <c r="BQ255" t="s">
        <v>240</v>
      </c>
      <c r="BR255" t="s">
        <v>193</v>
      </c>
      <c r="BS255" t="s">
        <v>193</v>
      </c>
      <c r="BT255" t="s">
        <v>193</v>
      </c>
      <c r="BU255" t="s">
        <v>193</v>
      </c>
      <c r="BV255" t="s">
        <v>208</v>
      </c>
      <c r="BW255" t="s">
        <v>209</v>
      </c>
      <c r="BX255" t="s">
        <v>197</v>
      </c>
      <c r="BY255" t="s">
        <v>193</v>
      </c>
      <c r="BZ255" t="s">
        <v>292</v>
      </c>
      <c r="CA255" t="s">
        <v>293</v>
      </c>
      <c r="CB255" t="s">
        <v>4341</v>
      </c>
      <c r="CC255" t="s">
        <v>4342</v>
      </c>
      <c r="CD255" t="s">
        <v>5367</v>
      </c>
      <c r="CE255">
        <v>2</v>
      </c>
      <c r="CF255">
        <v>1</v>
      </c>
      <c r="CG255" t="s">
        <v>4343</v>
      </c>
      <c r="CH255" t="s">
        <v>297</v>
      </c>
      <c r="CI255" t="s">
        <v>298</v>
      </c>
      <c r="CJ255" t="s">
        <v>197</v>
      </c>
      <c r="CK255">
        <v>1500</v>
      </c>
      <c r="CL255" t="s">
        <v>216</v>
      </c>
      <c r="CM255">
        <v>1</v>
      </c>
      <c r="CN255" t="s">
        <v>199</v>
      </c>
      <c r="CO255" t="s">
        <v>193</v>
      </c>
      <c r="CP255" t="s">
        <v>193</v>
      </c>
      <c r="CQ255" t="s">
        <v>193</v>
      </c>
      <c r="CR255" t="s">
        <v>193</v>
      </c>
      <c r="CS255" t="s">
        <v>193</v>
      </c>
      <c r="CT255" t="s">
        <v>193</v>
      </c>
      <c r="CU255" t="s">
        <v>193</v>
      </c>
      <c r="CV255" t="s">
        <v>193</v>
      </c>
      <c r="CW255" t="s">
        <v>4340</v>
      </c>
      <c r="CX255" t="s">
        <v>217</v>
      </c>
      <c r="CY255">
        <v>0.3</v>
      </c>
      <c r="CZ255">
        <v>4.5</v>
      </c>
      <c r="DA255" t="s">
        <v>206</v>
      </c>
      <c r="DB255" t="s">
        <v>193</v>
      </c>
      <c r="DC255" t="s">
        <v>193</v>
      </c>
      <c r="DD255" t="s">
        <v>193</v>
      </c>
      <c r="DE255" t="s">
        <v>193</v>
      </c>
      <c r="DF255" t="s">
        <v>193</v>
      </c>
      <c r="DG255" t="s">
        <v>4344</v>
      </c>
      <c r="DH255" t="s">
        <v>4345</v>
      </c>
      <c r="DI255" t="s">
        <v>248</v>
      </c>
      <c r="DJ255" t="s">
        <v>193</v>
      </c>
      <c r="DK255" t="s">
        <v>193</v>
      </c>
      <c r="DL255" t="s">
        <v>222</v>
      </c>
      <c r="DM255" t="s">
        <v>222</v>
      </c>
      <c r="DN255" t="s">
        <v>223</v>
      </c>
      <c r="DO255" t="s">
        <v>3536</v>
      </c>
      <c r="DP255">
        <v>102.054</v>
      </c>
      <c r="DQ255">
        <v>2.3079999999999998</v>
      </c>
      <c r="DR255">
        <v>196.023</v>
      </c>
      <c r="DS255">
        <v>-43.976999999999997</v>
      </c>
      <c r="DT255">
        <v>102.024</v>
      </c>
      <c r="DU255">
        <v>2.3140000000000001</v>
      </c>
      <c r="DV255">
        <v>196.62450000000001</v>
      </c>
      <c r="DW255">
        <v>-43.375500000000002</v>
      </c>
      <c r="DX255">
        <v>102.10299999999999</v>
      </c>
      <c r="DY255">
        <v>2.2970000000000002</v>
      </c>
      <c r="DZ255">
        <v>195.57149999999999</v>
      </c>
      <c r="EA255">
        <v>-44.4285</v>
      </c>
      <c r="EB255">
        <v>102.33</v>
      </c>
      <c r="EC255">
        <v>2.2490000000000001</v>
      </c>
      <c r="ED255">
        <v>194.13800000000001</v>
      </c>
      <c r="EE255">
        <v>-45.862000000000002</v>
      </c>
      <c r="EF255">
        <v>102.474</v>
      </c>
      <c r="EG255">
        <v>2.2189999999999999</v>
      </c>
      <c r="EH255">
        <v>190.98169999999999</v>
      </c>
      <c r="EI255">
        <v>-49.018300000000004</v>
      </c>
      <c r="EJ255">
        <v>102.684</v>
      </c>
      <c r="EK255">
        <v>2.173</v>
      </c>
      <c r="EL255">
        <v>184.94210000000001</v>
      </c>
      <c r="EM255">
        <v>-55.057899999999997</v>
      </c>
      <c r="EN255">
        <v>102.86199999999999</v>
      </c>
      <c r="EO255">
        <v>2.1360000000000001</v>
      </c>
      <c r="EP255">
        <v>176.74539999999999</v>
      </c>
      <c r="EQ255">
        <v>-63.254600000000003</v>
      </c>
      <c r="ER255">
        <v>103.57599999999999</v>
      </c>
      <c r="ES255">
        <v>1.986</v>
      </c>
      <c r="ET255">
        <v>157.38810000000001</v>
      </c>
      <c r="EU255">
        <v>-82.611900000000006</v>
      </c>
      <c r="EV255">
        <v>103.369</v>
      </c>
      <c r="EW255">
        <v>2.0289999999999999</v>
      </c>
      <c r="EX255">
        <v>156.34370000000001</v>
      </c>
      <c r="EY255">
        <v>-83.656300000000002</v>
      </c>
      <c r="EZ255">
        <v>103.46299999999999</v>
      </c>
      <c r="FA255">
        <v>2.0089999999999999</v>
      </c>
      <c r="FB255">
        <v>156.1223</v>
      </c>
      <c r="FC255">
        <v>-83.877700000000004</v>
      </c>
      <c r="FD255">
        <v>102.447</v>
      </c>
      <c r="FE255">
        <v>2.2210000000000001</v>
      </c>
      <c r="FF255">
        <v>182.1763</v>
      </c>
      <c r="FG255">
        <v>-57.823700000000002</v>
      </c>
      <c r="FH255">
        <v>27.99</v>
      </c>
      <c r="FI255">
        <v>-20.66</v>
      </c>
      <c r="FJ255">
        <v>66.47</v>
      </c>
      <c r="FK255">
        <v>-0.78</v>
      </c>
      <c r="FL255">
        <v>83.95</v>
      </c>
      <c r="FM255">
        <v>-13.19</v>
      </c>
      <c r="FN255">
        <v>0.1633</v>
      </c>
      <c r="FO255">
        <v>2.7448000000000001</v>
      </c>
      <c r="FP255">
        <v>0.2117</v>
      </c>
      <c r="FQ255">
        <v>4.0915999999999997</v>
      </c>
      <c r="FR255">
        <v>0.33829999999999999</v>
      </c>
      <c r="FS255">
        <v>6.9791999999999996</v>
      </c>
      <c r="FT255">
        <v>0.68010000000000004</v>
      </c>
      <c r="FU255">
        <v>4.2370000000000001</v>
      </c>
      <c r="FV255">
        <v>1.3977999999999999</v>
      </c>
      <c r="FW255">
        <v>3.9184999999999999</v>
      </c>
      <c r="FX255" t="s">
        <v>4346</v>
      </c>
      <c r="FY255" t="s">
        <v>252</v>
      </c>
    </row>
    <row r="256" spans="1:181" x14ac:dyDescent="0.35">
      <c r="A256">
        <v>259</v>
      </c>
      <c r="B256" t="s">
        <v>5373</v>
      </c>
      <c r="C256" t="s">
        <v>5347</v>
      </c>
      <c r="D256" t="s">
        <v>4340</v>
      </c>
      <c r="E256" t="s">
        <v>1037</v>
      </c>
      <c r="F256" t="s">
        <v>232</v>
      </c>
      <c r="G256" t="s">
        <v>193</v>
      </c>
      <c r="H256" t="s">
        <v>285</v>
      </c>
      <c r="I256" t="s">
        <v>193</v>
      </c>
      <c r="J256" t="s">
        <v>316</v>
      </c>
      <c r="K256" t="s">
        <v>193</v>
      </c>
      <c r="L256" t="s">
        <v>1170</v>
      </c>
      <c r="M256">
        <v>3</v>
      </c>
      <c r="N256" t="s">
        <v>196</v>
      </c>
      <c r="O256" t="s">
        <v>197</v>
      </c>
      <c r="P256" t="s">
        <v>198</v>
      </c>
      <c r="Q256">
        <v>2500</v>
      </c>
      <c r="R256" t="s">
        <v>198</v>
      </c>
      <c r="S256">
        <v>1000</v>
      </c>
      <c r="T256">
        <v>10</v>
      </c>
      <c r="U256">
        <v>2</v>
      </c>
      <c r="V256" t="s">
        <v>199</v>
      </c>
      <c r="W256" t="s">
        <v>200</v>
      </c>
      <c r="X256">
        <v>3.49</v>
      </c>
      <c r="Y256" t="s">
        <v>193</v>
      </c>
      <c r="Z256" t="s">
        <v>5381</v>
      </c>
      <c r="AA256" t="s">
        <v>4312</v>
      </c>
      <c r="AB256">
        <v>280</v>
      </c>
      <c r="AD256" t="s">
        <v>193</v>
      </c>
      <c r="AE256" t="s">
        <v>193</v>
      </c>
      <c r="AF256" t="s">
        <v>193</v>
      </c>
      <c r="AG256">
        <v>320</v>
      </c>
      <c r="AH256">
        <v>280</v>
      </c>
      <c r="AI256">
        <v>0</v>
      </c>
      <c r="AJ256" t="s">
        <v>193</v>
      </c>
      <c r="AK256" t="s">
        <v>193</v>
      </c>
      <c r="AM256">
        <v>5</v>
      </c>
      <c r="AN256">
        <v>40</v>
      </c>
      <c r="AO256" t="s">
        <v>193</v>
      </c>
      <c r="AP256">
        <v>7.4</v>
      </c>
      <c r="AQ256">
        <v>3.49</v>
      </c>
      <c r="AR256">
        <v>100</v>
      </c>
      <c r="AS256" t="s">
        <v>202</v>
      </c>
      <c r="AT256" t="s">
        <v>290</v>
      </c>
      <c r="AU256" t="s">
        <v>204</v>
      </c>
      <c r="AV256" t="s">
        <v>205</v>
      </c>
      <c r="AW256">
        <v>6</v>
      </c>
      <c r="AX256" t="s">
        <v>193</v>
      </c>
      <c r="AY256" t="s">
        <v>193</v>
      </c>
      <c r="AZ256" t="s">
        <v>193</v>
      </c>
      <c r="BA256" t="s">
        <v>206</v>
      </c>
      <c r="BB256" t="s">
        <v>206</v>
      </c>
      <c r="BC256" t="s">
        <v>206</v>
      </c>
      <c r="BD256" t="s">
        <v>206</v>
      </c>
      <c r="BE256" t="s">
        <v>206</v>
      </c>
      <c r="BF256" t="s">
        <v>206</v>
      </c>
      <c r="BG256" t="s">
        <v>207</v>
      </c>
      <c r="BH256" t="s">
        <v>193</v>
      </c>
      <c r="BI256">
        <v>200000</v>
      </c>
      <c r="BK256" t="s">
        <v>206</v>
      </c>
      <c r="BL256" t="s">
        <v>208</v>
      </c>
      <c r="BM256" t="s">
        <v>220</v>
      </c>
      <c r="BN256" t="s">
        <v>29</v>
      </c>
      <c r="BO256" t="s">
        <v>34</v>
      </c>
      <c r="BP256" t="s">
        <v>276</v>
      </c>
      <c r="BQ256" t="s">
        <v>240</v>
      </c>
      <c r="BR256" t="s">
        <v>193</v>
      </c>
      <c r="BS256" t="s">
        <v>193</v>
      </c>
      <c r="BT256" t="s">
        <v>193</v>
      </c>
      <c r="BU256" t="s">
        <v>193</v>
      </c>
      <c r="BV256" t="s">
        <v>208</v>
      </c>
      <c r="BW256" t="s">
        <v>209</v>
      </c>
      <c r="BX256" t="s">
        <v>197</v>
      </c>
      <c r="BY256" t="s">
        <v>193</v>
      </c>
      <c r="BZ256" t="s">
        <v>292</v>
      </c>
      <c r="CA256" t="s">
        <v>293</v>
      </c>
      <c r="CB256" t="s">
        <v>4347</v>
      </c>
      <c r="CC256" t="s">
        <v>4348</v>
      </c>
      <c r="CD256" t="s">
        <v>5367</v>
      </c>
      <c r="CE256">
        <v>2</v>
      </c>
      <c r="CF256">
        <v>0</v>
      </c>
      <c r="CG256" t="s">
        <v>4343</v>
      </c>
      <c r="CH256" t="s">
        <v>297</v>
      </c>
      <c r="CI256" t="s">
        <v>298</v>
      </c>
      <c r="CJ256" t="s">
        <v>197</v>
      </c>
      <c r="CK256">
        <v>1000</v>
      </c>
      <c r="CL256" t="s">
        <v>216</v>
      </c>
      <c r="CM256">
        <v>1</v>
      </c>
      <c r="CN256" t="s">
        <v>199</v>
      </c>
      <c r="CO256" t="s">
        <v>193</v>
      </c>
      <c r="CP256" t="s">
        <v>193</v>
      </c>
      <c r="CQ256" t="s">
        <v>193</v>
      </c>
      <c r="CR256" t="s">
        <v>193</v>
      </c>
      <c r="CS256" t="s">
        <v>193</v>
      </c>
      <c r="CT256" t="s">
        <v>193</v>
      </c>
      <c r="CU256" t="s">
        <v>193</v>
      </c>
      <c r="CV256" t="s">
        <v>193</v>
      </c>
      <c r="CW256" t="s">
        <v>4340</v>
      </c>
      <c r="CX256" t="s">
        <v>217</v>
      </c>
      <c r="CY256">
        <v>0.45</v>
      </c>
      <c r="CZ256">
        <v>4.5</v>
      </c>
      <c r="DA256" t="s">
        <v>206</v>
      </c>
      <c r="DB256" t="s">
        <v>193</v>
      </c>
      <c r="DC256" t="s">
        <v>193</v>
      </c>
      <c r="DD256" t="s">
        <v>193</v>
      </c>
      <c r="DE256" t="s">
        <v>193</v>
      </c>
      <c r="DF256" t="s">
        <v>193</v>
      </c>
      <c r="DG256" t="s">
        <v>4344</v>
      </c>
      <c r="DH256" t="s">
        <v>4345</v>
      </c>
      <c r="DI256" t="s">
        <v>248</v>
      </c>
      <c r="DJ256" t="s">
        <v>193</v>
      </c>
      <c r="DK256" t="s">
        <v>193</v>
      </c>
      <c r="DL256" t="s">
        <v>222</v>
      </c>
      <c r="DM256" t="s">
        <v>222</v>
      </c>
      <c r="DN256" t="s">
        <v>223</v>
      </c>
      <c r="DO256" t="s">
        <v>4147</v>
      </c>
      <c r="DP256">
        <v>102.506</v>
      </c>
      <c r="DQ256">
        <v>3.1949999999999998</v>
      </c>
      <c r="DR256">
        <v>249.8468</v>
      </c>
      <c r="DS256">
        <v>-30.153199999999998</v>
      </c>
      <c r="DT256">
        <v>102.514</v>
      </c>
      <c r="DU256">
        <v>3.194</v>
      </c>
      <c r="DV256">
        <v>251.21289999999999</v>
      </c>
      <c r="DW256">
        <v>-28.787099999999999</v>
      </c>
      <c r="DX256">
        <v>102.861</v>
      </c>
      <c r="DY256">
        <v>3.1539999999999999</v>
      </c>
      <c r="DZ256">
        <v>246.39250000000001</v>
      </c>
      <c r="EA256">
        <v>-33.607500000000002</v>
      </c>
      <c r="EB256">
        <v>104.077</v>
      </c>
      <c r="EC256">
        <v>3.0139999999999998</v>
      </c>
      <c r="ED256">
        <v>236.13919999999999</v>
      </c>
      <c r="EE256">
        <v>-43.860799999999998</v>
      </c>
      <c r="EF256">
        <v>104.27800000000001</v>
      </c>
      <c r="EG256">
        <v>2.9910000000000001</v>
      </c>
      <c r="EH256">
        <v>233.1875</v>
      </c>
      <c r="EI256">
        <v>-46.8125</v>
      </c>
      <c r="EJ256">
        <v>104.292</v>
      </c>
      <c r="EK256">
        <v>2.9889999999999999</v>
      </c>
      <c r="EL256">
        <v>230.3775</v>
      </c>
      <c r="EM256">
        <v>-49.622500000000002</v>
      </c>
      <c r="EN256">
        <v>105.191</v>
      </c>
      <c r="EO256">
        <v>2.887</v>
      </c>
      <c r="EP256">
        <v>214.11359999999999</v>
      </c>
      <c r="EQ256">
        <v>-65.886399999999995</v>
      </c>
      <c r="ER256">
        <v>105.32299999999999</v>
      </c>
      <c r="ES256">
        <v>2.8719999999999999</v>
      </c>
      <c r="ET256">
        <v>204.84219999999999</v>
      </c>
      <c r="EU256">
        <v>-75.157799999999995</v>
      </c>
      <c r="EV256">
        <v>105.419</v>
      </c>
      <c r="EW256">
        <v>2.8610000000000002</v>
      </c>
      <c r="EX256">
        <v>196.5789</v>
      </c>
      <c r="EY256">
        <v>-83.421099999999996</v>
      </c>
      <c r="EZ256">
        <v>105.551</v>
      </c>
      <c r="FA256">
        <v>2.8460000000000001</v>
      </c>
      <c r="FB256">
        <v>197.0752</v>
      </c>
      <c r="FC256">
        <v>-82.924800000000005</v>
      </c>
      <c r="FD256">
        <v>104.715</v>
      </c>
      <c r="FE256">
        <v>2.94</v>
      </c>
      <c r="FF256">
        <v>211.46039999999999</v>
      </c>
      <c r="FG256">
        <v>-68.539599999999993</v>
      </c>
      <c r="FH256">
        <v>27.99</v>
      </c>
      <c r="FI256">
        <v>-20.66</v>
      </c>
      <c r="FJ256">
        <v>66.47</v>
      </c>
      <c r="FK256">
        <v>-0.78</v>
      </c>
      <c r="FL256">
        <v>83.95</v>
      </c>
      <c r="FM256">
        <v>-13.19</v>
      </c>
      <c r="FN256">
        <v>0.1633</v>
      </c>
      <c r="FO256">
        <v>2.7448000000000001</v>
      </c>
      <c r="FP256">
        <v>0.2117</v>
      </c>
      <c r="FQ256">
        <v>4.0915999999999997</v>
      </c>
      <c r="FR256">
        <v>0.33829999999999999</v>
      </c>
      <c r="FS256">
        <v>6.9791999999999996</v>
      </c>
      <c r="FT256">
        <v>0.68010000000000004</v>
      </c>
      <c r="FU256">
        <v>4.2370000000000001</v>
      </c>
      <c r="FV256">
        <v>1.3977999999999999</v>
      </c>
      <c r="FW256">
        <v>3.9184999999999999</v>
      </c>
      <c r="FX256" t="s">
        <v>4346</v>
      </c>
      <c r="FY256" t="s">
        <v>252</v>
      </c>
    </row>
    <row r="257" spans="1:181" x14ac:dyDescent="0.35">
      <c r="A257">
        <v>260</v>
      </c>
      <c r="B257" t="s">
        <v>5382</v>
      </c>
      <c r="C257" t="s">
        <v>5374</v>
      </c>
      <c r="D257" t="s">
        <v>4243</v>
      </c>
      <c r="E257" t="s">
        <v>4244</v>
      </c>
      <c r="F257" t="s">
        <v>330</v>
      </c>
      <c r="G257" t="s">
        <v>304</v>
      </c>
      <c r="H257" t="s">
        <v>261</v>
      </c>
      <c r="I257" t="s">
        <v>331</v>
      </c>
      <c r="J257" t="s">
        <v>261</v>
      </c>
      <c r="K257" t="s">
        <v>304</v>
      </c>
      <c r="L257" t="s">
        <v>491</v>
      </c>
      <c r="M257">
        <v>6</v>
      </c>
      <c r="N257" t="s">
        <v>196</v>
      </c>
      <c r="O257" t="s">
        <v>197</v>
      </c>
      <c r="P257" t="s">
        <v>198</v>
      </c>
      <c r="Q257">
        <v>500</v>
      </c>
      <c r="R257">
        <v>500</v>
      </c>
      <c r="S257">
        <v>500</v>
      </c>
      <c r="T257">
        <v>10</v>
      </c>
      <c r="U257">
        <v>1</v>
      </c>
      <c r="V257" t="s">
        <v>199</v>
      </c>
      <c r="W257" t="s">
        <v>200</v>
      </c>
      <c r="X257">
        <v>4.75</v>
      </c>
      <c r="Y257" t="s">
        <v>193</v>
      </c>
      <c r="Z257" t="s">
        <v>5351</v>
      </c>
      <c r="AA257" t="s">
        <v>4184</v>
      </c>
      <c r="AB257">
        <v>410</v>
      </c>
      <c r="AD257">
        <v>-17</v>
      </c>
      <c r="AE257" t="s">
        <v>193</v>
      </c>
      <c r="AF257" t="s">
        <v>193</v>
      </c>
      <c r="AG257">
        <v>481.25</v>
      </c>
      <c r="AH257">
        <v>420</v>
      </c>
      <c r="AI257">
        <v>5</v>
      </c>
      <c r="AJ257" t="s">
        <v>193</v>
      </c>
      <c r="AK257" t="s">
        <v>193</v>
      </c>
      <c r="AM257">
        <v>-4</v>
      </c>
      <c r="AN257">
        <v>71.25</v>
      </c>
      <c r="AO257" t="s">
        <v>193</v>
      </c>
      <c r="AP257">
        <v>8.6999999999999993</v>
      </c>
      <c r="AQ257">
        <v>4.8159999999999998</v>
      </c>
      <c r="AR257">
        <v>99.478999999999999</v>
      </c>
      <c r="AS257" t="s">
        <v>202</v>
      </c>
      <c r="AT257" t="s">
        <v>203</v>
      </c>
      <c r="AU257" t="s">
        <v>204</v>
      </c>
      <c r="AV257" t="s">
        <v>205</v>
      </c>
      <c r="AW257">
        <v>6</v>
      </c>
      <c r="AX257">
        <v>4</v>
      </c>
      <c r="AY257">
        <v>2</v>
      </c>
      <c r="AZ257" t="s">
        <v>193</v>
      </c>
      <c r="BA257" t="s">
        <v>202</v>
      </c>
      <c r="BB257" t="s">
        <v>202</v>
      </c>
      <c r="BC257" t="s">
        <v>202</v>
      </c>
      <c r="BD257" t="s">
        <v>206</v>
      </c>
      <c r="BE257" t="s">
        <v>206</v>
      </c>
      <c r="BF257" t="s">
        <v>206</v>
      </c>
      <c r="BG257" t="s">
        <v>237</v>
      </c>
      <c r="BH257" t="s">
        <v>552</v>
      </c>
      <c r="BI257">
        <v>2000</v>
      </c>
      <c r="BK257" t="s">
        <v>206</v>
      </c>
      <c r="BL257" t="s">
        <v>208</v>
      </c>
      <c r="BM257" t="s">
        <v>32</v>
      </c>
      <c r="BN257" t="s">
        <v>855</v>
      </c>
      <c r="BO257" t="s">
        <v>240</v>
      </c>
      <c r="BP257" t="s">
        <v>33</v>
      </c>
      <c r="BQ257" t="s">
        <v>341</v>
      </c>
      <c r="BR257" t="s">
        <v>193</v>
      </c>
      <c r="BS257" t="s">
        <v>193</v>
      </c>
      <c r="BT257" t="s">
        <v>193</v>
      </c>
      <c r="BU257" t="s">
        <v>193</v>
      </c>
      <c r="BV257" t="s">
        <v>208</v>
      </c>
      <c r="BW257" t="s">
        <v>209</v>
      </c>
      <c r="BX257" t="s">
        <v>197</v>
      </c>
      <c r="BY257" t="s">
        <v>193</v>
      </c>
      <c r="BZ257" t="s">
        <v>211</v>
      </c>
      <c r="CA257" t="s">
        <v>212</v>
      </c>
      <c r="CB257" t="s">
        <v>4245</v>
      </c>
      <c r="CC257" t="s">
        <v>4246</v>
      </c>
      <c r="CD257" t="s">
        <v>5367</v>
      </c>
      <c r="CE257">
        <v>2</v>
      </c>
      <c r="CF257">
        <v>1</v>
      </c>
      <c r="CG257" t="s">
        <v>214</v>
      </c>
      <c r="CH257" t="s">
        <v>215</v>
      </c>
      <c r="CI257" t="s">
        <v>215</v>
      </c>
      <c r="CJ257" t="s">
        <v>197</v>
      </c>
      <c r="CK257">
        <v>500</v>
      </c>
      <c r="CL257" t="s">
        <v>216</v>
      </c>
      <c r="CM257">
        <v>1</v>
      </c>
      <c r="CN257" t="s">
        <v>199</v>
      </c>
      <c r="CO257" t="s">
        <v>193</v>
      </c>
      <c r="CP257">
        <v>3</v>
      </c>
      <c r="CQ257" t="s">
        <v>193</v>
      </c>
      <c r="CR257" t="s">
        <v>193</v>
      </c>
      <c r="CS257" t="s">
        <v>193</v>
      </c>
      <c r="CT257" t="s">
        <v>193</v>
      </c>
      <c r="CU257" t="s">
        <v>193</v>
      </c>
      <c r="CV257" t="s">
        <v>193</v>
      </c>
      <c r="CW257" t="s">
        <v>4243</v>
      </c>
      <c r="CX257" t="s">
        <v>217</v>
      </c>
      <c r="CY257">
        <v>0.65</v>
      </c>
      <c r="CZ257">
        <v>3.25</v>
      </c>
      <c r="DA257" t="s">
        <v>206</v>
      </c>
      <c r="DB257" t="s">
        <v>193</v>
      </c>
      <c r="DC257" t="s">
        <v>193</v>
      </c>
      <c r="DD257" t="s">
        <v>193</v>
      </c>
      <c r="DE257" t="s">
        <v>193</v>
      </c>
      <c r="DF257" t="s">
        <v>193</v>
      </c>
      <c r="DG257" t="s">
        <v>1010</v>
      </c>
      <c r="DH257" t="s">
        <v>339</v>
      </c>
      <c r="DI257" t="s">
        <v>375</v>
      </c>
      <c r="DJ257" t="s">
        <v>193</v>
      </c>
      <c r="DK257" t="s">
        <v>193</v>
      </c>
      <c r="DL257" t="s">
        <v>222</v>
      </c>
      <c r="DM257" t="s">
        <v>222</v>
      </c>
      <c r="DN257" t="s">
        <v>223</v>
      </c>
      <c r="DO257" t="s">
        <v>4147</v>
      </c>
      <c r="DP257">
        <v>102.48399999999999</v>
      </c>
      <c r="DQ257">
        <v>4.4340000000000002</v>
      </c>
      <c r="DR257">
        <v>375.38580000000002</v>
      </c>
      <c r="DS257">
        <v>-34.614199999999997</v>
      </c>
      <c r="DT257">
        <v>102.48399999999999</v>
      </c>
      <c r="DU257">
        <v>4.4340000000000002</v>
      </c>
      <c r="DV257">
        <v>376.19510000000002</v>
      </c>
      <c r="DW257">
        <v>-33.804900000000004</v>
      </c>
      <c r="DX257">
        <v>102.816</v>
      </c>
      <c r="DY257">
        <v>4.3920000000000003</v>
      </c>
      <c r="DZ257">
        <v>371.9939</v>
      </c>
      <c r="EA257">
        <v>-38.006100000000004</v>
      </c>
      <c r="EB257">
        <v>103.232</v>
      </c>
      <c r="EC257">
        <v>4.34</v>
      </c>
      <c r="ED257">
        <v>368.09370000000001</v>
      </c>
      <c r="EE257">
        <v>-41.906300000000002</v>
      </c>
      <c r="EF257">
        <v>103.78100000000001</v>
      </c>
      <c r="EG257">
        <v>4.2720000000000002</v>
      </c>
      <c r="EH257">
        <v>357.54680000000002</v>
      </c>
      <c r="EI257">
        <v>-52.453200000000002</v>
      </c>
      <c r="EJ257">
        <v>104.29900000000001</v>
      </c>
      <c r="EK257">
        <v>4.2080000000000002</v>
      </c>
      <c r="EL257">
        <v>352.61290000000002</v>
      </c>
      <c r="EM257">
        <v>-57.387099999999997</v>
      </c>
      <c r="EN257">
        <v>104.29900000000001</v>
      </c>
      <c r="EO257">
        <v>4.2080000000000002</v>
      </c>
      <c r="EP257">
        <v>351.79250000000002</v>
      </c>
      <c r="EQ257">
        <v>-58.207500000000003</v>
      </c>
      <c r="ER257">
        <v>104.863</v>
      </c>
      <c r="ES257">
        <v>4.1390000000000002</v>
      </c>
      <c r="ET257">
        <v>348.63920000000002</v>
      </c>
      <c r="EU257">
        <v>-61.360799999999998</v>
      </c>
      <c r="EV257">
        <v>105.378</v>
      </c>
      <c r="EW257">
        <v>4.0759999999999996</v>
      </c>
      <c r="EX257">
        <v>341.6875</v>
      </c>
      <c r="EY257">
        <v>-68.3125</v>
      </c>
      <c r="EZ257">
        <v>106.271</v>
      </c>
      <c r="FA257">
        <v>3.9670000000000001</v>
      </c>
      <c r="FB257">
        <v>328.17750000000001</v>
      </c>
      <c r="FC257">
        <v>-81.822500000000005</v>
      </c>
      <c r="FD257">
        <v>106.271</v>
      </c>
      <c r="FE257">
        <v>3.9670000000000001</v>
      </c>
      <c r="FF257">
        <v>322.11360000000002</v>
      </c>
      <c r="FG257">
        <v>-87.886399999999995</v>
      </c>
      <c r="FH257">
        <v>30.53</v>
      </c>
      <c r="FI257">
        <v>-7.6</v>
      </c>
      <c r="FJ257">
        <v>66.56</v>
      </c>
      <c r="FK257">
        <v>-0.94</v>
      </c>
      <c r="FL257">
        <v>90</v>
      </c>
      <c r="FM257">
        <v>-3.54</v>
      </c>
      <c r="FN257">
        <v>0.16520000000000001</v>
      </c>
      <c r="FO257">
        <v>4.0084</v>
      </c>
      <c r="FP257">
        <v>0.2064</v>
      </c>
      <c r="FQ257">
        <v>1.4675</v>
      </c>
      <c r="FR257">
        <v>0.33200000000000002</v>
      </c>
      <c r="FS257">
        <v>2.3948999999999998</v>
      </c>
      <c r="FT257">
        <v>0.68820000000000003</v>
      </c>
      <c r="FU257">
        <v>3.4731999999999998</v>
      </c>
      <c r="FV257">
        <v>1.4089</v>
      </c>
      <c r="FW257">
        <v>2.8559000000000001</v>
      </c>
      <c r="FX257" t="s">
        <v>4247</v>
      </c>
      <c r="FY257">
        <v>5709.1990999999998</v>
      </c>
    </row>
    <row r="258" spans="1:181" x14ac:dyDescent="0.35">
      <c r="A258">
        <v>261</v>
      </c>
      <c r="B258" t="s">
        <v>5382</v>
      </c>
      <c r="C258" t="s">
        <v>5374</v>
      </c>
      <c r="D258" t="s">
        <v>1903</v>
      </c>
      <c r="E258" t="s">
        <v>1904</v>
      </c>
      <c r="F258" t="s">
        <v>441</v>
      </c>
      <c r="G258" t="s">
        <v>304</v>
      </c>
      <c r="H258" t="s">
        <v>194</v>
      </c>
      <c r="I258" t="s">
        <v>304</v>
      </c>
      <c r="J258" t="s">
        <v>285</v>
      </c>
      <c r="K258" t="s">
        <v>304</v>
      </c>
      <c r="L258" t="s">
        <v>1905</v>
      </c>
      <c r="M258" t="s">
        <v>193</v>
      </c>
      <c r="N258" t="s">
        <v>196</v>
      </c>
      <c r="O258" t="s">
        <v>193</v>
      </c>
      <c r="P258" t="s">
        <v>198</v>
      </c>
      <c r="Q258">
        <v>1500</v>
      </c>
      <c r="R258">
        <v>1500</v>
      </c>
      <c r="S258">
        <v>1500</v>
      </c>
      <c r="T258">
        <v>10</v>
      </c>
      <c r="U258">
        <v>1</v>
      </c>
      <c r="V258" t="s">
        <v>199</v>
      </c>
      <c r="W258" t="s">
        <v>200</v>
      </c>
      <c r="X258">
        <v>2.85</v>
      </c>
      <c r="Y258" t="s">
        <v>193</v>
      </c>
      <c r="Z258" t="s">
        <v>5300</v>
      </c>
      <c r="AA258" t="s">
        <v>4248</v>
      </c>
      <c r="AB258">
        <v>215</v>
      </c>
      <c r="AD258">
        <v>-5</v>
      </c>
      <c r="AE258" t="s">
        <v>193</v>
      </c>
      <c r="AF258" t="s">
        <v>193</v>
      </c>
      <c r="AG258">
        <v>240</v>
      </c>
      <c r="AH258">
        <v>220</v>
      </c>
      <c r="AI258">
        <v>5</v>
      </c>
      <c r="AJ258" t="s">
        <v>193</v>
      </c>
      <c r="AK258" t="s">
        <v>193</v>
      </c>
      <c r="AM258">
        <v>15</v>
      </c>
      <c r="AN258">
        <v>25</v>
      </c>
      <c r="AO258" t="s">
        <v>193</v>
      </c>
      <c r="AP258">
        <v>2</v>
      </c>
      <c r="AQ258">
        <v>2.85</v>
      </c>
      <c r="AR258">
        <v>100</v>
      </c>
      <c r="AS258" t="s">
        <v>202</v>
      </c>
      <c r="AT258" t="s">
        <v>290</v>
      </c>
      <c r="AU258" t="s">
        <v>204</v>
      </c>
      <c r="AV258" t="s">
        <v>205</v>
      </c>
      <c r="AW258">
        <v>7</v>
      </c>
      <c r="AX258">
        <v>5</v>
      </c>
      <c r="AY258">
        <v>2</v>
      </c>
      <c r="AZ258" t="s">
        <v>193</v>
      </c>
      <c r="BA258" t="s">
        <v>206</v>
      </c>
      <c r="BB258" t="s">
        <v>206</v>
      </c>
      <c r="BC258" t="s">
        <v>202</v>
      </c>
      <c r="BD258" t="s">
        <v>202</v>
      </c>
      <c r="BE258" t="s">
        <v>202</v>
      </c>
      <c r="BF258" t="s">
        <v>206</v>
      </c>
      <c r="BG258" t="s">
        <v>207</v>
      </c>
      <c r="BH258" t="s">
        <v>193</v>
      </c>
      <c r="BI258">
        <v>100000</v>
      </c>
      <c r="BK258" t="s">
        <v>206</v>
      </c>
      <c r="BL258" t="s">
        <v>208</v>
      </c>
      <c r="BM258" t="s">
        <v>28</v>
      </c>
      <c r="BN258" t="s">
        <v>220</v>
      </c>
      <c r="BO258" t="s">
        <v>32</v>
      </c>
      <c r="BP258" t="s">
        <v>240</v>
      </c>
      <c r="BQ258" t="s">
        <v>341</v>
      </c>
      <c r="BR258" t="s">
        <v>1006</v>
      </c>
      <c r="BS258" t="s">
        <v>193</v>
      </c>
      <c r="BT258" t="s">
        <v>193</v>
      </c>
      <c r="BU258" t="s">
        <v>193</v>
      </c>
      <c r="BV258" t="s">
        <v>28</v>
      </c>
      <c r="BW258" t="s">
        <v>209</v>
      </c>
      <c r="BX258" t="s">
        <v>197</v>
      </c>
      <c r="BY258" t="s">
        <v>193</v>
      </c>
      <c r="BZ258" t="s">
        <v>292</v>
      </c>
      <c r="CA258" t="s">
        <v>376</v>
      </c>
      <c r="CB258" t="s">
        <v>4249</v>
      </c>
      <c r="CC258" t="s">
        <v>4250</v>
      </c>
      <c r="CD258" t="s">
        <v>5367</v>
      </c>
      <c r="CE258">
        <v>2</v>
      </c>
      <c r="CF258">
        <v>1</v>
      </c>
      <c r="CG258" t="s">
        <v>214</v>
      </c>
      <c r="CH258" t="s">
        <v>215</v>
      </c>
      <c r="CI258" t="s">
        <v>215</v>
      </c>
      <c r="CJ258" t="s">
        <v>197</v>
      </c>
      <c r="CK258">
        <v>1500</v>
      </c>
      <c r="CL258" t="s">
        <v>216</v>
      </c>
      <c r="CM258">
        <v>1</v>
      </c>
      <c r="CN258" t="s">
        <v>199</v>
      </c>
      <c r="CO258" t="s">
        <v>193</v>
      </c>
      <c r="CP258">
        <v>3</v>
      </c>
      <c r="CQ258" t="s">
        <v>193</v>
      </c>
      <c r="CR258" t="s">
        <v>193</v>
      </c>
      <c r="CS258" t="s">
        <v>193</v>
      </c>
      <c r="CT258" t="s">
        <v>193</v>
      </c>
      <c r="CU258" t="s">
        <v>193</v>
      </c>
      <c r="CV258" t="s">
        <v>193</v>
      </c>
      <c r="CW258" t="s">
        <v>1903</v>
      </c>
      <c r="CX258" t="s">
        <v>217</v>
      </c>
      <c r="CY258">
        <v>0.55000000000000004</v>
      </c>
      <c r="CZ258">
        <v>8.25</v>
      </c>
      <c r="DA258" t="s">
        <v>206</v>
      </c>
      <c r="DB258" t="s">
        <v>193</v>
      </c>
      <c r="DC258" t="s">
        <v>193</v>
      </c>
      <c r="DD258" t="s">
        <v>193</v>
      </c>
      <c r="DE258" t="s">
        <v>193</v>
      </c>
      <c r="DF258" t="s">
        <v>193</v>
      </c>
      <c r="DG258" t="s">
        <v>193</v>
      </c>
      <c r="DH258" t="s">
        <v>193</v>
      </c>
      <c r="DI258" t="s">
        <v>193</v>
      </c>
      <c r="DJ258" t="s">
        <v>193</v>
      </c>
      <c r="DK258" t="s">
        <v>193</v>
      </c>
      <c r="DL258" t="s">
        <v>222</v>
      </c>
      <c r="DM258" t="s">
        <v>222</v>
      </c>
      <c r="DN258" t="s">
        <v>223</v>
      </c>
      <c r="DO258" t="s">
        <v>4147</v>
      </c>
      <c r="DP258" t="s">
        <v>252</v>
      </c>
      <c r="DQ258" t="s">
        <v>252</v>
      </c>
      <c r="DR258" t="s">
        <v>278</v>
      </c>
      <c r="DS258" t="e">
        <v>#VALUE!</v>
      </c>
      <c r="DT258" t="s">
        <v>252</v>
      </c>
      <c r="DU258" t="s">
        <v>252</v>
      </c>
      <c r="DV258" t="s">
        <v>278</v>
      </c>
      <c r="DW258" t="e">
        <v>#VALUE!</v>
      </c>
      <c r="DX258" t="s">
        <v>252</v>
      </c>
      <c r="DY258" t="s">
        <v>252</v>
      </c>
      <c r="DZ258" t="s">
        <v>278</v>
      </c>
      <c r="EA258" t="e">
        <v>#VALUE!</v>
      </c>
      <c r="EB258" t="s">
        <v>252</v>
      </c>
      <c r="EC258" t="s">
        <v>252</v>
      </c>
      <c r="ED258" t="s">
        <v>278</v>
      </c>
      <c r="EE258" t="e">
        <v>#VALUE!</v>
      </c>
      <c r="EF258" t="s">
        <v>252</v>
      </c>
      <c r="EG258" t="s">
        <v>252</v>
      </c>
      <c r="EH258" t="s">
        <v>278</v>
      </c>
      <c r="EI258" t="e">
        <v>#VALUE!</v>
      </c>
      <c r="EJ258">
        <v>102.096</v>
      </c>
      <c r="EK258">
        <v>2.6040000000000001</v>
      </c>
      <c r="EL258">
        <v>192.21289999999999</v>
      </c>
      <c r="EM258">
        <v>-22.787099999999999</v>
      </c>
      <c r="EN258">
        <v>102.04300000000001</v>
      </c>
      <c r="EO258">
        <v>2.61</v>
      </c>
      <c r="EP258">
        <v>191.99250000000001</v>
      </c>
      <c r="EQ258">
        <v>-23.0075</v>
      </c>
      <c r="ER258">
        <v>102.233</v>
      </c>
      <c r="ES258">
        <v>2.5880000000000001</v>
      </c>
      <c r="ET258">
        <v>193.53919999999999</v>
      </c>
      <c r="EU258">
        <v>-21.460799999999999</v>
      </c>
      <c r="EV258">
        <v>102.251</v>
      </c>
      <c r="EW258">
        <v>2.5859999999999999</v>
      </c>
      <c r="EX258">
        <v>192.6875</v>
      </c>
      <c r="EY258">
        <v>-22.3125</v>
      </c>
      <c r="EZ258">
        <v>101.767</v>
      </c>
      <c r="FA258">
        <v>2.6419999999999999</v>
      </c>
      <c r="FB258">
        <v>195.67750000000001</v>
      </c>
      <c r="FC258">
        <v>-19.322500000000002</v>
      </c>
      <c r="FD258">
        <v>102.176</v>
      </c>
      <c r="FE258">
        <v>2.5950000000000002</v>
      </c>
      <c r="FF258">
        <v>184.9136</v>
      </c>
      <c r="FG258">
        <v>-30.086400000000001</v>
      </c>
      <c r="FH258">
        <v>30.53</v>
      </c>
      <c r="FI258">
        <v>-7.6</v>
      </c>
      <c r="FJ258">
        <v>66.56</v>
      </c>
      <c r="FK258">
        <v>-0.94</v>
      </c>
      <c r="FL258">
        <v>90</v>
      </c>
      <c r="FM258">
        <v>-3.54</v>
      </c>
      <c r="FN258">
        <v>0.16520000000000001</v>
      </c>
      <c r="FO258">
        <v>4.0084</v>
      </c>
      <c r="FP258">
        <v>0.2064</v>
      </c>
      <c r="FQ258">
        <v>1.4675</v>
      </c>
      <c r="FR258">
        <v>0.33200000000000002</v>
      </c>
      <c r="FS258">
        <v>2.3948999999999998</v>
      </c>
      <c r="FT258">
        <v>0.68820000000000003</v>
      </c>
      <c r="FU258">
        <v>3.4731999999999998</v>
      </c>
      <c r="FV258">
        <v>1.4089</v>
      </c>
      <c r="FW258">
        <v>2.8559000000000001</v>
      </c>
      <c r="FX258" t="s">
        <v>1909</v>
      </c>
      <c r="FY258">
        <v>23941.1</v>
      </c>
    </row>
    <row r="259" spans="1:181" x14ac:dyDescent="0.35">
      <c r="A259">
        <v>262</v>
      </c>
      <c r="B259" t="s">
        <v>5382</v>
      </c>
      <c r="C259" t="s">
        <v>5347</v>
      </c>
      <c r="D259" t="s">
        <v>4251</v>
      </c>
      <c r="E259" t="s">
        <v>4252</v>
      </c>
      <c r="F259" t="s">
        <v>192</v>
      </c>
      <c r="G259" t="s">
        <v>193</v>
      </c>
      <c r="H259" t="s">
        <v>194</v>
      </c>
      <c r="I259" t="s">
        <v>193</v>
      </c>
      <c r="J259" t="s">
        <v>194</v>
      </c>
      <c r="K259" t="s">
        <v>193</v>
      </c>
      <c r="L259" t="s">
        <v>195</v>
      </c>
      <c r="M259" t="s">
        <v>193</v>
      </c>
      <c r="N259" t="s">
        <v>196</v>
      </c>
      <c r="O259" t="s">
        <v>197</v>
      </c>
      <c r="P259" t="s">
        <v>198</v>
      </c>
      <c r="Q259">
        <v>1500</v>
      </c>
      <c r="R259">
        <v>1500</v>
      </c>
      <c r="S259">
        <v>750</v>
      </c>
      <c r="T259">
        <v>5</v>
      </c>
      <c r="U259">
        <v>2</v>
      </c>
      <c r="V259" t="s">
        <v>199</v>
      </c>
      <c r="W259" t="s">
        <v>200</v>
      </c>
      <c r="X259">
        <v>3.625</v>
      </c>
      <c r="Y259" t="s">
        <v>193</v>
      </c>
      <c r="Z259" t="s">
        <v>5383</v>
      </c>
      <c r="AA259" t="s">
        <v>3532</v>
      </c>
      <c r="AB259">
        <v>340</v>
      </c>
      <c r="AD259">
        <v>-4</v>
      </c>
      <c r="AE259" t="s">
        <v>193</v>
      </c>
      <c r="AF259" t="s">
        <v>193</v>
      </c>
      <c r="AG259">
        <v>400</v>
      </c>
      <c r="AH259">
        <v>345</v>
      </c>
      <c r="AI259">
        <v>0</v>
      </c>
      <c r="AJ259" t="s">
        <v>193</v>
      </c>
      <c r="AK259" t="s">
        <v>193</v>
      </c>
      <c r="AM259">
        <v>35</v>
      </c>
      <c r="AN259">
        <v>60</v>
      </c>
      <c r="AO259" t="s">
        <v>193</v>
      </c>
      <c r="AP259">
        <v>3.2</v>
      </c>
      <c r="AQ259">
        <v>3.746</v>
      </c>
      <c r="AR259">
        <v>99.391000000000005</v>
      </c>
      <c r="AS259" t="s">
        <v>202</v>
      </c>
      <c r="AT259" t="s">
        <v>203</v>
      </c>
      <c r="AU259" t="s">
        <v>204</v>
      </c>
      <c r="AV259" t="s">
        <v>205</v>
      </c>
      <c r="AW259">
        <v>5</v>
      </c>
      <c r="AX259">
        <v>5</v>
      </c>
      <c r="AY259" t="s">
        <v>193</v>
      </c>
      <c r="AZ259" t="s">
        <v>193</v>
      </c>
      <c r="BA259" t="s">
        <v>206</v>
      </c>
      <c r="BB259" t="s">
        <v>206</v>
      </c>
      <c r="BC259" t="s">
        <v>202</v>
      </c>
      <c r="BD259" t="s">
        <v>202</v>
      </c>
      <c r="BE259" t="s">
        <v>202</v>
      </c>
      <c r="BF259" t="s">
        <v>206</v>
      </c>
      <c r="BG259" t="s">
        <v>552</v>
      </c>
      <c r="BH259" t="s">
        <v>193</v>
      </c>
      <c r="BI259">
        <v>2000</v>
      </c>
      <c r="BK259" t="s">
        <v>206</v>
      </c>
      <c r="BL259" t="s">
        <v>26</v>
      </c>
      <c r="BM259" t="s">
        <v>220</v>
      </c>
      <c r="BN259" t="s">
        <v>32</v>
      </c>
      <c r="BO259" t="s">
        <v>267</v>
      </c>
      <c r="BP259" t="s">
        <v>208</v>
      </c>
      <c r="BQ259" t="s">
        <v>193</v>
      </c>
      <c r="BR259" t="s">
        <v>193</v>
      </c>
      <c r="BS259" t="s">
        <v>193</v>
      </c>
      <c r="BT259" t="s">
        <v>193</v>
      </c>
      <c r="BU259" t="s">
        <v>193</v>
      </c>
      <c r="BV259" t="s">
        <v>220</v>
      </c>
      <c r="BW259" t="s">
        <v>291</v>
      </c>
      <c r="BX259" t="s">
        <v>197</v>
      </c>
      <c r="BY259" t="s">
        <v>193</v>
      </c>
      <c r="BZ259" t="s">
        <v>959</v>
      </c>
      <c r="CA259" t="s">
        <v>1598</v>
      </c>
      <c r="CB259" t="s">
        <v>4253</v>
      </c>
      <c r="CC259" t="s">
        <v>4254</v>
      </c>
      <c r="CD259" t="s">
        <v>5367</v>
      </c>
      <c r="CE259">
        <v>2</v>
      </c>
      <c r="CF259">
        <v>1</v>
      </c>
      <c r="CG259" t="s">
        <v>388</v>
      </c>
      <c r="CH259" t="s">
        <v>389</v>
      </c>
      <c r="CI259" t="s">
        <v>390</v>
      </c>
      <c r="CJ259" t="s">
        <v>197</v>
      </c>
      <c r="CK259">
        <v>750</v>
      </c>
      <c r="CL259" t="s">
        <v>216</v>
      </c>
      <c r="CM259">
        <v>1</v>
      </c>
      <c r="CN259" t="s">
        <v>199</v>
      </c>
      <c r="CO259" t="s">
        <v>193</v>
      </c>
      <c r="CP259">
        <v>1</v>
      </c>
      <c r="CQ259" t="s">
        <v>193</v>
      </c>
      <c r="CR259" t="s">
        <v>193</v>
      </c>
      <c r="CS259" t="s">
        <v>193</v>
      </c>
      <c r="CT259" t="s">
        <v>193</v>
      </c>
      <c r="CU259" t="s">
        <v>193</v>
      </c>
      <c r="CV259" t="s">
        <v>193</v>
      </c>
      <c r="CW259" t="s">
        <v>4251</v>
      </c>
      <c r="CX259" t="s">
        <v>322</v>
      </c>
      <c r="CY259" t="s">
        <v>299</v>
      </c>
      <c r="CZ259" t="s">
        <v>193</v>
      </c>
      <c r="DA259" t="s">
        <v>206</v>
      </c>
      <c r="DB259" t="s">
        <v>193</v>
      </c>
      <c r="DC259" t="s">
        <v>193</v>
      </c>
      <c r="DD259" t="s">
        <v>193</v>
      </c>
      <c r="DE259" t="s">
        <v>193</v>
      </c>
      <c r="DF259" t="s">
        <v>193</v>
      </c>
      <c r="DG259" t="s">
        <v>193</v>
      </c>
      <c r="DH259" t="s">
        <v>193</v>
      </c>
      <c r="DI259" t="s">
        <v>193</v>
      </c>
      <c r="DJ259" t="s">
        <v>193</v>
      </c>
      <c r="DK259" t="s">
        <v>193</v>
      </c>
      <c r="DL259" t="s">
        <v>222</v>
      </c>
      <c r="DM259" t="s">
        <v>222</v>
      </c>
      <c r="DN259" t="s">
        <v>223</v>
      </c>
      <c r="DO259" t="s">
        <v>3536</v>
      </c>
      <c r="DP259">
        <v>101.027</v>
      </c>
      <c r="DQ259">
        <v>3.4220000000000002</v>
      </c>
      <c r="DR259">
        <v>307.423</v>
      </c>
      <c r="DS259">
        <v>-32.576999999999998</v>
      </c>
      <c r="DT259">
        <v>101.164</v>
      </c>
      <c r="DU259">
        <v>3.395</v>
      </c>
      <c r="DV259">
        <v>304.72449999999998</v>
      </c>
      <c r="DW259">
        <v>-35.275500000000001</v>
      </c>
      <c r="DX259">
        <v>101.327</v>
      </c>
      <c r="DY259">
        <v>3.363</v>
      </c>
      <c r="DZ259">
        <v>302.17149999999998</v>
      </c>
      <c r="EA259">
        <v>-37.828499999999998</v>
      </c>
      <c r="EB259">
        <v>101.52200000000001</v>
      </c>
      <c r="EC259">
        <v>3.3239999999999998</v>
      </c>
      <c r="ED259">
        <v>301.63799999999998</v>
      </c>
      <c r="EE259">
        <v>-38.362000000000002</v>
      </c>
      <c r="EF259">
        <v>101.60899999999999</v>
      </c>
      <c r="EG259">
        <v>3.3069999999999999</v>
      </c>
      <c r="EH259">
        <v>299.7817</v>
      </c>
      <c r="EI259">
        <v>-40.218299999999999</v>
      </c>
      <c r="EJ259">
        <v>101.646</v>
      </c>
      <c r="EK259">
        <v>3.2989999999999999</v>
      </c>
      <c r="EL259">
        <v>297.5421</v>
      </c>
      <c r="EM259">
        <v>-42.457900000000002</v>
      </c>
      <c r="EN259">
        <v>101.78</v>
      </c>
      <c r="EO259">
        <v>3.2730000000000001</v>
      </c>
      <c r="EP259">
        <v>290.44540000000001</v>
      </c>
      <c r="EQ259">
        <v>-49.554600000000001</v>
      </c>
      <c r="ER259">
        <v>102.04</v>
      </c>
      <c r="ES259">
        <v>3.2210000000000001</v>
      </c>
      <c r="ET259">
        <v>280.88810000000001</v>
      </c>
      <c r="EU259">
        <v>-59.111899999999999</v>
      </c>
      <c r="EV259">
        <v>102.339</v>
      </c>
      <c r="EW259">
        <v>3.1629999999999998</v>
      </c>
      <c r="EX259">
        <v>269.74369999999999</v>
      </c>
      <c r="EY259">
        <v>-70.256299999999996</v>
      </c>
      <c r="EZ259">
        <v>102.703</v>
      </c>
      <c r="FA259">
        <v>3.0910000000000002</v>
      </c>
      <c r="FB259">
        <v>264.32229999999998</v>
      </c>
      <c r="FC259">
        <v>-75.677700000000002</v>
      </c>
      <c r="FD259">
        <v>103.044</v>
      </c>
      <c r="FE259">
        <v>3.024</v>
      </c>
      <c r="FF259">
        <v>262.47629999999998</v>
      </c>
      <c r="FG259">
        <v>-77.523700000000005</v>
      </c>
      <c r="FH259">
        <v>30.53</v>
      </c>
      <c r="FI259">
        <v>-7.6</v>
      </c>
      <c r="FJ259">
        <v>66.56</v>
      </c>
      <c r="FK259">
        <v>-0.94</v>
      </c>
      <c r="FL259">
        <v>90</v>
      </c>
      <c r="FM259">
        <v>-3.54</v>
      </c>
      <c r="FN259">
        <v>0.16520000000000001</v>
      </c>
      <c r="FO259">
        <v>4.0084</v>
      </c>
      <c r="FP259">
        <v>0.2064</v>
      </c>
      <c r="FQ259">
        <v>1.4675</v>
      </c>
      <c r="FR259">
        <v>0.33200000000000002</v>
      </c>
      <c r="FS259">
        <v>2.3948999999999998</v>
      </c>
      <c r="FT259">
        <v>0.68820000000000003</v>
      </c>
      <c r="FU259">
        <v>3.4731999999999998</v>
      </c>
      <c r="FV259">
        <v>1.4089</v>
      </c>
      <c r="FW259">
        <v>2.8559000000000001</v>
      </c>
      <c r="FX259" t="s">
        <v>4255</v>
      </c>
      <c r="FY259" t="s">
        <v>252</v>
      </c>
    </row>
    <row r="260" spans="1:181" x14ac:dyDescent="0.35">
      <c r="A260">
        <v>263</v>
      </c>
      <c r="B260" t="s">
        <v>5382</v>
      </c>
      <c r="C260" t="s">
        <v>5347</v>
      </c>
      <c r="D260" t="s">
        <v>4251</v>
      </c>
      <c r="E260" t="s">
        <v>4252</v>
      </c>
      <c r="F260" t="s">
        <v>192</v>
      </c>
      <c r="G260" t="s">
        <v>193</v>
      </c>
      <c r="H260" t="s">
        <v>194</v>
      </c>
      <c r="I260" t="s">
        <v>193</v>
      </c>
      <c r="J260" t="s">
        <v>194</v>
      </c>
      <c r="K260" t="s">
        <v>193</v>
      </c>
      <c r="L260" t="s">
        <v>195</v>
      </c>
      <c r="M260" t="s">
        <v>193</v>
      </c>
      <c r="N260" t="s">
        <v>196</v>
      </c>
      <c r="O260" t="s">
        <v>197</v>
      </c>
      <c r="P260" t="s">
        <v>198</v>
      </c>
      <c r="Q260">
        <v>1500</v>
      </c>
      <c r="R260">
        <v>1500</v>
      </c>
      <c r="S260">
        <v>750</v>
      </c>
      <c r="T260">
        <v>10</v>
      </c>
      <c r="U260">
        <v>2</v>
      </c>
      <c r="V260" t="s">
        <v>199</v>
      </c>
      <c r="W260" t="s">
        <v>200</v>
      </c>
      <c r="X260">
        <v>4.375</v>
      </c>
      <c r="Y260" t="s">
        <v>193</v>
      </c>
      <c r="Z260" t="s">
        <v>5381</v>
      </c>
      <c r="AA260" t="s">
        <v>4184</v>
      </c>
      <c r="AB260">
        <v>370</v>
      </c>
      <c r="AD260" t="s">
        <v>193</v>
      </c>
      <c r="AE260" t="s">
        <v>193</v>
      </c>
      <c r="AF260" t="s">
        <v>193</v>
      </c>
      <c r="AG260">
        <v>412.5</v>
      </c>
      <c r="AH260">
        <v>375</v>
      </c>
      <c r="AI260">
        <v>0</v>
      </c>
      <c r="AJ260" t="s">
        <v>193</v>
      </c>
      <c r="AK260" t="s">
        <v>193</v>
      </c>
      <c r="AM260">
        <v>35</v>
      </c>
      <c r="AN260">
        <v>42.5</v>
      </c>
      <c r="AO260" t="s">
        <v>193</v>
      </c>
      <c r="AP260">
        <v>2.67</v>
      </c>
      <c r="AQ260">
        <v>4.4029999999999996</v>
      </c>
      <c r="AR260">
        <v>99.775000000000006</v>
      </c>
      <c r="AS260" t="s">
        <v>202</v>
      </c>
      <c r="AT260" t="s">
        <v>203</v>
      </c>
      <c r="AU260" t="s">
        <v>204</v>
      </c>
      <c r="AV260" t="s">
        <v>205</v>
      </c>
      <c r="AW260">
        <v>5</v>
      </c>
      <c r="AX260">
        <v>5</v>
      </c>
      <c r="AY260" t="s">
        <v>193</v>
      </c>
      <c r="AZ260" t="s">
        <v>193</v>
      </c>
      <c r="BA260" t="s">
        <v>206</v>
      </c>
      <c r="BB260" t="s">
        <v>206</v>
      </c>
      <c r="BC260" t="s">
        <v>202</v>
      </c>
      <c r="BD260" t="s">
        <v>202</v>
      </c>
      <c r="BE260" t="s">
        <v>202</v>
      </c>
      <c r="BF260" t="s">
        <v>206</v>
      </c>
      <c r="BG260" t="s">
        <v>552</v>
      </c>
      <c r="BH260" t="s">
        <v>193</v>
      </c>
      <c r="BI260">
        <v>2000</v>
      </c>
      <c r="BK260" t="s">
        <v>206</v>
      </c>
      <c r="BL260" t="s">
        <v>26</v>
      </c>
      <c r="BM260" t="s">
        <v>220</v>
      </c>
      <c r="BN260" t="s">
        <v>32</v>
      </c>
      <c r="BO260" t="s">
        <v>267</v>
      </c>
      <c r="BP260" t="s">
        <v>208</v>
      </c>
      <c r="BQ260" t="s">
        <v>193</v>
      </c>
      <c r="BR260" t="s">
        <v>193</v>
      </c>
      <c r="BS260" t="s">
        <v>193</v>
      </c>
      <c r="BT260" t="s">
        <v>193</v>
      </c>
      <c r="BU260" t="s">
        <v>193</v>
      </c>
      <c r="BV260" t="s">
        <v>220</v>
      </c>
      <c r="BW260" t="s">
        <v>291</v>
      </c>
      <c r="BX260" t="s">
        <v>197</v>
      </c>
      <c r="BY260" t="s">
        <v>193</v>
      </c>
      <c r="BZ260" t="s">
        <v>959</v>
      </c>
      <c r="CA260" t="s">
        <v>1598</v>
      </c>
      <c r="CB260" t="s">
        <v>4256</v>
      </c>
      <c r="CC260" t="s">
        <v>4257</v>
      </c>
      <c r="CD260" t="s">
        <v>5367</v>
      </c>
      <c r="CE260">
        <v>2</v>
      </c>
      <c r="CF260">
        <v>0</v>
      </c>
      <c r="CG260" t="s">
        <v>388</v>
      </c>
      <c r="CH260" t="s">
        <v>389</v>
      </c>
      <c r="CI260" t="s">
        <v>390</v>
      </c>
      <c r="CJ260" t="s">
        <v>197</v>
      </c>
      <c r="CK260">
        <v>750</v>
      </c>
      <c r="CL260" t="s">
        <v>216</v>
      </c>
      <c r="CM260">
        <v>1</v>
      </c>
      <c r="CN260" t="s">
        <v>199</v>
      </c>
      <c r="CO260" t="s">
        <v>193</v>
      </c>
      <c r="CP260">
        <v>3</v>
      </c>
      <c r="CQ260" t="s">
        <v>193</v>
      </c>
      <c r="CR260" t="s">
        <v>193</v>
      </c>
      <c r="CS260" t="s">
        <v>193</v>
      </c>
      <c r="CT260" t="s">
        <v>193</v>
      </c>
      <c r="CU260" t="s">
        <v>193</v>
      </c>
      <c r="CV260" t="s">
        <v>193</v>
      </c>
      <c r="CW260" t="s">
        <v>4251</v>
      </c>
      <c r="CX260" t="s">
        <v>322</v>
      </c>
      <c r="CY260" t="s">
        <v>299</v>
      </c>
      <c r="CZ260" t="s">
        <v>193</v>
      </c>
      <c r="DA260" t="s">
        <v>206</v>
      </c>
      <c r="DB260" t="s">
        <v>193</v>
      </c>
      <c r="DC260" t="s">
        <v>193</v>
      </c>
      <c r="DD260" t="s">
        <v>193</v>
      </c>
      <c r="DE260" t="s">
        <v>193</v>
      </c>
      <c r="DF260" t="s">
        <v>193</v>
      </c>
      <c r="DG260" t="s">
        <v>193</v>
      </c>
      <c r="DH260" t="s">
        <v>193</v>
      </c>
      <c r="DI260" t="s">
        <v>193</v>
      </c>
      <c r="DJ260" t="s">
        <v>193</v>
      </c>
      <c r="DK260" t="s">
        <v>193</v>
      </c>
      <c r="DL260" t="s">
        <v>222</v>
      </c>
      <c r="DM260" t="s">
        <v>222</v>
      </c>
      <c r="DN260" t="s">
        <v>223</v>
      </c>
      <c r="DO260" t="s">
        <v>4147</v>
      </c>
      <c r="DP260">
        <v>102.53100000000001</v>
      </c>
      <c r="DQ260">
        <v>4.0579999999999998</v>
      </c>
      <c r="DR260">
        <v>336.14679999999998</v>
      </c>
      <c r="DS260">
        <v>-33.853200000000001</v>
      </c>
      <c r="DT260">
        <v>102.878</v>
      </c>
      <c r="DU260">
        <v>4.0149999999999997</v>
      </c>
      <c r="DV260">
        <v>333.31290000000001</v>
      </c>
      <c r="DW260">
        <v>-36.687100000000001</v>
      </c>
      <c r="DX260">
        <v>103.262</v>
      </c>
      <c r="DY260">
        <v>3.968</v>
      </c>
      <c r="DZ260">
        <v>327.79250000000002</v>
      </c>
      <c r="EA260">
        <v>-42.207500000000003</v>
      </c>
      <c r="EB260">
        <v>103.34399999999999</v>
      </c>
      <c r="EC260">
        <v>3.9580000000000002</v>
      </c>
      <c r="ED260">
        <v>330.53919999999999</v>
      </c>
      <c r="EE260">
        <v>-39.460799999999999</v>
      </c>
      <c r="EF260">
        <v>103.688</v>
      </c>
      <c r="EG260">
        <v>3.9159999999999999</v>
      </c>
      <c r="EH260">
        <v>325.6875</v>
      </c>
      <c r="EI260">
        <v>-44.3125</v>
      </c>
      <c r="EJ260">
        <v>103.98099999999999</v>
      </c>
      <c r="EK260">
        <v>3.88</v>
      </c>
      <c r="EL260">
        <v>319.47750000000002</v>
      </c>
      <c r="EM260">
        <v>-50.522500000000001</v>
      </c>
      <c r="EN260">
        <v>103.864</v>
      </c>
      <c r="EO260">
        <v>3.8940000000000001</v>
      </c>
      <c r="EP260">
        <v>314.81360000000001</v>
      </c>
      <c r="EQ260">
        <v>-55.186399999999999</v>
      </c>
      <c r="ER260">
        <v>103.822</v>
      </c>
      <c r="ES260">
        <v>3.899</v>
      </c>
      <c r="ET260">
        <v>307.54219999999998</v>
      </c>
      <c r="EU260">
        <v>-62.457799999999999</v>
      </c>
      <c r="EV260">
        <v>104.64700000000001</v>
      </c>
      <c r="EW260">
        <v>3.7989999999999999</v>
      </c>
      <c r="EX260">
        <v>290.37889999999999</v>
      </c>
      <c r="EY260">
        <v>-79.621099999999998</v>
      </c>
      <c r="EZ260">
        <v>105.08799999999999</v>
      </c>
      <c r="FA260">
        <v>3.7450000000000001</v>
      </c>
      <c r="FB260">
        <v>286.97519999999997</v>
      </c>
      <c r="FC260">
        <v>-83.024799999999999</v>
      </c>
      <c r="FD260">
        <v>105.791</v>
      </c>
      <c r="FE260">
        <v>3.661</v>
      </c>
      <c r="FF260">
        <v>283.56040000000002</v>
      </c>
      <c r="FG260">
        <v>-86.439599999999999</v>
      </c>
      <c r="FH260">
        <v>30.53</v>
      </c>
      <c r="FI260">
        <v>-7.6</v>
      </c>
      <c r="FJ260">
        <v>66.56</v>
      </c>
      <c r="FK260">
        <v>-0.94</v>
      </c>
      <c r="FL260">
        <v>90</v>
      </c>
      <c r="FM260">
        <v>-3.54</v>
      </c>
      <c r="FN260">
        <v>0.16520000000000001</v>
      </c>
      <c r="FO260">
        <v>4.0084</v>
      </c>
      <c r="FP260">
        <v>0.2064</v>
      </c>
      <c r="FQ260">
        <v>1.4675</v>
      </c>
      <c r="FR260">
        <v>0.33200000000000002</v>
      </c>
      <c r="FS260">
        <v>2.3948999999999998</v>
      </c>
      <c r="FT260">
        <v>0.68820000000000003</v>
      </c>
      <c r="FU260">
        <v>3.4731999999999998</v>
      </c>
      <c r="FV260">
        <v>1.4089</v>
      </c>
      <c r="FW260">
        <v>2.8559000000000001</v>
      </c>
      <c r="FX260" t="s">
        <v>4255</v>
      </c>
      <c r="FY260" t="s">
        <v>252</v>
      </c>
    </row>
    <row r="261" spans="1:181" x14ac:dyDescent="0.35">
      <c r="A261">
        <v>264</v>
      </c>
      <c r="B261" t="s">
        <v>5382</v>
      </c>
      <c r="C261" t="s">
        <v>5374</v>
      </c>
      <c r="D261" t="s">
        <v>4258</v>
      </c>
      <c r="E261" t="s">
        <v>4259</v>
      </c>
      <c r="F261" t="s">
        <v>192</v>
      </c>
      <c r="G261" t="s">
        <v>331</v>
      </c>
      <c r="H261" t="s">
        <v>285</v>
      </c>
      <c r="I261" t="s">
        <v>304</v>
      </c>
      <c r="J261" t="s">
        <v>194</v>
      </c>
      <c r="K261" t="s">
        <v>331</v>
      </c>
      <c r="L261" t="s">
        <v>2475</v>
      </c>
      <c r="M261" t="s">
        <v>193</v>
      </c>
      <c r="N261" t="s">
        <v>196</v>
      </c>
      <c r="O261" t="s">
        <v>197</v>
      </c>
      <c r="P261" t="s">
        <v>198</v>
      </c>
      <c r="Q261">
        <v>600</v>
      </c>
      <c r="R261">
        <v>600</v>
      </c>
      <c r="S261">
        <v>600</v>
      </c>
      <c r="T261">
        <v>30</v>
      </c>
      <c r="U261">
        <v>1</v>
      </c>
      <c r="V261" t="s">
        <v>199</v>
      </c>
      <c r="W261" t="s">
        <v>200</v>
      </c>
      <c r="X261">
        <v>3.35</v>
      </c>
      <c r="Y261" t="s">
        <v>193</v>
      </c>
      <c r="Z261" t="s">
        <v>5384</v>
      </c>
      <c r="AA261" t="s">
        <v>1780</v>
      </c>
      <c r="AB261">
        <v>195</v>
      </c>
      <c r="AD261" t="s">
        <v>193</v>
      </c>
      <c r="AE261" t="s">
        <v>193</v>
      </c>
      <c r="AF261" t="s">
        <v>193</v>
      </c>
      <c r="AG261">
        <v>230</v>
      </c>
      <c r="AH261">
        <v>0</v>
      </c>
      <c r="AI261">
        <v>0</v>
      </c>
      <c r="AJ261" t="s">
        <v>193</v>
      </c>
      <c r="AK261" t="s">
        <v>193</v>
      </c>
      <c r="AM261">
        <v>5</v>
      </c>
      <c r="AN261">
        <v>35</v>
      </c>
      <c r="AO261" t="s">
        <v>193</v>
      </c>
      <c r="AP261">
        <v>3.7</v>
      </c>
      <c r="AQ261">
        <v>3.375</v>
      </c>
      <c r="AR261">
        <v>99.531000000000006</v>
      </c>
      <c r="AS261" t="s">
        <v>202</v>
      </c>
      <c r="AT261" t="s">
        <v>203</v>
      </c>
      <c r="AU261" t="s">
        <v>204</v>
      </c>
      <c r="AV261" t="s">
        <v>958</v>
      </c>
      <c r="AW261">
        <v>6</v>
      </c>
      <c r="AX261">
        <v>4</v>
      </c>
      <c r="AY261">
        <v>2</v>
      </c>
      <c r="AZ261" t="s">
        <v>193</v>
      </c>
      <c r="BA261" t="s">
        <v>206</v>
      </c>
      <c r="BB261" t="s">
        <v>206</v>
      </c>
      <c r="BC261" t="s">
        <v>202</v>
      </c>
      <c r="BD261" t="s">
        <v>202</v>
      </c>
      <c r="BE261" t="s">
        <v>206</v>
      </c>
      <c r="BF261" t="s">
        <v>206</v>
      </c>
      <c r="BG261" t="s">
        <v>552</v>
      </c>
      <c r="BH261" t="s">
        <v>237</v>
      </c>
      <c r="BI261">
        <v>2000</v>
      </c>
      <c r="BK261" t="s">
        <v>206</v>
      </c>
      <c r="BL261" t="s">
        <v>218</v>
      </c>
      <c r="BM261" t="s">
        <v>33</v>
      </c>
      <c r="BN261" t="s">
        <v>404</v>
      </c>
      <c r="BO261" t="s">
        <v>493</v>
      </c>
      <c r="BP261" t="s">
        <v>511</v>
      </c>
      <c r="BQ261" t="s">
        <v>208</v>
      </c>
      <c r="BR261" t="s">
        <v>193</v>
      </c>
      <c r="BS261" t="s">
        <v>193</v>
      </c>
      <c r="BT261" t="s">
        <v>193</v>
      </c>
      <c r="BU261" t="s">
        <v>193</v>
      </c>
      <c r="BV261" t="s">
        <v>218</v>
      </c>
      <c r="BW261" t="s">
        <v>209</v>
      </c>
      <c r="BX261" t="s">
        <v>197</v>
      </c>
      <c r="BY261" t="s">
        <v>193</v>
      </c>
      <c r="BZ261" t="s">
        <v>243</v>
      </c>
      <c r="CA261" t="s">
        <v>337</v>
      </c>
      <c r="CB261" t="s">
        <v>4260</v>
      </c>
      <c r="CC261" t="s">
        <v>4261</v>
      </c>
      <c r="CD261" t="s">
        <v>5367</v>
      </c>
      <c r="CE261">
        <v>2</v>
      </c>
      <c r="CF261">
        <v>1</v>
      </c>
      <c r="CG261" t="s">
        <v>214</v>
      </c>
      <c r="CH261" t="s">
        <v>215</v>
      </c>
      <c r="CI261" t="s">
        <v>215</v>
      </c>
      <c r="CJ261" t="s">
        <v>197</v>
      </c>
      <c r="CK261">
        <v>600</v>
      </c>
      <c r="CL261" t="s">
        <v>216</v>
      </c>
      <c r="CM261">
        <v>1</v>
      </c>
      <c r="CN261" t="s">
        <v>199</v>
      </c>
      <c r="CO261" t="s">
        <v>193</v>
      </c>
      <c r="CP261">
        <v>6</v>
      </c>
      <c r="CQ261" t="s">
        <v>193</v>
      </c>
      <c r="CR261" t="s">
        <v>193</v>
      </c>
      <c r="CS261" t="s">
        <v>193</v>
      </c>
      <c r="CT261" t="s">
        <v>193</v>
      </c>
      <c r="CU261" t="s">
        <v>193</v>
      </c>
      <c r="CV261" t="s">
        <v>193</v>
      </c>
      <c r="CW261" t="s">
        <v>4258</v>
      </c>
      <c r="CX261" t="s">
        <v>217</v>
      </c>
      <c r="CY261">
        <v>0.875</v>
      </c>
      <c r="CZ261">
        <v>5.25</v>
      </c>
      <c r="DA261" t="s">
        <v>206</v>
      </c>
      <c r="DB261" t="s">
        <v>193</v>
      </c>
      <c r="DC261" t="s">
        <v>193</v>
      </c>
      <c r="DD261" t="s">
        <v>193</v>
      </c>
      <c r="DE261" t="s">
        <v>193</v>
      </c>
      <c r="DF261" t="s">
        <v>193</v>
      </c>
      <c r="DG261" t="s">
        <v>356</v>
      </c>
      <c r="DH261" t="s">
        <v>447</v>
      </c>
      <c r="DI261" t="s">
        <v>193</v>
      </c>
      <c r="DJ261" t="s">
        <v>193</v>
      </c>
      <c r="DK261" t="s">
        <v>193</v>
      </c>
      <c r="DL261" t="s">
        <v>222</v>
      </c>
      <c r="DM261" t="s">
        <v>222</v>
      </c>
      <c r="DN261" t="s">
        <v>223</v>
      </c>
      <c r="DO261" t="s">
        <v>1783</v>
      </c>
      <c r="DP261">
        <v>102.27</v>
      </c>
      <c r="DQ261">
        <v>3.23</v>
      </c>
      <c r="DR261">
        <v>184.34950000000001</v>
      </c>
      <c r="DS261">
        <v>-10.650499999999999</v>
      </c>
      <c r="DT261">
        <v>102.27</v>
      </c>
      <c r="DU261">
        <v>3.23</v>
      </c>
      <c r="DV261">
        <v>185.6037</v>
      </c>
      <c r="DW261">
        <v>-9.3963000000000001</v>
      </c>
      <c r="DX261">
        <v>102.116</v>
      </c>
      <c r="DY261">
        <v>3.238</v>
      </c>
      <c r="DZ261">
        <v>186.40799999999999</v>
      </c>
      <c r="EA261">
        <v>-8.5920000000000005</v>
      </c>
      <c r="EB261">
        <v>102.38500000000001</v>
      </c>
      <c r="EC261">
        <v>3.2240000000000002</v>
      </c>
      <c r="ED261">
        <v>186.48509999999999</v>
      </c>
      <c r="EE261">
        <v>-8.5149000000000008</v>
      </c>
      <c r="EF261">
        <v>101.96299999999999</v>
      </c>
      <c r="EG261">
        <v>3.246</v>
      </c>
      <c r="EH261">
        <v>181.3844</v>
      </c>
      <c r="EI261">
        <v>-13.615600000000001</v>
      </c>
      <c r="EJ261">
        <v>102.19199999999999</v>
      </c>
      <c r="EK261">
        <v>3.234</v>
      </c>
      <c r="EL261">
        <v>180.60810000000001</v>
      </c>
      <c r="EM261">
        <v>-14.3919</v>
      </c>
      <c r="EN261">
        <v>102.48</v>
      </c>
      <c r="EO261">
        <v>3.2189999999999999</v>
      </c>
      <c r="EP261">
        <v>178.03970000000001</v>
      </c>
      <c r="EQ261">
        <v>-16.9603</v>
      </c>
      <c r="ER261">
        <v>102.538</v>
      </c>
      <c r="ES261">
        <v>3.2160000000000002</v>
      </c>
      <c r="ET261">
        <v>182.2841</v>
      </c>
      <c r="EU261">
        <v>-12.7159</v>
      </c>
      <c r="EV261">
        <v>102.538</v>
      </c>
      <c r="EW261">
        <v>3.2160000000000002</v>
      </c>
      <c r="EX261">
        <v>177.8674</v>
      </c>
      <c r="EY261">
        <v>-17.1326</v>
      </c>
      <c r="EZ261">
        <v>102.538</v>
      </c>
      <c r="FA261">
        <v>3.2160000000000002</v>
      </c>
      <c r="FB261">
        <v>174.06479999999999</v>
      </c>
      <c r="FC261">
        <v>-20.935199999999998</v>
      </c>
      <c r="FD261">
        <v>102.538</v>
      </c>
      <c r="FE261">
        <v>3.2160000000000002</v>
      </c>
      <c r="FF261">
        <v>169.8535</v>
      </c>
      <c r="FG261">
        <v>-25.1465</v>
      </c>
      <c r="FH261">
        <v>30.53</v>
      </c>
      <c r="FI261">
        <v>-7.6</v>
      </c>
      <c r="FJ261">
        <v>66.56</v>
      </c>
      <c r="FK261">
        <v>-0.94</v>
      </c>
      <c r="FL261">
        <v>90</v>
      </c>
      <c r="FM261">
        <v>-3.54</v>
      </c>
      <c r="FN261">
        <v>0.16520000000000001</v>
      </c>
      <c r="FO261">
        <v>4.0084</v>
      </c>
      <c r="FP261">
        <v>0.2064</v>
      </c>
      <c r="FQ261">
        <v>1.4675</v>
      </c>
      <c r="FR261">
        <v>0.33200000000000002</v>
      </c>
      <c r="FS261">
        <v>2.3948999999999998</v>
      </c>
      <c r="FT261">
        <v>0.68820000000000003</v>
      </c>
      <c r="FU261">
        <v>3.4731999999999998</v>
      </c>
      <c r="FV261">
        <v>1.4089</v>
      </c>
      <c r="FW261">
        <v>2.8559000000000001</v>
      </c>
      <c r="FX261" t="s">
        <v>4262</v>
      </c>
      <c r="FY261" t="s">
        <v>252</v>
      </c>
    </row>
    <row r="262" spans="1:181" x14ac:dyDescent="0.35">
      <c r="A262">
        <v>265</v>
      </c>
      <c r="B262" t="s">
        <v>5382</v>
      </c>
      <c r="C262" t="s">
        <v>5374</v>
      </c>
      <c r="D262" t="s">
        <v>2470</v>
      </c>
      <c r="E262" t="s">
        <v>4263</v>
      </c>
      <c r="F262" t="s">
        <v>303</v>
      </c>
      <c r="G262" t="s">
        <v>467</v>
      </c>
      <c r="H262" t="s">
        <v>262</v>
      </c>
      <c r="I262" t="s">
        <v>331</v>
      </c>
      <c r="J262" t="s">
        <v>194</v>
      </c>
      <c r="K262" t="s">
        <v>331</v>
      </c>
      <c r="L262" t="s">
        <v>3509</v>
      </c>
      <c r="M262">
        <v>6</v>
      </c>
      <c r="N262" t="s">
        <v>196</v>
      </c>
      <c r="O262" t="s">
        <v>197</v>
      </c>
      <c r="P262" t="s">
        <v>198</v>
      </c>
      <c r="Q262">
        <v>1600</v>
      </c>
      <c r="R262">
        <v>1600</v>
      </c>
      <c r="S262">
        <v>600</v>
      </c>
      <c r="T262">
        <v>4</v>
      </c>
      <c r="U262">
        <v>2</v>
      </c>
      <c r="V262" t="s">
        <v>3826</v>
      </c>
      <c r="W262" t="s">
        <v>200</v>
      </c>
      <c r="X262">
        <v>2.359</v>
      </c>
      <c r="Y262" t="s">
        <v>193</v>
      </c>
      <c r="Z262" t="s">
        <v>5385</v>
      </c>
      <c r="AA262" t="s">
        <v>4264</v>
      </c>
      <c r="AB262">
        <v>215</v>
      </c>
      <c r="AD262" t="s">
        <v>193</v>
      </c>
      <c r="AE262" t="s">
        <v>193</v>
      </c>
      <c r="AF262" t="s">
        <v>193</v>
      </c>
      <c r="AG262">
        <v>245</v>
      </c>
      <c r="AH262">
        <v>220</v>
      </c>
      <c r="AI262">
        <v>5</v>
      </c>
      <c r="AJ262" t="s">
        <v>193</v>
      </c>
      <c r="AK262" t="s">
        <v>193</v>
      </c>
      <c r="AM262">
        <v>0</v>
      </c>
      <c r="AN262">
        <v>30</v>
      </c>
      <c r="AO262" t="s">
        <v>193</v>
      </c>
      <c r="AP262">
        <v>5.67</v>
      </c>
      <c r="AQ262">
        <v>2.359</v>
      </c>
      <c r="AR262">
        <v>100</v>
      </c>
      <c r="AS262" t="s">
        <v>202</v>
      </c>
      <c r="AT262" t="s">
        <v>290</v>
      </c>
      <c r="AU262" t="s">
        <v>204</v>
      </c>
      <c r="AV262" t="s">
        <v>205</v>
      </c>
      <c r="AW262">
        <v>5</v>
      </c>
      <c r="AX262">
        <v>5</v>
      </c>
      <c r="AY262" t="s">
        <v>193</v>
      </c>
      <c r="AZ262" t="s">
        <v>193</v>
      </c>
      <c r="BA262" t="s">
        <v>206</v>
      </c>
      <c r="BB262" t="s">
        <v>206</v>
      </c>
      <c r="BC262" t="s">
        <v>206</v>
      </c>
      <c r="BD262" t="s">
        <v>206</v>
      </c>
      <c r="BE262" t="s">
        <v>206</v>
      </c>
      <c r="BF262" t="s">
        <v>206</v>
      </c>
      <c r="BG262" t="s">
        <v>1464</v>
      </c>
      <c r="BH262" t="s">
        <v>207</v>
      </c>
      <c r="BI262">
        <v>200000</v>
      </c>
      <c r="BK262" t="s">
        <v>206</v>
      </c>
      <c r="BL262" t="s">
        <v>208</v>
      </c>
      <c r="BM262" t="s">
        <v>28</v>
      </c>
      <c r="BN262" t="s">
        <v>34</v>
      </c>
      <c r="BO262" t="s">
        <v>400</v>
      </c>
      <c r="BP262" t="s">
        <v>375</v>
      </c>
      <c r="BQ262" t="s">
        <v>193</v>
      </c>
      <c r="BR262" t="s">
        <v>193</v>
      </c>
      <c r="BS262" t="s">
        <v>193</v>
      </c>
      <c r="BT262" t="s">
        <v>193</v>
      </c>
      <c r="BU262" t="s">
        <v>193</v>
      </c>
      <c r="BV262" t="s">
        <v>208</v>
      </c>
      <c r="BW262" t="s">
        <v>209</v>
      </c>
      <c r="BX262" t="s">
        <v>197</v>
      </c>
      <c r="BY262" t="s">
        <v>193</v>
      </c>
      <c r="BZ262" t="s">
        <v>292</v>
      </c>
      <c r="CA262" t="s">
        <v>293</v>
      </c>
      <c r="CB262" t="s">
        <v>4265</v>
      </c>
      <c r="CC262" t="s">
        <v>4266</v>
      </c>
      <c r="CD262" t="s">
        <v>5367</v>
      </c>
      <c r="CE262">
        <v>2</v>
      </c>
      <c r="CF262">
        <v>1</v>
      </c>
      <c r="CG262" t="s">
        <v>429</v>
      </c>
      <c r="CH262" t="s">
        <v>297</v>
      </c>
      <c r="CI262" t="s">
        <v>298</v>
      </c>
      <c r="CJ262" t="s">
        <v>197</v>
      </c>
      <c r="CK262">
        <v>600</v>
      </c>
      <c r="CL262" t="s">
        <v>216</v>
      </c>
      <c r="CM262">
        <v>1</v>
      </c>
      <c r="CN262" t="s">
        <v>3826</v>
      </c>
      <c r="CO262" t="s">
        <v>193</v>
      </c>
      <c r="CP262" t="s">
        <v>193</v>
      </c>
      <c r="CQ262" t="s">
        <v>193</v>
      </c>
      <c r="CR262" t="s">
        <v>193</v>
      </c>
      <c r="CS262" t="s">
        <v>193</v>
      </c>
      <c r="CT262" t="s">
        <v>193</v>
      </c>
      <c r="CU262" t="s">
        <v>193</v>
      </c>
      <c r="CV262" t="s">
        <v>193</v>
      </c>
      <c r="CW262" t="s">
        <v>2470</v>
      </c>
      <c r="CX262" t="s">
        <v>310</v>
      </c>
      <c r="CY262">
        <v>0.2</v>
      </c>
      <c r="CZ262">
        <v>1.2</v>
      </c>
      <c r="DA262" t="s">
        <v>206</v>
      </c>
      <c r="DB262" t="s">
        <v>193</v>
      </c>
      <c r="DC262" t="s">
        <v>193</v>
      </c>
      <c r="DD262" t="s">
        <v>193</v>
      </c>
      <c r="DE262" t="s">
        <v>193</v>
      </c>
      <c r="DF262" t="s">
        <v>193</v>
      </c>
      <c r="DG262" t="s">
        <v>193</v>
      </c>
      <c r="DH262" t="s">
        <v>193</v>
      </c>
      <c r="DI262" t="s">
        <v>193</v>
      </c>
      <c r="DJ262" t="s">
        <v>193</v>
      </c>
      <c r="DK262" t="s">
        <v>193</v>
      </c>
      <c r="DL262" t="s">
        <v>222</v>
      </c>
      <c r="DM262" t="s">
        <v>222</v>
      </c>
      <c r="DN262" t="s">
        <v>223</v>
      </c>
      <c r="DO262" t="s">
        <v>4267</v>
      </c>
      <c r="DP262">
        <v>100.44499999999999</v>
      </c>
      <c r="DQ262">
        <v>2.2040000000000002</v>
      </c>
      <c r="DR262">
        <v>199.21960000000001</v>
      </c>
      <c r="DS262">
        <v>-15.7804</v>
      </c>
      <c r="DT262">
        <v>100.44499999999999</v>
      </c>
      <c r="DU262">
        <v>2.2040000000000002</v>
      </c>
      <c r="DV262">
        <v>199.19589999999999</v>
      </c>
      <c r="DW262">
        <v>-15.8041</v>
      </c>
      <c r="DX262">
        <v>100.803</v>
      </c>
      <c r="DY262">
        <v>2.08</v>
      </c>
      <c r="DZ262">
        <v>186.78790000000001</v>
      </c>
      <c r="EA262">
        <v>-28.2121</v>
      </c>
      <c r="EB262">
        <v>100.85</v>
      </c>
      <c r="EC262">
        <v>2.0630000000000002</v>
      </c>
      <c r="ED262">
        <v>185.60900000000001</v>
      </c>
      <c r="EE262">
        <v>-29.390999999999998</v>
      </c>
      <c r="EF262">
        <v>100.85</v>
      </c>
      <c r="EG262">
        <v>2.0630000000000002</v>
      </c>
      <c r="EH262">
        <v>185.072</v>
      </c>
      <c r="EI262">
        <v>-29.928000000000001</v>
      </c>
      <c r="EJ262">
        <v>101.03</v>
      </c>
      <c r="EK262">
        <v>2</v>
      </c>
      <c r="EL262">
        <v>177.9684</v>
      </c>
      <c r="EM262">
        <v>-37.031599999999997</v>
      </c>
      <c r="EN262">
        <v>101.417</v>
      </c>
      <c r="EO262">
        <v>1.8660000000000001</v>
      </c>
      <c r="EP262">
        <v>165.07419999999999</v>
      </c>
      <c r="EQ262">
        <v>-49.925800000000002</v>
      </c>
      <c r="ER262">
        <v>101.417</v>
      </c>
      <c r="ES262">
        <v>1.8660000000000001</v>
      </c>
      <c r="ET262">
        <v>167.19409999999999</v>
      </c>
      <c r="EU262">
        <v>-47.805900000000001</v>
      </c>
      <c r="EV262">
        <v>101.774</v>
      </c>
      <c r="EW262">
        <v>1.742</v>
      </c>
      <c r="EX262">
        <v>154.7878</v>
      </c>
      <c r="EY262">
        <v>-60.212200000000003</v>
      </c>
      <c r="EZ262">
        <v>101.774</v>
      </c>
      <c r="FA262">
        <v>1.742</v>
      </c>
      <c r="FB262">
        <v>153.71549999999999</v>
      </c>
      <c r="FC262">
        <v>-61.284500000000001</v>
      </c>
      <c r="FD262">
        <v>102.498</v>
      </c>
      <c r="FE262">
        <v>1.4910000000000001</v>
      </c>
      <c r="FF262">
        <v>124.8708</v>
      </c>
      <c r="FG262">
        <v>-90.129199999999997</v>
      </c>
      <c r="FH262">
        <v>30.53</v>
      </c>
      <c r="FI262">
        <v>-7.6</v>
      </c>
      <c r="FJ262">
        <v>66.56</v>
      </c>
      <c r="FK262">
        <v>-0.94</v>
      </c>
      <c r="FL262">
        <v>90</v>
      </c>
      <c r="FM262">
        <v>-3.54</v>
      </c>
      <c r="FN262">
        <v>0.16520000000000001</v>
      </c>
      <c r="FO262">
        <v>4.0084</v>
      </c>
      <c r="FP262">
        <v>0.2064</v>
      </c>
      <c r="FQ262">
        <v>1.4675</v>
      </c>
      <c r="FR262">
        <v>0.33200000000000002</v>
      </c>
      <c r="FS262">
        <v>2.3948999999999998</v>
      </c>
      <c r="FT262">
        <v>0.68820000000000003</v>
      </c>
      <c r="FU262">
        <v>3.4731999999999998</v>
      </c>
      <c r="FV262">
        <v>1.4089</v>
      </c>
      <c r="FW262">
        <v>2.8559000000000001</v>
      </c>
      <c r="FX262" t="s">
        <v>4268</v>
      </c>
      <c r="FY262" t="s">
        <v>252</v>
      </c>
    </row>
    <row r="263" spans="1:181" x14ac:dyDescent="0.35">
      <c r="A263">
        <v>266</v>
      </c>
      <c r="B263" t="s">
        <v>5382</v>
      </c>
      <c r="C263" t="s">
        <v>5374</v>
      </c>
      <c r="D263" t="s">
        <v>2470</v>
      </c>
      <c r="E263" t="s">
        <v>4263</v>
      </c>
      <c r="F263" t="s">
        <v>303</v>
      </c>
      <c r="G263" t="s">
        <v>467</v>
      </c>
      <c r="H263" t="s">
        <v>262</v>
      </c>
      <c r="I263" t="s">
        <v>331</v>
      </c>
      <c r="J263" t="s">
        <v>194</v>
      </c>
      <c r="K263" t="s">
        <v>331</v>
      </c>
      <c r="L263" t="s">
        <v>3509</v>
      </c>
      <c r="M263">
        <v>6</v>
      </c>
      <c r="N263" t="s">
        <v>196</v>
      </c>
      <c r="O263" t="s">
        <v>197</v>
      </c>
      <c r="P263" t="s">
        <v>198</v>
      </c>
      <c r="Q263">
        <v>1600</v>
      </c>
      <c r="R263">
        <v>1600</v>
      </c>
      <c r="S263">
        <v>1000</v>
      </c>
      <c r="T263">
        <v>8</v>
      </c>
      <c r="U263">
        <v>2</v>
      </c>
      <c r="V263" t="s">
        <v>4269</v>
      </c>
      <c r="W263" t="s">
        <v>200</v>
      </c>
      <c r="X263">
        <v>3.073</v>
      </c>
      <c r="Y263" t="s">
        <v>193</v>
      </c>
      <c r="Z263" t="s">
        <v>5386</v>
      </c>
      <c r="AA263" t="s">
        <v>4270</v>
      </c>
      <c r="AB263">
        <v>255</v>
      </c>
      <c r="AD263">
        <v>215</v>
      </c>
      <c r="AE263" t="s">
        <v>193</v>
      </c>
      <c r="AF263" t="s">
        <v>193</v>
      </c>
      <c r="AG263">
        <v>280</v>
      </c>
      <c r="AH263">
        <v>260</v>
      </c>
      <c r="AI263">
        <v>5</v>
      </c>
      <c r="AJ263" t="s">
        <v>193</v>
      </c>
      <c r="AK263" t="s">
        <v>193</v>
      </c>
      <c r="AM263">
        <v>0</v>
      </c>
      <c r="AN263">
        <v>25</v>
      </c>
      <c r="AO263" t="s">
        <v>193</v>
      </c>
      <c r="AP263">
        <v>4.4000000000000004</v>
      </c>
      <c r="AQ263">
        <v>3.073</v>
      </c>
      <c r="AR263">
        <v>100</v>
      </c>
      <c r="AS263" t="s">
        <v>202</v>
      </c>
      <c r="AT263" t="s">
        <v>290</v>
      </c>
      <c r="AU263" t="s">
        <v>204</v>
      </c>
      <c r="AV263" t="s">
        <v>205</v>
      </c>
      <c r="AW263">
        <v>4</v>
      </c>
      <c r="AX263">
        <v>4</v>
      </c>
      <c r="AY263" t="s">
        <v>193</v>
      </c>
      <c r="AZ263" t="s">
        <v>193</v>
      </c>
      <c r="BA263" t="s">
        <v>206</v>
      </c>
      <c r="BB263" t="s">
        <v>206</v>
      </c>
      <c r="BC263" t="s">
        <v>206</v>
      </c>
      <c r="BD263" t="s">
        <v>206</v>
      </c>
      <c r="BE263" t="s">
        <v>206</v>
      </c>
      <c r="BF263" t="s">
        <v>206</v>
      </c>
      <c r="BG263" t="s">
        <v>1464</v>
      </c>
      <c r="BH263" t="s">
        <v>207</v>
      </c>
      <c r="BI263">
        <v>200000</v>
      </c>
      <c r="BK263" t="s">
        <v>206</v>
      </c>
      <c r="BL263" t="s">
        <v>208</v>
      </c>
      <c r="BM263" t="s">
        <v>28</v>
      </c>
      <c r="BN263" t="s">
        <v>34</v>
      </c>
      <c r="BO263" t="s">
        <v>400</v>
      </c>
      <c r="BP263" t="s">
        <v>193</v>
      </c>
      <c r="BQ263" t="s">
        <v>193</v>
      </c>
      <c r="BR263" t="s">
        <v>193</v>
      </c>
      <c r="BS263" t="s">
        <v>193</v>
      </c>
      <c r="BT263" t="s">
        <v>193</v>
      </c>
      <c r="BU263" t="s">
        <v>193</v>
      </c>
      <c r="BV263" t="s">
        <v>208</v>
      </c>
      <c r="BW263" t="s">
        <v>209</v>
      </c>
      <c r="BX263" t="s">
        <v>197</v>
      </c>
      <c r="BY263" t="s">
        <v>193</v>
      </c>
      <c r="BZ263" t="s">
        <v>292</v>
      </c>
      <c r="CA263" t="s">
        <v>293</v>
      </c>
      <c r="CB263" t="s">
        <v>4271</v>
      </c>
      <c r="CC263" t="s">
        <v>4272</v>
      </c>
      <c r="CD263" t="s">
        <v>5367</v>
      </c>
      <c r="CE263">
        <v>2</v>
      </c>
      <c r="CF263">
        <v>0</v>
      </c>
      <c r="CG263" t="s">
        <v>429</v>
      </c>
      <c r="CH263" t="s">
        <v>297</v>
      </c>
      <c r="CI263" t="s">
        <v>298</v>
      </c>
      <c r="CJ263" t="s">
        <v>197</v>
      </c>
      <c r="CK263">
        <v>1000</v>
      </c>
      <c r="CL263" t="s">
        <v>216</v>
      </c>
      <c r="CM263">
        <v>1</v>
      </c>
      <c r="CN263" t="s">
        <v>4269</v>
      </c>
      <c r="CO263" t="s">
        <v>193</v>
      </c>
      <c r="CP263" t="s">
        <v>193</v>
      </c>
      <c r="CQ263">
        <v>250</v>
      </c>
      <c r="CR263" t="s">
        <v>193</v>
      </c>
      <c r="CS263" t="s">
        <v>193</v>
      </c>
      <c r="CT263" t="s">
        <v>193</v>
      </c>
      <c r="CU263" t="s">
        <v>193</v>
      </c>
      <c r="CV263" t="s">
        <v>193</v>
      </c>
      <c r="CW263" t="s">
        <v>2470</v>
      </c>
      <c r="CX263" t="s">
        <v>310</v>
      </c>
      <c r="CY263">
        <v>0.3</v>
      </c>
      <c r="CZ263">
        <v>3</v>
      </c>
      <c r="DA263" t="s">
        <v>206</v>
      </c>
      <c r="DB263" t="s">
        <v>193</v>
      </c>
      <c r="DC263" t="s">
        <v>193</v>
      </c>
      <c r="DD263" t="s">
        <v>193</v>
      </c>
      <c r="DE263" t="s">
        <v>193</v>
      </c>
      <c r="DF263" t="s">
        <v>193</v>
      </c>
      <c r="DG263" t="s">
        <v>193</v>
      </c>
      <c r="DH263" t="s">
        <v>193</v>
      </c>
      <c r="DI263" t="s">
        <v>193</v>
      </c>
      <c r="DJ263" t="s">
        <v>193</v>
      </c>
      <c r="DK263" t="s">
        <v>193</v>
      </c>
      <c r="DL263" t="s">
        <v>222</v>
      </c>
      <c r="DM263" t="s">
        <v>222</v>
      </c>
      <c r="DN263" t="s">
        <v>223</v>
      </c>
      <c r="DO263" t="s">
        <v>3683</v>
      </c>
      <c r="DP263">
        <v>101.372</v>
      </c>
      <c r="DQ263">
        <v>2.855</v>
      </c>
      <c r="DR263">
        <v>233.4349</v>
      </c>
      <c r="DS263">
        <v>-21.565100000000001</v>
      </c>
      <c r="DT263">
        <v>101.372</v>
      </c>
      <c r="DU263">
        <v>2.855</v>
      </c>
      <c r="DV263">
        <v>233.66239999999999</v>
      </c>
      <c r="DW263">
        <v>-21.337599999999998</v>
      </c>
      <c r="DX263">
        <v>101.943</v>
      </c>
      <c r="DY263">
        <v>2.7650000000000001</v>
      </c>
      <c r="DZ263">
        <v>224.6617</v>
      </c>
      <c r="EA263">
        <v>-30.3383</v>
      </c>
      <c r="EB263">
        <v>102.294</v>
      </c>
      <c r="EC263">
        <v>2.71</v>
      </c>
      <c r="ED263">
        <v>220.54089999999999</v>
      </c>
      <c r="EE263">
        <v>-34.459099999999999</v>
      </c>
      <c r="EF263">
        <v>102.453</v>
      </c>
      <c r="EG263">
        <v>2.6850000000000001</v>
      </c>
      <c r="EH263">
        <v>215.73929999999999</v>
      </c>
      <c r="EI263">
        <v>-39.2607</v>
      </c>
      <c r="EJ263">
        <v>102.568</v>
      </c>
      <c r="EK263">
        <v>2.6669999999999998</v>
      </c>
      <c r="EL263">
        <v>214.399</v>
      </c>
      <c r="EM263">
        <v>-40.600999999999999</v>
      </c>
      <c r="EN263">
        <v>102.568</v>
      </c>
      <c r="EO263">
        <v>2.6669999999999998</v>
      </c>
      <c r="EP263">
        <v>214.16579999999999</v>
      </c>
      <c r="EQ263">
        <v>-40.834200000000003</v>
      </c>
      <c r="ER263">
        <v>102.81399999999999</v>
      </c>
      <c r="ES263">
        <v>2.6280000000000001</v>
      </c>
      <c r="ET263">
        <v>213.49180000000001</v>
      </c>
      <c r="EU263">
        <v>-41.508200000000002</v>
      </c>
      <c r="EV263">
        <v>103.401</v>
      </c>
      <c r="EW263">
        <v>2.5369999999999999</v>
      </c>
      <c r="EX263">
        <v>204.3921</v>
      </c>
      <c r="EY263">
        <v>-50.607900000000001</v>
      </c>
      <c r="EZ263">
        <v>103.17100000000001</v>
      </c>
      <c r="FA263">
        <v>2.5720000000000001</v>
      </c>
      <c r="FB263">
        <v>206.0478</v>
      </c>
      <c r="FC263">
        <v>-48.952199999999998</v>
      </c>
      <c r="FD263">
        <v>105.104</v>
      </c>
      <c r="FE263">
        <v>2.2749999999999999</v>
      </c>
      <c r="FF263">
        <v>170.56549999999999</v>
      </c>
      <c r="FG263">
        <v>-84.4345</v>
      </c>
      <c r="FH263">
        <v>30.53</v>
      </c>
      <c r="FI263">
        <v>-7.6</v>
      </c>
      <c r="FJ263">
        <v>66.56</v>
      </c>
      <c r="FK263">
        <v>-0.94</v>
      </c>
      <c r="FL263">
        <v>90</v>
      </c>
      <c r="FM263">
        <v>-3.54</v>
      </c>
      <c r="FN263">
        <v>0.16520000000000001</v>
      </c>
      <c r="FO263">
        <v>4.0084</v>
      </c>
      <c r="FP263">
        <v>0.2064</v>
      </c>
      <c r="FQ263">
        <v>1.4675</v>
      </c>
      <c r="FR263">
        <v>0.33200000000000002</v>
      </c>
      <c r="FS263">
        <v>2.3948999999999998</v>
      </c>
      <c r="FT263">
        <v>0.68820000000000003</v>
      </c>
      <c r="FU263">
        <v>3.4731999999999998</v>
      </c>
      <c r="FV263">
        <v>1.4089</v>
      </c>
      <c r="FW263">
        <v>2.8559000000000001</v>
      </c>
      <c r="FX263" t="s">
        <v>4268</v>
      </c>
      <c r="FY263" t="s">
        <v>252</v>
      </c>
    </row>
    <row r="264" spans="1:181" x14ac:dyDescent="0.35">
      <c r="A264">
        <v>267</v>
      </c>
      <c r="B264" t="s">
        <v>5382</v>
      </c>
      <c r="C264" t="s">
        <v>5354</v>
      </c>
      <c r="D264" t="s">
        <v>32</v>
      </c>
      <c r="E264" t="s">
        <v>1682</v>
      </c>
      <c r="F264" t="s">
        <v>441</v>
      </c>
      <c r="G264" t="s">
        <v>193</v>
      </c>
      <c r="H264" t="s">
        <v>286</v>
      </c>
      <c r="I264" t="s">
        <v>193</v>
      </c>
      <c r="J264" t="s">
        <v>316</v>
      </c>
      <c r="K264" t="s">
        <v>193</v>
      </c>
      <c r="L264" t="s">
        <v>531</v>
      </c>
      <c r="M264" t="s">
        <v>193</v>
      </c>
      <c r="N264" t="s">
        <v>196</v>
      </c>
      <c r="O264" t="s">
        <v>197</v>
      </c>
      <c r="P264" t="s">
        <v>198</v>
      </c>
      <c r="Q264">
        <v>3500</v>
      </c>
      <c r="R264">
        <v>3500</v>
      </c>
      <c r="S264">
        <v>2000</v>
      </c>
      <c r="T264">
        <v>4</v>
      </c>
      <c r="U264">
        <v>2</v>
      </c>
      <c r="V264" t="s">
        <v>3826</v>
      </c>
      <c r="W264" t="s">
        <v>289</v>
      </c>
      <c r="X264" t="s">
        <v>193</v>
      </c>
      <c r="Y264" t="s">
        <v>193</v>
      </c>
      <c r="Z264" t="s">
        <v>5387</v>
      </c>
      <c r="AA264" t="s">
        <v>4264</v>
      </c>
      <c r="AB264">
        <v>130</v>
      </c>
      <c r="AD264">
        <v>-6</v>
      </c>
      <c r="AE264" t="s">
        <v>193</v>
      </c>
      <c r="AF264" t="s">
        <v>193</v>
      </c>
      <c r="AG264">
        <v>145</v>
      </c>
      <c r="AH264">
        <v>130</v>
      </c>
      <c r="AI264">
        <v>0</v>
      </c>
      <c r="AJ264" t="s">
        <v>193</v>
      </c>
      <c r="AK264" t="s">
        <v>193</v>
      </c>
      <c r="AM264">
        <v>5</v>
      </c>
      <c r="AN264">
        <v>15</v>
      </c>
      <c r="AO264" t="s">
        <v>193</v>
      </c>
      <c r="AP264" t="s">
        <v>299</v>
      </c>
      <c r="AQ264">
        <v>1.514</v>
      </c>
      <c r="AR264">
        <v>100</v>
      </c>
      <c r="AS264" t="s">
        <v>202</v>
      </c>
      <c r="AT264" t="s">
        <v>290</v>
      </c>
      <c r="AU264" t="s">
        <v>204</v>
      </c>
      <c r="AV264" t="s">
        <v>265</v>
      </c>
      <c r="AW264">
        <v>1</v>
      </c>
      <c r="AX264">
        <v>1</v>
      </c>
      <c r="AY264" t="s">
        <v>193</v>
      </c>
      <c r="AZ264" t="s">
        <v>193</v>
      </c>
      <c r="BA264" t="s">
        <v>206</v>
      </c>
      <c r="BB264" t="s">
        <v>206</v>
      </c>
      <c r="BC264" t="s">
        <v>206</v>
      </c>
      <c r="BD264" t="s">
        <v>206</v>
      </c>
      <c r="BE264" t="s">
        <v>206</v>
      </c>
      <c r="BF264" t="s">
        <v>206</v>
      </c>
      <c r="BG264" t="s">
        <v>207</v>
      </c>
      <c r="BH264" t="s">
        <v>193</v>
      </c>
      <c r="BI264">
        <v>2000</v>
      </c>
      <c r="BK264" t="s">
        <v>202</v>
      </c>
      <c r="BL264" t="s">
        <v>32</v>
      </c>
      <c r="BM264" t="s">
        <v>193</v>
      </c>
      <c r="BN264" t="s">
        <v>193</v>
      </c>
      <c r="BO264" t="s">
        <v>193</v>
      </c>
      <c r="BP264" t="s">
        <v>193</v>
      </c>
      <c r="BQ264" t="s">
        <v>193</v>
      </c>
      <c r="BR264" t="s">
        <v>193</v>
      </c>
      <c r="BS264" t="s">
        <v>193</v>
      </c>
      <c r="BT264" t="s">
        <v>193</v>
      </c>
      <c r="BU264" t="s">
        <v>193</v>
      </c>
      <c r="BV264" t="s">
        <v>32</v>
      </c>
      <c r="BW264" t="s">
        <v>209</v>
      </c>
      <c r="BX264" t="s">
        <v>197</v>
      </c>
      <c r="BY264" t="s">
        <v>193</v>
      </c>
      <c r="BZ264" t="s">
        <v>292</v>
      </c>
      <c r="CA264" t="s">
        <v>1007</v>
      </c>
      <c r="CB264" t="s">
        <v>4273</v>
      </c>
      <c r="CC264" t="s">
        <v>4274</v>
      </c>
      <c r="CD264" t="s">
        <v>5367</v>
      </c>
      <c r="CE264">
        <v>2</v>
      </c>
      <c r="CF264">
        <v>1</v>
      </c>
      <c r="CG264" t="s">
        <v>214</v>
      </c>
      <c r="CH264" t="s">
        <v>215</v>
      </c>
      <c r="CI264" t="s">
        <v>215</v>
      </c>
      <c r="CJ264" t="s">
        <v>197</v>
      </c>
      <c r="CK264">
        <v>2000</v>
      </c>
      <c r="CL264" t="s">
        <v>216</v>
      </c>
      <c r="CM264">
        <v>1</v>
      </c>
      <c r="CN264" t="s">
        <v>3826</v>
      </c>
      <c r="CO264" t="s">
        <v>193</v>
      </c>
      <c r="CP264" t="s">
        <v>193</v>
      </c>
      <c r="CQ264" t="s">
        <v>193</v>
      </c>
      <c r="CR264" t="s">
        <v>193</v>
      </c>
      <c r="CS264" t="s">
        <v>193</v>
      </c>
      <c r="CT264" t="s">
        <v>193</v>
      </c>
      <c r="CU264" t="s">
        <v>193</v>
      </c>
      <c r="CV264" t="s">
        <v>193</v>
      </c>
      <c r="CW264" t="s">
        <v>32</v>
      </c>
      <c r="CX264" t="s">
        <v>217</v>
      </c>
      <c r="CY264">
        <v>0.25</v>
      </c>
      <c r="CZ264">
        <v>5</v>
      </c>
      <c r="DA264" t="s">
        <v>206</v>
      </c>
      <c r="DB264" t="s">
        <v>193</v>
      </c>
      <c r="DC264" t="s">
        <v>193</v>
      </c>
      <c r="DD264" t="s">
        <v>193</v>
      </c>
      <c r="DE264" t="s">
        <v>193</v>
      </c>
      <c r="DF264" t="s">
        <v>193</v>
      </c>
      <c r="DG264" t="s">
        <v>557</v>
      </c>
      <c r="DH264" t="s">
        <v>4275</v>
      </c>
      <c r="DI264" t="s">
        <v>643</v>
      </c>
      <c r="DJ264" t="s">
        <v>33</v>
      </c>
      <c r="DK264" t="s">
        <v>1006</v>
      </c>
      <c r="DL264" t="s">
        <v>222</v>
      </c>
      <c r="DM264" t="s">
        <v>222</v>
      </c>
      <c r="DN264" t="s">
        <v>223</v>
      </c>
      <c r="DO264" t="s">
        <v>4267</v>
      </c>
      <c r="DP264">
        <v>100.658</v>
      </c>
      <c r="DQ264">
        <v>1.29</v>
      </c>
      <c r="DR264">
        <v>108.309</v>
      </c>
      <c r="DS264">
        <v>-21.690999999999999</v>
      </c>
      <c r="DT264">
        <v>100.633</v>
      </c>
      <c r="DU264">
        <v>1.298</v>
      </c>
      <c r="DV264">
        <v>108.572</v>
      </c>
      <c r="DW264">
        <v>-21.428000000000001</v>
      </c>
      <c r="DX264">
        <v>100.795</v>
      </c>
      <c r="DY264">
        <v>1.2430000000000001</v>
      </c>
      <c r="DZ264">
        <v>102.2684</v>
      </c>
      <c r="EA264">
        <v>-27.7316</v>
      </c>
      <c r="EB264">
        <v>100.871</v>
      </c>
      <c r="EC264">
        <v>1.2170000000000001</v>
      </c>
      <c r="ED264">
        <v>100.1742</v>
      </c>
      <c r="EE264">
        <v>-29.825800000000001</v>
      </c>
      <c r="EF264">
        <v>100.935</v>
      </c>
      <c r="EG264">
        <v>1.1950000000000001</v>
      </c>
      <c r="EH264">
        <v>100.0941</v>
      </c>
      <c r="EI264">
        <v>-29.905899999999999</v>
      </c>
      <c r="EJ264">
        <v>101.098</v>
      </c>
      <c r="EK264">
        <v>1.139</v>
      </c>
      <c r="EL264">
        <v>94.487799999999993</v>
      </c>
      <c r="EM264">
        <v>-35.5122</v>
      </c>
      <c r="EN264">
        <v>101.105</v>
      </c>
      <c r="EO264">
        <v>1.1359999999999999</v>
      </c>
      <c r="EP264">
        <v>93.115499999999997</v>
      </c>
      <c r="EQ264">
        <v>-36.884500000000003</v>
      </c>
      <c r="ER264">
        <v>101.404</v>
      </c>
      <c r="ES264">
        <v>1.034</v>
      </c>
      <c r="ET264">
        <v>79.1708</v>
      </c>
      <c r="EU264">
        <v>-50.8292</v>
      </c>
      <c r="EV264">
        <v>101.404</v>
      </c>
      <c r="EW264">
        <v>1.034</v>
      </c>
      <c r="EX264">
        <v>78.066699999999997</v>
      </c>
      <c r="EY264">
        <v>-51.933300000000003</v>
      </c>
      <c r="EZ264">
        <v>101.501</v>
      </c>
      <c r="FA264">
        <v>1</v>
      </c>
      <c r="FB264">
        <v>71.703100000000006</v>
      </c>
      <c r="FC264">
        <v>-58.296900000000001</v>
      </c>
      <c r="FD264">
        <v>101.515</v>
      </c>
      <c r="FE264">
        <v>0.995</v>
      </c>
      <c r="FF264">
        <v>71.188500000000005</v>
      </c>
      <c r="FG264">
        <v>-58.811500000000002</v>
      </c>
      <c r="FH264">
        <v>30.53</v>
      </c>
      <c r="FI264">
        <v>-7.6</v>
      </c>
      <c r="FJ264">
        <v>66.56</v>
      </c>
      <c r="FK264">
        <v>-0.94</v>
      </c>
      <c r="FL264">
        <v>90</v>
      </c>
      <c r="FM264">
        <v>-3.54</v>
      </c>
      <c r="FN264">
        <v>0.16520000000000001</v>
      </c>
      <c r="FO264">
        <v>4.0084</v>
      </c>
      <c r="FP264">
        <v>0.2064</v>
      </c>
      <c r="FQ264">
        <v>1.4675</v>
      </c>
      <c r="FR264">
        <v>0.33200000000000002</v>
      </c>
      <c r="FS264">
        <v>2.3948999999999998</v>
      </c>
      <c r="FT264">
        <v>0.68820000000000003</v>
      </c>
      <c r="FU264">
        <v>3.4731999999999998</v>
      </c>
      <c r="FV264">
        <v>1.4089</v>
      </c>
      <c r="FW264">
        <v>2.8559000000000001</v>
      </c>
      <c r="FX264" t="s">
        <v>949</v>
      </c>
      <c r="FY264" t="s">
        <v>252</v>
      </c>
    </row>
    <row r="265" spans="1:181" x14ac:dyDescent="0.35">
      <c r="A265">
        <v>268</v>
      </c>
      <c r="B265" t="s">
        <v>5382</v>
      </c>
      <c r="C265" t="s">
        <v>5354</v>
      </c>
      <c r="D265" t="s">
        <v>32</v>
      </c>
      <c r="E265" t="s">
        <v>1682</v>
      </c>
      <c r="F265" t="s">
        <v>441</v>
      </c>
      <c r="G265" t="s">
        <v>193</v>
      </c>
      <c r="H265" t="s">
        <v>286</v>
      </c>
      <c r="I265" t="s">
        <v>193</v>
      </c>
      <c r="J265" t="s">
        <v>316</v>
      </c>
      <c r="K265" t="s">
        <v>193</v>
      </c>
      <c r="L265" t="s">
        <v>531</v>
      </c>
      <c r="M265" t="s">
        <v>193</v>
      </c>
      <c r="N265" t="s">
        <v>196</v>
      </c>
      <c r="O265" t="s">
        <v>197</v>
      </c>
      <c r="P265" t="s">
        <v>198</v>
      </c>
      <c r="Q265">
        <v>3500</v>
      </c>
      <c r="R265">
        <v>3500</v>
      </c>
      <c r="S265">
        <v>1500</v>
      </c>
      <c r="T265">
        <v>8</v>
      </c>
      <c r="U265">
        <v>2</v>
      </c>
      <c r="V265" t="s">
        <v>4276</v>
      </c>
      <c r="W265" t="s">
        <v>289</v>
      </c>
      <c r="X265" t="s">
        <v>193</v>
      </c>
      <c r="Y265" t="s">
        <v>193</v>
      </c>
      <c r="Z265" t="s">
        <v>5388</v>
      </c>
      <c r="AA265" t="s">
        <v>4270</v>
      </c>
      <c r="AB265">
        <v>165</v>
      </c>
      <c r="AD265">
        <v>-16</v>
      </c>
      <c r="AE265" t="s">
        <v>193</v>
      </c>
      <c r="AF265" t="s">
        <v>193</v>
      </c>
      <c r="AG265">
        <v>180</v>
      </c>
      <c r="AH265">
        <v>165</v>
      </c>
      <c r="AI265">
        <v>0</v>
      </c>
      <c r="AJ265" t="s">
        <v>193</v>
      </c>
      <c r="AK265" t="s">
        <v>193</v>
      </c>
      <c r="AM265">
        <v>5</v>
      </c>
      <c r="AN265">
        <v>15</v>
      </c>
      <c r="AO265" t="s">
        <v>193</v>
      </c>
      <c r="AP265" t="s">
        <v>299</v>
      </c>
      <c r="AQ265">
        <v>2.1819999999999999</v>
      </c>
      <c r="AR265">
        <v>100</v>
      </c>
      <c r="AS265" t="s">
        <v>202</v>
      </c>
      <c r="AT265" t="s">
        <v>290</v>
      </c>
      <c r="AU265" t="s">
        <v>204</v>
      </c>
      <c r="AV265" t="s">
        <v>265</v>
      </c>
      <c r="AW265">
        <v>1</v>
      </c>
      <c r="AX265">
        <v>1</v>
      </c>
      <c r="AY265" t="s">
        <v>193</v>
      </c>
      <c r="AZ265" t="s">
        <v>193</v>
      </c>
      <c r="BA265" t="s">
        <v>206</v>
      </c>
      <c r="BB265" t="s">
        <v>206</v>
      </c>
      <c r="BC265" t="s">
        <v>206</v>
      </c>
      <c r="BD265" t="s">
        <v>202</v>
      </c>
      <c r="BE265" t="s">
        <v>206</v>
      </c>
      <c r="BF265" t="s">
        <v>206</v>
      </c>
      <c r="BG265" t="s">
        <v>207</v>
      </c>
      <c r="BH265" t="s">
        <v>193</v>
      </c>
      <c r="BI265">
        <v>2000</v>
      </c>
      <c r="BK265" t="s">
        <v>202</v>
      </c>
      <c r="BL265" t="s">
        <v>32</v>
      </c>
      <c r="BM265" t="s">
        <v>193</v>
      </c>
      <c r="BN265" t="s">
        <v>193</v>
      </c>
      <c r="BO265" t="s">
        <v>193</v>
      </c>
      <c r="BP265" t="s">
        <v>193</v>
      </c>
      <c r="BQ265" t="s">
        <v>193</v>
      </c>
      <c r="BR265" t="s">
        <v>193</v>
      </c>
      <c r="BS265" t="s">
        <v>193</v>
      </c>
      <c r="BT265" t="s">
        <v>193</v>
      </c>
      <c r="BU265" t="s">
        <v>193</v>
      </c>
      <c r="BV265" t="s">
        <v>32</v>
      </c>
      <c r="BW265" t="s">
        <v>209</v>
      </c>
      <c r="BX265" t="s">
        <v>197</v>
      </c>
      <c r="BY265" t="s">
        <v>193</v>
      </c>
      <c r="BZ265" t="s">
        <v>292</v>
      </c>
      <c r="CA265" t="s">
        <v>1007</v>
      </c>
      <c r="CB265" t="s">
        <v>4277</v>
      </c>
      <c r="CC265" t="s">
        <v>4278</v>
      </c>
      <c r="CD265" t="s">
        <v>5367</v>
      </c>
      <c r="CE265">
        <v>2</v>
      </c>
      <c r="CF265">
        <v>0</v>
      </c>
      <c r="CG265" t="s">
        <v>214</v>
      </c>
      <c r="CH265" t="s">
        <v>215</v>
      </c>
      <c r="CI265" t="s">
        <v>215</v>
      </c>
      <c r="CJ265" t="s">
        <v>197</v>
      </c>
      <c r="CK265">
        <v>1500</v>
      </c>
      <c r="CL265" t="s">
        <v>216</v>
      </c>
      <c r="CM265">
        <v>1</v>
      </c>
      <c r="CN265" t="s">
        <v>4276</v>
      </c>
      <c r="CO265" t="s">
        <v>193</v>
      </c>
      <c r="CP265" t="s">
        <v>193</v>
      </c>
      <c r="CQ265" t="s">
        <v>193</v>
      </c>
      <c r="CR265" t="s">
        <v>193</v>
      </c>
      <c r="CS265" t="s">
        <v>193</v>
      </c>
      <c r="CT265" t="s">
        <v>193</v>
      </c>
      <c r="CU265" t="s">
        <v>193</v>
      </c>
      <c r="CV265" t="s">
        <v>193</v>
      </c>
      <c r="CW265" t="s">
        <v>32</v>
      </c>
      <c r="CX265" t="s">
        <v>217</v>
      </c>
      <c r="CY265">
        <v>0.4</v>
      </c>
      <c r="CZ265">
        <v>6</v>
      </c>
      <c r="DA265" t="s">
        <v>206</v>
      </c>
      <c r="DB265" t="s">
        <v>193</v>
      </c>
      <c r="DC265" t="s">
        <v>193</v>
      </c>
      <c r="DD265" t="s">
        <v>193</v>
      </c>
      <c r="DE265" t="s">
        <v>193</v>
      </c>
      <c r="DF265" t="s">
        <v>193</v>
      </c>
      <c r="DG265" t="s">
        <v>557</v>
      </c>
      <c r="DH265" t="s">
        <v>4275</v>
      </c>
      <c r="DI265" t="s">
        <v>643</v>
      </c>
      <c r="DJ265" t="s">
        <v>33</v>
      </c>
      <c r="DK265" t="s">
        <v>1006</v>
      </c>
      <c r="DL265" t="s">
        <v>222</v>
      </c>
      <c r="DM265" t="s">
        <v>222</v>
      </c>
      <c r="DN265" t="s">
        <v>223</v>
      </c>
      <c r="DO265" t="s">
        <v>3683</v>
      </c>
      <c r="DP265">
        <v>100.447</v>
      </c>
      <c r="DQ265">
        <v>2.113</v>
      </c>
      <c r="DR265">
        <v>160.8409</v>
      </c>
      <c r="DS265">
        <v>-4.1590999999999996</v>
      </c>
      <c r="DT265">
        <v>100.38800000000001</v>
      </c>
      <c r="DU265">
        <v>2.1219999999999999</v>
      </c>
      <c r="DV265">
        <v>159.4393</v>
      </c>
      <c r="DW265">
        <v>-5.5606999999999998</v>
      </c>
      <c r="DX265">
        <v>100.824</v>
      </c>
      <c r="DY265">
        <v>2.0550000000000002</v>
      </c>
      <c r="DZ265">
        <v>153.19900000000001</v>
      </c>
      <c r="EA265">
        <v>-11.801</v>
      </c>
      <c r="EB265">
        <v>100.83199999999999</v>
      </c>
      <c r="EC265">
        <v>2.0539999999999998</v>
      </c>
      <c r="ED265">
        <v>152.86580000000001</v>
      </c>
      <c r="EE265">
        <v>-12.1342</v>
      </c>
      <c r="EF265">
        <v>101.057</v>
      </c>
      <c r="EG265">
        <v>2.0190000000000001</v>
      </c>
      <c r="EH265">
        <v>152.59180000000001</v>
      </c>
      <c r="EI265">
        <v>-12.408200000000001</v>
      </c>
      <c r="EJ265">
        <v>101.526</v>
      </c>
      <c r="EK265">
        <v>1.9470000000000001</v>
      </c>
      <c r="EL265">
        <v>145.3921</v>
      </c>
      <c r="EM265">
        <v>-19.607900000000001</v>
      </c>
      <c r="EN265">
        <v>101.651</v>
      </c>
      <c r="EO265">
        <v>1.9279999999999999</v>
      </c>
      <c r="EP265">
        <v>141.64779999999999</v>
      </c>
      <c r="EQ265">
        <v>-23.3522</v>
      </c>
      <c r="ER265">
        <v>102.441</v>
      </c>
      <c r="ES265">
        <v>1.8080000000000001</v>
      </c>
      <c r="ET265">
        <v>123.8655</v>
      </c>
      <c r="EU265">
        <v>-41.134500000000003</v>
      </c>
      <c r="EV265">
        <v>102.434</v>
      </c>
      <c r="EW265">
        <v>1.8089999999999999</v>
      </c>
      <c r="EX265">
        <v>117.4451</v>
      </c>
      <c r="EY265">
        <v>-47.554900000000004</v>
      </c>
      <c r="EZ265">
        <v>102.129</v>
      </c>
      <c r="FA265">
        <v>1.855</v>
      </c>
      <c r="FB265">
        <v>115.9623</v>
      </c>
      <c r="FC265">
        <v>-49.037700000000001</v>
      </c>
      <c r="FD265">
        <v>102.38800000000001</v>
      </c>
      <c r="FE265">
        <v>1.8160000000000001</v>
      </c>
      <c r="FF265">
        <v>113.4602</v>
      </c>
      <c r="FG265">
        <v>-51.5398</v>
      </c>
      <c r="FH265">
        <v>30.53</v>
      </c>
      <c r="FI265">
        <v>-7.6</v>
      </c>
      <c r="FJ265">
        <v>66.56</v>
      </c>
      <c r="FK265">
        <v>-0.94</v>
      </c>
      <c r="FL265">
        <v>90</v>
      </c>
      <c r="FM265">
        <v>-3.54</v>
      </c>
      <c r="FN265">
        <v>0.16520000000000001</v>
      </c>
      <c r="FO265">
        <v>4.0084</v>
      </c>
      <c r="FP265">
        <v>0.2064</v>
      </c>
      <c r="FQ265">
        <v>1.4675</v>
      </c>
      <c r="FR265">
        <v>0.33200000000000002</v>
      </c>
      <c r="FS265">
        <v>2.3948999999999998</v>
      </c>
      <c r="FT265">
        <v>0.68820000000000003</v>
      </c>
      <c r="FU265">
        <v>3.4731999999999998</v>
      </c>
      <c r="FV265">
        <v>1.4089</v>
      </c>
      <c r="FW265">
        <v>2.8559000000000001</v>
      </c>
      <c r="FX265" t="s">
        <v>949</v>
      </c>
      <c r="FY265" t="s">
        <v>252</v>
      </c>
    </row>
    <row r="266" spans="1:181" x14ac:dyDescent="0.35">
      <c r="A266">
        <v>269</v>
      </c>
      <c r="B266" t="s">
        <v>5382</v>
      </c>
      <c r="C266" t="s">
        <v>5315</v>
      </c>
      <c r="D266" t="s">
        <v>2698</v>
      </c>
      <c r="E266" t="s">
        <v>4279</v>
      </c>
      <c r="F266" t="s">
        <v>315</v>
      </c>
      <c r="G266" t="s">
        <v>304</v>
      </c>
      <c r="H266" t="s">
        <v>194</v>
      </c>
      <c r="I266" t="s">
        <v>304</v>
      </c>
      <c r="J266" t="s">
        <v>316</v>
      </c>
      <c r="K266" t="s">
        <v>193</v>
      </c>
      <c r="L266" t="s">
        <v>2399</v>
      </c>
      <c r="M266" t="s">
        <v>193</v>
      </c>
      <c r="N266" t="s">
        <v>349</v>
      </c>
      <c r="O266" t="s">
        <v>197</v>
      </c>
      <c r="P266" t="s">
        <v>198</v>
      </c>
      <c r="Q266">
        <v>500</v>
      </c>
      <c r="R266">
        <v>500</v>
      </c>
      <c r="S266">
        <v>500</v>
      </c>
      <c r="T266">
        <v>30</v>
      </c>
      <c r="U266">
        <v>1</v>
      </c>
      <c r="V266" t="s">
        <v>199</v>
      </c>
      <c r="W266" t="s">
        <v>200</v>
      </c>
      <c r="X266">
        <v>3.3</v>
      </c>
      <c r="Y266" t="s">
        <v>193</v>
      </c>
      <c r="Z266" t="s">
        <v>5352</v>
      </c>
      <c r="AA266" t="s">
        <v>1780</v>
      </c>
      <c r="AB266">
        <v>190</v>
      </c>
      <c r="AD266">
        <v>-4</v>
      </c>
      <c r="AE266" t="s">
        <v>193</v>
      </c>
      <c r="AF266" t="s">
        <v>193</v>
      </c>
      <c r="AG266">
        <v>225</v>
      </c>
      <c r="AH266">
        <v>0</v>
      </c>
      <c r="AI266">
        <v>0</v>
      </c>
      <c r="AJ266" t="s">
        <v>193</v>
      </c>
      <c r="AK266" t="s">
        <v>193</v>
      </c>
      <c r="AM266">
        <v>0</v>
      </c>
      <c r="AN266">
        <v>35</v>
      </c>
      <c r="AO266" t="s">
        <v>193</v>
      </c>
      <c r="AP266">
        <v>5</v>
      </c>
      <c r="AQ266">
        <v>3.3260000000000001</v>
      </c>
      <c r="AR266">
        <v>99.509</v>
      </c>
      <c r="AS266" t="s">
        <v>202</v>
      </c>
      <c r="AT266" t="s">
        <v>203</v>
      </c>
      <c r="AU266" t="s">
        <v>204</v>
      </c>
      <c r="AV266" t="s">
        <v>265</v>
      </c>
      <c r="AW266">
        <v>4</v>
      </c>
      <c r="AX266">
        <v>4</v>
      </c>
      <c r="AY266" t="s">
        <v>193</v>
      </c>
      <c r="AZ266" t="s">
        <v>193</v>
      </c>
      <c r="BA266" t="s">
        <v>206</v>
      </c>
      <c r="BB266" t="s">
        <v>206</v>
      </c>
      <c r="BC266" t="s">
        <v>202</v>
      </c>
      <c r="BD266" t="s">
        <v>202</v>
      </c>
      <c r="BE266" t="s">
        <v>206</v>
      </c>
      <c r="BF266" t="s">
        <v>206</v>
      </c>
      <c r="BG266" t="s">
        <v>238</v>
      </c>
      <c r="BH266" t="s">
        <v>207</v>
      </c>
      <c r="BI266">
        <v>2000</v>
      </c>
      <c r="BK266" t="s">
        <v>206</v>
      </c>
      <c r="BL266" t="s">
        <v>218</v>
      </c>
      <c r="BM266" t="s">
        <v>220</v>
      </c>
      <c r="BN266" t="s">
        <v>30</v>
      </c>
      <c r="BO266" t="s">
        <v>341</v>
      </c>
      <c r="BP266" t="s">
        <v>193</v>
      </c>
      <c r="BQ266" t="s">
        <v>193</v>
      </c>
      <c r="BR266" t="s">
        <v>193</v>
      </c>
      <c r="BS266" t="s">
        <v>193</v>
      </c>
      <c r="BT266" t="s">
        <v>193</v>
      </c>
      <c r="BU266" t="s">
        <v>193</v>
      </c>
      <c r="BV266" t="s">
        <v>218</v>
      </c>
      <c r="BW266" t="s">
        <v>209</v>
      </c>
      <c r="BX266" t="s">
        <v>197</v>
      </c>
      <c r="BY266" t="s">
        <v>193</v>
      </c>
      <c r="BZ266" t="s">
        <v>243</v>
      </c>
      <c r="CA266" t="s">
        <v>337</v>
      </c>
      <c r="CB266" t="s">
        <v>4280</v>
      </c>
      <c r="CC266" t="s">
        <v>4281</v>
      </c>
      <c r="CD266" t="s">
        <v>5367</v>
      </c>
      <c r="CE266">
        <v>2</v>
      </c>
      <c r="CF266">
        <v>1</v>
      </c>
      <c r="CG266" t="s">
        <v>214</v>
      </c>
      <c r="CH266" t="s">
        <v>215</v>
      </c>
      <c r="CI266" t="s">
        <v>215</v>
      </c>
      <c r="CJ266" t="s">
        <v>197</v>
      </c>
      <c r="CK266">
        <v>500</v>
      </c>
      <c r="CL266" t="s">
        <v>216</v>
      </c>
      <c r="CM266">
        <v>1</v>
      </c>
      <c r="CN266" t="s">
        <v>199</v>
      </c>
      <c r="CO266" t="s">
        <v>193</v>
      </c>
      <c r="CP266">
        <v>6</v>
      </c>
      <c r="CQ266">
        <v>100</v>
      </c>
      <c r="CR266" t="s">
        <v>193</v>
      </c>
      <c r="CS266" t="s">
        <v>193</v>
      </c>
      <c r="CT266" t="s">
        <v>193</v>
      </c>
      <c r="CU266" t="s">
        <v>193</v>
      </c>
      <c r="CV266" t="s">
        <v>193</v>
      </c>
      <c r="CW266" t="s">
        <v>2698</v>
      </c>
      <c r="CX266" t="s">
        <v>217</v>
      </c>
      <c r="CY266">
        <v>0.875</v>
      </c>
      <c r="CZ266">
        <v>4.375</v>
      </c>
      <c r="DA266" t="s">
        <v>206</v>
      </c>
      <c r="DB266" t="s">
        <v>193</v>
      </c>
      <c r="DC266" t="s">
        <v>193</v>
      </c>
      <c r="DD266" t="s">
        <v>193</v>
      </c>
      <c r="DE266" t="s">
        <v>193</v>
      </c>
      <c r="DF266" t="s">
        <v>193</v>
      </c>
      <c r="DG266" t="s">
        <v>1006</v>
      </c>
      <c r="DH266" t="s">
        <v>339</v>
      </c>
      <c r="DI266" t="s">
        <v>35</v>
      </c>
      <c r="DJ266" t="s">
        <v>855</v>
      </c>
      <c r="DK266" t="s">
        <v>193</v>
      </c>
      <c r="DL266" t="s">
        <v>222</v>
      </c>
      <c r="DM266" t="s">
        <v>222</v>
      </c>
      <c r="DN266" t="s">
        <v>223</v>
      </c>
      <c r="DO266" t="s">
        <v>1783</v>
      </c>
      <c r="DP266">
        <v>104.342</v>
      </c>
      <c r="DQ266">
        <v>3.0750000000000002</v>
      </c>
      <c r="DR266">
        <v>163.76740000000001</v>
      </c>
      <c r="DS266">
        <v>-26.232600000000001</v>
      </c>
      <c r="DT266">
        <v>103.51300000000001</v>
      </c>
      <c r="DU266">
        <v>3.117</v>
      </c>
      <c r="DV266">
        <v>164.16480000000001</v>
      </c>
      <c r="DW266">
        <v>-25.8352</v>
      </c>
      <c r="DX266">
        <v>104.146</v>
      </c>
      <c r="DY266">
        <v>3.085</v>
      </c>
      <c r="DZ266">
        <v>156.7535</v>
      </c>
      <c r="EA266">
        <v>-33.246499999999997</v>
      </c>
      <c r="EB266">
        <v>104.146</v>
      </c>
      <c r="EC266">
        <v>3.085</v>
      </c>
      <c r="ED266">
        <v>146.60759999999999</v>
      </c>
      <c r="EE266">
        <v>-43.392400000000002</v>
      </c>
      <c r="EF266">
        <v>104.55800000000001</v>
      </c>
      <c r="EG266">
        <v>3.0640000000000001</v>
      </c>
      <c r="EH266">
        <v>141.21010000000001</v>
      </c>
      <c r="EI266">
        <v>-48.789900000000003</v>
      </c>
      <c r="EJ266">
        <v>106.43</v>
      </c>
      <c r="EK266">
        <v>2.9710000000000001</v>
      </c>
      <c r="EL266">
        <v>134.32730000000001</v>
      </c>
      <c r="EM266">
        <v>-55.672699999999999</v>
      </c>
      <c r="EN266">
        <v>106.43</v>
      </c>
      <c r="EO266">
        <v>2.9710000000000001</v>
      </c>
      <c r="EP266">
        <v>140.92099999999999</v>
      </c>
      <c r="EQ266">
        <v>-49.079000000000001</v>
      </c>
      <c r="ER266">
        <v>106.43</v>
      </c>
      <c r="ES266">
        <v>2.9710000000000001</v>
      </c>
      <c r="ET266">
        <v>147.9495</v>
      </c>
      <c r="EU266">
        <v>-42.0505</v>
      </c>
      <c r="EV266">
        <v>106.43</v>
      </c>
      <c r="EW266">
        <v>2.9710000000000001</v>
      </c>
      <c r="EX266">
        <v>158.43190000000001</v>
      </c>
      <c r="EY266">
        <v>-31.568100000000001</v>
      </c>
      <c r="EZ266">
        <v>105.879</v>
      </c>
      <c r="FA266">
        <v>2.9980000000000002</v>
      </c>
      <c r="FB266">
        <v>155.57579999999999</v>
      </c>
      <c r="FC266">
        <v>-34.424199999999999</v>
      </c>
      <c r="FD266">
        <v>105.879</v>
      </c>
      <c r="FE266">
        <v>2.9980000000000002</v>
      </c>
      <c r="FF266">
        <v>155.1576</v>
      </c>
      <c r="FG266">
        <v>-34.842399999999998</v>
      </c>
      <c r="FH266">
        <v>30.53</v>
      </c>
      <c r="FI266">
        <v>-7.6</v>
      </c>
      <c r="FJ266">
        <v>66.56</v>
      </c>
      <c r="FK266">
        <v>-0.94</v>
      </c>
      <c r="FL266">
        <v>90</v>
      </c>
      <c r="FM266">
        <v>-3.54</v>
      </c>
      <c r="FN266">
        <v>0.16520000000000001</v>
      </c>
      <c r="FO266">
        <v>4.0084</v>
      </c>
      <c r="FP266">
        <v>0.2064</v>
      </c>
      <c r="FQ266">
        <v>1.4675</v>
      </c>
      <c r="FR266">
        <v>0.33200000000000002</v>
      </c>
      <c r="FS266">
        <v>2.3948999999999998</v>
      </c>
      <c r="FT266">
        <v>0.68820000000000003</v>
      </c>
      <c r="FU266">
        <v>3.4731999999999998</v>
      </c>
      <c r="FV266">
        <v>1.4089</v>
      </c>
      <c r="FW266">
        <v>2.8559000000000001</v>
      </c>
      <c r="FX266" t="s">
        <v>4282</v>
      </c>
      <c r="FY266" t="s">
        <v>252</v>
      </c>
    </row>
    <row r="267" spans="1:181" x14ac:dyDescent="0.35">
      <c r="A267">
        <v>270</v>
      </c>
      <c r="B267" t="s">
        <v>5382</v>
      </c>
      <c r="C267" t="s">
        <v>5315</v>
      </c>
      <c r="D267" t="s">
        <v>4283</v>
      </c>
      <c r="E267" t="s">
        <v>4284</v>
      </c>
      <c r="F267" t="s">
        <v>330</v>
      </c>
      <c r="G267" t="s">
        <v>304</v>
      </c>
      <c r="H267" t="s">
        <v>261</v>
      </c>
      <c r="I267" t="s">
        <v>331</v>
      </c>
      <c r="J267" t="s">
        <v>262</v>
      </c>
      <c r="K267" t="s">
        <v>304</v>
      </c>
      <c r="L267" t="s">
        <v>551</v>
      </c>
      <c r="M267">
        <v>6</v>
      </c>
      <c r="N267" t="s">
        <v>196</v>
      </c>
      <c r="O267" t="s">
        <v>197</v>
      </c>
      <c r="P267" t="s">
        <v>198</v>
      </c>
      <c r="Q267">
        <v>500</v>
      </c>
      <c r="R267">
        <v>500</v>
      </c>
      <c r="S267">
        <v>500</v>
      </c>
      <c r="T267">
        <v>5</v>
      </c>
      <c r="U267">
        <v>1</v>
      </c>
      <c r="V267" t="s">
        <v>199</v>
      </c>
      <c r="W267" t="s">
        <v>200</v>
      </c>
      <c r="X267">
        <v>5.5</v>
      </c>
      <c r="Y267" t="s">
        <v>193</v>
      </c>
      <c r="Z267" t="s">
        <v>5321</v>
      </c>
      <c r="AA267" t="s">
        <v>3532</v>
      </c>
      <c r="AB267">
        <v>525</v>
      </c>
      <c r="AD267">
        <v>-17</v>
      </c>
      <c r="AE267" t="s">
        <v>193</v>
      </c>
      <c r="AF267" t="s">
        <v>193</v>
      </c>
      <c r="AG267">
        <v>600</v>
      </c>
      <c r="AH267">
        <v>0</v>
      </c>
      <c r="AI267">
        <v>0</v>
      </c>
      <c r="AJ267" t="s">
        <v>193</v>
      </c>
      <c r="AK267" t="s">
        <v>193</v>
      </c>
      <c r="AM267">
        <v>25</v>
      </c>
      <c r="AN267">
        <v>75</v>
      </c>
      <c r="AO267" t="s">
        <v>193</v>
      </c>
      <c r="AP267">
        <v>2.2000000000000002</v>
      </c>
      <c r="AQ267">
        <v>5.5990000000000002</v>
      </c>
      <c r="AR267">
        <v>99.518000000000001</v>
      </c>
      <c r="AS267" t="s">
        <v>202</v>
      </c>
      <c r="AT267" t="s">
        <v>203</v>
      </c>
      <c r="AU267" t="s">
        <v>204</v>
      </c>
      <c r="AV267" t="s">
        <v>205</v>
      </c>
      <c r="AW267">
        <v>5</v>
      </c>
      <c r="AX267">
        <v>2</v>
      </c>
      <c r="AY267">
        <v>3</v>
      </c>
      <c r="AZ267" t="s">
        <v>193</v>
      </c>
      <c r="BA267" t="s">
        <v>202</v>
      </c>
      <c r="BB267" t="s">
        <v>202</v>
      </c>
      <c r="BC267" t="s">
        <v>202</v>
      </c>
      <c r="BD267" t="s">
        <v>202</v>
      </c>
      <c r="BE267" t="s">
        <v>206</v>
      </c>
      <c r="BF267" t="s">
        <v>206</v>
      </c>
      <c r="BG267" t="s">
        <v>1319</v>
      </c>
      <c r="BH267" t="s">
        <v>552</v>
      </c>
      <c r="BI267">
        <v>2000</v>
      </c>
      <c r="BK267" t="s">
        <v>206</v>
      </c>
      <c r="BL267" t="s">
        <v>32</v>
      </c>
      <c r="BM267" t="s">
        <v>208</v>
      </c>
      <c r="BN267" t="s">
        <v>403</v>
      </c>
      <c r="BO267" t="s">
        <v>339</v>
      </c>
      <c r="BP267" t="s">
        <v>341</v>
      </c>
      <c r="BQ267" t="s">
        <v>193</v>
      </c>
      <c r="BR267" t="s">
        <v>193</v>
      </c>
      <c r="BS267" t="s">
        <v>193</v>
      </c>
      <c r="BT267" t="s">
        <v>193</v>
      </c>
      <c r="BU267" t="s">
        <v>193</v>
      </c>
      <c r="BV267" t="s">
        <v>32</v>
      </c>
      <c r="BW267" t="s">
        <v>209</v>
      </c>
      <c r="BX267" t="s">
        <v>197</v>
      </c>
      <c r="BY267" t="s">
        <v>193</v>
      </c>
      <c r="BZ267" t="s">
        <v>243</v>
      </c>
      <c r="CA267" t="s">
        <v>337</v>
      </c>
      <c r="CB267" t="s">
        <v>4285</v>
      </c>
      <c r="CC267" t="s">
        <v>4286</v>
      </c>
      <c r="CD267" t="s">
        <v>5367</v>
      </c>
      <c r="CE267">
        <v>2</v>
      </c>
      <c r="CF267">
        <v>1</v>
      </c>
      <c r="CG267" t="s">
        <v>214</v>
      </c>
      <c r="CH267" t="s">
        <v>215</v>
      </c>
      <c r="CI267" t="s">
        <v>215</v>
      </c>
      <c r="CJ267" t="s">
        <v>202</v>
      </c>
      <c r="CK267">
        <v>500</v>
      </c>
      <c r="CL267" t="s">
        <v>216</v>
      </c>
      <c r="CM267">
        <v>1</v>
      </c>
      <c r="CN267" t="s">
        <v>199</v>
      </c>
      <c r="CO267" t="s">
        <v>193</v>
      </c>
      <c r="CP267">
        <v>1</v>
      </c>
      <c r="CQ267">
        <v>200</v>
      </c>
      <c r="CR267" t="s">
        <v>193</v>
      </c>
      <c r="CS267" t="s">
        <v>193</v>
      </c>
      <c r="CT267" t="s">
        <v>193</v>
      </c>
      <c r="CU267" t="s">
        <v>193</v>
      </c>
      <c r="CV267" t="s">
        <v>193</v>
      </c>
      <c r="CW267" t="s">
        <v>4283</v>
      </c>
      <c r="CX267" t="s">
        <v>217</v>
      </c>
      <c r="CY267">
        <v>0.6</v>
      </c>
      <c r="CZ267">
        <v>3</v>
      </c>
      <c r="DA267" t="s">
        <v>206</v>
      </c>
      <c r="DB267" t="s">
        <v>193</v>
      </c>
      <c r="DC267" t="s">
        <v>193</v>
      </c>
      <c r="DD267" t="s">
        <v>193</v>
      </c>
      <c r="DE267" t="s">
        <v>193</v>
      </c>
      <c r="DF267" t="s">
        <v>193</v>
      </c>
      <c r="DG267" t="s">
        <v>31</v>
      </c>
      <c r="DH267" t="s">
        <v>963</v>
      </c>
      <c r="DI267" t="s">
        <v>240</v>
      </c>
      <c r="DJ267" t="s">
        <v>792</v>
      </c>
      <c r="DK267" t="s">
        <v>4287</v>
      </c>
      <c r="DL267" t="s">
        <v>222</v>
      </c>
      <c r="DM267" t="s">
        <v>222</v>
      </c>
      <c r="DN267" t="s">
        <v>223</v>
      </c>
      <c r="DO267" t="s">
        <v>3536</v>
      </c>
      <c r="DP267">
        <v>102.282</v>
      </c>
      <c r="DQ267">
        <v>5.0209999999999999</v>
      </c>
      <c r="DR267">
        <v>471.18169999999998</v>
      </c>
      <c r="DS267">
        <v>-53.818300000000001</v>
      </c>
      <c r="DT267">
        <v>102.282</v>
      </c>
      <c r="DU267">
        <v>5.0209999999999999</v>
      </c>
      <c r="DV267">
        <v>469.74209999999999</v>
      </c>
      <c r="DW267">
        <v>-55.257899999999999</v>
      </c>
      <c r="DX267">
        <v>102.282</v>
      </c>
      <c r="DY267">
        <v>5.0209999999999999</v>
      </c>
      <c r="DZ267">
        <v>465.24540000000002</v>
      </c>
      <c r="EA267">
        <v>-59.754600000000003</v>
      </c>
      <c r="EB267">
        <v>105.35299999999999</v>
      </c>
      <c r="EC267">
        <v>4.3949999999999996</v>
      </c>
      <c r="ED267">
        <v>398.28809999999999</v>
      </c>
      <c r="EE267">
        <v>-126.7119</v>
      </c>
      <c r="EF267">
        <v>105.35299999999999</v>
      </c>
      <c r="EG267">
        <v>4.3949999999999996</v>
      </c>
      <c r="EH267">
        <v>392.94369999999998</v>
      </c>
      <c r="EI267">
        <v>-132.05629999999999</v>
      </c>
      <c r="EJ267">
        <v>105.38800000000001</v>
      </c>
      <c r="EK267">
        <v>4.3869999999999996</v>
      </c>
      <c r="EL267">
        <v>393.92230000000001</v>
      </c>
      <c r="EM267">
        <v>-131.07769999999999</v>
      </c>
      <c r="EN267">
        <v>105.001</v>
      </c>
      <c r="EO267">
        <v>4.4630000000000001</v>
      </c>
      <c r="EP267">
        <v>406.37630000000001</v>
      </c>
      <c r="EQ267">
        <v>-118.6237</v>
      </c>
      <c r="ER267">
        <v>105.001</v>
      </c>
      <c r="ES267">
        <v>4.4630000000000001</v>
      </c>
      <c r="ET267">
        <v>414.93209999999999</v>
      </c>
      <c r="EU267">
        <v>-110.06789999999999</v>
      </c>
      <c r="EV267">
        <v>104.896</v>
      </c>
      <c r="EW267">
        <v>4.4829999999999997</v>
      </c>
      <c r="EX267">
        <v>416.13459999999998</v>
      </c>
      <c r="EY267">
        <v>-108.86539999999999</v>
      </c>
      <c r="EZ267">
        <v>107.09399999999999</v>
      </c>
      <c r="FA267">
        <v>4.0449999999999999</v>
      </c>
      <c r="FB267">
        <v>371.6925</v>
      </c>
      <c r="FC267">
        <v>-153.3075</v>
      </c>
      <c r="FD267">
        <v>107.09399999999999</v>
      </c>
      <c r="FE267">
        <v>4.0449999999999999</v>
      </c>
      <c r="FF267">
        <v>370.24</v>
      </c>
      <c r="FG267">
        <v>-154.76</v>
      </c>
      <c r="FH267">
        <v>30.53</v>
      </c>
      <c r="FI267">
        <v>-7.6</v>
      </c>
      <c r="FJ267">
        <v>66.56</v>
      </c>
      <c r="FK267">
        <v>-0.94</v>
      </c>
      <c r="FL267">
        <v>90</v>
      </c>
      <c r="FM267">
        <v>-3.54</v>
      </c>
      <c r="FN267">
        <v>0.16520000000000001</v>
      </c>
      <c r="FO267">
        <v>4.0084</v>
      </c>
      <c r="FP267">
        <v>0.2064</v>
      </c>
      <c r="FQ267">
        <v>1.4675</v>
      </c>
      <c r="FR267">
        <v>0.33200000000000002</v>
      </c>
      <c r="FS267">
        <v>2.3948999999999998</v>
      </c>
      <c r="FT267">
        <v>0.68820000000000003</v>
      </c>
      <c r="FU267">
        <v>3.4731999999999998</v>
      </c>
      <c r="FV267">
        <v>1.4089</v>
      </c>
      <c r="FW267">
        <v>2.8559000000000001</v>
      </c>
      <c r="FX267" t="s">
        <v>4288</v>
      </c>
      <c r="FY267">
        <v>5767.4130999999998</v>
      </c>
    </row>
    <row r="268" spans="1:181" x14ac:dyDescent="0.35">
      <c r="A268">
        <v>271</v>
      </c>
      <c r="B268" t="s">
        <v>5382</v>
      </c>
      <c r="C268" t="s">
        <v>5354</v>
      </c>
      <c r="D268" t="s">
        <v>1852</v>
      </c>
      <c r="E268" t="s">
        <v>4289</v>
      </c>
      <c r="F268" t="s">
        <v>303</v>
      </c>
      <c r="G268" t="s">
        <v>304</v>
      </c>
      <c r="H268" t="s">
        <v>261</v>
      </c>
      <c r="I268" t="s">
        <v>304</v>
      </c>
      <c r="J268" t="s">
        <v>262</v>
      </c>
      <c r="K268" t="s">
        <v>331</v>
      </c>
      <c r="L268" t="s">
        <v>946</v>
      </c>
      <c r="M268">
        <v>6</v>
      </c>
      <c r="N268" t="s">
        <v>564</v>
      </c>
      <c r="O268" t="s">
        <v>197</v>
      </c>
      <c r="P268" t="s">
        <v>198</v>
      </c>
      <c r="Q268">
        <v>500</v>
      </c>
      <c r="R268">
        <v>500</v>
      </c>
      <c r="S268">
        <v>500</v>
      </c>
      <c r="T268" t="s">
        <v>193</v>
      </c>
      <c r="U268">
        <v>1</v>
      </c>
      <c r="V268" t="s">
        <v>334</v>
      </c>
      <c r="W268" t="s">
        <v>200</v>
      </c>
      <c r="X268">
        <v>5.25</v>
      </c>
      <c r="Y268" t="s">
        <v>193</v>
      </c>
      <c r="Z268" t="s">
        <v>193</v>
      </c>
      <c r="AA268" t="s">
        <v>904</v>
      </c>
      <c r="AB268">
        <v>525</v>
      </c>
      <c r="AD268" t="s">
        <v>193</v>
      </c>
      <c r="AE268" t="s">
        <v>193</v>
      </c>
      <c r="AF268" t="s">
        <v>193</v>
      </c>
      <c r="AG268">
        <v>0</v>
      </c>
      <c r="AH268">
        <v>0</v>
      </c>
      <c r="AI268">
        <v>0</v>
      </c>
      <c r="AJ268" t="s">
        <v>193</v>
      </c>
      <c r="AK268" t="s">
        <v>193</v>
      </c>
      <c r="AM268">
        <v>5</v>
      </c>
      <c r="AN268">
        <v>-525</v>
      </c>
      <c r="AO268" t="s">
        <v>193</v>
      </c>
      <c r="AP268">
        <v>0</v>
      </c>
      <c r="AQ268">
        <v>5.25</v>
      </c>
      <c r="AR268">
        <v>25</v>
      </c>
      <c r="AS268" t="s">
        <v>202</v>
      </c>
      <c r="AT268" t="s">
        <v>290</v>
      </c>
      <c r="AU268" t="s">
        <v>204</v>
      </c>
      <c r="AV268" t="s">
        <v>205</v>
      </c>
      <c r="AW268">
        <v>6</v>
      </c>
      <c r="AX268">
        <v>6</v>
      </c>
      <c r="AY268" t="s">
        <v>193</v>
      </c>
      <c r="AZ268" t="s">
        <v>193</v>
      </c>
      <c r="BA268" t="s">
        <v>206</v>
      </c>
      <c r="BB268" t="s">
        <v>206</v>
      </c>
      <c r="BC268" t="s">
        <v>206</v>
      </c>
      <c r="BD268" t="s">
        <v>206</v>
      </c>
      <c r="BE268" t="s">
        <v>206</v>
      </c>
      <c r="BF268" t="s">
        <v>206</v>
      </c>
      <c r="BG268" t="s">
        <v>1319</v>
      </c>
      <c r="BH268" t="s">
        <v>905</v>
      </c>
      <c r="BI268">
        <v>25</v>
      </c>
      <c r="BK268" t="s">
        <v>206</v>
      </c>
      <c r="BL268" t="s">
        <v>1145</v>
      </c>
      <c r="BM268" t="s">
        <v>208</v>
      </c>
      <c r="BN268" t="s">
        <v>34</v>
      </c>
      <c r="BO268" t="s">
        <v>35</v>
      </c>
      <c r="BP268" t="s">
        <v>469</v>
      </c>
      <c r="BQ268" t="s">
        <v>240</v>
      </c>
      <c r="BR268" t="s">
        <v>193</v>
      </c>
      <c r="BS268" t="s">
        <v>193</v>
      </c>
      <c r="BT268" t="s">
        <v>193</v>
      </c>
      <c r="BU268" t="s">
        <v>193</v>
      </c>
      <c r="BV268" t="s">
        <v>34</v>
      </c>
      <c r="BW268" t="s">
        <v>209</v>
      </c>
      <c r="BX268" t="s">
        <v>197</v>
      </c>
      <c r="BY268" t="s">
        <v>193</v>
      </c>
      <c r="BZ268" t="s">
        <v>292</v>
      </c>
      <c r="CA268" t="s">
        <v>293</v>
      </c>
      <c r="CB268" t="s">
        <v>4290</v>
      </c>
      <c r="CC268" t="s">
        <v>4291</v>
      </c>
      <c r="CD268" t="s">
        <v>5367</v>
      </c>
      <c r="CE268">
        <v>2</v>
      </c>
      <c r="CF268">
        <v>1</v>
      </c>
      <c r="CG268" t="s">
        <v>214</v>
      </c>
      <c r="CH268" t="s">
        <v>215</v>
      </c>
      <c r="CI268" t="s">
        <v>215</v>
      </c>
      <c r="CJ268" t="s">
        <v>197</v>
      </c>
      <c r="CK268">
        <v>500</v>
      </c>
      <c r="CL268" t="s">
        <v>216</v>
      </c>
      <c r="CM268">
        <v>1</v>
      </c>
      <c r="CN268" t="s">
        <v>334</v>
      </c>
      <c r="CO268" t="s">
        <v>193</v>
      </c>
      <c r="CP268" t="s">
        <v>193</v>
      </c>
      <c r="CQ268">
        <v>300</v>
      </c>
      <c r="CR268" t="s">
        <v>193</v>
      </c>
      <c r="CS268" t="s">
        <v>193</v>
      </c>
      <c r="CT268" t="s">
        <v>193</v>
      </c>
      <c r="CU268" t="s">
        <v>193</v>
      </c>
      <c r="CV268" t="s">
        <v>193</v>
      </c>
      <c r="CW268" t="s">
        <v>1852</v>
      </c>
      <c r="CX268" t="s">
        <v>217</v>
      </c>
      <c r="CY268" t="s">
        <v>299</v>
      </c>
      <c r="CZ268" t="s">
        <v>193</v>
      </c>
      <c r="DA268" t="s">
        <v>202</v>
      </c>
      <c r="DB268" t="s">
        <v>193</v>
      </c>
      <c r="DC268" t="s">
        <v>193</v>
      </c>
      <c r="DD268" t="s">
        <v>193</v>
      </c>
      <c r="DE268" t="s">
        <v>193</v>
      </c>
      <c r="DF268" t="s">
        <v>193</v>
      </c>
      <c r="DG268" t="s">
        <v>1242</v>
      </c>
      <c r="DH268" t="s">
        <v>749</v>
      </c>
      <c r="DI268" t="s">
        <v>193</v>
      </c>
      <c r="DJ268" t="s">
        <v>193</v>
      </c>
      <c r="DK268" t="s">
        <v>193</v>
      </c>
      <c r="DL268" t="s">
        <v>223</v>
      </c>
      <c r="DM268" t="s">
        <v>222</v>
      </c>
      <c r="DN268" t="s">
        <v>222</v>
      </c>
      <c r="DO268" t="s">
        <v>343</v>
      </c>
      <c r="DP268">
        <v>25.2</v>
      </c>
      <c r="DQ268">
        <v>5.0750000000000002</v>
      </c>
      <c r="DR268">
        <v>507.5</v>
      </c>
      <c r="DS268">
        <v>-17.5</v>
      </c>
      <c r="DT268">
        <v>25.2</v>
      </c>
      <c r="DU268">
        <v>5.0810000000000004</v>
      </c>
      <c r="DV268">
        <v>508.1</v>
      </c>
      <c r="DW268">
        <v>-16.899999999999999</v>
      </c>
      <c r="DX268">
        <v>25.2</v>
      </c>
      <c r="DY268">
        <v>5.0839999999999996</v>
      </c>
      <c r="DZ268">
        <v>508.4</v>
      </c>
      <c r="EA268">
        <v>-16.600000000000001</v>
      </c>
      <c r="EB268">
        <v>25.61</v>
      </c>
      <c r="EC268">
        <v>4.718</v>
      </c>
      <c r="ED268">
        <v>471.8</v>
      </c>
      <c r="EE268">
        <v>-53.2</v>
      </c>
      <c r="EF268">
        <v>25.4</v>
      </c>
      <c r="EG268">
        <v>4.91</v>
      </c>
      <c r="EH268">
        <v>491</v>
      </c>
      <c r="EI268">
        <v>-34</v>
      </c>
      <c r="EJ268">
        <v>25.34</v>
      </c>
      <c r="EK268">
        <v>4.9669999999999996</v>
      </c>
      <c r="EL268">
        <v>496.7</v>
      </c>
      <c r="EM268">
        <v>-28.3</v>
      </c>
      <c r="EN268">
        <v>25.44</v>
      </c>
      <c r="EO268">
        <v>4.8860000000000001</v>
      </c>
      <c r="EP268">
        <v>488.6</v>
      </c>
      <c r="EQ268">
        <v>-36.4</v>
      </c>
      <c r="ER268">
        <v>25.43</v>
      </c>
      <c r="ES268">
        <v>4.8979999999999997</v>
      </c>
      <c r="ET268">
        <v>489.8</v>
      </c>
      <c r="EU268">
        <v>-35.200000000000003</v>
      </c>
      <c r="EV268">
        <v>25.5</v>
      </c>
      <c r="EW268">
        <v>4.8380000000000001</v>
      </c>
      <c r="EX268">
        <v>483.8</v>
      </c>
      <c r="EY268">
        <v>-41.2</v>
      </c>
      <c r="EZ268">
        <v>25.55</v>
      </c>
      <c r="FA268">
        <v>4.7960000000000003</v>
      </c>
      <c r="FB268">
        <v>479.6</v>
      </c>
      <c r="FC268">
        <v>-45.4</v>
      </c>
      <c r="FD268">
        <v>25.6</v>
      </c>
      <c r="FE268">
        <v>4.7539999999999996</v>
      </c>
      <c r="FF268">
        <v>475.4</v>
      </c>
      <c r="FG268">
        <v>-49.6</v>
      </c>
      <c r="FH268">
        <v>30.53</v>
      </c>
      <c r="FI268">
        <v>-7.6</v>
      </c>
      <c r="FJ268">
        <v>66.56</v>
      </c>
      <c r="FK268">
        <v>-0.94</v>
      </c>
      <c r="FL268">
        <v>90</v>
      </c>
      <c r="FM268">
        <v>-3.54</v>
      </c>
      <c r="FN268">
        <v>0.16520000000000001</v>
      </c>
      <c r="FO268">
        <v>4.0084</v>
      </c>
      <c r="FP268">
        <v>0.2064</v>
      </c>
      <c r="FQ268">
        <v>1.4675</v>
      </c>
      <c r="FR268">
        <v>0.33200000000000002</v>
      </c>
      <c r="FS268">
        <v>2.3948999999999998</v>
      </c>
      <c r="FT268">
        <v>0.68820000000000003</v>
      </c>
      <c r="FU268">
        <v>3.4731999999999998</v>
      </c>
      <c r="FV268">
        <v>1.4089</v>
      </c>
      <c r="FW268">
        <v>2.8559000000000001</v>
      </c>
      <c r="FX268" t="s">
        <v>1856</v>
      </c>
      <c r="FY268" t="s">
        <v>252</v>
      </c>
    </row>
    <row r="269" spans="1:181" x14ac:dyDescent="0.35">
      <c r="A269">
        <v>272</v>
      </c>
      <c r="B269" t="s">
        <v>5382</v>
      </c>
      <c r="C269" t="s">
        <v>5374</v>
      </c>
      <c r="D269" t="s">
        <v>1804</v>
      </c>
      <c r="E269" t="s">
        <v>4292</v>
      </c>
      <c r="F269" t="s">
        <v>192</v>
      </c>
      <c r="G269" t="s">
        <v>304</v>
      </c>
      <c r="H269" t="s">
        <v>194</v>
      </c>
      <c r="I269" t="s">
        <v>304</v>
      </c>
      <c r="J269" t="s">
        <v>316</v>
      </c>
      <c r="K269" t="s">
        <v>193</v>
      </c>
      <c r="L269" t="s">
        <v>540</v>
      </c>
      <c r="M269" t="s">
        <v>193</v>
      </c>
      <c r="N269" t="s">
        <v>349</v>
      </c>
      <c r="O269" t="s">
        <v>197</v>
      </c>
      <c r="P269" t="s">
        <v>198</v>
      </c>
      <c r="Q269">
        <v>170</v>
      </c>
      <c r="R269">
        <v>170</v>
      </c>
      <c r="S269">
        <v>170</v>
      </c>
      <c r="T269">
        <v>31</v>
      </c>
      <c r="U269">
        <v>1</v>
      </c>
      <c r="V269" t="s">
        <v>199</v>
      </c>
      <c r="W269" t="s">
        <v>200</v>
      </c>
      <c r="X269">
        <v>3.5</v>
      </c>
      <c r="Y269" t="s">
        <v>193</v>
      </c>
      <c r="Z269" t="s">
        <v>5305</v>
      </c>
      <c r="AA269" t="s">
        <v>4293</v>
      </c>
      <c r="AB269">
        <v>215</v>
      </c>
      <c r="AD269">
        <v>-5</v>
      </c>
      <c r="AE269" t="s">
        <v>193</v>
      </c>
      <c r="AF269" t="s">
        <v>193</v>
      </c>
      <c r="AG269">
        <v>225</v>
      </c>
      <c r="AH269">
        <v>0</v>
      </c>
      <c r="AI269">
        <v>0</v>
      </c>
      <c r="AJ269" t="s">
        <v>193</v>
      </c>
      <c r="AK269" t="s">
        <v>193</v>
      </c>
      <c r="AM269">
        <v>40</v>
      </c>
      <c r="AN269">
        <v>10</v>
      </c>
      <c r="AO269" t="s">
        <v>193</v>
      </c>
      <c r="AP269">
        <v>1.5</v>
      </c>
      <c r="AQ269">
        <v>3.5760000000000001</v>
      </c>
      <c r="AR269">
        <v>98.581999999999994</v>
      </c>
      <c r="AS269" t="s">
        <v>202</v>
      </c>
      <c r="AT269" t="s">
        <v>203</v>
      </c>
      <c r="AU269" t="s">
        <v>204</v>
      </c>
      <c r="AV269" t="s">
        <v>265</v>
      </c>
      <c r="AW269">
        <v>4</v>
      </c>
      <c r="AX269">
        <v>4</v>
      </c>
      <c r="AY269" t="s">
        <v>193</v>
      </c>
      <c r="AZ269" t="s">
        <v>193</v>
      </c>
      <c r="BA269" t="s">
        <v>206</v>
      </c>
      <c r="BB269" t="s">
        <v>206</v>
      </c>
      <c r="BC269" t="s">
        <v>202</v>
      </c>
      <c r="BD269" t="s">
        <v>202</v>
      </c>
      <c r="BE269" t="s">
        <v>206</v>
      </c>
      <c r="BF269" t="s">
        <v>206</v>
      </c>
      <c r="BG269" t="s">
        <v>207</v>
      </c>
      <c r="BH269" t="s">
        <v>193</v>
      </c>
      <c r="BI269">
        <v>1000</v>
      </c>
      <c r="BK269" t="s">
        <v>206</v>
      </c>
      <c r="BL269" t="s">
        <v>1006</v>
      </c>
      <c r="BM269" t="s">
        <v>267</v>
      </c>
      <c r="BN269" t="s">
        <v>375</v>
      </c>
      <c r="BO269" t="s">
        <v>341</v>
      </c>
      <c r="BP269" t="s">
        <v>193</v>
      </c>
      <c r="BQ269" t="s">
        <v>193</v>
      </c>
      <c r="BR269" t="s">
        <v>193</v>
      </c>
      <c r="BS269" t="s">
        <v>193</v>
      </c>
      <c r="BT269" t="s">
        <v>193</v>
      </c>
      <c r="BU269" t="s">
        <v>193</v>
      </c>
      <c r="BV269" t="s">
        <v>341</v>
      </c>
      <c r="BW269" t="s">
        <v>209</v>
      </c>
      <c r="BX269" t="s">
        <v>197</v>
      </c>
      <c r="BY269" t="s">
        <v>193</v>
      </c>
      <c r="BZ269" t="s">
        <v>243</v>
      </c>
      <c r="CA269" t="s">
        <v>337</v>
      </c>
      <c r="CB269" t="s">
        <v>4294</v>
      </c>
      <c r="CC269" t="s">
        <v>4295</v>
      </c>
      <c r="CD269" t="s">
        <v>5367</v>
      </c>
      <c r="CE269">
        <v>2</v>
      </c>
      <c r="CF269">
        <v>1</v>
      </c>
      <c r="CG269" t="s">
        <v>214</v>
      </c>
      <c r="CH269" t="s">
        <v>215</v>
      </c>
      <c r="CI269" t="s">
        <v>215</v>
      </c>
      <c r="CJ269" t="s">
        <v>197</v>
      </c>
      <c r="CK269">
        <v>170</v>
      </c>
      <c r="CL269" t="s">
        <v>216</v>
      </c>
      <c r="CM269">
        <v>1</v>
      </c>
      <c r="CN269" t="s">
        <v>199</v>
      </c>
      <c r="CO269" t="s">
        <v>193</v>
      </c>
      <c r="CP269">
        <v>6</v>
      </c>
      <c r="CQ269" t="s">
        <v>193</v>
      </c>
      <c r="CR269" t="s">
        <v>193</v>
      </c>
      <c r="CS269" t="s">
        <v>193</v>
      </c>
      <c r="CT269" t="s">
        <v>193</v>
      </c>
      <c r="CU269" t="s">
        <v>193</v>
      </c>
      <c r="CV269" t="s">
        <v>193</v>
      </c>
      <c r="CW269" t="s">
        <v>1804</v>
      </c>
      <c r="CX269" t="s">
        <v>217</v>
      </c>
      <c r="CY269">
        <v>0.875</v>
      </c>
      <c r="CZ269">
        <v>1.488</v>
      </c>
      <c r="DA269" t="s">
        <v>206</v>
      </c>
      <c r="DB269" t="s">
        <v>193</v>
      </c>
      <c r="DC269" t="s">
        <v>193</v>
      </c>
      <c r="DD269" t="s">
        <v>193</v>
      </c>
      <c r="DE269" t="s">
        <v>193</v>
      </c>
      <c r="DF269" t="s">
        <v>193</v>
      </c>
      <c r="DG269" t="s">
        <v>193</v>
      </c>
      <c r="DH269" t="s">
        <v>193</v>
      </c>
      <c r="DI269" t="s">
        <v>193</v>
      </c>
      <c r="DJ269" t="s">
        <v>193</v>
      </c>
      <c r="DK269" t="s">
        <v>193</v>
      </c>
      <c r="DL269" t="s">
        <v>222</v>
      </c>
      <c r="DM269" t="s">
        <v>222</v>
      </c>
      <c r="DN269" t="s">
        <v>223</v>
      </c>
      <c r="DO269" t="s">
        <v>1783</v>
      </c>
      <c r="DP269">
        <v>102.149</v>
      </c>
      <c r="DQ269">
        <v>3.387</v>
      </c>
      <c r="DR269">
        <v>200.04949999999999</v>
      </c>
      <c r="DS269">
        <v>-14.9505</v>
      </c>
      <c r="DT269">
        <v>102.149</v>
      </c>
      <c r="DU269">
        <v>3.387</v>
      </c>
      <c r="DV269">
        <v>201.30369999999999</v>
      </c>
      <c r="DW269">
        <v>-13.696300000000001</v>
      </c>
      <c r="DX269">
        <v>102.149</v>
      </c>
      <c r="DY269">
        <v>3.387</v>
      </c>
      <c r="DZ269">
        <v>201.30799999999999</v>
      </c>
      <c r="EA269">
        <v>-13.692</v>
      </c>
      <c r="EB269">
        <v>102.149</v>
      </c>
      <c r="EC269">
        <v>3.387</v>
      </c>
      <c r="ED269">
        <v>202.7851</v>
      </c>
      <c r="EE269">
        <v>-12.2149</v>
      </c>
      <c r="EF269">
        <v>102.149</v>
      </c>
      <c r="EG269">
        <v>3.387</v>
      </c>
      <c r="EH269">
        <v>195.48439999999999</v>
      </c>
      <c r="EI269">
        <v>-19.515599999999999</v>
      </c>
      <c r="EJ269">
        <v>102.149</v>
      </c>
      <c r="EK269">
        <v>3.387</v>
      </c>
      <c r="EL269">
        <v>195.90809999999999</v>
      </c>
      <c r="EM269">
        <v>-19.091899999999999</v>
      </c>
      <c r="EN269">
        <v>102.149</v>
      </c>
      <c r="EO269">
        <v>3.387</v>
      </c>
      <c r="EP269">
        <v>194.83969999999999</v>
      </c>
      <c r="EQ269">
        <v>-20.160299999999999</v>
      </c>
      <c r="ER269">
        <v>102.149</v>
      </c>
      <c r="ES269">
        <v>3.387</v>
      </c>
      <c r="ET269">
        <v>199.38409999999999</v>
      </c>
      <c r="EU269">
        <v>-15.6159</v>
      </c>
      <c r="EV269">
        <v>102.149</v>
      </c>
      <c r="EW269">
        <v>3.387</v>
      </c>
      <c r="EX269">
        <v>194.9674</v>
      </c>
      <c r="EY269">
        <v>-20.032599999999999</v>
      </c>
      <c r="EZ269">
        <v>102.48</v>
      </c>
      <c r="FA269">
        <v>3.37</v>
      </c>
      <c r="FB269">
        <v>189.4648</v>
      </c>
      <c r="FC269">
        <v>-25.5352</v>
      </c>
      <c r="FD269">
        <v>102.48</v>
      </c>
      <c r="FE269">
        <v>3.37</v>
      </c>
      <c r="FF269">
        <v>185.2535</v>
      </c>
      <c r="FG269">
        <v>-29.746500000000001</v>
      </c>
      <c r="FH269">
        <v>30.53</v>
      </c>
      <c r="FI269">
        <v>-7.6</v>
      </c>
      <c r="FJ269">
        <v>66.56</v>
      </c>
      <c r="FK269">
        <v>-0.94</v>
      </c>
      <c r="FL269">
        <v>90</v>
      </c>
      <c r="FM269">
        <v>-3.54</v>
      </c>
      <c r="FN269">
        <v>0.16520000000000001</v>
      </c>
      <c r="FO269">
        <v>4.0084</v>
      </c>
      <c r="FP269">
        <v>0.2064</v>
      </c>
      <c r="FQ269">
        <v>1.4675</v>
      </c>
      <c r="FR269">
        <v>0.33200000000000002</v>
      </c>
      <c r="FS269">
        <v>2.3948999999999998</v>
      </c>
      <c r="FT269">
        <v>0.68820000000000003</v>
      </c>
      <c r="FU269">
        <v>3.4731999999999998</v>
      </c>
      <c r="FV269">
        <v>1.4089</v>
      </c>
      <c r="FW269">
        <v>2.8559000000000001</v>
      </c>
      <c r="FX269" t="s">
        <v>4296</v>
      </c>
      <c r="FY269" t="s">
        <v>252</v>
      </c>
    </row>
    <row r="270" spans="1:181" x14ac:dyDescent="0.35">
      <c r="A270">
        <v>273</v>
      </c>
      <c r="B270" t="s">
        <v>5367</v>
      </c>
      <c r="C270" t="s">
        <v>5357</v>
      </c>
      <c r="D270" t="s">
        <v>4182</v>
      </c>
      <c r="E270" t="s">
        <v>4183</v>
      </c>
      <c r="F270" t="s">
        <v>192</v>
      </c>
      <c r="G270" t="s">
        <v>304</v>
      </c>
      <c r="H270" t="s">
        <v>194</v>
      </c>
      <c r="I270" t="s">
        <v>304</v>
      </c>
      <c r="J270" t="s">
        <v>316</v>
      </c>
      <c r="K270" t="s">
        <v>193</v>
      </c>
      <c r="L270" t="s">
        <v>540</v>
      </c>
      <c r="M270" t="s">
        <v>193</v>
      </c>
      <c r="N270" t="s">
        <v>196</v>
      </c>
      <c r="O270" t="s">
        <v>197</v>
      </c>
      <c r="P270" t="s">
        <v>198</v>
      </c>
      <c r="Q270">
        <v>2500</v>
      </c>
      <c r="R270">
        <v>2500</v>
      </c>
      <c r="S270">
        <v>1250</v>
      </c>
      <c r="T270">
        <v>10</v>
      </c>
      <c r="U270">
        <v>2</v>
      </c>
      <c r="V270" t="s">
        <v>199</v>
      </c>
      <c r="W270" t="s">
        <v>200</v>
      </c>
      <c r="X270">
        <v>2.1</v>
      </c>
      <c r="Y270" t="s">
        <v>193</v>
      </c>
      <c r="Z270" t="s">
        <v>5242</v>
      </c>
      <c r="AA270" t="s">
        <v>4184</v>
      </c>
      <c r="AB270">
        <v>145</v>
      </c>
      <c r="AD270">
        <v>-6</v>
      </c>
      <c r="AE270" t="s">
        <v>193</v>
      </c>
      <c r="AF270" t="s">
        <v>193</v>
      </c>
      <c r="AG270">
        <v>165</v>
      </c>
      <c r="AH270">
        <v>150</v>
      </c>
      <c r="AI270">
        <v>5</v>
      </c>
      <c r="AJ270" t="s">
        <v>193</v>
      </c>
      <c r="AK270" t="s">
        <v>193</v>
      </c>
      <c r="AM270">
        <v>0</v>
      </c>
      <c r="AN270">
        <v>20</v>
      </c>
      <c r="AO270" t="s">
        <v>193</v>
      </c>
      <c r="AP270">
        <v>3.9</v>
      </c>
      <c r="AQ270">
        <v>2.1789999999999998</v>
      </c>
      <c r="AR270">
        <v>99.29</v>
      </c>
      <c r="AS270" t="s">
        <v>202</v>
      </c>
      <c r="AT270" t="s">
        <v>290</v>
      </c>
      <c r="AU270" t="s">
        <v>204</v>
      </c>
      <c r="AV270" t="s">
        <v>205</v>
      </c>
      <c r="AW270">
        <v>6</v>
      </c>
      <c r="AX270">
        <v>3</v>
      </c>
      <c r="AY270">
        <v>3</v>
      </c>
      <c r="AZ270" t="s">
        <v>193</v>
      </c>
      <c r="BA270" t="s">
        <v>206</v>
      </c>
      <c r="BB270" t="s">
        <v>206</v>
      </c>
      <c r="BC270" t="s">
        <v>202</v>
      </c>
      <c r="BD270" t="s">
        <v>202</v>
      </c>
      <c r="BE270" t="s">
        <v>206</v>
      </c>
      <c r="BF270" t="s">
        <v>206</v>
      </c>
      <c r="BG270" t="s">
        <v>238</v>
      </c>
      <c r="BH270" t="s">
        <v>237</v>
      </c>
      <c r="BI270">
        <v>2000</v>
      </c>
      <c r="BK270" t="s">
        <v>206</v>
      </c>
      <c r="BL270" t="s">
        <v>208</v>
      </c>
      <c r="BM270" t="s">
        <v>32</v>
      </c>
      <c r="BN270" t="s">
        <v>240</v>
      </c>
      <c r="BO270" t="s">
        <v>1006</v>
      </c>
      <c r="BP270" t="s">
        <v>342</v>
      </c>
      <c r="BQ270" t="s">
        <v>28</v>
      </c>
      <c r="BR270" t="s">
        <v>193</v>
      </c>
      <c r="BS270" t="s">
        <v>193</v>
      </c>
      <c r="BT270" t="s">
        <v>193</v>
      </c>
      <c r="BU270" t="s">
        <v>193</v>
      </c>
      <c r="BV270" t="s">
        <v>208</v>
      </c>
      <c r="BW270" t="s">
        <v>209</v>
      </c>
      <c r="BX270" t="s">
        <v>197</v>
      </c>
      <c r="BY270" t="s">
        <v>193</v>
      </c>
      <c r="BZ270" t="s">
        <v>292</v>
      </c>
      <c r="CA270" t="s">
        <v>1007</v>
      </c>
      <c r="CB270" t="s">
        <v>4185</v>
      </c>
      <c r="CC270" t="s">
        <v>4186</v>
      </c>
      <c r="CD270" t="s">
        <v>5367</v>
      </c>
      <c r="CE270">
        <v>2</v>
      </c>
      <c r="CF270">
        <v>1</v>
      </c>
      <c r="CG270" t="s">
        <v>214</v>
      </c>
      <c r="CH270" t="s">
        <v>215</v>
      </c>
      <c r="CI270" t="s">
        <v>215</v>
      </c>
      <c r="CJ270" t="s">
        <v>197</v>
      </c>
      <c r="CK270">
        <v>1250</v>
      </c>
      <c r="CL270" t="s">
        <v>216</v>
      </c>
      <c r="CM270">
        <v>1</v>
      </c>
      <c r="CN270" t="s">
        <v>199</v>
      </c>
      <c r="CO270" t="s">
        <v>193</v>
      </c>
      <c r="CP270">
        <v>3</v>
      </c>
      <c r="CQ270" t="s">
        <v>193</v>
      </c>
      <c r="CR270" t="s">
        <v>193</v>
      </c>
      <c r="CS270" t="s">
        <v>193</v>
      </c>
      <c r="CT270" t="s">
        <v>193</v>
      </c>
      <c r="CU270" t="s">
        <v>193</v>
      </c>
      <c r="CV270" t="s">
        <v>193</v>
      </c>
      <c r="CW270" t="s">
        <v>4182</v>
      </c>
      <c r="CX270" t="s">
        <v>217</v>
      </c>
      <c r="CY270">
        <v>0.65</v>
      </c>
      <c r="CZ270">
        <v>8.125</v>
      </c>
      <c r="DA270" t="s">
        <v>206</v>
      </c>
      <c r="DB270" t="s">
        <v>193</v>
      </c>
      <c r="DC270" t="s">
        <v>193</v>
      </c>
      <c r="DD270" t="s">
        <v>193</v>
      </c>
      <c r="DE270" t="s">
        <v>193</v>
      </c>
      <c r="DF270" t="s">
        <v>193</v>
      </c>
      <c r="DG270" t="s">
        <v>247</v>
      </c>
      <c r="DH270" t="s">
        <v>248</v>
      </c>
      <c r="DI270" t="s">
        <v>221</v>
      </c>
      <c r="DJ270" t="s">
        <v>860</v>
      </c>
      <c r="DK270" t="s">
        <v>33</v>
      </c>
      <c r="DL270" t="s">
        <v>222</v>
      </c>
      <c r="DM270" t="s">
        <v>222</v>
      </c>
      <c r="DN270" t="s">
        <v>223</v>
      </c>
      <c r="DO270" t="s">
        <v>4147</v>
      </c>
      <c r="DP270">
        <v>101.20699999999999</v>
      </c>
      <c r="DQ270">
        <v>1.964</v>
      </c>
      <c r="DR270">
        <v>129.19390000000001</v>
      </c>
      <c r="DS270">
        <v>-15.806100000000001</v>
      </c>
      <c r="DT270">
        <v>100.83199999999999</v>
      </c>
      <c r="DU270">
        <v>2.0059999999999998</v>
      </c>
      <c r="DV270">
        <v>134.69370000000001</v>
      </c>
      <c r="DW270">
        <v>-10.3063</v>
      </c>
      <c r="DX270">
        <v>100.79900000000001</v>
      </c>
      <c r="DY270">
        <v>2.0099999999999998</v>
      </c>
      <c r="DZ270">
        <v>131.3468</v>
      </c>
      <c r="EA270">
        <v>-13.6532</v>
      </c>
      <c r="EB270">
        <v>101.812</v>
      </c>
      <c r="EC270">
        <v>1.8959999999999999</v>
      </c>
      <c r="ED270">
        <v>121.41289999999999</v>
      </c>
      <c r="EE270">
        <v>-23.5871</v>
      </c>
      <c r="EF270">
        <v>101.812</v>
      </c>
      <c r="EG270">
        <v>1.8959999999999999</v>
      </c>
      <c r="EH270">
        <v>120.5925</v>
      </c>
      <c r="EI270">
        <v>-24.407499999999999</v>
      </c>
      <c r="EJ270">
        <v>101.428</v>
      </c>
      <c r="EK270">
        <v>1.9390000000000001</v>
      </c>
      <c r="EL270">
        <v>128.63919999999999</v>
      </c>
      <c r="EM270">
        <v>-16.360800000000001</v>
      </c>
      <c r="EN270">
        <v>101.491</v>
      </c>
      <c r="EO270">
        <v>1.9319999999999999</v>
      </c>
      <c r="EP270">
        <v>127.28749999999999</v>
      </c>
      <c r="EQ270">
        <v>-17.712499999999999</v>
      </c>
      <c r="ER270">
        <v>101.331</v>
      </c>
      <c r="ES270">
        <v>1.95</v>
      </c>
      <c r="ET270">
        <v>126.47750000000001</v>
      </c>
      <c r="EU270">
        <v>-18.522500000000001</v>
      </c>
      <c r="EV270">
        <v>101.578</v>
      </c>
      <c r="EW270">
        <v>1.9219999999999999</v>
      </c>
      <c r="EX270">
        <v>117.61360000000001</v>
      </c>
      <c r="EY270">
        <v>-27.386399999999998</v>
      </c>
      <c r="EZ270">
        <v>100.892</v>
      </c>
      <c r="FA270">
        <v>1.9990000000000001</v>
      </c>
      <c r="FB270">
        <v>117.54219999999999</v>
      </c>
      <c r="FC270">
        <v>-27.457799999999999</v>
      </c>
      <c r="FD270">
        <v>100.96</v>
      </c>
      <c r="FE270">
        <v>1.9910000000000001</v>
      </c>
      <c r="FF270">
        <v>109.5789</v>
      </c>
      <c r="FG270">
        <v>-35.421100000000003</v>
      </c>
      <c r="FH270">
        <v>29.3</v>
      </c>
      <c r="FI270">
        <v>6.27</v>
      </c>
      <c r="FJ270">
        <v>66.569999999999993</v>
      </c>
      <c r="FK270">
        <v>-0.52</v>
      </c>
      <c r="FL270">
        <v>90.415999999999997</v>
      </c>
      <c r="FM270">
        <v>-2.37</v>
      </c>
      <c r="FN270">
        <v>0.1772</v>
      </c>
      <c r="FO270">
        <v>1.4278999999999999</v>
      </c>
      <c r="FP270">
        <v>0.2273</v>
      </c>
      <c r="FQ270">
        <v>1.8547</v>
      </c>
      <c r="FR270">
        <v>0.37019999999999997</v>
      </c>
      <c r="FS270">
        <v>5.4196999999999997</v>
      </c>
      <c r="FT270">
        <v>0.72570000000000001</v>
      </c>
      <c r="FU270">
        <v>2.2208000000000001</v>
      </c>
      <c r="FV270">
        <v>1.4365000000000001</v>
      </c>
      <c r="FW270">
        <v>1.4452</v>
      </c>
      <c r="FX270" t="s">
        <v>4187</v>
      </c>
      <c r="FY270">
        <v>60668.294000000002</v>
      </c>
    </row>
    <row r="271" spans="1:181" x14ac:dyDescent="0.35">
      <c r="A271">
        <v>274</v>
      </c>
      <c r="B271" t="s">
        <v>5367</v>
      </c>
      <c r="C271" t="s">
        <v>5357</v>
      </c>
      <c r="D271" t="s">
        <v>4182</v>
      </c>
      <c r="E271" t="s">
        <v>4183</v>
      </c>
      <c r="F271" t="s">
        <v>192</v>
      </c>
      <c r="G271" t="s">
        <v>304</v>
      </c>
      <c r="H271" t="s">
        <v>194</v>
      </c>
      <c r="I271" t="s">
        <v>304</v>
      </c>
      <c r="J271" t="s">
        <v>316</v>
      </c>
      <c r="K271" t="s">
        <v>193</v>
      </c>
      <c r="L271" t="s">
        <v>540</v>
      </c>
      <c r="M271" t="s">
        <v>193</v>
      </c>
      <c r="N271" t="s">
        <v>196</v>
      </c>
      <c r="O271" t="s">
        <v>197</v>
      </c>
      <c r="P271" t="s">
        <v>198</v>
      </c>
      <c r="Q271">
        <v>2500</v>
      </c>
      <c r="R271">
        <v>2500</v>
      </c>
      <c r="S271">
        <v>1250</v>
      </c>
      <c r="T271">
        <v>30</v>
      </c>
      <c r="U271">
        <v>2</v>
      </c>
      <c r="V271" t="s">
        <v>199</v>
      </c>
      <c r="W271" t="s">
        <v>200</v>
      </c>
      <c r="X271">
        <v>3</v>
      </c>
      <c r="Y271" t="s">
        <v>193</v>
      </c>
      <c r="Z271" t="s">
        <v>5324</v>
      </c>
      <c r="AA271" t="s">
        <v>1780</v>
      </c>
      <c r="AB271">
        <v>165</v>
      </c>
      <c r="AD271">
        <v>-8</v>
      </c>
      <c r="AE271" t="s">
        <v>193</v>
      </c>
      <c r="AF271" t="s">
        <v>193</v>
      </c>
      <c r="AG271">
        <v>190</v>
      </c>
      <c r="AH271">
        <v>170</v>
      </c>
      <c r="AI271">
        <v>5</v>
      </c>
      <c r="AJ271" t="s">
        <v>193</v>
      </c>
      <c r="AK271" t="s">
        <v>193</v>
      </c>
      <c r="AM271">
        <v>0</v>
      </c>
      <c r="AN271">
        <v>25</v>
      </c>
      <c r="AO271" t="s">
        <v>193</v>
      </c>
      <c r="AP271">
        <v>3.9</v>
      </c>
      <c r="AQ271">
        <v>3.077</v>
      </c>
      <c r="AR271">
        <v>98.495999999999995</v>
      </c>
      <c r="AS271" t="s">
        <v>202</v>
      </c>
      <c r="AT271" t="s">
        <v>290</v>
      </c>
      <c r="AU271" t="s">
        <v>204</v>
      </c>
      <c r="AV271" t="s">
        <v>205</v>
      </c>
      <c r="AW271">
        <v>6</v>
      </c>
      <c r="AX271">
        <v>3</v>
      </c>
      <c r="AY271">
        <v>3</v>
      </c>
      <c r="AZ271" t="s">
        <v>193</v>
      </c>
      <c r="BA271" t="s">
        <v>206</v>
      </c>
      <c r="BB271" t="s">
        <v>206</v>
      </c>
      <c r="BC271" t="s">
        <v>202</v>
      </c>
      <c r="BD271" t="s">
        <v>202</v>
      </c>
      <c r="BE271" t="s">
        <v>206</v>
      </c>
      <c r="BF271" t="s">
        <v>206</v>
      </c>
      <c r="BG271" t="s">
        <v>238</v>
      </c>
      <c r="BH271" t="s">
        <v>237</v>
      </c>
      <c r="BI271">
        <v>2000</v>
      </c>
      <c r="BK271" t="s">
        <v>206</v>
      </c>
      <c r="BL271" t="s">
        <v>208</v>
      </c>
      <c r="BM271" t="s">
        <v>32</v>
      </c>
      <c r="BN271" t="s">
        <v>240</v>
      </c>
      <c r="BO271" t="s">
        <v>1006</v>
      </c>
      <c r="BP271" t="s">
        <v>342</v>
      </c>
      <c r="BQ271" t="s">
        <v>28</v>
      </c>
      <c r="BR271" t="s">
        <v>193</v>
      </c>
      <c r="BS271" t="s">
        <v>193</v>
      </c>
      <c r="BT271" t="s">
        <v>193</v>
      </c>
      <c r="BU271" t="s">
        <v>193</v>
      </c>
      <c r="BV271" t="s">
        <v>240</v>
      </c>
      <c r="BW271" t="s">
        <v>209</v>
      </c>
      <c r="BX271" t="s">
        <v>197</v>
      </c>
      <c r="BY271" t="s">
        <v>193</v>
      </c>
      <c r="BZ271" t="s">
        <v>292</v>
      </c>
      <c r="CA271" t="s">
        <v>1007</v>
      </c>
      <c r="CB271" t="s">
        <v>4188</v>
      </c>
      <c r="CC271" t="s">
        <v>4189</v>
      </c>
      <c r="CD271" t="s">
        <v>5367</v>
      </c>
      <c r="CE271">
        <v>2</v>
      </c>
      <c r="CF271">
        <v>0</v>
      </c>
      <c r="CG271" t="s">
        <v>214</v>
      </c>
      <c r="CH271" t="s">
        <v>215</v>
      </c>
      <c r="CI271" t="s">
        <v>215</v>
      </c>
      <c r="CJ271" t="s">
        <v>197</v>
      </c>
      <c r="CK271">
        <v>1250</v>
      </c>
      <c r="CL271" t="s">
        <v>216</v>
      </c>
      <c r="CM271">
        <v>1</v>
      </c>
      <c r="CN271" t="s">
        <v>199</v>
      </c>
      <c r="CO271" t="s">
        <v>193</v>
      </c>
      <c r="CP271">
        <v>6</v>
      </c>
      <c r="CQ271" t="s">
        <v>193</v>
      </c>
      <c r="CR271" t="s">
        <v>193</v>
      </c>
      <c r="CS271" t="s">
        <v>193</v>
      </c>
      <c r="CT271" t="s">
        <v>193</v>
      </c>
      <c r="CU271" t="s">
        <v>193</v>
      </c>
      <c r="CV271" t="s">
        <v>193</v>
      </c>
      <c r="CW271" t="s">
        <v>4182</v>
      </c>
      <c r="CX271" t="s">
        <v>217</v>
      </c>
      <c r="CY271">
        <v>0.875</v>
      </c>
      <c r="CZ271">
        <v>10.938000000000001</v>
      </c>
      <c r="DA271" t="s">
        <v>206</v>
      </c>
      <c r="DB271" t="s">
        <v>193</v>
      </c>
      <c r="DC271" t="s">
        <v>193</v>
      </c>
      <c r="DD271" t="s">
        <v>193</v>
      </c>
      <c r="DE271" t="s">
        <v>193</v>
      </c>
      <c r="DF271" t="s">
        <v>193</v>
      </c>
      <c r="DG271" t="s">
        <v>247</v>
      </c>
      <c r="DH271" t="s">
        <v>248</v>
      </c>
      <c r="DI271" t="s">
        <v>221</v>
      </c>
      <c r="DJ271" t="s">
        <v>860</v>
      </c>
      <c r="DK271" t="s">
        <v>33</v>
      </c>
      <c r="DL271" t="s">
        <v>222</v>
      </c>
      <c r="DM271" t="s">
        <v>222</v>
      </c>
      <c r="DN271" t="s">
        <v>223</v>
      </c>
      <c r="DO271" t="s">
        <v>1783</v>
      </c>
      <c r="DP271">
        <v>101.059</v>
      </c>
      <c r="DQ271">
        <v>2.9460000000000002</v>
      </c>
      <c r="DR271">
        <v>157.208</v>
      </c>
      <c r="DS271">
        <v>-7.7919999999999998</v>
      </c>
      <c r="DT271">
        <v>100.881</v>
      </c>
      <c r="DU271">
        <v>2.9550000000000001</v>
      </c>
      <c r="DV271">
        <v>159.58510000000001</v>
      </c>
      <c r="DW271">
        <v>-5.4149000000000003</v>
      </c>
      <c r="DX271">
        <v>100.27200000000001</v>
      </c>
      <c r="DY271">
        <v>2.9860000000000002</v>
      </c>
      <c r="DZ271">
        <v>155.3844</v>
      </c>
      <c r="EA271">
        <v>-9.6156000000000006</v>
      </c>
      <c r="EB271">
        <v>101.07599999999999</v>
      </c>
      <c r="EC271">
        <v>2.9449999999999998</v>
      </c>
      <c r="ED271">
        <v>151.7081</v>
      </c>
      <c r="EE271">
        <v>-13.2919</v>
      </c>
      <c r="EF271">
        <v>100.822</v>
      </c>
      <c r="EG271">
        <v>2.9580000000000002</v>
      </c>
      <c r="EH271">
        <v>151.93969999999999</v>
      </c>
      <c r="EI271">
        <v>-13.0603</v>
      </c>
      <c r="EJ271">
        <v>100.58499999999999</v>
      </c>
      <c r="EK271">
        <v>2.97</v>
      </c>
      <c r="EL271">
        <v>157.6841</v>
      </c>
      <c r="EM271">
        <v>-7.3159000000000001</v>
      </c>
      <c r="EN271">
        <v>100.27200000000001</v>
      </c>
      <c r="EO271">
        <v>2.9860000000000002</v>
      </c>
      <c r="EP271">
        <v>154.8674</v>
      </c>
      <c r="EQ271">
        <v>-10.1326</v>
      </c>
      <c r="ER271">
        <v>99.322000000000003</v>
      </c>
      <c r="ES271">
        <v>3.0339999999999998</v>
      </c>
      <c r="ET271">
        <v>155.8648</v>
      </c>
      <c r="EU271">
        <v>-9.1351999999999993</v>
      </c>
      <c r="EV271">
        <v>101.078</v>
      </c>
      <c r="EW271">
        <v>2.9449999999999998</v>
      </c>
      <c r="EX271">
        <v>142.7535</v>
      </c>
      <c r="EY271">
        <v>-22.246500000000001</v>
      </c>
      <c r="EZ271">
        <v>103.40600000000001</v>
      </c>
      <c r="FA271">
        <v>2.8290000000000002</v>
      </c>
      <c r="FB271">
        <v>121.0076</v>
      </c>
      <c r="FC271">
        <v>-43.992400000000004</v>
      </c>
      <c r="FD271">
        <v>104.946</v>
      </c>
      <c r="FE271">
        <v>2.754</v>
      </c>
      <c r="FF271">
        <v>110.2101</v>
      </c>
      <c r="FG271">
        <v>-54.789900000000003</v>
      </c>
      <c r="FH271">
        <v>29.3</v>
      </c>
      <c r="FI271">
        <v>6.27</v>
      </c>
      <c r="FJ271">
        <v>66.569999999999993</v>
      </c>
      <c r="FK271">
        <v>-0.52</v>
      </c>
      <c r="FL271">
        <v>90.415999999999997</v>
      </c>
      <c r="FM271">
        <v>-2.37</v>
      </c>
      <c r="FN271">
        <v>0.1772</v>
      </c>
      <c r="FO271">
        <v>1.4278999999999999</v>
      </c>
      <c r="FP271">
        <v>0.2273</v>
      </c>
      <c r="FQ271">
        <v>1.8547</v>
      </c>
      <c r="FR271">
        <v>0.37019999999999997</v>
      </c>
      <c r="FS271">
        <v>5.4196999999999997</v>
      </c>
      <c r="FT271">
        <v>0.72570000000000001</v>
      </c>
      <c r="FU271">
        <v>2.2208000000000001</v>
      </c>
      <c r="FV271">
        <v>1.4365000000000001</v>
      </c>
      <c r="FW271">
        <v>1.4452</v>
      </c>
      <c r="FX271" t="s">
        <v>4187</v>
      </c>
      <c r="FY271">
        <v>60668.294000000002</v>
      </c>
    </row>
    <row r="272" spans="1:181" x14ac:dyDescent="0.35">
      <c r="A272">
        <v>275</v>
      </c>
      <c r="B272" t="s">
        <v>5367</v>
      </c>
      <c r="C272" t="s">
        <v>5374</v>
      </c>
      <c r="D272" t="s">
        <v>2649</v>
      </c>
      <c r="E272" t="s">
        <v>2650</v>
      </c>
      <c r="F272" t="s">
        <v>347</v>
      </c>
      <c r="G272" t="s">
        <v>331</v>
      </c>
      <c r="H272" t="s">
        <v>371</v>
      </c>
      <c r="I272" t="s">
        <v>331</v>
      </c>
      <c r="J272" t="s">
        <v>316</v>
      </c>
      <c r="K272" t="s">
        <v>193</v>
      </c>
      <c r="L272" t="s">
        <v>2651</v>
      </c>
      <c r="M272" t="s">
        <v>193</v>
      </c>
      <c r="N272" t="s">
        <v>196</v>
      </c>
      <c r="O272" t="s">
        <v>197</v>
      </c>
      <c r="P272" t="s">
        <v>198</v>
      </c>
      <c r="Q272">
        <v>1500</v>
      </c>
      <c r="R272">
        <v>1500</v>
      </c>
      <c r="S272">
        <v>750</v>
      </c>
      <c r="T272">
        <v>5</v>
      </c>
      <c r="U272">
        <v>2</v>
      </c>
      <c r="V272" t="s">
        <v>199</v>
      </c>
      <c r="W272" t="s">
        <v>200</v>
      </c>
      <c r="X272">
        <v>1.75</v>
      </c>
      <c r="Y272" t="s">
        <v>193</v>
      </c>
      <c r="Z272" t="s">
        <v>5389</v>
      </c>
      <c r="AA272" t="s">
        <v>3532</v>
      </c>
      <c r="AB272">
        <v>145</v>
      </c>
      <c r="AD272">
        <v>-7</v>
      </c>
      <c r="AE272" t="s">
        <v>193</v>
      </c>
      <c r="AF272" t="s">
        <v>193</v>
      </c>
      <c r="AG272">
        <v>175</v>
      </c>
      <c r="AH272">
        <v>150</v>
      </c>
      <c r="AI272">
        <v>5</v>
      </c>
      <c r="AJ272" t="s">
        <v>193</v>
      </c>
      <c r="AK272" t="s">
        <v>193</v>
      </c>
      <c r="AM272">
        <v>0</v>
      </c>
      <c r="AN272">
        <v>30</v>
      </c>
      <c r="AO272" t="s">
        <v>193</v>
      </c>
      <c r="AP272">
        <v>5.6</v>
      </c>
      <c r="AQ272">
        <v>1.825</v>
      </c>
      <c r="AR272">
        <v>99.599000000000004</v>
      </c>
      <c r="AS272" t="s">
        <v>202</v>
      </c>
      <c r="AT272" t="s">
        <v>203</v>
      </c>
      <c r="AU272" t="s">
        <v>204</v>
      </c>
      <c r="AV272" t="s">
        <v>205</v>
      </c>
      <c r="AW272">
        <v>6</v>
      </c>
      <c r="AX272">
        <v>6</v>
      </c>
      <c r="AY272" t="s">
        <v>193</v>
      </c>
      <c r="AZ272" t="s">
        <v>193</v>
      </c>
      <c r="BA272" t="s">
        <v>206</v>
      </c>
      <c r="BB272" t="s">
        <v>206</v>
      </c>
      <c r="BC272" t="s">
        <v>202</v>
      </c>
      <c r="BD272" t="s">
        <v>202</v>
      </c>
      <c r="BE272" t="s">
        <v>206</v>
      </c>
      <c r="BF272" t="s">
        <v>206</v>
      </c>
      <c r="BG272" t="s">
        <v>207</v>
      </c>
      <c r="BH272" t="s">
        <v>193</v>
      </c>
      <c r="BI272">
        <v>1000</v>
      </c>
      <c r="BK272" t="s">
        <v>206</v>
      </c>
      <c r="BL272" t="s">
        <v>208</v>
      </c>
      <c r="BM272" t="s">
        <v>218</v>
      </c>
      <c r="BN272" t="s">
        <v>26</v>
      </c>
      <c r="BO272" t="s">
        <v>1971</v>
      </c>
      <c r="BP272" t="s">
        <v>30</v>
      </c>
      <c r="BQ272" t="s">
        <v>32</v>
      </c>
      <c r="BR272" t="s">
        <v>193</v>
      </c>
      <c r="BS272" t="s">
        <v>193</v>
      </c>
      <c r="BT272" t="s">
        <v>193</v>
      </c>
      <c r="BU272" t="s">
        <v>193</v>
      </c>
      <c r="BV272" t="s">
        <v>208</v>
      </c>
      <c r="BW272" t="s">
        <v>209</v>
      </c>
      <c r="BX272" t="s">
        <v>197</v>
      </c>
      <c r="BY272" t="s">
        <v>193</v>
      </c>
      <c r="BZ272" t="s">
        <v>243</v>
      </c>
      <c r="CA272" t="s">
        <v>1092</v>
      </c>
      <c r="CB272" t="s">
        <v>4190</v>
      </c>
      <c r="CC272" t="s">
        <v>4191</v>
      </c>
      <c r="CD272" t="s">
        <v>5367</v>
      </c>
      <c r="CE272">
        <v>2</v>
      </c>
      <c r="CF272">
        <v>1</v>
      </c>
      <c r="CG272" t="s">
        <v>650</v>
      </c>
      <c r="CH272" t="s">
        <v>297</v>
      </c>
      <c r="CI272" t="s">
        <v>298</v>
      </c>
      <c r="CJ272" t="s">
        <v>197</v>
      </c>
      <c r="CK272">
        <v>750</v>
      </c>
      <c r="CL272" t="s">
        <v>216</v>
      </c>
      <c r="CM272">
        <v>1</v>
      </c>
      <c r="CN272" t="s">
        <v>199</v>
      </c>
      <c r="CO272" t="s">
        <v>193</v>
      </c>
      <c r="CP272">
        <v>1</v>
      </c>
      <c r="CQ272" t="s">
        <v>193</v>
      </c>
      <c r="CR272" t="s">
        <v>193</v>
      </c>
      <c r="CS272" t="s">
        <v>193</v>
      </c>
      <c r="CT272" t="s">
        <v>193</v>
      </c>
      <c r="CU272" t="s">
        <v>193</v>
      </c>
      <c r="CV272" t="s">
        <v>193</v>
      </c>
      <c r="CW272" t="s">
        <v>2649</v>
      </c>
      <c r="CX272" t="s">
        <v>310</v>
      </c>
      <c r="CY272">
        <v>0.15</v>
      </c>
      <c r="CZ272">
        <v>1.125</v>
      </c>
      <c r="DA272" t="s">
        <v>206</v>
      </c>
      <c r="DB272" t="s">
        <v>193</v>
      </c>
      <c r="DC272" t="s">
        <v>193</v>
      </c>
      <c r="DD272" t="s">
        <v>193</v>
      </c>
      <c r="DE272" t="s">
        <v>193</v>
      </c>
      <c r="DF272" t="s">
        <v>193</v>
      </c>
      <c r="DG272" t="s">
        <v>193</v>
      </c>
      <c r="DH272" t="s">
        <v>193</v>
      </c>
      <c r="DI272" t="s">
        <v>193</v>
      </c>
      <c r="DJ272" t="s">
        <v>193</v>
      </c>
      <c r="DK272" t="s">
        <v>193</v>
      </c>
      <c r="DL272" t="s">
        <v>222</v>
      </c>
      <c r="DM272" t="s">
        <v>222</v>
      </c>
      <c r="DN272" t="s">
        <v>223</v>
      </c>
      <c r="DO272" t="s">
        <v>3536</v>
      </c>
      <c r="DP272">
        <v>101.402</v>
      </c>
      <c r="DQ272">
        <v>1.4870000000000001</v>
      </c>
      <c r="DR272">
        <v>114.87139999999999</v>
      </c>
      <c r="DS272">
        <v>-30.128599999999999</v>
      </c>
      <c r="DT272">
        <v>101.402</v>
      </c>
      <c r="DU272">
        <v>1.4870000000000001</v>
      </c>
      <c r="DV272">
        <v>114.87739999999999</v>
      </c>
      <c r="DW272">
        <v>-30.122599999999998</v>
      </c>
      <c r="DX272">
        <v>101.77200000000001</v>
      </c>
      <c r="DY272">
        <v>1.4179999999999999</v>
      </c>
      <c r="DZ272">
        <v>107.9795</v>
      </c>
      <c r="EA272">
        <v>-37.020499999999998</v>
      </c>
      <c r="EB272">
        <v>101.86799999999999</v>
      </c>
      <c r="EC272">
        <v>1.4</v>
      </c>
      <c r="ED272">
        <v>106.66030000000001</v>
      </c>
      <c r="EE272">
        <v>-38.339700000000001</v>
      </c>
      <c r="EF272">
        <v>102.008</v>
      </c>
      <c r="EG272">
        <v>1.3740000000000001</v>
      </c>
      <c r="EH272">
        <v>102.623</v>
      </c>
      <c r="EI272">
        <v>-42.377000000000002</v>
      </c>
      <c r="EJ272">
        <v>102.27</v>
      </c>
      <c r="EK272">
        <v>1.325</v>
      </c>
      <c r="EL272">
        <v>97.724500000000006</v>
      </c>
      <c r="EM272">
        <v>-47.275500000000001</v>
      </c>
      <c r="EN272">
        <v>102.145</v>
      </c>
      <c r="EO272">
        <v>1.3480000000000001</v>
      </c>
      <c r="EP272">
        <v>100.67149999999999</v>
      </c>
      <c r="EQ272">
        <v>-44.328499999999998</v>
      </c>
      <c r="ER272">
        <v>102.571</v>
      </c>
      <c r="ES272">
        <v>1.2689999999999999</v>
      </c>
      <c r="ET272">
        <v>96.138000000000005</v>
      </c>
      <c r="EU272">
        <v>-48.862000000000002</v>
      </c>
      <c r="EV272">
        <v>102.626</v>
      </c>
      <c r="EW272">
        <v>1.2589999999999999</v>
      </c>
      <c r="EX272">
        <v>94.981700000000004</v>
      </c>
      <c r="EY272">
        <v>-50.018300000000004</v>
      </c>
      <c r="EZ272">
        <v>102.907</v>
      </c>
      <c r="FA272">
        <v>1.206</v>
      </c>
      <c r="FB272">
        <v>88.242099999999994</v>
      </c>
      <c r="FC272">
        <v>-56.757899999999999</v>
      </c>
      <c r="FD272">
        <v>102.98099999999999</v>
      </c>
      <c r="FE272">
        <v>1.1919999999999999</v>
      </c>
      <c r="FF272">
        <v>82.345399999999998</v>
      </c>
      <c r="FG272">
        <v>-62.654600000000002</v>
      </c>
      <c r="FH272">
        <v>29.3</v>
      </c>
      <c r="FI272">
        <v>6.27</v>
      </c>
      <c r="FJ272">
        <v>66.569999999999993</v>
      </c>
      <c r="FK272">
        <v>-0.52</v>
      </c>
      <c r="FL272">
        <v>90.415999999999997</v>
      </c>
      <c r="FM272">
        <v>-2.37</v>
      </c>
      <c r="FN272">
        <v>0.1772</v>
      </c>
      <c r="FO272">
        <v>1.4278999999999999</v>
      </c>
      <c r="FP272">
        <v>0.2273</v>
      </c>
      <c r="FQ272">
        <v>1.8547</v>
      </c>
      <c r="FR272">
        <v>0.37019999999999997</v>
      </c>
      <c r="FS272">
        <v>5.4196999999999997</v>
      </c>
      <c r="FT272">
        <v>0.72570000000000001</v>
      </c>
      <c r="FU272">
        <v>2.2208000000000001</v>
      </c>
      <c r="FV272">
        <v>1.4365000000000001</v>
      </c>
      <c r="FW272">
        <v>1.4452</v>
      </c>
      <c r="FX272" t="s">
        <v>2654</v>
      </c>
      <c r="FY272">
        <v>614574.00930000003</v>
      </c>
    </row>
    <row r="273" spans="1:181" x14ac:dyDescent="0.35">
      <c r="A273">
        <v>276</v>
      </c>
      <c r="B273" t="s">
        <v>5367</v>
      </c>
      <c r="C273" t="s">
        <v>5374</v>
      </c>
      <c r="D273" t="s">
        <v>2649</v>
      </c>
      <c r="E273" t="s">
        <v>2650</v>
      </c>
      <c r="F273" t="s">
        <v>347</v>
      </c>
      <c r="G273" t="s">
        <v>331</v>
      </c>
      <c r="H273" t="s">
        <v>371</v>
      </c>
      <c r="I273" t="s">
        <v>331</v>
      </c>
      <c r="J273" t="s">
        <v>316</v>
      </c>
      <c r="K273" t="s">
        <v>193</v>
      </c>
      <c r="L273" t="s">
        <v>2651</v>
      </c>
      <c r="M273" t="s">
        <v>193</v>
      </c>
      <c r="N273" t="s">
        <v>196</v>
      </c>
      <c r="O273" t="s">
        <v>197</v>
      </c>
      <c r="P273" t="s">
        <v>198</v>
      </c>
      <c r="Q273">
        <v>1500</v>
      </c>
      <c r="R273">
        <v>1500</v>
      </c>
      <c r="S273">
        <v>750</v>
      </c>
      <c r="T273">
        <v>10</v>
      </c>
      <c r="U273">
        <v>2</v>
      </c>
      <c r="V273" t="s">
        <v>199</v>
      </c>
      <c r="W273" t="s">
        <v>200</v>
      </c>
      <c r="X273">
        <v>2.375</v>
      </c>
      <c r="Y273" t="s">
        <v>193</v>
      </c>
      <c r="Z273" t="s">
        <v>5390</v>
      </c>
      <c r="AA273" t="s">
        <v>4184</v>
      </c>
      <c r="AB273">
        <v>170</v>
      </c>
      <c r="AD273">
        <v>-4</v>
      </c>
      <c r="AE273" t="s">
        <v>193</v>
      </c>
      <c r="AF273" t="s">
        <v>193</v>
      </c>
      <c r="AG273">
        <v>200</v>
      </c>
      <c r="AH273">
        <v>175</v>
      </c>
      <c r="AI273">
        <v>5</v>
      </c>
      <c r="AJ273" t="s">
        <v>193</v>
      </c>
      <c r="AK273" t="s">
        <v>193</v>
      </c>
      <c r="AM273">
        <v>0</v>
      </c>
      <c r="AN273">
        <v>30</v>
      </c>
      <c r="AO273" t="s">
        <v>193</v>
      </c>
      <c r="AP273">
        <v>5.07</v>
      </c>
      <c r="AQ273">
        <v>2.44</v>
      </c>
      <c r="AR273">
        <v>99.426000000000002</v>
      </c>
      <c r="AS273" t="s">
        <v>202</v>
      </c>
      <c r="AT273" t="s">
        <v>203</v>
      </c>
      <c r="AU273" t="s">
        <v>204</v>
      </c>
      <c r="AV273" t="s">
        <v>205</v>
      </c>
      <c r="AW273">
        <v>6</v>
      </c>
      <c r="AX273">
        <v>6</v>
      </c>
      <c r="AY273" t="s">
        <v>193</v>
      </c>
      <c r="AZ273" t="s">
        <v>193</v>
      </c>
      <c r="BA273" t="s">
        <v>206</v>
      </c>
      <c r="BB273" t="s">
        <v>206</v>
      </c>
      <c r="BC273" t="s">
        <v>202</v>
      </c>
      <c r="BD273" t="s">
        <v>202</v>
      </c>
      <c r="BE273" t="s">
        <v>206</v>
      </c>
      <c r="BF273" t="s">
        <v>206</v>
      </c>
      <c r="BG273" t="s">
        <v>207</v>
      </c>
      <c r="BH273" t="s">
        <v>193</v>
      </c>
      <c r="BI273">
        <v>1000</v>
      </c>
      <c r="BK273" t="s">
        <v>206</v>
      </c>
      <c r="BL273" t="s">
        <v>208</v>
      </c>
      <c r="BM273" t="s">
        <v>218</v>
      </c>
      <c r="BN273" t="s">
        <v>26</v>
      </c>
      <c r="BO273" t="s">
        <v>1971</v>
      </c>
      <c r="BP273" t="s">
        <v>30</v>
      </c>
      <c r="BQ273" t="s">
        <v>32</v>
      </c>
      <c r="BR273" t="s">
        <v>193</v>
      </c>
      <c r="BS273" t="s">
        <v>193</v>
      </c>
      <c r="BT273" t="s">
        <v>193</v>
      </c>
      <c r="BU273" t="s">
        <v>193</v>
      </c>
      <c r="BV273" t="s">
        <v>208</v>
      </c>
      <c r="BW273" t="s">
        <v>209</v>
      </c>
      <c r="BX273" t="s">
        <v>197</v>
      </c>
      <c r="BY273" t="s">
        <v>193</v>
      </c>
      <c r="BZ273" t="s">
        <v>243</v>
      </c>
      <c r="CA273" t="s">
        <v>1092</v>
      </c>
      <c r="CB273" t="s">
        <v>4192</v>
      </c>
      <c r="CC273" t="s">
        <v>4193</v>
      </c>
      <c r="CD273" t="s">
        <v>5367</v>
      </c>
      <c r="CE273">
        <v>2</v>
      </c>
      <c r="CF273">
        <v>0</v>
      </c>
      <c r="CG273" t="s">
        <v>650</v>
      </c>
      <c r="CH273" t="s">
        <v>297</v>
      </c>
      <c r="CI273" t="s">
        <v>298</v>
      </c>
      <c r="CJ273" t="s">
        <v>197</v>
      </c>
      <c r="CK273">
        <v>750</v>
      </c>
      <c r="CL273" t="s">
        <v>216</v>
      </c>
      <c r="CM273">
        <v>1</v>
      </c>
      <c r="CN273" t="s">
        <v>199</v>
      </c>
      <c r="CO273" t="s">
        <v>193</v>
      </c>
      <c r="CP273">
        <v>3</v>
      </c>
      <c r="CQ273" t="s">
        <v>193</v>
      </c>
      <c r="CR273" t="s">
        <v>193</v>
      </c>
      <c r="CS273" t="s">
        <v>193</v>
      </c>
      <c r="CT273" t="s">
        <v>193</v>
      </c>
      <c r="CU273" t="s">
        <v>193</v>
      </c>
      <c r="CV273" t="s">
        <v>193</v>
      </c>
      <c r="CW273" t="s">
        <v>2649</v>
      </c>
      <c r="CX273" t="s">
        <v>310</v>
      </c>
      <c r="CY273">
        <v>0.22500000000000001</v>
      </c>
      <c r="CZ273">
        <v>1.6879999999999999</v>
      </c>
      <c r="DA273" t="s">
        <v>206</v>
      </c>
      <c r="DB273" t="s">
        <v>193</v>
      </c>
      <c r="DC273" t="s">
        <v>193</v>
      </c>
      <c r="DD273" t="s">
        <v>193</v>
      </c>
      <c r="DE273" t="s">
        <v>193</v>
      </c>
      <c r="DF273" t="s">
        <v>193</v>
      </c>
      <c r="DG273" t="s">
        <v>193</v>
      </c>
      <c r="DH273" t="s">
        <v>193</v>
      </c>
      <c r="DI273" t="s">
        <v>193</v>
      </c>
      <c r="DJ273" t="s">
        <v>193</v>
      </c>
      <c r="DK273" t="s">
        <v>193</v>
      </c>
      <c r="DL273" t="s">
        <v>222</v>
      </c>
      <c r="DM273" t="s">
        <v>222</v>
      </c>
      <c r="DN273" t="s">
        <v>223</v>
      </c>
      <c r="DO273" t="s">
        <v>4147</v>
      </c>
      <c r="DP273">
        <v>102.331</v>
      </c>
      <c r="DQ273">
        <v>2.109</v>
      </c>
      <c r="DR273">
        <v>142.88579999999999</v>
      </c>
      <c r="DS273">
        <v>-27.1142</v>
      </c>
      <c r="DT273">
        <v>102.331</v>
      </c>
      <c r="DU273">
        <v>2.109</v>
      </c>
      <c r="DV273">
        <v>143.6951</v>
      </c>
      <c r="DW273">
        <v>-26.3049</v>
      </c>
      <c r="DX273">
        <v>102.553</v>
      </c>
      <c r="DY273">
        <v>2.0840000000000001</v>
      </c>
      <c r="DZ273">
        <v>141.19390000000001</v>
      </c>
      <c r="EA273">
        <v>-28.806100000000001</v>
      </c>
      <c r="EB273">
        <v>102.58799999999999</v>
      </c>
      <c r="EC273">
        <v>2.08</v>
      </c>
      <c r="ED273">
        <v>142.09370000000001</v>
      </c>
      <c r="EE273">
        <v>-27.906300000000002</v>
      </c>
      <c r="EF273">
        <v>102.8</v>
      </c>
      <c r="EG273">
        <v>2.056</v>
      </c>
      <c r="EH273">
        <v>135.9468</v>
      </c>
      <c r="EI273">
        <v>-34.053199999999997</v>
      </c>
      <c r="EJ273">
        <v>103.271</v>
      </c>
      <c r="EK273">
        <v>2.0030000000000001</v>
      </c>
      <c r="EL273">
        <v>132.1129</v>
      </c>
      <c r="EM273">
        <v>-37.887099999999997</v>
      </c>
      <c r="EN273">
        <v>103.271</v>
      </c>
      <c r="EO273">
        <v>2.0030000000000001</v>
      </c>
      <c r="EP273">
        <v>131.29249999999999</v>
      </c>
      <c r="EQ273">
        <v>-38.707500000000003</v>
      </c>
      <c r="ER273">
        <v>103.67400000000001</v>
      </c>
      <c r="ES273">
        <v>1.958</v>
      </c>
      <c r="ET273">
        <v>130.53919999999999</v>
      </c>
      <c r="EU273">
        <v>-39.460799999999999</v>
      </c>
      <c r="EV273">
        <v>103.655</v>
      </c>
      <c r="EW273">
        <v>1.96</v>
      </c>
      <c r="EX273">
        <v>130.08750000000001</v>
      </c>
      <c r="EY273">
        <v>-39.912500000000001</v>
      </c>
      <c r="EZ273">
        <v>103.545</v>
      </c>
      <c r="FA273">
        <v>1.972</v>
      </c>
      <c r="FB273">
        <v>128.67750000000001</v>
      </c>
      <c r="FC273">
        <v>-41.322499999999998</v>
      </c>
      <c r="FD273">
        <v>103.346</v>
      </c>
      <c r="FE273">
        <v>1.994</v>
      </c>
      <c r="FF273">
        <v>124.81359999999999</v>
      </c>
      <c r="FG273">
        <v>-45.186399999999999</v>
      </c>
      <c r="FH273">
        <v>29.3</v>
      </c>
      <c r="FI273">
        <v>6.27</v>
      </c>
      <c r="FJ273">
        <v>66.569999999999993</v>
      </c>
      <c r="FK273">
        <v>-0.52</v>
      </c>
      <c r="FL273">
        <v>90.415999999999997</v>
      </c>
      <c r="FM273">
        <v>-2.37</v>
      </c>
      <c r="FN273">
        <v>0.1772</v>
      </c>
      <c r="FO273">
        <v>1.4278999999999999</v>
      </c>
      <c r="FP273">
        <v>0.2273</v>
      </c>
      <c r="FQ273">
        <v>1.8547</v>
      </c>
      <c r="FR273">
        <v>0.37019999999999997</v>
      </c>
      <c r="FS273">
        <v>5.4196999999999997</v>
      </c>
      <c r="FT273">
        <v>0.72570000000000001</v>
      </c>
      <c r="FU273">
        <v>2.2208000000000001</v>
      </c>
      <c r="FV273">
        <v>1.4365000000000001</v>
      </c>
      <c r="FW273">
        <v>1.4452</v>
      </c>
      <c r="FX273" t="s">
        <v>2654</v>
      </c>
      <c r="FY273">
        <v>614574.00930000003</v>
      </c>
    </row>
    <row r="274" spans="1:181" x14ac:dyDescent="0.35">
      <c r="A274">
        <v>277</v>
      </c>
      <c r="B274" t="s">
        <v>5367</v>
      </c>
      <c r="C274" t="s">
        <v>5357</v>
      </c>
      <c r="D274" t="s">
        <v>2768</v>
      </c>
      <c r="E274" t="s">
        <v>4194</v>
      </c>
      <c r="F274" t="s">
        <v>192</v>
      </c>
      <c r="G274" t="s">
        <v>304</v>
      </c>
      <c r="H274" t="s">
        <v>286</v>
      </c>
      <c r="I274" t="s">
        <v>304</v>
      </c>
      <c r="J274" t="s">
        <v>316</v>
      </c>
      <c r="K274" t="s">
        <v>193</v>
      </c>
      <c r="L274" t="s">
        <v>775</v>
      </c>
      <c r="M274" t="s">
        <v>193</v>
      </c>
      <c r="N274" t="s">
        <v>349</v>
      </c>
      <c r="O274" t="s">
        <v>197</v>
      </c>
      <c r="P274" t="s">
        <v>198</v>
      </c>
      <c r="Q274">
        <v>400</v>
      </c>
      <c r="R274">
        <v>400</v>
      </c>
      <c r="S274">
        <v>400</v>
      </c>
      <c r="T274">
        <v>10</v>
      </c>
      <c r="U274">
        <v>1</v>
      </c>
      <c r="V274" t="s">
        <v>199</v>
      </c>
      <c r="W274" t="s">
        <v>200</v>
      </c>
      <c r="X274">
        <v>2.25</v>
      </c>
      <c r="Y274" t="s">
        <v>193</v>
      </c>
      <c r="Z274" t="s">
        <v>5351</v>
      </c>
      <c r="AA274" t="s">
        <v>4184</v>
      </c>
      <c r="AB274">
        <v>155</v>
      </c>
      <c r="AD274">
        <v>-4</v>
      </c>
      <c r="AE274" t="s">
        <v>193</v>
      </c>
      <c r="AF274" t="s">
        <v>193</v>
      </c>
      <c r="AG274">
        <v>175</v>
      </c>
      <c r="AH274">
        <v>0</v>
      </c>
      <c r="AI274">
        <v>0</v>
      </c>
      <c r="AJ274" t="s">
        <v>193</v>
      </c>
      <c r="AK274" t="s">
        <v>193</v>
      </c>
      <c r="AM274" t="s">
        <v>299</v>
      </c>
      <c r="AN274">
        <v>20</v>
      </c>
      <c r="AO274" t="s">
        <v>193</v>
      </c>
      <c r="AP274">
        <v>2.7</v>
      </c>
      <c r="AQ274">
        <v>2.2629999999999999</v>
      </c>
      <c r="AR274">
        <v>99.884</v>
      </c>
      <c r="AS274" t="s">
        <v>202</v>
      </c>
      <c r="AT274" t="s">
        <v>203</v>
      </c>
      <c r="AU274" t="s">
        <v>204</v>
      </c>
      <c r="AV274" t="s">
        <v>205</v>
      </c>
      <c r="AW274">
        <v>3</v>
      </c>
      <c r="AX274">
        <v>3</v>
      </c>
      <c r="AY274" t="s">
        <v>193</v>
      </c>
      <c r="AZ274" t="s">
        <v>193</v>
      </c>
      <c r="BA274" t="s">
        <v>206</v>
      </c>
      <c r="BB274" t="s">
        <v>206</v>
      </c>
      <c r="BC274" t="s">
        <v>202</v>
      </c>
      <c r="BD274" t="s">
        <v>202</v>
      </c>
      <c r="BE274" t="s">
        <v>206</v>
      </c>
      <c r="BF274" t="s">
        <v>206</v>
      </c>
      <c r="BG274" t="s">
        <v>552</v>
      </c>
      <c r="BH274" t="s">
        <v>238</v>
      </c>
      <c r="BI274">
        <v>2000</v>
      </c>
      <c r="BK274" t="s">
        <v>206</v>
      </c>
      <c r="BL274" t="s">
        <v>208</v>
      </c>
      <c r="BM274" t="s">
        <v>220</v>
      </c>
      <c r="BN274" t="s">
        <v>32</v>
      </c>
      <c r="BO274" t="s">
        <v>193</v>
      </c>
      <c r="BP274" t="s">
        <v>193</v>
      </c>
      <c r="BQ274" t="s">
        <v>193</v>
      </c>
      <c r="BR274" t="s">
        <v>193</v>
      </c>
      <c r="BS274" t="s">
        <v>193</v>
      </c>
      <c r="BT274" t="s">
        <v>193</v>
      </c>
      <c r="BU274" t="s">
        <v>193</v>
      </c>
      <c r="BV274" t="s">
        <v>220</v>
      </c>
      <c r="BW274" t="s">
        <v>209</v>
      </c>
      <c r="BX274" t="s">
        <v>197</v>
      </c>
      <c r="BY274" t="s">
        <v>193</v>
      </c>
      <c r="BZ274" t="s">
        <v>243</v>
      </c>
      <c r="CA274" t="s">
        <v>337</v>
      </c>
      <c r="CB274" t="s">
        <v>4195</v>
      </c>
      <c r="CC274" t="s">
        <v>4196</v>
      </c>
      <c r="CD274" t="s">
        <v>5367</v>
      </c>
      <c r="CE274">
        <v>2</v>
      </c>
      <c r="CF274">
        <v>1</v>
      </c>
      <c r="CG274" t="s">
        <v>214</v>
      </c>
      <c r="CH274" t="s">
        <v>215</v>
      </c>
      <c r="CI274" t="s">
        <v>215</v>
      </c>
      <c r="CJ274" t="s">
        <v>197</v>
      </c>
      <c r="CK274">
        <v>400</v>
      </c>
      <c r="CL274" t="s">
        <v>216</v>
      </c>
      <c r="CM274">
        <v>1</v>
      </c>
      <c r="CN274" t="s">
        <v>199</v>
      </c>
      <c r="CO274" t="s">
        <v>193</v>
      </c>
      <c r="CP274">
        <v>3</v>
      </c>
      <c r="CQ274" t="s">
        <v>193</v>
      </c>
      <c r="CR274" t="s">
        <v>193</v>
      </c>
      <c r="CS274" t="s">
        <v>193</v>
      </c>
      <c r="CT274" t="s">
        <v>193</v>
      </c>
      <c r="CU274" t="s">
        <v>193</v>
      </c>
      <c r="CV274" t="s">
        <v>193</v>
      </c>
      <c r="CW274" t="s">
        <v>2768</v>
      </c>
      <c r="CX274" t="s">
        <v>217</v>
      </c>
      <c r="CY274">
        <v>0.65</v>
      </c>
      <c r="CZ274">
        <v>2.6</v>
      </c>
      <c r="DA274" t="s">
        <v>206</v>
      </c>
      <c r="DB274" t="s">
        <v>193</v>
      </c>
      <c r="DC274" t="s">
        <v>193</v>
      </c>
      <c r="DD274" t="s">
        <v>193</v>
      </c>
      <c r="DE274" t="s">
        <v>193</v>
      </c>
      <c r="DF274" t="s">
        <v>193</v>
      </c>
      <c r="DG274" t="s">
        <v>2248</v>
      </c>
      <c r="DH274" t="s">
        <v>356</v>
      </c>
      <c r="DI274" t="s">
        <v>447</v>
      </c>
      <c r="DJ274" t="s">
        <v>193</v>
      </c>
      <c r="DK274" t="s">
        <v>193</v>
      </c>
      <c r="DL274" t="s">
        <v>222</v>
      </c>
      <c r="DM274" t="s">
        <v>222</v>
      </c>
      <c r="DN274" t="s">
        <v>223</v>
      </c>
      <c r="DO274" t="s">
        <v>4147</v>
      </c>
      <c r="DP274">
        <v>101.496</v>
      </c>
      <c r="DQ274">
        <v>2.08</v>
      </c>
      <c r="DR274">
        <v>140.79390000000001</v>
      </c>
      <c r="DS274">
        <v>-14.206099999999999</v>
      </c>
      <c r="DT274">
        <v>101.496</v>
      </c>
      <c r="DU274">
        <v>2.08</v>
      </c>
      <c r="DV274">
        <v>142.09370000000001</v>
      </c>
      <c r="DW274">
        <v>-12.9063</v>
      </c>
      <c r="DX274">
        <v>102.34099999999999</v>
      </c>
      <c r="DY274">
        <v>1.9850000000000001</v>
      </c>
      <c r="DZ274">
        <v>128.8468</v>
      </c>
      <c r="EA274">
        <v>-26.153199999999998</v>
      </c>
      <c r="EB274">
        <v>102.634</v>
      </c>
      <c r="EC274">
        <v>1.952</v>
      </c>
      <c r="ED274">
        <v>127.0129</v>
      </c>
      <c r="EE274">
        <v>-27.987100000000002</v>
      </c>
      <c r="EF274">
        <v>102.544</v>
      </c>
      <c r="EG274">
        <v>1.962</v>
      </c>
      <c r="EH274">
        <v>127.1925</v>
      </c>
      <c r="EI274">
        <v>-27.807500000000001</v>
      </c>
      <c r="EJ274">
        <v>102.544</v>
      </c>
      <c r="EK274">
        <v>1.962</v>
      </c>
      <c r="EL274">
        <v>130.9392</v>
      </c>
      <c r="EM274">
        <v>-24.0608</v>
      </c>
      <c r="EN274">
        <v>102.587</v>
      </c>
      <c r="EO274">
        <v>1.9570000000000001</v>
      </c>
      <c r="EP274">
        <v>129.78749999999999</v>
      </c>
      <c r="EQ274">
        <v>-25.212499999999999</v>
      </c>
      <c r="ER274">
        <v>102.52800000000001</v>
      </c>
      <c r="ES274">
        <v>1.9630000000000001</v>
      </c>
      <c r="ET274">
        <v>127.7775</v>
      </c>
      <c r="EU274">
        <v>-27.2225</v>
      </c>
      <c r="EV274">
        <v>103.855</v>
      </c>
      <c r="EW274">
        <v>1.8160000000000001</v>
      </c>
      <c r="EX274">
        <v>107.0136</v>
      </c>
      <c r="EY274">
        <v>-47.986400000000003</v>
      </c>
      <c r="EZ274">
        <v>103.855</v>
      </c>
      <c r="FA274">
        <v>1.8160000000000001</v>
      </c>
      <c r="FB274">
        <v>99.242199999999997</v>
      </c>
      <c r="FC274">
        <v>-55.757800000000003</v>
      </c>
      <c r="FD274">
        <v>103.212</v>
      </c>
      <c r="FE274">
        <v>1.887</v>
      </c>
      <c r="FF274">
        <v>99.178899999999999</v>
      </c>
      <c r="FG274">
        <v>-55.821100000000001</v>
      </c>
      <c r="FH274">
        <v>29.3</v>
      </c>
      <c r="FI274">
        <v>6.27</v>
      </c>
      <c r="FJ274">
        <v>66.569999999999993</v>
      </c>
      <c r="FK274">
        <v>-0.52</v>
      </c>
      <c r="FL274">
        <v>90.415999999999997</v>
      </c>
      <c r="FM274">
        <v>-2.37</v>
      </c>
      <c r="FN274">
        <v>0.1772</v>
      </c>
      <c r="FO274">
        <v>1.4278999999999999</v>
      </c>
      <c r="FP274">
        <v>0.2273</v>
      </c>
      <c r="FQ274">
        <v>1.8547</v>
      </c>
      <c r="FR274">
        <v>0.37019999999999997</v>
      </c>
      <c r="FS274">
        <v>5.4196999999999997</v>
      </c>
      <c r="FT274">
        <v>0.72570000000000001</v>
      </c>
      <c r="FU274">
        <v>2.2208000000000001</v>
      </c>
      <c r="FV274">
        <v>1.4365000000000001</v>
      </c>
      <c r="FW274">
        <v>1.4452</v>
      </c>
      <c r="FX274" t="s">
        <v>4197</v>
      </c>
      <c r="FY274" t="s">
        <v>252</v>
      </c>
    </row>
    <row r="275" spans="1:181" x14ac:dyDescent="0.35">
      <c r="A275">
        <v>278</v>
      </c>
      <c r="B275" t="s">
        <v>5367</v>
      </c>
      <c r="C275" t="s">
        <v>5365</v>
      </c>
      <c r="D275" t="s">
        <v>4050</v>
      </c>
      <c r="E275" t="s">
        <v>4051</v>
      </c>
      <c r="F275" t="s">
        <v>568</v>
      </c>
      <c r="G275" t="s">
        <v>304</v>
      </c>
      <c r="H275" t="s">
        <v>261</v>
      </c>
      <c r="I275" t="s">
        <v>304</v>
      </c>
      <c r="J275" t="s">
        <v>836</v>
      </c>
      <c r="K275" t="s">
        <v>331</v>
      </c>
      <c r="L275" t="s">
        <v>4198</v>
      </c>
      <c r="M275">
        <v>5</v>
      </c>
      <c r="N275" t="s">
        <v>564</v>
      </c>
      <c r="O275" t="s">
        <v>197</v>
      </c>
      <c r="P275" t="s">
        <v>198</v>
      </c>
      <c r="Q275">
        <v>350</v>
      </c>
      <c r="R275">
        <v>350</v>
      </c>
      <c r="S275">
        <v>350</v>
      </c>
      <c r="T275" t="s">
        <v>193</v>
      </c>
      <c r="U275">
        <v>1</v>
      </c>
      <c r="V275" t="s">
        <v>334</v>
      </c>
      <c r="W275" t="s">
        <v>200</v>
      </c>
      <c r="X275">
        <v>6.75</v>
      </c>
      <c r="Y275" t="s">
        <v>193</v>
      </c>
      <c r="Z275" t="s">
        <v>193</v>
      </c>
      <c r="AA275" t="s">
        <v>904</v>
      </c>
      <c r="AB275">
        <v>675</v>
      </c>
      <c r="AD275" t="s">
        <v>193</v>
      </c>
      <c r="AE275" t="s">
        <v>193</v>
      </c>
      <c r="AF275" t="s">
        <v>193</v>
      </c>
      <c r="AG275">
        <v>0</v>
      </c>
      <c r="AH275">
        <v>0</v>
      </c>
      <c r="AI275">
        <v>0</v>
      </c>
      <c r="AJ275" t="s">
        <v>193</v>
      </c>
      <c r="AK275" t="s">
        <v>193</v>
      </c>
      <c r="AM275">
        <v>25</v>
      </c>
      <c r="AN275">
        <v>-675</v>
      </c>
      <c r="AO275" t="s">
        <v>193</v>
      </c>
      <c r="AP275" t="s">
        <v>299</v>
      </c>
      <c r="AQ275">
        <v>6.75</v>
      </c>
      <c r="AR275">
        <v>25</v>
      </c>
      <c r="AS275" t="s">
        <v>202</v>
      </c>
      <c r="AT275" t="s">
        <v>290</v>
      </c>
      <c r="AU275" t="s">
        <v>204</v>
      </c>
      <c r="AV275" t="s">
        <v>205</v>
      </c>
      <c r="AW275">
        <v>5</v>
      </c>
      <c r="AX275">
        <v>5</v>
      </c>
      <c r="AY275" t="s">
        <v>193</v>
      </c>
      <c r="AZ275" t="s">
        <v>193</v>
      </c>
      <c r="BA275" t="s">
        <v>206</v>
      </c>
      <c r="BB275" t="s">
        <v>206</v>
      </c>
      <c r="BC275" t="s">
        <v>206</v>
      </c>
      <c r="BD275" t="s">
        <v>206</v>
      </c>
      <c r="BE275" t="s">
        <v>206</v>
      </c>
      <c r="BF275" t="s">
        <v>206</v>
      </c>
      <c r="BG275" t="s">
        <v>552</v>
      </c>
      <c r="BH275" t="s">
        <v>193</v>
      </c>
      <c r="BI275">
        <v>25</v>
      </c>
      <c r="BK275" t="s">
        <v>206</v>
      </c>
      <c r="BL275" t="s">
        <v>240</v>
      </c>
      <c r="BM275" t="s">
        <v>208</v>
      </c>
      <c r="BN275" t="s">
        <v>34</v>
      </c>
      <c r="BO275" t="s">
        <v>469</v>
      </c>
      <c r="BP275" t="s">
        <v>32</v>
      </c>
      <c r="BQ275" t="s">
        <v>193</v>
      </c>
      <c r="BR275" t="s">
        <v>193</v>
      </c>
      <c r="BS275" t="s">
        <v>193</v>
      </c>
      <c r="BT275" t="s">
        <v>193</v>
      </c>
      <c r="BU275" t="s">
        <v>193</v>
      </c>
      <c r="BV275" t="s">
        <v>240</v>
      </c>
      <c r="BW275" t="s">
        <v>209</v>
      </c>
      <c r="BX275" t="s">
        <v>197</v>
      </c>
      <c r="BY275" t="s">
        <v>193</v>
      </c>
      <c r="BZ275" t="s">
        <v>292</v>
      </c>
      <c r="CA275" t="s">
        <v>376</v>
      </c>
      <c r="CB275" t="s">
        <v>4199</v>
      </c>
      <c r="CC275" t="s">
        <v>4200</v>
      </c>
      <c r="CD275" t="s">
        <v>5367</v>
      </c>
      <c r="CE275">
        <v>2</v>
      </c>
      <c r="CF275">
        <v>1</v>
      </c>
      <c r="CG275" t="s">
        <v>214</v>
      </c>
      <c r="CH275" t="s">
        <v>215</v>
      </c>
      <c r="CI275" t="s">
        <v>215</v>
      </c>
      <c r="CJ275" t="s">
        <v>197</v>
      </c>
      <c r="CK275">
        <v>350</v>
      </c>
      <c r="CL275" t="s">
        <v>216</v>
      </c>
      <c r="CM275">
        <v>1</v>
      </c>
      <c r="CN275" t="s">
        <v>334</v>
      </c>
      <c r="CO275" t="s">
        <v>193</v>
      </c>
      <c r="CP275" t="s">
        <v>193</v>
      </c>
      <c r="CQ275" t="s">
        <v>193</v>
      </c>
      <c r="CR275" t="s">
        <v>193</v>
      </c>
      <c r="CS275" t="s">
        <v>193</v>
      </c>
      <c r="CT275" t="s">
        <v>193</v>
      </c>
      <c r="CU275" t="s">
        <v>193</v>
      </c>
      <c r="CV275" t="s">
        <v>193</v>
      </c>
      <c r="CW275" t="s">
        <v>4050</v>
      </c>
      <c r="CX275" t="s">
        <v>217</v>
      </c>
      <c r="CY275">
        <v>3.1429999999999998</v>
      </c>
      <c r="CZ275">
        <v>11.000999999999999</v>
      </c>
      <c r="DA275" t="s">
        <v>202</v>
      </c>
      <c r="DB275" t="s">
        <v>193</v>
      </c>
      <c r="DC275" t="s">
        <v>193</v>
      </c>
      <c r="DD275" t="s">
        <v>193</v>
      </c>
      <c r="DE275" t="s">
        <v>193</v>
      </c>
      <c r="DF275" t="s">
        <v>193</v>
      </c>
      <c r="DG275" t="s">
        <v>30</v>
      </c>
      <c r="DH275" t="s">
        <v>26</v>
      </c>
      <c r="DI275" t="s">
        <v>29</v>
      </c>
      <c r="DJ275" t="s">
        <v>341</v>
      </c>
      <c r="DK275" t="s">
        <v>218</v>
      </c>
      <c r="DL275" t="s">
        <v>223</v>
      </c>
      <c r="DM275" t="s">
        <v>222</v>
      </c>
      <c r="DN275" t="s">
        <v>222</v>
      </c>
      <c r="DO275" t="s">
        <v>343</v>
      </c>
      <c r="DP275">
        <v>24.83</v>
      </c>
      <c r="DQ275">
        <v>6.7960000000000003</v>
      </c>
      <c r="DR275">
        <v>679.6</v>
      </c>
      <c r="DS275">
        <v>4.5999999999999996</v>
      </c>
      <c r="DT275">
        <v>24.99</v>
      </c>
      <c r="DU275">
        <v>6.7539999999999996</v>
      </c>
      <c r="DV275">
        <v>675.4</v>
      </c>
      <c r="DW275">
        <v>0.4</v>
      </c>
      <c r="DX275">
        <v>24.99</v>
      </c>
      <c r="DY275">
        <v>6.7539999999999996</v>
      </c>
      <c r="DZ275">
        <v>675.4</v>
      </c>
      <c r="EA275">
        <v>0.4</v>
      </c>
      <c r="EB275">
        <v>25.31</v>
      </c>
      <c r="EC275">
        <v>6.49</v>
      </c>
      <c r="ED275">
        <v>649</v>
      </c>
      <c r="EE275">
        <v>-26</v>
      </c>
      <c r="EF275">
        <v>25.32</v>
      </c>
      <c r="EG275">
        <v>6.4850000000000003</v>
      </c>
      <c r="EH275">
        <v>648.5</v>
      </c>
      <c r="EI275">
        <v>-26.5</v>
      </c>
      <c r="EJ275">
        <v>25.36</v>
      </c>
      <c r="EK275">
        <v>6.4560000000000004</v>
      </c>
      <c r="EL275">
        <v>645.6</v>
      </c>
      <c r="EM275">
        <v>-29.4</v>
      </c>
      <c r="EN275">
        <v>25.36</v>
      </c>
      <c r="EO275">
        <v>6.46</v>
      </c>
      <c r="EP275">
        <v>646</v>
      </c>
      <c r="EQ275">
        <v>-29</v>
      </c>
      <c r="ER275">
        <v>25.43</v>
      </c>
      <c r="ES275">
        <v>6.4</v>
      </c>
      <c r="ET275">
        <v>640</v>
      </c>
      <c r="EU275">
        <v>-35</v>
      </c>
      <c r="EV275">
        <v>25.32</v>
      </c>
      <c r="EW275">
        <v>6.5060000000000002</v>
      </c>
      <c r="EX275">
        <v>650.6</v>
      </c>
      <c r="EY275">
        <v>-24.4</v>
      </c>
      <c r="EZ275">
        <v>25.33</v>
      </c>
      <c r="FA275">
        <v>6.5010000000000003</v>
      </c>
      <c r="FB275">
        <v>650.1</v>
      </c>
      <c r="FC275">
        <v>-24.9</v>
      </c>
      <c r="FD275">
        <v>25.2</v>
      </c>
      <c r="FE275">
        <v>6.6349999999999998</v>
      </c>
      <c r="FF275">
        <v>663.5</v>
      </c>
      <c r="FG275">
        <v>-11.5</v>
      </c>
      <c r="FH275">
        <v>29.3</v>
      </c>
      <c r="FI275">
        <v>6.27</v>
      </c>
      <c r="FJ275">
        <v>66.569999999999993</v>
      </c>
      <c r="FK275">
        <v>-0.52</v>
      </c>
      <c r="FL275">
        <v>90.415999999999997</v>
      </c>
      <c r="FM275">
        <v>-2.37</v>
      </c>
      <c r="FN275">
        <v>0.1772</v>
      </c>
      <c r="FO275">
        <v>1.4278999999999999</v>
      </c>
      <c r="FP275">
        <v>0.2273</v>
      </c>
      <c r="FQ275">
        <v>1.8547</v>
      </c>
      <c r="FR275">
        <v>0.37019999999999997</v>
      </c>
      <c r="FS275">
        <v>5.4196999999999997</v>
      </c>
      <c r="FT275">
        <v>0.72570000000000001</v>
      </c>
      <c r="FU275">
        <v>2.2208000000000001</v>
      </c>
      <c r="FV275">
        <v>1.4365000000000001</v>
      </c>
      <c r="FW275">
        <v>1.4452</v>
      </c>
      <c r="FX275" t="s">
        <v>4054</v>
      </c>
      <c r="FY275">
        <v>9695.4755000000005</v>
      </c>
    </row>
    <row r="276" spans="1:181" x14ac:dyDescent="0.35">
      <c r="A276">
        <v>279</v>
      </c>
      <c r="B276" t="s">
        <v>5367</v>
      </c>
      <c r="C276" t="s">
        <v>5347</v>
      </c>
      <c r="D276" t="s">
        <v>2270</v>
      </c>
      <c r="E276" t="s">
        <v>2271</v>
      </c>
      <c r="F276" t="s">
        <v>315</v>
      </c>
      <c r="G276" t="s">
        <v>331</v>
      </c>
      <c r="H276" t="s">
        <v>371</v>
      </c>
      <c r="I276" t="s">
        <v>331</v>
      </c>
      <c r="J276" t="s">
        <v>316</v>
      </c>
      <c r="K276" t="s">
        <v>193</v>
      </c>
      <c r="L276" t="s">
        <v>1477</v>
      </c>
      <c r="M276" t="s">
        <v>193</v>
      </c>
      <c r="N276" t="s">
        <v>196</v>
      </c>
      <c r="O276" t="s">
        <v>197</v>
      </c>
      <c r="P276" t="s">
        <v>198</v>
      </c>
      <c r="Q276">
        <v>4000</v>
      </c>
      <c r="R276">
        <v>4000</v>
      </c>
      <c r="S276">
        <v>750</v>
      </c>
      <c r="T276">
        <v>5</v>
      </c>
      <c r="U276">
        <v>4</v>
      </c>
      <c r="V276" t="s">
        <v>199</v>
      </c>
      <c r="W276" t="s">
        <v>200</v>
      </c>
      <c r="X276">
        <v>0.8</v>
      </c>
      <c r="Y276" t="s">
        <v>193</v>
      </c>
      <c r="Z276" t="s">
        <v>5380</v>
      </c>
      <c r="AA276" t="s">
        <v>3532</v>
      </c>
      <c r="AB276">
        <v>55</v>
      </c>
      <c r="AD276" t="s">
        <v>193</v>
      </c>
      <c r="AE276" t="s">
        <v>193</v>
      </c>
      <c r="AF276" t="s">
        <v>193</v>
      </c>
      <c r="AG276">
        <v>90</v>
      </c>
      <c r="AH276">
        <v>60</v>
      </c>
      <c r="AI276">
        <v>5</v>
      </c>
      <c r="AJ276" t="s">
        <v>193</v>
      </c>
      <c r="AK276" t="s">
        <v>193</v>
      </c>
      <c r="AM276">
        <v>0</v>
      </c>
      <c r="AN276">
        <v>35</v>
      </c>
      <c r="AO276" t="s">
        <v>193</v>
      </c>
      <c r="AP276">
        <v>4.4000000000000004</v>
      </c>
      <c r="AQ276">
        <v>0.92800000000000005</v>
      </c>
      <c r="AR276">
        <v>99.376000000000005</v>
      </c>
      <c r="AS276" t="s">
        <v>202</v>
      </c>
      <c r="AT276" t="s">
        <v>203</v>
      </c>
      <c r="AU276" t="s">
        <v>204</v>
      </c>
      <c r="AV276" t="s">
        <v>265</v>
      </c>
      <c r="AW276">
        <v>7</v>
      </c>
      <c r="AX276">
        <v>4</v>
      </c>
      <c r="AY276">
        <v>3</v>
      </c>
      <c r="AZ276" t="s">
        <v>193</v>
      </c>
      <c r="BA276" t="s">
        <v>206</v>
      </c>
      <c r="BB276" t="s">
        <v>206</v>
      </c>
      <c r="BC276" t="s">
        <v>202</v>
      </c>
      <c r="BD276" t="s">
        <v>202</v>
      </c>
      <c r="BE276" t="s">
        <v>206</v>
      </c>
      <c r="BF276" t="s">
        <v>206</v>
      </c>
      <c r="BG276" t="s">
        <v>552</v>
      </c>
      <c r="BH276" t="s">
        <v>237</v>
      </c>
      <c r="BI276">
        <v>2000</v>
      </c>
      <c r="BK276" t="s">
        <v>206</v>
      </c>
      <c r="BL276" t="s">
        <v>218</v>
      </c>
      <c r="BM276" t="s">
        <v>220</v>
      </c>
      <c r="BN276" t="s">
        <v>29</v>
      </c>
      <c r="BO276" t="s">
        <v>32</v>
      </c>
      <c r="BP276" t="s">
        <v>26</v>
      </c>
      <c r="BQ276" t="s">
        <v>31</v>
      </c>
      <c r="BR276" t="s">
        <v>33</v>
      </c>
      <c r="BS276" t="s">
        <v>193</v>
      </c>
      <c r="BT276" t="s">
        <v>193</v>
      </c>
      <c r="BU276" t="s">
        <v>193</v>
      </c>
      <c r="BV276" t="s">
        <v>32</v>
      </c>
      <c r="BW276" t="s">
        <v>209</v>
      </c>
      <c r="BX276" t="s">
        <v>197</v>
      </c>
      <c r="BY276" t="s">
        <v>193</v>
      </c>
      <c r="BZ276" t="s">
        <v>1362</v>
      </c>
      <c r="CA276" t="s">
        <v>2272</v>
      </c>
      <c r="CB276" t="s">
        <v>4201</v>
      </c>
      <c r="CC276" t="s">
        <v>4202</v>
      </c>
      <c r="CD276" t="s">
        <v>5367</v>
      </c>
      <c r="CE276">
        <v>2</v>
      </c>
      <c r="CF276">
        <v>1</v>
      </c>
      <c r="CG276" t="s">
        <v>214</v>
      </c>
      <c r="CH276" t="s">
        <v>215</v>
      </c>
      <c r="CI276" t="s">
        <v>215</v>
      </c>
      <c r="CJ276" t="s">
        <v>197</v>
      </c>
      <c r="CK276">
        <v>750</v>
      </c>
      <c r="CL276" t="s">
        <v>216</v>
      </c>
      <c r="CM276">
        <v>1</v>
      </c>
      <c r="CN276" t="s">
        <v>199</v>
      </c>
      <c r="CO276" t="s">
        <v>193</v>
      </c>
      <c r="CP276">
        <v>1</v>
      </c>
      <c r="CQ276" t="s">
        <v>193</v>
      </c>
      <c r="CR276" t="s">
        <v>193</v>
      </c>
      <c r="CS276" t="s">
        <v>193</v>
      </c>
      <c r="CT276" t="s">
        <v>193</v>
      </c>
      <c r="CU276" t="s">
        <v>193</v>
      </c>
      <c r="CV276" t="s">
        <v>193</v>
      </c>
      <c r="CW276" t="s">
        <v>2270</v>
      </c>
      <c r="CX276" t="s">
        <v>217</v>
      </c>
      <c r="CY276">
        <v>0.35</v>
      </c>
      <c r="CZ276">
        <v>2.625</v>
      </c>
      <c r="DA276" t="s">
        <v>206</v>
      </c>
      <c r="DB276" t="s">
        <v>193</v>
      </c>
      <c r="DC276" t="s">
        <v>193</v>
      </c>
      <c r="DD276" t="s">
        <v>193</v>
      </c>
      <c r="DE276" t="s">
        <v>193</v>
      </c>
      <c r="DF276" t="s">
        <v>193</v>
      </c>
      <c r="DG276" t="s">
        <v>30</v>
      </c>
      <c r="DH276" t="s">
        <v>35</v>
      </c>
      <c r="DI276" t="s">
        <v>276</v>
      </c>
      <c r="DJ276" t="s">
        <v>270</v>
      </c>
      <c r="DK276" t="s">
        <v>354</v>
      </c>
      <c r="DL276" t="s">
        <v>222</v>
      </c>
      <c r="DM276" t="s">
        <v>222</v>
      </c>
      <c r="DN276" t="s">
        <v>223</v>
      </c>
      <c r="DO276" t="s">
        <v>3536</v>
      </c>
      <c r="DP276">
        <v>99.823999999999998</v>
      </c>
      <c r="DQ276">
        <v>0.83599999999999997</v>
      </c>
      <c r="DR276">
        <v>48.823</v>
      </c>
      <c r="DS276">
        <v>-6.1769999999999996</v>
      </c>
      <c r="DT276">
        <v>99.893000000000001</v>
      </c>
      <c r="DU276">
        <v>0.82199999999999995</v>
      </c>
      <c r="DV276">
        <v>47.424500000000002</v>
      </c>
      <c r="DW276">
        <v>-7.5754999999999999</v>
      </c>
      <c r="DX276">
        <v>99.99</v>
      </c>
      <c r="DY276">
        <v>0.80200000000000005</v>
      </c>
      <c r="DZ276">
        <v>46.0715</v>
      </c>
      <c r="EA276">
        <v>-8.9284999999999997</v>
      </c>
      <c r="EB276">
        <v>99.906999999999996</v>
      </c>
      <c r="EC276">
        <v>0.81899999999999995</v>
      </c>
      <c r="ED276">
        <v>51.137999999999998</v>
      </c>
      <c r="EE276">
        <v>-3.8620000000000001</v>
      </c>
      <c r="EF276">
        <v>99.736999999999995</v>
      </c>
      <c r="EG276">
        <v>0.85399999999999998</v>
      </c>
      <c r="EH276">
        <v>54.481699999999996</v>
      </c>
      <c r="EI276">
        <v>-0.51829999999999998</v>
      </c>
      <c r="EJ276">
        <v>99.801000000000002</v>
      </c>
      <c r="EK276">
        <v>0.84099999999999997</v>
      </c>
      <c r="EL276">
        <v>51.742100000000001</v>
      </c>
      <c r="EM276">
        <v>-3.2578999999999998</v>
      </c>
      <c r="EN276">
        <v>99.338999999999999</v>
      </c>
      <c r="EO276">
        <v>0.93600000000000005</v>
      </c>
      <c r="EP276">
        <v>56.745399999999997</v>
      </c>
      <c r="EQ276">
        <v>1.7454000000000001</v>
      </c>
      <c r="ER276">
        <v>99.751000000000005</v>
      </c>
      <c r="ES276">
        <v>0.85099999999999998</v>
      </c>
      <c r="ET276">
        <v>43.888100000000001</v>
      </c>
      <c r="EU276">
        <v>-11.1119</v>
      </c>
      <c r="EV276">
        <v>99.716999999999999</v>
      </c>
      <c r="EW276">
        <v>0.85799999999999998</v>
      </c>
      <c r="EX276">
        <v>39.243699999999997</v>
      </c>
      <c r="EY276">
        <v>-15.7563</v>
      </c>
      <c r="EZ276">
        <v>99.554000000000002</v>
      </c>
      <c r="FA276">
        <v>0.89200000000000002</v>
      </c>
      <c r="FB276">
        <v>44.4223</v>
      </c>
      <c r="FC276">
        <v>-10.5777</v>
      </c>
      <c r="FD276">
        <v>99.149000000000001</v>
      </c>
      <c r="FE276">
        <v>0.97599999999999998</v>
      </c>
      <c r="FF276">
        <v>57.676299999999998</v>
      </c>
      <c r="FG276">
        <v>2.6762999999999999</v>
      </c>
      <c r="FH276">
        <v>29.3</v>
      </c>
      <c r="FI276">
        <v>6.27</v>
      </c>
      <c r="FJ276">
        <v>66.569999999999993</v>
      </c>
      <c r="FK276">
        <v>-0.52</v>
      </c>
      <c r="FL276">
        <v>90.415999999999997</v>
      </c>
      <c r="FM276">
        <v>-2.37</v>
      </c>
      <c r="FN276">
        <v>0.1772</v>
      </c>
      <c r="FO276">
        <v>1.4278999999999999</v>
      </c>
      <c r="FP276">
        <v>0.2273</v>
      </c>
      <c r="FQ276">
        <v>1.8547</v>
      </c>
      <c r="FR276">
        <v>0.37019999999999997</v>
      </c>
      <c r="FS276">
        <v>5.4196999999999997</v>
      </c>
      <c r="FT276">
        <v>0.72570000000000001</v>
      </c>
      <c r="FU276">
        <v>2.2208000000000001</v>
      </c>
      <c r="FV276">
        <v>1.4365000000000001</v>
      </c>
      <c r="FW276">
        <v>1.4452</v>
      </c>
      <c r="FX276" t="s">
        <v>2275</v>
      </c>
      <c r="FY276">
        <v>253739.52100000001</v>
      </c>
    </row>
    <row r="277" spans="1:181" x14ac:dyDescent="0.35">
      <c r="A277">
        <v>280</v>
      </c>
      <c r="B277" t="s">
        <v>5367</v>
      </c>
      <c r="C277" t="s">
        <v>5347</v>
      </c>
      <c r="D277" t="s">
        <v>2270</v>
      </c>
      <c r="E277" t="s">
        <v>2271</v>
      </c>
      <c r="F277" t="s">
        <v>315</v>
      </c>
      <c r="G277" t="s">
        <v>331</v>
      </c>
      <c r="H277" t="s">
        <v>371</v>
      </c>
      <c r="I277" t="s">
        <v>331</v>
      </c>
      <c r="J277" t="s">
        <v>316</v>
      </c>
      <c r="K277" t="s">
        <v>193</v>
      </c>
      <c r="L277" t="s">
        <v>1477</v>
      </c>
      <c r="M277" t="s">
        <v>193</v>
      </c>
      <c r="N277" t="s">
        <v>196</v>
      </c>
      <c r="O277" t="s">
        <v>197</v>
      </c>
      <c r="P277" t="s">
        <v>198</v>
      </c>
      <c r="Q277">
        <v>4000</v>
      </c>
      <c r="R277">
        <v>4000</v>
      </c>
      <c r="S277">
        <v>1000</v>
      </c>
      <c r="T277">
        <v>10</v>
      </c>
      <c r="U277">
        <v>4</v>
      </c>
      <c r="V277" t="s">
        <v>199</v>
      </c>
      <c r="W277" t="s">
        <v>200</v>
      </c>
      <c r="X277">
        <v>1.7</v>
      </c>
      <c r="Y277" t="s">
        <v>193</v>
      </c>
      <c r="Z277" t="s">
        <v>5381</v>
      </c>
      <c r="AA277" t="s">
        <v>4184</v>
      </c>
      <c r="AB277">
        <v>100</v>
      </c>
      <c r="AD277" t="s">
        <v>193</v>
      </c>
      <c r="AE277" t="s">
        <v>193</v>
      </c>
      <c r="AF277" t="s">
        <v>193</v>
      </c>
      <c r="AG277">
        <v>130</v>
      </c>
      <c r="AH277">
        <v>105</v>
      </c>
      <c r="AI277">
        <v>5</v>
      </c>
      <c r="AJ277" t="s">
        <v>193</v>
      </c>
      <c r="AK277" t="s">
        <v>193</v>
      </c>
      <c r="AM277">
        <v>-5</v>
      </c>
      <c r="AN277">
        <v>30</v>
      </c>
      <c r="AO277" t="s">
        <v>193</v>
      </c>
      <c r="AP277">
        <v>4.5999999999999996</v>
      </c>
      <c r="AQ277">
        <v>1.734</v>
      </c>
      <c r="AR277">
        <v>99.688999999999993</v>
      </c>
      <c r="AS277" t="s">
        <v>202</v>
      </c>
      <c r="AT277" t="s">
        <v>203</v>
      </c>
      <c r="AU277" t="s">
        <v>204</v>
      </c>
      <c r="AV277" t="s">
        <v>265</v>
      </c>
      <c r="AW277">
        <v>7</v>
      </c>
      <c r="AX277">
        <v>4</v>
      </c>
      <c r="AY277">
        <v>3</v>
      </c>
      <c r="AZ277" t="s">
        <v>193</v>
      </c>
      <c r="BA277" t="s">
        <v>206</v>
      </c>
      <c r="BB277" t="s">
        <v>206</v>
      </c>
      <c r="BC277" t="s">
        <v>202</v>
      </c>
      <c r="BD277" t="s">
        <v>202</v>
      </c>
      <c r="BE277" t="s">
        <v>206</v>
      </c>
      <c r="BF277" t="s">
        <v>206</v>
      </c>
      <c r="BG277" t="s">
        <v>552</v>
      </c>
      <c r="BH277" t="s">
        <v>237</v>
      </c>
      <c r="BI277">
        <v>2000</v>
      </c>
      <c r="BK277" t="s">
        <v>206</v>
      </c>
      <c r="BL277" t="s">
        <v>218</v>
      </c>
      <c r="BM277" t="s">
        <v>220</v>
      </c>
      <c r="BN277" t="s">
        <v>29</v>
      </c>
      <c r="BO277" t="s">
        <v>32</v>
      </c>
      <c r="BP277" t="s">
        <v>26</v>
      </c>
      <c r="BQ277" t="s">
        <v>31</v>
      </c>
      <c r="BR277" t="s">
        <v>33</v>
      </c>
      <c r="BS277" t="s">
        <v>193</v>
      </c>
      <c r="BT277" t="s">
        <v>193</v>
      </c>
      <c r="BU277" t="s">
        <v>193</v>
      </c>
      <c r="BV277" t="s">
        <v>32</v>
      </c>
      <c r="BW277" t="s">
        <v>209</v>
      </c>
      <c r="BX277" t="s">
        <v>197</v>
      </c>
      <c r="BY277" t="s">
        <v>193</v>
      </c>
      <c r="BZ277" t="s">
        <v>1362</v>
      </c>
      <c r="CA277" t="s">
        <v>2272</v>
      </c>
      <c r="CB277" t="s">
        <v>4203</v>
      </c>
      <c r="CC277" t="s">
        <v>4204</v>
      </c>
      <c r="CD277" t="s">
        <v>5367</v>
      </c>
      <c r="CE277">
        <v>2</v>
      </c>
      <c r="CF277">
        <v>0</v>
      </c>
      <c r="CG277" t="s">
        <v>214</v>
      </c>
      <c r="CH277" t="s">
        <v>215</v>
      </c>
      <c r="CI277" t="s">
        <v>215</v>
      </c>
      <c r="CJ277" t="s">
        <v>197</v>
      </c>
      <c r="CK277">
        <v>1000</v>
      </c>
      <c r="CL277" t="s">
        <v>216</v>
      </c>
      <c r="CM277">
        <v>1</v>
      </c>
      <c r="CN277" t="s">
        <v>199</v>
      </c>
      <c r="CO277" t="s">
        <v>193</v>
      </c>
      <c r="CP277">
        <v>3</v>
      </c>
      <c r="CQ277" t="s">
        <v>193</v>
      </c>
      <c r="CR277" t="s">
        <v>193</v>
      </c>
      <c r="CS277" t="s">
        <v>193</v>
      </c>
      <c r="CT277" t="s">
        <v>193</v>
      </c>
      <c r="CU277" t="s">
        <v>193</v>
      </c>
      <c r="CV277" t="s">
        <v>193</v>
      </c>
      <c r="CW277" t="s">
        <v>2270</v>
      </c>
      <c r="CX277" t="s">
        <v>217</v>
      </c>
      <c r="CY277">
        <v>0.45</v>
      </c>
      <c r="CZ277">
        <v>4.5</v>
      </c>
      <c r="DA277" t="s">
        <v>206</v>
      </c>
      <c r="DB277" t="s">
        <v>193</v>
      </c>
      <c r="DC277" t="s">
        <v>193</v>
      </c>
      <c r="DD277" t="s">
        <v>193</v>
      </c>
      <c r="DE277" t="s">
        <v>193</v>
      </c>
      <c r="DF277" t="s">
        <v>193</v>
      </c>
      <c r="DG277" t="s">
        <v>30</v>
      </c>
      <c r="DH277" t="s">
        <v>35</v>
      </c>
      <c r="DI277" t="s">
        <v>276</v>
      </c>
      <c r="DJ277" t="s">
        <v>270</v>
      </c>
      <c r="DK277" t="s">
        <v>354</v>
      </c>
      <c r="DL277" t="s">
        <v>222</v>
      </c>
      <c r="DM277" t="s">
        <v>222</v>
      </c>
      <c r="DN277" t="s">
        <v>223</v>
      </c>
      <c r="DO277" t="s">
        <v>4147</v>
      </c>
      <c r="DP277">
        <v>100.224</v>
      </c>
      <c r="DQ277">
        <v>1.675</v>
      </c>
      <c r="DR277">
        <v>97.846800000000002</v>
      </c>
      <c r="DS277">
        <v>-2.1532</v>
      </c>
      <c r="DT277">
        <v>100.65</v>
      </c>
      <c r="DU277">
        <v>1.6279999999999999</v>
      </c>
      <c r="DV277">
        <v>94.612899999999996</v>
      </c>
      <c r="DW277">
        <v>-5.3871000000000002</v>
      </c>
      <c r="DX277">
        <v>100.14400000000001</v>
      </c>
      <c r="DY277">
        <v>1.6839999999999999</v>
      </c>
      <c r="DZ277">
        <v>99.392499999999998</v>
      </c>
      <c r="EA277">
        <v>-0.60750000000000004</v>
      </c>
      <c r="EB277">
        <v>100.44</v>
      </c>
      <c r="EC277">
        <v>1.651</v>
      </c>
      <c r="ED277">
        <v>99.839200000000005</v>
      </c>
      <c r="EE277">
        <v>-0.1608</v>
      </c>
      <c r="EF277">
        <v>99.944999999999993</v>
      </c>
      <c r="EG277">
        <v>1.706</v>
      </c>
      <c r="EH277">
        <v>104.6875</v>
      </c>
      <c r="EI277">
        <v>4.6875</v>
      </c>
      <c r="EJ277">
        <v>100.108</v>
      </c>
      <c r="EK277">
        <v>1.6879999999999999</v>
      </c>
      <c r="EL277">
        <v>100.2775</v>
      </c>
      <c r="EM277">
        <v>0.27750000000000002</v>
      </c>
      <c r="EN277">
        <v>99.706999999999994</v>
      </c>
      <c r="EO277">
        <v>1.732</v>
      </c>
      <c r="EP277">
        <v>98.613600000000005</v>
      </c>
      <c r="EQ277">
        <v>-1.3864000000000001</v>
      </c>
      <c r="ER277">
        <v>100.709</v>
      </c>
      <c r="ES277">
        <v>1.621</v>
      </c>
      <c r="ET277">
        <v>79.742199999999997</v>
      </c>
      <c r="EU277">
        <v>-20.2578</v>
      </c>
      <c r="EV277">
        <v>100.217</v>
      </c>
      <c r="EW277">
        <v>1.6759999999999999</v>
      </c>
      <c r="EX277">
        <v>78.078900000000004</v>
      </c>
      <c r="EY277">
        <v>-21.921099999999999</v>
      </c>
      <c r="EZ277">
        <v>100.842</v>
      </c>
      <c r="FA277">
        <v>1.6060000000000001</v>
      </c>
      <c r="FB277">
        <v>73.075199999999995</v>
      </c>
      <c r="FC277">
        <v>-26.924800000000001</v>
      </c>
      <c r="FD277">
        <v>100.518</v>
      </c>
      <c r="FE277">
        <v>1.6419999999999999</v>
      </c>
      <c r="FF277">
        <v>81.660399999999996</v>
      </c>
      <c r="FG277">
        <v>-18.339600000000001</v>
      </c>
      <c r="FH277">
        <v>29.3</v>
      </c>
      <c r="FI277">
        <v>6.27</v>
      </c>
      <c r="FJ277">
        <v>66.569999999999993</v>
      </c>
      <c r="FK277">
        <v>-0.52</v>
      </c>
      <c r="FL277">
        <v>90.415999999999997</v>
      </c>
      <c r="FM277">
        <v>-2.37</v>
      </c>
      <c r="FN277">
        <v>0.1772</v>
      </c>
      <c r="FO277">
        <v>1.4278999999999999</v>
      </c>
      <c r="FP277">
        <v>0.2273</v>
      </c>
      <c r="FQ277">
        <v>1.8547</v>
      </c>
      <c r="FR277">
        <v>0.37019999999999997</v>
      </c>
      <c r="FS277">
        <v>5.4196999999999997</v>
      </c>
      <c r="FT277">
        <v>0.72570000000000001</v>
      </c>
      <c r="FU277">
        <v>2.2208000000000001</v>
      </c>
      <c r="FV277">
        <v>1.4365000000000001</v>
      </c>
      <c r="FW277">
        <v>1.4452</v>
      </c>
      <c r="FX277" t="s">
        <v>2275</v>
      </c>
      <c r="FY277">
        <v>253739.52100000001</v>
      </c>
    </row>
    <row r="278" spans="1:181" x14ac:dyDescent="0.35">
      <c r="A278">
        <v>281</v>
      </c>
      <c r="B278" t="s">
        <v>5367</v>
      </c>
      <c r="C278" t="s">
        <v>5347</v>
      </c>
      <c r="D278" t="s">
        <v>2270</v>
      </c>
      <c r="E278" t="s">
        <v>2271</v>
      </c>
      <c r="F278" t="s">
        <v>315</v>
      </c>
      <c r="G278" t="s">
        <v>331</v>
      </c>
      <c r="H278" t="s">
        <v>371</v>
      </c>
      <c r="I278" t="s">
        <v>331</v>
      </c>
      <c r="J278" t="s">
        <v>316</v>
      </c>
      <c r="K278" t="s">
        <v>193</v>
      </c>
      <c r="L278" t="s">
        <v>1477</v>
      </c>
      <c r="M278" t="s">
        <v>193</v>
      </c>
      <c r="N278" t="s">
        <v>196</v>
      </c>
      <c r="O278" t="s">
        <v>197</v>
      </c>
      <c r="P278" t="s">
        <v>198</v>
      </c>
      <c r="Q278">
        <v>4000</v>
      </c>
      <c r="R278">
        <v>4000</v>
      </c>
      <c r="S278">
        <v>1000</v>
      </c>
      <c r="T278">
        <v>20</v>
      </c>
      <c r="U278">
        <v>4</v>
      </c>
      <c r="V278" t="s">
        <v>199</v>
      </c>
      <c r="W278" t="s">
        <v>200</v>
      </c>
      <c r="X278">
        <v>2.5499999999999998</v>
      </c>
      <c r="Y278" t="s">
        <v>193</v>
      </c>
      <c r="Z278" t="s">
        <v>5391</v>
      </c>
      <c r="AA278" t="s">
        <v>4205</v>
      </c>
      <c r="AB278">
        <v>115</v>
      </c>
      <c r="AD278" t="s">
        <v>193</v>
      </c>
      <c r="AE278" t="s">
        <v>193</v>
      </c>
      <c r="AF278" t="s">
        <v>193</v>
      </c>
      <c r="AG278">
        <v>150</v>
      </c>
      <c r="AH278">
        <v>120</v>
      </c>
      <c r="AI278">
        <v>5</v>
      </c>
      <c r="AJ278" t="s">
        <v>193</v>
      </c>
      <c r="AK278" t="s">
        <v>193</v>
      </c>
      <c r="AM278">
        <v>-5</v>
      </c>
      <c r="AN278">
        <v>35</v>
      </c>
      <c r="AO278" t="s">
        <v>193</v>
      </c>
      <c r="AP278">
        <v>5.7</v>
      </c>
      <c r="AQ278">
        <v>2.59</v>
      </c>
      <c r="AR278">
        <v>99.379000000000005</v>
      </c>
      <c r="AS278" t="s">
        <v>202</v>
      </c>
      <c r="AT278" t="s">
        <v>203</v>
      </c>
      <c r="AU278" t="s">
        <v>204</v>
      </c>
      <c r="AV278" t="s">
        <v>265</v>
      </c>
      <c r="AW278">
        <v>7</v>
      </c>
      <c r="AX278">
        <v>4</v>
      </c>
      <c r="AY278">
        <v>3</v>
      </c>
      <c r="AZ278" t="s">
        <v>193</v>
      </c>
      <c r="BA278" t="s">
        <v>206</v>
      </c>
      <c r="BB278" t="s">
        <v>206</v>
      </c>
      <c r="BC278" t="s">
        <v>202</v>
      </c>
      <c r="BD278" t="s">
        <v>202</v>
      </c>
      <c r="BE278" t="s">
        <v>206</v>
      </c>
      <c r="BF278" t="s">
        <v>206</v>
      </c>
      <c r="BG278" t="s">
        <v>552</v>
      </c>
      <c r="BH278" t="s">
        <v>237</v>
      </c>
      <c r="BI278">
        <v>2000</v>
      </c>
      <c r="BK278" t="s">
        <v>206</v>
      </c>
      <c r="BL278" t="s">
        <v>218</v>
      </c>
      <c r="BM278" t="s">
        <v>220</v>
      </c>
      <c r="BN278" t="s">
        <v>29</v>
      </c>
      <c r="BO278" t="s">
        <v>32</v>
      </c>
      <c r="BP278" t="s">
        <v>26</v>
      </c>
      <c r="BQ278" t="s">
        <v>31</v>
      </c>
      <c r="BR278" t="s">
        <v>33</v>
      </c>
      <c r="BS278" t="s">
        <v>193</v>
      </c>
      <c r="BT278" t="s">
        <v>193</v>
      </c>
      <c r="BU278" t="s">
        <v>193</v>
      </c>
      <c r="BV278" t="s">
        <v>220</v>
      </c>
      <c r="BW278" t="s">
        <v>209</v>
      </c>
      <c r="BX278" t="s">
        <v>197</v>
      </c>
      <c r="BY278" t="s">
        <v>193</v>
      </c>
      <c r="BZ278" t="s">
        <v>1362</v>
      </c>
      <c r="CA278" t="s">
        <v>2272</v>
      </c>
      <c r="CB278" t="s">
        <v>4206</v>
      </c>
      <c r="CC278" t="s">
        <v>4207</v>
      </c>
      <c r="CD278" t="s">
        <v>5367</v>
      </c>
      <c r="CE278">
        <v>2</v>
      </c>
      <c r="CF278">
        <v>0</v>
      </c>
      <c r="CG278" t="s">
        <v>214</v>
      </c>
      <c r="CH278" t="s">
        <v>215</v>
      </c>
      <c r="CI278" t="s">
        <v>215</v>
      </c>
      <c r="CJ278" t="s">
        <v>197</v>
      </c>
      <c r="CK278">
        <v>1000</v>
      </c>
      <c r="CL278" t="s">
        <v>216</v>
      </c>
      <c r="CM278">
        <v>1</v>
      </c>
      <c r="CN278" t="s">
        <v>199</v>
      </c>
      <c r="CO278" t="s">
        <v>193</v>
      </c>
      <c r="CP278">
        <v>6</v>
      </c>
      <c r="CQ278" t="s">
        <v>193</v>
      </c>
      <c r="CR278" t="s">
        <v>193</v>
      </c>
      <c r="CS278" t="s">
        <v>193</v>
      </c>
      <c r="CT278" t="s">
        <v>193</v>
      </c>
      <c r="CU278" t="s">
        <v>193</v>
      </c>
      <c r="CV278" t="s">
        <v>193</v>
      </c>
      <c r="CW278" t="s">
        <v>2270</v>
      </c>
      <c r="CX278" t="s">
        <v>217</v>
      </c>
      <c r="CY278">
        <v>0.75</v>
      </c>
      <c r="CZ278">
        <v>7.5</v>
      </c>
      <c r="DA278" t="s">
        <v>206</v>
      </c>
      <c r="DB278" t="s">
        <v>193</v>
      </c>
      <c r="DC278" t="s">
        <v>193</v>
      </c>
      <c r="DD278" t="s">
        <v>193</v>
      </c>
      <c r="DE278" t="s">
        <v>193</v>
      </c>
      <c r="DF278" t="s">
        <v>193</v>
      </c>
      <c r="DG278" t="s">
        <v>30</v>
      </c>
      <c r="DH278" t="s">
        <v>35</v>
      </c>
      <c r="DI278" t="s">
        <v>276</v>
      </c>
      <c r="DJ278" t="s">
        <v>270</v>
      </c>
      <c r="DK278" t="s">
        <v>354</v>
      </c>
      <c r="DL278" t="s">
        <v>222</v>
      </c>
      <c r="DM278" t="s">
        <v>222</v>
      </c>
      <c r="DN278" t="s">
        <v>223</v>
      </c>
      <c r="DO278" t="s">
        <v>1783</v>
      </c>
      <c r="DP278">
        <v>101.14100000000001</v>
      </c>
      <c r="DQ278">
        <v>2.476</v>
      </c>
      <c r="DR278">
        <v>104.3844</v>
      </c>
      <c r="DS278">
        <v>-10.615600000000001</v>
      </c>
      <c r="DT278">
        <v>101.464</v>
      </c>
      <c r="DU278">
        <v>2.4550000000000001</v>
      </c>
      <c r="DV278">
        <v>102.7081</v>
      </c>
      <c r="DW278">
        <v>-12.2919</v>
      </c>
      <c r="DX278">
        <v>100.47499999999999</v>
      </c>
      <c r="DY278">
        <v>2.5190000000000001</v>
      </c>
      <c r="DZ278">
        <v>108.0397</v>
      </c>
      <c r="EA278">
        <v>-6.9603000000000002</v>
      </c>
      <c r="EB278">
        <v>100.46299999999999</v>
      </c>
      <c r="EC278">
        <v>2.52</v>
      </c>
      <c r="ED278">
        <v>112.6841</v>
      </c>
      <c r="EE278">
        <v>-2.3159000000000001</v>
      </c>
      <c r="EF278">
        <v>100.137</v>
      </c>
      <c r="EG278">
        <v>2.5409999999999999</v>
      </c>
      <c r="EH278">
        <v>110.3674</v>
      </c>
      <c r="EI278">
        <v>-4.6326000000000001</v>
      </c>
      <c r="EJ278">
        <v>99.379000000000005</v>
      </c>
      <c r="EK278">
        <v>2.59</v>
      </c>
      <c r="EL278">
        <v>111.4648</v>
      </c>
      <c r="EM278">
        <v>-3.5352000000000001</v>
      </c>
      <c r="EN278">
        <v>100.137</v>
      </c>
      <c r="EO278">
        <v>2.5409999999999999</v>
      </c>
      <c r="EP278">
        <v>102.3535</v>
      </c>
      <c r="EQ278">
        <v>-12.6465</v>
      </c>
      <c r="ER278">
        <v>99.953000000000003</v>
      </c>
      <c r="ES278">
        <v>2.5529999999999999</v>
      </c>
      <c r="ET278">
        <v>93.407600000000002</v>
      </c>
      <c r="EU278">
        <v>-21.592400000000001</v>
      </c>
      <c r="EV278">
        <v>100.93600000000001</v>
      </c>
      <c r="EW278">
        <v>2.4889999999999999</v>
      </c>
      <c r="EX278">
        <v>83.710099999999997</v>
      </c>
      <c r="EY278">
        <v>-31.289899999999999</v>
      </c>
      <c r="EZ278">
        <v>101.742</v>
      </c>
      <c r="FA278">
        <v>2.4369999999999998</v>
      </c>
      <c r="FB278">
        <v>80.927300000000002</v>
      </c>
      <c r="FC278">
        <v>-34.072699999999998</v>
      </c>
      <c r="FD278">
        <v>101.85</v>
      </c>
      <c r="FE278">
        <v>2.4300000000000002</v>
      </c>
      <c r="FF278">
        <v>86.820999999999998</v>
      </c>
      <c r="FG278">
        <v>-28.178999999999998</v>
      </c>
      <c r="FH278">
        <v>29.3</v>
      </c>
      <c r="FI278">
        <v>6.27</v>
      </c>
      <c r="FJ278">
        <v>66.569999999999993</v>
      </c>
      <c r="FK278">
        <v>-0.52</v>
      </c>
      <c r="FL278">
        <v>90.415999999999997</v>
      </c>
      <c r="FM278">
        <v>-2.37</v>
      </c>
      <c r="FN278">
        <v>0.1772</v>
      </c>
      <c r="FO278">
        <v>1.4278999999999999</v>
      </c>
      <c r="FP278">
        <v>0.2273</v>
      </c>
      <c r="FQ278">
        <v>1.8547</v>
      </c>
      <c r="FR278">
        <v>0.37019999999999997</v>
      </c>
      <c r="FS278">
        <v>5.4196999999999997</v>
      </c>
      <c r="FT278">
        <v>0.72570000000000001</v>
      </c>
      <c r="FU278">
        <v>2.2208000000000001</v>
      </c>
      <c r="FV278">
        <v>1.4365000000000001</v>
      </c>
      <c r="FW278">
        <v>1.4452</v>
      </c>
      <c r="FX278" t="s">
        <v>2275</v>
      </c>
      <c r="FY278">
        <v>253739.52100000001</v>
      </c>
    </row>
    <row r="279" spans="1:181" x14ac:dyDescent="0.35">
      <c r="A279">
        <v>282</v>
      </c>
      <c r="B279" t="s">
        <v>5367</v>
      </c>
      <c r="C279" t="s">
        <v>5347</v>
      </c>
      <c r="D279" t="s">
        <v>2270</v>
      </c>
      <c r="E279" t="s">
        <v>2271</v>
      </c>
      <c r="F279" t="s">
        <v>315</v>
      </c>
      <c r="G279" t="s">
        <v>331</v>
      </c>
      <c r="H279" t="s">
        <v>371</v>
      </c>
      <c r="I279" t="s">
        <v>331</v>
      </c>
      <c r="J279" t="s">
        <v>316</v>
      </c>
      <c r="K279" t="s">
        <v>193</v>
      </c>
      <c r="L279" t="s">
        <v>1477</v>
      </c>
      <c r="M279" t="s">
        <v>193</v>
      </c>
      <c r="N279" t="s">
        <v>196</v>
      </c>
      <c r="O279" t="s">
        <v>197</v>
      </c>
      <c r="P279" t="s">
        <v>198</v>
      </c>
      <c r="Q279">
        <v>4000</v>
      </c>
      <c r="R279">
        <v>4000</v>
      </c>
      <c r="S279">
        <v>1250</v>
      </c>
      <c r="T279">
        <v>30</v>
      </c>
      <c r="U279">
        <v>4</v>
      </c>
      <c r="V279" t="s">
        <v>199</v>
      </c>
      <c r="W279" t="s">
        <v>200</v>
      </c>
      <c r="X279">
        <v>2.7</v>
      </c>
      <c r="Y279" t="s">
        <v>193</v>
      </c>
      <c r="Z279" t="s">
        <v>5392</v>
      </c>
      <c r="AA279" t="s">
        <v>1780</v>
      </c>
      <c r="AB279">
        <v>130</v>
      </c>
      <c r="AD279" t="s">
        <v>193</v>
      </c>
      <c r="AE279" t="s">
        <v>193</v>
      </c>
      <c r="AF279" t="s">
        <v>193</v>
      </c>
      <c r="AG279">
        <v>160</v>
      </c>
      <c r="AH279">
        <v>135</v>
      </c>
      <c r="AI279">
        <v>5</v>
      </c>
      <c r="AJ279" t="s">
        <v>193</v>
      </c>
      <c r="AK279" t="s">
        <v>193</v>
      </c>
      <c r="AM279">
        <v>0</v>
      </c>
      <c r="AN279">
        <v>30</v>
      </c>
      <c r="AO279" t="s">
        <v>193</v>
      </c>
      <c r="AP279">
        <v>4.5599999999999996</v>
      </c>
      <c r="AQ279">
        <v>2.74</v>
      </c>
      <c r="AR279">
        <v>99.185000000000002</v>
      </c>
      <c r="AS279" t="s">
        <v>202</v>
      </c>
      <c r="AT279" t="s">
        <v>203</v>
      </c>
      <c r="AU279" t="s">
        <v>204</v>
      </c>
      <c r="AV279" t="s">
        <v>265</v>
      </c>
      <c r="AW279">
        <v>7</v>
      </c>
      <c r="AX279">
        <v>4</v>
      </c>
      <c r="AY279">
        <v>3</v>
      </c>
      <c r="AZ279" t="s">
        <v>193</v>
      </c>
      <c r="BA279" t="s">
        <v>206</v>
      </c>
      <c r="BB279" t="s">
        <v>206</v>
      </c>
      <c r="BC279" t="s">
        <v>202</v>
      </c>
      <c r="BD279" t="s">
        <v>202</v>
      </c>
      <c r="BE279" t="s">
        <v>206</v>
      </c>
      <c r="BF279" t="s">
        <v>206</v>
      </c>
      <c r="BG279" t="s">
        <v>552</v>
      </c>
      <c r="BH279" t="s">
        <v>237</v>
      </c>
      <c r="BI279">
        <v>2000</v>
      </c>
      <c r="BK279" t="s">
        <v>206</v>
      </c>
      <c r="BL279" t="s">
        <v>218</v>
      </c>
      <c r="BM279" t="s">
        <v>220</v>
      </c>
      <c r="BN279" t="s">
        <v>29</v>
      </c>
      <c r="BO279" t="s">
        <v>32</v>
      </c>
      <c r="BP279" t="s">
        <v>26</v>
      </c>
      <c r="BQ279" t="s">
        <v>31</v>
      </c>
      <c r="BR279" t="s">
        <v>33</v>
      </c>
      <c r="BS279" t="s">
        <v>193</v>
      </c>
      <c r="BT279" t="s">
        <v>193</v>
      </c>
      <c r="BU279" t="s">
        <v>193</v>
      </c>
      <c r="BV279" t="s">
        <v>220</v>
      </c>
      <c r="BW279" t="s">
        <v>209</v>
      </c>
      <c r="BX279" t="s">
        <v>197</v>
      </c>
      <c r="BY279" t="s">
        <v>193</v>
      </c>
      <c r="BZ279" t="s">
        <v>1362</v>
      </c>
      <c r="CA279" t="s">
        <v>2272</v>
      </c>
      <c r="CB279" t="s">
        <v>4208</v>
      </c>
      <c r="CC279" t="s">
        <v>4209</v>
      </c>
      <c r="CD279" t="s">
        <v>5367</v>
      </c>
      <c r="CE279">
        <v>2</v>
      </c>
      <c r="CF279">
        <v>0</v>
      </c>
      <c r="CG279" t="s">
        <v>214</v>
      </c>
      <c r="CH279" t="s">
        <v>215</v>
      </c>
      <c r="CI279" t="s">
        <v>215</v>
      </c>
      <c r="CJ279" t="s">
        <v>197</v>
      </c>
      <c r="CK279">
        <v>1250</v>
      </c>
      <c r="CL279" t="s">
        <v>216</v>
      </c>
      <c r="CM279">
        <v>1</v>
      </c>
      <c r="CN279" t="s">
        <v>199</v>
      </c>
      <c r="CO279" t="s">
        <v>193</v>
      </c>
      <c r="CP279">
        <v>6</v>
      </c>
      <c r="CQ279" t="s">
        <v>193</v>
      </c>
      <c r="CR279" t="s">
        <v>193</v>
      </c>
      <c r="CS279" t="s">
        <v>193</v>
      </c>
      <c r="CT279" t="s">
        <v>193</v>
      </c>
      <c r="CU279" t="s">
        <v>193</v>
      </c>
      <c r="CV279" t="s">
        <v>193</v>
      </c>
      <c r="CW279" t="s">
        <v>2270</v>
      </c>
      <c r="CX279" t="s">
        <v>217</v>
      </c>
      <c r="CY279">
        <v>0.75</v>
      </c>
      <c r="CZ279">
        <v>9.375</v>
      </c>
      <c r="DA279" t="s">
        <v>206</v>
      </c>
      <c r="DB279" t="s">
        <v>193</v>
      </c>
      <c r="DC279" t="s">
        <v>193</v>
      </c>
      <c r="DD279" t="s">
        <v>193</v>
      </c>
      <c r="DE279" t="s">
        <v>193</v>
      </c>
      <c r="DF279" t="s">
        <v>193</v>
      </c>
      <c r="DG279" t="s">
        <v>30</v>
      </c>
      <c r="DH279" t="s">
        <v>35</v>
      </c>
      <c r="DI279" t="s">
        <v>276</v>
      </c>
      <c r="DJ279" t="s">
        <v>270</v>
      </c>
      <c r="DK279" t="s">
        <v>354</v>
      </c>
      <c r="DL279" t="s">
        <v>222</v>
      </c>
      <c r="DM279" t="s">
        <v>222</v>
      </c>
      <c r="DN279" t="s">
        <v>223</v>
      </c>
      <c r="DO279" t="s">
        <v>1783</v>
      </c>
      <c r="DP279">
        <v>99.983999999999995</v>
      </c>
      <c r="DQ279">
        <v>2.7010000000000001</v>
      </c>
      <c r="DR279">
        <v>126.8844</v>
      </c>
      <c r="DS279">
        <v>-3.1156000000000001</v>
      </c>
      <c r="DT279">
        <v>101.572</v>
      </c>
      <c r="DU279">
        <v>2.6230000000000002</v>
      </c>
      <c r="DV279">
        <v>119.5081</v>
      </c>
      <c r="DW279">
        <v>-10.491899999999999</v>
      </c>
      <c r="DX279">
        <v>100.215</v>
      </c>
      <c r="DY279">
        <v>2.6890000000000001</v>
      </c>
      <c r="DZ279">
        <v>125.0397</v>
      </c>
      <c r="EA279">
        <v>-4.9603000000000002</v>
      </c>
      <c r="EB279">
        <v>99.978999999999999</v>
      </c>
      <c r="EC279">
        <v>2.7010000000000001</v>
      </c>
      <c r="ED279">
        <v>130.7841</v>
      </c>
      <c r="EE279">
        <v>0.78410000000000002</v>
      </c>
      <c r="EF279">
        <v>99.918999999999997</v>
      </c>
      <c r="EG279">
        <v>2.7040000000000002</v>
      </c>
      <c r="EH279">
        <v>126.6674</v>
      </c>
      <c r="EI279">
        <v>-3.3325999999999998</v>
      </c>
      <c r="EJ279">
        <v>98.34</v>
      </c>
      <c r="EK279">
        <v>2.782</v>
      </c>
      <c r="EL279">
        <v>130.66480000000001</v>
      </c>
      <c r="EM279">
        <v>0.66479999999999995</v>
      </c>
      <c r="EN279">
        <v>98.921999999999997</v>
      </c>
      <c r="EO279">
        <v>2.7530000000000001</v>
      </c>
      <c r="EP279">
        <v>123.5535</v>
      </c>
      <c r="EQ279">
        <v>-6.4465000000000003</v>
      </c>
      <c r="ER279">
        <v>99.326999999999998</v>
      </c>
      <c r="ES279">
        <v>2.7330000000000001</v>
      </c>
      <c r="ET279">
        <v>111.4076</v>
      </c>
      <c r="EU279">
        <v>-18.592400000000001</v>
      </c>
      <c r="EV279">
        <v>100.182</v>
      </c>
      <c r="EW279">
        <v>2.6909999999999998</v>
      </c>
      <c r="EX279">
        <v>103.9101</v>
      </c>
      <c r="EY279">
        <v>-26.0899</v>
      </c>
      <c r="EZ279">
        <v>100.26300000000001</v>
      </c>
      <c r="FA279">
        <v>2.6869999999999998</v>
      </c>
      <c r="FB279">
        <v>105.9273</v>
      </c>
      <c r="FC279">
        <v>-24.072700000000001</v>
      </c>
      <c r="FD279">
        <v>101.161</v>
      </c>
      <c r="FE279">
        <v>2.6429999999999998</v>
      </c>
      <c r="FF279">
        <v>108.121</v>
      </c>
      <c r="FG279">
        <v>-21.879000000000001</v>
      </c>
      <c r="FH279">
        <v>29.3</v>
      </c>
      <c r="FI279">
        <v>6.27</v>
      </c>
      <c r="FJ279">
        <v>66.569999999999993</v>
      </c>
      <c r="FK279">
        <v>-0.52</v>
      </c>
      <c r="FL279">
        <v>90.415999999999997</v>
      </c>
      <c r="FM279">
        <v>-2.37</v>
      </c>
      <c r="FN279">
        <v>0.1772</v>
      </c>
      <c r="FO279">
        <v>1.4278999999999999</v>
      </c>
      <c r="FP279">
        <v>0.2273</v>
      </c>
      <c r="FQ279">
        <v>1.8547</v>
      </c>
      <c r="FR279">
        <v>0.37019999999999997</v>
      </c>
      <c r="FS279">
        <v>5.4196999999999997</v>
      </c>
      <c r="FT279">
        <v>0.72570000000000001</v>
      </c>
      <c r="FU279">
        <v>2.2208000000000001</v>
      </c>
      <c r="FV279">
        <v>1.4365000000000001</v>
      </c>
      <c r="FW279">
        <v>1.4452</v>
      </c>
      <c r="FX279" t="s">
        <v>2275</v>
      </c>
      <c r="FY279">
        <v>253739.52100000001</v>
      </c>
    </row>
    <row r="280" spans="1:181" x14ac:dyDescent="0.35">
      <c r="A280">
        <v>283</v>
      </c>
      <c r="B280" t="s">
        <v>5367</v>
      </c>
      <c r="C280" t="s">
        <v>5365</v>
      </c>
      <c r="D280" t="s">
        <v>4210</v>
      </c>
      <c r="E280" t="s">
        <v>4211</v>
      </c>
      <c r="F280" t="s">
        <v>330</v>
      </c>
      <c r="G280" t="s">
        <v>331</v>
      </c>
      <c r="H280" t="s">
        <v>262</v>
      </c>
      <c r="I280" t="s">
        <v>304</v>
      </c>
      <c r="J280" t="s">
        <v>261</v>
      </c>
      <c r="K280" t="s">
        <v>331</v>
      </c>
      <c r="L280" t="s">
        <v>332</v>
      </c>
      <c r="M280">
        <v>6</v>
      </c>
      <c r="N280" t="s">
        <v>196</v>
      </c>
      <c r="O280" t="s">
        <v>197</v>
      </c>
      <c r="P280" t="s">
        <v>198</v>
      </c>
      <c r="Q280">
        <v>500</v>
      </c>
      <c r="R280" t="s">
        <v>198</v>
      </c>
      <c r="S280">
        <v>500</v>
      </c>
      <c r="T280">
        <v>5</v>
      </c>
      <c r="U280">
        <v>1</v>
      </c>
      <c r="V280" t="s">
        <v>199</v>
      </c>
      <c r="W280" t="s">
        <v>200</v>
      </c>
      <c r="X280">
        <v>4.5</v>
      </c>
      <c r="Y280" t="s">
        <v>193</v>
      </c>
      <c r="Z280" t="s">
        <v>5393</v>
      </c>
      <c r="AA280" t="s">
        <v>3532</v>
      </c>
      <c r="AB280">
        <v>425</v>
      </c>
      <c r="AD280">
        <v>-13</v>
      </c>
      <c r="AE280" t="s">
        <v>193</v>
      </c>
      <c r="AF280" t="s">
        <v>193</v>
      </c>
      <c r="AG280">
        <v>475</v>
      </c>
      <c r="AH280">
        <v>0</v>
      </c>
      <c r="AI280">
        <v>0</v>
      </c>
      <c r="AJ280" t="s">
        <v>193</v>
      </c>
      <c r="AK280" t="s">
        <v>193</v>
      </c>
      <c r="AM280">
        <v>25</v>
      </c>
      <c r="AN280">
        <v>50</v>
      </c>
      <c r="AO280" t="s">
        <v>193</v>
      </c>
      <c r="AP280">
        <v>3.4</v>
      </c>
      <c r="AQ280">
        <v>4.625</v>
      </c>
      <c r="AR280">
        <v>99.471999999999994</v>
      </c>
      <c r="AS280" t="s">
        <v>202</v>
      </c>
      <c r="AT280" t="s">
        <v>290</v>
      </c>
      <c r="AU280" t="s">
        <v>204</v>
      </c>
      <c r="AV280" t="s">
        <v>236</v>
      </c>
      <c r="AW280">
        <v>5</v>
      </c>
      <c r="AX280">
        <v>5</v>
      </c>
      <c r="AY280" t="s">
        <v>193</v>
      </c>
      <c r="AZ280" t="s">
        <v>193</v>
      </c>
      <c r="BA280" t="s">
        <v>206</v>
      </c>
      <c r="BB280" t="s">
        <v>206</v>
      </c>
      <c r="BC280" t="s">
        <v>202</v>
      </c>
      <c r="BD280" t="s">
        <v>202</v>
      </c>
      <c r="BE280" t="s">
        <v>206</v>
      </c>
      <c r="BF280" t="s">
        <v>206</v>
      </c>
      <c r="BG280" t="s">
        <v>207</v>
      </c>
      <c r="BH280" t="s">
        <v>193</v>
      </c>
      <c r="BI280">
        <v>2000</v>
      </c>
      <c r="BK280" t="s">
        <v>206</v>
      </c>
      <c r="BL280" t="s">
        <v>220</v>
      </c>
      <c r="BM280" t="s">
        <v>29</v>
      </c>
      <c r="BN280" t="s">
        <v>31</v>
      </c>
      <c r="BO280" t="s">
        <v>341</v>
      </c>
      <c r="BP280" t="s">
        <v>240</v>
      </c>
      <c r="BQ280" t="s">
        <v>193</v>
      </c>
      <c r="BR280" t="s">
        <v>193</v>
      </c>
      <c r="BS280" t="s">
        <v>193</v>
      </c>
      <c r="BT280" t="s">
        <v>193</v>
      </c>
      <c r="BU280" t="s">
        <v>193</v>
      </c>
      <c r="BV280" t="s">
        <v>220</v>
      </c>
      <c r="BW280" t="s">
        <v>209</v>
      </c>
      <c r="BX280" t="s">
        <v>197</v>
      </c>
      <c r="BY280" t="s">
        <v>193</v>
      </c>
      <c r="BZ280" t="s">
        <v>292</v>
      </c>
      <c r="CA280" t="s">
        <v>376</v>
      </c>
      <c r="CB280" t="s">
        <v>4212</v>
      </c>
      <c r="CC280" t="s">
        <v>4213</v>
      </c>
      <c r="CD280" t="s">
        <v>5367</v>
      </c>
      <c r="CE280">
        <v>2</v>
      </c>
      <c r="CF280">
        <v>1</v>
      </c>
      <c r="CG280" t="s">
        <v>214</v>
      </c>
      <c r="CH280" t="s">
        <v>215</v>
      </c>
      <c r="CI280" t="s">
        <v>215</v>
      </c>
      <c r="CJ280" t="s">
        <v>197</v>
      </c>
      <c r="CK280">
        <v>500</v>
      </c>
      <c r="CL280" t="s">
        <v>216</v>
      </c>
      <c r="CM280">
        <v>1</v>
      </c>
      <c r="CN280" t="s">
        <v>199</v>
      </c>
      <c r="CO280" t="s">
        <v>193</v>
      </c>
      <c r="CP280">
        <v>1</v>
      </c>
      <c r="CQ280">
        <v>100</v>
      </c>
      <c r="CR280" t="s">
        <v>193</v>
      </c>
      <c r="CS280" t="s">
        <v>193</v>
      </c>
      <c r="CT280" t="s">
        <v>193</v>
      </c>
      <c r="CU280" t="s">
        <v>193</v>
      </c>
      <c r="CV280" t="s">
        <v>193</v>
      </c>
      <c r="CW280" t="s">
        <v>4210</v>
      </c>
      <c r="CX280" t="s">
        <v>832</v>
      </c>
      <c r="CY280">
        <v>0.65</v>
      </c>
      <c r="CZ280">
        <v>3.25</v>
      </c>
      <c r="DA280" t="s">
        <v>206</v>
      </c>
      <c r="DB280" t="s">
        <v>193</v>
      </c>
      <c r="DC280" t="s">
        <v>193</v>
      </c>
      <c r="DD280" t="s">
        <v>193</v>
      </c>
      <c r="DE280" t="s">
        <v>193</v>
      </c>
      <c r="DF280" t="s">
        <v>193</v>
      </c>
      <c r="DG280" t="s">
        <v>208</v>
      </c>
      <c r="DH280" t="s">
        <v>30</v>
      </c>
      <c r="DI280" t="s">
        <v>32</v>
      </c>
      <c r="DJ280" t="s">
        <v>855</v>
      </c>
      <c r="DK280" t="s">
        <v>511</v>
      </c>
      <c r="DL280" t="s">
        <v>222</v>
      </c>
      <c r="DM280" t="s">
        <v>222</v>
      </c>
      <c r="DN280" t="s">
        <v>223</v>
      </c>
      <c r="DO280" t="s">
        <v>3536</v>
      </c>
      <c r="DP280">
        <v>101.45</v>
      </c>
      <c r="DQ280">
        <v>4.1609999999999996</v>
      </c>
      <c r="DR280">
        <v>382.90570000000002</v>
      </c>
      <c r="DS280">
        <v>-42.094299999999997</v>
      </c>
      <c r="DT280">
        <v>101.45</v>
      </c>
      <c r="DU280">
        <v>4.1609999999999996</v>
      </c>
      <c r="DV280">
        <v>382.27140000000003</v>
      </c>
      <c r="DW280">
        <v>-42.7286</v>
      </c>
      <c r="DX280">
        <v>101.45</v>
      </c>
      <c r="DY280">
        <v>4.1609999999999996</v>
      </c>
      <c r="DZ280">
        <v>382.2774</v>
      </c>
      <c r="EA280">
        <v>-42.7226</v>
      </c>
      <c r="EB280">
        <v>103.202</v>
      </c>
      <c r="EC280">
        <v>3.754</v>
      </c>
      <c r="ED280">
        <v>341.5795</v>
      </c>
      <c r="EE280">
        <v>-83.420500000000004</v>
      </c>
      <c r="EF280">
        <v>103.202</v>
      </c>
      <c r="EG280">
        <v>3.754</v>
      </c>
      <c r="EH280">
        <v>342.06029999999998</v>
      </c>
      <c r="EI280">
        <v>-82.939700000000002</v>
      </c>
      <c r="EJ280">
        <v>103.202</v>
      </c>
      <c r="EK280">
        <v>3.754</v>
      </c>
      <c r="EL280">
        <v>340.62299999999999</v>
      </c>
      <c r="EM280">
        <v>-84.376999999999995</v>
      </c>
      <c r="EN280">
        <v>104.008</v>
      </c>
      <c r="EO280">
        <v>3.5680000000000001</v>
      </c>
      <c r="EP280">
        <v>322.02449999999999</v>
      </c>
      <c r="EQ280">
        <v>-102.9755</v>
      </c>
      <c r="ER280">
        <v>104.008</v>
      </c>
      <c r="ES280">
        <v>3.5680000000000001</v>
      </c>
      <c r="ET280">
        <v>322.67149999999998</v>
      </c>
      <c r="EU280">
        <v>-102.32850000000001</v>
      </c>
      <c r="EV280">
        <v>104.008</v>
      </c>
      <c r="EW280">
        <v>3.5680000000000001</v>
      </c>
      <c r="EX280">
        <v>326.03800000000001</v>
      </c>
      <c r="EY280">
        <v>-98.962000000000003</v>
      </c>
      <c r="EZ280">
        <v>104.008</v>
      </c>
      <c r="FA280">
        <v>3.5680000000000001</v>
      </c>
      <c r="FB280">
        <v>325.88170000000002</v>
      </c>
      <c r="FC280">
        <v>-99.118300000000005</v>
      </c>
      <c r="FD280">
        <v>104.008</v>
      </c>
      <c r="FE280">
        <v>3.5680000000000001</v>
      </c>
      <c r="FF280">
        <v>324.44209999999998</v>
      </c>
      <c r="FG280">
        <v>-100.5579</v>
      </c>
      <c r="FH280">
        <v>29.3</v>
      </c>
      <c r="FI280">
        <v>6.27</v>
      </c>
      <c r="FJ280">
        <v>66.569999999999993</v>
      </c>
      <c r="FK280">
        <v>-0.52</v>
      </c>
      <c r="FL280">
        <v>90.415999999999997</v>
      </c>
      <c r="FM280">
        <v>-2.37</v>
      </c>
      <c r="FN280">
        <v>0.1772</v>
      </c>
      <c r="FO280">
        <v>1.4278999999999999</v>
      </c>
      <c r="FP280">
        <v>0.2273</v>
      </c>
      <c r="FQ280">
        <v>1.8547</v>
      </c>
      <c r="FR280">
        <v>0.37019999999999997</v>
      </c>
      <c r="FS280">
        <v>5.4196999999999997</v>
      </c>
      <c r="FT280">
        <v>0.72570000000000001</v>
      </c>
      <c r="FU280">
        <v>2.2208000000000001</v>
      </c>
      <c r="FV280">
        <v>1.4365000000000001</v>
      </c>
      <c r="FW280">
        <v>1.4452</v>
      </c>
      <c r="FX280" t="s">
        <v>4214</v>
      </c>
      <c r="FY280">
        <v>6050.5830999999998</v>
      </c>
    </row>
    <row r="281" spans="1:181" x14ac:dyDescent="0.35">
      <c r="A281">
        <v>284</v>
      </c>
      <c r="B281" t="s">
        <v>5367</v>
      </c>
      <c r="C281" t="s">
        <v>5374</v>
      </c>
      <c r="D281" t="s">
        <v>4215</v>
      </c>
      <c r="E281" t="s">
        <v>4216</v>
      </c>
      <c r="F281" t="s">
        <v>232</v>
      </c>
      <c r="G281" t="s">
        <v>304</v>
      </c>
      <c r="H281" t="s">
        <v>233</v>
      </c>
      <c r="I281" t="s">
        <v>304</v>
      </c>
      <c r="J281" t="s">
        <v>233</v>
      </c>
      <c r="K281" t="s">
        <v>304</v>
      </c>
      <c r="L281" t="s">
        <v>234</v>
      </c>
      <c r="M281">
        <v>6</v>
      </c>
      <c r="N281" t="s">
        <v>196</v>
      </c>
      <c r="O281" t="s">
        <v>197</v>
      </c>
      <c r="P281" t="s">
        <v>198</v>
      </c>
      <c r="Q281">
        <v>750</v>
      </c>
      <c r="R281">
        <v>750</v>
      </c>
      <c r="S281">
        <v>750</v>
      </c>
      <c r="T281">
        <v>10</v>
      </c>
      <c r="U281">
        <v>1</v>
      </c>
      <c r="V281" t="s">
        <v>199</v>
      </c>
      <c r="W281" t="s">
        <v>200</v>
      </c>
      <c r="X281">
        <v>3</v>
      </c>
      <c r="Y281" t="s">
        <v>193</v>
      </c>
      <c r="Z281" t="s">
        <v>5390</v>
      </c>
      <c r="AA281" t="s">
        <v>4184</v>
      </c>
      <c r="AB281">
        <v>235</v>
      </c>
      <c r="AD281">
        <v>-17</v>
      </c>
      <c r="AE281" t="s">
        <v>193</v>
      </c>
      <c r="AF281" t="s">
        <v>193</v>
      </c>
      <c r="AG281">
        <v>275</v>
      </c>
      <c r="AH281">
        <v>235</v>
      </c>
      <c r="AI281">
        <v>0</v>
      </c>
      <c r="AJ281" t="s">
        <v>193</v>
      </c>
      <c r="AK281" t="s">
        <v>193</v>
      </c>
      <c r="AM281">
        <v>15</v>
      </c>
      <c r="AN281">
        <v>40</v>
      </c>
      <c r="AO281" t="s">
        <v>193</v>
      </c>
      <c r="AP281">
        <v>6.5</v>
      </c>
      <c r="AQ281">
        <v>3.077</v>
      </c>
      <c r="AR281">
        <v>99.341999999999999</v>
      </c>
      <c r="AS281" t="s">
        <v>202</v>
      </c>
      <c r="AT281" t="s">
        <v>203</v>
      </c>
      <c r="AU281" t="s">
        <v>204</v>
      </c>
      <c r="AV281" t="s">
        <v>265</v>
      </c>
      <c r="AW281">
        <v>4</v>
      </c>
      <c r="AX281">
        <v>4</v>
      </c>
      <c r="AY281" t="s">
        <v>193</v>
      </c>
      <c r="AZ281" t="s">
        <v>193</v>
      </c>
      <c r="BA281" t="s">
        <v>206</v>
      </c>
      <c r="BB281" t="s">
        <v>206</v>
      </c>
      <c r="BC281" t="s">
        <v>202</v>
      </c>
      <c r="BD281" t="s">
        <v>202</v>
      </c>
      <c r="BE281" t="s">
        <v>206</v>
      </c>
      <c r="BF281" t="s">
        <v>206</v>
      </c>
      <c r="BG281" t="s">
        <v>207</v>
      </c>
      <c r="BH281" t="s">
        <v>193</v>
      </c>
      <c r="BI281">
        <v>1000</v>
      </c>
      <c r="BK281" t="s">
        <v>206</v>
      </c>
      <c r="BL281" t="s">
        <v>687</v>
      </c>
      <c r="BM281" t="s">
        <v>31</v>
      </c>
      <c r="BN281" t="s">
        <v>643</v>
      </c>
      <c r="BO281" t="s">
        <v>469</v>
      </c>
      <c r="BP281" t="s">
        <v>193</v>
      </c>
      <c r="BQ281" t="s">
        <v>193</v>
      </c>
      <c r="BR281" t="s">
        <v>193</v>
      </c>
      <c r="BS281" t="s">
        <v>193</v>
      </c>
      <c r="BT281" t="s">
        <v>193</v>
      </c>
      <c r="BU281" t="s">
        <v>193</v>
      </c>
      <c r="BV281" t="s">
        <v>31</v>
      </c>
      <c r="BW281" t="s">
        <v>209</v>
      </c>
      <c r="BX281" t="s">
        <v>197</v>
      </c>
      <c r="BY281" t="s">
        <v>193</v>
      </c>
      <c r="BZ281" t="s">
        <v>879</v>
      </c>
      <c r="CA281" t="s">
        <v>880</v>
      </c>
      <c r="CB281" t="s">
        <v>4217</v>
      </c>
      <c r="CC281" t="s">
        <v>4218</v>
      </c>
      <c r="CD281" t="s">
        <v>5367</v>
      </c>
      <c r="CE281">
        <v>2</v>
      </c>
      <c r="CF281">
        <v>1</v>
      </c>
      <c r="CG281" t="s">
        <v>214</v>
      </c>
      <c r="CH281" t="s">
        <v>215</v>
      </c>
      <c r="CI281" t="s">
        <v>215</v>
      </c>
      <c r="CJ281" t="s">
        <v>197</v>
      </c>
      <c r="CK281">
        <v>750</v>
      </c>
      <c r="CL281" t="s">
        <v>216</v>
      </c>
      <c r="CM281">
        <v>1</v>
      </c>
      <c r="CN281" t="s">
        <v>199</v>
      </c>
      <c r="CO281" t="s">
        <v>193</v>
      </c>
      <c r="CP281">
        <v>3</v>
      </c>
      <c r="CQ281" t="s">
        <v>193</v>
      </c>
      <c r="CR281" t="s">
        <v>193</v>
      </c>
      <c r="CS281" t="s">
        <v>193</v>
      </c>
      <c r="CT281" t="s">
        <v>193</v>
      </c>
      <c r="CU281" t="s">
        <v>193</v>
      </c>
      <c r="CV281" t="s">
        <v>193</v>
      </c>
      <c r="CW281" t="s">
        <v>4215</v>
      </c>
      <c r="CX281" t="s">
        <v>217</v>
      </c>
      <c r="CY281">
        <v>0.45</v>
      </c>
      <c r="CZ281">
        <v>3.375</v>
      </c>
      <c r="DA281" t="s">
        <v>206</v>
      </c>
      <c r="DB281" t="s">
        <v>193</v>
      </c>
      <c r="DC281" t="s">
        <v>193</v>
      </c>
      <c r="DD281" t="s">
        <v>193</v>
      </c>
      <c r="DE281" t="s">
        <v>193</v>
      </c>
      <c r="DF281" t="s">
        <v>193</v>
      </c>
      <c r="DG281" t="s">
        <v>193</v>
      </c>
      <c r="DH281" t="s">
        <v>193</v>
      </c>
      <c r="DI281" t="s">
        <v>193</v>
      </c>
      <c r="DJ281" t="s">
        <v>193</v>
      </c>
      <c r="DK281" t="s">
        <v>193</v>
      </c>
      <c r="DL281" t="s">
        <v>222</v>
      </c>
      <c r="DM281" t="s">
        <v>222</v>
      </c>
      <c r="DN281" t="s">
        <v>223</v>
      </c>
      <c r="DO281" t="s">
        <v>4147</v>
      </c>
      <c r="DP281">
        <v>102.503</v>
      </c>
      <c r="DQ281">
        <v>2.706</v>
      </c>
      <c r="DR281">
        <v>202.58580000000001</v>
      </c>
      <c r="DS281">
        <v>-32.414200000000001</v>
      </c>
      <c r="DT281">
        <v>102.503</v>
      </c>
      <c r="DU281">
        <v>2.706</v>
      </c>
      <c r="DV281">
        <v>203.39510000000001</v>
      </c>
      <c r="DW281">
        <v>-31.604900000000001</v>
      </c>
      <c r="DX281">
        <v>103.291</v>
      </c>
      <c r="DY281">
        <v>2.6150000000000002</v>
      </c>
      <c r="DZ281">
        <v>194.29390000000001</v>
      </c>
      <c r="EA281">
        <v>-40.706099999999999</v>
      </c>
      <c r="EB281">
        <v>104.015</v>
      </c>
      <c r="EC281">
        <v>2.532</v>
      </c>
      <c r="ED281">
        <v>187.2937</v>
      </c>
      <c r="EE281">
        <v>-47.706299999999999</v>
      </c>
      <c r="EF281">
        <v>103.733</v>
      </c>
      <c r="EG281">
        <v>2.5640000000000001</v>
      </c>
      <c r="EH281">
        <v>186.74680000000001</v>
      </c>
      <c r="EI281">
        <v>-48.2532</v>
      </c>
      <c r="EJ281">
        <v>105.268</v>
      </c>
      <c r="EK281">
        <v>2.39</v>
      </c>
      <c r="EL281">
        <v>170.81290000000001</v>
      </c>
      <c r="EM281">
        <v>-64.187100000000001</v>
      </c>
      <c r="EN281">
        <v>105.23699999999999</v>
      </c>
      <c r="EO281">
        <v>2.3929999999999998</v>
      </c>
      <c r="EP281">
        <v>170.29249999999999</v>
      </c>
      <c r="EQ281">
        <v>-64.707499999999996</v>
      </c>
      <c r="ER281">
        <v>105.315</v>
      </c>
      <c r="ES281">
        <v>2.3839999999999999</v>
      </c>
      <c r="ET281">
        <v>173.13919999999999</v>
      </c>
      <c r="EU281">
        <v>-61.860799999999998</v>
      </c>
      <c r="EV281">
        <v>106.07299999999999</v>
      </c>
      <c r="EW281">
        <v>2.2989999999999999</v>
      </c>
      <c r="EX281">
        <v>163.98750000000001</v>
      </c>
      <c r="EY281">
        <v>-71.012500000000003</v>
      </c>
      <c r="EZ281">
        <v>105.925</v>
      </c>
      <c r="FA281">
        <v>2.3149999999999999</v>
      </c>
      <c r="FB281">
        <v>162.97749999999999</v>
      </c>
      <c r="FC281">
        <v>-72.022499999999994</v>
      </c>
      <c r="FD281">
        <v>105.925</v>
      </c>
      <c r="FE281">
        <v>2.3149999999999999</v>
      </c>
      <c r="FF281">
        <v>156.9136</v>
      </c>
      <c r="FG281">
        <v>-78.086399999999998</v>
      </c>
      <c r="FH281">
        <v>29.3</v>
      </c>
      <c r="FI281">
        <v>6.27</v>
      </c>
      <c r="FJ281">
        <v>66.569999999999993</v>
      </c>
      <c r="FK281">
        <v>-0.52</v>
      </c>
      <c r="FL281">
        <v>90.415999999999997</v>
      </c>
      <c r="FM281">
        <v>-2.37</v>
      </c>
      <c r="FN281">
        <v>0.1772</v>
      </c>
      <c r="FO281">
        <v>1.4278999999999999</v>
      </c>
      <c r="FP281">
        <v>0.2273</v>
      </c>
      <c r="FQ281">
        <v>1.8547</v>
      </c>
      <c r="FR281">
        <v>0.37019999999999997</v>
      </c>
      <c r="FS281">
        <v>5.4196999999999997</v>
      </c>
      <c r="FT281">
        <v>0.72570000000000001</v>
      </c>
      <c r="FU281">
        <v>2.2208000000000001</v>
      </c>
      <c r="FV281">
        <v>1.4365000000000001</v>
      </c>
      <c r="FW281">
        <v>1.4452</v>
      </c>
      <c r="FX281" t="s">
        <v>4219</v>
      </c>
      <c r="FY281">
        <v>42202.7091</v>
      </c>
    </row>
    <row r="282" spans="1:181" x14ac:dyDescent="0.35">
      <c r="A282">
        <v>285</v>
      </c>
      <c r="B282" t="s">
        <v>5367</v>
      </c>
      <c r="C282" t="s">
        <v>5365</v>
      </c>
      <c r="D282" t="s">
        <v>345</v>
      </c>
      <c r="E282" t="s">
        <v>4220</v>
      </c>
      <c r="F282" t="s">
        <v>192</v>
      </c>
      <c r="G282" t="s">
        <v>304</v>
      </c>
      <c r="H282" t="s">
        <v>194</v>
      </c>
      <c r="I282" t="s">
        <v>304</v>
      </c>
      <c r="J282" t="s">
        <v>316</v>
      </c>
      <c r="K282" t="s">
        <v>193</v>
      </c>
      <c r="L282" t="s">
        <v>540</v>
      </c>
      <c r="M282" t="s">
        <v>193</v>
      </c>
      <c r="N282" t="s">
        <v>349</v>
      </c>
      <c r="O282" t="s">
        <v>197</v>
      </c>
      <c r="P282" t="s">
        <v>198</v>
      </c>
      <c r="Q282">
        <v>400</v>
      </c>
      <c r="R282" t="s">
        <v>198</v>
      </c>
      <c r="S282">
        <v>400</v>
      </c>
      <c r="T282">
        <v>10</v>
      </c>
      <c r="U282">
        <v>1</v>
      </c>
      <c r="V282" t="s">
        <v>199</v>
      </c>
      <c r="W282" t="s">
        <v>200</v>
      </c>
      <c r="X282">
        <v>2.125</v>
      </c>
      <c r="Y282" t="s">
        <v>193</v>
      </c>
      <c r="Z282" t="s">
        <v>5351</v>
      </c>
      <c r="AA282" t="s">
        <v>4184</v>
      </c>
      <c r="AB282">
        <v>140</v>
      </c>
      <c r="AD282">
        <v>-4</v>
      </c>
      <c r="AE282" t="s">
        <v>193</v>
      </c>
      <c r="AF282" t="s">
        <v>193</v>
      </c>
      <c r="AG282">
        <v>175</v>
      </c>
      <c r="AH282">
        <v>0</v>
      </c>
      <c r="AI282">
        <v>0</v>
      </c>
      <c r="AJ282" t="s">
        <v>193</v>
      </c>
      <c r="AK282" t="s">
        <v>193</v>
      </c>
      <c r="AM282">
        <v>10</v>
      </c>
      <c r="AN282">
        <v>35</v>
      </c>
      <c r="AO282" t="s">
        <v>193</v>
      </c>
      <c r="AP282">
        <v>6.5</v>
      </c>
      <c r="AQ282">
        <v>2.1320000000000001</v>
      </c>
      <c r="AR282">
        <v>99.936999999999998</v>
      </c>
      <c r="AS282" t="s">
        <v>202</v>
      </c>
      <c r="AT282" t="s">
        <v>203</v>
      </c>
      <c r="AU282" t="s">
        <v>204</v>
      </c>
      <c r="AV282" t="s">
        <v>265</v>
      </c>
      <c r="AW282">
        <v>3</v>
      </c>
      <c r="AX282">
        <v>3</v>
      </c>
      <c r="AY282" t="s">
        <v>193</v>
      </c>
      <c r="AZ282" t="s">
        <v>193</v>
      </c>
      <c r="BA282" t="s">
        <v>206</v>
      </c>
      <c r="BB282" t="s">
        <v>206</v>
      </c>
      <c r="BC282" t="s">
        <v>202</v>
      </c>
      <c r="BD282" t="s">
        <v>202</v>
      </c>
      <c r="BE282" t="s">
        <v>206</v>
      </c>
      <c r="BF282" t="s">
        <v>206</v>
      </c>
      <c r="BG282" t="s">
        <v>336</v>
      </c>
      <c r="BH282" t="s">
        <v>207</v>
      </c>
      <c r="BI282">
        <v>2000</v>
      </c>
      <c r="BK282" t="s">
        <v>206</v>
      </c>
      <c r="BL282" t="s">
        <v>220</v>
      </c>
      <c r="BM282" t="s">
        <v>28</v>
      </c>
      <c r="BN282" t="s">
        <v>339</v>
      </c>
      <c r="BO282" t="s">
        <v>193</v>
      </c>
      <c r="BP282" t="s">
        <v>193</v>
      </c>
      <c r="BQ282" t="s">
        <v>193</v>
      </c>
      <c r="BR282" t="s">
        <v>193</v>
      </c>
      <c r="BS282" t="s">
        <v>193</v>
      </c>
      <c r="BT282" t="s">
        <v>193</v>
      </c>
      <c r="BU282" t="s">
        <v>193</v>
      </c>
      <c r="BV282" t="s">
        <v>28</v>
      </c>
      <c r="BW282" t="s">
        <v>209</v>
      </c>
      <c r="BX282" t="s">
        <v>197</v>
      </c>
      <c r="BY282" t="s">
        <v>193</v>
      </c>
      <c r="BZ282" t="s">
        <v>243</v>
      </c>
      <c r="CA282" t="s">
        <v>337</v>
      </c>
      <c r="CB282" t="s">
        <v>4221</v>
      </c>
      <c r="CC282" t="s">
        <v>4222</v>
      </c>
      <c r="CD282" t="s">
        <v>5367</v>
      </c>
      <c r="CE282">
        <v>2</v>
      </c>
      <c r="CF282">
        <v>1</v>
      </c>
      <c r="CG282" t="s">
        <v>214</v>
      </c>
      <c r="CH282" t="s">
        <v>215</v>
      </c>
      <c r="CI282" t="s">
        <v>215</v>
      </c>
      <c r="CJ282" t="s">
        <v>197</v>
      </c>
      <c r="CK282">
        <v>400</v>
      </c>
      <c r="CL282" t="s">
        <v>216</v>
      </c>
      <c r="CM282">
        <v>1</v>
      </c>
      <c r="CN282" t="s">
        <v>199</v>
      </c>
      <c r="CO282" t="s">
        <v>193</v>
      </c>
      <c r="CP282">
        <v>3</v>
      </c>
      <c r="CQ282" t="s">
        <v>193</v>
      </c>
      <c r="CR282" t="s">
        <v>193</v>
      </c>
      <c r="CS282" t="s">
        <v>193</v>
      </c>
      <c r="CT282" t="s">
        <v>193</v>
      </c>
      <c r="CU282" t="s">
        <v>193</v>
      </c>
      <c r="CV282" t="s">
        <v>193</v>
      </c>
      <c r="CW282" t="s">
        <v>345</v>
      </c>
      <c r="CX282" t="s">
        <v>217</v>
      </c>
      <c r="CY282">
        <v>0.65</v>
      </c>
      <c r="CZ282">
        <v>2.6</v>
      </c>
      <c r="DA282" t="s">
        <v>206</v>
      </c>
      <c r="DB282" t="s">
        <v>193</v>
      </c>
      <c r="DC282" t="s">
        <v>193</v>
      </c>
      <c r="DD282" t="s">
        <v>193</v>
      </c>
      <c r="DE282" t="s">
        <v>193</v>
      </c>
      <c r="DF282" t="s">
        <v>193</v>
      </c>
      <c r="DG282" t="s">
        <v>963</v>
      </c>
      <c r="DH282" t="s">
        <v>342</v>
      </c>
      <c r="DI282" t="s">
        <v>193</v>
      </c>
      <c r="DJ282" t="s">
        <v>193</v>
      </c>
      <c r="DK282" t="s">
        <v>193</v>
      </c>
      <c r="DL282" t="s">
        <v>222</v>
      </c>
      <c r="DM282" t="s">
        <v>222</v>
      </c>
      <c r="DN282" t="s">
        <v>223</v>
      </c>
      <c r="DO282" t="s">
        <v>4147</v>
      </c>
      <c r="DP282">
        <v>101.46</v>
      </c>
      <c r="DQ282">
        <v>1.96</v>
      </c>
      <c r="DR282">
        <v>127.1739</v>
      </c>
      <c r="DS282">
        <v>-12.8261</v>
      </c>
      <c r="DT282">
        <v>101.81699999999999</v>
      </c>
      <c r="DU282">
        <v>1.92</v>
      </c>
      <c r="DV282">
        <v>123.9858</v>
      </c>
      <c r="DW282">
        <v>-16.014199999999999</v>
      </c>
      <c r="DX282">
        <v>101.81699999999999</v>
      </c>
      <c r="DY282">
        <v>1.92</v>
      </c>
      <c r="DZ282">
        <v>124.79510000000001</v>
      </c>
      <c r="EA282">
        <v>-15.2049</v>
      </c>
      <c r="EB282">
        <v>101.815</v>
      </c>
      <c r="EC282">
        <v>1.92</v>
      </c>
      <c r="ED282">
        <v>124.79389999999999</v>
      </c>
      <c r="EE282">
        <v>-15.206099999999999</v>
      </c>
      <c r="EF282">
        <v>102.11199999999999</v>
      </c>
      <c r="EG282">
        <v>1.887</v>
      </c>
      <c r="EH282">
        <v>122.7937</v>
      </c>
      <c r="EI282">
        <v>-17.206299999999999</v>
      </c>
      <c r="EJ282">
        <v>102.255</v>
      </c>
      <c r="EK282">
        <v>1.871</v>
      </c>
      <c r="EL282">
        <v>117.4468</v>
      </c>
      <c r="EM282">
        <v>-22.5532</v>
      </c>
      <c r="EN282">
        <v>102.71299999999999</v>
      </c>
      <c r="EO282">
        <v>1.82</v>
      </c>
      <c r="EP282">
        <v>113.8129</v>
      </c>
      <c r="EQ282">
        <v>-26.187100000000001</v>
      </c>
      <c r="ER282">
        <v>102.379</v>
      </c>
      <c r="ES282">
        <v>1.857</v>
      </c>
      <c r="ET282">
        <v>116.6925</v>
      </c>
      <c r="EU282">
        <v>-23.307500000000001</v>
      </c>
      <c r="EV282">
        <v>102.559</v>
      </c>
      <c r="EW282">
        <v>1.837</v>
      </c>
      <c r="EX282">
        <v>118.4392</v>
      </c>
      <c r="EY282">
        <v>-21.5608</v>
      </c>
      <c r="EZ282">
        <v>102.252</v>
      </c>
      <c r="FA282">
        <v>1.871</v>
      </c>
      <c r="FB282">
        <v>121.1875</v>
      </c>
      <c r="FC282">
        <v>-18.8125</v>
      </c>
      <c r="FD282">
        <v>102.376</v>
      </c>
      <c r="FE282">
        <v>1.857</v>
      </c>
      <c r="FF282">
        <v>117.17749999999999</v>
      </c>
      <c r="FG282">
        <v>-22.822500000000002</v>
      </c>
      <c r="FH282">
        <v>29.3</v>
      </c>
      <c r="FI282">
        <v>6.27</v>
      </c>
      <c r="FJ282">
        <v>66.569999999999993</v>
      </c>
      <c r="FK282">
        <v>-0.52</v>
      </c>
      <c r="FL282">
        <v>90.415999999999997</v>
      </c>
      <c r="FM282">
        <v>-2.37</v>
      </c>
      <c r="FN282">
        <v>0.1772</v>
      </c>
      <c r="FO282">
        <v>1.4278999999999999</v>
      </c>
      <c r="FP282">
        <v>0.2273</v>
      </c>
      <c r="FQ282">
        <v>1.8547</v>
      </c>
      <c r="FR282">
        <v>0.37019999999999997</v>
      </c>
      <c r="FS282">
        <v>5.4196999999999997</v>
      </c>
      <c r="FT282">
        <v>0.72570000000000001</v>
      </c>
      <c r="FU282">
        <v>2.2208000000000001</v>
      </c>
      <c r="FV282">
        <v>1.4365000000000001</v>
      </c>
      <c r="FW282">
        <v>1.4452</v>
      </c>
      <c r="FX282" t="s">
        <v>4223</v>
      </c>
      <c r="FY282" t="s">
        <v>252</v>
      </c>
    </row>
    <row r="283" spans="1:181" x14ac:dyDescent="0.35">
      <c r="A283">
        <v>286</v>
      </c>
      <c r="B283" t="s">
        <v>5367</v>
      </c>
      <c r="C283" t="s">
        <v>5365</v>
      </c>
      <c r="D283" t="s">
        <v>4224</v>
      </c>
      <c r="E283" t="s">
        <v>4225</v>
      </c>
      <c r="F283" t="s">
        <v>441</v>
      </c>
      <c r="G283" t="s">
        <v>193</v>
      </c>
      <c r="H283" t="s">
        <v>285</v>
      </c>
      <c r="I283" t="s">
        <v>193</v>
      </c>
      <c r="J283" t="s">
        <v>316</v>
      </c>
      <c r="K283" t="s">
        <v>193</v>
      </c>
      <c r="L283" t="s">
        <v>932</v>
      </c>
      <c r="M283" t="s">
        <v>193</v>
      </c>
      <c r="N283" t="s">
        <v>196</v>
      </c>
      <c r="O283" t="s">
        <v>197</v>
      </c>
      <c r="P283" t="s">
        <v>198</v>
      </c>
      <c r="Q283">
        <v>400</v>
      </c>
      <c r="R283" t="s">
        <v>198</v>
      </c>
      <c r="S283">
        <v>400</v>
      </c>
      <c r="T283">
        <v>30</v>
      </c>
      <c r="U283">
        <v>1</v>
      </c>
      <c r="V283" t="s">
        <v>199</v>
      </c>
      <c r="W283" t="s">
        <v>200</v>
      </c>
      <c r="X283">
        <v>3.35</v>
      </c>
      <c r="Y283" t="s">
        <v>193</v>
      </c>
      <c r="Z283" t="s">
        <v>5352</v>
      </c>
      <c r="AA283" t="s">
        <v>1780</v>
      </c>
      <c r="AB283">
        <v>195</v>
      </c>
      <c r="AD283">
        <v>-4</v>
      </c>
      <c r="AE283" t="s">
        <v>193</v>
      </c>
      <c r="AF283" t="s">
        <v>193</v>
      </c>
      <c r="AG283">
        <v>237.5</v>
      </c>
      <c r="AH283">
        <v>200</v>
      </c>
      <c r="AI283">
        <v>5</v>
      </c>
      <c r="AJ283" t="s">
        <v>193</v>
      </c>
      <c r="AK283" t="s">
        <v>193</v>
      </c>
      <c r="AM283">
        <v>0</v>
      </c>
      <c r="AN283">
        <v>42.5</v>
      </c>
      <c r="AO283" t="s">
        <v>193</v>
      </c>
      <c r="AP283">
        <v>5</v>
      </c>
      <c r="AQ283">
        <v>3.3879999999999999</v>
      </c>
      <c r="AR283">
        <v>99.287000000000006</v>
      </c>
      <c r="AS283" t="s">
        <v>202</v>
      </c>
      <c r="AT283" t="s">
        <v>203</v>
      </c>
      <c r="AU283" t="s">
        <v>204</v>
      </c>
      <c r="AV283" t="s">
        <v>265</v>
      </c>
      <c r="AW283">
        <v>6</v>
      </c>
      <c r="AX283">
        <v>6</v>
      </c>
      <c r="AY283" t="s">
        <v>193</v>
      </c>
      <c r="AZ283" t="s">
        <v>193</v>
      </c>
      <c r="BA283" t="s">
        <v>206</v>
      </c>
      <c r="BB283" t="s">
        <v>206</v>
      </c>
      <c r="BC283" t="s">
        <v>202</v>
      </c>
      <c r="BD283" t="s">
        <v>202</v>
      </c>
      <c r="BE283" t="s">
        <v>206</v>
      </c>
      <c r="BF283" t="s">
        <v>206</v>
      </c>
      <c r="BG283" t="s">
        <v>336</v>
      </c>
      <c r="BH283" t="s">
        <v>207</v>
      </c>
      <c r="BI283">
        <v>2000</v>
      </c>
      <c r="BK283" t="s">
        <v>206</v>
      </c>
      <c r="BL283" t="s">
        <v>33</v>
      </c>
      <c r="BM283" t="s">
        <v>34</v>
      </c>
      <c r="BN283" t="s">
        <v>339</v>
      </c>
      <c r="BO283" t="s">
        <v>35</v>
      </c>
      <c r="BP283" t="s">
        <v>267</v>
      </c>
      <c r="BQ283" t="s">
        <v>341</v>
      </c>
      <c r="BR283" t="s">
        <v>193</v>
      </c>
      <c r="BS283" t="s">
        <v>193</v>
      </c>
      <c r="BT283" t="s">
        <v>193</v>
      </c>
      <c r="BU283" t="s">
        <v>193</v>
      </c>
      <c r="BV283" t="s">
        <v>193</v>
      </c>
      <c r="BW283" t="s">
        <v>209</v>
      </c>
      <c r="BX283" t="s">
        <v>197</v>
      </c>
      <c r="BY283" t="s">
        <v>193</v>
      </c>
      <c r="BZ283" t="s">
        <v>243</v>
      </c>
      <c r="CA283" t="s">
        <v>337</v>
      </c>
      <c r="CB283" t="s">
        <v>4226</v>
      </c>
      <c r="CC283" t="s">
        <v>4227</v>
      </c>
      <c r="CD283" t="s">
        <v>5367</v>
      </c>
      <c r="CE283">
        <v>2</v>
      </c>
      <c r="CF283">
        <v>1</v>
      </c>
      <c r="CG283" t="s">
        <v>214</v>
      </c>
      <c r="CH283" t="s">
        <v>215</v>
      </c>
      <c r="CI283" t="s">
        <v>215</v>
      </c>
      <c r="CJ283" t="s">
        <v>197</v>
      </c>
      <c r="CK283">
        <v>400</v>
      </c>
      <c r="CL283" t="s">
        <v>216</v>
      </c>
      <c r="CM283">
        <v>1</v>
      </c>
      <c r="CN283" t="s">
        <v>199</v>
      </c>
      <c r="CO283" t="s">
        <v>193</v>
      </c>
      <c r="CP283">
        <v>6</v>
      </c>
      <c r="CQ283" t="s">
        <v>193</v>
      </c>
      <c r="CR283" t="s">
        <v>193</v>
      </c>
      <c r="CS283" t="s">
        <v>193</v>
      </c>
      <c r="CT283" t="s">
        <v>193</v>
      </c>
      <c r="CU283" t="s">
        <v>193</v>
      </c>
      <c r="CV283" t="s">
        <v>193</v>
      </c>
      <c r="CW283" t="s">
        <v>4224</v>
      </c>
      <c r="CX283" t="s">
        <v>217</v>
      </c>
      <c r="CY283">
        <v>0.875</v>
      </c>
      <c r="CZ283">
        <v>3.5</v>
      </c>
      <c r="DA283" t="s">
        <v>206</v>
      </c>
      <c r="DB283" t="s">
        <v>193</v>
      </c>
      <c r="DC283" t="s">
        <v>193</v>
      </c>
      <c r="DD283" t="s">
        <v>193</v>
      </c>
      <c r="DE283" t="s">
        <v>193</v>
      </c>
      <c r="DF283" t="s">
        <v>193</v>
      </c>
      <c r="DG283" t="s">
        <v>354</v>
      </c>
      <c r="DH283" t="s">
        <v>193</v>
      </c>
      <c r="DI283" t="s">
        <v>193</v>
      </c>
      <c r="DJ283" t="s">
        <v>193</v>
      </c>
      <c r="DK283" t="s">
        <v>193</v>
      </c>
      <c r="DL283" t="s">
        <v>222</v>
      </c>
      <c r="DM283" t="s">
        <v>222</v>
      </c>
      <c r="DN283" t="s">
        <v>223</v>
      </c>
      <c r="DO283" t="s">
        <v>1783</v>
      </c>
      <c r="DP283">
        <v>104.989</v>
      </c>
      <c r="DQ283">
        <v>3.0910000000000002</v>
      </c>
      <c r="DR283">
        <v>169.37780000000001</v>
      </c>
      <c r="DS283">
        <v>-25.622199999999999</v>
      </c>
      <c r="DT283">
        <v>104.89</v>
      </c>
      <c r="DU283">
        <v>3.0960000000000001</v>
      </c>
      <c r="DV283">
        <v>170.9495</v>
      </c>
      <c r="DW283">
        <v>-24.0505</v>
      </c>
      <c r="DX283">
        <v>104.89</v>
      </c>
      <c r="DY283">
        <v>3.0960000000000001</v>
      </c>
      <c r="DZ283">
        <v>172.2037</v>
      </c>
      <c r="EA283">
        <v>-22.796299999999999</v>
      </c>
      <c r="EB283">
        <v>104.236</v>
      </c>
      <c r="EC283">
        <v>3.129</v>
      </c>
      <c r="ED283">
        <v>175.50800000000001</v>
      </c>
      <c r="EE283">
        <v>-19.492000000000001</v>
      </c>
      <c r="EF283">
        <v>104.236</v>
      </c>
      <c r="EG283">
        <v>3.129</v>
      </c>
      <c r="EH283">
        <v>176.98509999999999</v>
      </c>
      <c r="EI283">
        <v>-18.014900000000001</v>
      </c>
      <c r="EJ283">
        <v>104.236</v>
      </c>
      <c r="EK283">
        <v>3.129</v>
      </c>
      <c r="EL283">
        <v>169.68440000000001</v>
      </c>
      <c r="EM283">
        <v>-25.3156</v>
      </c>
      <c r="EN283">
        <v>104.236</v>
      </c>
      <c r="EO283">
        <v>3.129</v>
      </c>
      <c r="EP283">
        <v>170.10810000000001</v>
      </c>
      <c r="EQ283">
        <v>-24.8919</v>
      </c>
      <c r="ER283">
        <v>104.236</v>
      </c>
      <c r="ES283">
        <v>3.129</v>
      </c>
      <c r="ET283">
        <v>169.03970000000001</v>
      </c>
      <c r="EU283">
        <v>-25.9603</v>
      </c>
      <c r="EV283">
        <v>105.44499999999999</v>
      </c>
      <c r="EW283">
        <v>3.0680000000000001</v>
      </c>
      <c r="EX283">
        <v>167.48410000000001</v>
      </c>
      <c r="EY283">
        <v>-27.515899999999998</v>
      </c>
      <c r="EZ283">
        <v>105.247</v>
      </c>
      <c r="FA283">
        <v>3.0779999999999998</v>
      </c>
      <c r="FB283">
        <v>164.06739999999999</v>
      </c>
      <c r="FC283">
        <v>-30.932600000000001</v>
      </c>
      <c r="FD283">
        <v>105.247</v>
      </c>
      <c r="FE283">
        <v>3.0779999999999998</v>
      </c>
      <c r="FF283">
        <v>160.26480000000001</v>
      </c>
      <c r="FG283">
        <v>-34.735199999999999</v>
      </c>
      <c r="FH283">
        <v>29.3</v>
      </c>
      <c r="FI283">
        <v>6.27</v>
      </c>
      <c r="FJ283">
        <v>66.569999999999993</v>
      </c>
      <c r="FK283">
        <v>-0.52</v>
      </c>
      <c r="FL283">
        <v>90.415999999999997</v>
      </c>
      <c r="FM283">
        <v>-2.37</v>
      </c>
      <c r="FN283">
        <v>0.1772</v>
      </c>
      <c r="FO283">
        <v>1.4278999999999999</v>
      </c>
      <c r="FP283">
        <v>0.2273</v>
      </c>
      <c r="FQ283">
        <v>1.8547</v>
      </c>
      <c r="FR283">
        <v>0.37019999999999997</v>
      </c>
      <c r="FS283">
        <v>5.4196999999999997</v>
      </c>
      <c r="FT283">
        <v>0.72570000000000001</v>
      </c>
      <c r="FU283">
        <v>2.2208000000000001</v>
      </c>
      <c r="FV283">
        <v>1.4365000000000001</v>
      </c>
      <c r="FW283">
        <v>1.4452</v>
      </c>
      <c r="FX283" t="s">
        <v>4228</v>
      </c>
      <c r="FY283" t="s">
        <v>252</v>
      </c>
    </row>
    <row r="284" spans="1:181" x14ac:dyDescent="0.35">
      <c r="A284">
        <v>287</v>
      </c>
      <c r="B284" t="s">
        <v>5367</v>
      </c>
      <c r="C284" t="s">
        <v>5354</v>
      </c>
      <c r="D284" t="s">
        <v>4229</v>
      </c>
      <c r="E284" t="s">
        <v>4230</v>
      </c>
      <c r="F284" t="s">
        <v>303</v>
      </c>
      <c r="G284" t="s">
        <v>304</v>
      </c>
      <c r="H284" t="s">
        <v>262</v>
      </c>
      <c r="I284" t="s">
        <v>193</v>
      </c>
      <c r="J284" t="s">
        <v>316</v>
      </c>
      <c r="K284" t="s">
        <v>193</v>
      </c>
      <c r="L284" t="s">
        <v>468</v>
      </c>
      <c r="M284">
        <v>6</v>
      </c>
      <c r="N284" t="s">
        <v>196</v>
      </c>
      <c r="O284" t="s">
        <v>197</v>
      </c>
      <c r="P284" t="s">
        <v>198</v>
      </c>
      <c r="Q284">
        <v>750</v>
      </c>
      <c r="R284">
        <v>750</v>
      </c>
      <c r="S284">
        <v>750</v>
      </c>
      <c r="T284">
        <v>10</v>
      </c>
      <c r="U284">
        <v>1</v>
      </c>
      <c r="V284" t="s">
        <v>199</v>
      </c>
      <c r="W284" t="s">
        <v>200</v>
      </c>
      <c r="X284">
        <v>2.6</v>
      </c>
      <c r="Y284" t="s">
        <v>193</v>
      </c>
      <c r="Z284" t="s">
        <v>5394</v>
      </c>
      <c r="AA284" t="s">
        <v>4184</v>
      </c>
      <c r="AB284">
        <v>190</v>
      </c>
      <c r="AD284">
        <v>-9</v>
      </c>
      <c r="AE284" t="s">
        <v>193</v>
      </c>
      <c r="AF284" t="s">
        <v>193</v>
      </c>
      <c r="AG284">
        <v>225</v>
      </c>
      <c r="AH284">
        <v>0</v>
      </c>
      <c r="AI284">
        <v>0</v>
      </c>
      <c r="AJ284" t="s">
        <v>193</v>
      </c>
      <c r="AK284" t="s">
        <v>193</v>
      </c>
      <c r="AM284">
        <v>0</v>
      </c>
      <c r="AN284">
        <v>35</v>
      </c>
      <c r="AO284" t="s">
        <v>193</v>
      </c>
      <c r="AP284">
        <v>4.5</v>
      </c>
      <c r="AQ284">
        <v>2.6179999999999999</v>
      </c>
      <c r="AR284">
        <v>99.843000000000004</v>
      </c>
      <c r="AS284" t="s">
        <v>202</v>
      </c>
      <c r="AT284" t="s">
        <v>203</v>
      </c>
      <c r="AU284" t="s">
        <v>204</v>
      </c>
      <c r="AV284" t="s">
        <v>265</v>
      </c>
      <c r="AW284">
        <v>3</v>
      </c>
      <c r="AX284">
        <v>3</v>
      </c>
      <c r="AY284" t="s">
        <v>193</v>
      </c>
      <c r="AZ284" t="s">
        <v>193</v>
      </c>
      <c r="BA284" t="s">
        <v>202</v>
      </c>
      <c r="BB284" t="s">
        <v>206</v>
      </c>
      <c r="BC284" t="s">
        <v>202</v>
      </c>
      <c r="BD284" t="s">
        <v>202</v>
      </c>
      <c r="BE284" t="s">
        <v>206</v>
      </c>
      <c r="BF284" t="s">
        <v>206</v>
      </c>
      <c r="BG284" t="s">
        <v>207</v>
      </c>
      <c r="BH284" t="s">
        <v>193</v>
      </c>
      <c r="BI284">
        <v>200000</v>
      </c>
      <c r="BK284" t="s">
        <v>206</v>
      </c>
      <c r="BL284" t="s">
        <v>28</v>
      </c>
      <c r="BM284" t="s">
        <v>32</v>
      </c>
      <c r="BN284" t="s">
        <v>34</v>
      </c>
      <c r="BO284" t="s">
        <v>193</v>
      </c>
      <c r="BP284" t="s">
        <v>193</v>
      </c>
      <c r="BQ284" t="s">
        <v>193</v>
      </c>
      <c r="BR284" t="s">
        <v>193</v>
      </c>
      <c r="BS284" t="s">
        <v>193</v>
      </c>
      <c r="BT284" t="s">
        <v>193</v>
      </c>
      <c r="BU284" t="s">
        <v>193</v>
      </c>
      <c r="BV284" t="s">
        <v>32</v>
      </c>
      <c r="BW284" t="s">
        <v>291</v>
      </c>
      <c r="BX284" t="s">
        <v>197</v>
      </c>
      <c r="BY284" t="s">
        <v>193</v>
      </c>
      <c r="BZ284" t="s">
        <v>1362</v>
      </c>
      <c r="CA284" t="s">
        <v>1968</v>
      </c>
      <c r="CB284" t="s">
        <v>4231</v>
      </c>
      <c r="CC284" t="s">
        <v>4232</v>
      </c>
      <c r="CD284" t="s">
        <v>5367</v>
      </c>
      <c r="CE284">
        <v>2</v>
      </c>
      <c r="CF284">
        <v>1</v>
      </c>
      <c r="CG284" t="s">
        <v>214</v>
      </c>
      <c r="CH284" t="s">
        <v>215</v>
      </c>
      <c r="CI284" t="s">
        <v>215</v>
      </c>
      <c r="CJ284" t="s">
        <v>197</v>
      </c>
      <c r="CK284">
        <v>750</v>
      </c>
      <c r="CL284" t="s">
        <v>216</v>
      </c>
      <c r="CM284">
        <v>1</v>
      </c>
      <c r="CN284" t="s">
        <v>199</v>
      </c>
      <c r="CO284" t="s">
        <v>193</v>
      </c>
      <c r="CP284">
        <v>3</v>
      </c>
      <c r="CQ284" t="s">
        <v>193</v>
      </c>
      <c r="CR284" t="s">
        <v>193</v>
      </c>
      <c r="CS284" t="s">
        <v>193</v>
      </c>
      <c r="CT284" t="s">
        <v>193</v>
      </c>
      <c r="CU284" t="s">
        <v>193</v>
      </c>
      <c r="CV284" t="s">
        <v>193</v>
      </c>
      <c r="CW284" t="s">
        <v>4229</v>
      </c>
      <c r="CX284" t="s">
        <v>217</v>
      </c>
      <c r="CY284" t="s">
        <v>299</v>
      </c>
      <c r="CZ284" t="s">
        <v>193</v>
      </c>
      <c r="DA284" t="s">
        <v>206</v>
      </c>
      <c r="DB284" t="s">
        <v>193</v>
      </c>
      <c r="DC284" t="s">
        <v>193</v>
      </c>
      <c r="DD284" t="s">
        <v>193</v>
      </c>
      <c r="DE284" t="s">
        <v>193</v>
      </c>
      <c r="DF284" t="s">
        <v>193</v>
      </c>
      <c r="DG284" t="s">
        <v>193</v>
      </c>
      <c r="DH284" t="s">
        <v>193</v>
      </c>
      <c r="DI284" t="s">
        <v>193</v>
      </c>
      <c r="DJ284" t="s">
        <v>193</v>
      </c>
      <c r="DK284" t="s">
        <v>193</v>
      </c>
      <c r="DL284" t="s">
        <v>222</v>
      </c>
      <c r="DM284" t="s">
        <v>222</v>
      </c>
      <c r="DN284" t="s">
        <v>223</v>
      </c>
      <c r="DO284" t="s">
        <v>4147</v>
      </c>
      <c r="DP284">
        <v>101.288</v>
      </c>
      <c r="DQ284">
        <v>2.4510000000000001</v>
      </c>
      <c r="DR284">
        <v>179.19370000000001</v>
      </c>
      <c r="DS284">
        <v>-10.8063</v>
      </c>
      <c r="DT284">
        <v>101.157</v>
      </c>
      <c r="DU284">
        <v>2.4660000000000002</v>
      </c>
      <c r="DV284">
        <v>176.9468</v>
      </c>
      <c r="DW284">
        <v>-13.0532</v>
      </c>
      <c r="DX284">
        <v>101.108</v>
      </c>
      <c r="DY284">
        <v>2.4710000000000001</v>
      </c>
      <c r="DZ284">
        <v>178.91290000000001</v>
      </c>
      <c r="EA284">
        <v>-11.0871</v>
      </c>
      <c r="EB284">
        <v>101.099</v>
      </c>
      <c r="EC284">
        <v>2.472</v>
      </c>
      <c r="ED284">
        <v>178.1925</v>
      </c>
      <c r="EE284">
        <v>-11.807499999999999</v>
      </c>
      <c r="EF284">
        <v>101.29900000000001</v>
      </c>
      <c r="EG284">
        <v>2.4489999999999998</v>
      </c>
      <c r="EH284">
        <v>179.63919999999999</v>
      </c>
      <c r="EI284">
        <v>-10.360799999999999</v>
      </c>
      <c r="EJ284">
        <v>101.02500000000001</v>
      </c>
      <c r="EK284">
        <v>2.4809999999999999</v>
      </c>
      <c r="EL284">
        <v>182.1875</v>
      </c>
      <c r="EM284">
        <v>-7.8125</v>
      </c>
      <c r="EN284">
        <v>101.02500000000001</v>
      </c>
      <c r="EO284">
        <v>2.4809999999999999</v>
      </c>
      <c r="EP284">
        <v>179.57749999999999</v>
      </c>
      <c r="EQ284">
        <v>-10.422499999999999</v>
      </c>
      <c r="ER284">
        <v>100.554</v>
      </c>
      <c r="ES284">
        <v>2.5350000000000001</v>
      </c>
      <c r="ET284">
        <v>178.9136</v>
      </c>
      <c r="EU284">
        <v>-11.086399999999999</v>
      </c>
      <c r="EV284">
        <v>101.851</v>
      </c>
      <c r="EW284">
        <v>2.3860000000000001</v>
      </c>
      <c r="EX284">
        <v>156.2422</v>
      </c>
      <c r="EY284">
        <v>-33.757800000000003</v>
      </c>
      <c r="EZ284">
        <v>102.04900000000001</v>
      </c>
      <c r="FA284">
        <v>2.363</v>
      </c>
      <c r="FB284">
        <v>146.77889999999999</v>
      </c>
      <c r="FC284">
        <v>-43.2211</v>
      </c>
      <c r="FD284">
        <v>102.798</v>
      </c>
      <c r="FE284">
        <v>2.2770000000000001</v>
      </c>
      <c r="FF284">
        <v>140.17519999999999</v>
      </c>
      <c r="FG284">
        <v>-49.824800000000003</v>
      </c>
      <c r="FH284">
        <v>29.3</v>
      </c>
      <c r="FI284">
        <v>6.27</v>
      </c>
      <c r="FJ284">
        <v>66.569999999999993</v>
      </c>
      <c r="FK284">
        <v>-0.52</v>
      </c>
      <c r="FL284">
        <v>90.415999999999997</v>
      </c>
      <c r="FM284">
        <v>-2.37</v>
      </c>
      <c r="FN284">
        <v>0.1772</v>
      </c>
      <c r="FO284">
        <v>1.4278999999999999</v>
      </c>
      <c r="FP284">
        <v>0.2273</v>
      </c>
      <c r="FQ284">
        <v>1.8547</v>
      </c>
      <c r="FR284">
        <v>0.37019999999999997</v>
      </c>
      <c r="FS284">
        <v>5.4196999999999997</v>
      </c>
      <c r="FT284">
        <v>0.72570000000000001</v>
      </c>
      <c r="FU284">
        <v>2.2208000000000001</v>
      </c>
      <c r="FV284">
        <v>1.4365000000000001</v>
      </c>
      <c r="FW284">
        <v>1.4452</v>
      </c>
      <c r="FX284" t="s">
        <v>4233</v>
      </c>
      <c r="FY284">
        <v>31299.238399999998</v>
      </c>
    </row>
    <row r="285" spans="1:181" x14ac:dyDescent="0.35">
      <c r="A285">
        <v>288</v>
      </c>
      <c r="B285" t="s">
        <v>5367</v>
      </c>
      <c r="C285" t="s">
        <v>5357</v>
      </c>
      <c r="D285" t="s">
        <v>4234</v>
      </c>
      <c r="E285" t="s">
        <v>4235</v>
      </c>
      <c r="F285" t="s">
        <v>260</v>
      </c>
      <c r="G285" t="s">
        <v>304</v>
      </c>
      <c r="H285" t="s">
        <v>261</v>
      </c>
      <c r="I285" t="s">
        <v>331</v>
      </c>
      <c r="J285" t="s">
        <v>262</v>
      </c>
      <c r="K285" t="s">
        <v>304</v>
      </c>
      <c r="L285" t="s">
        <v>263</v>
      </c>
      <c r="M285">
        <v>5</v>
      </c>
      <c r="N285" t="s">
        <v>196</v>
      </c>
      <c r="O285" t="s">
        <v>197</v>
      </c>
      <c r="P285" t="s">
        <v>198</v>
      </c>
      <c r="Q285">
        <v>500</v>
      </c>
      <c r="R285">
        <v>500</v>
      </c>
      <c r="S285">
        <v>500</v>
      </c>
      <c r="T285">
        <v>5</v>
      </c>
      <c r="U285">
        <v>1</v>
      </c>
      <c r="V285" t="s">
        <v>199</v>
      </c>
      <c r="W285" t="s">
        <v>200</v>
      </c>
      <c r="X285">
        <v>4.75</v>
      </c>
      <c r="Y285" t="s">
        <v>193</v>
      </c>
      <c r="Z285" t="s">
        <v>5395</v>
      </c>
      <c r="AA285" t="s">
        <v>3532</v>
      </c>
      <c r="AB285">
        <v>438</v>
      </c>
      <c r="AD285">
        <v>-15</v>
      </c>
      <c r="AE285" t="s">
        <v>193</v>
      </c>
      <c r="AF285" t="s">
        <v>193</v>
      </c>
      <c r="AG285">
        <v>525</v>
      </c>
      <c r="AH285">
        <v>0</v>
      </c>
      <c r="AI285">
        <v>0</v>
      </c>
      <c r="AJ285" t="s">
        <v>193</v>
      </c>
      <c r="AK285" t="s">
        <v>193</v>
      </c>
      <c r="AM285">
        <v>15</v>
      </c>
      <c r="AN285">
        <v>87</v>
      </c>
      <c r="AO285" t="s">
        <v>193</v>
      </c>
      <c r="AP285">
        <v>8.6</v>
      </c>
      <c r="AQ285">
        <v>4.75</v>
      </c>
      <c r="AR285">
        <v>100</v>
      </c>
      <c r="AS285" t="s">
        <v>202</v>
      </c>
      <c r="AT285" t="s">
        <v>203</v>
      </c>
      <c r="AU285" t="s">
        <v>204</v>
      </c>
      <c r="AV285" t="s">
        <v>236</v>
      </c>
      <c r="AW285">
        <v>3</v>
      </c>
      <c r="AX285">
        <v>3</v>
      </c>
      <c r="AY285" t="s">
        <v>193</v>
      </c>
      <c r="AZ285" t="s">
        <v>193</v>
      </c>
      <c r="BA285" t="s">
        <v>202</v>
      </c>
      <c r="BB285" t="s">
        <v>206</v>
      </c>
      <c r="BC285" t="s">
        <v>202</v>
      </c>
      <c r="BD285" t="s">
        <v>202</v>
      </c>
      <c r="BE285" t="s">
        <v>206</v>
      </c>
      <c r="BF285" t="s">
        <v>206</v>
      </c>
      <c r="BG285" t="s">
        <v>905</v>
      </c>
      <c r="BH285" t="s">
        <v>552</v>
      </c>
      <c r="BI285">
        <v>2000</v>
      </c>
      <c r="BK285" t="s">
        <v>206</v>
      </c>
      <c r="BL285" t="s">
        <v>32</v>
      </c>
      <c r="BM285" t="s">
        <v>220</v>
      </c>
      <c r="BN285" t="s">
        <v>240</v>
      </c>
      <c r="BO285" t="s">
        <v>193</v>
      </c>
      <c r="BP285" t="s">
        <v>193</v>
      </c>
      <c r="BQ285" t="s">
        <v>193</v>
      </c>
      <c r="BR285" t="s">
        <v>193</v>
      </c>
      <c r="BS285" t="s">
        <v>193</v>
      </c>
      <c r="BT285" t="s">
        <v>193</v>
      </c>
      <c r="BU285" t="s">
        <v>193</v>
      </c>
      <c r="BV285" t="s">
        <v>32</v>
      </c>
      <c r="BW285" t="s">
        <v>209</v>
      </c>
      <c r="BX285" t="s">
        <v>197</v>
      </c>
      <c r="BY285" t="s">
        <v>193</v>
      </c>
      <c r="BZ285" t="s">
        <v>243</v>
      </c>
      <c r="CA285" t="s">
        <v>647</v>
      </c>
      <c r="CB285" t="s">
        <v>4236</v>
      </c>
      <c r="CC285" t="s">
        <v>4237</v>
      </c>
      <c r="CD285" t="s">
        <v>5367</v>
      </c>
      <c r="CE285">
        <v>2</v>
      </c>
      <c r="CF285">
        <v>1</v>
      </c>
      <c r="CG285" t="s">
        <v>214</v>
      </c>
      <c r="CH285" t="s">
        <v>215</v>
      </c>
      <c r="CI285" t="s">
        <v>215</v>
      </c>
      <c r="CJ285" t="s">
        <v>197</v>
      </c>
      <c r="CK285">
        <v>500</v>
      </c>
      <c r="CL285" t="s">
        <v>216</v>
      </c>
      <c r="CM285">
        <v>1</v>
      </c>
      <c r="CN285" t="s">
        <v>199</v>
      </c>
      <c r="CO285" t="s">
        <v>193</v>
      </c>
      <c r="CP285">
        <v>1</v>
      </c>
      <c r="CQ285" t="s">
        <v>193</v>
      </c>
      <c r="CR285" t="s">
        <v>193</v>
      </c>
      <c r="CS285" t="s">
        <v>193</v>
      </c>
      <c r="CT285" t="s">
        <v>193</v>
      </c>
      <c r="CU285" t="s">
        <v>193</v>
      </c>
      <c r="CV285" t="s">
        <v>193</v>
      </c>
      <c r="CW285" t="s">
        <v>4234</v>
      </c>
      <c r="CX285" t="s">
        <v>217</v>
      </c>
      <c r="CY285">
        <v>0.6</v>
      </c>
      <c r="CZ285">
        <v>3</v>
      </c>
      <c r="DA285" t="s">
        <v>206</v>
      </c>
      <c r="DB285" t="s">
        <v>193</v>
      </c>
      <c r="DC285" t="s">
        <v>193</v>
      </c>
      <c r="DD285" t="s">
        <v>193</v>
      </c>
      <c r="DE285" t="s">
        <v>193</v>
      </c>
      <c r="DF285" t="s">
        <v>193</v>
      </c>
      <c r="DG285" t="s">
        <v>208</v>
      </c>
      <c r="DH285" t="s">
        <v>791</v>
      </c>
      <c r="DI285" t="s">
        <v>340</v>
      </c>
      <c r="DJ285" t="s">
        <v>341</v>
      </c>
      <c r="DK285" t="s">
        <v>28</v>
      </c>
      <c r="DL285" t="s">
        <v>222</v>
      </c>
      <c r="DM285" t="s">
        <v>222</v>
      </c>
      <c r="DN285" t="s">
        <v>223</v>
      </c>
      <c r="DO285" t="s">
        <v>3536</v>
      </c>
      <c r="DP285">
        <v>104.084</v>
      </c>
      <c r="DQ285">
        <v>3.8330000000000002</v>
      </c>
      <c r="DR285">
        <v>349.47949999999997</v>
      </c>
      <c r="DS285">
        <v>-88.520499999999998</v>
      </c>
      <c r="DT285">
        <v>104.376</v>
      </c>
      <c r="DU285">
        <v>3.7679999999999998</v>
      </c>
      <c r="DV285">
        <v>343.46030000000002</v>
      </c>
      <c r="DW285">
        <v>-94.539699999999996</v>
      </c>
      <c r="DX285">
        <v>104.235</v>
      </c>
      <c r="DY285">
        <v>3.7970000000000002</v>
      </c>
      <c r="DZ285">
        <v>344.923</v>
      </c>
      <c r="EA285">
        <v>-93.076999999999998</v>
      </c>
      <c r="EB285">
        <v>104.631</v>
      </c>
      <c r="EC285">
        <v>3.71</v>
      </c>
      <c r="ED285">
        <v>336.22449999999998</v>
      </c>
      <c r="EE285">
        <v>-101.77549999999999</v>
      </c>
      <c r="EF285">
        <v>104.746</v>
      </c>
      <c r="EG285">
        <v>3.6840000000000002</v>
      </c>
      <c r="EH285">
        <v>334.2715</v>
      </c>
      <c r="EI285">
        <v>-103.7285</v>
      </c>
      <c r="EJ285">
        <v>105.13200000000001</v>
      </c>
      <c r="EK285">
        <v>3.6</v>
      </c>
      <c r="EL285">
        <v>329.238</v>
      </c>
      <c r="EM285">
        <v>-108.762</v>
      </c>
      <c r="EN285">
        <v>105.307</v>
      </c>
      <c r="EO285">
        <v>3.5609999999999999</v>
      </c>
      <c r="EP285">
        <v>325.18169999999998</v>
      </c>
      <c r="EQ285">
        <v>-112.81829999999999</v>
      </c>
      <c r="ER285">
        <v>105.089</v>
      </c>
      <c r="ES285">
        <v>3.6070000000000002</v>
      </c>
      <c r="ET285">
        <v>328.34210000000002</v>
      </c>
      <c r="EU285">
        <v>-109.6579</v>
      </c>
      <c r="EV285">
        <v>105.77800000000001</v>
      </c>
      <c r="EW285">
        <v>3.456</v>
      </c>
      <c r="EX285">
        <v>308.74540000000002</v>
      </c>
      <c r="EY285">
        <v>-129.25460000000001</v>
      </c>
      <c r="EZ285">
        <v>106.53400000000001</v>
      </c>
      <c r="FA285">
        <v>3.2919999999999998</v>
      </c>
      <c r="FB285">
        <v>287.98809999999997</v>
      </c>
      <c r="FC285">
        <v>-150.0119</v>
      </c>
      <c r="FD285">
        <v>106.34399999999999</v>
      </c>
      <c r="FE285">
        <v>3.3319999999999999</v>
      </c>
      <c r="FF285">
        <v>286.64370000000002</v>
      </c>
      <c r="FG285">
        <v>-151.3563</v>
      </c>
      <c r="FH285">
        <v>29.3</v>
      </c>
      <c r="FI285">
        <v>6.27</v>
      </c>
      <c r="FJ285">
        <v>66.569999999999993</v>
      </c>
      <c r="FK285">
        <v>-0.52</v>
      </c>
      <c r="FL285">
        <v>90.415999999999997</v>
      </c>
      <c r="FM285">
        <v>-2.37</v>
      </c>
      <c r="FN285">
        <v>0.1772</v>
      </c>
      <c r="FO285">
        <v>1.4278999999999999</v>
      </c>
      <c r="FP285">
        <v>0.2273</v>
      </c>
      <c r="FQ285">
        <v>1.8547</v>
      </c>
      <c r="FR285">
        <v>0.37019999999999997</v>
      </c>
      <c r="FS285">
        <v>5.4196999999999997</v>
      </c>
      <c r="FT285">
        <v>0.72570000000000001</v>
      </c>
      <c r="FU285">
        <v>2.2208000000000001</v>
      </c>
      <c r="FV285">
        <v>1.4365000000000001</v>
      </c>
      <c r="FW285">
        <v>1.4452</v>
      </c>
      <c r="FX285" t="s">
        <v>4238</v>
      </c>
      <c r="FY285">
        <v>13891.520200000001</v>
      </c>
    </row>
    <row r="286" spans="1:181" x14ac:dyDescent="0.35">
      <c r="A286">
        <v>289</v>
      </c>
      <c r="B286" t="s">
        <v>5367</v>
      </c>
      <c r="C286" t="s">
        <v>5357</v>
      </c>
      <c r="D286" t="s">
        <v>2449</v>
      </c>
      <c r="E286" t="s">
        <v>4239</v>
      </c>
      <c r="F286" t="s">
        <v>370</v>
      </c>
      <c r="G286" t="s">
        <v>304</v>
      </c>
      <c r="H286" t="s">
        <v>194</v>
      </c>
      <c r="I286" t="s">
        <v>304</v>
      </c>
      <c r="J286" t="s">
        <v>286</v>
      </c>
      <c r="K286" t="s">
        <v>304</v>
      </c>
      <c r="L286" t="s">
        <v>426</v>
      </c>
      <c r="M286" t="s">
        <v>193</v>
      </c>
      <c r="N286" t="s">
        <v>349</v>
      </c>
      <c r="O286" t="s">
        <v>197</v>
      </c>
      <c r="P286" t="s">
        <v>198</v>
      </c>
      <c r="Q286">
        <v>100</v>
      </c>
      <c r="R286" t="s">
        <v>198</v>
      </c>
      <c r="S286">
        <v>100</v>
      </c>
      <c r="T286">
        <v>31</v>
      </c>
      <c r="U286">
        <v>1</v>
      </c>
      <c r="V286" t="s">
        <v>199</v>
      </c>
      <c r="W286" t="s">
        <v>200</v>
      </c>
      <c r="X286">
        <v>3.05</v>
      </c>
      <c r="Y286" t="s">
        <v>193</v>
      </c>
      <c r="Z286" t="s">
        <v>5396</v>
      </c>
      <c r="AA286" t="s">
        <v>1780</v>
      </c>
      <c r="AB286">
        <v>170</v>
      </c>
      <c r="AD286" t="s">
        <v>193</v>
      </c>
      <c r="AE286" t="s">
        <v>193</v>
      </c>
      <c r="AF286" t="s">
        <v>193</v>
      </c>
      <c r="AG286">
        <v>170</v>
      </c>
      <c r="AH286">
        <v>0</v>
      </c>
      <c r="AI286">
        <v>0</v>
      </c>
      <c r="AJ286" t="s">
        <v>193</v>
      </c>
      <c r="AK286" t="s">
        <v>193</v>
      </c>
      <c r="AM286">
        <v>15</v>
      </c>
      <c r="AN286">
        <v>0</v>
      </c>
      <c r="AO286" t="s">
        <v>193</v>
      </c>
      <c r="AP286" t="s">
        <v>299</v>
      </c>
      <c r="AQ286">
        <v>3.109</v>
      </c>
      <c r="AR286">
        <v>98.834000000000003</v>
      </c>
      <c r="AS286" t="s">
        <v>202</v>
      </c>
      <c r="AT286" t="s">
        <v>203</v>
      </c>
      <c r="AU286" t="s">
        <v>204</v>
      </c>
      <c r="AV286" t="s">
        <v>265</v>
      </c>
      <c r="AW286">
        <v>1</v>
      </c>
      <c r="AX286">
        <v>1</v>
      </c>
      <c r="AY286" t="s">
        <v>193</v>
      </c>
      <c r="AZ286" t="s">
        <v>193</v>
      </c>
      <c r="BA286" t="s">
        <v>206</v>
      </c>
      <c r="BB286" t="s">
        <v>206</v>
      </c>
      <c r="BC286" t="s">
        <v>202</v>
      </c>
      <c r="BD286" t="s">
        <v>202</v>
      </c>
      <c r="BE286" t="s">
        <v>206</v>
      </c>
      <c r="BF286" t="s">
        <v>206</v>
      </c>
      <c r="BG286" t="s">
        <v>237</v>
      </c>
      <c r="BH286" t="s">
        <v>207</v>
      </c>
      <c r="BI286">
        <v>2000</v>
      </c>
      <c r="BK286" t="s">
        <v>206</v>
      </c>
      <c r="BL286" t="s">
        <v>33</v>
      </c>
      <c r="BM286" t="s">
        <v>193</v>
      </c>
      <c r="BN286" t="s">
        <v>193</v>
      </c>
      <c r="BO286" t="s">
        <v>193</v>
      </c>
      <c r="BP286" t="s">
        <v>193</v>
      </c>
      <c r="BQ286" t="s">
        <v>193</v>
      </c>
      <c r="BR286" t="s">
        <v>193</v>
      </c>
      <c r="BS286" t="s">
        <v>193</v>
      </c>
      <c r="BT286" t="s">
        <v>193</v>
      </c>
      <c r="BU286" t="s">
        <v>193</v>
      </c>
      <c r="BV286" t="s">
        <v>33</v>
      </c>
      <c r="BW286" t="s">
        <v>209</v>
      </c>
      <c r="BX286" t="s">
        <v>197</v>
      </c>
      <c r="BY286" t="s">
        <v>193</v>
      </c>
      <c r="BZ286" t="s">
        <v>243</v>
      </c>
      <c r="CA286" t="s">
        <v>337</v>
      </c>
      <c r="CB286" t="s">
        <v>4240</v>
      </c>
      <c r="CC286" t="s">
        <v>4241</v>
      </c>
      <c r="CD286" t="s">
        <v>5367</v>
      </c>
      <c r="CE286">
        <v>2</v>
      </c>
      <c r="CF286">
        <v>1</v>
      </c>
      <c r="CG286" t="s">
        <v>214</v>
      </c>
      <c r="CH286" t="s">
        <v>215</v>
      </c>
      <c r="CI286" t="s">
        <v>215</v>
      </c>
      <c r="CJ286" t="s">
        <v>197</v>
      </c>
      <c r="CK286">
        <v>100</v>
      </c>
      <c r="CL286" t="s">
        <v>216</v>
      </c>
      <c r="CM286">
        <v>1</v>
      </c>
      <c r="CN286" t="s">
        <v>199</v>
      </c>
      <c r="CO286" t="s">
        <v>193</v>
      </c>
      <c r="CP286">
        <v>6</v>
      </c>
      <c r="CQ286" t="s">
        <v>193</v>
      </c>
      <c r="CR286" t="s">
        <v>193</v>
      </c>
      <c r="CS286" t="s">
        <v>193</v>
      </c>
      <c r="CT286" t="s">
        <v>193</v>
      </c>
      <c r="CU286" t="s">
        <v>193</v>
      </c>
      <c r="CV286" t="s">
        <v>193</v>
      </c>
      <c r="CW286" t="s">
        <v>2449</v>
      </c>
      <c r="CX286" t="s">
        <v>217</v>
      </c>
      <c r="CY286">
        <v>0.875</v>
      </c>
      <c r="CZ286">
        <v>0.875</v>
      </c>
      <c r="DA286" t="s">
        <v>206</v>
      </c>
      <c r="DB286" t="s">
        <v>193</v>
      </c>
      <c r="DC286" t="s">
        <v>193</v>
      </c>
      <c r="DD286" t="s">
        <v>193</v>
      </c>
      <c r="DE286" t="s">
        <v>193</v>
      </c>
      <c r="DF286" t="s">
        <v>193</v>
      </c>
      <c r="DG286" t="s">
        <v>193</v>
      </c>
      <c r="DH286" t="s">
        <v>193</v>
      </c>
      <c r="DI286" t="s">
        <v>193</v>
      </c>
      <c r="DJ286" t="s">
        <v>193</v>
      </c>
      <c r="DK286" t="s">
        <v>193</v>
      </c>
      <c r="DL286" t="s">
        <v>222</v>
      </c>
      <c r="DM286" t="s">
        <v>222</v>
      </c>
      <c r="DN286" t="s">
        <v>223</v>
      </c>
      <c r="DO286" t="s">
        <v>1783</v>
      </c>
      <c r="DP286">
        <v>102.408</v>
      </c>
      <c r="DQ286">
        <v>2.93</v>
      </c>
      <c r="DR286">
        <v>155.608</v>
      </c>
      <c r="DS286">
        <v>-14.391999999999999</v>
      </c>
      <c r="DT286">
        <v>102.41500000000001</v>
      </c>
      <c r="DU286">
        <v>2.93</v>
      </c>
      <c r="DV286">
        <v>157.08510000000001</v>
      </c>
      <c r="DW286">
        <v>-12.914899999999999</v>
      </c>
      <c r="DX286">
        <v>102.607</v>
      </c>
      <c r="DY286">
        <v>2.92</v>
      </c>
      <c r="DZ286">
        <v>148.78440000000001</v>
      </c>
      <c r="EA286">
        <v>-21.215599999999998</v>
      </c>
      <c r="EB286">
        <v>103.705</v>
      </c>
      <c r="EC286">
        <v>2.867</v>
      </c>
      <c r="ED286">
        <v>143.90809999999999</v>
      </c>
      <c r="EE286">
        <v>-26.091899999999999</v>
      </c>
      <c r="EF286">
        <v>103.07</v>
      </c>
      <c r="EG286">
        <v>2.8969999999999998</v>
      </c>
      <c r="EH286">
        <v>145.83969999999999</v>
      </c>
      <c r="EI286">
        <v>-24.160299999999999</v>
      </c>
      <c r="EJ286">
        <v>102.857</v>
      </c>
      <c r="EK286">
        <v>2.9079999999999999</v>
      </c>
      <c r="EL286">
        <v>151.48410000000001</v>
      </c>
      <c r="EM286">
        <v>-18.515899999999998</v>
      </c>
      <c r="EN286">
        <v>102.52500000000001</v>
      </c>
      <c r="EO286">
        <v>2.9239999999999999</v>
      </c>
      <c r="EP286">
        <v>148.66739999999999</v>
      </c>
      <c r="EQ286">
        <v>-21.332599999999999</v>
      </c>
      <c r="ER286">
        <v>101.70699999999999</v>
      </c>
      <c r="ES286">
        <v>2.964</v>
      </c>
      <c r="ET286">
        <v>148.8648</v>
      </c>
      <c r="EU286">
        <v>-21.135200000000001</v>
      </c>
      <c r="EV286">
        <v>102.255</v>
      </c>
      <c r="EW286">
        <v>2.9369999999999998</v>
      </c>
      <c r="EX286">
        <v>141.95349999999999</v>
      </c>
      <c r="EY286">
        <v>-28.046500000000002</v>
      </c>
      <c r="EZ286">
        <v>102.858</v>
      </c>
      <c r="FA286">
        <v>2.9079999999999999</v>
      </c>
      <c r="FB286">
        <v>128.9076</v>
      </c>
      <c r="FC286">
        <v>-41.092399999999998</v>
      </c>
      <c r="FD286">
        <v>104.526</v>
      </c>
      <c r="FE286">
        <v>2.827</v>
      </c>
      <c r="FF286">
        <v>117.51009999999999</v>
      </c>
      <c r="FG286">
        <v>-52.489899999999999</v>
      </c>
      <c r="FH286">
        <v>29.3</v>
      </c>
      <c r="FI286">
        <v>6.27</v>
      </c>
      <c r="FJ286">
        <v>66.569999999999993</v>
      </c>
      <c r="FK286">
        <v>-0.52</v>
      </c>
      <c r="FL286">
        <v>90.415999999999997</v>
      </c>
      <c r="FM286">
        <v>-2.37</v>
      </c>
      <c r="FN286">
        <v>0.1772</v>
      </c>
      <c r="FO286">
        <v>1.4278999999999999</v>
      </c>
      <c r="FP286">
        <v>0.2273</v>
      </c>
      <c r="FQ286">
        <v>1.8547</v>
      </c>
      <c r="FR286">
        <v>0.37019999999999997</v>
      </c>
      <c r="FS286">
        <v>5.4196999999999997</v>
      </c>
      <c r="FT286">
        <v>0.72570000000000001</v>
      </c>
      <c r="FU286">
        <v>2.2208000000000001</v>
      </c>
      <c r="FV286">
        <v>1.4365000000000001</v>
      </c>
      <c r="FW286">
        <v>1.4452</v>
      </c>
      <c r="FX286" t="s">
        <v>4242</v>
      </c>
      <c r="FY286" t="s">
        <v>252</v>
      </c>
    </row>
    <row r="287" spans="1:181" x14ac:dyDescent="0.35">
      <c r="A287">
        <v>290</v>
      </c>
      <c r="B287" t="s">
        <v>5397</v>
      </c>
      <c r="C287" t="s">
        <v>5354</v>
      </c>
      <c r="D287" t="s">
        <v>2952</v>
      </c>
      <c r="E287" t="s">
        <v>4164</v>
      </c>
      <c r="F287" t="s">
        <v>330</v>
      </c>
      <c r="G287" t="s">
        <v>193</v>
      </c>
      <c r="H287" t="s">
        <v>261</v>
      </c>
      <c r="I287" t="s">
        <v>193</v>
      </c>
      <c r="J287" t="s">
        <v>316</v>
      </c>
      <c r="K287" t="s">
        <v>193</v>
      </c>
      <c r="L287" t="s">
        <v>878</v>
      </c>
      <c r="M287">
        <v>6</v>
      </c>
      <c r="N287" t="s">
        <v>510</v>
      </c>
      <c r="O287" t="s">
        <v>193</v>
      </c>
      <c r="P287" t="s">
        <v>198</v>
      </c>
      <c r="Q287">
        <v>1600</v>
      </c>
      <c r="R287" t="s">
        <v>198</v>
      </c>
      <c r="S287">
        <v>900</v>
      </c>
      <c r="T287">
        <v>5</v>
      </c>
      <c r="U287">
        <v>2</v>
      </c>
      <c r="V287" t="s">
        <v>199</v>
      </c>
      <c r="W287" t="s">
        <v>200</v>
      </c>
      <c r="X287">
        <v>3.3</v>
      </c>
      <c r="Y287" t="s">
        <v>5271</v>
      </c>
      <c r="Z287" t="s">
        <v>5200</v>
      </c>
      <c r="AA287" t="s">
        <v>3532</v>
      </c>
      <c r="AB287">
        <v>300</v>
      </c>
      <c r="AC287">
        <v>0</v>
      </c>
      <c r="AD287">
        <v>-8</v>
      </c>
      <c r="AE287" t="s">
        <v>193</v>
      </c>
      <c r="AF287" t="s">
        <v>193</v>
      </c>
      <c r="AG287">
        <v>337.5</v>
      </c>
      <c r="AH287">
        <v>0</v>
      </c>
      <c r="AI287">
        <v>0</v>
      </c>
      <c r="AJ287" t="s">
        <v>193</v>
      </c>
      <c r="AK287" t="s">
        <v>193</v>
      </c>
      <c r="AL287">
        <v>0</v>
      </c>
      <c r="AM287">
        <v>15</v>
      </c>
      <c r="AN287">
        <v>37.5</v>
      </c>
      <c r="AO287" t="s">
        <v>193</v>
      </c>
      <c r="AP287">
        <v>2.56</v>
      </c>
      <c r="AQ287">
        <v>3.3050000000000002</v>
      </c>
      <c r="AR287">
        <v>99.971999999999994</v>
      </c>
      <c r="AS287" t="s">
        <v>202</v>
      </c>
      <c r="AT287" t="s">
        <v>203</v>
      </c>
      <c r="AU287" t="s">
        <v>204</v>
      </c>
      <c r="AV287" t="s">
        <v>205</v>
      </c>
      <c r="AW287">
        <v>12</v>
      </c>
      <c r="AX287">
        <v>4</v>
      </c>
      <c r="AY287">
        <v>8</v>
      </c>
      <c r="AZ287" t="s">
        <v>193</v>
      </c>
      <c r="BA287" t="s">
        <v>202</v>
      </c>
      <c r="BB287" t="s">
        <v>206</v>
      </c>
      <c r="BC287" t="s">
        <v>202</v>
      </c>
      <c r="BD287" t="s">
        <v>202</v>
      </c>
      <c r="BE287" t="s">
        <v>206</v>
      </c>
      <c r="BF287" t="s">
        <v>206</v>
      </c>
      <c r="BG287" t="s">
        <v>1090</v>
      </c>
      <c r="BH287" t="s">
        <v>336</v>
      </c>
      <c r="BI287">
        <v>2000</v>
      </c>
      <c r="BK287" t="s">
        <v>206</v>
      </c>
      <c r="BL287" t="s">
        <v>28</v>
      </c>
      <c r="BM287" t="s">
        <v>208</v>
      </c>
      <c r="BN287" t="s">
        <v>220</v>
      </c>
      <c r="BO287" t="s">
        <v>32</v>
      </c>
      <c r="BP287" t="s">
        <v>218</v>
      </c>
      <c r="BQ287" t="s">
        <v>26</v>
      </c>
      <c r="BR287" t="s">
        <v>30</v>
      </c>
      <c r="BS287" t="s">
        <v>33</v>
      </c>
      <c r="BT287" t="s">
        <v>34</v>
      </c>
      <c r="BU287" t="s">
        <v>1006</v>
      </c>
      <c r="BV287" t="s">
        <v>28</v>
      </c>
      <c r="BW287" t="s">
        <v>291</v>
      </c>
      <c r="BX287" t="s">
        <v>193</v>
      </c>
      <c r="BY287" t="s">
        <v>193</v>
      </c>
      <c r="BZ287" t="s">
        <v>243</v>
      </c>
      <c r="CA287" t="s">
        <v>1373</v>
      </c>
      <c r="CB287" t="s">
        <v>4165</v>
      </c>
      <c r="CC287" t="s">
        <v>4166</v>
      </c>
      <c r="CD287" t="s">
        <v>5398</v>
      </c>
      <c r="CE287">
        <v>2</v>
      </c>
      <c r="CF287">
        <v>1</v>
      </c>
      <c r="CG287" t="s">
        <v>214</v>
      </c>
      <c r="CH287" t="s">
        <v>215</v>
      </c>
      <c r="CI287" t="s">
        <v>215</v>
      </c>
      <c r="CJ287" t="s">
        <v>197</v>
      </c>
      <c r="CK287">
        <v>900</v>
      </c>
      <c r="CL287" t="s">
        <v>216</v>
      </c>
      <c r="CM287">
        <v>1</v>
      </c>
      <c r="CN287" t="s">
        <v>199</v>
      </c>
      <c r="CO287" t="s">
        <v>193</v>
      </c>
      <c r="CP287">
        <v>1</v>
      </c>
      <c r="CQ287" t="s">
        <v>193</v>
      </c>
      <c r="CR287" t="s">
        <v>193</v>
      </c>
      <c r="CS287" t="s">
        <v>193</v>
      </c>
      <c r="CT287" t="s">
        <v>193</v>
      </c>
      <c r="CU287" t="s">
        <v>193</v>
      </c>
      <c r="CV287" t="s">
        <v>193</v>
      </c>
      <c r="CW287" t="s">
        <v>2952</v>
      </c>
      <c r="CX287" t="s">
        <v>217</v>
      </c>
      <c r="CY287">
        <v>1</v>
      </c>
      <c r="CZ287">
        <v>9</v>
      </c>
      <c r="DA287" t="s">
        <v>202</v>
      </c>
      <c r="DB287" t="s">
        <v>193</v>
      </c>
      <c r="DC287" t="s">
        <v>193</v>
      </c>
      <c r="DD287" t="s">
        <v>193</v>
      </c>
      <c r="DE287" t="s">
        <v>193</v>
      </c>
      <c r="DF287" t="s">
        <v>193</v>
      </c>
      <c r="DG287" t="s">
        <v>269</v>
      </c>
      <c r="DH287" t="s">
        <v>2181</v>
      </c>
      <c r="DI287" t="s">
        <v>31</v>
      </c>
      <c r="DJ287" t="s">
        <v>356</v>
      </c>
      <c r="DK287" t="s">
        <v>340</v>
      </c>
      <c r="DL287" t="s">
        <v>222</v>
      </c>
      <c r="DM287" t="s">
        <v>222</v>
      </c>
      <c r="DN287" t="s">
        <v>223</v>
      </c>
      <c r="DO287" t="s">
        <v>3536</v>
      </c>
      <c r="DP287">
        <v>101.227</v>
      </c>
      <c r="DQ287">
        <v>3.0350000000000001</v>
      </c>
      <c r="DR287">
        <v>270.16030000000001</v>
      </c>
      <c r="DS287">
        <v>-29.839700000000001</v>
      </c>
      <c r="DT287">
        <v>101.39400000000001</v>
      </c>
      <c r="DU287">
        <v>2.9990000000000001</v>
      </c>
      <c r="DV287">
        <v>265.12299999999999</v>
      </c>
      <c r="DW287">
        <v>-34.877000000000002</v>
      </c>
      <c r="DX287">
        <v>101.502</v>
      </c>
      <c r="DY287">
        <v>2.976</v>
      </c>
      <c r="DZ287">
        <v>262.8245</v>
      </c>
      <c r="EA287">
        <v>-37.1755</v>
      </c>
      <c r="EB287">
        <v>101.70099999999999</v>
      </c>
      <c r="EC287">
        <v>2.9329999999999998</v>
      </c>
      <c r="ED287">
        <v>259.17149999999998</v>
      </c>
      <c r="EE287">
        <v>-40.828499999999998</v>
      </c>
      <c r="EF287">
        <v>101.879</v>
      </c>
      <c r="EG287">
        <v>2.895</v>
      </c>
      <c r="EH287">
        <v>258.738</v>
      </c>
      <c r="EI287">
        <v>-41.262</v>
      </c>
      <c r="EJ287">
        <v>102.093</v>
      </c>
      <c r="EK287">
        <v>2.85</v>
      </c>
      <c r="EL287">
        <v>254.08170000000001</v>
      </c>
      <c r="EM287">
        <v>-45.918300000000002</v>
      </c>
      <c r="EN287">
        <v>101.645</v>
      </c>
      <c r="EO287">
        <v>2.944</v>
      </c>
      <c r="EP287">
        <v>262.0421</v>
      </c>
      <c r="EQ287">
        <v>-37.957900000000002</v>
      </c>
      <c r="ER287">
        <v>101.98</v>
      </c>
      <c r="ES287">
        <v>2.8730000000000002</v>
      </c>
      <c r="ET287">
        <v>250.44540000000001</v>
      </c>
      <c r="EU287">
        <v>-49.554600000000001</v>
      </c>
      <c r="EV287">
        <v>102.374</v>
      </c>
      <c r="EW287">
        <v>2.7890000000000001</v>
      </c>
      <c r="EX287">
        <v>237.68809999999999</v>
      </c>
      <c r="EY287">
        <v>-62.311900000000001</v>
      </c>
      <c r="EZ287">
        <v>102.589</v>
      </c>
      <c r="FA287">
        <v>2.7429999999999999</v>
      </c>
      <c r="FB287">
        <v>227.74369999999999</v>
      </c>
      <c r="FC287">
        <v>-72.256299999999996</v>
      </c>
      <c r="FD287">
        <v>102.926</v>
      </c>
      <c r="FE287">
        <v>2.6709999999999998</v>
      </c>
      <c r="FF287">
        <v>222.32230000000001</v>
      </c>
      <c r="FG287">
        <v>-77.677700000000002</v>
      </c>
      <c r="FH287">
        <v>31.89</v>
      </c>
      <c r="FI287">
        <v>13.97</v>
      </c>
      <c r="FJ287">
        <v>66.739999999999995</v>
      </c>
      <c r="FK287">
        <v>0.38</v>
      </c>
      <c r="FL287">
        <v>95.805999999999997</v>
      </c>
      <c r="FM287">
        <v>5.3</v>
      </c>
      <c r="FN287">
        <v>0.14510000000000001</v>
      </c>
      <c r="FO287">
        <v>-7.4812000000000003</v>
      </c>
      <c r="FP287">
        <v>0.18260000000000001</v>
      </c>
      <c r="FQ287">
        <v>-15.1319</v>
      </c>
      <c r="FR287">
        <v>0.30819999999999997</v>
      </c>
      <c r="FS287">
        <v>-7.6669</v>
      </c>
      <c r="FT287">
        <v>0.64280000000000004</v>
      </c>
      <c r="FU287">
        <v>-5.8968999999999996</v>
      </c>
      <c r="FV287">
        <v>1.3266</v>
      </c>
      <c r="FW287">
        <v>-4.0654000000000003</v>
      </c>
      <c r="FX287" t="s">
        <v>4167</v>
      </c>
      <c r="FY287">
        <v>30081.662799999998</v>
      </c>
    </row>
    <row r="288" spans="1:181" x14ac:dyDescent="0.35">
      <c r="A288">
        <v>291</v>
      </c>
      <c r="B288" t="s">
        <v>5397</v>
      </c>
      <c r="C288" t="s">
        <v>5354</v>
      </c>
      <c r="D288" t="s">
        <v>2952</v>
      </c>
      <c r="E288" t="s">
        <v>4164</v>
      </c>
      <c r="F288" t="s">
        <v>330</v>
      </c>
      <c r="G288" t="s">
        <v>193</v>
      </c>
      <c r="H288" t="s">
        <v>261</v>
      </c>
      <c r="I288" t="s">
        <v>193</v>
      </c>
      <c r="J288" t="s">
        <v>316</v>
      </c>
      <c r="K288" t="s">
        <v>193</v>
      </c>
      <c r="L288" t="s">
        <v>878</v>
      </c>
      <c r="M288">
        <v>6</v>
      </c>
      <c r="N288" t="s">
        <v>510</v>
      </c>
      <c r="O288" t="s">
        <v>197</v>
      </c>
      <c r="P288" t="s">
        <v>198</v>
      </c>
      <c r="Q288">
        <v>1600</v>
      </c>
      <c r="R288" t="s">
        <v>198</v>
      </c>
      <c r="S288">
        <v>700</v>
      </c>
      <c r="T288">
        <v>10</v>
      </c>
      <c r="U288">
        <v>2</v>
      </c>
      <c r="V288" t="s">
        <v>199</v>
      </c>
      <c r="W288" t="s">
        <v>200</v>
      </c>
      <c r="X288">
        <v>3.95</v>
      </c>
      <c r="Y288" t="s">
        <v>5399</v>
      </c>
      <c r="Z288" t="s">
        <v>5202</v>
      </c>
      <c r="AA288" t="s">
        <v>1712</v>
      </c>
      <c r="AB288">
        <v>337.5</v>
      </c>
      <c r="AC288">
        <v>0</v>
      </c>
      <c r="AD288">
        <v>-6.5</v>
      </c>
      <c r="AE288" t="s">
        <v>193</v>
      </c>
      <c r="AF288" t="s">
        <v>193</v>
      </c>
      <c r="AG288">
        <v>375</v>
      </c>
      <c r="AH288">
        <v>0</v>
      </c>
      <c r="AI288">
        <v>0</v>
      </c>
      <c r="AJ288" t="s">
        <v>193</v>
      </c>
      <c r="AK288" t="s">
        <v>193</v>
      </c>
      <c r="AL288">
        <v>0</v>
      </c>
      <c r="AM288">
        <v>15</v>
      </c>
      <c r="AN288">
        <v>37.5</v>
      </c>
      <c r="AO288" t="s">
        <v>193</v>
      </c>
      <c r="AP288">
        <v>3.57</v>
      </c>
      <c r="AQ288">
        <v>3.9980000000000002</v>
      </c>
      <c r="AR288">
        <v>99.596999999999994</v>
      </c>
      <c r="AS288" t="s">
        <v>202</v>
      </c>
      <c r="AT288" t="s">
        <v>203</v>
      </c>
      <c r="AU288" t="s">
        <v>204</v>
      </c>
      <c r="AV288" t="s">
        <v>205</v>
      </c>
      <c r="AW288">
        <v>12</v>
      </c>
      <c r="AX288">
        <v>4</v>
      </c>
      <c r="AY288">
        <v>8</v>
      </c>
      <c r="AZ288" t="s">
        <v>193</v>
      </c>
      <c r="BA288" t="s">
        <v>202</v>
      </c>
      <c r="BB288" t="s">
        <v>206</v>
      </c>
      <c r="BC288" t="s">
        <v>202</v>
      </c>
      <c r="BD288" t="s">
        <v>202</v>
      </c>
      <c r="BE288" t="s">
        <v>206</v>
      </c>
      <c r="BF288" t="s">
        <v>206</v>
      </c>
      <c r="BG288" t="s">
        <v>1090</v>
      </c>
      <c r="BH288" t="s">
        <v>336</v>
      </c>
      <c r="BI288">
        <v>2000</v>
      </c>
      <c r="BK288" t="s">
        <v>206</v>
      </c>
      <c r="BL288" t="s">
        <v>28</v>
      </c>
      <c r="BM288" t="s">
        <v>208</v>
      </c>
      <c r="BN288" t="s">
        <v>220</v>
      </c>
      <c r="BO288" t="s">
        <v>32</v>
      </c>
      <c r="BP288" t="s">
        <v>218</v>
      </c>
      <c r="BQ288" t="s">
        <v>26</v>
      </c>
      <c r="BR288" t="s">
        <v>30</v>
      </c>
      <c r="BS288" t="s">
        <v>33</v>
      </c>
      <c r="BT288" t="s">
        <v>34</v>
      </c>
      <c r="BU288" t="s">
        <v>1006</v>
      </c>
      <c r="BV288" t="s">
        <v>28</v>
      </c>
      <c r="BW288" t="s">
        <v>291</v>
      </c>
      <c r="BX288" t="s">
        <v>193</v>
      </c>
      <c r="BY288" t="s">
        <v>193</v>
      </c>
      <c r="BZ288" t="s">
        <v>243</v>
      </c>
      <c r="CA288" t="s">
        <v>1373</v>
      </c>
      <c r="CB288" t="s">
        <v>4168</v>
      </c>
      <c r="CC288" t="s">
        <v>4169</v>
      </c>
      <c r="CD288" t="s">
        <v>5398</v>
      </c>
      <c r="CE288">
        <v>2</v>
      </c>
      <c r="CF288">
        <v>0</v>
      </c>
      <c r="CG288" t="s">
        <v>214</v>
      </c>
      <c r="CH288" t="s">
        <v>215</v>
      </c>
      <c r="CI288" t="s">
        <v>215</v>
      </c>
      <c r="CJ288" t="s">
        <v>197</v>
      </c>
      <c r="CK288">
        <v>700</v>
      </c>
      <c r="CL288" t="s">
        <v>216</v>
      </c>
      <c r="CM288">
        <v>1</v>
      </c>
      <c r="CN288" t="s">
        <v>199</v>
      </c>
      <c r="CO288" t="s">
        <v>193</v>
      </c>
      <c r="CP288">
        <v>3</v>
      </c>
      <c r="CQ288" t="s">
        <v>193</v>
      </c>
      <c r="CR288" t="s">
        <v>193</v>
      </c>
      <c r="CS288" t="s">
        <v>193</v>
      </c>
      <c r="CT288" t="s">
        <v>193</v>
      </c>
      <c r="CU288" t="s">
        <v>193</v>
      </c>
      <c r="CV288" t="s">
        <v>193</v>
      </c>
      <c r="CW288" t="s">
        <v>2952</v>
      </c>
      <c r="CX288" t="s">
        <v>217</v>
      </c>
      <c r="CY288">
        <v>1</v>
      </c>
      <c r="CZ288">
        <v>7</v>
      </c>
      <c r="DA288" t="s">
        <v>202</v>
      </c>
      <c r="DB288" t="s">
        <v>193</v>
      </c>
      <c r="DC288" t="s">
        <v>193</v>
      </c>
      <c r="DD288" t="s">
        <v>193</v>
      </c>
      <c r="DE288" t="s">
        <v>193</v>
      </c>
      <c r="DF288" t="s">
        <v>193</v>
      </c>
      <c r="DG288" t="s">
        <v>269</v>
      </c>
      <c r="DH288" t="s">
        <v>2181</v>
      </c>
      <c r="DI288" t="s">
        <v>31</v>
      </c>
      <c r="DJ288" t="s">
        <v>356</v>
      </c>
      <c r="DK288" t="s">
        <v>340</v>
      </c>
      <c r="DL288" t="s">
        <v>222</v>
      </c>
      <c r="DM288" t="s">
        <v>222</v>
      </c>
      <c r="DN288" t="s">
        <v>223</v>
      </c>
      <c r="DO288" t="s">
        <v>1547</v>
      </c>
      <c r="DP288">
        <v>100.194</v>
      </c>
      <c r="DQ288">
        <v>3.9260000000000002</v>
      </c>
      <c r="DR288">
        <v>327.98669999999998</v>
      </c>
      <c r="DS288">
        <v>-9.5132999999999992</v>
      </c>
      <c r="DT288">
        <v>100.401</v>
      </c>
      <c r="DU288">
        <v>3.9</v>
      </c>
      <c r="DV288">
        <v>321.73849999999999</v>
      </c>
      <c r="DW288">
        <v>-15.7615</v>
      </c>
      <c r="DX288">
        <v>100.63200000000001</v>
      </c>
      <c r="DY288">
        <v>3.8719999999999999</v>
      </c>
      <c r="DZ288">
        <v>320.39789999999999</v>
      </c>
      <c r="EA288">
        <v>-17.1021</v>
      </c>
      <c r="EB288">
        <v>100.624</v>
      </c>
      <c r="EC288">
        <v>3.8730000000000002</v>
      </c>
      <c r="ED288">
        <v>319.76440000000002</v>
      </c>
      <c r="EE288">
        <v>-17.735600000000002</v>
      </c>
      <c r="EF288">
        <v>100.58</v>
      </c>
      <c r="EG288">
        <v>3.8780000000000001</v>
      </c>
      <c r="EH288">
        <v>324.11829999999998</v>
      </c>
      <c r="EI288">
        <v>-13.3817</v>
      </c>
      <c r="EJ288">
        <v>100.91800000000001</v>
      </c>
      <c r="EK288">
        <v>3.8370000000000002</v>
      </c>
      <c r="EL288">
        <v>319.2439</v>
      </c>
      <c r="EM288">
        <v>-18.2561</v>
      </c>
      <c r="EN288">
        <v>99.771000000000001</v>
      </c>
      <c r="EO288">
        <v>3.9769999999999999</v>
      </c>
      <c r="EP288">
        <v>330.70979999999997</v>
      </c>
      <c r="EQ288">
        <v>-6.7901999999999996</v>
      </c>
      <c r="ER288">
        <v>101.791</v>
      </c>
      <c r="ES288">
        <v>3.7309999999999999</v>
      </c>
      <c r="ET288">
        <v>299.87060000000002</v>
      </c>
      <c r="EU288">
        <v>-37.629399999999997</v>
      </c>
      <c r="EV288">
        <v>100.059</v>
      </c>
      <c r="EW288">
        <v>3.9420000000000002</v>
      </c>
      <c r="EX288">
        <v>313.42790000000002</v>
      </c>
      <c r="EY288">
        <v>-24.072099999999999</v>
      </c>
      <c r="EZ288">
        <v>102.054</v>
      </c>
      <c r="FA288">
        <v>3.6989999999999998</v>
      </c>
      <c r="FB288">
        <v>282.13740000000001</v>
      </c>
      <c r="FC288">
        <v>-55.3626</v>
      </c>
      <c r="FD288">
        <v>102.325</v>
      </c>
      <c r="FE288">
        <v>3.6659999999999999</v>
      </c>
      <c r="FF288">
        <v>280.65199999999999</v>
      </c>
      <c r="FG288">
        <v>-56.847999999999999</v>
      </c>
      <c r="FH288">
        <v>31.89</v>
      </c>
      <c r="FI288">
        <v>13.97</v>
      </c>
      <c r="FJ288">
        <v>66.739999999999995</v>
      </c>
      <c r="FK288">
        <v>0.38</v>
      </c>
      <c r="FL288">
        <v>95.805999999999997</v>
      </c>
      <c r="FM288">
        <v>5.3</v>
      </c>
      <c r="FN288">
        <v>0.14510000000000001</v>
      </c>
      <c r="FO288">
        <v>-7.4812000000000003</v>
      </c>
      <c r="FP288">
        <v>0.18260000000000001</v>
      </c>
      <c r="FQ288">
        <v>-15.1319</v>
      </c>
      <c r="FR288">
        <v>0.30819999999999997</v>
      </c>
      <c r="FS288">
        <v>-7.6669</v>
      </c>
      <c r="FT288">
        <v>0.64280000000000004</v>
      </c>
      <c r="FU288">
        <v>-5.8968999999999996</v>
      </c>
      <c r="FV288">
        <v>1.3266</v>
      </c>
      <c r="FW288">
        <v>-4.0654000000000003</v>
      </c>
      <c r="FX288" t="s">
        <v>4167</v>
      </c>
      <c r="FY288">
        <v>30081.662799999998</v>
      </c>
    </row>
    <row r="289" spans="1:181" x14ac:dyDescent="0.35">
      <c r="A289">
        <v>292</v>
      </c>
      <c r="B289" t="s">
        <v>5397</v>
      </c>
      <c r="C289" t="s">
        <v>5373</v>
      </c>
      <c r="D289" t="s">
        <v>4170</v>
      </c>
      <c r="E289" t="s">
        <v>4171</v>
      </c>
      <c r="F289" t="s">
        <v>441</v>
      </c>
      <c r="G289" t="s">
        <v>193</v>
      </c>
      <c r="H289" t="s">
        <v>285</v>
      </c>
      <c r="I289" t="s">
        <v>193</v>
      </c>
      <c r="J289" t="s">
        <v>316</v>
      </c>
      <c r="K289" t="s">
        <v>193</v>
      </c>
      <c r="L289" t="s">
        <v>932</v>
      </c>
      <c r="M289" t="s">
        <v>193</v>
      </c>
      <c r="N289" t="s">
        <v>196</v>
      </c>
      <c r="O289" t="s">
        <v>197</v>
      </c>
      <c r="P289" t="s">
        <v>198</v>
      </c>
      <c r="Q289">
        <v>1150</v>
      </c>
      <c r="R289" t="s">
        <v>198</v>
      </c>
      <c r="S289">
        <v>400</v>
      </c>
      <c r="T289">
        <v>10</v>
      </c>
      <c r="U289">
        <v>2</v>
      </c>
      <c r="V289" t="s">
        <v>199</v>
      </c>
      <c r="W289" t="s">
        <v>200</v>
      </c>
      <c r="X289">
        <v>1.85</v>
      </c>
      <c r="Y289" t="s">
        <v>5286</v>
      </c>
      <c r="Z289" t="s">
        <v>5242</v>
      </c>
      <c r="AA289" t="s">
        <v>1712</v>
      </c>
      <c r="AB289">
        <v>125</v>
      </c>
      <c r="AD289">
        <v>-11</v>
      </c>
      <c r="AE289" t="s">
        <v>193</v>
      </c>
      <c r="AF289" t="s">
        <v>193</v>
      </c>
      <c r="AG289">
        <v>165</v>
      </c>
      <c r="AH289">
        <v>0</v>
      </c>
      <c r="AI289">
        <v>0</v>
      </c>
      <c r="AJ289" t="s">
        <v>193</v>
      </c>
      <c r="AK289" t="s">
        <v>193</v>
      </c>
      <c r="AM289">
        <v>0</v>
      </c>
      <c r="AN289">
        <v>40</v>
      </c>
      <c r="AO289" t="s">
        <v>193</v>
      </c>
      <c r="AP289">
        <v>13.25</v>
      </c>
      <c r="AQ289">
        <v>1.8740000000000001</v>
      </c>
      <c r="AR289">
        <v>99.78</v>
      </c>
      <c r="AS289" t="s">
        <v>202</v>
      </c>
      <c r="AT289" t="s">
        <v>203</v>
      </c>
      <c r="AU289" t="s">
        <v>204</v>
      </c>
      <c r="AV289" t="s">
        <v>958</v>
      </c>
      <c r="AW289">
        <v>6</v>
      </c>
      <c r="AX289">
        <v>2</v>
      </c>
      <c r="AY289">
        <v>4</v>
      </c>
      <c r="AZ289" t="s">
        <v>193</v>
      </c>
      <c r="BA289" t="s">
        <v>206</v>
      </c>
      <c r="BB289" t="s">
        <v>206</v>
      </c>
      <c r="BC289" t="s">
        <v>202</v>
      </c>
      <c r="BD289" t="s">
        <v>202</v>
      </c>
      <c r="BE289" t="s">
        <v>206</v>
      </c>
      <c r="BF289" t="s">
        <v>206</v>
      </c>
      <c r="BG289" t="s">
        <v>238</v>
      </c>
      <c r="BH289" t="s">
        <v>193</v>
      </c>
      <c r="BI289">
        <v>2000</v>
      </c>
      <c r="BK289" t="s">
        <v>206</v>
      </c>
      <c r="BL289" t="s">
        <v>33</v>
      </c>
      <c r="BM289" t="s">
        <v>34</v>
      </c>
      <c r="BN289" t="s">
        <v>208</v>
      </c>
      <c r="BO289" t="s">
        <v>220</v>
      </c>
      <c r="BP289" t="s">
        <v>269</v>
      </c>
      <c r="BQ289" t="s">
        <v>32</v>
      </c>
      <c r="BR289" t="s">
        <v>193</v>
      </c>
      <c r="BS289" t="s">
        <v>193</v>
      </c>
      <c r="BT289" t="s">
        <v>193</v>
      </c>
      <c r="BU289" t="s">
        <v>193</v>
      </c>
      <c r="BV289" t="s">
        <v>33</v>
      </c>
      <c r="BW289" t="s">
        <v>209</v>
      </c>
      <c r="BX289" t="s">
        <v>193</v>
      </c>
      <c r="BY289" t="s">
        <v>193</v>
      </c>
      <c r="BZ289" t="s">
        <v>271</v>
      </c>
      <c r="CA289" t="s">
        <v>1890</v>
      </c>
      <c r="CB289" t="s">
        <v>4172</v>
      </c>
      <c r="CC289" t="s">
        <v>4173</v>
      </c>
      <c r="CD289" t="s">
        <v>5398</v>
      </c>
      <c r="CE289">
        <v>2</v>
      </c>
      <c r="CF289">
        <v>1</v>
      </c>
      <c r="CG289" t="s">
        <v>214</v>
      </c>
      <c r="CH289" t="s">
        <v>215</v>
      </c>
      <c r="CI289" t="s">
        <v>215</v>
      </c>
      <c r="CJ289" t="s">
        <v>197</v>
      </c>
      <c r="CK289">
        <v>400</v>
      </c>
      <c r="CL289" t="s">
        <v>216</v>
      </c>
      <c r="CM289">
        <v>1</v>
      </c>
      <c r="CN289" t="s">
        <v>199</v>
      </c>
      <c r="CO289" t="s">
        <v>193</v>
      </c>
      <c r="CP289">
        <v>3</v>
      </c>
      <c r="CQ289" t="s">
        <v>193</v>
      </c>
      <c r="CR289" t="s">
        <v>193</v>
      </c>
      <c r="CS289" t="s">
        <v>193</v>
      </c>
      <c r="CT289" t="s">
        <v>193</v>
      </c>
      <c r="CU289" t="s">
        <v>193</v>
      </c>
      <c r="CV289" t="s">
        <v>193</v>
      </c>
      <c r="CW289" t="s">
        <v>4170</v>
      </c>
      <c r="CX289" t="s">
        <v>217</v>
      </c>
      <c r="CY289">
        <v>0.45</v>
      </c>
      <c r="CZ289">
        <v>1.8</v>
      </c>
      <c r="DA289" t="s">
        <v>206</v>
      </c>
      <c r="DB289" t="s">
        <v>30</v>
      </c>
      <c r="DC289" t="s">
        <v>267</v>
      </c>
      <c r="DD289" t="s">
        <v>493</v>
      </c>
      <c r="DE289" t="s">
        <v>341</v>
      </c>
      <c r="DF289" t="s">
        <v>193</v>
      </c>
      <c r="DG289" t="s">
        <v>543</v>
      </c>
      <c r="DH289" t="s">
        <v>218</v>
      </c>
      <c r="DI289" t="s">
        <v>266</v>
      </c>
      <c r="DJ289" t="s">
        <v>35</v>
      </c>
      <c r="DK289" t="s">
        <v>1627</v>
      </c>
      <c r="DL289" t="s">
        <v>222</v>
      </c>
      <c r="DM289" t="s">
        <v>222</v>
      </c>
      <c r="DN289" t="s">
        <v>223</v>
      </c>
      <c r="DO289" t="s">
        <v>1547</v>
      </c>
      <c r="DP289">
        <v>101.83499999999999</v>
      </c>
      <c r="DQ289">
        <v>1.647</v>
      </c>
      <c r="DR289">
        <v>93.390799999999999</v>
      </c>
      <c r="DS289">
        <v>-31.609200000000001</v>
      </c>
      <c r="DT289">
        <v>101.849</v>
      </c>
      <c r="DU289">
        <v>1.645</v>
      </c>
      <c r="DV289">
        <v>96.885900000000007</v>
      </c>
      <c r="DW289">
        <v>-28.114100000000001</v>
      </c>
      <c r="DX289">
        <v>101.783</v>
      </c>
      <c r="DY289">
        <v>1.6519999999999999</v>
      </c>
      <c r="DZ289">
        <v>98.404399999999995</v>
      </c>
      <c r="EA289">
        <v>-26.595600000000001</v>
      </c>
      <c r="EB289">
        <v>101.783</v>
      </c>
      <c r="EC289">
        <v>1.6519999999999999</v>
      </c>
      <c r="ED289">
        <v>99.426900000000003</v>
      </c>
      <c r="EE289">
        <v>-25.5731</v>
      </c>
      <c r="EF289">
        <v>101.84699999999999</v>
      </c>
      <c r="EG289">
        <v>1.645</v>
      </c>
      <c r="EH289">
        <v>98.748999999999995</v>
      </c>
      <c r="EI289">
        <v>-26.251000000000001</v>
      </c>
      <c r="EJ289">
        <v>101.84699999999999</v>
      </c>
      <c r="EK289">
        <v>1.645</v>
      </c>
      <c r="EL289">
        <v>99.886700000000005</v>
      </c>
      <c r="EM289">
        <v>-25.113299999999999</v>
      </c>
      <c r="EN289">
        <v>102.476</v>
      </c>
      <c r="EO289">
        <v>1.5760000000000001</v>
      </c>
      <c r="EP289">
        <v>89.338499999999996</v>
      </c>
      <c r="EQ289">
        <v>-35.661499999999997</v>
      </c>
      <c r="ER289">
        <v>102.65</v>
      </c>
      <c r="ES289">
        <v>1.5569999999999999</v>
      </c>
      <c r="ET289">
        <v>88.897900000000007</v>
      </c>
      <c r="EU289">
        <v>-36.1021</v>
      </c>
      <c r="EV289">
        <v>102.49299999999999</v>
      </c>
      <c r="EW289">
        <v>1.5740000000000001</v>
      </c>
      <c r="EX289">
        <v>89.864400000000003</v>
      </c>
      <c r="EY289">
        <v>-35.135599999999997</v>
      </c>
      <c r="EZ289">
        <v>102.681</v>
      </c>
      <c r="FA289">
        <v>1.5529999999999999</v>
      </c>
      <c r="FB289">
        <v>91.618300000000005</v>
      </c>
      <c r="FC289">
        <v>-33.381700000000002</v>
      </c>
      <c r="FD289">
        <v>102.483</v>
      </c>
      <c r="FE289">
        <v>1.575</v>
      </c>
      <c r="FF289">
        <v>93.043899999999994</v>
      </c>
      <c r="FG289">
        <v>-31.956099999999999</v>
      </c>
      <c r="FH289">
        <v>31.89</v>
      </c>
      <c r="FI289">
        <v>13.97</v>
      </c>
      <c r="FJ289">
        <v>66.739999999999995</v>
      </c>
      <c r="FK289">
        <v>0.38</v>
      </c>
      <c r="FL289">
        <v>95.805999999999997</v>
      </c>
      <c r="FM289">
        <v>5.3</v>
      </c>
      <c r="FN289">
        <v>0.14510000000000001</v>
      </c>
      <c r="FO289">
        <v>-7.4812000000000003</v>
      </c>
      <c r="FP289">
        <v>0.18260000000000001</v>
      </c>
      <c r="FQ289">
        <v>-15.1319</v>
      </c>
      <c r="FR289">
        <v>0.30819999999999997</v>
      </c>
      <c r="FS289">
        <v>-7.6669</v>
      </c>
      <c r="FT289">
        <v>0.64280000000000004</v>
      </c>
      <c r="FU289">
        <v>-5.8968999999999996</v>
      </c>
      <c r="FV289">
        <v>1.3266</v>
      </c>
      <c r="FW289">
        <v>-4.0654000000000003</v>
      </c>
      <c r="FX289" t="s">
        <v>4174</v>
      </c>
      <c r="FY289">
        <v>111810.8872</v>
      </c>
    </row>
    <row r="290" spans="1:181" x14ac:dyDescent="0.35">
      <c r="A290">
        <v>293</v>
      </c>
      <c r="B290" t="s">
        <v>5397</v>
      </c>
      <c r="C290" t="s">
        <v>5373</v>
      </c>
      <c r="D290" t="s">
        <v>4170</v>
      </c>
      <c r="E290" t="s">
        <v>4171</v>
      </c>
      <c r="F290" t="s">
        <v>441</v>
      </c>
      <c r="G290" t="s">
        <v>193</v>
      </c>
      <c r="H290" t="s">
        <v>285</v>
      </c>
      <c r="I290" t="s">
        <v>193</v>
      </c>
      <c r="J290" t="s">
        <v>316</v>
      </c>
      <c r="K290" t="s">
        <v>193</v>
      </c>
      <c r="L290" t="s">
        <v>932</v>
      </c>
      <c r="M290" t="s">
        <v>193</v>
      </c>
      <c r="N290" t="s">
        <v>196</v>
      </c>
      <c r="O290" t="s">
        <v>197</v>
      </c>
      <c r="P290" t="s">
        <v>198</v>
      </c>
      <c r="Q290">
        <v>1150</v>
      </c>
      <c r="R290" t="s">
        <v>198</v>
      </c>
      <c r="S290">
        <v>750</v>
      </c>
      <c r="T290">
        <v>30</v>
      </c>
      <c r="U290">
        <v>2</v>
      </c>
      <c r="V290" t="s">
        <v>199</v>
      </c>
      <c r="W290" t="s">
        <v>200</v>
      </c>
      <c r="X290">
        <v>2.8</v>
      </c>
      <c r="Y290" t="s">
        <v>5400</v>
      </c>
      <c r="Z290" t="s">
        <v>5324</v>
      </c>
      <c r="AA290" t="s">
        <v>999</v>
      </c>
      <c r="AB290">
        <v>155</v>
      </c>
      <c r="AD290">
        <v>-16</v>
      </c>
      <c r="AE290" t="s">
        <v>193</v>
      </c>
      <c r="AF290" t="s">
        <v>193</v>
      </c>
      <c r="AG290">
        <v>195</v>
      </c>
      <c r="AH290">
        <v>0</v>
      </c>
      <c r="AI290">
        <v>0</v>
      </c>
      <c r="AJ290" t="s">
        <v>193</v>
      </c>
      <c r="AK290" t="s">
        <v>193</v>
      </c>
      <c r="AM290">
        <v>0</v>
      </c>
      <c r="AN290">
        <v>40</v>
      </c>
      <c r="AO290" t="s">
        <v>193</v>
      </c>
      <c r="AP290">
        <v>8.93</v>
      </c>
      <c r="AQ290">
        <v>2.843</v>
      </c>
      <c r="AR290">
        <v>99.132999999999996</v>
      </c>
      <c r="AS290" t="s">
        <v>202</v>
      </c>
      <c r="AT290" t="s">
        <v>203</v>
      </c>
      <c r="AU290" t="s">
        <v>204</v>
      </c>
      <c r="AV290" t="s">
        <v>205</v>
      </c>
      <c r="AW290">
        <v>6</v>
      </c>
      <c r="AX290">
        <v>2</v>
      </c>
      <c r="AY290">
        <v>4</v>
      </c>
      <c r="AZ290" t="s">
        <v>193</v>
      </c>
      <c r="BA290" t="s">
        <v>206</v>
      </c>
      <c r="BB290" t="s">
        <v>206</v>
      </c>
      <c r="BC290" t="s">
        <v>202</v>
      </c>
      <c r="BD290" t="s">
        <v>202</v>
      </c>
      <c r="BE290" t="s">
        <v>206</v>
      </c>
      <c r="BF290" t="s">
        <v>206</v>
      </c>
      <c r="BG290" t="s">
        <v>238</v>
      </c>
      <c r="BH290" t="s">
        <v>193</v>
      </c>
      <c r="BI290">
        <v>2000</v>
      </c>
      <c r="BK290" t="s">
        <v>206</v>
      </c>
      <c r="BL290" t="s">
        <v>33</v>
      </c>
      <c r="BM290" t="s">
        <v>34</v>
      </c>
      <c r="BN290" t="s">
        <v>208</v>
      </c>
      <c r="BO290" t="s">
        <v>220</v>
      </c>
      <c r="BP290" t="s">
        <v>269</v>
      </c>
      <c r="BQ290" t="s">
        <v>32</v>
      </c>
      <c r="BR290" t="s">
        <v>193</v>
      </c>
      <c r="BS290" t="s">
        <v>193</v>
      </c>
      <c r="BT290" t="s">
        <v>193</v>
      </c>
      <c r="BU290" t="s">
        <v>193</v>
      </c>
      <c r="BV290" t="s">
        <v>34</v>
      </c>
      <c r="BW290" t="s">
        <v>209</v>
      </c>
      <c r="BX290" t="s">
        <v>193</v>
      </c>
      <c r="BY290" t="s">
        <v>193</v>
      </c>
      <c r="BZ290" t="s">
        <v>271</v>
      </c>
      <c r="CA290" t="s">
        <v>1890</v>
      </c>
      <c r="CB290" t="s">
        <v>4175</v>
      </c>
      <c r="CC290" t="s">
        <v>4176</v>
      </c>
      <c r="CD290" t="s">
        <v>5398</v>
      </c>
      <c r="CE290">
        <v>2</v>
      </c>
      <c r="CF290">
        <v>0</v>
      </c>
      <c r="CG290" t="s">
        <v>214</v>
      </c>
      <c r="CH290" t="s">
        <v>215</v>
      </c>
      <c r="CI290" t="s">
        <v>215</v>
      </c>
      <c r="CJ290" t="s">
        <v>197</v>
      </c>
      <c r="CK290">
        <v>750</v>
      </c>
      <c r="CL290" t="s">
        <v>216</v>
      </c>
      <c r="CM290">
        <v>1</v>
      </c>
      <c r="CN290" t="s">
        <v>199</v>
      </c>
      <c r="CO290" t="s">
        <v>193</v>
      </c>
      <c r="CP290">
        <v>6</v>
      </c>
      <c r="CQ290" t="s">
        <v>193</v>
      </c>
      <c r="CR290" t="s">
        <v>193</v>
      </c>
      <c r="CS290" t="s">
        <v>193</v>
      </c>
      <c r="CT290" t="s">
        <v>193</v>
      </c>
      <c r="CU290" t="s">
        <v>193</v>
      </c>
      <c r="CV290" t="s">
        <v>193</v>
      </c>
      <c r="CW290" t="s">
        <v>4170</v>
      </c>
      <c r="CX290" t="s">
        <v>217</v>
      </c>
      <c r="CY290">
        <v>0.875</v>
      </c>
      <c r="CZ290">
        <v>6.5629999999999997</v>
      </c>
      <c r="DA290" t="s">
        <v>206</v>
      </c>
      <c r="DB290" t="s">
        <v>30</v>
      </c>
      <c r="DC290" t="s">
        <v>267</v>
      </c>
      <c r="DD290" t="s">
        <v>493</v>
      </c>
      <c r="DE290" t="s">
        <v>341</v>
      </c>
      <c r="DF290" t="s">
        <v>193</v>
      </c>
      <c r="DG290" t="s">
        <v>543</v>
      </c>
      <c r="DH290" t="s">
        <v>218</v>
      </c>
      <c r="DI290" t="s">
        <v>266</v>
      </c>
      <c r="DJ290" t="s">
        <v>35</v>
      </c>
      <c r="DK290" t="s">
        <v>1627</v>
      </c>
      <c r="DL290" t="s">
        <v>222</v>
      </c>
      <c r="DM290" t="s">
        <v>222</v>
      </c>
      <c r="DN290" t="s">
        <v>223</v>
      </c>
      <c r="DO290" t="s">
        <v>1002</v>
      </c>
      <c r="DP290">
        <v>103.623</v>
      </c>
      <c r="DQ290">
        <v>2.6230000000000002</v>
      </c>
      <c r="DR290">
        <v>120.0536</v>
      </c>
      <c r="DS290">
        <v>-34.946399999999997</v>
      </c>
      <c r="DT290">
        <v>104.004</v>
      </c>
      <c r="DU290">
        <v>2.605</v>
      </c>
      <c r="DV290">
        <v>120.8946</v>
      </c>
      <c r="DW290">
        <v>-34.105400000000003</v>
      </c>
      <c r="DX290">
        <v>102.623</v>
      </c>
      <c r="DY290">
        <v>2.6709999999999998</v>
      </c>
      <c r="DZ290">
        <v>128.58359999999999</v>
      </c>
      <c r="EA290">
        <v>-26.416399999999999</v>
      </c>
      <c r="EB290">
        <v>102.623</v>
      </c>
      <c r="EC290">
        <v>2.6709999999999998</v>
      </c>
      <c r="ED290">
        <v>129.91030000000001</v>
      </c>
      <c r="EE290">
        <v>-25.089700000000001</v>
      </c>
      <c r="EF290">
        <v>102.705</v>
      </c>
      <c r="EG290">
        <v>2.6669999999999998</v>
      </c>
      <c r="EH290">
        <v>129.517</v>
      </c>
      <c r="EI290">
        <v>-25.483000000000001</v>
      </c>
      <c r="EJ290">
        <v>103.175</v>
      </c>
      <c r="EK290">
        <v>2.6440000000000001</v>
      </c>
      <c r="EL290">
        <v>128.69579999999999</v>
      </c>
      <c r="EM290">
        <v>-26.304200000000002</v>
      </c>
      <c r="EN290">
        <v>103.43300000000001</v>
      </c>
      <c r="EO290">
        <v>2.6320000000000001</v>
      </c>
      <c r="EP290">
        <v>120.083</v>
      </c>
      <c r="EQ290">
        <v>-34.917000000000002</v>
      </c>
      <c r="ER290">
        <v>104.908</v>
      </c>
      <c r="ES290">
        <v>2.5619999999999998</v>
      </c>
      <c r="ET290">
        <v>113.4927</v>
      </c>
      <c r="EU290">
        <v>-41.507300000000001</v>
      </c>
      <c r="EV290">
        <v>103.39</v>
      </c>
      <c r="EW290">
        <v>2.6339999999999999</v>
      </c>
      <c r="EX290">
        <v>119.5579</v>
      </c>
      <c r="EY290">
        <v>-35.442100000000003</v>
      </c>
      <c r="EZ290">
        <v>103.76600000000001</v>
      </c>
      <c r="FA290">
        <v>2.6160000000000001</v>
      </c>
      <c r="FB290">
        <v>122.301</v>
      </c>
      <c r="FC290">
        <v>-32.698999999999998</v>
      </c>
      <c r="FD290">
        <v>103.09</v>
      </c>
      <c r="FE290">
        <v>2.6480000000000001</v>
      </c>
      <c r="FF290">
        <v>121.02800000000001</v>
      </c>
      <c r="FG290">
        <v>-33.972000000000001</v>
      </c>
      <c r="FH290">
        <v>31.89</v>
      </c>
      <c r="FI290">
        <v>13.97</v>
      </c>
      <c r="FJ290">
        <v>66.739999999999995</v>
      </c>
      <c r="FK290">
        <v>0.38</v>
      </c>
      <c r="FL290">
        <v>95.805999999999997</v>
      </c>
      <c r="FM290">
        <v>5.3</v>
      </c>
      <c r="FN290">
        <v>0.14510000000000001</v>
      </c>
      <c r="FO290">
        <v>-7.4812000000000003</v>
      </c>
      <c r="FP290">
        <v>0.18260000000000001</v>
      </c>
      <c r="FQ290">
        <v>-15.1319</v>
      </c>
      <c r="FR290">
        <v>0.30819999999999997</v>
      </c>
      <c r="FS290">
        <v>-7.6669</v>
      </c>
      <c r="FT290">
        <v>0.64280000000000004</v>
      </c>
      <c r="FU290">
        <v>-5.8968999999999996</v>
      </c>
      <c r="FV290">
        <v>1.3266</v>
      </c>
      <c r="FW290">
        <v>-4.0654000000000003</v>
      </c>
      <c r="FX290" t="s">
        <v>4174</v>
      </c>
      <c r="FY290">
        <v>111810.8872</v>
      </c>
    </row>
    <row r="291" spans="1:181" ht="174" x14ac:dyDescent="0.35">
      <c r="A291">
        <v>294</v>
      </c>
      <c r="B291" t="s">
        <v>5397</v>
      </c>
      <c r="C291" t="s">
        <v>5347</v>
      </c>
      <c r="D291" t="s">
        <v>2040</v>
      </c>
      <c r="E291" t="s">
        <v>4177</v>
      </c>
      <c r="F291" t="s">
        <v>303</v>
      </c>
      <c r="G291" t="s">
        <v>193</v>
      </c>
      <c r="H291" t="s">
        <v>233</v>
      </c>
      <c r="I291" t="s">
        <v>193</v>
      </c>
      <c r="J291" t="s">
        <v>316</v>
      </c>
      <c r="K291" t="s">
        <v>193</v>
      </c>
      <c r="L291" t="s">
        <v>2700</v>
      </c>
      <c r="M291">
        <v>6</v>
      </c>
      <c r="N291" t="s">
        <v>333</v>
      </c>
      <c r="O291" t="s">
        <v>197</v>
      </c>
      <c r="P291" t="s">
        <v>198</v>
      </c>
      <c r="Q291">
        <v>500</v>
      </c>
      <c r="R291" t="s">
        <v>198</v>
      </c>
      <c r="S291">
        <v>500</v>
      </c>
      <c r="T291">
        <v>30</v>
      </c>
      <c r="U291">
        <v>1</v>
      </c>
      <c r="V291" t="s">
        <v>288</v>
      </c>
      <c r="W291" t="s">
        <v>200</v>
      </c>
      <c r="X291">
        <v>4.75</v>
      </c>
      <c r="Y291" t="s">
        <v>5401</v>
      </c>
      <c r="Z291" t="s">
        <v>5352</v>
      </c>
      <c r="AA291" t="s">
        <v>299</v>
      </c>
      <c r="AB291">
        <v>475</v>
      </c>
      <c r="AD291" t="s">
        <v>193</v>
      </c>
      <c r="AE291" t="s">
        <v>193</v>
      </c>
      <c r="AF291" t="s">
        <v>193</v>
      </c>
      <c r="AG291">
        <v>0</v>
      </c>
      <c r="AH291">
        <v>0</v>
      </c>
      <c r="AI291">
        <v>0</v>
      </c>
      <c r="AJ291" t="s">
        <v>193</v>
      </c>
      <c r="AK291" t="s">
        <v>193</v>
      </c>
      <c r="AM291">
        <v>10</v>
      </c>
      <c r="AN291">
        <v>-475</v>
      </c>
      <c r="AO291" t="s">
        <v>193</v>
      </c>
      <c r="AP291">
        <v>4.4000000000000004</v>
      </c>
      <c r="AQ291">
        <v>4.75</v>
      </c>
      <c r="AR291">
        <v>100</v>
      </c>
      <c r="AS291" t="s">
        <v>202</v>
      </c>
      <c r="AT291" t="s">
        <v>203</v>
      </c>
      <c r="AU291" t="s">
        <v>204</v>
      </c>
      <c r="AV291" t="s">
        <v>265</v>
      </c>
      <c r="AW291">
        <v>5</v>
      </c>
      <c r="AX291">
        <v>3</v>
      </c>
      <c r="AY291">
        <v>2</v>
      </c>
      <c r="AZ291" t="s">
        <v>193</v>
      </c>
      <c r="BA291" t="s">
        <v>206</v>
      </c>
      <c r="BB291" t="s">
        <v>206</v>
      </c>
      <c r="BC291" t="s">
        <v>202</v>
      </c>
      <c r="BD291" t="s">
        <v>202</v>
      </c>
      <c r="BE291" t="s">
        <v>206</v>
      </c>
      <c r="BF291" t="s">
        <v>206</v>
      </c>
      <c r="BG291" t="s">
        <v>207</v>
      </c>
      <c r="BH291" t="s">
        <v>193</v>
      </c>
      <c r="BI291">
        <v>2000</v>
      </c>
      <c r="BK291" t="s">
        <v>206</v>
      </c>
      <c r="BL291" t="s">
        <v>30</v>
      </c>
      <c r="BM291" t="s">
        <v>34</v>
      </c>
      <c r="BN291" t="s">
        <v>35</v>
      </c>
      <c r="BO291" t="s">
        <v>29</v>
      </c>
      <c r="BP291" t="s">
        <v>220</v>
      </c>
      <c r="BQ291" t="s">
        <v>193</v>
      </c>
      <c r="BR291" t="s">
        <v>193</v>
      </c>
      <c r="BS291" t="s">
        <v>193</v>
      </c>
      <c r="BT291" t="s">
        <v>193</v>
      </c>
      <c r="BU291" t="s">
        <v>193</v>
      </c>
      <c r="BV291" t="s">
        <v>30</v>
      </c>
      <c r="BW291" t="s">
        <v>209</v>
      </c>
      <c r="BX291" t="s">
        <v>193</v>
      </c>
      <c r="BY291" t="s">
        <v>193</v>
      </c>
      <c r="BZ291" t="s">
        <v>243</v>
      </c>
      <c r="CA291" t="s">
        <v>337</v>
      </c>
      <c r="CB291" t="s">
        <v>4178</v>
      </c>
      <c r="CC291" t="s">
        <v>4179</v>
      </c>
      <c r="CD291" t="s">
        <v>5398</v>
      </c>
      <c r="CE291">
        <v>2</v>
      </c>
      <c r="CF291">
        <v>1</v>
      </c>
      <c r="CG291" t="s">
        <v>214</v>
      </c>
      <c r="CH291" t="s">
        <v>215</v>
      </c>
      <c r="CI291" t="s">
        <v>215</v>
      </c>
      <c r="CJ291" t="s">
        <v>197</v>
      </c>
      <c r="CK291">
        <v>500</v>
      </c>
      <c r="CL291" t="s">
        <v>216</v>
      </c>
      <c r="CM291">
        <v>1</v>
      </c>
      <c r="CN291" t="s">
        <v>288</v>
      </c>
      <c r="CO291" s="5" t="s">
        <v>4180</v>
      </c>
      <c r="CP291">
        <v>3</v>
      </c>
      <c r="CQ291" t="s">
        <v>193</v>
      </c>
      <c r="CR291" t="s">
        <v>193</v>
      </c>
      <c r="CS291" t="s">
        <v>193</v>
      </c>
      <c r="CT291" t="s">
        <v>193</v>
      </c>
      <c r="CU291" t="s">
        <v>193</v>
      </c>
      <c r="CV291" t="s">
        <v>193</v>
      </c>
      <c r="CW291" t="s">
        <v>2040</v>
      </c>
      <c r="CX291" t="s">
        <v>217</v>
      </c>
      <c r="CY291">
        <v>1</v>
      </c>
      <c r="CZ291">
        <v>5</v>
      </c>
      <c r="DA291" t="s">
        <v>206</v>
      </c>
      <c r="DB291" t="s">
        <v>193</v>
      </c>
      <c r="DC291" t="s">
        <v>193</v>
      </c>
      <c r="DD291" t="s">
        <v>193</v>
      </c>
      <c r="DE291" t="s">
        <v>193</v>
      </c>
      <c r="DF291" t="s">
        <v>193</v>
      </c>
      <c r="DG291" t="s">
        <v>354</v>
      </c>
      <c r="DH291" t="s">
        <v>792</v>
      </c>
      <c r="DI291" t="s">
        <v>221</v>
      </c>
      <c r="DJ291" t="s">
        <v>342</v>
      </c>
      <c r="DK291" t="s">
        <v>193</v>
      </c>
      <c r="DL291" t="s">
        <v>223</v>
      </c>
      <c r="DM291" t="s">
        <v>222</v>
      </c>
      <c r="DN291" t="s">
        <v>222</v>
      </c>
      <c r="DO291" t="s">
        <v>343</v>
      </c>
      <c r="DP291">
        <v>102.625</v>
      </c>
      <c r="DQ291">
        <v>4.4160000000000004</v>
      </c>
      <c r="DR291">
        <v>441.6</v>
      </c>
      <c r="DS291">
        <v>-33.4</v>
      </c>
      <c r="DT291">
        <v>102.08</v>
      </c>
      <c r="DU291">
        <v>4.4850000000000003</v>
      </c>
      <c r="DV291">
        <v>448.5</v>
      </c>
      <c r="DW291">
        <v>-26.5</v>
      </c>
      <c r="DX291">
        <v>102.27</v>
      </c>
      <c r="DY291">
        <v>4.4610000000000003</v>
      </c>
      <c r="DZ291">
        <v>446.1</v>
      </c>
      <c r="EA291">
        <v>-28.9</v>
      </c>
      <c r="EB291">
        <v>102.5</v>
      </c>
      <c r="EC291">
        <v>4.4320000000000004</v>
      </c>
      <c r="ED291">
        <v>443.2</v>
      </c>
      <c r="EE291">
        <v>-31.8</v>
      </c>
      <c r="EF291">
        <v>102.75</v>
      </c>
      <c r="EG291">
        <v>4.4000000000000004</v>
      </c>
      <c r="EH291">
        <v>440</v>
      </c>
      <c r="EI291">
        <v>-35</v>
      </c>
      <c r="EJ291">
        <v>103.75</v>
      </c>
      <c r="EK291">
        <v>4.2750000000000004</v>
      </c>
      <c r="EL291">
        <v>427.5</v>
      </c>
      <c r="EM291">
        <v>-47.5</v>
      </c>
      <c r="EN291">
        <v>104.625</v>
      </c>
      <c r="EO291">
        <v>4.1669999999999998</v>
      </c>
      <c r="EP291">
        <v>416.7</v>
      </c>
      <c r="EQ291">
        <v>-58.3</v>
      </c>
      <c r="ER291">
        <v>104.625</v>
      </c>
      <c r="ES291">
        <v>4.1669999999999998</v>
      </c>
      <c r="ET291">
        <v>416.7</v>
      </c>
      <c r="EU291">
        <v>-58.3</v>
      </c>
      <c r="EV291">
        <v>104</v>
      </c>
      <c r="EW291">
        <v>4.2439999999999998</v>
      </c>
      <c r="EX291">
        <v>424.4</v>
      </c>
      <c r="EY291">
        <v>-50.6</v>
      </c>
      <c r="EZ291">
        <v>103.25</v>
      </c>
      <c r="FA291">
        <v>4.3369999999999997</v>
      </c>
      <c r="FB291">
        <v>433.7</v>
      </c>
      <c r="FC291">
        <v>-41.3</v>
      </c>
      <c r="FD291">
        <v>103.25</v>
      </c>
      <c r="FE291">
        <v>4.3369999999999997</v>
      </c>
      <c r="FF291">
        <v>433.7</v>
      </c>
      <c r="FG291">
        <v>-41.3</v>
      </c>
      <c r="FH291">
        <v>31.89</v>
      </c>
      <c r="FI291">
        <v>13.97</v>
      </c>
      <c r="FJ291">
        <v>66.739999999999995</v>
      </c>
      <c r="FK291">
        <v>0.38</v>
      </c>
      <c r="FL291">
        <v>95.805999999999997</v>
      </c>
      <c r="FM291">
        <v>5.3</v>
      </c>
      <c r="FN291">
        <v>0.14510000000000001</v>
      </c>
      <c r="FO291">
        <v>-7.4812000000000003</v>
      </c>
      <c r="FP291">
        <v>0.18260000000000001</v>
      </c>
      <c r="FQ291">
        <v>-15.1319</v>
      </c>
      <c r="FR291">
        <v>0.30819999999999997</v>
      </c>
      <c r="FS291">
        <v>-7.6669</v>
      </c>
      <c r="FT291">
        <v>0.64280000000000004</v>
      </c>
      <c r="FU291">
        <v>-5.8968999999999996</v>
      </c>
      <c r="FV291">
        <v>1.3266</v>
      </c>
      <c r="FW291">
        <v>-4.0654000000000003</v>
      </c>
      <c r="FX291" t="s">
        <v>4181</v>
      </c>
      <c r="FY291">
        <v>28877.368600000002</v>
      </c>
    </row>
    <row r="292" spans="1:181" x14ac:dyDescent="0.35">
      <c r="A292">
        <v>295</v>
      </c>
      <c r="B292" t="s">
        <v>5402</v>
      </c>
      <c r="C292" t="s">
        <v>5367</v>
      </c>
      <c r="D292" t="s">
        <v>4115</v>
      </c>
      <c r="E292" t="s">
        <v>4116</v>
      </c>
      <c r="F292" t="s">
        <v>192</v>
      </c>
      <c r="G292" t="s">
        <v>193</v>
      </c>
      <c r="H292" t="s">
        <v>194</v>
      </c>
      <c r="I292" t="s">
        <v>193</v>
      </c>
      <c r="J292" t="s">
        <v>194</v>
      </c>
      <c r="K292" t="s">
        <v>193</v>
      </c>
      <c r="L292" t="s">
        <v>195</v>
      </c>
      <c r="M292" t="s">
        <v>193</v>
      </c>
      <c r="N292" t="s">
        <v>196</v>
      </c>
      <c r="O292" t="s">
        <v>197</v>
      </c>
      <c r="P292" t="s">
        <v>198</v>
      </c>
      <c r="Q292">
        <v>3000</v>
      </c>
      <c r="R292" t="s">
        <v>198</v>
      </c>
      <c r="S292">
        <v>1250</v>
      </c>
      <c r="T292">
        <v>5</v>
      </c>
      <c r="U292">
        <v>4</v>
      </c>
      <c r="V292" t="s">
        <v>199</v>
      </c>
      <c r="W292" t="s">
        <v>200</v>
      </c>
      <c r="X292">
        <v>1.35</v>
      </c>
      <c r="Y292" t="s">
        <v>5403</v>
      </c>
      <c r="Z292" t="s">
        <v>5350</v>
      </c>
      <c r="AA292" t="s">
        <v>3532</v>
      </c>
      <c r="AB292">
        <v>105</v>
      </c>
      <c r="AD292">
        <v>-10</v>
      </c>
      <c r="AE292" t="s">
        <v>193</v>
      </c>
      <c r="AF292" t="s">
        <v>193</v>
      </c>
      <c r="AG292">
        <v>140</v>
      </c>
      <c r="AH292">
        <v>0</v>
      </c>
      <c r="AI292">
        <v>0</v>
      </c>
      <c r="AJ292" t="s">
        <v>193</v>
      </c>
      <c r="AK292" t="s">
        <v>193</v>
      </c>
      <c r="AM292">
        <v>3</v>
      </c>
      <c r="AN292">
        <v>35</v>
      </c>
      <c r="AO292" t="s">
        <v>193</v>
      </c>
      <c r="AP292">
        <v>4.72</v>
      </c>
      <c r="AQ292">
        <v>1.35</v>
      </c>
      <c r="AR292">
        <v>99.99</v>
      </c>
      <c r="AS292" t="s">
        <v>202</v>
      </c>
      <c r="AT292" t="s">
        <v>203</v>
      </c>
      <c r="AU292" t="s">
        <v>204</v>
      </c>
      <c r="AV292" t="s">
        <v>205</v>
      </c>
      <c r="AW292">
        <v>8</v>
      </c>
      <c r="AX292">
        <v>4</v>
      </c>
      <c r="AY292">
        <v>4</v>
      </c>
      <c r="AZ292" t="s">
        <v>193</v>
      </c>
      <c r="BA292" t="s">
        <v>206</v>
      </c>
      <c r="BB292" t="s">
        <v>206</v>
      </c>
      <c r="BC292" t="s">
        <v>202</v>
      </c>
      <c r="BD292" t="s">
        <v>202</v>
      </c>
      <c r="BE292" t="s">
        <v>206</v>
      </c>
      <c r="BF292" t="s">
        <v>206</v>
      </c>
      <c r="BG292" t="s">
        <v>207</v>
      </c>
      <c r="BH292" t="s">
        <v>552</v>
      </c>
      <c r="BI292">
        <v>2000</v>
      </c>
      <c r="BK292" t="s">
        <v>206</v>
      </c>
      <c r="BL292" t="s">
        <v>208</v>
      </c>
      <c r="BM292" t="s">
        <v>220</v>
      </c>
      <c r="BN292" t="s">
        <v>32</v>
      </c>
      <c r="BO292" t="s">
        <v>240</v>
      </c>
      <c r="BP292" t="s">
        <v>29</v>
      </c>
      <c r="BQ292" t="s">
        <v>33</v>
      </c>
      <c r="BR292" t="s">
        <v>34</v>
      </c>
      <c r="BS292" t="s">
        <v>267</v>
      </c>
      <c r="BT292" t="s">
        <v>193</v>
      </c>
      <c r="BU292" t="s">
        <v>193</v>
      </c>
      <c r="BV292" t="s">
        <v>32</v>
      </c>
      <c r="BW292" t="s">
        <v>209</v>
      </c>
      <c r="BX292" t="s">
        <v>197</v>
      </c>
      <c r="BY292" t="s">
        <v>193</v>
      </c>
      <c r="BZ292" t="s">
        <v>271</v>
      </c>
      <c r="CA292" t="s">
        <v>1935</v>
      </c>
      <c r="CB292" t="s">
        <v>4117</v>
      </c>
      <c r="CC292" t="s">
        <v>4118</v>
      </c>
      <c r="CD292" t="s">
        <v>5398</v>
      </c>
      <c r="CE292">
        <v>2</v>
      </c>
      <c r="CF292">
        <v>1</v>
      </c>
      <c r="CG292" t="s">
        <v>214</v>
      </c>
      <c r="CH292" t="s">
        <v>215</v>
      </c>
      <c r="CI292" t="s">
        <v>215</v>
      </c>
      <c r="CJ292" t="s">
        <v>197</v>
      </c>
      <c r="CK292">
        <v>1250</v>
      </c>
      <c r="CL292" t="s">
        <v>216</v>
      </c>
      <c r="CM292">
        <v>1</v>
      </c>
      <c r="CN292" t="s">
        <v>199</v>
      </c>
      <c r="CO292" t="s">
        <v>193</v>
      </c>
      <c r="CP292">
        <v>1</v>
      </c>
      <c r="CQ292" t="s">
        <v>193</v>
      </c>
      <c r="CR292" t="s">
        <v>193</v>
      </c>
      <c r="CS292" t="s">
        <v>193</v>
      </c>
      <c r="CT292" t="s">
        <v>193</v>
      </c>
      <c r="CU292" t="s">
        <v>193</v>
      </c>
      <c r="CV292" t="s">
        <v>193</v>
      </c>
      <c r="CW292" t="s">
        <v>4115</v>
      </c>
      <c r="CX292" t="s">
        <v>217</v>
      </c>
      <c r="CY292">
        <v>0.35</v>
      </c>
      <c r="CZ292">
        <v>4.375</v>
      </c>
      <c r="DA292" t="s">
        <v>206</v>
      </c>
      <c r="DB292" t="s">
        <v>193</v>
      </c>
      <c r="DC292" t="s">
        <v>193</v>
      </c>
      <c r="DD292" t="s">
        <v>193</v>
      </c>
      <c r="DE292" t="s">
        <v>193</v>
      </c>
      <c r="DF292" t="s">
        <v>193</v>
      </c>
      <c r="DG292" t="s">
        <v>26</v>
      </c>
      <c r="DH292" t="s">
        <v>30</v>
      </c>
      <c r="DI292" t="s">
        <v>276</v>
      </c>
      <c r="DJ292" t="s">
        <v>493</v>
      </c>
      <c r="DK292" t="s">
        <v>1627</v>
      </c>
      <c r="DL292" t="s">
        <v>222</v>
      </c>
      <c r="DM292" t="s">
        <v>222</v>
      </c>
      <c r="DN292" t="s">
        <v>223</v>
      </c>
      <c r="DO292" t="s">
        <v>3536</v>
      </c>
      <c r="DP292">
        <v>100.955</v>
      </c>
      <c r="DQ292">
        <v>1.151</v>
      </c>
      <c r="DR292">
        <v>84.602000000000004</v>
      </c>
      <c r="DS292">
        <v>-20.398</v>
      </c>
      <c r="DT292">
        <v>101.316</v>
      </c>
      <c r="DU292">
        <v>1.0760000000000001</v>
      </c>
      <c r="DV292">
        <v>76.786500000000004</v>
      </c>
      <c r="DW292">
        <v>-28.2135</v>
      </c>
      <c r="DX292">
        <v>101.586</v>
      </c>
      <c r="DY292">
        <v>1.02</v>
      </c>
      <c r="DZ292">
        <v>64.978300000000004</v>
      </c>
      <c r="EA292">
        <v>-40.021700000000003</v>
      </c>
      <c r="EB292">
        <v>101.849</v>
      </c>
      <c r="EC292">
        <v>0.96499999999999997</v>
      </c>
      <c r="ED292">
        <v>63.305700000000002</v>
      </c>
      <c r="EE292">
        <v>-41.694299999999998</v>
      </c>
      <c r="EF292">
        <v>101.858</v>
      </c>
      <c r="EG292">
        <v>0.96299999999999997</v>
      </c>
      <c r="EH292">
        <v>62.471400000000003</v>
      </c>
      <c r="EI292">
        <v>-42.528599999999997</v>
      </c>
      <c r="EJ292">
        <v>101.858</v>
      </c>
      <c r="EK292">
        <v>0.96299999999999997</v>
      </c>
      <c r="EL292">
        <v>62.477400000000003</v>
      </c>
      <c r="EM292">
        <v>-42.522599999999997</v>
      </c>
      <c r="EN292">
        <v>101.873</v>
      </c>
      <c r="EO292">
        <v>0.96</v>
      </c>
      <c r="EP292">
        <v>62.179499999999997</v>
      </c>
      <c r="EQ292">
        <v>-42.820500000000003</v>
      </c>
      <c r="ER292">
        <v>101.842</v>
      </c>
      <c r="ES292">
        <v>0.96599999999999997</v>
      </c>
      <c r="ET292">
        <v>63.260300000000001</v>
      </c>
      <c r="EU292">
        <v>-41.739699999999999</v>
      </c>
      <c r="EV292">
        <v>101.999</v>
      </c>
      <c r="EW292">
        <v>0.93300000000000005</v>
      </c>
      <c r="EX292">
        <v>58.523000000000003</v>
      </c>
      <c r="EY292">
        <v>-46.476999999999997</v>
      </c>
      <c r="EZ292">
        <v>101.887</v>
      </c>
      <c r="FA292">
        <v>0.95599999999999996</v>
      </c>
      <c r="FB292">
        <v>60.8245</v>
      </c>
      <c r="FC292">
        <v>-44.1755</v>
      </c>
      <c r="FD292">
        <v>102.039</v>
      </c>
      <c r="FE292">
        <v>0.92400000000000004</v>
      </c>
      <c r="FF292">
        <v>58.271500000000003</v>
      </c>
      <c r="FG292">
        <v>-46.728499999999997</v>
      </c>
      <c r="FH292">
        <v>32.61</v>
      </c>
      <c r="FI292">
        <v>3.72</v>
      </c>
      <c r="FJ292">
        <v>66.989999999999995</v>
      </c>
      <c r="FK292">
        <v>1.42</v>
      </c>
      <c r="FL292">
        <v>95.323999999999998</v>
      </c>
      <c r="FM292">
        <v>3.42</v>
      </c>
      <c r="FN292">
        <v>0.14699999999999999</v>
      </c>
      <c r="FO292">
        <v>5.8516000000000004</v>
      </c>
      <c r="FP292">
        <v>0.18770000000000001</v>
      </c>
      <c r="FQ292">
        <v>-1.8727</v>
      </c>
      <c r="FR292">
        <v>0.30509999999999998</v>
      </c>
      <c r="FS292">
        <v>-8.6900000000000005E-2</v>
      </c>
      <c r="FT292">
        <v>0.62180000000000002</v>
      </c>
      <c r="FU292">
        <v>-2.9802</v>
      </c>
      <c r="FV292">
        <v>1.2908999999999999</v>
      </c>
      <c r="FW292">
        <v>-2.8635999999999999</v>
      </c>
      <c r="FX292" t="s">
        <v>4119</v>
      </c>
      <c r="FY292">
        <v>97462.761199999994</v>
      </c>
    </row>
    <row r="293" spans="1:181" x14ac:dyDescent="0.35">
      <c r="A293">
        <v>296</v>
      </c>
      <c r="B293" t="s">
        <v>5402</v>
      </c>
      <c r="C293" t="s">
        <v>5367</v>
      </c>
      <c r="D293" t="s">
        <v>4115</v>
      </c>
      <c r="E293" t="s">
        <v>4116</v>
      </c>
      <c r="F293" t="s">
        <v>192</v>
      </c>
      <c r="G293" t="s">
        <v>193</v>
      </c>
      <c r="H293" t="s">
        <v>194</v>
      </c>
      <c r="I293" t="s">
        <v>193</v>
      </c>
      <c r="J293" t="s">
        <v>194</v>
      </c>
      <c r="K293" t="s">
        <v>193</v>
      </c>
      <c r="L293" t="s">
        <v>195</v>
      </c>
      <c r="M293" t="s">
        <v>193</v>
      </c>
      <c r="N293" t="s">
        <v>196</v>
      </c>
      <c r="O293" t="s">
        <v>197</v>
      </c>
      <c r="P293" t="s">
        <v>198</v>
      </c>
      <c r="Q293">
        <v>3000</v>
      </c>
      <c r="R293" t="s">
        <v>198</v>
      </c>
      <c r="S293">
        <v>1000</v>
      </c>
      <c r="T293">
        <v>10</v>
      </c>
      <c r="U293">
        <v>4</v>
      </c>
      <c r="V293" t="s">
        <v>199</v>
      </c>
      <c r="W293" t="s">
        <v>200</v>
      </c>
      <c r="X293">
        <v>1.95</v>
      </c>
      <c r="Y293" t="s">
        <v>5401</v>
      </c>
      <c r="Z293" t="s">
        <v>5351</v>
      </c>
      <c r="AA293" t="s">
        <v>1712</v>
      </c>
      <c r="AB293">
        <v>135</v>
      </c>
      <c r="AD293">
        <v>-9</v>
      </c>
      <c r="AE293" t="s">
        <v>193</v>
      </c>
      <c r="AF293" t="s">
        <v>193</v>
      </c>
      <c r="AG293">
        <v>165</v>
      </c>
      <c r="AH293">
        <v>0</v>
      </c>
      <c r="AI293">
        <v>0</v>
      </c>
      <c r="AJ293" t="s">
        <v>193</v>
      </c>
      <c r="AK293" t="s">
        <v>193</v>
      </c>
      <c r="AM293">
        <v>0</v>
      </c>
      <c r="AN293">
        <v>30</v>
      </c>
      <c r="AO293" t="s">
        <v>193</v>
      </c>
      <c r="AP293">
        <v>3.1</v>
      </c>
      <c r="AQ293">
        <v>1.962</v>
      </c>
      <c r="AR293">
        <v>99.891000000000005</v>
      </c>
      <c r="AS293" t="s">
        <v>202</v>
      </c>
      <c r="AT293" t="s">
        <v>203</v>
      </c>
      <c r="AU293" t="s">
        <v>204</v>
      </c>
      <c r="AV293" t="s">
        <v>205</v>
      </c>
      <c r="AW293">
        <v>8</v>
      </c>
      <c r="AX293">
        <v>4</v>
      </c>
      <c r="AY293">
        <v>4</v>
      </c>
      <c r="AZ293" t="s">
        <v>193</v>
      </c>
      <c r="BA293" t="s">
        <v>206</v>
      </c>
      <c r="BB293" t="s">
        <v>206</v>
      </c>
      <c r="BC293" t="s">
        <v>202</v>
      </c>
      <c r="BD293" t="s">
        <v>202</v>
      </c>
      <c r="BE293" t="s">
        <v>206</v>
      </c>
      <c r="BF293" t="s">
        <v>206</v>
      </c>
      <c r="BG293" t="s">
        <v>207</v>
      </c>
      <c r="BH293" t="s">
        <v>552</v>
      </c>
      <c r="BI293">
        <v>2000</v>
      </c>
      <c r="BK293" t="s">
        <v>206</v>
      </c>
      <c r="BL293" t="s">
        <v>208</v>
      </c>
      <c r="BM293" t="s">
        <v>220</v>
      </c>
      <c r="BN293" t="s">
        <v>32</v>
      </c>
      <c r="BO293" t="s">
        <v>240</v>
      </c>
      <c r="BP293" t="s">
        <v>29</v>
      </c>
      <c r="BQ293" t="s">
        <v>33</v>
      </c>
      <c r="BR293" t="s">
        <v>34</v>
      </c>
      <c r="BS293" t="s">
        <v>267</v>
      </c>
      <c r="BT293" t="s">
        <v>193</v>
      </c>
      <c r="BU293" t="s">
        <v>193</v>
      </c>
      <c r="BV293" t="s">
        <v>240</v>
      </c>
      <c r="BW293" t="s">
        <v>209</v>
      </c>
      <c r="BX293" t="s">
        <v>197</v>
      </c>
      <c r="BY293" t="s">
        <v>193</v>
      </c>
      <c r="BZ293" t="s">
        <v>271</v>
      </c>
      <c r="CA293" t="s">
        <v>1935</v>
      </c>
      <c r="CB293" t="s">
        <v>4120</v>
      </c>
      <c r="CC293" t="s">
        <v>4121</v>
      </c>
      <c r="CD293" t="s">
        <v>5398</v>
      </c>
      <c r="CE293">
        <v>2</v>
      </c>
      <c r="CF293">
        <v>0</v>
      </c>
      <c r="CG293" t="s">
        <v>214</v>
      </c>
      <c r="CH293" t="s">
        <v>215</v>
      </c>
      <c r="CI293" t="s">
        <v>215</v>
      </c>
      <c r="CJ293" t="s">
        <v>197</v>
      </c>
      <c r="CK293">
        <v>1000</v>
      </c>
      <c r="CL293" t="s">
        <v>216</v>
      </c>
      <c r="CM293">
        <v>1</v>
      </c>
      <c r="CN293" t="s">
        <v>199</v>
      </c>
      <c r="CO293" t="s">
        <v>193</v>
      </c>
      <c r="CP293">
        <v>3</v>
      </c>
      <c r="CQ293" t="s">
        <v>193</v>
      </c>
      <c r="CR293" t="s">
        <v>193</v>
      </c>
      <c r="CS293" t="s">
        <v>193</v>
      </c>
      <c r="CT293" t="s">
        <v>193</v>
      </c>
      <c r="CU293" t="s">
        <v>193</v>
      </c>
      <c r="CV293" t="s">
        <v>193</v>
      </c>
      <c r="CW293" t="s">
        <v>4115</v>
      </c>
      <c r="CX293" t="s">
        <v>217</v>
      </c>
      <c r="CY293">
        <v>0.45</v>
      </c>
      <c r="CZ293">
        <v>4.5</v>
      </c>
      <c r="DA293" t="s">
        <v>206</v>
      </c>
      <c r="DB293" t="s">
        <v>193</v>
      </c>
      <c r="DC293" t="s">
        <v>193</v>
      </c>
      <c r="DD293" t="s">
        <v>193</v>
      </c>
      <c r="DE293" t="s">
        <v>193</v>
      </c>
      <c r="DF293" t="s">
        <v>193</v>
      </c>
      <c r="DG293" t="s">
        <v>26</v>
      </c>
      <c r="DH293" t="s">
        <v>30</v>
      </c>
      <c r="DI293" t="s">
        <v>276</v>
      </c>
      <c r="DJ293" t="s">
        <v>493</v>
      </c>
      <c r="DK293" t="s">
        <v>1627</v>
      </c>
      <c r="DL293" t="s">
        <v>222</v>
      </c>
      <c r="DM293" t="s">
        <v>222</v>
      </c>
      <c r="DN293" t="s">
        <v>223</v>
      </c>
      <c r="DO293" t="s">
        <v>1547</v>
      </c>
      <c r="DP293">
        <v>101.322</v>
      </c>
      <c r="DQ293">
        <v>1.802</v>
      </c>
      <c r="DR293">
        <v>119.1913</v>
      </c>
      <c r="DS293">
        <v>-15.8087</v>
      </c>
      <c r="DT293">
        <v>101.89</v>
      </c>
      <c r="DU293">
        <v>1.7390000000000001</v>
      </c>
      <c r="DV293">
        <v>110.6952</v>
      </c>
      <c r="DW293">
        <v>-24.3048</v>
      </c>
      <c r="DX293">
        <v>102.307</v>
      </c>
      <c r="DY293">
        <v>1.6930000000000001</v>
      </c>
      <c r="DZ293">
        <v>97.990799999999993</v>
      </c>
      <c r="EA293">
        <v>-37.0092</v>
      </c>
      <c r="EB293">
        <v>102.404</v>
      </c>
      <c r="EC293">
        <v>1.6819999999999999</v>
      </c>
      <c r="ED293">
        <v>100.5859</v>
      </c>
      <c r="EE293">
        <v>-34.414099999999998</v>
      </c>
      <c r="EF293">
        <v>102.54900000000001</v>
      </c>
      <c r="EG293">
        <v>1.6659999999999999</v>
      </c>
      <c r="EH293">
        <v>99.804400000000001</v>
      </c>
      <c r="EI293">
        <v>-35.195599999999999</v>
      </c>
      <c r="EJ293">
        <v>102.54900000000001</v>
      </c>
      <c r="EK293">
        <v>1.6659999999999999</v>
      </c>
      <c r="EL293">
        <v>100.82689999999999</v>
      </c>
      <c r="EM293">
        <v>-34.173099999999998</v>
      </c>
      <c r="EN293">
        <v>102.212</v>
      </c>
      <c r="EO293">
        <v>1.7030000000000001</v>
      </c>
      <c r="EP293">
        <v>104.54900000000001</v>
      </c>
      <c r="EQ293">
        <v>-30.451000000000001</v>
      </c>
      <c r="ER293">
        <v>102.258</v>
      </c>
      <c r="ES293">
        <v>1.698</v>
      </c>
      <c r="ET293">
        <v>105.1867</v>
      </c>
      <c r="EU293">
        <v>-29.813300000000002</v>
      </c>
      <c r="EV293">
        <v>102.274</v>
      </c>
      <c r="EW293">
        <v>1.696</v>
      </c>
      <c r="EX293">
        <v>101.3385</v>
      </c>
      <c r="EY293">
        <v>-33.661499999999997</v>
      </c>
      <c r="EZ293">
        <v>102.673</v>
      </c>
      <c r="FA293">
        <v>1.6519999999999999</v>
      </c>
      <c r="FB293">
        <v>98.397900000000007</v>
      </c>
      <c r="FC293">
        <v>-36.6021</v>
      </c>
      <c r="FD293">
        <v>102.327</v>
      </c>
      <c r="FE293">
        <v>1.69</v>
      </c>
      <c r="FF293">
        <v>101.4644</v>
      </c>
      <c r="FG293">
        <v>-33.535600000000002</v>
      </c>
      <c r="FH293">
        <v>32.61</v>
      </c>
      <c r="FI293">
        <v>3.72</v>
      </c>
      <c r="FJ293">
        <v>66.989999999999995</v>
      </c>
      <c r="FK293">
        <v>1.42</v>
      </c>
      <c r="FL293">
        <v>95.323999999999998</v>
      </c>
      <c r="FM293">
        <v>3.42</v>
      </c>
      <c r="FN293">
        <v>0.14699999999999999</v>
      </c>
      <c r="FO293">
        <v>5.8516000000000004</v>
      </c>
      <c r="FP293">
        <v>0.18770000000000001</v>
      </c>
      <c r="FQ293">
        <v>-1.8727</v>
      </c>
      <c r="FR293">
        <v>0.30509999999999998</v>
      </c>
      <c r="FS293">
        <v>-8.6900000000000005E-2</v>
      </c>
      <c r="FT293">
        <v>0.62180000000000002</v>
      </c>
      <c r="FU293">
        <v>-2.9802</v>
      </c>
      <c r="FV293">
        <v>1.2908999999999999</v>
      </c>
      <c r="FW293">
        <v>-2.8635999999999999</v>
      </c>
      <c r="FX293" t="s">
        <v>4119</v>
      </c>
      <c r="FY293">
        <v>97462.761199999994</v>
      </c>
    </row>
    <row r="294" spans="1:181" x14ac:dyDescent="0.35">
      <c r="A294">
        <v>297</v>
      </c>
      <c r="B294" t="s">
        <v>5402</v>
      </c>
      <c r="C294" t="s">
        <v>5367</v>
      </c>
      <c r="D294" t="s">
        <v>4115</v>
      </c>
      <c r="E294" t="s">
        <v>4116</v>
      </c>
      <c r="F294" t="s">
        <v>192</v>
      </c>
      <c r="G294" t="s">
        <v>193</v>
      </c>
      <c r="H294" t="s">
        <v>194</v>
      </c>
      <c r="I294" t="s">
        <v>193</v>
      </c>
      <c r="J294" t="s">
        <v>194</v>
      </c>
      <c r="K294" t="s">
        <v>193</v>
      </c>
      <c r="L294" t="s">
        <v>195</v>
      </c>
      <c r="M294" t="s">
        <v>193</v>
      </c>
      <c r="N294" t="s">
        <v>196</v>
      </c>
      <c r="O294" t="s">
        <v>197</v>
      </c>
      <c r="P294" t="s">
        <v>198</v>
      </c>
      <c r="Q294">
        <v>3000</v>
      </c>
      <c r="R294" t="s">
        <v>198</v>
      </c>
      <c r="S294">
        <v>750</v>
      </c>
      <c r="T294">
        <v>30</v>
      </c>
      <c r="U294">
        <v>4</v>
      </c>
      <c r="V294" t="s">
        <v>199</v>
      </c>
      <c r="W294" t="s">
        <v>200</v>
      </c>
      <c r="X294">
        <v>2.8</v>
      </c>
      <c r="Y294" t="s">
        <v>5404</v>
      </c>
      <c r="Z294" t="s">
        <v>5352</v>
      </c>
      <c r="AA294" t="s">
        <v>999</v>
      </c>
      <c r="AB294">
        <v>155</v>
      </c>
      <c r="AD294">
        <v>-9</v>
      </c>
      <c r="AE294" t="s">
        <v>193</v>
      </c>
      <c r="AF294" t="s">
        <v>193</v>
      </c>
      <c r="AG294">
        <v>190</v>
      </c>
      <c r="AH294">
        <v>0</v>
      </c>
      <c r="AI294">
        <v>0</v>
      </c>
      <c r="AJ294" t="s">
        <v>193</v>
      </c>
      <c r="AK294" t="s">
        <v>193</v>
      </c>
      <c r="AM294">
        <v>-10</v>
      </c>
      <c r="AN294">
        <v>35</v>
      </c>
      <c r="AO294" t="s">
        <v>193</v>
      </c>
      <c r="AP294">
        <v>4.8</v>
      </c>
      <c r="AQ294">
        <v>2.286</v>
      </c>
      <c r="AR294">
        <v>99.275000000000006</v>
      </c>
      <c r="AS294" t="s">
        <v>202</v>
      </c>
      <c r="AT294" t="s">
        <v>203</v>
      </c>
      <c r="AU294" t="s">
        <v>204</v>
      </c>
      <c r="AV294" t="s">
        <v>205</v>
      </c>
      <c r="AW294">
        <v>8</v>
      </c>
      <c r="AX294">
        <v>4</v>
      </c>
      <c r="AY294">
        <v>4</v>
      </c>
      <c r="AZ294" t="s">
        <v>193</v>
      </c>
      <c r="BA294" t="s">
        <v>206</v>
      </c>
      <c r="BB294" t="s">
        <v>206</v>
      </c>
      <c r="BC294" t="s">
        <v>202</v>
      </c>
      <c r="BD294" t="s">
        <v>202</v>
      </c>
      <c r="BE294" t="s">
        <v>206</v>
      </c>
      <c r="BF294" t="s">
        <v>206</v>
      </c>
      <c r="BG294" t="s">
        <v>207</v>
      </c>
      <c r="BH294" t="s">
        <v>552</v>
      </c>
      <c r="BI294">
        <v>2000</v>
      </c>
      <c r="BK294" t="s">
        <v>206</v>
      </c>
      <c r="BL294" t="s">
        <v>208</v>
      </c>
      <c r="BM294" t="s">
        <v>220</v>
      </c>
      <c r="BN294" t="s">
        <v>32</v>
      </c>
      <c r="BO294" t="s">
        <v>240</v>
      </c>
      <c r="BP294" t="s">
        <v>29</v>
      </c>
      <c r="BQ294" t="s">
        <v>33</v>
      </c>
      <c r="BR294" t="s">
        <v>34</v>
      </c>
      <c r="BS294" t="s">
        <v>267</v>
      </c>
      <c r="BT294" t="s">
        <v>193</v>
      </c>
      <c r="BU294" t="s">
        <v>193</v>
      </c>
      <c r="BV294" t="s">
        <v>208</v>
      </c>
      <c r="BW294" t="s">
        <v>209</v>
      </c>
      <c r="BX294" t="s">
        <v>197</v>
      </c>
      <c r="BY294" t="s">
        <v>193</v>
      </c>
      <c r="BZ294" t="s">
        <v>271</v>
      </c>
      <c r="CA294" t="s">
        <v>1935</v>
      </c>
      <c r="CB294" t="s">
        <v>4122</v>
      </c>
      <c r="CC294" t="s">
        <v>4123</v>
      </c>
      <c r="CD294" t="s">
        <v>5398</v>
      </c>
      <c r="CE294">
        <v>2</v>
      </c>
      <c r="CF294">
        <v>0</v>
      </c>
      <c r="CG294" t="s">
        <v>214</v>
      </c>
      <c r="CH294" t="s">
        <v>215</v>
      </c>
      <c r="CI294" t="s">
        <v>215</v>
      </c>
      <c r="CJ294" t="s">
        <v>197</v>
      </c>
      <c r="CK294">
        <v>750</v>
      </c>
      <c r="CL294" t="s">
        <v>216</v>
      </c>
      <c r="CM294">
        <v>1</v>
      </c>
      <c r="CN294" t="s">
        <v>199</v>
      </c>
      <c r="CO294" t="s">
        <v>193</v>
      </c>
      <c r="CP294">
        <v>6</v>
      </c>
      <c r="CQ294" t="s">
        <v>193</v>
      </c>
      <c r="CR294" t="s">
        <v>193</v>
      </c>
      <c r="CS294" t="s">
        <v>193</v>
      </c>
      <c r="CT294" t="s">
        <v>193</v>
      </c>
      <c r="CU294" t="s">
        <v>193</v>
      </c>
      <c r="CV294" t="s">
        <v>193</v>
      </c>
      <c r="CW294" t="s">
        <v>4115</v>
      </c>
      <c r="CX294" t="s">
        <v>217</v>
      </c>
      <c r="CY294">
        <v>0.875</v>
      </c>
      <c r="CZ294">
        <v>6.5629999999999997</v>
      </c>
      <c r="DA294" t="s">
        <v>206</v>
      </c>
      <c r="DB294" t="s">
        <v>193</v>
      </c>
      <c r="DC294" t="s">
        <v>193</v>
      </c>
      <c r="DD294" t="s">
        <v>193</v>
      </c>
      <c r="DE294" t="s">
        <v>193</v>
      </c>
      <c r="DF294" t="s">
        <v>193</v>
      </c>
      <c r="DG294" t="s">
        <v>26</v>
      </c>
      <c r="DH294" t="s">
        <v>30</v>
      </c>
      <c r="DI294" t="s">
        <v>276</v>
      </c>
      <c r="DJ294" t="s">
        <v>493</v>
      </c>
      <c r="DK294" t="s">
        <v>1627</v>
      </c>
      <c r="DL294" t="s">
        <v>222</v>
      </c>
      <c r="DM294" t="s">
        <v>222</v>
      </c>
      <c r="DN294" t="s">
        <v>223</v>
      </c>
      <c r="DO294" t="s">
        <v>1002</v>
      </c>
      <c r="DP294">
        <v>103.914</v>
      </c>
      <c r="DQ294">
        <v>2.609</v>
      </c>
      <c r="DR294">
        <v>133.12389999999999</v>
      </c>
      <c r="DS294">
        <v>-21.876100000000001</v>
      </c>
      <c r="DT294">
        <v>103.642</v>
      </c>
      <c r="DU294">
        <v>2.6219999999999999</v>
      </c>
      <c r="DV294">
        <v>130.82079999999999</v>
      </c>
      <c r="DW294">
        <v>-24.179200000000002</v>
      </c>
      <c r="DX294">
        <v>104.998</v>
      </c>
      <c r="DY294">
        <v>2.5579999999999998</v>
      </c>
      <c r="DZ294">
        <v>113.5536</v>
      </c>
      <c r="EA294">
        <v>-41.446399999999997</v>
      </c>
      <c r="EB294">
        <v>104.821</v>
      </c>
      <c r="EC294">
        <v>2.5659999999999998</v>
      </c>
      <c r="ED294">
        <v>116.99460000000001</v>
      </c>
      <c r="EE294">
        <v>-38.005400000000002</v>
      </c>
      <c r="EF294">
        <v>104.821</v>
      </c>
      <c r="EG294">
        <v>2.5659999999999998</v>
      </c>
      <c r="EH294">
        <v>118.0836</v>
      </c>
      <c r="EI294">
        <v>-36.916400000000003</v>
      </c>
      <c r="EJ294">
        <v>104.821</v>
      </c>
      <c r="EK294">
        <v>2.5659999999999998</v>
      </c>
      <c r="EL294">
        <v>119.41030000000001</v>
      </c>
      <c r="EM294">
        <v>-35.589700000000001</v>
      </c>
      <c r="EN294">
        <v>104.20699999999999</v>
      </c>
      <c r="EO294">
        <v>2.5950000000000002</v>
      </c>
      <c r="EP294">
        <v>122.31699999999999</v>
      </c>
      <c r="EQ294">
        <v>-32.683</v>
      </c>
      <c r="ER294">
        <v>104.715</v>
      </c>
      <c r="ES294">
        <v>2.5710000000000002</v>
      </c>
      <c r="ET294">
        <v>121.39579999999999</v>
      </c>
      <c r="EU294">
        <v>-33.604199999999999</v>
      </c>
      <c r="EV294">
        <v>104.375</v>
      </c>
      <c r="EW294">
        <v>2.5870000000000002</v>
      </c>
      <c r="EX294">
        <v>115.583</v>
      </c>
      <c r="EY294">
        <v>-39.417000000000002</v>
      </c>
      <c r="EZ294">
        <v>105.73399999999999</v>
      </c>
      <c r="FA294">
        <v>2.5230000000000001</v>
      </c>
      <c r="FB294">
        <v>109.59269999999999</v>
      </c>
      <c r="FC294">
        <v>-45.407299999999999</v>
      </c>
      <c r="FD294">
        <v>105.73399999999999</v>
      </c>
      <c r="FE294">
        <v>2.5230000000000001</v>
      </c>
      <c r="FF294">
        <v>108.4579</v>
      </c>
      <c r="FG294">
        <v>-46.542099999999998</v>
      </c>
      <c r="FH294">
        <v>32.61</v>
      </c>
      <c r="FI294">
        <v>3.72</v>
      </c>
      <c r="FJ294">
        <v>66.989999999999995</v>
      </c>
      <c r="FK294">
        <v>1.42</v>
      </c>
      <c r="FL294">
        <v>95.323999999999998</v>
      </c>
      <c r="FM294">
        <v>3.42</v>
      </c>
      <c r="FN294">
        <v>0.14699999999999999</v>
      </c>
      <c r="FO294">
        <v>5.8516000000000004</v>
      </c>
      <c r="FP294">
        <v>0.18770000000000001</v>
      </c>
      <c r="FQ294">
        <v>-1.8727</v>
      </c>
      <c r="FR294">
        <v>0.30509999999999998</v>
      </c>
      <c r="FS294">
        <v>-8.6900000000000005E-2</v>
      </c>
      <c r="FT294">
        <v>0.62180000000000002</v>
      </c>
      <c r="FU294">
        <v>-2.9802</v>
      </c>
      <c r="FV294">
        <v>1.2908999999999999</v>
      </c>
      <c r="FW294">
        <v>-2.8635999999999999</v>
      </c>
      <c r="FX294" t="s">
        <v>4119</v>
      </c>
      <c r="FY294">
        <v>97462.761199999994</v>
      </c>
    </row>
    <row r="295" spans="1:181" x14ac:dyDescent="0.35">
      <c r="A295">
        <v>298</v>
      </c>
      <c r="B295" t="s">
        <v>5402</v>
      </c>
      <c r="C295" t="s">
        <v>5367</v>
      </c>
      <c r="D295" t="s">
        <v>4115</v>
      </c>
      <c r="E295" t="s">
        <v>4116</v>
      </c>
      <c r="F295" t="s">
        <v>316</v>
      </c>
      <c r="G295" t="s">
        <v>193</v>
      </c>
      <c r="H295" t="s">
        <v>316</v>
      </c>
      <c r="I295" t="s">
        <v>193</v>
      </c>
      <c r="J295" t="s">
        <v>316</v>
      </c>
      <c r="K295" t="s">
        <v>193</v>
      </c>
      <c r="L295" t="s">
        <v>588</v>
      </c>
      <c r="M295" t="s">
        <v>193</v>
      </c>
      <c r="N295" t="s">
        <v>196</v>
      </c>
      <c r="O295" t="s">
        <v>193</v>
      </c>
      <c r="P295" t="s">
        <v>198</v>
      </c>
      <c r="Q295">
        <v>3000</v>
      </c>
      <c r="R295" t="s">
        <v>198</v>
      </c>
      <c r="S295">
        <v>1000</v>
      </c>
      <c r="T295" t="s">
        <v>193</v>
      </c>
      <c r="U295">
        <v>4</v>
      </c>
      <c r="V295" t="s">
        <v>193</v>
      </c>
      <c r="W295" t="s">
        <v>200</v>
      </c>
      <c r="X295">
        <v>1.95</v>
      </c>
      <c r="Y295" t="s">
        <v>193</v>
      </c>
      <c r="Z295" t="s">
        <v>5351</v>
      </c>
      <c r="AA295" t="s">
        <v>193</v>
      </c>
      <c r="AB295" t="s">
        <v>193</v>
      </c>
      <c r="AC295">
        <v>0</v>
      </c>
      <c r="AD295" t="s">
        <v>193</v>
      </c>
      <c r="AE295" t="s">
        <v>193</v>
      </c>
      <c r="AF295" t="s">
        <v>193</v>
      </c>
      <c r="AG295">
        <v>0</v>
      </c>
      <c r="AH295">
        <v>0</v>
      </c>
      <c r="AI295">
        <v>0</v>
      </c>
      <c r="AJ295" t="s">
        <v>193</v>
      </c>
      <c r="AK295" t="s">
        <v>193</v>
      </c>
      <c r="AL295">
        <v>0</v>
      </c>
      <c r="AN295">
        <v>0</v>
      </c>
      <c r="AO295" t="s">
        <v>193</v>
      </c>
      <c r="AP295" t="s">
        <v>193</v>
      </c>
      <c r="AQ295">
        <v>0</v>
      </c>
      <c r="AR295">
        <v>99.891000000000005</v>
      </c>
      <c r="AS295" t="s">
        <v>193</v>
      </c>
      <c r="AT295" t="s">
        <v>203</v>
      </c>
      <c r="AU295" t="s">
        <v>204</v>
      </c>
      <c r="AV295" t="s">
        <v>205</v>
      </c>
      <c r="AW295">
        <v>4</v>
      </c>
      <c r="AX295" t="s">
        <v>193</v>
      </c>
      <c r="AY295" t="s">
        <v>193</v>
      </c>
      <c r="AZ295" t="s">
        <v>193</v>
      </c>
      <c r="BA295" t="s">
        <v>206</v>
      </c>
      <c r="BB295" t="s">
        <v>206</v>
      </c>
      <c r="BC295" t="s">
        <v>206</v>
      </c>
      <c r="BD295" t="s">
        <v>206</v>
      </c>
      <c r="BE295" t="s">
        <v>206</v>
      </c>
      <c r="BF295" t="s">
        <v>206</v>
      </c>
      <c r="BG295" t="s">
        <v>207</v>
      </c>
      <c r="BH295" t="s">
        <v>552</v>
      </c>
      <c r="BI295" t="s">
        <v>193</v>
      </c>
      <c r="BK295" t="s">
        <v>206</v>
      </c>
      <c r="BL295" t="s">
        <v>208</v>
      </c>
      <c r="BM295" t="s">
        <v>220</v>
      </c>
      <c r="BN295" t="s">
        <v>240</v>
      </c>
      <c r="BO295" t="s">
        <v>32</v>
      </c>
      <c r="BP295" t="s">
        <v>193</v>
      </c>
      <c r="BQ295" t="s">
        <v>193</v>
      </c>
      <c r="BR295" t="s">
        <v>193</v>
      </c>
      <c r="BS295" t="s">
        <v>193</v>
      </c>
      <c r="BT295" t="s">
        <v>193</v>
      </c>
      <c r="BU295" t="s">
        <v>193</v>
      </c>
      <c r="BV295" t="s">
        <v>193</v>
      </c>
      <c r="BW295" t="s">
        <v>193</v>
      </c>
      <c r="BX295" t="s">
        <v>193</v>
      </c>
      <c r="BY295" t="s">
        <v>193</v>
      </c>
      <c r="BZ295" t="s">
        <v>271</v>
      </c>
      <c r="CA295" t="s">
        <v>1935</v>
      </c>
      <c r="CB295" t="s">
        <v>193</v>
      </c>
      <c r="CC295" t="s">
        <v>193</v>
      </c>
      <c r="CD295" t="s">
        <v>5398</v>
      </c>
      <c r="CE295">
        <v>2</v>
      </c>
      <c r="CF295">
        <v>0</v>
      </c>
      <c r="CG295" t="s">
        <v>214</v>
      </c>
      <c r="CH295" t="s">
        <v>215</v>
      </c>
      <c r="CI295" t="s">
        <v>215</v>
      </c>
      <c r="CJ295" t="s">
        <v>197</v>
      </c>
      <c r="CK295">
        <v>1000</v>
      </c>
      <c r="CL295" t="s">
        <v>216</v>
      </c>
      <c r="CM295">
        <v>1</v>
      </c>
      <c r="CN295" t="s">
        <v>193</v>
      </c>
      <c r="CO295" t="s">
        <v>193</v>
      </c>
      <c r="CP295" t="s">
        <v>193</v>
      </c>
      <c r="CQ295" t="s">
        <v>193</v>
      </c>
      <c r="CR295" t="s">
        <v>193</v>
      </c>
      <c r="CS295" t="s">
        <v>193</v>
      </c>
      <c r="CT295" t="s">
        <v>193</v>
      </c>
      <c r="CU295" t="s">
        <v>193</v>
      </c>
      <c r="CV295" t="s">
        <v>193</v>
      </c>
      <c r="CW295" t="s">
        <v>4115</v>
      </c>
      <c r="CX295" t="s">
        <v>217</v>
      </c>
      <c r="CY295" t="s">
        <v>193</v>
      </c>
      <c r="CZ295" t="s">
        <v>193</v>
      </c>
      <c r="DA295" t="s">
        <v>206</v>
      </c>
      <c r="DB295" t="s">
        <v>193</v>
      </c>
      <c r="DC295" t="s">
        <v>193</v>
      </c>
      <c r="DD295" t="s">
        <v>193</v>
      </c>
      <c r="DE295" t="s">
        <v>193</v>
      </c>
      <c r="DF295" t="s">
        <v>193</v>
      </c>
      <c r="DG295" t="s">
        <v>193</v>
      </c>
      <c r="DH295" t="s">
        <v>193</v>
      </c>
      <c r="DI295" t="s">
        <v>193</v>
      </c>
      <c r="DJ295" t="s">
        <v>193</v>
      </c>
      <c r="DK295" t="s">
        <v>193</v>
      </c>
      <c r="DL295" t="s">
        <v>222</v>
      </c>
      <c r="DM295" t="s">
        <v>222</v>
      </c>
      <c r="DN295" t="s">
        <v>222</v>
      </c>
      <c r="DO295" t="s">
        <v>573</v>
      </c>
      <c r="DP295" t="s">
        <v>573</v>
      </c>
      <c r="DQ295" t="s">
        <v>573</v>
      </c>
      <c r="DS295" t="e">
        <v>#VALUE!</v>
      </c>
      <c r="DT295" t="s">
        <v>573</v>
      </c>
      <c r="DU295" t="s">
        <v>573</v>
      </c>
      <c r="DW295" t="e">
        <v>#VALUE!</v>
      </c>
      <c r="DX295" t="s">
        <v>573</v>
      </c>
      <c r="DY295" t="s">
        <v>573</v>
      </c>
      <c r="EA295" t="e">
        <v>#VALUE!</v>
      </c>
      <c r="EB295" t="s">
        <v>573</v>
      </c>
      <c r="EC295" t="s">
        <v>573</v>
      </c>
      <c r="EE295" t="e">
        <v>#VALUE!</v>
      </c>
      <c r="EF295" t="s">
        <v>573</v>
      </c>
      <c r="EG295" t="s">
        <v>573</v>
      </c>
      <c r="EI295" t="e">
        <v>#VALUE!</v>
      </c>
      <c r="EJ295" t="s">
        <v>573</v>
      </c>
      <c r="EK295" t="s">
        <v>573</v>
      </c>
      <c r="EM295" t="e">
        <v>#VALUE!</v>
      </c>
      <c r="EN295" t="s">
        <v>573</v>
      </c>
      <c r="EO295" t="s">
        <v>573</v>
      </c>
      <c r="EQ295" t="e">
        <v>#VALUE!</v>
      </c>
      <c r="ER295" t="s">
        <v>573</v>
      </c>
      <c r="ES295" t="s">
        <v>573</v>
      </c>
      <c r="EU295" t="e">
        <v>#VALUE!</v>
      </c>
      <c r="EV295" t="s">
        <v>573</v>
      </c>
      <c r="EW295" t="s">
        <v>573</v>
      </c>
      <c r="EY295" t="e">
        <v>#VALUE!</v>
      </c>
      <c r="EZ295" t="s">
        <v>573</v>
      </c>
      <c r="FA295" t="s">
        <v>573</v>
      </c>
      <c r="FC295" t="e">
        <v>#VALUE!</v>
      </c>
      <c r="FD295" t="s">
        <v>573</v>
      </c>
      <c r="FE295" t="s">
        <v>573</v>
      </c>
      <c r="FG295" t="e">
        <v>#VALUE!</v>
      </c>
      <c r="FH295">
        <v>32.61</v>
      </c>
      <c r="FI295">
        <v>3.72</v>
      </c>
      <c r="FJ295">
        <v>66.989999999999995</v>
      </c>
      <c r="FK295">
        <v>1.42</v>
      </c>
      <c r="FL295">
        <v>95.323999999999998</v>
      </c>
      <c r="FM295">
        <v>3.42</v>
      </c>
      <c r="FN295">
        <v>0.14699999999999999</v>
      </c>
      <c r="FO295">
        <v>5.8516000000000004</v>
      </c>
      <c r="FP295">
        <v>0.18770000000000001</v>
      </c>
      <c r="FQ295">
        <v>-1.8727</v>
      </c>
      <c r="FR295">
        <v>0.30509999999999998</v>
      </c>
      <c r="FS295">
        <v>-8.6900000000000005E-2</v>
      </c>
      <c r="FT295">
        <v>0.62180000000000002</v>
      </c>
      <c r="FU295">
        <v>-2.9802</v>
      </c>
      <c r="FV295">
        <v>1.2908999999999999</v>
      </c>
      <c r="FW295">
        <v>-2.8635999999999999</v>
      </c>
      <c r="FX295" t="s">
        <v>573</v>
      </c>
      <c r="FY295" t="s">
        <v>573</v>
      </c>
    </row>
    <row r="296" spans="1:181" x14ac:dyDescent="0.35">
      <c r="A296">
        <v>299</v>
      </c>
      <c r="B296" t="s">
        <v>5402</v>
      </c>
      <c r="C296" t="s">
        <v>5367</v>
      </c>
      <c r="D296" t="s">
        <v>4124</v>
      </c>
      <c r="E296" t="s">
        <v>4125</v>
      </c>
      <c r="F296" t="s">
        <v>232</v>
      </c>
      <c r="G296" t="s">
        <v>4126</v>
      </c>
      <c r="H296" t="s">
        <v>285</v>
      </c>
      <c r="I296" t="s">
        <v>331</v>
      </c>
      <c r="J296" t="s">
        <v>316</v>
      </c>
      <c r="K296" t="s">
        <v>193</v>
      </c>
      <c r="L296" t="s">
        <v>1170</v>
      </c>
      <c r="M296">
        <v>3</v>
      </c>
      <c r="N296" t="s">
        <v>196</v>
      </c>
      <c r="O296" t="s">
        <v>197</v>
      </c>
      <c r="P296" t="s">
        <v>198</v>
      </c>
      <c r="Q296">
        <v>2000</v>
      </c>
      <c r="R296" t="s">
        <v>198</v>
      </c>
      <c r="S296">
        <v>1000</v>
      </c>
      <c r="T296">
        <v>10</v>
      </c>
      <c r="U296">
        <v>2</v>
      </c>
      <c r="V296" t="s">
        <v>199</v>
      </c>
      <c r="W296" t="s">
        <v>200</v>
      </c>
      <c r="X296">
        <v>2.25</v>
      </c>
      <c r="Y296" t="s">
        <v>5405</v>
      </c>
      <c r="Z296" t="s">
        <v>5223</v>
      </c>
      <c r="AA296" t="s">
        <v>1712</v>
      </c>
      <c r="AB296">
        <v>165</v>
      </c>
      <c r="AD296">
        <v>-1</v>
      </c>
      <c r="AE296" t="s">
        <v>193</v>
      </c>
      <c r="AF296" t="s">
        <v>193</v>
      </c>
      <c r="AG296">
        <v>195</v>
      </c>
      <c r="AH296">
        <v>0</v>
      </c>
      <c r="AI296">
        <v>0</v>
      </c>
      <c r="AJ296" t="s">
        <v>193</v>
      </c>
      <c r="AK296" t="s">
        <v>193</v>
      </c>
      <c r="AM296">
        <v>-5</v>
      </c>
      <c r="AN296">
        <v>30</v>
      </c>
      <c r="AO296" t="s">
        <v>193</v>
      </c>
      <c r="AP296">
        <v>2.7</v>
      </c>
      <c r="AQ296">
        <v>2.2639999999999998</v>
      </c>
      <c r="AR296">
        <v>99.872</v>
      </c>
      <c r="AS296" t="s">
        <v>202</v>
      </c>
      <c r="AT296" t="s">
        <v>203</v>
      </c>
      <c r="AU296" t="s">
        <v>204</v>
      </c>
      <c r="AV296" t="s">
        <v>205</v>
      </c>
      <c r="AW296">
        <v>9</v>
      </c>
      <c r="AX296">
        <v>4</v>
      </c>
      <c r="AY296">
        <v>5</v>
      </c>
      <c r="AZ296" t="s">
        <v>193</v>
      </c>
      <c r="BA296" t="s">
        <v>206</v>
      </c>
      <c r="BB296" t="s">
        <v>206</v>
      </c>
      <c r="BC296" t="s">
        <v>202</v>
      </c>
      <c r="BD296" t="s">
        <v>202</v>
      </c>
      <c r="BE296" t="s">
        <v>206</v>
      </c>
      <c r="BF296" t="s">
        <v>206</v>
      </c>
      <c r="BG296" t="s">
        <v>207</v>
      </c>
      <c r="BH296" t="s">
        <v>336</v>
      </c>
      <c r="BI296">
        <v>2000</v>
      </c>
      <c r="BK296" t="s">
        <v>206</v>
      </c>
      <c r="BL296" t="s">
        <v>208</v>
      </c>
      <c r="BM296" t="s">
        <v>220</v>
      </c>
      <c r="BN296" t="s">
        <v>29</v>
      </c>
      <c r="BO296" t="s">
        <v>32</v>
      </c>
      <c r="BP296" t="s">
        <v>26</v>
      </c>
      <c r="BQ296" t="s">
        <v>30</v>
      </c>
      <c r="BR296" t="s">
        <v>33</v>
      </c>
      <c r="BS296" t="s">
        <v>34</v>
      </c>
      <c r="BT296" t="s">
        <v>241</v>
      </c>
      <c r="BU296" t="s">
        <v>193</v>
      </c>
      <c r="BV296" t="s">
        <v>208</v>
      </c>
      <c r="BW296" t="s">
        <v>209</v>
      </c>
      <c r="BX296" t="s">
        <v>197</v>
      </c>
      <c r="BY296" t="s">
        <v>193</v>
      </c>
      <c r="BZ296" t="s">
        <v>271</v>
      </c>
      <c r="CA296" t="s">
        <v>1890</v>
      </c>
      <c r="CB296" t="s">
        <v>4127</v>
      </c>
      <c r="CC296" t="s">
        <v>4128</v>
      </c>
      <c r="CD296" t="s">
        <v>5398</v>
      </c>
      <c r="CE296">
        <v>2</v>
      </c>
      <c r="CF296">
        <v>1</v>
      </c>
      <c r="CG296" t="s">
        <v>214</v>
      </c>
      <c r="CH296" t="s">
        <v>215</v>
      </c>
      <c r="CI296" t="s">
        <v>215</v>
      </c>
      <c r="CJ296" t="s">
        <v>197</v>
      </c>
      <c r="CK296">
        <v>1000</v>
      </c>
      <c r="CL296" t="s">
        <v>216</v>
      </c>
      <c r="CM296">
        <v>1</v>
      </c>
      <c r="CN296" t="s">
        <v>199</v>
      </c>
      <c r="CO296" t="s">
        <v>193</v>
      </c>
      <c r="CP296">
        <v>3</v>
      </c>
      <c r="CQ296" t="s">
        <v>193</v>
      </c>
      <c r="CR296" t="s">
        <v>193</v>
      </c>
      <c r="CS296" t="s">
        <v>193</v>
      </c>
      <c r="CT296" t="s">
        <v>193</v>
      </c>
      <c r="CU296" t="s">
        <v>193</v>
      </c>
      <c r="CV296" t="s">
        <v>193</v>
      </c>
      <c r="CW296" t="s">
        <v>4124</v>
      </c>
      <c r="CX296" t="s">
        <v>217</v>
      </c>
      <c r="CY296">
        <v>0.45</v>
      </c>
      <c r="CZ296">
        <v>4.5</v>
      </c>
      <c r="DA296" t="s">
        <v>206</v>
      </c>
      <c r="DB296" t="s">
        <v>193</v>
      </c>
      <c r="DC296" t="s">
        <v>193</v>
      </c>
      <c r="DD296" t="s">
        <v>193</v>
      </c>
      <c r="DE296" t="s">
        <v>193</v>
      </c>
      <c r="DF296" t="s">
        <v>193</v>
      </c>
      <c r="DG296" t="s">
        <v>543</v>
      </c>
      <c r="DH296" t="s">
        <v>511</v>
      </c>
      <c r="DI296" t="s">
        <v>249</v>
      </c>
      <c r="DJ296" t="s">
        <v>28</v>
      </c>
      <c r="DK296" t="s">
        <v>35</v>
      </c>
      <c r="DL296" t="s">
        <v>222</v>
      </c>
      <c r="DM296" t="s">
        <v>222</v>
      </c>
      <c r="DN296" t="s">
        <v>223</v>
      </c>
      <c r="DO296" t="s">
        <v>1547</v>
      </c>
      <c r="DP296">
        <v>100.751</v>
      </c>
      <c r="DQ296">
        <v>2.165</v>
      </c>
      <c r="DR296">
        <v>155.4913</v>
      </c>
      <c r="DS296">
        <v>-9.5086999999999993</v>
      </c>
      <c r="DT296">
        <v>101.133</v>
      </c>
      <c r="DU296">
        <v>2.1219999999999999</v>
      </c>
      <c r="DV296">
        <v>148.99520000000001</v>
      </c>
      <c r="DW296">
        <v>-16.004799999999999</v>
      </c>
      <c r="DX296">
        <v>101.678</v>
      </c>
      <c r="DY296">
        <v>2.0609999999999999</v>
      </c>
      <c r="DZ296">
        <v>134.79079999999999</v>
      </c>
      <c r="EA296">
        <v>-30.209199999999999</v>
      </c>
      <c r="EB296">
        <v>101.7</v>
      </c>
      <c r="EC296">
        <v>2.0579999999999998</v>
      </c>
      <c r="ED296">
        <v>138.1859</v>
      </c>
      <c r="EE296">
        <v>-26.8141</v>
      </c>
      <c r="EF296">
        <v>101.7</v>
      </c>
      <c r="EG296">
        <v>2.0579999999999998</v>
      </c>
      <c r="EH296">
        <v>139.0044</v>
      </c>
      <c r="EI296">
        <v>-25.9956</v>
      </c>
      <c r="EJ296">
        <v>101.7</v>
      </c>
      <c r="EK296">
        <v>2.0579999999999998</v>
      </c>
      <c r="EL296">
        <v>140.02690000000001</v>
      </c>
      <c r="EM296">
        <v>-24.973099999999999</v>
      </c>
      <c r="EN296">
        <v>101.639</v>
      </c>
      <c r="EO296">
        <v>2.0649999999999999</v>
      </c>
      <c r="EP296">
        <v>140.749</v>
      </c>
      <c r="EQ296">
        <v>-24.251000000000001</v>
      </c>
      <c r="ER296">
        <v>102.309</v>
      </c>
      <c r="ES296">
        <v>1.99</v>
      </c>
      <c r="ET296">
        <v>134.38669999999999</v>
      </c>
      <c r="EU296">
        <v>-30.613299999999999</v>
      </c>
      <c r="EV296">
        <v>102.212</v>
      </c>
      <c r="EW296">
        <v>2.0009999999999999</v>
      </c>
      <c r="EX296">
        <v>131.83850000000001</v>
      </c>
      <c r="EY296">
        <v>-33.161499999999997</v>
      </c>
      <c r="EZ296">
        <v>102.4</v>
      </c>
      <c r="FA296">
        <v>1.98</v>
      </c>
      <c r="FB296">
        <v>131.1979</v>
      </c>
      <c r="FC296">
        <v>-33.802100000000003</v>
      </c>
      <c r="FD296">
        <v>102.74299999999999</v>
      </c>
      <c r="FE296">
        <v>1.9419999999999999</v>
      </c>
      <c r="FF296">
        <v>126.6644</v>
      </c>
      <c r="FG296">
        <v>-38.335599999999999</v>
      </c>
      <c r="FH296">
        <v>32.61</v>
      </c>
      <c r="FI296">
        <v>3.72</v>
      </c>
      <c r="FJ296">
        <v>66.989999999999995</v>
      </c>
      <c r="FK296">
        <v>1.42</v>
      </c>
      <c r="FL296">
        <v>95.323999999999998</v>
      </c>
      <c r="FM296">
        <v>3.42</v>
      </c>
      <c r="FN296">
        <v>0.14699999999999999</v>
      </c>
      <c r="FO296">
        <v>5.8516000000000004</v>
      </c>
      <c r="FP296">
        <v>0.18770000000000001</v>
      </c>
      <c r="FQ296">
        <v>-1.8727</v>
      </c>
      <c r="FR296">
        <v>0.30509999999999998</v>
      </c>
      <c r="FS296">
        <v>-8.6900000000000005E-2</v>
      </c>
      <c r="FT296">
        <v>0.62180000000000002</v>
      </c>
      <c r="FU296">
        <v>-2.9802</v>
      </c>
      <c r="FV296">
        <v>1.2908999999999999</v>
      </c>
      <c r="FW296">
        <v>-2.8635999999999999</v>
      </c>
      <c r="FX296" t="s">
        <v>4129</v>
      </c>
      <c r="FY296">
        <v>124729.2466</v>
      </c>
    </row>
    <row r="297" spans="1:181" x14ac:dyDescent="0.35">
      <c r="A297">
        <v>300</v>
      </c>
      <c r="B297" t="s">
        <v>5402</v>
      </c>
      <c r="C297" t="s">
        <v>5367</v>
      </c>
      <c r="D297" t="s">
        <v>4124</v>
      </c>
      <c r="E297" t="s">
        <v>4125</v>
      </c>
      <c r="F297" t="s">
        <v>232</v>
      </c>
      <c r="G297" t="s">
        <v>4126</v>
      </c>
      <c r="H297" t="s">
        <v>285</v>
      </c>
      <c r="I297" t="s">
        <v>331</v>
      </c>
      <c r="J297" t="s">
        <v>316</v>
      </c>
      <c r="K297" t="s">
        <v>193</v>
      </c>
      <c r="L297" t="s">
        <v>1170</v>
      </c>
      <c r="M297">
        <v>3</v>
      </c>
      <c r="N297" t="s">
        <v>196</v>
      </c>
      <c r="O297" t="s">
        <v>197</v>
      </c>
      <c r="P297" t="s">
        <v>198</v>
      </c>
      <c r="Q297">
        <v>2000</v>
      </c>
      <c r="R297" t="s">
        <v>198</v>
      </c>
      <c r="S297">
        <v>1000</v>
      </c>
      <c r="T297">
        <v>30</v>
      </c>
      <c r="U297">
        <v>2</v>
      </c>
      <c r="V297" t="s">
        <v>199</v>
      </c>
      <c r="W297" t="s">
        <v>200</v>
      </c>
      <c r="X297">
        <v>3.125</v>
      </c>
      <c r="Y297" t="s">
        <v>5406</v>
      </c>
      <c r="Z297" t="s">
        <v>5330</v>
      </c>
      <c r="AA297" t="s">
        <v>999</v>
      </c>
      <c r="AB297">
        <v>185</v>
      </c>
      <c r="AD297">
        <v>-2</v>
      </c>
      <c r="AE297" t="s">
        <v>193</v>
      </c>
      <c r="AF297" t="s">
        <v>193</v>
      </c>
      <c r="AG297">
        <v>220</v>
      </c>
      <c r="AH297">
        <v>0</v>
      </c>
      <c r="AI297">
        <v>0</v>
      </c>
      <c r="AJ297" t="s">
        <v>193</v>
      </c>
      <c r="AK297" t="s">
        <v>193</v>
      </c>
      <c r="AM297">
        <v>-5</v>
      </c>
      <c r="AN297">
        <v>35</v>
      </c>
      <c r="AO297" t="s">
        <v>193</v>
      </c>
      <c r="AP297">
        <v>3.3</v>
      </c>
      <c r="AQ297">
        <v>3.1419999999999999</v>
      </c>
      <c r="AR297">
        <v>99.667000000000002</v>
      </c>
      <c r="AS297" t="s">
        <v>202</v>
      </c>
      <c r="AT297" t="s">
        <v>203</v>
      </c>
      <c r="AU297" t="s">
        <v>204</v>
      </c>
      <c r="AV297" t="s">
        <v>205</v>
      </c>
      <c r="AW297">
        <v>9</v>
      </c>
      <c r="AX297">
        <v>4</v>
      </c>
      <c r="AY297">
        <v>5</v>
      </c>
      <c r="AZ297" t="s">
        <v>193</v>
      </c>
      <c r="BA297" t="s">
        <v>206</v>
      </c>
      <c r="BB297" t="s">
        <v>206</v>
      </c>
      <c r="BC297" t="s">
        <v>202</v>
      </c>
      <c r="BD297" t="s">
        <v>202</v>
      </c>
      <c r="BE297" t="s">
        <v>206</v>
      </c>
      <c r="BF297" t="s">
        <v>206</v>
      </c>
      <c r="BG297" t="s">
        <v>207</v>
      </c>
      <c r="BH297" t="s">
        <v>336</v>
      </c>
      <c r="BI297">
        <v>2000</v>
      </c>
      <c r="BK297" t="s">
        <v>206</v>
      </c>
      <c r="BL297" t="s">
        <v>208</v>
      </c>
      <c r="BM297" t="s">
        <v>220</v>
      </c>
      <c r="BN297" t="s">
        <v>29</v>
      </c>
      <c r="BO297" t="s">
        <v>32</v>
      </c>
      <c r="BP297" t="s">
        <v>26</v>
      </c>
      <c r="BQ297" t="s">
        <v>30</v>
      </c>
      <c r="BR297" t="s">
        <v>33</v>
      </c>
      <c r="BS297" t="s">
        <v>34</v>
      </c>
      <c r="BT297" t="s">
        <v>241</v>
      </c>
      <c r="BU297" t="s">
        <v>193</v>
      </c>
      <c r="BV297" t="s">
        <v>29</v>
      </c>
      <c r="BW297" t="s">
        <v>209</v>
      </c>
      <c r="BX297" t="s">
        <v>197</v>
      </c>
      <c r="BY297" t="s">
        <v>193</v>
      </c>
      <c r="BZ297" t="s">
        <v>271</v>
      </c>
      <c r="CA297" t="s">
        <v>1890</v>
      </c>
      <c r="CB297" t="s">
        <v>4130</v>
      </c>
      <c r="CC297" t="s">
        <v>4131</v>
      </c>
      <c r="CD297" t="s">
        <v>5398</v>
      </c>
      <c r="CE297">
        <v>2</v>
      </c>
      <c r="CF297">
        <v>0</v>
      </c>
      <c r="CG297" t="s">
        <v>214</v>
      </c>
      <c r="CH297" t="s">
        <v>215</v>
      </c>
      <c r="CI297" t="s">
        <v>215</v>
      </c>
      <c r="CJ297" t="s">
        <v>197</v>
      </c>
      <c r="CK297">
        <v>1000</v>
      </c>
      <c r="CL297" t="s">
        <v>216</v>
      </c>
      <c r="CM297">
        <v>1</v>
      </c>
      <c r="CN297" t="s">
        <v>199</v>
      </c>
      <c r="CO297" t="s">
        <v>193</v>
      </c>
      <c r="CP297">
        <v>6</v>
      </c>
      <c r="CQ297" t="s">
        <v>193</v>
      </c>
      <c r="CR297" t="s">
        <v>193</v>
      </c>
      <c r="CS297" t="s">
        <v>193</v>
      </c>
      <c r="CT297" t="s">
        <v>193</v>
      </c>
      <c r="CU297" t="s">
        <v>193</v>
      </c>
      <c r="CV297" t="s">
        <v>193</v>
      </c>
      <c r="CW297" t="s">
        <v>4124</v>
      </c>
      <c r="CX297" t="s">
        <v>217</v>
      </c>
      <c r="CY297">
        <v>0.875</v>
      </c>
      <c r="CZ297">
        <v>8.75</v>
      </c>
      <c r="DA297" t="s">
        <v>206</v>
      </c>
      <c r="DB297" t="s">
        <v>193</v>
      </c>
      <c r="DC297" t="s">
        <v>193</v>
      </c>
      <c r="DD297" t="s">
        <v>193</v>
      </c>
      <c r="DE297" t="s">
        <v>193</v>
      </c>
      <c r="DF297" t="s">
        <v>193</v>
      </c>
      <c r="DG297" t="s">
        <v>543</v>
      </c>
      <c r="DH297" t="s">
        <v>511</v>
      </c>
      <c r="DI297" t="s">
        <v>249</v>
      </c>
      <c r="DJ297" t="s">
        <v>28</v>
      </c>
      <c r="DK297" t="s">
        <v>35</v>
      </c>
      <c r="DL297" t="s">
        <v>222</v>
      </c>
      <c r="DM297" t="s">
        <v>222</v>
      </c>
      <c r="DN297" t="s">
        <v>223</v>
      </c>
      <c r="DO297" t="s">
        <v>1002</v>
      </c>
      <c r="DP297">
        <v>101.53</v>
      </c>
      <c r="DQ297">
        <v>3.0459999999999998</v>
      </c>
      <c r="DR297">
        <v>176.82390000000001</v>
      </c>
      <c r="DS297">
        <v>-8.1760999999999999</v>
      </c>
      <c r="DT297">
        <v>103.13500000000001</v>
      </c>
      <c r="DU297">
        <v>2.9649999999999999</v>
      </c>
      <c r="DV297">
        <v>165.1208</v>
      </c>
      <c r="DW297">
        <v>-19.879200000000001</v>
      </c>
      <c r="DX297">
        <v>104.958</v>
      </c>
      <c r="DY297">
        <v>2.875</v>
      </c>
      <c r="DZ297">
        <v>145.25360000000001</v>
      </c>
      <c r="EA297">
        <v>-39.746400000000001</v>
      </c>
      <c r="EB297">
        <v>105.01600000000001</v>
      </c>
      <c r="EC297">
        <v>2.8719999999999999</v>
      </c>
      <c r="ED297">
        <v>147.59460000000001</v>
      </c>
      <c r="EE297">
        <v>-37.4054</v>
      </c>
      <c r="EF297">
        <v>105.46899999999999</v>
      </c>
      <c r="EG297">
        <v>2.85</v>
      </c>
      <c r="EH297">
        <v>146.4836</v>
      </c>
      <c r="EI297">
        <v>-38.516399999999997</v>
      </c>
      <c r="EJ297">
        <v>105.46899999999999</v>
      </c>
      <c r="EK297">
        <v>2.85</v>
      </c>
      <c r="EL297">
        <v>147.81030000000001</v>
      </c>
      <c r="EM297">
        <v>-37.189700000000002</v>
      </c>
      <c r="EN297">
        <v>104.801</v>
      </c>
      <c r="EO297">
        <v>2.883</v>
      </c>
      <c r="EP297">
        <v>151.11699999999999</v>
      </c>
      <c r="EQ297">
        <v>-33.883000000000003</v>
      </c>
      <c r="ER297">
        <v>104.587</v>
      </c>
      <c r="ES297">
        <v>2.8929999999999998</v>
      </c>
      <c r="ET297">
        <v>153.5958</v>
      </c>
      <c r="EU297">
        <v>-31.404199999999999</v>
      </c>
      <c r="EV297">
        <v>104.68899999999999</v>
      </c>
      <c r="EW297">
        <v>2.8879999999999999</v>
      </c>
      <c r="EX297">
        <v>145.68299999999999</v>
      </c>
      <c r="EY297">
        <v>-39.317</v>
      </c>
      <c r="EZ297">
        <v>105.86</v>
      </c>
      <c r="FA297">
        <v>2.831</v>
      </c>
      <c r="FB297">
        <v>140.39269999999999</v>
      </c>
      <c r="FC297">
        <v>-44.607300000000002</v>
      </c>
      <c r="FD297">
        <v>105.48099999999999</v>
      </c>
      <c r="FE297">
        <v>2.8490000000000002</v>
      </c>
      <c r="FF297">
        <v>141.05789999999999</v>
      </c>
      <c r="FG297">
        <v>-43.942100000000003</v>
      </c>
      <c r="FH297">
        <v>32.61</v>
      </c>
      <c r="FI297">
        <v>3.72</v>
      </c>
      <c r="FJ297">
        <v>66.989999999999995</v>
      </c>
      <c r="FK297">
        <v>1.42</v>
      </c>
      <c r="FL297">
        <v>95.323999999999998</v>
      </c>
      <c r="FM297">
        <v>3.42</v>
      </c>
      <c r="FN297">
        <v>0.14699999999999999</v>
      </c>
      <c r="FO297">
        <v>5.8516000000000004</v>
      </c>
      <c r="FP297">
        <v>0.18770000000000001</v>
      </c>
      <c r="FQ297">
        <v>-1.8727</v>
      </c>
      <c r="FR297">
        <v>0.30509999999999998</v>
      </c>
      <c r="FS297">
        <v>-8.6900000000000005E-2</v>
      </c>
      <c r="FT297">
        <v>0.62180000000000002</v>
      </c>
      <c r="FU297">
        <v>-2.9802</v>
      </c>
      <c r="FV297">
        <v>1.2908999999999999</v>
      </c>
      <c r="FW297">
        <v>-2.8635999999999999</v>
      </c>
      <c r="FX297" t="s">
        <v>4129</v>
      </c>
      <c r="FY297">
        <v>124729.2466</v>
      </c>
    </row>
    <row r="298" spans="1:181" x14ac:dyDescent="0.35">
      <c r="A298">
        <v>301</v>
      </c>
      <c r="B298" t="s">
        <v>5402</v>
      </c>
      <c r="C298" t="s">
        <v>5382</v>
      </c>
      <c r="D298" t="s">
        <v>1062</v>
      </c>
      <c r="E298" t="s">
        <v>1063</v>
      </c>
      <c r="F298" t="s">
        <v>192</v>
      </c>
      <c r="G298" t="s">
        <v>304</v>
      </c>
      <c r="H298" t="s">
        <v>285</v>
      </c>
      <c r="I298" t="s">
        <v>304</v>
      </c>
      <c r="J298" t="s">
        <v>286</v>
      </c>
      <c r="K298" t="s">
        <v>304</v>
      </c>
      <c r="L298" t="s">
        <v>1312</v>
      </c>
      <c r="M298" t="s">
        <v>193</v>
      </c>
      <c r="N298" t="s">
        <v>196</v>
      </c>
      <c r="O298" t="s">
        <v>197</v>
      </c>
      <c r="P298" t="s">
        <v>198</v>
      </c>
      <c r="Q298">
        <v>1000</v>
      </c>
      <c r="R298" t="s">
        <v>198</v>
      </c>
      <c r="S298">
        <v>1000</v>
      </c>
      <c r="T298">
        <v>4</v>
      </c>
      <c r="U298">
        <v>1</v>
      </c>
      <c r="V298" t="s">
        <v>3826</v>
      </c>
      <c r="W298" t="s">
        <v>289</v>
      </c>
      <c r="X298" t="s">
        <v>193</v>
      </c>
      <c r="Y298" t="s">
        <v>5407</v>
      </c>
      <c r="Z298" t="s">
        <v>5408</v>
      </c>
      <c r="AA298" t="s">
        <v>2958</v>
      </c>
      <c r="AB298">
        <v>130</v>
      </c>
      <c r="AD298" t="s">
        <v>193</v>
      </c>
      <c r="AE298" t="s">
        <v>193</v>
      </c>
      <c r="AF298" t="s">
        <v>193</v>
      </c>
      <c r="AG298">
        <v>145</v>
      </c>
      <c r="AH298">
        <v>0</v>
      </c>
      <c r="AI298">
        <v>0</v>
      </c>
      <c r="AJ298" t="s">
        <v>193</v>
      </c>
      <c r="AK298" t="s">
        <v>193</v>
      </c>
      <c r="AM298">
        <v>-5</v>
      </c>
      <c r="AN298">
        <v>15</v>
      </c>
      <c r="AO298" t="s">
        <v>193</v>
      </c>
      <c r="AP298">
        <v>1.6</v>
      </c>
      <c r="AQ298">
        <v>1.486</v>
      </c>
      <c r="AR298">
        <v>100</v>
      </c>
      <c r="AS298" t="s">
        <v>202</v>
      </c>
      <c r="AT298" t="s">
        <v>290</v>
      </c>
      <c r="AU298" t="s">
        <v>204</v>
      </c>
      <c r="AV298" t="s">
        <v>205</v>
      </c>
      <c r="AW298">
        <v>1</v>
      </c>
      <c r="AX298">
        <v>1</v>
      </c>
      <c r="AY298" t="s">
        <v>193</v>
      </c>
      <c r="AZ298" t="s">
        <v>193</v>
      </c>
      <c r="BA298" t="s">
        <v>206</v>
      </c>
      <c r="BB298" t="s">
        <v>206</v>
      </c>
      <c r="BC298" t="s">
        <v>202</v>
      </c>
      <c r="BD298" t="s">
        <v>202</v>
      </c>
      <c r="BE298" t="s">
        <v>206</v>
      </c>
      <c r="BF298" t="s">
        <v>206</v>
      </c>
      <c r="BG298" t="s">
        <v>207</v>
      </c>
      <c r="BH298" t="s">
        <v>193</v>
      </c>
      <c r="BI298">
        <v>2000</v>
      </c>
      <c r="BK298" t="s">
        <v>202</v>
      </c>
      <c r="BL298" t="s">
        <v>208</v>
      </c>
      <c r="BM298" t="s">
        <v>193</v>
      </c>
      <c r="BN298" t="s">
        <v>193</v>
      </c>
      <c r="BO298" t="s">
        <v>193</v>
      </c>
      <c r="BP298" t="s">
        <v>193</v>
      </c>
      <c r="BQ298" t="s">
        <v>193</v>
      </c>
      <c r="BR298" t="s">
        <v>193</v>
      </c>
      <c r="BS298" t="s">
        <v>193</v>
      </c>
      <c r="BT298" t="s">
        <v>193</v>
      </c>
      <c r="BU298" t="s">
        <v>193</v>
      </c>
      <c r="BV298" t="s">
        <v>208</v>
      </c>
      <c r="BW298" t="s">
        <v>209</v>
      </c>
      <c r="BX298" t="s">
        <v>197</v>
      </c>
      <c r="BY298" t="s">
        <v>193</v>
      </c>
      <c r="BZ298" t="s">
        <v>292</v>
      </c>
      <c r="CA298" t="s">
        <v>307</v>
      </c>
      <c r="CB298" t="s">
        <v>4132</v>
      </c>
      <c r="CC298" t="s">
        <v>4133</v>
      </c>
      <c r="CD298" t="s">
        <v>5398</v>
      </c>
      <c r="CE298">
        <v>2</v>
      </c>
      <c r="CF298">
        <v>1</v>
      </c>
      <c r="CG298" t="s">
        <v>214</v>
      </c>
      <c r="CH298" t="s">
        <v>215</v>
      </c>
      <c r="CI298" t="s">
        <v>215</v>
      </c>
      <c r="CJ298" t="s">
        <v>202</v>
      </c>
      <c r="CK298">
        <v>1000</v>
      </c>
      <c r="CL298" t="s">
        <v>216</v>
      </c>
      <c r="CM298">
        <v>1</v>
      </c>
      <c r="CN298" t="s">
        <v>3826</v>
      </c>
      <c r="CO298" t="s">
        <v>193</v>
      </c>
      <c r="CP298">
        <v>12</v>
      </c>
      <c r="CQ298" t="s">
        <v>193</v>
      </c>
      <c r="CR298" t="s">
        <v>193</v>
      </c>
      <c r="CS298" t="s">
        <v>193</v>
      </c>
      <c r="CT298" t="s">
        <v>193</v>
      </c>
      <c r="CU298" t="s">
        <v>193</v>
      </c>
      <c r="CV298" t="s">
        <v>193</v>
      </c>
      <c r="CW298" t="s">
        <v>1062</v>
      </c>
      <c r="CX298" t="s">
        <v>217</v>
      </c>
      <c r="CY298">
        <v>0.25</v>
      </c>
      <c r="CZ298">
        <v>2.5</v>
      </c>
      <c r="DA298" t="s">
        <v>206</v>
      </c>
      <c r="DB298" t="s">
        <v>193</v>
      </c>
      <c r="DC298" t="s">
        <v>193</v>
      </c>
      <c r="DD298" t="s">
        <v>193</v>
      </c>
      <c r="DE298" t="s">
        <v>193</v>
      </c>
      <c r="DF298" t="s">
        <v>193</v>
      </c>
      <c r="DG298" t="s">
        <v>193</v>
      </c>
      <c r="DH298" t="s">
        <v>193</v>
      </c>
      <c r="DI298" t="s">
        <v>193</v>
      </c>
      <c r="DJ298" t="s">
        <v>193</v>
      </c>
      <c r="DK298" t="s">
        <v>193</v>
      </c>
      <c r="DL298" t="s">
        <v>222</v>
      </c>
      <c r="DM298" t="s">
        <v>222</v>
      </c>
      <c r="DN298" t="s">
        <v>223</v>
      </c>
      <c r="DO298" t="s">
        <v>2961</v>
      </c>
      <c r="DP298">
        <v>100.71</v>
      </c>
      <c r="DQ298">
        <v>1.244</v>
      </c>
      <c r="DR298">
        <v>106.6768</v>
      </c>
      <c r="DS298">
        <v>-23.3232</v>
      </c>
      <c r="DT298">
        <v>100.691</v>
      </c>
      <c r="DU298">
        <v>1.25</v>
      </c>
      <c r="DV298">
        <v>102.6996</v>
      </c>
      <c r="DW298">
        <v>-27.3004</v>
      </c>
      <c r="DX298">
        <v>100.712</v>
      </c>
      <c r="DY298">
        <v>1.242</v>
      </c>
      <c r="DZ298">
        <v>104.0625</v>
      </c>
      <c r="EA298">
        <v>-25.9375</v>
      </c>
      <c r="EB298">
        <v>100.712</v>
      </c>
      <c r="EC298">
        <v>1.242</v>
      </c>
      <c r="ED298">
        <v>103.79730000000001</v>
      </c>
      <c r="EE298">
        <v>-26.2027</v>
      </c>
      <c r="EF298">
        <v>100.712</v>
      </c>
      <c r="EG298">
        <v>1.242</v>
      </c>
      <c r="EH298">
        <v>103.8103</v>
      </c>
      <c r="EI298">
        <v>-26.189699999999998</v>
      </c>
      <c r="EJ298">
        <v>100.84099999999999</v>
      </c>
      <c r="EK298">
        <v>1.1970000000000001</v>
      </c>
      <c r="EL298">
        <v>99.314599999999999</v>
      </c>
      <c r="EM298">
        <v>-30.685400000000001</v>
      </c>
      <c r="EN298">
        <v>101.464</v>
      </c>
      <c r="EO298">
        <v>0.98499999999999999</v>
      </c>
      <c r="EP298">
        <v>78.661100000000005</v>
      </c>
      <c r="EQ298">
        <v>-51.338900000000002</v>
      </c>
      <c r="ER298">
        <v>101.514</v>
      </c>
      <c r="ES298">
        <v>0.96699999999999997</v>
      </c>
      <c r="ET298">
        <v>76.323400000000007</v>
      </c>
      <c r="EU298">
        <v>-53.676600000000001</v>
      </c>
      <c r="EV298">
        <v>101.71899999999999</v>
      </c>
      <c r="EW298">
        <v>0.89700000000000002</v>
      </c>
      <c r="EX298">
        <v>68.512900000000002</v>
      </c>
      <c r="EY298">
        <v>-61.487099999999998</v>
      </c>
      <c r="EZ298">
        <v>101.81399999999999</v>
      </c>
      <c r="FA298">
        <v>0.86399999999999999</v>
      </c>
      <c r="FB298">
        <v>65.768600000000006</v>
      </c>
      <c r="FC298">
        <v>-64.231399999999994</v>
      </c>
      <c r="FD298">
        <v>101.69499999999999</v>
      </c>
      <c r="FE298">
        <v>0.90400000000000003</v>
      </c>
      <c r="FF298">
        <v>71.683999999999997</v>
      </c>
      <c r="FG298">
        <v>-58.316000000000003</v>
      </c>
      <c r="FH298">
        <v>32.61</v>
      </c>
      <c r="FI298">
        <v>3.72</v>
      </c>
      <c r="FJ298">
        <v>66.989999999999995</v>
      </c>
      <c r="FK298">
        <v>1.42</v>
      </c>
      <c r="FL298">
        <v>95.323999999999998</v>
      </c>
      <c r="FM298">
        <v>3.42</v>
      </c>
      <c r="FN298">
        <v>0.14699999999999999</v>
      </c>
      <c r="FO298">
        <v>5.8516000000000004</v>
      </c>
      <c r="FP298">
        <v>0.18770000000000001</v>
      </c>
      <c r="FQ298">
        <v>-1.8727</v>
      </c>
      <c r="FR298">
        <v>0.30509999999999998</v>
      </c>
      <c r="FS298">
        <v>-8.6900000000000005E-2</v>
      </c>
      <c r="FT298">
        <v>0.62180000000000002</v>
      </c>
      <c r="FU298">
        <v>-2.9802</v>
      </c>
      <c r="FV298">
        <v>1.2908999999999999</v>
      </c>
      <c r="FW298">
        <v>-2.8635999999999999</v>
      </c>
      <c r="FX298" t="s">
        <v>1066</v>
      </c>
      <c r="FY298" t="s">
        <v>252</v>
      </c>
    </row>
    <row r="299" spans="1:181" x14ac:dyDescent="0.35">
      <c r="A299">
        <v>302</v>
      </c>
      <c r="B299" t="s">
        <v>5402</v>
      </c>
      <c r="C299" t="s">
        <v>5367</v>
      </c>
      <c r="D299" t="s">
        <v>4134</v>
      </c>
      <c r="E299" t="s">
        <v>4135</v>
      </c>
      <c r="F299" t="s">
        <v>303</v>
      </c>
      <c r="G299" t="s">
        <v>304</v>
      </c>
      <c r="H299" t="s">
        <v>261</v>
      </c>
      <c r="I299" t="s">
        <v>304</v>
      </c>
      <c r="J299" t="s">
        <v>262</v>
      </c>
      <c r="K299" t="s">
        <v>304</v>
      </c>
      <c r="L299" t="s">
        <v>946</v>
      </c>
      <c r="M299">
        <v>6</v>
      </c>
      <c r="N299" t="s">
        <v>196</v>
      </c>
      <c r="O299" t="s">
        <v>197</v>
      </c>
      <c r="P299" t="s">
        <v>198</v>
      </c>
      <c r="Q299">
        <v>1700</v>
      </c>
      <c r="R299" t="s">
        <v>198</v>
      </c>
      <c r="S299">
        <v>500</v>
      </c>
      <c r="T299">
        <v>5</v>
      </c>
      <c r="U299">
        <v>2</v>
      </c>
      <c r="V299" t="s">
        <v>199</v>
      </c>
      <c r="W299" t="s">
        <v>200</v>
      </c>
      <c r="X299">
        <v>1.9</v>
      </c>
      <c r="Y299" t="s">
        <v>5403</v>
      </c>
      <c r="Z299" t="s">
        <v>5350</v>
      </c>
      <c r="AA299" t="s">
        <v>3532</v>
      </c>
      <c r="AB299">
        <v>160</v>
      </c>
      <c r="AD299">
        <v>-6</v>
      </c>
      <c r="AE299" t="s">
        <v>193</v>
      </c>
      <c r="AF299" t="s">
        <v>193</v>
      </c>
      <c r="AG299">
        <v>185</v>
      </c>
      <c r="AH299">
        <v>160</v>
      </c>
      <c r="AI299">
        <v>0</v>
      </c>
      <c r="AJ299" t="s">
        <v>193</v>
      </c>
      <c r="AK299" t="s">
        <v>193</v>
      </c>
      <c r="AM299">
        <v>5</v>
      </c>
      <c r="AN299">
        <v>25</v>
      </c>
      <c r="AO299" t="s">
        <v>193</v>
      </c>
      <c r="AP299">
        <v>3.8</v>
      </c>
      <c r="AQ299">
        <v>1.91</v>
      </c>
      <c r="AR299">
        <v>99.951999999999998</v>
      </c>
      <c r="AS299" t="s">
        <v>202</v>
      </c>
      <c r="AT299" t="s">
        <v>203</v>
      </c>
      <c r="AU299" t="s">
        <v>204</v>
      </c>
      <c r="AV299" t="s">
        <v>958</v>
      </c>
      <c r="AW299">
        <v>9</v>
      </c>
      <c r="AX299">
        <v>4</v>
      </c>
      <c r="AY299">
        <v>5</v>
      </c>
      <c r="AZ299" t="s">
        <v>193</v>
      </c>
      <c r="BA299" t="s">
        <v>202</v>
      </c>
      <c r="BB299" t="s">
        <v>206</v>
      </c>
      <c r="BC299" t="s">
        <v>202</v>
      </c>
      <c r="BD299" t="s">
        <v>206</v>
      </c>
      <c r="BE299" t="s">
        <v>206</v>
      </c>
      <c r="BF299" t="s">
        <v>206</v>
      </c>
      <c r="BG299" t="s">
        <v>552</v>
      </c>
      <c r="BH299" t="s">
        <v>193</v>
      </c>
      <c r="BI299">
        <v>2000</v>
      </c>
      <c r="BK299" t="s">
        <v>206</v>
      </c>
      <c r="BL299" t="s">
        <v>218</v>
      </c>
      <c r="BM299" t="s">
        <v>220</v>
      </c>
      <c r="BN299" t="s">
        <v>32</v>
      </c>
      <c r="BO299" t="s">
        <v>240</v>
      </c>
      <c r="BP299" t="s">
        <v>208</v>
      </c>
      <c r="BQ299" t="s">
        <v>642</v>
      </c>
      <c r="BR299" t="s">
        <v>35</v>
      </c>
      <c r="BS299" t="s">
        <v>270</v>
      </c>
      <c r="BT299" t="s">
        <v>340</v>
      </c>
      <c r="BU299" t="s">
        <v>193</v>
      </c>
      <c r="BV299" t="s">
        <v>218</v>
      </c>
      <c r="BW299" t="s">
        <v>209</v>
      </c>
      <c r="BX299" t="s">
        <v>197</v>
      </c>
      <c r="BY299" t="s">
        <v>193</v>
      </c>
      <c r="BZ299" t="s">
        <v>1362</v>
      </c>
      <c r="CA299" t="s">
        <v>1968</v>
      </c>
      <c r="CB299" t="s">
        <v>4136</v>
      </c>
      <c r="CC299" t="s">
        <v>4137</v>
      </c>
      <c r="CD299" t="s">
        <v>5398</v>
      </c>
      <c r="CE299">
        <v>2</v>
      </c>
      <c r="CF299">
        <v>1</v>
      </c>
      <c r="CG299" t="s">
        <v>214</v>
      </c>
      <c r="CH299" t="s">
        <v>215</v>
      </c>
      <c r="CI299" t="s">
        <v>215</v>
      </c>
      <c r="CJ299" t="s">
        <v>197</v>
      </c>
      <c r="CK299">
        <v>500</v>
      </c>
      <c r="CL299" t="s">
        <v>216</v>
      </c>
      <c r="CM299">
        <v>1</v>
      </c>
      <c r="CN299" t="s">
        <v>199</v>
      </c>
      <c r="CO299" t="s">
        <v>193</v>
      </c>
      <c r="CP299">
        <v>1</v>
      </c>
      <c r="CQ299" t="s">
        <v>193</v>
      </c>
      <c r="CR299" t="s">
        <v>193</v>
      </c>
      <c r="CS299" t="s">
        <v>193</v>
      </c>
      <c r="CT299" t="s">
        <v>193</v>
      </c>
      <c r="CU299" t="s">
        <v>193</v>
      </c>
      <c r="CV299" t="s">
        <v>193</v>
      </c>
      <c r="CW299" t="s">
        <v>4134</v>
      </c>
      <c r="CX299" t="s">
        <v>217</v>
      </c>
      <c r="CY299">
        <v>0.6</v>
      </c>
      <c r="CZ299">
        <v>3</v>
      </c>
      <c r="DA299" t="s">
        <v>202</v>
      </c>
      <c r="DB299" t="s">
        <v>193</v>
      </c>
      <c r="DC299" t="s">
        <v>193</v>
      </c>
      <c r="DD299" t="s">
        <v>193</v>
      </c>
      <c r="DE299" t="s">
        <v>193</v>
      </c>
      <c r="DF299" t="s">
        <v>193</v>
      </c>
      <c r="DG299" t="s">
        <v>4138</v>
      </c>
      <c r="DH299" t="s">
        <v>26</v>
      </c>
      <c r="DI299" t="s">
        <v>30</v>
      </c>
      <c r="DJ299" t="s">
        <v>1006</v>
      </c>
      <c r="DK299" t="s">
        <v>525</v>
      </c>
      <c r="DL299" t="s">
        <v>222</v>
      </c>
      <c r="DM299" t="s">
        <v>222</v>
      </c>
      <c r="DN299" t="s">
        <v>223</v>
      </c>
      <c r="DO299" t="s">
        <v>3536</v>
      </c>
      <c r="DP299">
        <v>100.24</v>
      </c>
      <c r="DQ299">
        <v>1.849</v>
      </c>
      <c r="DR299">
        <v>154.40199999999999</v>
      </c>
      <c r="DS299">
        <v>-5.5979999999999999</v>
      </c>
      <c r="DT299">
        <v>100.55200000000001</v>
      </c>
      <c r="DU299">
        <v>1.7829999999999999</v>
      </c>
      <c r="DV299">
        <v>147.48650000000001</v>
      </c>
      <c r="DW299">
        <v>-12.513500000000001</v>
      </c>
      <c r="DX299">
        <v>100.55200000000001</v>
      </c>
      <c r="DY299">
        <v>1.7829999999999999</v>
      </c>
      <c r="DZ299">
        <v>141.2783</v>
      </c>
      <c r="EA299">
        <v>-18.721699999999998</v>
      </c>
      <c r="EB299">
        <v>100.991</v>
      </c>
      <c r="EC299">
        <v>1.69</v>
      </c>
      <c r="ED299">
        <v>135.8057</v>
      </c>
      <c r="EE299">
        <v>-24.194299999999998</v>
      </c>
      <c r="EF299">
        <v>100.991</v>
      </c>
      <c r="EG299">
        <v>1.69</v>
      </c>
      <c r="EH299">
        <v>135.17140000000001</v>
      </c>
      <c r="EI299">
        <v>-24.828600000000002</v>
      </c>
      <c r="EJ299">
        <v>100.991</v>
      </c>
      <c r="EK299">
        <v>1.69</v>
      </c>
      <c r="EL299">
        <v>135.17740000000001</v>
      </c>
      <c r="EM299">
        <v>-24.822600000000001</v>
      </c>
      <c r="EN299">
        <v>101.126</v>
      </c>
      <c r="EO299">
        <v>1.661</v>
      </c>
      <c r="EP299">
        <v>132.27950000000001</v>
      </c>
      <c r="EQ299">
        <v>-27.720500000000001</v>
      </c>
      <c r="ER299">
        <v>101.396</v>
      </c>
      <c r="ES299">
        <v>1.6040000000000001</v>
      </c>
      <c r="ET299">
        <v>127.0603</v>
      </c>
      <c r="EU299">
        <v>-32.939700000000002</v>
      </c>
      <c r="EV299">
        <v>101.226</v>
      </c>
      <c r="EW299">
        <v>1.639</v>
      </c>
      <c r="EX299">
        <v>129.12299999999999</v>
      </c>
      <c r="EY299">
        <v>-30.876999999999999</v>
      </c>
      <c r="EZ299">
        <v>101.59699999999999</v>
      </c>
      <c r="FA299">
        <v>1.5609999999999999</v>
      </c>
      <c r="FB299">
        <v>121.3245</v>
      </c>
      <c r="FC299">
        <v>-38.6755</v>
      </c>
      <c r="FD299">
        <v>101.739</v>
      </c>
      <c r="FE299">
        <v>1.5309999999999999</v>
      </c>
      <c r="FF299">
        <v>118.97150000000001</v>
      </c>
      <c r="FG299">
        <v>-41.028500000000001</v>
      </c>
      <c r="FH299">
        <v>32.61</v>
      </c>
      <c r="FI299">
        <v>3.72</v>
      </c>
      <c r="FJ299">
        <v>66.989999999999995</v>
      </c>
      <c r="FK299">
        <v>1.42</v>
      </c>
      <c r="FL299">
        <v>95.323999999999998</v>
      </c>
      <c r="FM299">
        <v>3.42</v>
      </c>
      <c r="FN299">
        <v>0.14699999999999999</v>
      </c>
      <c r="FO299">
        <v>5.8516000000000004</v>
      </c>
      <c r="FP299">
        <v>0.18770000000000001</v>
      </c>
      <c r="FQ299">
        <v>-1.8727</v>
      </c>
      <c r="FR299">
        <v>0.30509999999999998</v>
      </c>
      <c r="FS299">
        <v>-8.6900000000000005E-2</v>
      </c>
      <c r="FT299">
        <v>0.62180000000000002</v>
      </c>
      <c r="FU299">
        <v>-2.9802</v>
      </c>
      <c r="FV299">
        <v>1.2908999999999999</v>
      </c>
      <c r="FW299">
        <v>-2.8635999999999999</v>
      </c>
      <c r="FX299" t="s">
        <v>4139</v>
      </c>
      <c r="FY299">
        <v>59910.929300000003</v>
      </c>
    </row>
    <row r="300" spans="1:181" x14ac:dyDescent="0.35">
      <c r="A300">
        <v>303</v>
      </c>
      <c r="B300" t="s">
        <v>5402</v>
      </c>
      <c r="C300" t="s">
        <v>5367</v>
      </c>
      <c r="D300" t="s">
        <v>4134</v>
      </c>
      <c r="E300" t="s">
        <v>4135</v>
      </c>
      <c r="F300" t="s">
        <v>303</v>
      </c>
      <c r="G300" t="s">
        <v>304</v>
      </c>
      <c r="H300" t="s">
        <v>261</v>
      </c>
      <c r="I300" t="s">
        <v>304</v>
      </c>
      <c r="J300" t="s">
        <v>262</v>
      </c>
      <c r="K300" t="s">
        <v>304</v>
      </c>
      <c r="L300" t="s">
        <v>946</v>
      </c>
      <c r="M300">
        <v>6</v>
      </c>
      <c r="N300" t="s">
        <v>196</v>
      </c>
      <c r="O300" t="s">
        <v>197</v>
      </c>
      <c r="P300" t="s">
        <v>198</v>
      </c>
      <c r="Q300">
        <v>1700</v>
      </c>
      <c r="R300" t="s">
        <v>198</v>
      </c>
      <c r="S300">
        <v>1200</v>
      </c>
      <c r="T300">
        <v>10</v>
      </c>
      <c r="U300">
        <v>2</v>
      </c>
      <c r="V300" t="s">
        <v>199</v>
      </c>
      <c r="W300" t="s">
        <v>200</v>
      </c>
      <c r="X300">
        <v>2.65</v>
      </c>
      <c r="Y300" t="s">
        <v>5401</v>
      </c>
      <c r="Z300" t="s">
        <v>5351</v>
      </c>
      <c r="AA300" t="s">
        <v>1712</v>
      </c>
      <c r="AB300">
        <v>205</v>
      </c>
      <c r="AD300">
        <v>-4</v>
      </c>
      <c r="AE300" t="s">
        <v>193</v>
      </c>
      <c r="AF300" t="s">
        <v>193</v>
      </c>
      <c r="AG300">
        <v>225</v>
      </c>
      <c r="AH300">
        <v>205</v>
      </c>
      <c r="AI300">
        <v>0</v>
      </c>
      <c r="AJ300" t="s">
        <v>193</v>
      </c>
      <c r="AK300" t="s">
        <v>193</v>
      </c>
      <c r="AM300">
        <v>5</v>
      </c>
      <c r="AN300">
        <v>20</v>
      </c>
      <c r="AO300" t="s">
        <v>193</v>
      </c>
      <c r="AP300">
        <v>1.67</v>
      </c>
      <c r="AQ300">
        <v>2.6669999999999998</v>
      </c>
      <c r="AR300">
        <v>99.850999999999999</v>
      </c>
      <c r="AS300" t="s">
        <v>202</v>
      </c>
      <c r="AT300" t="s">
        <v>203</v>
      </c>
      <c r="AU300" t="s">
        <v>204</v>
      </c>
      <c r="AV300" t="s">
        <v>958</v>
      </c>
      <c r="AW300">
        <v>9</v>
      </c>
      <c r="AX300">
        <v>4</v>
      </c>
      <c r="AY300">
        <v>5</v>
      </c>
      <c r="AZ300" t="s">
        <v>193</v>
      </c>
      <c r="BA300" t="s">
        <v>202</v>
      </c>
      <c r="BB300" t="s">
        <v>206</v>
      </c>
      <c r="BC300" t="s">
        <v>202</v>
      </c>
      <c r="BD300" t="s">
        <v>206</v>
      </c>
      <c r="BE300" t="s">
        <v>206</v>
      </c>
      <c r="BF300" t="s">
        <v>206</v>
      </c>
      <c r="BG300" t="s">
        <v>552</v>
      </c>
      <c r="BH300" t="s">
        <v>193</v>
      </c>
      <c r="BI300">
        <v>2000</v>
      </c>
      <c r="BK300" t="s">
        <v>206</v>
      </c>
      <c r="BL300" t="s">
        <v>218</v>
      </c>
      <c r="BM300" t="s">
        <v>220</v>
      </c>
      <c r="BN300" t="s">
        <v>32</v>
      </c>
      <c r="BO300" t="s">
        <v>240</v>
      </c>
      <c r="BP300" t="s">
        <v>208</v>
      </c>
      <c r="BQ300" t="s">
        <v>642</v>
      </c>
      <c r="BR300" t="s">
        <v>35</v>
      </c>
      <c r="BS300" t="s">
        <v>340</v>
      </c>
      <c r="BT300" t="s">
        <v>270</v>
      </c>
      <c r="BU300" t="s">
        <v>193</v>
      </c>
      <c r="BV300" t="s">
        <v>218</v>
      </c>
      <c r="BW300" t="s">
        <v>209</v>
      </c>
      <c r="BX300" t="s">
        <v>197</v>
      </c>
      <c r="BY300" t="s">
        <v>193</v>
      </c>
      <c r="BZ300" t="s">
        <v>1362</v>
      </c>
      <c r="CA300" t="s">
        <v>1968</v>
      </c>
      <c r="CB300" t="s">
        <v>4140</v>
      </c>
      <c r="CC300" t="s">
        <v>4141</v>
      </c>
      <c r="CD300" t="s">
        <v>5398</v>
      </c>
      <c r="CE300">
        <v>2</v>
      </c>
      <c r="CF300">
        <v>0</v>
      </c>
      <c r="CG300" t="s">
        <v>214</v>
      </c>
      <c r="CH300" t="s">
        <v>215</v>
      </c>
      <c r="CI300" t="s">
        <v>215</v>
      </c>
      <c r="CJ300" t="s">
        <v>197</v>
      </c>
      <c r="CK300">
        <v>1200</v>
      </c>
      <c r="CL300" t="s">
        <v>216</v>
      </c>
      <c r="CM300">
        <v>1</v>
      </c>
      <c r="CN300" t="s">
        <v>199</v>
      </c>
      <c r="CO300" t="s">
        <v>193</v>
      </c>
      <c r="CP300">
        <v>3</v>
      </c>
      <c r="CQ300" t="s">
        <v>193</v>
      </c>
      <c r="CR300" t="s">
        <v>193</v>
      </c>
      <c r="CS300" t="s">
        <v>193</v>
      </c>
      <c r="CT300" t="s">
        <v>193</v>
      </c>
      <c r="CU300" t="s">
        <v>193</v>
      </c>
      <c r="CV300" t="s">
        <v>193</v>
      </c>
      <c r="CW300" t="s">
        <v>4134</v>
      </c>
      <c r="CX300" t="s">
        <v>217</v>
      </c>
      <c r="CY300">
        <v>0.65</v>
      </c>
      <c r="CZ300">
        <v>7.8</v>
      </c>
      <c r="DA300" t="s">
        <v>202</v>
      </c>
      <c r="DB300" t="s">
        <v>193</v>
      </c>
      <c r="DC300" t="s">
        <v>193</v>
      </c>
      <c r="DD300" t="s">
        <v>193</v>
      </c>
      <c r="DE300" t="s">
        <v>193</v>
      </c>
      <c r="DF300" t="s">
        <v>193</v>
      </c>
      <c r="DG300" t="s">
        <v>4138</v>
      </c>
      <c r="DH300" t="s">
        <v>26</v>
      </c>
      <c r="DI300" t="s">
        <v>30</v>
      </c>
      <c r="DJ300" t="s">
        <v>1006</v>
      </c>
      <c r="DK300" t="s">
        <v>525</v>
      </c>
      <c r="DL300" t="s">
        <v>222</v>
      </c>
      <c r="DM300" t="s">
        <v>222</v>
      </c>
      <c r="DN300" t="s">
        <v>223</v>
      </c>
      <c r="DO300" t="s">
        <v>1547</v>
      </c>
      <c r="DP300">
        <v>101.13</v>
      </c>
      <c r="DQ300">
        <v>2.5190000000000001</v>
      </c>
      <c r="DR300">
        <v>190.8913</v>
      </c>
      <c r="DS300">
        <v>-14.108700000000001</v>
      </c>
      <c r="DT300">
        <v>101.617</v>
      </c>
      <c r="DU300">
        <v>2.4630000000000001</v>
      </c>
      <c r="DV300">
        <v>183.09520000000001</v>
      </c>
      <c r="DW300">
        <v>-21.904800000000002</v>
      </c>
      <c r="DX300">
        <v>102.678</v>
      </c>
      <c r="DY300">
        <v>2.3420000000000001</v>
      </c>
      <c r="DZ300">
        <v>162.89080000000001</v>
      </c>
      <c r="EA300">
        <v>-42.109200000000001</v>
      </c>
      <c r="EB300">
        <v>103.072</v>
      </c>
      <c r="EC300">
        <v>2.2970000000000002</v>
      </c>
      <c r="ED300">
        <v>162.08590000000001</v>
      </c>
      <c r="EE300">
        <v>-42.914099999999998</v>
      </c>
      <c r="EF300">
        <v>102.983</v>
      </c>
      <c r="EG300">
        <v>2.3069999999999999</v>
      </c>
      <c r="EH300">
        <v>163.90440000000001</v>
      </c>
      <c r="EI300">
        <v>-41.095599999999997</v>
      </c>
      <c r="EJ300">
        <v>102.983</v>
      </c>
      <c r="EK300">
        <v>2.3069999999999999</v>
      </c>
      <c r="EL300">
        <v>164.92689999999999</v>
      </c>
      <c r="EM300">
        <v>-40.073099999999997</v>
      </c>
      <c r="EN300">
        <v>103.10599999999999</v>
      </c>
      <c r="EO300">
        <v>2.2930000000000001</v>
      </c>
      <c r="EP300">
        <v>163.54900000000001</v>
      </c>
      <c r="EQ300">
        <v>-41.451000000000001</v>
      </c>
      <c r="ER300">
        <v>103.54</v>
      </c>
      <c r="ES300">
        <v>2.2440000000000002</v>
      </c>
      <c r="ET300">
        <v>159.7867</v>
      </c>
      <c r="EU300">
        <v>-45.213299999999997</v>
      </c>
      <c r="EV300">
        <v>103.529</v>
      </c>
      <c r="EW300">
        <v>2.2450000000000001</v>
      </c>
      <c r="EX300">
        <v>156.23849999999999</v>
      </c>
      <c r="EY300">
        <v>-48.761499999999998</v>
      </c>
      <c r="EZ300">
        <v>103.545</v>
      </c>
      <c r="FA300">
        <v>2.2429999999999999</v>
      </c>
      <c r="FB300">
        <v>157.49789999999999</v>
      </c>
      <c r="FC300">
        <v>-47.502099999999999</v>
      </c>
      <c r="FD300">
        <v>104.008</v>
      </c>
      <c r="FE300">
        <v>2.1909999999999998</v>
      </c>
      <c r="FF300">
        <v>151.56440000000001</v>
      </c>
      <c r="FG300">
        <v>-53.435600000000001</v>
      </c>
      <c r="FH300">
        <v>32.61</v>
      </c>
      <c r="FI300">
        <v>3.72</v>
      </c>
      <c r="FJ300">
        <v>66.989999999999995</v>
      </c>
      <c r="FK300">
        <v>1.42</v>
      </c>
      <c r="FL300">
        <v>95.323999999999998</v>
      </c>
      <c r="FM300">
        <v>3.42</v>
      </c>
      <c r="FN300">
        <v>0.14699999999999999</v>
      </c>
      <c r="FO300">
        <v>5.8516000000000004</v>
      </c>
      <c r="FP300">
        <v>0.18770000000000001</v>
      </c>
      <c r="FQ300">
        <v>-1.8727</v>
      </c>
      <c r="FR300">
        <v>0.30509999999999998</v>
      </c>
      <c r="FS300">
        <v>-8.6900000000000005E-2</v>
      </c>
      <c r="FT300">
        <v>0.62180000000000002</v>
      </c>
      <c r="FU300">
        <v>-2.9802</v>
      </c>
      <c r="FV300">
        <v>1.2908999999999999</v>
      </c>
      <c r="FW300">
        <v>-2.8635999999999999</v>
      </c>
      <c r="FX300" t="s">
        <v>4139</v>
      </c>
      <c r="FY300">
        <v>59910.929300000003</v>
      </c>
    </row>
    <row r="301" spans="1:181" x14ac:dyDescent="0.35">
      <c r="A301">
        <v>304</v>
      </c>
      <c r="B301" t="s">
        <v>5402</v>
      </c>
      <c r="C301" t="s">
        <v>5382</v>
      </c>
      <c r="D301" t="s">
        <v>4142</v>
      </c>
      <c r="E301" t="s">
        <v>4143</v>
      </c>
      <c r="F301" t="s">
        <v>330</v>
      </c>
      <c r="G301" t="s">
        <v>193</v>
      </c>
      <c r="H301" t="s">
        <v>261</v>
      </c>
      <c r="I301" t="s">
        <v>193</v>
      </c>
      <c r="J301" t="s">
        <v>262</v>
      </c>
      <c r="K301" t="s">
        <v>193</v>
      </c>
      <c r="L301" t="s">
        <v>551</v>
      </c>
      <c r="M301">
        <v>6</v>
      </c>
      <c r="N301" t="s">
        <v>510</v>
      </c>
      <c r="O301" t="s">
        <v>197</v>
      </c>
      <c r="P301" t="s">
        <v>198</v>
      </c>
      <c r="Q301">
        <v>650</v>
      </c>
      <c r="R301" t="s">
        <v>198</v>
      </c>
      <c r="S301">
        <v>650</v>
      </c>
      <c r="T301">
        <v>10</v>
      </c>
      <c r="U301">
        <v>1</v>
      </c>
      <c r="V301" t="s">
        <v>199</v>
      </c>
      <c r="W301" t="s">
        <v>200</v>
      </c>
      <c r="X301">
        <v>4.0999999999999996</v>
      </c>
      <c r="Y301" t="s">
        <v>5286</v>
      </c>
      <c r="Z301" t="s">
        <v>5242</v>
      </c>
      <c r="AA301" t="s">
        <v>4144</v>
      </c>
      <c r="AB301">
        <v>350</v>
      </c>
      <c r="AD301">
        <v>-7</v>
      </c>
      <c r="AE301" t="s">
        <v>193</v>
      </c>
      <c r="AF301" t="s">
        <v>193</v>
      </c>
      <c r="AG301">
        <v>375</v>
      </c>
      <c r="AH301">
        <v>350</v>
      </c>
      <c r="AI301">
        <v>0</v>
      </c>
      <c r="AJ301" t="s">
        <v>193</v>
      </c>
      <c r="AK301" t="s">
        <v>193</v>
      </c>
      <c r="AM301">
        <v>25</v>
      </c>
      <c r="AN301">
        <v>25</v>
      </c>
      <c r="AO301" t="s">
        <v>193</v>
      </c>
      <c r="AP301">
        <v>2.5</v>
      </c>
      <c r="AQ301">
        <v>4.12</v>
      </c>
      <c r="AR301">
        <v>99.832999999999998</v>
      </c>
      <c r="AS301" t="s">
        <v>202</v>
      </c>
      <c r="AT301" t="s">
        <v>203</v>
      </c>
      <c r="AU301" t="s">
        <v>204</v>
      </c>
      <c r="AV301" t="s">
        <v>958</v>
      </c>
      <c r="AW301">
        <v>4</v>
      </c>
      <c r="AX301">
        <v>3</v>
      </c>
      <c r="AY301">
        <v>1</v>
      </c>
      <c r="AZ301" t="s">
        <v>193</v>
      </c>
      <c r="BA301" t="s">
        <v>202</v>
      </c>
      <c r="BB301" t="s">
        <v>206</v>
      </c>
      <c r="BC301" t="s">
        <v>202</v>
      </c>
      <c r="BD301" t="s">
        <v>202</v>
      </c>
      <c r="BE301" t="s">
        <v>206</v>
      </c>
      <c r="BF301" t="s">
        <v>206</v>
      </c>
      <c r="BG301" t="s">
        <v>552</v>
      </c>
      <c r="BH301" t="s">
        <v>238</v>
      </c>
      <c r="BI301">
        <v>2000</v>
      </c>
      <c r="BK301" t="s">
        <v>206</v>
      </c>
      <c r="BL301" t="s">
        <v>218</v>
      </c>
      <c r="BM301" t="s">
        <v>32</v>
      </c>
      <c r="BN301" t="s">
        <v>33</v>
      </c>
      <c r="BO301" t="s">
        <v>208</v>
      </c>
      <c r="BP301" t="s">
        <v>193</v>
      </c>
      <c r="BQ301" t="s">
        <v>193</v>
      </c>
      <c r="BR301" t="s">
        <v>193</v>
      </c>
      <c r="BS301" t="s">
        <v>193</v>
      </c>
      <c r="BT301" t="s">
        <v>193</v>
      </c>
      <c r="BU301" t="s">
        <v>193</v>
      </c>
      <c r="BV301" t="s">
        <v>193</v>
      </c>
      <c r="BW301" t="s">
        <v>291</v>
      </c>
      <c r="BX301" t="s">
        <v>197</v>
      </c>
      <c r="BY301" t="s">
        <v>193</v>
      </c>
      <c r="BZ301" t="s">
        <v>243</v>
      </c>
      <c r="CA301" t="s">
        <v>337</v>
      </c>
      <c r="CB301" t="s">
        <v>4145</v>
      </c>
      <c r="CC301" t="s">
        <v>4146</v>
      </c>
      <c r="CD301" t="s">
        <v>5398</v>
      </c>
      <c r="CE301">
        <v>2</v>
      </c>
      <c r="CF301">
        <v>1</v>
      </c>
      <c r="CG301" t="s">
        <v>214</v>
      </c>
      <c r="CH301" t="s">
        <v>215</v>
      </c>
      <c r="CI301" t="s">
        <v>215</v>
      </c>
      <c r="CJ301" t="s">
        <v>197</v>
      </c>
      <c r="CK301">
        <v>650</v>
      </c>
      <c r="CL301" t="s">
        <v>216</v>
      </c>
      <c r="CM301">
        <v>1</v>
      </c>
      <c r="CN301" t="s">
        <v>199</v>
      </c>
      <c r="CO301" t="s">
        <v>193</v>
      </c>
      <c r="CP301">
        <v>3</v>
      </c>
      <c r="CQ301" t="s">
        <v>193</v>
      </c>
      <c r="CR301" t="s">
        <v>193</v>
      </c>
      <c r="CS301" t="s">
        <v>193</v>
      </c>
      <c r="CT301" t="s">
        <v>193</v>
      </c>
      <c r="CU301" t="s">
        <v>193</v>
      </c>
      <c r="CV301" t="s">
        <v>193</v>
      </c>
      <c r="CW301" t="s">
        <v>4142</v>
      </c>
      <c r="CX301" t="s">
        <v>217</v>
      </c>
      <c r="CY301" t="s">
        <v>299</v>
      </c>
      <c r="CZ301" t="s">
        <v>193</v>
      </c>
      <c r="DA301" t="s">
        <v>206</v>
      </c>
      <c r="DB301" t="s">
        <v>193</v>
      </c>
      <c r="DC301" t="s">
        <v>193</v>
      </c>
      <c r="DD301" t="s">
        <v>193</v>
      </c>
      <c r="DE301" t="s">
        <v>193</v>
      </c>
      <c r="DF301" t="s">
        <v>193</v>
      </c>
      <c r="DG301" t="s">
        <v>193</v>
      </c>
      <c r="DH301" t="s">
        <v>193</v>
      </c>
      <c r="DI301" t="s">
        <v>193</v>
      </c>
      <c r="DJ301" t="s">
        <v>193</v>
      </c>
      <c r="DK301" t="s">
        <v>193</v>
      </c>
      <c r="DL301" t="s">
        <v>222</v>
      </c>
      <c r="DM301" t="s">
        <v>222</v>
      </c>
      <c r="DN301" t="s">
        <v>223</v>
      </c>
      <c r="DO301" t="s">
        <v>4147</v>
      </c>
      <c r="DP301" t="s">
        <v>252</v>
      </c>
      <c r="DQ301" t="s">
        <v>252</v>
      </c>
      <c r="DR301" t="s">
        <v>278</v>
      </c>
      <c r="DS301" t="e">
        <v>#VALUE!</v>
      </c>
      <c r="DT301" t="s">
        <v>252</v>
      </c>
      <c r="DU301" t="s">
        <v>252</v>
      </c>
      <c r="DV301" t="s">
        <v>278</v>
      </c>
      <c r="DW301" t="e">
        <v>#VALUE!</v>
      </c>
      <c r="DX301" t="s">
        <v>252</v>
      </c>
      <c r="DY301" t="s">
        <v>252</v>
      </c>
      <c r="DZ301" t="s">
        <v>278</v>
      </c>
      <c r="EA301" t="e">
        <v>#VALUE!</v>
      </c>
      <c r="EB301" t="s">
        <v>252</v>
      </c>
      <c r="EC301" t="s">
        <v>252</v>
      </c>
      <c r="ED301" t="s">
        <v>278</v>
      </c>
      <c r="EE301" t="e">
        <v>#VALUE!</v>
      </c>
      <c r="EF301" t="s">
        <v>252</v>
      </c>
      <c r="EG301" t="s">
        <v>252</v>
      </c>
      <c r="EH301" t="s">
        <v>278</v>
      </c>
      <c r="EI301" t="e">
        <v>#VALUE!</v>
      </c>
      <c r="EJ301" t="s">
        <v>252</v>
      </c>
      <c r="EK301" t="s">
        <v>252</v>
      </c>
      <c r="EL301" t="s">
        <v>278</v>
      </c>
      <c r="EM301" t="e">
        <v>#VALUE!</v>
      </c>
      <c r="EN301" t="s">
        <v>252</v>
      </c>
      <c r="EO301" t="s">
        <v>252</v>
      </c>
      <c r="EP301" t="s">
        <v>278</v>
      </c>
      <c r="EQ301" t="e">
        <v>#VALUE!</v>
      </c>
      <c r="ER301" t="s">
        <v>252</v>
      </c>
      <c r="ES301" t="s">
        <v>252</v>
      </c>
      <c r="ET301" t="s">
        <v>278</v>
      </c>
      <c r="EU301" t="e">
        <v>#VALUE!</v>
      </c>
      <c r="EV301">
        <v>105.901</v>
      </c>
      <c r="EW301">
        <v>3.3860000000000001</v>
      </c>
      <c r="EX301">
        <v>270.41289999999998</v>
      </c>
      <c r="EY301">
        <v>-79.587100000000007</v>
      </c>
      <c r="EZ301">
        <v>105.898</v>
      </c>
      <c r="FA301">
        <v>3.387</v>
      </c>
      <c r="FB301">
        <v>269.6925</v>
      </c>
      <c r="FC301">
        <v>-80.307500000000005</v>
      </c>
      <c r="FD301">
        <v>105.752</v>
      </c>
      <c r="FE301">
        <v>3.4039999999999999</v>
      </c>
      <c r="FF301">
        <v>275.13920000000002</v>
      </c>
      <c r="FG301">
        <v>-74.860799999999998</v>
      </c>
      <c r="FH301">
        <v>32.61</v>
      </c>
      <c r="FI301">
        <v>3.72</v>
      </c>
      <c r="FJ301">
        <v>66.989999999999995</v>
      </c>
      <c r="FK301">
        <v>1.42</v>
      </c>
      <c r="FL301">
        <v>95.323999999999998</v>
      </c>
      <c r="FM301">
        <v>3.42</v>
      </c>
      <c r="FN301">
        <v>0.14699999999999999</v>
      </c>
      <c r="FO301">
        <v>5.8516000000000004</v>
      </c>
      <c r="FP301">
        <v>0.18770000000000001</v>
      </c>
      <c r="FQ301">
        <v>-1.8727</v>
      </c>
      <c r="FR301">
        <v>0.30509999999999998</v>
      </c>
      <c r="FS301">
        <v>-8.6900000000000005E-2</v>
      </c>
      <c r="FT301">
        <v>0.62180000000000002</v>
      </c>
      <c r="FU301">
        <v>-2.9802</v>
      </c>
      <c r="FV301">
        <v>1.2908999999999999</v>
      </c>
      <c r="FW301">
        <v>-2.8635999999999999</v>
      </c>
      <c r="FX301" t="s">
        <v>4148</v>
      </c>
      <c r="FY301" t="s">
        <v>252</v>
      </c>
    </row>
    <row r="302" spans="1:181" x14ac:dyDescent="0.35">
      <c r="A302">
        <v>305</v>
      </c>
      <c r="B302" t="s">
        <v>5402</v>
      </c>
      <c r="C302" t="s">
        <v>5382</v>
      </c>
      <c r="D302" t="s">
        <v>4149</v>
      </c>
      <c r="E302" t="s">
        <v>4150</v>
      </c>
      <c r="F302" t="s">
        <v>316</v>
      </c>
      <c r="G302" t="s">
        <v>193</v>
      </c>
      <c r="H302" t="s">
        <v>194</v>
      </c>
      <c r="I302" t="s">
        <v>304</v>
      </c>
      <c r="J302" t="s">
        <v>285</v>
      </c>
      <c r="K302" t="s">
        <v>304</v>
      </c>
      <c r="L302" t="s">
        <v>4151</v>
      </c>
      <c r="M302" t="s">
        <v>193</v>
      </c>
      <c r="N302" t="s">
        <v>196</v>
      </c>
      <c r="O302" t="s">
        <v>197</v>
      </c>
      <c r="P302" t="s">
        <v>198</v>
      </c>
      <c r="Q302">
        <v>500</v>
      </c>
      <c r="R302" t="s">
        <v>198</v>
      </c>
      <c r="S302">
        <v>500</v>
      </c>
      <c r="T302">
        <v>7</v>
      </c>
      <c r="U302">
        <v>1</v>
      </c>
      <c r="V302" t="s">
        <v>199</v>
      </c>
      <c r="W302" t="s">
        <v>200</v>
      </c>
      <c r="X302">
        <v>2.484</v>
      </c>
      <c r="Y302" t="s">
        <v>5409</v>
      </c>
      <c r="Z302" t="s">
        <v>5410</v>
      </c>
      <c r="AA302" t="s">
        <v>3680</v>
      </c>
      <c r="AB302">
        <v>200</v>
      </c>
      <c r="AD302">
        <v>-17</v>
      </c>
      <c r="AE302" t="s">
        <v>193</v>
      </c>
      <c r="AF302" t="s">
        <v>193</v>
      </c>
      <c r="AG302">
        <v>230</v>
      </c>
      <c r="AH302">
        <v>0</v>
      </c>
      <c r="AI302">
        <v>0</v>
      </c>
      <c r="AJ302" t="s">
        <v>193</v>
      </c>
      <c r="AK302" t="s">
        <v>193</v>
      </c>
      <c r="AM302">
        <v>15</v>
      </c>
      <c r="AN302">
        <v>30</v>
      </c>
      <c r="AO302" t="s">
        <v>193</v>
      </c>
      <c r="AP302">
        <v>2</v>
      </c>
      <c r="AQ302">
        <v>2.484</v>
      </c>
      <c r="AR302">
        <v>100</v>
      </c>
      <c r="AS302" t="s">
        <v>202</v>
      </c>
      <c r="AT302" t="s">
        <v>290</v>
      </c>
      <c r="AU302" t="s">
        <v>204</v>
      </c>
      <c r="AV302" t="s">
        <v>205</v>
      </c>
      <c r="AW302">
        <v>5</v>
      </c>
      <c r="AX302">
        <v>5</v>
      </c>
      <c r="AY302" t="s">
        <v>193</v>
      </c>
      <c r="AZ302" t="s">
        <v>193</v>
      </c>
      <c r="BA302" t="s">
        <v>206</v>
      </c>
      <c r="BB302" t="s">
        <v>206</v>
      </c>
      <c r="BC302" t="s">
        <v>202</v>
      </c>
      <c r="BD302" t="s">
        <v>202</v>
      </c>
      <c r="BE302" t="s">
        <v>206</v>
      </c>
      <c r="BF302" t="s">
        <v>206</v>
      </c>
      <c r="BG302" t="s">
        <v>207</v>
      </c>
      <c r="BH302" t="s">
        <v>336</v>
      </c>
      <c r="BI302">
        <v>2000</v>
      </c>
      <c r="BK302" t="s">
        <v>206</v>
      </c>
      <c r="BL302" t="s">
        <v>32</v>
      </c>
      <c r="BM302" t="s">
        <v>220</v>
      </c>
      <c r="BN302" t="s">
        <v>34</v>
      </c>
      <c r="BO302" t="s">
        <v>208</v>
      </c>
      <c r="BP302" t="s">
        <v>30</v>
      </c>
      <c r="BQ302" t="s">
        <v>193</v>
      </c>
      <c r="BR302" t="s">
        <v>193</v>
      </c>
      <c r="BS302" t="s">
        <v>193</v>
      </c>
      <c r="BT302" t="s">
        <v>193</v>
      </c>
      <c r="BU302" t="s">
        <v>193</v>
      </c>
      <c r="BV302" t="s">
        <v>32</v>
      </c>
      <c r="BW302" t="s">
        <v>209</v>
      </c>
      <c r="BX302" t="s">
        <v>197</v>
      </c>
      <c r="BY302" t="s">
        <v>193</v>
      </c>
      <c r="BZ302" t="s">
        <v>292</v>
      </c>
      <c r="CA302" t="s">
        <v>376</v>
      </c>
      <c r="CB302" t="s">
        <v>4152</v>
      </c>
      <c r="CC302" t="s">
        <v>4153</v>
      </c>
      <c r="CD302" t="s">
        <v>5398</v>
      </c>
      <c r="CE302">
        <v>2</v>
      </c>
      <c r="CF302">
        <v>1</v>
      </c>
      <c r="CG302" t="s">
        <v>581</v>
      </c>
      <c r="CH302" t="s">
        <v>581</v>
      </c>
      <c r="CI302" t="s">
        <v>581</v>
      </c>
      <c r="CJ302" t="s">
        <v>202</v>
      </c>
      <c r="CK302">
        <v>500</v>
      </c>
      <c r="CL302" t="s">
        <v>216</v>
      </c>
      <c r="CM302">
        <v>1</v>
      </c>
      <c r="CN302" t="s">
        <v>199</v>
      </c>
      <c r="CO302" t="s">
        <v>193</v>
      </c>
      <c r="CP302">
        <v>2</v>
      </c>
      <c r="CQ302" t="s">
        <v>193</v>
      </c>
      <c r="CR302" t="s">
        <v>193</v>
      </c>
      <c r="CS302" t="s">
        <v>193</v>
      </c>
      <c r="CT302" t="s">
        <v>193</v>
      </c>
      <c r="CU302" t="s">
        <v>193</v>
      </c>
      <c r="CV302" t="s">
        <v>193</v>
      </c>
      <c r="CW302" t="s">
        <v>4149</v>
      </c>
      <c r="CX302" t="s">
        <v>217</v>
      </c>
      <c r="CY302">
        <v>0.4</v>
      </c>
      <c r="CZ302">
        <v>2</v>
      </c>
      <c r="DA302" t="s">
        <v>206</v>
      </c>
      <c r="DB302" t="s">
        <v>193</v>
      </c>
      <c r="DC302" t="s">
        <v>193</v>
      </c>
      <c r="DD302" t="s">
        <v>193</v>
      </c>
      <c r="DE302" t="s">
        <v>193</v>
      </c>
      <c r="DF302" t="s">
        <v>193</v>
      </c>
      <c r="DG302" t="s">
        <v>26</v>
      </c>
      <c r="DH302" t="s">
        <v>35</v>
      </c>
      <c r="DI302" t="s">
        <v>31</v>
      </c>
      <c r="DJ302" t="s">
        <v>240</v>
      </c>
      <c r="DK302" t="s">
        <v>543</v>
      </c>
      <c r="DL302" t="s">
        <v>222</v>
      </c>
      <c r="DM302" t="s">
        <v>222</v>
      </c>
      <c r="DN302" t="s">
        <v>223</v>
      </c>
      <c r="DO302" t="s">
        <v>3683</v>
      </c>
      <c r="DP302">
        <v>100.65300000000001</v>
      </c>
      <c r="DQ302">
        <v>2.38</v>
      </c>
      <c r="DR302">
        <v>189.3749</v>
      </c>
      <c r="DS302">
        <v>-10.6251</v>
      </c>
      <c r="DT302">
        <v>100.955</v>
      </c>
      <c r="DU302">
        <v>2.3319999999999999</v>
      </c>
      <c r="DV302">
        <v>177.45910000000001</v>
      </c>
      <c r="DW302">
        <v>-22.540900000000001</v>
      </c>
      <c r="DX302">
        <v>100.645</v>
      </c>
      <c r="DY302">
        <v>2.3809999999999998</v>
      </c>
      <c r="DZ302">
        <v>186.03559999999999</v>
      </c>
      <c r="EA302">
        <v>-13.964399999999999</v>
      </c>
      <c r="EB302">
        <v>100.6</v>
      </c>
      <c r="EC302">
        <v>2.3879999999999999</v>
      </c>
      <c r="ED302">
        <v>186.73490000000001</v>
      </c>
      <c r="EE302">
        <v>-13.2651</v>
      </c>
      <c r="EF302">
        <v>100.6</v>
      </c>
      <c r="EG302">
        <v>2.3879999999999999</v>
      </c>
      <c r="EH302">
        <v>186.9624</v>
      </c>
      <c r="EI302">
        <v>-13.037599999999999</v>
      </c>
      <c r="EJ302">
        <v>100.6</v>
      </c>
      <c r="EK302">
        <v>2.3879999999999999</v>
      </c>
      <c r="EL302">
        <v>186.96170000000001</v>
      </c>
      <c r="EM302">
        <v>-13.0383</v>
      </c>
      <c r="EN302">
        <v>100.6</v>
      </c>
      <c r="EO302">
        <v>2.3879999999999999</v>
      </c>
      <c r="EP302">
        <v>188.3409</v>
      </c>
      <c r="EQ302">
        <v>-11.6591</v>
      </c>
      <c r="ER302">
        <v>101.008</v>
      </c>
      <c r="ES302">
        <v>2.323</v>
      </c>
      <c r="ET302">
        <v>179.5393</v>
      </c>
      <c r="EU302">
        <v>-20.460699999999999</v>
      </c>
      <c r="EV302">
        <v>101.441</v>
      </c>
      <c r="EW302">
        <v>2.254</v>
      </c>
      <c r="EX302">
        <v>173.09899999999999</v>
      </c>
      <c r="EY302">
        <v>-26.901</v>
      </c>
      <c r="EZ302">
        <v>101.441</v>
      </c>
      <c r="FA302">
        <v>2.254</v>
      </c>
      <c r="FB302">
        <v>172.86580000000001</v>
      </c>
      <c r="FC302">
        <v>-27.1342</v>
      </c>
      <c r="FD302">
        <v>102.483</v>
      </c>
      <c r="FE302">
        <v>2.09</v>
      </c>
      <c r="FF302">
        <v>159.6918</v>
      </c>
      <c r="FG302">
        <v>-40.308199999999999</v>
      </c>
      <c r="FH302">
        <v>32.61</v>
      </c>
      <c r="FI302">
        <v>3.72</v>
      </c>
      <c r="FJ302">
        <v>66.989999999999995</v>
      </c>
      <c r="FK302">
        <v>1.42</v>
      </c>
      <c r="FL302">
        <v>95.323999999999998</v>
      </c>
      <c r="FM302">
        <v>3.42</v>
      </c>
      <c r="FN302">
        <v>0.14699999999999999</v>
      </c>
      <c r="FO302">
        <v>5.8516000000000004</v>
      </c>
      <c r="FP302">
        <v>0.18770000000000001</v>
      </c>
      <c r="FQ302">
        <v>-1.8727</v>
      </c>
      <c r="FR302">
        <v>0.30509999999999998</v>
      </c>
      <c r="FS302">
        <v>-8.6900000000000005E-2</v>
      </c>
      <c r="FT302">
        <v>0.62180000000000002</v>
      </c>
      <c r="FU302">
        <v>-2.9802</v>
      </c>
      <c r="FV302">
        <v>1.2908999999999999</v>
      </c>
      <c r="FW302">
        <v>-2.8635999999999999</v>
      </c>
      <c r="FX302" t="s">
        <v>4154</v>
      </c>
      <c r="FY302">
        <v>42141.3655</v>
      </c>
    </row>
    <row r="303" spans="1:181" x14ac:dyDescent="0.35">
      <c r="A303">
        <v>306</v>
      </c>
      <c r="B303" t="s">
        <v>5402</v>
      </c>
      <c r="C303" t="s">
        <v>5382</v>
      </c>
      <c r="D303" t="s">
        <v>4155</v>
      </c>
      <c r="E303" t="s">
        <v>4156</v>
      </c>
      <c r="F303" t="s">
        <v>441</v>
      </c>
      <c r="G303" t="s">
        <v>331</v>
      </c>
      <c r="H303" t="s">
        <v>233</v>
      </c>
      <c r="I303" t="s">
        <v>331</v>
      </c>
      <c r="J303" t="s">
        <v>285</v>
      </c>
      <c r="K303" t="s">
        <v>331</v>
      </c>
      <c r="L303" t="s">
        <v>1379</v>
      </c>
      <c r="M303">
        <v>3</v>
      </c>
      <c r="N303" t="s">
        <v>196</v>
      </c>
      <c r="O303" t="s">
        <v>197</v>
      </c>
      <c r="P303" t="s">
        <v>198</v>
      </c>
      <c r="Q303">
        <v>300</v>
      </c>
      <c r="R303" t="s">
        <v>198</v>
      </c>
      <c r="S303">
        <v>300</v>
      </c>
      <c r="T303">
        <v>10</v>
      </c>
      <c r="U303">
        <v>1</v>
      </c>
      <c r="V303" t="s">
        <v>199</v>
      </c>
      <c r="W303" t="s">
        <v>200</v>
      </c>
      <c r="X303">
        <v>2.5499999999999998</v>
      </c>
      <c r="Y303" t="s">
        <v>5286</v>
      </c>
      <c r="Z303" t="s">
        <v>5242</v>
      </c>
      <c r="AA303" t="s">
        <v>1712</v>
      </c>
      <c r="AB303">
        <v>200</v>
      </c>
      <c r="AD303">
        <v>-5</v>
      </c>
      <c r="AE303" t="s">
        <v>193</v>
      </c>
      <c r="AF303" t="s">
        <v>193</v>
      </c>
      <c r="AG303">
        <v>200</v>
      </c>
      <c r="AH303">
        <v>0</v>
      </c>
      <c r="AI303">
        <v>0</v>
      </c>
      <c r="AJ303" t="s">
        <v>193</v>
      </c>
      <c r="AK303" t="s">
        <v>193</v>
      </c>
      <c r="AM303">
        <v>25</v>
      </c>
      <c r="AN303">
        <v>0</v>
      </c>
      <c r="AO303" t="s">
        <v>193</v>
      </c>
      <c r="AP303">
        <v>1.7</v>
      </c>
      <c r="AQ303">
        <v>2.6219999999999999</v>
      </c>
      <c r="AR303">
        <v>99.364999999999995</v>
      </c>
      <c r="AS303" t="s">
        <v>202</v>
      </c>
      <c r="AT303" t="s">
        <v>203</v>
      </c>
      <c r="AU303" t="s">
        <v>204</v>
      </c>
      <c r="AV303" t="s">
        <v>236</v>
      </c>
      <c r="AW303">
        <v>4</v>
      </c>
      <c r="AX303">
        <v>4</v>
      </c>
      <c r="AY303" t="s">
        <v>193</v>
      </c>
      <c r="AZ303" t="s">
        <v>193</v>
      </c>
      <c r="BA303" t="s">
        <v>206</v>
      </c>
      <c r="BB303" t="s">
        <v>206</v>
      </c>
      <c r="BC303" t="s">
        <v>202</v>
      </c>
      <c r="BD303" t="s">
        <v>202</v>
      </c>
      <c r="BE303" t="s">
        <v>206</v>
      </c>
      <c r="BF303" t="s">
        <v>206</v>
      </c>
      <c r="BG303" t="s">
        <v>336</v>
      </c>
      <c r="BH303" t="s">
        <v>207</v>
      </c>
      <c r="BI303">
        <v>2000</v>
      </c>
      <c r="BK303" t="s">
        <v>206</v>
      </c>
      <c r="BL303" t="s">
        <v>32</v>
      </c>
      <c r="BM303" t="s">
        <v>339</v>
      </c>
      <c r="BN303" t="s">
        <v>493</v>
      </c>
      <c r="BO303" t="s">
        <v>341</v>
      </c>
      <c r="BP303" t="s">
        <v>193</v>
      </c>
      <c r="BQ303" t="s">
        <v>193</v>
      </c>
      <c r="BR303" t="s">
        <v>193</v>
      </c>
      <c r="BS303" t="s">
        <v>193</v>
      </c>
      <c r="BT303" t="s">
        <v>193</v>
      </c>
      <c r="BU303" t="s">
        <v>193</v>
      </c>
      <c r="BV303" t="s">
        <v>32</v>
      </c>
      <c r="BW303" t="s">
        <v>209</v>
      </c>
      <c r="BX303" t="s">
        <v>197</v>
      </c>
      <c r="BY303" t="s">
        <v>193</v>
      </c>
      <c r="BZ303" t="s">
        <v>271</v>
      </c>
      <c r="CA303" t="s">
        <v>941</v>
      </c>
      <c r="CB303" t="s">
        <v>4157</v>
      </c>
      <c r="CC303" t="s">
        <v>4158</v>
      </c>
      <c r="CD303" t="s">
        <v>5398</v>
      </c>
      <c r="CE303">
        <v>2</v>
      </c>
      <c r="CF303">
        <v>1</v>
      </c>
      <c r="CG303" t="s">
        <v>214</v>
      </c>
      <c r="CH303" t="s">
        <v>215</v>
      </c>
      <c r="CI303" t="s">
        <v>215</v>
      </c>
      <c r="CJ303" t="s">
        <v>197</v>
      </c>
      <c r="CK303">
        <v>300</v>
      </c>
      <c r="CL303" t="s">
        <v>216</v>
      </c>
      <c r="CM303">
        <v>1</v>
      </c>
      <c r="CN303" t="s">
        <v>199</v>
      </c>
      <c r="CO303" t="s">
        <v>193</v>
      </c>
      <c r="CP303">
        <v>3</v>
      </c>
      <c r="CQ303" t="s">
        <v>193</v>
      </c>
      <c r="CR303" t="s">
        <v>193</v>
      </c>
      <c r="CS303" t="s">
        <v>193</v>
      </c>
      <c r="CT303" t="s">
        <v>193</v>
      </c>
      <c r="CU303" t="s">
        <v>193</v>
      </c>
      <c r="CV303" t="s">
        <v>193</v>
      </c>
      <c r="CW303" t="s">
        <v>4155</v>
      </c>
      <c r="CX303" t="s">
        <v>217</v>
      </c>
      <c r="CY303">
        <v>0.65</v>
      </c>
      <c r="CZ303">
        <v>1.95</v>
      </c>
      <c r="DA303" t="s">
        <v>206</v>
      </c>
      <c r="DB303" t="s">
        <v>193</v>
      </c>
      <c r="DC303" t="s">
        <v>193</v>
      </c>
      <c r="DD303" t="s">
        <v>193</v>
      </c>
      <c r="DE303" t="s">
        <v>193</v>
      </c>
      <c r="DF303" t="s">
        <v>193</v>
      </c>
      <c r="DG303" t="s">
        <v>247</v>
      </c>
      <c r="DH303" t="s">
        <v>33</v>
      </c>
      <c r="DI303" t="s">
        <v>276</v>
      </c>
      <c r="DJ303" t="s">
        <v>267</v>
      </c>
      <c r="DK303" t="s">
        <v>268</v>
      </c>
      <c r="DL303" t="s">
        <v>222</v>
      </c>
      <c r="DM303" t="s">
        <v>222</v>
      </c>
      <c r="DN303" t="s">
        <v>223</v>
      </c>
      <c r="DO303" t="s">
        <v>1547</v>
      </c>
      <c r="DP303">
        <v>99.902000000000001</v>
      </c>
      <c r="DQ303">
        <v>2.5609999999999999</v>
      </c>
      <c r="DR303">
        <v>192.89519999999999</v>
      </c>
      <c r="DS303">
        <v>-7.1048</v>
      </c>
      <c r="DT303">
        <v>100.711</v>
      </c>
      <c r="DU303">
        <v>2.468</v>
      </c>
      <c r="DV303">
        <v>175.49080000000001</v>
      </c>
      <c r="DW303">
        <v>-24.5092</v>
      </c>
      <c r="DX303">
        <v>100.711</v>
      </c>
      <c r="DY303">
        <v>2.468</v>
      </c>
      <c r="DZ303">
        <v>179.1859</v>
      </c>
      <c r="EA303">
        <v>-20.8141</v>
      </c>
      <c r="EB303">
        <v>100.711</v>
      </c>
      <c r="EC303">
        <v>2.468</v>
      </c>
      <c r="ED303">
        <v>180.0044</v>
      </c>
      <c r="EE303">
        <v>-19.9956</v>
      </c>
      <c r="EF303">
        <v>100.711</v>
      </c>
      <c r="EG303">
        <v>2.468</v>
      </c>
      <c r="EH303">
        <v>181.02690000000001</v>
      </c>
      <c r="EI303">
        <v>-18.973099999999999</v>
      </c>
      <c r="EJ303">
        <v>101.25</v>
      </c>
      <c r="EK303">
        <v>2.4060000000000001</v>
      </c>
      <c r="EL303">
        <v>174.84899999999999</v>
      </c>
      <c r="EM303">
        <v>-25.151</v>
      </c>
      <c r="EN303">
        <v>101.54300000000001</v>
      </c>
      <c r="EO303">
        <v>2.3730000000000002</v>
      </c>
      <c r="EP303">
        <v>172.6867</v>
      </c>
      <c r="EQ303">
        <v>-27.313300000000002</v>
      </c>
      <c r="ER303">
        <v>101.54300000000001</v>
      </c>
      <c r="ES303">
        <v>2.3730000000000002</v>
      </c>
      <c r="ET303">
        <v>169.0385</v>
      </c>
      <c r="EU303">
        <v>-30.961500000000001</v>
      </c>
      <c r="EV303">
        <v>102.417</v>
      </c>
      <c r="EW303">
        <v>2.2730000000000001</v>
      </c>
      <c r="EX303">
        <v>160.49789999999999</v>
      </c>
      <c r="EY303">
        <v>-39.502099999999999</v>
      </c>
      <c r="EZ303">
        <v>102.048</v>
      </c>
      <c r="FA303">
        <v>2.3149999999999999</v>
      </c>
      <c r="FB303">
        <v>163.96440000000001</v>
      </c>
      <c r="FC303">
        <v>-36.035600000000002</v>
      </c>
      <c r="FD303">
        <v>102.134</v>
      </c>
      <c r="FE303">
        <v>2.3050000000000002</v>
      </c>
      <c r="FF303">
        <v>166.81829999999999</v>
      </c>
      <c r="FG303">
        <v>-33.181699999999999</v>
      </c>
      <c r="FH303">
        <v>32.61</v>
      </c>
      <c r="FI303">
        <v>3.72</v>
      </c>
      <c r="FJ303">
        <v>66.989999999999995</v>
      </c>
      <c r="FK303">
        <v>1.42</v>
      </c>
      <c r="FL303">
        <v>95.323999999999998</v>
      </c>
      <c r="FM303">
        <v>3.42</v>
      </c>
      <c r="FN303">
        <v>0.14699999999999999</v>
      </c>
      <c r="FO303">
        <v>5.8516000000000004</v>
      </c>
      <c r="FP303">
        <v>0.18770000000000001</v>
      </c>
      <c r="FQ303">
        <v>-1.8727</v>
      </c>
      <c r="FR303">
        <v>0.30509999999999998</v>
      </c>
      <c r="FS303">
        <v>-8.6900000000000005E-2</v>
      </c>
      <c r="FT303">
        <v>0.62180000000000002</v>
      </c>
      <c r="FU303">
        <v>-2.9802</v>
      </c>
      <c r="FV303">
        <v>1.2908999999999999</v>
      </c>
      <c r="FW303">
        <v>-2.8635999999999999</v>
      </c>
      <c r="FX303" t="s">
        <v>4159</v>
      </c>
      <c r="FY303">
        <v>25459.225299999998</v>
      </c>
    </row>
    <row r="304" spans="1:181" x14ac:dyDescent="0.35">
      <c r="A304">
        <v>307</v>
      </c>
      <c r="B304" t="s">
        <v>5402</v>
      </c>
      <c r="C304" t="s">
        <v>5365</v>
      </c>
      <c r="D304" t="s">
        <v>2470</v>
      </c>
      <c r="E304" t="s">
        <v>4160</v>
      </c>
      <c r="F304" t="s">
        <v>303</v>
      </c>
      <c r="G304" t="s">
        <v>193</v>
      </c>
      <c r="H304" t="s">
        <v>285</v>
      </c>
      <c r="I304" t="s">
        <v>193</v>
      </c>
      <c r="J304" t="s">
        <v>286</v>
      </c>
      <c r="K304" t="s">
        <v>193</v>
      </c>
      <c r="L304" t="s">
        <v>305</v>
      </c>
      <c r="M304">
        <v>3</v>
      </c>
      <c r="N304" t="s">
        <v>196</v>
      </c>
      <c r="O304" t="s">
        <v>193</v>
      </c>
      <c r="P304" t="s">
        <v>198</v>
      </c>
      <c r="Q304">
        <v>1000</v>
      </c>
      <c r="R304" t="s">
        <v>198</v>
      </c>
      <c r="S304">
        <v>1000</v>
      </c>
      <c r="T304">
        <v>3</v>
      </c>
      <c r="U304">
        <v>1</v>
      </c>
      <c r="V304" t="s">
        <v>199</v>
      </c>
      <c r="W304" t="s">
        <v>200</v>
      </c>
      <c r="X304">
        <v>2.375</v>
      </c>
      <c r="Y304" t="s">
        <v>193</v>
      </c>
      <c r="Z304" t="s">
        <v>5411</v>
      </c>
      <c r="AA304" t="s">
        <v>2958</v>
      </c>
      <c r="AB304">
        <v>230</v>
      </c>
      <c r="AC304">
        <v>0</v>
      </c>
      <c r="AD304" t="s">
        <v>193</v>
      </c>
      <c r="AE304" t="s">
        <v>193</v>
      </c>
      <c r="AF304" t="s">
        <v>193</v>
      </c>
      <c r="AG304">
        <v>240</v>
      </c>
      <c r="AH304">
        <v>0</v>
      </c>
      <c r="AI304">
        <v>0</v>
      </c>
      <c r="AJ304" t="s">
        <v>193</v>
      </c>
      <c r="AK304" t="s">
        <v>193</v>
      </c>
      <c r="AL304">
        <v>0</v>
      </c>
      <c r="AM304">
        <v>15</v>
      </c>
      <c r="AN304">
        <v>10</v>
      </c>
      <c r="AO304" t="s">
        <v>193</v>
      </c>
      <c r="AP304">
        <v>1.5</v>
      </c>
      <c r="AQ304">
        <v>2.4860000000000002</v>
      </c>
      <c r="AR304">
        <v>99.680999999999997</v>
      </c>
      <c r="AS304" t="s">
        <v>202</v>
      </c>
      <c r="AT304" t="s">
        <v>290</v>
      </c>
      <c r="AU304" t="s">
        <v>204</v>
      </c>
      <c r="AV304" t="s">
        <v>265</v>
      </c>
      <c r="AW304">
        <v>4</v>
      </c>
      <c r="AX304">
        <v>4</v>
      </c>
      <c r="AY304" t="s">
        <v>193</v>
      </c>
      <c r="AZ304" t="s">
        <v>193</v>
      </c>
      <c r="BA304" t="s">
        <v>206</v>
      </c>
      <c r="BB304" t="s">
        <v>206</v>
      </c>
      <c r="BC304" t="s">
        <v>206</v>
      </c>
      <c r="BD304" t="s">
        <v>206</v>
      </c>
      <c r="BE304" t="s">
        <v>206</v>
      </c>
      <c r="BF304" t="s">
        <v>206</v>
      </c>
      <c r="BG304" t="s">
        <v>207</v>
      </c>
      <c r="BH304" t="s">
        <v>193</v>
      </c>
      <c r="BI304">
        <v>200000</v>
      </c>
      <c r="BK304" t="s">
        <v>202</v>
      </c>
      <c r="BL304" t="s">
        <v>220</v>
      </c>
      <c r="BM304" t="s">
        <v>33</v>
      </c>
      <c r="BN304" t="s">
        <v>400</v>
      </c>
      <c r="BO304" t="s">
        <v>35</v>
      </c>
      <c r="BP304" t="s">
        <v>193</v>
      </c>
      <c r="BQ304" t="s">
        <v>193</v>
      </c>
      <c r="BR304" t="s">
        <v>193</v>
      </c>
      <c r="BS304" t="s">
        <v>193</v>
      </c>
      <c r="BT304" t="s">
        <v>193</v>
      </c>
      <c r="BU304" t="s">
        <v>193</v>
      </c>
      <c r="BV304" t="s">
        <v>400</v>
      </c>
      <c r="BW304" t="s">
        <v>291</v>
      </c>
      <c r="BX304" t="s">
        <v>197</v>
      </c>
      <c r="BY304" t="s">
        <v>193</v>
      </c>
      <c r="BZ304" t="s">
        <v>292</v>
      </c>
      <c r="CA304" t="s">
        <v>307</v>
      </c>
      <c r="CB304" t="s">
        <v>4161</v>
      </c>
      <c r="CC304" t="s">
        <v>4162</v>
      </c>
      <c r="CD304" t="s">
        <v>5398</v>
      </c>
      <c r="CE304">
        <v>2</v>
      </c>
      <c r="CF304">
        <v>1</v>
      </c>
      <c r="CG304" t="s">
        <v>429</v>
      </c>
      <c r="CH304" t="s">
        <v>297</v>
      </c>
      <c r="CI304" t="s">
        <v>298</v>
      </c>
      <c r="CJ304" t="s">
        <v>197</v>
      </c>
      <c r="CK304">
        <v>1000</v>
      </c>
      <c r="CL304" t="s">
        <v>216</v>
      </c>
      <c r="CM304">
        <v>1</v>
      </c>
      <c r="CN304" t="s">
        <v>199</v>
      </c>
      <c r="CO304" t="s">
        <v>193</v>
      </c>
      <c r="CP304" t="s">
        <v>193</v>
      </c>
      <c r="CQ304" t="s">
        <v>193</v>
      </c>
      <c r="CR304" t="s">
        <v>193</v>
      </c>
      <c r="CS304" t="s">
        <v>193</v>
      </c>
      <c r="CT304" t="s">
        <v>193</v>
      </c>
      <c r="CU304" t="s">
        <v>193</v>
      </c>
      <c r="CV304" t="s">
        <v>193</v>
      </c>
      <c r="CW304" t="s">
        <v>2470</v>
      </c>
      <c r="CX304" t="s">
        <v>217</v>
      </c>
      <c r="CY304" t="s">
        <v>299</v>
      </c>
      <c r="CZ304" t="s">
        <v>193</v>
      </c>
      <c r="DA304" t="s">
        <v>206</v>
      </c>
      <c r="DB304" t="s">
        <v>193</v>
      </c>
      <c r="DC304" t="s">
        <v>193</v>
      </c>
      <c r="DD304" t="s">
        <v>193</v>
      </c>
      <c r="DE304" t="s">
        <v>193</v>
      </c>
      <c r="DF304" t="s">
        <v>193</v>
      </c>
      <c r="DG304" t="s">
        <v>193</v>
      </c>
      <c r="DH304" t="s">
        <v>193</v>
      </c>
      <c r="DI304" t="s">
        <v>193</v>
      </c>
      <c r="DJ304" t="s">
        <v>193</v>
      </c>
      <c r="DK304" t="s">
        <v>193</v>
      </c>
      <c r="DL304" t="s">
        <v>222</v>
      </c>
      <c r="DM304" t="s">
        <v>222</v>
      </c>
      <c r="DN304" t="s">
        <v>223</v>
      </c>
      <c r="DO304" t="s">
        <v>2961</v>
      </c>
      <c r="DP304">
        <v>100.42100000000001</v>
      </c>
      <c r="DQ304">
        <v>2.2280000000000002</v>
      </c>
      <c r="DR304">
        <v>202.66249999999999</v>
      </c>
      <c r="DS304">
        <v>-27.337499999999999</v>
      </c>
      <c r="DT304">
        <v>100.41200000000001</v>
      </c>
      <c r="DU304">
        <v>2.2320000000000002</v>
      </c>
      <c r="DV304">
        <v>202.79730000000001</v>
      </c>
      <c r="DW304">
        <v>-27.2027</v>
      </c>
      <c r="DX304">
        <v>100.41200000000001</v>
      </c>
      <c r="DY304">
        <v>2.2320000000000002</v>
      </c>
      <c r="DZ304">
        <v>202.81030000000001</v>
      </c>
      <c r="EA304">
        <v>-27.189699999999998</v>
      </c>
      <c r="EB304">
        <v>100.422</v>
      </c>
      <c r="EC304">
        <v>2.2280000000000002</v>
      </c>
      <c r="ED304">
        <v>202.41460000000001</v>
      </c>
      <c r="EE304">
        <v>-27.5854</v>
      </c>
      <c r="EF304">
        <v>100.56399999999999</v>
      </c>
      <c r="EG304">
        <v>2.1779999999999999</v>
      </c>
      <c r="EH304">
        <v>197.96109999999999</v>
      </c>
      <c r="EI304">
        <v>-32.038899999999998</v>
      </c>
      <c r="EJ304">
        <v>100.745</v>
      </c>
      <c r="EK304">
        <v>2.1150000000000002</v>
      </c>
      <c r="EL304">
        <v>191.1234</v>
      </c>
      <c r="EM304">
        <v>-38.876600000000003</v>
      </c>
      <c r="EN304">
        <v>100.896</v>
      </c>
      <c r="EO304">
        <v>2.0619999999999998</v>
      </c>
      <c r="EP304">
        <v>185.0129</v>
      </c>
      <c r="EQ304">
        <v>-44.987099999999998</v>
      </c>
      <c r="ER304">
        <v>100.908</v>
      </c>
      <c r="ES304">
        <v>2.0579999999999998</v>
      </c>
      <c r="ET304">
        <v>185.1686</v>
      </c>
      <c r="EU304">
        <v>-44.831400000000002</v>
      </c>
      <c r="EV304">
        <v>101.054</v>
      </c>
      <c r="EW304">
        <v>2.0070000000000001</v>
      </c>
      <c r="EX304">
        <v>181.98400000000001</v>
      </c>
      <c r="EY304">
        <v>-48.015999999999998</v>
      </c>
      <c r="EZ304">
        <v>101.053</v>
      </c>
      <c r="FA304">
        <v>2.0070000000000001</v>
      </c>
      <c r="FB304">
        <v>181.99</v>
      </c>
      <c r="FC304">
        <v>-48.01</v>
      </c>
      <c r="FD304">
        <v>101.245</v>
      </c>
      <c r="FE304">
        <v>1.9390000000000001</v>
      </c>
      <c r="FF304">
        <v>174.37690000000001</v>
      </c>
      <c r="FG304">
        <v>-55.623100000000001</v>
      </c>
      <c r="FH304">
        <v>32.61</v>
      </c>
      <c r="FI304">
        <v>3.72</v>
      </c>
      <c r="FJ304">
        <v>66.989999999999995</v>
      </c>
      <c r="FK304">
        <v>1.42</v>
      </c>
      <c r="FL304">
        <v>95.323999999999998</v>
      </c>
      <c r="FM304">
        <v>3.42</v>
      </c>
      <c r="FN304">
        <v>0.14699999999999999</v>
      </c>
      <c r="FO304">
        <v>5.8516000000000004</v>
      </c>
      <c r="FP304">
        <v>0.18770000000000001</v>
      </c>
      <c r="FQ304">
        <v>-1.8727</v>
      </c>
      <c r="FR304">
        <v>0.30509999999999998</v>
      </c>
      <c r="FS304">
        <v>-8.6900000000000005E-2</v>
      </c>
      <c r="FT304">
        <v>0.62180000000000002</v>
      </c>
      <c r="FU304">
        <v>-2.9802</v>
      </c>
      <c r="FV304">
        <v>1.2908999999999999</v>
      </c>
      <c r="FW304">
        <v>-2.8635999999999999</v>
      </c>
      <c r="FX304" t="s">
        <v>4163</v>
      </c>
      <c r="FY304" t="s">
        <v>252</v>
      </c>
    </row>
    <row r="305" spans="1:181" x14ac:dyDescent="0.35">
      <c r="A305">
        <v>308</v>
      </c>
      <c r="B305" t="s">
        <v>5412</v>
      </c>
      <c r="C305" t="s">
        <v>5397</v>
      </c>
      <c r="D305" t="s">
        <v>4050</v>
      </c>
      <c r="E305" t="s">
        <v>4051</v>
      </c>
      <c r="F305" t="s">
        <v>330</v>
      </c>
      <c r="G305" t="s">
        <v>304</v>
      </c>
      <c r="H305" t="s">
        <v>233</v>
      </c>
      <c r="I305" t="s">
        <v>304</v>
      </c>
      <c r="J305" t="s">
        <v>262</v>
      </c>
      <c r="K305" t="s">
        <v>331</v>
      </c>
      <c r="L305" t="s">
        <v>1934</v>
      </c>
      <c r="M305">
        <v>6</v>
      </c>
      <c r="N305" t="s">
        <v>196</v>
      </c>
      <c r="O305" t="s">
        <v>197</v>
      </c>
      <c r="P305" t="s">
        <v>198</v>
      </c>
      <c r="Q305">
        <v>500</v>
      </c>
      <c r="R305" t="s">
        <v>198</v>
      </c>
      <c r="S305">
        <v>500</v>
      </c>
      <c r="T305">
        <v>10</v>
      </c>
      <c r="U305">
        <v>1</v>
      </c>
      <c r="V305" t="s">
        <v>199</v>
      </c>
      <c r="W305" t="s">
        <v>200</v>
      </c>
      <c r="X305">
        <v>5.625</v>
      </c>
      <c r="Y305" t="s">
        <v>193</v>
      </c>
      <c r="Z305" t="s">
        <v>5300</v>
      </c>
      <c r="AA305" t="s">
        <v>1712</v>
      </c>
      <c r="AB305">
        <v>500</v>
      </c>
      <c r="AD305">
        <v>-3</v>
      </c>
      <c r="AE305" t="s">
        <v>193</v>
      </c>
      <c r="AF305" t="s">
        <v>193</v>
      </c>
      <c r="AG305">
        <v>500</v>
      </c>
      <c r="AH305">
        <v>0</v>
      </c>
      <c r="AI305">
        <v>0</v>
      </c>
      <c r="AJ305" t="s">
        <v>193</v>
      </c>
      <c r="AK305" t="s">
        <v>193</v>
      </c>
      <c r="AM305">
        <v>62.5</v>
      </c>
      <c r="AN305">
        <v>0</v>
      </c>
      <c r="AO305" t="s">
        <v>193</v>
      </c>
      <c r="AP305">
        <v>1.6</v>
      </c>
      <c r="AQ305">
        <v>5.6420000000000003</v>
      </c>
      <c r="AR305">
        <v>99.870999999999995</v>
      </c>
      <c r="AS305" t="s">
        <v>202</v>
      </c>
      <c r="AT305" t="s">
        <v>290</v>
      </c>
      <c r="AU305" t="s">
        <v>204</v>
      </c>
      <c r="AV305" t="s">
        <v>205</v>
      </c>
      <c r="AW305">
        <v>10</v>
      </c>
      <c r="AX305">
        <v>5</v>
      </c>
      <c r="AY305">
        <v>5</v>
      </c>
      <c r="AZ305" t="s">
        <v>193</v>
      </c>
      <c r="BA305" t="s">
        <v>206</v>
      </c>
      <c r="BB305" t="s">
        <v>206</v>
      </c>
      <c r="BC305" t="s">
        <v>202</v>
      </c>
      <c r="BD305" t="s">
        <v>202</v>
      </c>
      <c r="BE305" t="s">
        <v>206</v>
      </c>
      <c r="BF305" t="s">
        <v>206</v>
      </c>
      <c r="BG305" t="s">
        <v>552</v>
      </c>
      <c r="BH305" t="s">
        <v>193</v>
      </c>
      <c r="BI305">
        <v>2000</v>
      </c>
      <c r="BK305" t="s">
        <v>206</v>
      </c>
      <c r="BL305" t="s">
        <v>240</v>
      </c>
      <c r="BM305" t="s">
        <v>218</v>
      </c>
      <c r="BN305" t="s">
        <v>30</v>
      </c>
      <c r="BO305" t="s">
        <v>32</v>
      </c>
      <c r="BP305" t="s">
        <v>208</v>
      </c>
      <c r="BQ305" t="s">
        <v>26</v>
      </c>
      <c r="BR305" t="s">
        <v>31</v>
      </c>
      <c r="BS305" t="s">
        <v>34</v>
      </c>
      <c r="BT305" t="s">
        <v>339</v>
      </c>
      <c r="BU305" t="s">
        <v>341</v>
      </c>
      <c r="BV305" t="s">
        <v>240</v>
      </c>
      <c r="BW305" t="s">
        <v>209</v>
      </c>
      <c r="BX305" t="s">
        <v>197</v>
      </c>
      <c r="BY305" t="s">
        <v>193</v>
      </c>
      <c r="BZ305" t="s">
        <v>292</v>
      </c>
      <c r="CA305" t="s">
        <v>376</v>
      </c>
      <c r="CB305" t="s">
        <v>4052</v>
      </c>
      <c r="CC305" t="s">
        <v>4053</v>
      </c>
      <c r="CD305" t="s">
        <v>5398</v>
      </c>
      <c r="CE305">
        <v>2</v>
      </c>
      <c r="CF305">
        <v>1</v>
      </c>
      <c r="CG305" t="s">
        <v>214</v>
      </c>
      <c r="CH305" t="s">
        <v>215</v>
      </c>
      <c r="CI305" t="s">
        <v>215</v>
      </c>
      <c r="CJ305" t="s">
        <v>197</v>
      </c>
      <c r="CK305">
        <v>500</v>
      </c>
      <c r="CL305" t="s">
        <v>216</v>
      </c>
      <c r="CM305">
        <v>1</v>
      </c>
      <c r="CN305" t="s">
        <v>199</v>
      </c>
      <c r="CO305" t="s">
        <v>193</v>
      </c>
      <c r="CP305">
        <v>3</v>
      </c>
      <c r="CQ305" t="s">
        <v>193</v>
      </c>
      <c r="CR305" t="s">
        <v>193</v>
      </c>
      <c r="CS305" t="s">
        <v>193</v>
      </c>
      <c r="CT305" t="s">
        <v>193</v>
      </c>
      <c r="CU305" t="s">
        <v>193</v>
      </c>
      <c r="CV305" t="s">
        <v>193</v>
      </c>
      <c r="CW305" t="s">
        <v>4050</v>
      </c>
      <c r="CX305" t="s">
        <v>217</v>
      </c>
      <c r="CY305">
        <v>0.65</v>
      </c>
      <c r="CZ305">
        <v>3.25</v>
      </c>
      <c r="DA305" t="s">
        <v>206</v>
      </c>
      <c r="DB305" t="s">
        <v>193</v>
      </c>
      <c r="DC305" t="s">
        <v>193</v>
      </c>
      <c r="DD305" t="s">
        <v>193</v>
      </c>
      <c r="DE305" t="s">
        <v>193</v>
      </c>
      <c r="DF305" t="s">
        <v>193</v>
      </c>
      <c r="DG305" t="s">
        <v>249</v>
      </c>
      <c r="DH305" t="s">
        <v>221</v>
      </c>
      <c r="DI305" t="s">
        <v>193</v>
      </c>
      <c r="DJ305" t="s">
        <v>193</v>
      </c>
      <c r="DK305" t="s">
        <v>193</v>
      </c>
      <c r="DL305" t="s">
        <v>222</v>
      </c>
      <c r="DM305" t="s">
        <v>222</v>
      </c>
      <c r="DN305" t="s">
        <v>223</v>
      </c>
      <c r="DO305" t="s">
        <v>1547</v>
      </c>
      <c r="DP305">
        <v>100.87</v>
      </c>
      <c r="DQ305">
        <v>5.5090000000000003</v>
      </c>
      <c r="DR305">
        <v>486.81180000000001</v>
      </c>
      <c r="DS305">
        <v>-13.1882</v>
      </c>
      <c r="DT305">
        <v>102.253</v>
      </c>
      <c r="DU305">
        <v>5.3259999999999996</v>
      </c>
      <c r="DV305">
        <v>471.59129999999999</v>
      </c>
      <c r="DW305">
        <v>-28.4087</v>
      </c>
      <c r="DX305">
        <v>101.66800000000001</v>
      </c>
      <c r="DY305">
        <v>5.4029999999999996</v>
      </c>
      <c r="DZ305">
        <v>477.09519999999998</v>
      </c>
      <c r="EA305">
        <v>-22.904800000000002</v>
      </c>
      <c r="EB305">
        <v>102.55</v>
      </c>
      <c r="EC305">
        <v>5.2869999999999999</v>
      </c>
      <c r="ED305">
        <v>457.39080000000001</v>
      </c>
      <c r="EE305">
        <v>-42.609200000000001</v>
      </c>
      <c r="EF305">
        <v>102.907</v>
      </c>
      <c r="EG305">
        <v>5.24</v>
      </c>
      <c r="EH305">
        <v>456.38589999999999</v>
      </c>
      <c r="EI305">
        <v>-43.614100000000001</v>
      </c>
      <c r="EJ305">
        <v>103.19</v>
      </c>
      <c r="EK305">
        <v>5.2030000000000003</v>
      </c>
      <c r="EL305">
        <v>453.50439999999998</v>
      </c>
      <c r="EM305">
        <v>-46.495600000000003</v>
      </c>
      <c r="EN305">
        <v>103.19</v>
      </c>
      <c r="EO305">
        <v>5.2030000000000003</v>
      </c>
      <c r="EP305">
        <v>454.52690000000001</v>
      </c>
      <c r="EQ305">
        <v>-45.473100000000002</v>
      </c>
      <c r="ER305">
        <v>103.19</v>
      </c>
      <c r="ES305">
        <v>5.2030000000000003</v>
      </c>
      <c r="ET305">
        <v>454.54899999999998</v>
      </c>
      <c r="EU305">
        <v>-45.451000000000001</v>
      </c>
      <c r="EV305">
        <v>103.19</v>
      </c>
      <c r="EW305">
        <v>5.2030000000000003</v>
      </c>
      <c r="EX305">
        <v>455.68669999999997</v>
      </c>
      <c r="EY305">
        <v>-44.313299999999998</v>
      </c>
      <c r="EZ305">
        <v>103.71899999999999</v>
      </c>
      <c r="FA305">
        <v>5.1340000000000003</v>
      </c>
      <c r="FB305">
        <v>445.13850000000002</v>
      </c>
      <c r="FC305">
        <v>-54.861499999999999</v>
      </c>
      <c r="FD305">
        <v>104.822</v>
      </c>
      <c r="FE305">
        <v>4.992</v>
      </c>
      <c r="FF305">
        <v>432.39789999999999</v>
      </c>
      <c r="FG305">
        <v>-67.602099999999993</v>
      </c>
      <c r="FH305">
        <v>35.28</v>
      </c>
      <c r="FI305">
        <v>3.4</v>
      </c>
      <c r="FJ305">
        <v>66.989999999999995</v>
      </c>
      <c r="FK305">
        <v>2.4500000000000002</v>
      </c>
      <c r="FL305">
        <v>96.709000000000003</v>
      </c>
      <c r="FM305">
        <v>3.74</v>
      </c>
      <c r="FN305">
        <v>0.15890000000000001</v>
      </c>
      <c r="FO305">
        <v>-10.902699999999999</v>
      </c>
      <c r="FP305">
        <v>0.2034</v>
      </c>
      <c r="FQ305">
        <v>-15.946199999999999</v>
      </c>
      <c r="FR305">
        <v>0.31619999999999998</v>
      </c>
      <c r="FS305">
        <v>-14.950900000000001</v>
      </c>
      <c r="FT305">
        <v>0.65249999999999997</v>
      </c>
      <c r="FU305">
        <v>-7.1875999999999998</v>
      </c>
      <c r="FV305">
        <v>1.3451</v>
      </c>
      <c r="FW305">
        <v>-3.4863</v>
      </c>
      <c r="FX305" t="s">
        <v>4054</v>
      </c>
      <c r="FY305">
        <v>9252.5316999999995</v>
      </c>
    </row>
    <row r="306" spans="1:181" x14ac:dyDescent="0.35">
      <c r="A306">
        <v>309</v>
      </c>
      <c r="B306" t="s">
        <v>5412</v>
      </c>
      <c r="C306" t="s">
        <v>5373</v>
      </c>
      <c r="D306" t="s">
        <v>4032</v>
      </c>
      <c r="E306" t="s">
        <v>4033</v>
      </c>
      <c r="F306" t="s">
        <v>316</v>
      </c>
      <c r="G306" t="s">
        <v>193</v>
      </c>
      <c r="H306" t="s">
        <v>261</v>
      </c>
      <c r="I306" t="s">
        <v>193</v>
      </c>
      <c r="J306" t="s">
        <v>262</v>
      </c>
      <c r="K306" t="s">
        <v>193</v>
      </c>
      <c r="L306" t="s">
        <v>4055</v>
      </c>
      <c r="M306">
        <v>6</v>
      </c>
      <c r="N306" t="s">
        <v>196</v>
      </c>
      <c r="O306" t="s">
        <v>197</v>
      </c>
      <c r="P306" t="s">
        <v>198</v>
      </c>
      <c r="Q306">
        <v>400</v>
      </c>
      <c r="R306" t="s">
        <v>198</v>
      </c>
      <c r="S306">
        <v>400</v>
      </c>
      <c r="T306">
        <v>10</v>
      </c>
      <c r="U306">
        <v>1</v>
      </c>
      <c r="V306" t="s">
        <v>199</v>
      </c>
      <c r="W306" t="s">
        <v>200</v>
      </c>
      <c r="X306">
        <v>4</v>
      </c>
      <c r="Y306" t="s">
        <v>193</v>
      </c>
      <c r="Z306" t="s">
        <v>5300</v>
      </c>
      <c r="AA306" t="s">
        <v>1712</v>
      </c>
      <c r="AB306">
        <v>345</v>
      </c>
      <c r="AD306" t="s">
        <v>193</v>
      </c>
      <c r="AE306" t="s">
        <v>193</v>
      </c>
      <c r="AF306" t="s">
        <v>193</v>
      </c>
      <c r="AG306">
        <v>375</v>
      </c>
      <c r="AH306">
        <v>350</v>
      </c>
      <c r="AI306">
        <v>5</v>
      </c>
      <c r="AJ306" t="s">
        <v>193</v>
      </c>
      <c r="AK306" t="s">
        <v>193</v>
      </c>
      <c r="AM306">
        <v>5</v>
      </c>
      <c r="AN306">
        <v>30</v>
      </c>
      <c r="AO306" t="s">
        <v>193</v>
      </c>
      <c r="AP306">
        <v>1.6</v>
      </c>
      <c r="AQ306">
        <v>4.0880000000000001</v>
      </c>
      <c r="AR306">
        <v>99.284999999999997</v>
      </c>
      <c r="AS306" t="s">
        <v>202</v>
      </c>
      <c r="AT306" t="s">
        <v>290</v>
      </c>
      <c r="AU306" t="s">
        <v>204</v>
      </c>
      <c r="AV306" t="s">
        <v>205</v>
      </c>
      <c r="AW306">
        <v>5</v>
      </c>
      <c r="AX306">
        <v>5</v>
      </c>
      <c r="AY306" t="s">
        <v>193</v>
      </c>
      <c r="AZ306" t="s">
        <v>193</v>
      </c>
      <c r="BA306" t="s">
        <v>206</v>
      </c>
      <c r="BB306" t="s">
        <v>206</v>
      </c>
      <c r="BC306" t="s">
        <v>202</v>
      </c>
      <c r="BD306" t="s">
        <v>202</v>
      </c>
      <c r="BE306" t="s">
        <v>206</v>
      </c>
      <c r="BF306" t="s">
        <v>206</v>
      </c>
      <c r="BG306" t="s">
        <v>207</v>
      </c>
      <c r="BH306" t="s">
        <v>193</v>
      </c>
      <c r="BI306">
        <v>2000</v>
      </c>
      <c r="BK306" t="s">
        <v>206</v>
      </c>
      <c r="BL306" t="s">
        <v>208</v>
      </c>
      <c r="BM306" t="s">
        <v>220</v>
      </c>
      <c r="BN306" t="s">
        <v>458</v>
      </c>
      <c r="BO306" t="s">
        <v>34</v>
      </c>
      <c r="BP306" t="s">
        <v>240</v>
      </c>
      <c r="BQ306" t="s">
        <v>193</v>
      </c>
      <c r="BR306" t="s">
        <v>193</v>
      </c>
      <c r="BS306" t="s">
        <v>193</v>
      </c>
      <c r="BT306" t="s">
        <v>193</v>
      </c>
      <c r="BU306" t="s">
        <v>193</v>
      </c>
      <c r="BV306" t="s">
        <v>458</v>
      </c>
      <c r="BW306" t="s">
        <v>209</v>
      </c>
      <c r="BX306" t="s">
        <v>197</v>
      </c>
      <c r="BY306" t="s">
        <v>193</v>
      </c>
      <c r="BZ306" t="s">
        <v>292</v>
      </c>
      <c r="CA306" t="s">
        <v>1007</v>
      </c>
      <c r="CB306" t="s">
        <v>4056</v>
      </c>
      <c r="CC306" t="s">
        <v>4057</v>
      </c>
      <c r="CD306" t="s">
        <v>5398</v>
      </c>
      <c r="CE306">
        <v>2</v>
      </c>
      <c r="CF306">
        <v>1</v>
      </c>
      <c r="CG306" t="s">
        <v>214</v>
      </c>
      <c r="CH306" t="s">
        <v>215</v>
      </c>
      <c r="CI306" t="s">
        <v>215</v>
      </c>
      <c r="CJ306" t="s">
        <v>197</v>
      </c>
      <c r="CK306">
        <v>400</v>
      </c>
      <c r="CL306" t="s">
        <v>216</v>
      </c>
      <c r="CM306">
        <v>1</v>
      </c>
      <c r="CN306" t="s">
        <v>199</v>
      </c>
      <c r="CO306" t="s">
        <v>193</v>
      </c>
      <c r="CP306">
        <v>3</v>
      </c>
      <c r="CQ306">
        <v>100</v>
      </c>
      <c r="CR306" t="s">
        <v>193</v>
      </c>
      <c r="CS306" t="s">
        <v>193</v>
      </c>
      <c r="CT306" t="s">
        <v>193</v>
      </c>
      <c r="CU306" t="s">
        <v>193</v>
      </c>
      <c r="CV306" t="s">
        <v>193</v>
      </c>
      <c r="CW306" t="s">
        <v>4032</v>
      </c>
      <c r="CX306" t="s">
        <v>217</v>
      </c>
      <c r="CY306">
        <v>0.65</v>
      </c>
      <c r="CZ306">
        <v>2.6</v>
      </c>
      <c r="DA306" t="s">
        <v>206</v>
      </c>
      <c r="DB306" t="s">
        <v>193</v>
      </c>
      <c r="DC306" t="s">
        <v>193</v>
      </c>
      <c r="DD306" t="s">
        <v>193</v>
      </c>
      <c r="DE306" t="s">
        <v>193</v>
      </c>
      <c r="DF306" t="s">
        <v>193</v>
      </c>
      <c r="DG306" t="s">
        <v>193</v>
      </c>
      <c r="DH306" t="s">
        <v>193</v>
      </c>
      <c r="DI306" t="s">
        <v>193</v>
      </c>
      <c r="DJ306" t="s">
        <v>193</v>
      </c>
      <c r="DK306" t="s">
        <v>193</v>
      </c>
      <c r="DL306" t="s">
        <v>222</v>
      </c>
      <c r="DM306" t="s">
        <v>222</v>
      </c>
      <c r="DN306" t="s">
        <v>223</v>
      </c>
      <c r="DO306" t="s">
        <v>1547</v>
      </c>
      <c r="DP306">
        <v>100.075</v>
      </c>
      <c r="DQ306">
        <v>3.9910000000000001</v>
      </c>
      <c r="DR306">
        <v>327.79079999999999</v>
      </c>
      <c r="DS306">
        <v>-17.209199999999999</v>
      </c>
      <c r="DT306">
        <v>101.569</v>
      </c>
      <c r="DU306">
        <v>3.806</v>
      </c>
      <c r="DV306">
        <v>312.98590000000002</v>
      </c>
      <c r="DW306">
        <v>-32.014099999999999</v>
      </c>
      <c r="DX306">
        <v>101.569</v>
      </c>
      <c r="DY306">
        <v>3.806</v>
      </c>
      <c r="DZ306">
        <v>313.80439999999999</v>
      </c>
      <c r="EA306">
        <v>-31.195599999999999</v>
      </c>
      <c r="EB306">
        <v>101.569</v>
      </c>
      <c r="EC306">
        <v>3.806</v>
      </c>
      <c r="ED306">
        <v>314.82690000000002</v>
      </c>
      <c r="EE306">
        <v>-30.173100000000002</v>
      </c>
      <c r="EF306">
        <v>101.569</v>
      </c>
      <c r="EG306">
        <v>3.806</v>
      </c>
      <c r="EH306">
        <v>314.84899999999999</v>
      </c>
      <c r="EI306">
        <v>-30.151</v>
      </c>
      <c r="EJ306">
        <v>101.569</v>
      </c>
      <c r="EK306">
        <v>3.806</v>
      </c>
      <c r="EL306">
        <v>315.98669999999998</v>
      </c>
      <c r="EM306">
        <v>-29.013300000000001</v>
      </c>
      <c r="EN306">
        <v>102.619</v>
      </c>
      <c r="EO306">
        <v>3.677</v>
      </c>
      <c r="EP306">
        <v>299.43849999999998</v>
      </c>
      <c r="EQ306">
        <v>-45.561500000000002</v>
      </c>
      <c r="ER306">
        <v>103.29600000000001</v>
      </c>
      <c r="ES306">
        <v>3.5950000000000002</v>
      </c>
      <c r="ET306">
        <v>292.6979</v>
      </c>
      <c r="EU306">
        <v>-52.302100000000003</v>
      </c>
      <c r="EV306">
        <v>103.29600000000001</v>
      </c>
      <c r="EW306">
        <v>3.5950000000000002</v>
      </c>
      <c r="EX306">
        <v>291.96440000000001</v>
      </c>
      <c r="EY306">
        <v>-53.035600000000002</v>
      </c>
      <c r="EZ306">
        <v>103.29600000000001</v>
      </c>
      <c r="FA306">
        <v>3.5950000000000002</v>
      </c>
      <c r="FB306">
        <v>295.81830000000002</v>
      </c>
      <c r="FC306">
        <v>-49.181699999999999</v>
      </c>
      <c r="FD306">
        <v>103.29600000000001</v>
      </c>
      <c r="FE306">
        <v>3.5950000000000002</v>
      </c>
      <c r="FF306">
        <v>295.04390000000001</v>
      </c>
      <c r="FG306">
        <v>-49.956099999999999</v>
      </c>
      <c r="FH306">
        <v>35.28</v>
      </c>
      <c r="FI306">
        <v>3.4</v>
      </c>
      <c r="FJ306">
        <v>66.989999999999995</v>
      </c>
      <c r="FK306">
        <v>2.4500000000000002</v>
      </c>
      <c r="FL306">
        <v>96.709000000000003</v>
      </c>
      <c r="FM306">
        <v>3.74</v>
      </c>
      <c r="FN306">
        <v>0.15890000000000001</v>
      </c>
      <c r="FO306">
        <v>-10.902699999999999</v>
      </c>
      <c r="FP306">
        <v>0.2034</v>
      </c>
      <c r="FQ306">
        <v>-15.946199999999999</v>
      </c>
      <c r="FR306">
        <v>0.31619999999999998</v>
      </c>
      <c r="FS306">
        <v>-14.950900000000001</v>
      </c>
      <c r="FT306">
        <v>0.65249999999999997</v>
      </c>
      <c r="FU306">
        <v>-7.1875999999999998</v>
      </c>
      <c r="FV306">
        <v>1.3451</v>
      </c>
      <c r="FW306">
        <v>-3.4863</v>
      </c>
      <c r="FX306" t="s">
        <v>4036</v>
      </c>
      <c r="FY306">
        <v>4602.3086000000003</v>
      </c>
    </row>
    <row r="307" spans="1:181" x14ac:dyDescent="0.35">
      <c r="A307">
        <v>310</v>
      </c>
      <c r="B307" t="s">
        <v>5412</v>
      </c>
      <c r="C307" t="s">
        <v>5367</v>
      </c>
      <c r="D307" t="s">
        <v>4058</v>
      </c>
      <c r="E307" t="s">
        <v>4059</v>
      </c>
      <c r="F307" t="s">
        <v>303</v>
      </c>
      <c r="G307" t="s">
        <v>304</v>
      </c>
      <c r="H307" t="s">
        <v>233</v>
      </c>
      <c r="I307" t="s">
        <v>304</v>
      </c>
      <c r="J307" t="s">
        <v>233</v>
      </c>
      <c r="K307" t="s">
        <v>304</v>
      </c>
      <c r="L307" t="s">
        <v>1045</v>
      </c>
      <c r="M307">
        <v>6</v>
      </c>
      <c r="N307" t="s">
        <v>196</v>
      </c>
      <c r="O307" t="s">
        <v>197</v>
      </c>
      <c r="P307" t="s">
        <v>198</v>
      </c>
      <c r="Q307">
        <v>750</v>
      </c>
      <c r="R307" t="s">
        <v>198</v>
      </c>
      <c r="S307">
        <v>750</v>
      </c>
      <c r="T307">
        <v>5</v>
      </c>
      <c r="U307">
        <v>1</v>
      </c>
      <c r="V307" t="s">
        <v>199</v>
      </c>
      <c r="W307" t="s">
        <v>200</v>
      </c>
      <c r="X307">
        <v>2.25</v>
      </c>
      <c r="Y307" t="s">
        <v>193</v>
      </c>
      <c r="Z307" t="s">
        <v>5413</v>
      </c>
      <c r="AA307" t="s">
        <v>3532</v>
      </c>
      <c r="AB307">
        <v>200</v>
      </c>
      <c r="AD307" t="s">
        <v>193</v>
      </c>
      <c r="AE307" t="s">
        <v>193</v>
      </c>
      <c r="AF307" t="s">
        <v>193</v>
      </c>
      <c r="AG307">
        <v>235</v>
      </c>
      <c r="AH307">
        <v>200</v>
      </c>
      <c r="AI307">
        <v>0</v>
      </c>
      <c r="AJ307" t="s">
        <v>193</v>
      </c>
      <c r="AK307" t="s">
        <v>193</v>
      </c>
      <c r="AM307">
        <v>10</v>
      </c>
      <c r="AN307">
        <v>35</v>
      </c>
      <c r="AO307" t="s">
        <v>193</v>
      </c>
      <c r="AP307">
        <v>2.2000000000000002</v>
      </c>
      <c r="AQ307">
        <v>2.3149999999999999</v>
      </c>
      <c r="AR307">
        <v>99.694999999999993</v>
      </c>
      <c r="AS307" t="s">
        <v>202</v>
      </c>
      <c r="AT307" t="s">
        <v>290</v>
      </c>
      <c r="AU307" t="s">
        <v>204</v>
      </c>
      <c r="AV307" t="s">
        <v>236</v>
      </c>
      <c r="AW307">
        <v>5</v>
      </c>
      <c r="AX307">
        <v>5</v>
      </c>
      <c r="AY307" t="s">
        <v>193</v>
      </c>
      <c r="AZ307" t="s">
        <v>193</v>
      </c>
      <c r="BA307" t="s">
        <v>206</v>
      </c>
      <c r="BB307" t="s">
        <v>206</v>
      </c>
      <c r="BC307" t="s">
        <v>202</v>
      </c>
      <c r="BD307" t="s">
        <v>202</v>
      </c>
      <c r="BE307" t="s">
        <v>206</v>
      </c>
      <c r="BF307" t="s">
        <v>206</v>
      </c>
      <c r="BG307" t="s">
        <v>207</v>
      </c>
      <c r="BH307" t="s">
        <v>193</v>
      </c>
      <c r="BI307">
        <v>2000</v>
      </c>
      <c r="BK307" t="s">
        <v>202</v>
      </c>
      <c r="BL307" t="s">
        <v>32</v>
      </c>
      <c r="BM307" t="s">
        <v>218</v>
      </c>
      <c r="BN307" t="s">
        <v>30</v>
      </c>
      <c r="BO307" t="s">
        <v>35</v>
      </c>
      <c r="BP307" t="s">
        <v>353</v>
      </c>
      <c r="BQ307" t="s">
        <v>193</v>
      </c>
      <c r="BR307" t="s">
        <v>193</v>
      </c>
      <c r="BS307" t="s">
        <v>193</v>
      </c>
      <c r="BT307" t="s">
        <v>193</v>
      </c>
      <c r="BU307" t="s">
        <v>193</v>
      </c>
      <c r="BV307" t="s">
        <v>32</v>
      </c>
      <c r="BW307" t="s">
        <v>209</v>
      </c>
      <c r="BX307" t="s">
        <v>197</v>
      </c>
      <c r="BY307" t="s">
        <v>193</v>
      </c>
      <c r="BZ307" t="s">
        <v>292</v>
      </c>
      <c r="CA307" t="s">
        <v>293</v>
      </c>
      <c r="CB307" t="s">
        <v>4060</v>
      </c>
      <c r="CC307" t="s">
        <v>4061</v>
      </c>
      <c r="CD307" t="s">
        <v>5398</v>
      </c>
      <c r="CE307">
        <v>2</v>
      </c>
      <c r="CF307">
        <v>1</v>
      </c>
      <c r="CG307" t="s">
        <v>214</v>
      </c>
      <c r="CH307" t="s">
        <v>215</v>
      </c>
      <c r="CI307" t="s">
        <v>215</v>
      </c>
      <c r="CJ307" t="s">
        <v>197</v>
      </c>
      <c r="CK307">
        <v>750</v>
      </c>
      <c r="CL307" t="s">
        <v>216</v>
      </c>
      <c r="CM307">
        <v>1</v>
      </c>
      <c r="CN307" t="s">
        <v>199</v>
      </c>
      <c r="CO307" t="s">
        <v>193</v>
      </c>
      <c r="CP307">
        <v>1</v>
      </c>
      <c r="CQ307" t="s">
        <v>193</v>
      </c>
      <c r="CR307" t="s">
        <v>193</v>
      </c>
      <c r="CS307" t="s">
        <v>193</v>
      </c>
      <c r="CT307" t="s">
        <v>193</v>
      </c>
      <c r="CU307" t="s">
        <v>193</v>
      </c>
      <c r="CV307" t="s">
        <v>193</v>
      </c>
      <c r="CW307" t="s">
        <v>4058</v>
      </c>
      <c r="CX307" t="s">
        <v>217</v>
      </c>
      <c r="CY307">
        <v>0.3</v>
      </c>
      <c r="CZ307">
        <v>2.25</v>
      </c>
      <c r="DA307" t="s">
        <v>206</v>
      </c>
      <c r="DB307" t="s">
        <v>193</v>
      </c>
      <c r="DC307" t="s">
        <v>193</v>
      </c>
      <c r="DD307" t="s">
        <v>193</v>
      </c>
      <c r="DE307" t="s">
        <v>193</v>
      </c>
      <c r="DF307" t="s">
        <v>193</v>
      </c>
      <c r="DG307" t="s">
        <v>208</v>
      </c>
      <c r="DH307" t="s">
        <v>354</v>
      </c>
      <c r="DI307" t="s">
        <v>447</v>
      </c>
      <c r="DJ307" t="s">
        <v>193</v>
      </c>
      <c r="DK307" t="s">
        <v>193</v>
      </c>
      <c r="DL307" t="s">
        <v>222</v>
      </c>
      <c r="DM307" t="s">
        <v>222</v>
      </c>
      <c r="DN307" t="s">
        <v>223</v>
      </c>
      <c r="DO307" t="s">
        <v>3536</v>
      </c>
      <c r="DP307">
        <v>99.873000000000005</v>
      </c>
      <c r="DQ307">
        <v>2.2770000000000001</v>
      </c>
      <c r="DR307">
        <v>197.202</v>
      </c>
      <c r="DS307">
        <v>-2.798</v>
      </c>
      <c r="DT307">
        <v>100.04600000000001</v>
      </c>
      <c r="DU307">
        <v>2.2400000000000002</v>
      </c>
      <c r="DV307">
        <v>193.1865</v>
      </c>
      <c r="DW307">
        <v>-6.8135000000000003</v>
      </c>
      <c r="DX307">
        <v>100.07</v>
      </c>
      <c r="DY307">
        <v>2.2349999999999999</v>
      </c>
      <c r="DZ307">
        <v>186.47829999999999</v>
      </c>
      <c r="EA307">
        <v>-13.521699999999999</v>
      </c>
      <c r="EB307">
        <v>100.25</v>
      </c>
      <c r="EC307">
        <v>2.1960000000000002</v>
      </c>
      <c r="ED307">
        <v>186.4057</v>
      </c>
      <c r="EE307">
        <v>-13.5943</v>
      </c>
      <c r="EF307">
        <v>100.25</v>
      </c>
      <c r="EG307">
        <v>2.1960000000000002</v>
      </c>
      <c r="EH307">
        <v>185.7714</v>
      </c>
      <c r="EI307">
        <v>-14.2286</v>
      </c>
      <c r="EJ307">
        <v>100.25</v>
      </c>
      <c r="EK307">
        <v>2.1960000000000002</v>
      </c>
      <c r="EL307">
        <v>185.7774</v>
      </c>
      <c r="EM307">
        <v>-14.2226</v>
      </c>
      <c r="EN307">
        <v>100.25</v>
      </c>
      <c r="EO307">
        <v>2.1960000000000002</v>
      </c>
      <c r="EP307">
        <v>185.77950000000001</v>
      </c>
      <c r="EQ307">
        <v>-14.220499999999999</v>
      </c>
      <c r="ER307">
        <v>101.687</v>
      </c>
      <c r="ES307">
        <v>1.887</v>
      </c>
      <c r="ET307">
        <v>155.3603</v>
      </c>
      <c r="EU307">
        <v>-44.639699999999998</v>
      </c>
      <c r="EV307">
        <v>102.113</v>
      </c>
      <c r="EW307">
        <v>1.796</v>
      </c>
      <c r="EX307">
        <v>144.82300000000001</v>
      </c>
      <c r="EY307">
        <v>-55.177</v>
      </c>
      <c r="EZ307">
        <v>102.113</v>
      </c>
      <c r="FA307">
        <v>1.796</v>
      </c>
      <c r="FB307">
        <v>144.8245</v>
      </c>
      <c r="FC307">
        <v>-55.1755</v>
      </c>
      <c r="FD307">
        <v>102.539</v>
      </c>
      <c r="FE307">
        <v>1.7050000000000001</v>
      </c>
      <c r="FF307">
        <v>136.3715</v>
      </c>
      <c r="FG307">
        <v>-63.628500000000003</v>
      </c>
      <c r="FH307">
        <v>35.28</v>
      </c>
      <c r="FI307">
        <v>3.4</v>
      </c>
      <c r="FJ307">
        <v>66.989999999999995</v>
      </c>
      <c r="FK307">
        <v>2.4500000000000002</v>
      </c>
      <c r="FL307">
        <v>96.709000000000003</v>
      </c>
      <c r="FM307">
        <v>3.74</v>
      </c>
      <c r="FN307">
        <v>0.15890000000000001</v>
      </c>
      <c r="FO307">
        <v>-10.902699999999999</v>
      </c>
      <c r="FP307">
        <v>0.2034</v>
      </c>
      <c r="FQ307">
        <v>-15.946199999999999</v>
      </c>
      <c r="FR307">
        <v>0.31619999999999998</v>
      </c>
      <c r="FS307">
        <v>-14.950900000000001</v>
      </c>
      <c r="FT307">
        <v>0.65249999999999997</v>
      </c>
      <c r="FU307">
        <v>-7.1875999999999998</v>
      </c>
      <c r="FV307">
        <v>1.3451</v>
      </c>
      <c r="FW307">
        <v>-3.4863</v>
      </c>
      <c r="FX307" t="s">
        <v>4062</v>
      </c>
      <c r="FY307" t="s">
        <v>252</v>
      </c>
    </row>
    <row r="308" spans="1:181" x14ac:dyDescent="0.35">
      <c r="A308">
        <v>311</v>
      </c>
      <c r="B308" t="s">
        <v>5412</v>
      </c>
      <c r="C308" t="s">
        <v>5397</v>
      </c>
      <c r="D308" t="s">
        <v>345</v>
      </c>
      <c r="E308" t="s">
        <v>4063</v>
      </c>
      <c r="F308" t="s">
        <v>232</v>
      </c>
      <c r="G308" t="s">
        <v>304</v>
      </c>
      <c r="H308" t="s">
        <v>233</v>
      </c>
      <c r="I308" t="s">
        <v>304</v>
      </c>
      <c r="J308" t="s">
        <v>316</v>
      </c>
      <c r="K308" t="s">
        <v>193</v>
      </c>
      <c r="L308" t="s">
        <v>683</v>
      </c>
      <c r="M308">
        <v>6</v>
      </c>
      <c r="N308" t="s">
        <v>196</v>
      </c>
      <c r="O308" t="s">
        <v>197</v>
      </c>
      <c r="P308" t="s">
        <v>198</v>
      </c>
      <c r="Q308">
        <v>500</v>
      </c>
      <c r="R308" t="s">
        <v>198</v>
      </c>
      <c r="S308">
        <v>500</v>
      </c>
      <c r="T308">
        <v>10</v>
      </c>
      <c r="U308">
        <v>1</v>
      </c>
      <c r="V308" t="s">
        <v>199</v>
      </c>
      <c r="W308" t="s">
        <v>200</v>
      </c>
      <c r="X308">
        <v>2.4500000000000002</v>
      </c>
      <c r="Y308" t="s">
        <v>193</v>
      </c>
      <c r="Z308" t="s">
        <v>5351</v>
      </c>
      <c r="AA308" t="s">
        <v>1712</v>
      </c>
      <c r="AB308">
        <v>185</v>
      </c>
      <c r="AD308">
        <v>-1</v>
      </c>
      <c r="AE308" t="s">
        <v>193</v>
      </c>
      <c r="AF308" t="s">
        <v>193</v>
      </c>
      <c r="AG308">
        <v>215</v>
      </c>
      <c r="AH308">
        <v>0</v>
      </c>
      <c r="AI308">
        <v>0</v>
      </c>
      <c r="AJ308" t="s">
        <v>193</v>
      </c>
      <c r="AK308" t="s">
        <v>193</v>
      </c>
      <c r="AM308">
        <v>5</v>
      </c>
      <c r="AN308">
        <v>30</v>
      </c>
      <c r="AO308" t="s">
        <v>193</v>
      </c>
      <c r="AP308">
        <v>3.8</v>
      </c>
      <c r="AQ308">
        <v>2.4860000000000002</v>
      </c>
      <c r="AR308">
        <v>99.680999999999997</v>
      </c>
      <c r="AS308" t="s">
        <v>202</v>
      </c>
      <c r="AT308" t="s">
        <v>203</v>
      </c>
      <c r="AU308" t="s">
        <v>204</v>
      </c>
      <c r="AV308" t="s">
        <v>265</v>
      </c>
      <c r="AW308">
        <v>5</v>
      </c>
      <c r="AX308">
        <v>5</v>
      </c>
      <c r="AY308" t="s">
        <v>193</v>
      </c>
      <c r="AZ308" t="s">
        <v>193</v>
      </c>
      <c r="BA308" t="s">
        <v>206</v>
      </c>
      <c r="BB308" t="s">
        <v>206</v>
      </c>
      <c r="BC308" t="s">
        <v>202</v>
      </c>
      <c r="BD308" t="s">
        <v>202</v>
      </c>
      <c r="BE308" t="s">
        <v>206</v>
      </c>
      <c r="BF308" t="s">
        <v>206</v>
      </c>
      <c r="BG308" t="s">
        <v>552</v>
      </c>
      <c r="BH308" t="s">
        <v>207</v>
      </c>
      <c r="BI308">
        <v>2000</v>
      </c>
      <c r="BK308" t="s">
        <v>206</v>
      </c>
      <c r="BL308" t="s">
        <v>32</v>
      </c>
      <c r="BM308" t="s">
        <v>340</v>
      </c>
      <c r="BN308" t="s">
        <v>3090</v>
      </c>
      <c r="BO308" t="s">
        <v>375</v>
      </c>
      <c r="BP308" t="s">
        <v>240</v>
      </c>
      <c r="BQ308" t="s">
        <v>193</v>
      </c>
      <c r="BR308" t="s">
        <v>193</v>
      </c>
      <c r="BS308" t="s">
        <v>193</v>
      </c>
      <c r="BT308" t="s">
        <v>193</v>
      </c>
      <c r="BU308" t="s">
        <v>193</v>
      </c>
      <c r="BV308" t="s">
        <v>240</v>
      </c>
      <c r="BW308" t="s">
        <v>209</v>
      </c>
      <c r="BX308" t="s">
        <v>197</v>
      </c>
      <c r="BY308" t="s">
        <v>193</v>
      </c>
      <c r="BZ308" t="s">
        <v>243</v>
      </c>
      <c r="CA308" t="s">
        <v>337</v>
      </c>
      <c r="CB308" t="s">
        <v>4064</v>
      </c>
      <c r="CC308" t="s">
        <v>4065</v>
      </c>
      <c r="CD308" t="s">
        <v>5398</v>
      </c>
      <c r="CE308">
        <v>2</v>
      </c>
      <c r="CF308">
        <v>1</v>
      </c>
      <c r="CG308" t="s">
        <v>214</v>
      </c>
      <c r="CH308" t="s">
        <v>215</v>
      </c>
      <c r="CI308" t="s">
        <v>215</v>
      </c>
      <c r="CJ308" t="s">
        <v>202</v>
      </c>
      <c r="CK308">
        <v>500</v>
      </c>
      <c r="CL308" t="s">
        <v>216</v>
      </c>
      <c r="CM308">
        <v>1</v>
      </c>
      <c r="CN308" t="s">
        <v>199</v>
      </c>
      <c r="CO308" t="s">
        <v>193</v>
      </c>
      <c r="CP308">
        <v>3</v>
      </c>
      <c r="CQ308" t="s">
        <v>193</v>
      </c>
      <c r="CR308" t="s">
        <v>193</v>
      </c>
      <c r="CS308" t="s">
        <v>193</v>
      </c>
      <c r="CT308" t="s">
        <v>193</v>
      </c>
      <c r="CU308" t="s">
        <v>193</v>
      </c>
      <c r="CV308" t="s">
        <v>193</v>
      </c>
      <c r="CW308" t="s">
        <v>345</v>
      </c>
      <c r="CX308" t="s">
        <v>217</v>
      </c>
      <c r="CY308">
        <v>0.65</v>
      </c>
      <c r="CZ308">
        <v>3.25</v>
      </c>
      <c r="DA308" t="s">
        <v>206</v>
      </c>
      <c r="DB308" t="s">
        <v>193</v>
      </c>
      <c r="DC308" t="s">
        <v>193</v>
      </c>
      <c r="DD308" t="s">
        <v>193</v>
      </c>
      <c r="DE308" t="s">
        <v>193</v>
      </c>
      <c r="DF308" t="s">
        <v>193</v>
      </c>
      <c r="DG308" t="s">
        <v>405</v>
      </c>
      <c r="DH308" t="s">
        <v>445</v>
      </c>
      <c r="DI308" t="s">
        <v>193</v>
      </c>
      <c r="DJ308" t="s">
        <v>193</v>
      </c>
      <c r="DK308" t="s">
        <v>193</v>
      </c>
      <c r="DL308" t="s">
        <v>222</v>
      </c>
      <c r="DM308" t="s">
        <v>222</v>
      </c>
      <c r="DN308" t="s">
        <v>223</v>
      </c>
      <c r="DO308" t="s">
        <v>1547</v>
      </c>
      <c r="DP308">
        <v>100.261</v>
      </c>
      <c r="DQ308">
        <v>2.42</v>
      </c>
      <c r="DR308">
        <v>177.9118</v>
      </c>
      <c r="DS308">
        <v>-7.0881999999999996</v>
      </c>
      <c r="DT308">
        <v>100.226</v>
      </c>
      <c r="DU308">
        <v>2.4239999999999999</v>
      </c>
      <c r="DV308">
        <v>181.3913</v>
      </c>
      <c r="DW308">
        <v>-3.6086999999999998</v>
      </c>
      <c r="DX308">
        <v>100.504</v>
      </c>
      <c r="DY308">
        <v>2.3919999999999999</v>
      </c>
      <c r="DZ308">
        <v>175.99520000000001</v>
      </c>
      <c r="EA308">
        <v>-9.0047999999999995</v>
      </c>
      <c r="EB308">
        <v>101.08799999999999</v>
      </c>
      <c r="EC308">
        <v>2.3250000000000002</v>
      </c>
      <c r="ED308">
        <v>161.1908</v>
      </c>
      <c r="EE308">
        <v>-23.809200000000001</v>
      </c>
      <c r="EF308">
        <v>101.994</v>
      </c>
      <c r="EG308">
        <v>2.222</v>
      </c>
      <c r="EH308">
        <v>154.58590000000001</v>
      </c>
      <c r="EI308">
        <v>-30.414100000000001</v>
      </c>
      <c r="EJ308">
        <v>101.994</v>
      </c>
      <c r="EK308">
        <v>2.222</v>
      </c>
      <c r="EL308">
        <v>155.40440000000001</v>
      </c>
      <c r="EM308">
        <v>-29.595600000000001</v>
      </c>
      <c r="EN308">
        <v>101.994</v>
      </c>
      <c r="EO308">
        <v>2.222</v>
      </c>
      <c r="EP308">
        <v>156.42689999999999</v>
      </c>
      <c r="EQ308">
        <v>-28.5731</v>
      </c>
      <c r="ER308">
        <v>101.994</v>
      </c>
      <c r="ES308">
        <v>2.222</v>
      </c>
      <c r="ET308">
        <v>156.44900000000001</v>
      </c>
      <c r="EU308">
        <v>-28.550999999999998</v>
      </c>
      <c r="EV308">
        <v>102.211</v>
      </c>
      <c r="EW308">
        <v>2.1970000000000001</v>
      </c>
      <c r="EX308">
        <v>155.08670000000001</v>
      </c>
      <c r="EY308">
        <v>-29.9133</v>
      </c>
      <c r="EZ308">
        <v>102.85</v>
      </c>
      <c r="FA308">
        <v>2.125</v>
      </c>
      <c r="FB308">
        <v>144.23849999999999</v>
      </c>
      <c r="FC308">
        <v>-40.761499999999998</v>
      </c>
      <c r="FD308">
        <v>102.803</v>
      </c>
      <c r="FE308">
        <v>2.13</v>
      </c>
      <c r="FF308">
        <v>146.1979</v>
      </c>
      <c r="FG308">
        <v>-38.802100000000003</v>
      </c>
      <c r="FH308">
        <v>35.28</v>
      </c>
      <c r="FI308">
        <v>3.4</v>
      </c>
      <c r="FJ308">
        <v>66.989999999999995</v>
      </c>
      <c r="FK308">
        <v>2.4500000000000002</v>
      </c>
      <c r="FL308">
        <v>96.709000000000003</v>
      </c>
      <c r="FM308">
        <v>3.74</v>
      </c>
      <c r="FN308">
        <v>0.15890000000000001</v>
      </c>
      <c r="FO308">
        <v>-10.902699999999999</v>
      </c>
      <c r="FP308">
        <v>0.2034</v>
      </c>
      <c r="FQ308">
        <v>-15.946199999999999</v>
      </c>
      <c r="FR308">
        <v>0.31619999999999998</v>
      </c>
      <c r="FS308">
        <v>-14.950900000000001</v>
      </c>
      <c r="FT308">
        <v>0.65249999999999997</v>
      </c>
      <c r="FU308">
        <v>-7.1875999999999998</v>
      </c>
      <c r="FV308">
        <v>1.3451</v>
      </c>
      <c r="FW308">
        <v>-3.4863</v>
      </c>
      <c r="FX308" t="s">
        <v>4066</v>
      </c>
      <c r="FY308">
        <v>127698.15</v>
      </c>
    </row>
    <row r="309" spans="1:181" x14ac:dyDescent="0.35">
      <c r="A309">
        <v>312</v>
      </c>
      <c r="B309" t="s">
        <v>5412</v>
      </c>
      <c r="C309" t="s">
        <v>5367</v>
      </c>
      <c r="D309" t="s">
        <v>223</v>
      </c>
      <c r="E309" t="s">
        <v>4067</v>
      </c>
      <c r="F309" t="s">
        <v>232</v>
      </c>
      <c r="G309" t="s">
        <v>193</v>
      </c>
      <c r="H309" t="s">
        <v>233</v>
      </c>
      <c r="I309" t="s">
        <v>193</v>
      </c>
      <c r="J309" t="s">
        <v>316</v>
      </c>
      <c r="K309" t="s">
        <v>193</v>
      </c>
      <c r="L309" t="s">
        <v>683</v>
      </c>
      <c r="M309">
        <v>6</v>
      </c>
      <c r="N309" t="s">
        <v>196</v>
      </c>
      <c r="O309" t="s">
        <v>193</v>
      </c>
      <c r="P309" t="s">
        <v>198</v>
      </c>
      <c r="Q309">
        <v>500</v>
      </c>
      <c r="R309" t="s">
        <v>198</v>
      </c>
      <c r="S309">
        <v>500</v>
      </c>
      <c r="T309">
        <v>10</v>
      </c>
      <c r="U309">
        <v>1</v>
      </c>
      <c r="V309" t="s">
        <v>199</v>
      </c>
      <c r="W309" t="s">
        <v>200</v>
      </c>
      <c r="X309">
        <v>3.625</v>
      </c>
      <c r="Y309" t="s">
        <v>193</v>
      </c>
      <c r="Z309" t="s">
        <v>5300</v>
      </c>
      <c r="AA309" t="s">
        <v>1712</v>
      </c>
      <c r="AB309">
        <v>300</v>
      </c>
      <c r="AD309">
        <v>-3</v>
      </c>
      <c r="AE309" t="s">
        <v>193</v>
      </c>
      <c r="AF309" t="s">
        <v>193</v>
      </c>
      <c r="AG309">
        <v>318.75</v>
      </c>
      <c r="AH309">
        <v>0</v>
      </c>
      <c r="AI309">
        <v>0</v>
      </c>
      <c r="AJ309" t="s">
        <v>193</v>
      </c>
      <c r="AK309" t="s">
        <v>193</v>
      </c>
      <c r="AM309">
        <v>25</v>
      </c>
      <c r="AN309">
        <v>18.75</v>
      </c>
      <c r="AO309" t="s">
        <v>193</v>
      </c>
      <c r="AP309">
        <v>2</v>
      </c>
      <c r="AQ309">
        <v>3.641</v>
      </c>
      <c r="AR309">
        <v>99.867000000000004</v>
      </c>
      <c r="AS309" t="s">
        <v>202</v>
      </c>
      <c r="AT309" t="s">
        <v>290</v>
      </c>
      <c r="AU309" t="s">
        <v>204</v>
      </c>
      <c r="AV309" t="s">
        <v>265</v>
      </c>
      <c r="AW309">
        <v>4</v>
      </c>
      <c r="AX309">
        <v>4</v>
      </c>
      <c r="AY309" t="s">
        <v>193</v>
      </c>
      <c r="AZ309" t="s">
        <v>193</v>
      </c>
      <c r="BA309" t="s">
        <v>206</v>
      </c>
      <c r="BB309" t="s">
        <v>206</v>
      </c>
      <c r="BC309" t="s">
        <v>202</v>
      </c>
      <c r="BD309" t="s">
        <v>202</v>
      </c>
      <c r="BE309" t="s">
        <v>206</v>
      </c>
      <c r="BF309" t="s">
        <v>206</v>
      </c>
      <c r="BG309" t="s">
        <v>207</v>
      </c>
      <c r="BH309" t="s">
        <v>336</v>
      </c>
      <c r="BI309">
        <v>2000</v>
      </c>
      <c r="BK309" t="s">
        <v>206</v>
      </c>
      <c r="BL309" t="s">
        <v>248</v>
      </c>
      <c r="BM309" t="s">
        <v>30</v>
      </c>
      <c r="BN309" t="s">
        <v>341</v>
      </c>
      <c r="BO309" t="s">
        <v>240</v>
      </c>
      <c r="BP309" t="s">
        <v>193</v>
      </c>
      <c r="BQ309" t="s">
        <v>193</v>
      </c>
      <c r="BR309" t="s">
        <v>193</v>
      </c>
      <c r="BS309" t="s">
        <v>193</v>
      </c>
      <c r="BT309" t="s">
        <v>193</v>
      </c>
      <c r="BU309" t="s">
        <v>193</v>
      </c>
      <c r="BV309" t="s">
        <v>30</v>
      </c>
      <c r="BW309" t="s">
        <v>209</v>
      </c>
      <c r="BX309" t="s">
        <v>197</v>
      </c>
      <c r="BY309" t="s">
        <v>193</v>
      </c>
      <c r="BZ309" t="s">
        <v>292</v>
      </c>
      <c r="CA309" t="s">
        <v>376</v>
      </c>
      <c r="CB309" t="s">
        <v>4068</v>
      </c>
      <c r="CC309" t="s">
        <v>4069</v>
      </c>
      <c r="CD309" t="s">
        <v>5398</v>
      </c>
      <c r="CE309">
        <v>2</v>
      </c>
      <c r="CF309">
        <v>1</v>
      </c>
      <c r="CG309" t="s">
        <v>214</v>
      </c>
      <c r="CH309" t="s">
        <v>215</v>
      </c>
      <c r="CI309" t="s">
        <v>215</v>
      </c>
      <c r="CJ309" t="s">
        <v>197</v>
      </c>
      <c r="CK309">
        <v>500</v>
      </c>
      <c r="CL309" t="s">
        <v>216</v>
      </c>
      <c r="CM309">
        <v>1</v>
      </c>
      <c r="CN309" t="s">
        <v>199</v>
      </c>
      <c r="CO309" t="s">
        <v>193</v>
      </c>
      <c r="CP309">
        <v>3</v>
      </c>
      <c r="CQ309" t="s">
        <v>193</v>
      </c>
      <c r="CR309" t="s">
        <v>193</v>
      </c>
      <c r="CS309" t="s">
        <v>193</v>
      </c>
      <c r="CT309" t="s">
        <v>193</v>
      </c>
      <c r="CU309" t="s">
        <v>193</v>
      </c>
      <c r="CV309" t="s">
        <v>193</v>
      </c>
      <c r="CW309" t="s">
        <v>223</v>
      </c>
      <c r="CX309" t="s">
        <v>217</v>
      </c>
      <c r="CY309">
        <v>0.65</v>
      </c>
      <c r="CZ309">
        <v>3.25</v>
      </c>
      <c r="DA309" t="s">
        <v>206</v>
      </c>
      <c r="DB309" t="s">
        <v>193</v>
      </c>
      <c r="DC309" t="s">
        <v>193</v>
      </c>
      <c r="DD309" t="s">
        <v>193</v>
      </c>
      <c r="DE309" t="s">
        <v>193</v>
      </c>
      <c r="DF309" t="s">
        <v>193</v>
      </c>
      <c r="DG309" t="s">
        <v>193</v>
      </c>
      <c r="DH309" t="s">
        <v>193</v>
      </c>
      <c r="DI309" t="s">
        <v>193</v>
      </c>
      <c r="DJ309" t="s">
        <v>193</v>
      </c>
      <c r="DK309" t="s">
        <v>193</v>
      </c>
      <c r="DL309" t="s">
        <v>222</v>
      </c>
      <c r="DM309" t="s">
        <v>222</v>
      </c>
      <c r="DN309" t="s">
        <v>223</v>
      </c>
      <c r="DO309" t="s">
        <v>1547</v>
      </c>
      <c r="DP309">
        <v>100.804</v>
      </c>
      <c r="DQ309">
        <v>3.5270000000000001</v>
      </c>
      <c r="DR309">
        <v>291.69130000000001</v>
      </c>
      <c r="DS309">
        <v>-8.3087</v>
      </c>
      <c r="DT309">
        <v>100.813</v>
      </c>
      <c r="DU309">
        <v>3.5259999999999998</v>
      </c>
      <c r="DV309">
        <v>289.39519999999999</v>
      </c>
      <c r="DW309">
        <v>-10.604799999999999</v>
      </c>
      <c r="DX309">
        <v>102.345</v>
      </c>
      <c r="DY309">
        <v>3.3410000000000002</v>
      </c>
      <c r="DZ309">
        <v>262.79079999999999</v>
      </c>
      <c r="EA309">
        <v>-37.209200000000003</v>
      </c>
      <c r="EB309">
        <v>102.345</v>
      </c>
      <c r="EC309">
        <v>3.3410000000000002</v>
      </c>
      <c r="ED309">
        <v>266.48590000000002</v>
      </c>
      <c r="EE309">
        <v>-33.514099999999999</v>
      </c>
      <c r="EF309">
        <v>102.345</v>
      </c>
      <c r="EG309">
        <v>3.3410000000000002</v>
      </c>
      <c r="EH309">
        <v>267.30439999999999</v>
      </c>
      <c r="EI309">
        <v>-32.695599999999999</v>
      </c>
      <c r="EJ309">
        <v>102.345</v>
      </c>
      <c r="EK309">
        <v>3.3410000000000002</v>
      </c>
      <c r="EL309">
        <v>268.32690000000002</v>
      </c>
      <c r="EM309">
        <v>-31.673100000000002</v>
      </c>
      <c r="EN309">
        <v>102.345</v>
      </c>
      <c r="EO309">
        <v>3.3410000000000002</v>
      </c>
      <c r="EP309">
        <v>268.34899999999999</v>
      </c>
      <c r="EQ309">
        <v>-31.651</v>
      </c>
      <c r="ER309">
        <v>102.345</v>
      </c>
      <c r="ES309">
        <v>3.3410000000000002</v>
      </c>
      <c r="ET309">
        <v>269.48669999999998</v>
      </c>
      <c r="EU309">
        <v>-30.513300000000001</v>
      </c>
      <c r="EV309">
        <v>103.16</v>
      </c>
      <c r="EW309">
        <v>3.2429999999999999</v>
      </c>
      <c r="EX309">
        <v>256.0385</v>
      </c>
      <c r="EY309">
        <v>-43.961500000000001</v>
      </c>
      <c r="EZ309">
        <v>104.04</v>
      </c>
      <c r="FA309">
        <v>3.1389999999999998</v>
      </c>
      <c r="FB309">
        <v>247.09790000000001</v>
      </c>
      <c r="FC309">
        <v>-52.902099999999997</v>
      </c>
      <c r="FD309">
        <v>103.70099999999999</v>
      </c>
      <c r="FE309">
        <v>3.1789999999999998</v>
      </c>
      <c r="FF309">
        <v>250.36439999999999</v>
      </c>
      <c r="FG309">
        <v>-49.635599999999997</v>
      </c>
      <c r="FH309">
        <v>35.28</v>
      </c>
      <c r="FI309">
        <v>3.4</v>
      </c>
      <c r="FJ309">
        <v>66.989999999999995</v>
      </c>
      <c r="FK309">
        <v>2.4500000000000002</v>
      </c>
      <c r="FL309">
        <v>96.709000000000003</v>
      </c>
      <c r="FM309">
        <v>3.74</v>
      </c>
      <c r="FN309">
        <v>0.15890000000000001</v>
      </c>
      <c r="FO309">
        <v>-10.902699999999999</v>
      </c>
      <c r="FP309">
        <v>0.2034</v>
      </c>
      <c r="FQ309">
        <v>-15.946199999999999</v>
      </c>
      <c r="FR309">
        <v>0.31619999999999998</v>
      </c>
      <c r="FS309">
        <v>-14.950900000000001</v>
      </c>
      <c r="FT309">
        <v>0.65249999999999997</v>
      </c>
      <c r="FU309">
        <v>-7.1875999999999998</v>
      </c>
      <c r="FV309">
        <v>1.3451</v>
      </c>
      <c r="FW309">
        <v>-3.4863</v>
      </c>
      <c r="FX309" t="s">
        <v>4070</v>
      </c>
      <c r="FY309">
        <v>6633.5299000000005</v>
      </c>
    </row>
    <row r="310" spans="1:181" x14ac:dyDescent="0.35">
      <c r="A310">
        <v>313</v>
      </c>
      <c r="B310" t="s">
        <v>5412</v>
      </c>
      <c r="C310" t="s">
        <v>5373</v>
      </c>
      <c r="D310" t="s">
        <v>4071</v>
      </c>
      <c r="E310" t="s">
        <v>4072</v>
      </c>
      <c r="F310" t="s">
        <v>260</v>
      </c>
      <c r="G310" t="s">
        <v>304</v>
      </c>
      <c r="H310" t="s">
        <v>1029</v>
      </c>
      <c r="I310" t="s">
        <v>304</v>
      </c>
      <c r="J310" t="s">
        <v>316</v>
      </c>
      <c r="K310" t="s">
        <v>193</v>
      </c>
      <c r="L310" t="s">
        <v>4073</v>
      </c>
      <c r="M310">
        <v>4</v>
      </c>
      <c r="N310" t="s">
        <v>564</v>
      </c>
      <c r="O310" t="s">
        <v>193</v>
      </c>
      <c r="P310" t="s">
        <v>198</v>
      </c>
      <c r="Q310">
        <v>100</v>
      </c>
      <c r="R310" t="s">
        <v>198</v>
      </c>
      <c r="S310">
        <v>100</v>
      </c>
      <c r="T310" t="s">
        <v>193</v>
      </c>
      <c r="U310">
        <v>1</v>
      </c>
      <c r="V310" t="s">
        <v>334</v>
      </c>
      <c r="W310" t="s">
        <v>200</v>
      </c>
      <c r="X310">
        <v>7</v>
      </c>
      <c r="Y310" t="s">
        <v>193</v>
      </c>
      <c r="Z310" t="s">
        <v>193</v>
      </c>
      <c r="AA310" t="s">
        <v>335</v>
      </c>
      <c r="AB310">
        <v>700</v>
      </c>
      <c r="AC310">
        <v>0</v>
      </c>
      <c r="AD310" t="s">
        <v>193</v>
      </c>
      <c r="AE310" t="s">
        <v>193</v>
      </c>
      <c r="AF310" t="s">
        <v>193</v>
      </c>
      <c r="AG310">
        <v>700</v>
      </c>
      <c r="AH310">
        <v>700</v>
      </c>
      <c r="AI310">
        <v>0</v>
      </c>
      <c r="AJ310" t="s">
        <v>193</v>
      </c>
      <c r="AK310" t="s">
        <v>193</v>
      </c>
      <c r="AL310">
        <v>0</v>
      </c>
      <c r="AM310" t="s">
        <v>299</v>
      </c>
      <c r="AN310">
        <v>0</v>
      </c>
      <c r="AO310" t="s">
        <v>193</v>
      </c>
      <c r="AP310" t="s">
        <v>299</v>
      </c>
      <c r="AQ310">
        <v>7</v>
      </c>
      <c r="AR310">
        <v>25</v>
      </c>
      <c r="AS310" t="s">
        <v>202</v>
      </c>
      <c r="AT310" t="s">
        <v>290</v>
      </c>
      <c r="AU310" t="s">
        <v>204</v>
      </c>
      <c r="AV310" t="s">
        <v>205</v>
      </c>
      <c r="AW310">
        <v>3</v>
      </c>
      <c r="AX310">
        <v>3</v>
      </c>
      <c r="AY310" t="s">
        <v>193</v>
      </c>
      <c r="AZ310" t="s">
        <v>193</v>
      </c>
      <c r="BA310" t="s">
        <v>206</v>
      </c>
      <c r="BB310" t="s">
        <v>206</v>
      </c>
      <c r="BC310" t="s">
        <v>206</v>
      </c>
      <c r="BD310" t="s">
        <v>206</v>
      </c>
      <c r="BE310" t="s">
        <v>202</v>
      </c>
      <c r="BF310" t="s">
        <v>206</v>
      </c>
      <c r="BG310" t="s">
        <v>207</v>
      </c>
      <c r="BH310" t="s">
        <v>193</v>
      </c>
      <c r="BI310">
        <v>25</v>
      </c>
      <c r="BK310" t="s">
        <v>206</v>
      </c>
      <c r="BL310" t="s">
        <v>208</v>
      </c>
      <c r="BM310" t="s">
        <v>240</v>
      </c>
      <c r="BN310" t="s">
        <v>32</v>
      </c>
      <c r="BO310" t="s">
        <v>193</v>
      </c>
      <c r="BP310" t="s">
        <v>193</v>
      </c>
      <c r="BQ310" t="s">
        <v>193</v>
      </c>
      <c r="BR310" t="s">
        <v>193</v>
      </c>
      <c r="BS310" t="s">
        <v>193</v>
      </c>
      <c r="BT310" t="s">
        <v>193</v>
      </c>
      <c r="BU310" t="s">
        <v>193</v>
      </c>
      <c r="BV310" t="s">
        <v>208</v>
      </c>
      <c r="BW310" t="s">
        <v>209</v>
      </c>
      <c r="BX310" t="s">
        <v>197</v>
      </c>
      <c r="BY310" t="s">
        <v>193</v>
      </c>
      <c r="BZ310" t="s">
        <v>292</v>
      </c>
      <c r="CA310" t="s">
        <v>293</v>
      </c>
      <c r="CB310">
        <v>320867203</v>
      </c>
      <c r="CC310" t="s">
        <v>4074</v>
      </c>
      <c r="CD310" t="s">
        <v>5398</v>
      </c>
      <c r="CE310">
        <v>2</v>
      </c>
      <c r="CF310">
        <v>1</v>
      </c>
      <c r="CG310" t="s">
        <v>214</v>
      </c>
      <c r="CH310" t="s">
        <v>215</v>
      </c>
      <c r="CI310" t="s">
        <v>215</v>
      </c>
      <c r="CJ310" t="s">
        <v>197</v>
      </c>
      <c r="CK310">
        <v>100</v>
      </c>
      <c r="CL310" t="s">
        <v>216</v>
      </c>
      <c r="CM310">
        <v>1</v>
      </c>
      <c r="CN310" t="s">
        <v>334</v>
      </c>
      <c r="CO310" t="s">
        <v>193</v>
      </c>
      <c r="CP310" t="s">
        <v>193</v>
      </c>
      <c r="CQ310">
        <v>-50</v>
      </c>
      <c r="CR310" t="s">
        <v>193</v>
      </c>
      <c r="CS310" t="s">
        <v>193</v>
      </c>
      <c r="CT310" t="s">
        <v>193</v>
      </c>
      <c r="CU310" t="s">
        <v>193</v>
      </c>
      <c r="CV310" t="s">
        <v>193</v>
      </c>
      <c r="CW310" t="s">
        <v>4071</v>
      </c>
      <c r="CX310" t="s">
        <v>217</v>
      </c>
      <c r="CY310" t="s">
        <v>299</v>
      </c>
      <c r="CZ310" t="s">
        <v>193</v>
      </c>
      <c r="DA310" t="s">
        <v>206</v>
      </c>
      <c r="DB310" t="s">
        <v>193</v>
      </c>
      <c r="DC310" t="s">
        <v>193</v>
      </c>
      <c r="DD310" t="s">
        <v>193</v>
      </c>
      <c r="DE310" t="s">
        <v>193</v>
      </c>
      <c r="DF310" t="s">
        <v>193</v>
      </c>
      <c r="DG310" t="s">
        <v>35</v>
      </c>
      <c r="DH310" t="s">
        <v>4075</v>
      </c>
      <c r="DI310" t="s">
        <v>193</v>
      </c>
      <c r="DJ310" t="s">
        <v>193</v>
      </c>
      <c r="DK310" t="s">
        <v>193</v>
      </c>
      <c r="DL310" t="s">
        <v>223</v>
      </c>
      <c r="DM310" t="s">
        <v>222</v>
      </c>
      <c r="DN310" t="s">
        <v>222</v>
      </c>
      <c r="DO310" t="s">
        <v>343</v>
      </c>
      <c r="DP310">
        <v>24.83</v>
      </c>
      <c r="DQ310">
        <v>7.048</v>
      </c>
      <c r="DR310">
        <v>704.8</v>
      </c>
      <c r="DS310">
        <v>4.8</v>
      </c>
      <c r="DT310">
        <v>25</v>
      </c>
      <c r="DU310">
        <v>7.0010000000000003</v>
      </c>
      <c r="DV310">
        <v>700.1</v>
      </c>
      <c r="DW310">
        <v>0.1</v>
      </c>
      <c r="DX310">
        <v>25.02</v>
      </c>
      <c r="DY310">
        <v>6.9969999999999999</v>
      </c>
      <c r="DZ310">
        <v>699.7</v>
      </c>
      <c r="EA310">
        <v>-0.3</v>
      </c>
      <c r="EB310">
        <v>25.02</v>
      </c>
      <c r="EC310">
        <v>6.9969999999999999</v>
      </c>
      <c r="ED310">
        <v>699.7</v>
      </c>
      <c r="EE310">
        <v>-0.3</v>
      </c>
      <c r="EF310">
        <v>25.16</v>
      </c>
      <c r="EG310">
        <v>6.8890000000000002</v>
      </c>
      <c r="EH310">
        <v>688.9</v>
      </c>
      <c r="EI310">
        <v>-11.1</v>
      </c>
      <c r="EJ310">
        <v>25.21</v>
      </c>
      <c r="EK310">
        <v>6.8470000000000004</v>
      </c>
      <c r="EL310">
        <v>684.7</v>
      </c>
      <c r="EM310">
        <v>-15.3</v>
      </c>
      <c r="EN310">
        <v>25.2</v>
      </c>
      <c r="EO310">
        <v>6.8650000000000002</v>
      </c>
      <c r="EP310">
        <v>686.5</v>
      </c>
      <c r="EQ310">
        <v>-13.5</v>
      </c>
      <c r="ER310">
        <v>25.25</v>
      </c>
      <c r="ES310">
        <v>6.8239999999999998</v>
      </c>
      <c r="ET310">
        <v>682.4</v>
      </c>
      <c r="EU310">
        <v>-17.600000000000001</v>
      </c>
      <c r="EV310">
        <v>25.28</v>
      </c>
      <c r="EW310">
        <v>6.8010000000000002</v>
      </c>
      <c r="EX310">
        <v>680.1</v>
      </c>
      <c r="EY310">
        <v>-19.899999999999999</v>
      </c>
      <c r="EZ310">
        <v>25.1</v>
      </c>
      <c r="FA310">
        <v>6.97</v>
      </c>
      <c r="FB310">
        <v>697</v>
      </c>
      <c r="FC310">
        <v>-3</v>
      </c>
      <c r="FD310">
        <v>25.1</v>
      </c>
      <c r="FE310">
        <v>6.9749999999999996</v>
      </c>
      <c r="FF310">
        <v>697.5</v>
      </c>
      <c r="FG310">
        <v>-2.5</v>
      </c>
      <c r="FH310">
        <v>35.28</v>
      </c>
      <c r="FI310">
        <v>3.4</v>
      </c>
      <c r="FJ310">
        <v>66.989999999999995</v>
      </c>
      <c r="FK310">
        <v>2.4500000000000002</v>
      </c>
      <c r="FL310">
        <v>96.709000000000003</v>
      </c>
      <c r="FM310">
        <v>3.74</v>
      </c>
      <c r="FN310">
        <v>0.15890000000000001</v>
      </c>
      <c r="FO310">
        <v>-10.902699999999999</v>
      </c>
      <c r="FP310">
        <v>0.2034</v>
      </c>
      <c r="FQ310">
        <v>-15.946199999999999</v>
      </c>
      <c r="FR310">
        <v>0.31619999999999998</v>
      </c>
      <c r="FS310">
        <v>-14.950900000000001</v>
      </c>
      <c r="FT310">
        <v>0.65249999999999997</v>
      </c>
      <c r="FU310">
        <v>-7.1875999999999998</v>
      </c>
      <c r="FV310">
        <v>1.3451</v>
      </c>
      <c r="FW310">
        <v>-3.4863</v>
      </c>
      <c r="FX310" t="s">
        <v>4076</v>
      </c>
      <c r="FY310" t="s">
        <v>252</v>
      </c>
    </row>
    <row r="311" spans="1:181" x14ac:dyDescent="0.35">
      <c r="A311">
        <v>314</v>
      </c>
      <c r="B311" t="s">
        <v>5412</v>
      </c>
      <c r="C311" t="s">
        <v>5367</v>
      </c>
      <c r="D311" t="s">
        <v>4077</v>
      </c>
      <c r="E311" t="s">
        <v>4078</v>
      </c>
      <c r="F311" t="s">
        <v>441</v>
      </c>
      <c r="G311" t="s">
        <v>304</v>
      </c>
      <c r="H311" t="s">
        <v>286</v>
      </c>
      <c r="I311" t="s">
        <v>304</v>
      </c>
      <c r="J311" t="s">
        <v>194</v>
      </c>
      <c r="K311" t="s">
        <v>304</v>
      </c>
      <c r="L311" t="s">
        <v>4079</v>
      </c>
      <c r="M311" t="s">
        <v>193</v>
      </c>
      <c r="N311" t="s">
        <v>196</v>
      </c>
      <c r="O311" t="s">
        <v>197</v>
      </c>
      <c r="P311" t="s">
        <v>198</v>
      </c>
      <c r="Q311">
        <v>5000</v>
      </c>
      <c r="R311" t="s">
        <v>198</v>
      </c>
      <c r="S311">
        <v>500</v>
      </c>
      <c r="T311">
        <v>5</v>
      </c>
      <c r="U311">
        <v>5</v>
      </c>
      <c r="V311" t="s">
        <v>199</v>
      </c>
      <c r="W311" t="s">
        <v>200</v>
      </c>
      <c r="X311">
        <v>1.25</v>
      </c>
      <c r="Y311" t="s">
        <v>193</v>
      </c>
      <c r="Z311" t="s">
        <v>5321</v>
      </c>
      <c r="AA311" t="s">
        <v>3532</v>
      </c>
      <c r="AB311">
        <v>100</v>
      </c>
      <c r="AD311" t="s">
        <v>193</v>
      </c>
      <c r="AE311" t="s">
        <v>193</v>
      </c>
      <c r="AF311" t="s">
        <v>193</v>
      </c>
      <c r="AG311">
        <v>135</v>
      </c>
      <c r="AH311">
        <v>100</v>
      </c>
      <c r="AI311">
        <v>0</v>
      </c>
      <c r="AJ311" t="s">
        <v>193</v>
      </c>
      <c r="AK311" t="s">
        <v>193</v>
      </c>
      <c r="AM311">
        <v>10</v>
      </c>
      <c r="AN311">
        <v>35</v>
      </c>
      <c r="AO311" t="s">
        <v>193</v>
      </c>
      <c r="AP311">
        <v>8</v>
      </c>
      <c r="AQ311">
        <v>1.321</v>
      </c>
      <c r="AR311">
        <v>99.613</v>
      </c>
      <c r="AS311" t="s">
        <v>202</v>
      </c>
      <c r="AT311" t="s">
        <v>203</v>
      </c>
      <c r="AU311" t="s">
        <v>204</v>
      </c>
      <c r="AV311" t="s">
        <v>205</v>
      </c>
      <c r="AW311">
        <v>13</v>
      </c>
      <c r="AX311">
        <v>7</v>
      </c>
      <c r="AY311">
        <v>6</v>
      </c>
      <c r="AZ311" t="s">
        <v>193</v>
      </c>
      <c r="BA311" t="s">
        <v>206</v>
      </c>
      <c r="BB311" t="s">
        <v>206</v>
      </c>
      <c r="BC311" t="s">
        <v>206</v>
      </c>
      <c r="BD311" t="s">
        <v>202</v>
      </c>
      <c r="BE311" t="s">
        <v>206</v>
      </c>
      <c r="BF311" t="s">
        <v>206</v>
      </c>
      <c r="BG311" t="s">
        <v>207</v>
      </c>
      <c r="BH311" t="s">
        <v>336</v>
      </c>
      <c r="BI311">
        <v>2000</v>
      </c>
      <c r="BK311" t="s">
        <v>206</v>
      </c>
      <c r="BL311" t="s">
        <v>218</v>
      </c>
      <c r="BM311" t="s">
        <v>208</v>
      </c>
      <c r="BN311" t="s">
        <v>29</v>
      </c>
      <c r="BO311" t="s">
        <v>30</v>
      </c>
      <c r="BP311" t="s">
        <v>34</v>
      </c>
      <c r="BQ311" t="s">
        <v>341</v>
      </c>
      <c r="BR311" t="s">
        <v>240</v>
      </c>
      <c r="BS311" t="s">
        <v>220</v>
      </c>
      <c r="BT311" t="s">
        <v>28</v>
      </c>
      <c r="BU311" t="s">
        <v>32</v>
      </c>
      <c r="BV311" t="s">
        <v>218</v>
      </c>
      <c r="BW311" t="s">
        <v>209</v>
      </c>
      <c r="BX311" t="s">
        <v>197</v>
      </c>
      <c r="BY311" t="s">
        <v>193</v>
      </c>
      <c r="BZ311" t="s">
        <v>1362</v>
      </c>
      <c r="CA311" t="s">
        <v>1819</v>
      </c>
      <c r="CB311" t="s">
        <v>4080</v>
      </c>
      <c r="CC311" t="s">
        <v>4081</v>
      </c>
      <c r="CD311" t="s">
        <v>5398</v>
      </c>
      <c r="CE311">
        <v>2</v>
      </c>
      <c r="CF311">
        <v>1</v>
      </c>
      <c r="CG311" t="s">
        <v>214</v>
      </c>
      <c r="CH311" t="s">
        <v>215</v>
      </c>
      <c r="CI311" t="s">
        <v>215</v>
      </c>
      <c r="CJ311" t="s">
        <v>197</v>
      </c>
      <c r="CK311">
        <v>500</v>
      </c>
      <c r="CL311" t="s">
        <v>216</v>
      </c>
      <c r="CM311">
        <v>1</v>
      </c>
      <c r="CN311" t="s">
        <v>199</v>
      </c>
      <c r="CO311" t="s">
        <v>193</v>
      </c>
      <c r="CP311" t="s">
        <v>193</v>
      </c>
      <c r="CQ311" t="s">
        <v>193</v>
      </c>
      <c r="CR311" t="s">
        <v>193</v>
      </c>
      <c r="CS311" t="s">
        <v>193</v>
      </c>
      <c r="CT311" t="s">
        <v>193</v>
      </c>
      <c r="CU311" t="s">
        <v>193</v>
      </c>
      <c r="CV311" t="s">
        <v>193</v>
      </c>
      <c r="CW311" t="s">
        <v>4077</v>
      </c>
      <c r="CX311" t="s">
        <v>217</v>
      </c>
      <c r="CY311">
        <v>0.35</v>
      </c>
      <c r="CZ311">
        <v>1.75</v>
      </c>
      <c r="DA311" t="s">
        <v>206</v>
      </c>
      <c r="DB311" t="s">
        <v>193</v>
      </c>
      <c r="DC311" t="s">
        <v>193</v>
      </c>
      <c r="DD311" t="s">
        <v>193</v>
      </c>
      <c r="DE311" t="s">
        <v>193</v>
      </c>
      <c r="DF311" t="s">
        <v>193</v>
      </c>
      <c r="DG311" t="s">
        <v>219</v>
      </c>
      <c r="DH311" t="s">
        <v>31</v>
      </c>
      <c r="DI311" t="s">
        <v>963</v>
      </c>
      <c r="DJ311" t="s">
        <v>339</v>
      </c>
      <c r="DK311" t="s">
        <v>276</v>
      </c>
      <c r="DL311" t="s">
        <v>222</v>
      </c>
      <c r="DM311" t="s">
        <v>222</v>
      </c>
      <c r="DN311" t="s">
        <v>223</v>
      </c>
      <c r="DO311" t="s">
        <v>3536</v>
      </c>
      <c r="DP311">
        <v>100.676</v>
      </c>
      <c r="DQ311">
        <v>1.1240000000000001</v>
      </c>
      <c r="DR311">
        <v>81.902000000000001</v>
      </c>
      <c r="DS311">
        <v>-18.097999999999999</v>
      </c>
      <c r="DT311">
        <v>100.943</v>
      </c>
      <c r="DU311">
        <v>1.075</v>
      </c>
      <c r="DV311">
        <v>76.686499999999995</v>
      </c>
      <c r="DW311">
        <v>-23.313500000000001</v>
      </c>
      <c r="DX311">
        <v>101.203</v>
      </c>
      <c r="DY311">
        <v>1.0269999999999999</v>
      </c>
      <c r="DZ311">
        <v>65.678299999999993</v>
      </c>
      <c r="EA311">
        <v>-34.3217</v>
      </c>
      <c r="EB311">
        <v>101.157</v>
      </c>
      <c r="EC311">
        <v>1.0349999999999999</v>
      </c>
      <c r="ED311">
        <v>70.305700000000002</v>
      </c>
      <c r="EE311">
        <v>-29.694299999999998</v>
      </c>
      <c r="EF311">
        <v>101.157</v>
      </c>
      <c r="EG311">
        <v>1.0349999999999999</v>
      </c>
      <c r="EH311">
        <v>69.671400000000006</v>
      </c>
      <c r="EI311">
        <v>-30.328600000000002</v>
      </c>
      <c r="EJ311">
        <v>101.157</v>
      </c>
      <c r="EK311">
        <v>1.0349999999999999</v>
      </c>
      <c r="EL311">
        <v>69.677400000000006</v>
      </c>
      <c r="EM311">
        <v>-30.322600000000001</v>
      </c>
      <c r="EN311">
        <v>101.34099999999999</v>
      </c>
      <c r="EO311">
        <v>1.0009999999999999</v>
      </c>
      <c r="EP311">
        <v>66.279499999999999</v>
      </c>
      <c r="EQ311">
        <v>-33.720500000000001</v>
      </c>
      <c r="ER311">
        <v>101.247</v>
      </c>
      <c r="ES311">
        <v>1.018</v>
      </c>
      <c r="ET311">
        <v>68.460300000000004</v>
      </c>
      <c r="EU311">
        <v>-31.5397</v>
      </c>
      <c r="EV311">
        <v>101.39400000000001</v>
      </c>
      <c r="EW311">
        <v>0.99099999999999999</v>
      </c>
      <c r="EX311">
        <v>64.322999999999993</v>
      </c>
      <c r="EY311">
        <v>-35.677</v>
      </c>
      <c r="EZ311">
        <v>101.49</v>
      </c>
      <c r="FA311">
        <v>0.97299999999999998</v>
      </c>
      <c r="FB311">
        <v>62.524500000000003</v>
      </c>
      <c r="FC311">
        <v>-37.475499999999997</v>
      </c>
      <c r="FD311">
        <v>101.57899999999999</v>
      </c>
      <c r="FE311">
        <v>0.95599999999999996</v>
      </c>
      <c r="FF311">
        <v>61.471499999999999</v>
      </c>
      <c r="FG311">
        <v>-38.528500000000001</v>
      </c>
      <c r="FH311">
        <v>35.28</v>
      </c>
      <c r="FI311">
        <v>3.4</v>
      </c>
      <c r="FJ311">
        <v>66.989999999999995</v>
      </c>
      <c r="FK311">
        <v>2.4500000000000002</v>
      </c>
      <c r="FL311">
        <v>96.709000000000003</v>
      </c>
      <c r="FM311">
        <v>3.74</v>
      </c>
      <c r="FN311">
        <v>0.15890000000000001</v>
      </c>
      <c r="FO311">
        <v>-10.902699999999999</v>
      </c>
      <c r="FP311">
        <v>0.2034</v>
      </c>
      <c r="FQ311">
        <v>-15.946199999999999</v>
      </c>
      <c r="FR311">
        <v>0.31619999999999998</v>
      </c>
      <c r="FS311">
        <v>-14.950900000000001</v>
      </c>
      <c r="FT311">
        <v>0.65249999999999997</v>
      </c>
      <c r="FU311">
        <v>-7.1875999999999998</v>
      </c>
      <c r="FV311">
        <v>1.3451</v>
      </c>
      <c r="FW311">
        <v>-3.4863</v>
      </c>
      <c r="FX311" t="s">
        <v>4082</v>
      </c>
      <c r="FY311">
        <v>293697.50160000002</v>
      </c>
    </row>
    <row r="312" spans="1:181" x14ac:dyDescent="0.35">
      <c r="A312">
        <v>315</v>
      </c>
      <c r="B312" t="s">
        <v>5412</v>
      </c>
      <c r="C312" t="s">
        <v>5367</v>
      </c>
      <c r="D312" t="s">
        <v>4077</v>
      </c>
      <c r="E312" t="s">
        <v>4078</v>
      </c>
      <c r="F312" t="s">
        <v>441</v>
      </c>
      <c r="G312" t="s">
        <v>304</v>
      </c>
      <c r="H312" t="s">
        <v>286</v>
      </c>
      <c r="I312" t="s">
        <v>304</v>
      </c>
      <c r="J312" t="s">
        <v>194</v>
      </c>
      <c r="K312" t="s">
        <v>304</v>
      </c>
      <c r="L312" t="s">
        <v>4079</v>
      </c>
      <c r="M312" t="s">
        <v>193</v>
      </c>
      <c r="N312" t="s">
        <v>196</v>
      </c>
      <c r="O312" t="s">
        <v>197</v>
      </c>
      <c r="P312" t="s">
        <v>198</v>
      </c>
      <c r="Q312">
        <v>5000</v>
      </c>
      <c r="R312" t="s">
        <v>198</v>
      </c>
      <c r="S312">
        <v>1250</v>
      </c>
      <c r="T312">
        <v>10</v>
      </c>
      <c r="U312">
        <v>5</v>
      </c>
      <c r="V312" t="s">
        <v>199</v>
      </c>
      <c r="W312" t="s">
        <v>200</v>
      </c>
      <c r="X312">
        <v>2</v>
      </c>
      <c r="Y312" t="s">
        <v>193</v>
      </c>
      <c r="Z312" t="s">
        <v>5300</v>
      </c>
      <c r="AA312" t="s">
        <v>1712</v>
      </c>
      <c r="AB312">
        <v>145</v>
      </c>
      <c r="AD312" t="s">
        <v>193</v>
      </c>
      <c r="AE312" t="s">
        <v>193</v>
      </c>
      <c r="AF312" t="s">
        <v>193</v>
      </c>
      <c r="AG312">
        <v>170</v>
      </c>
      <c r="AH312">
        <v>145</v>
      </c>
      <c r="AI312">
        <v>0</v>
      </c>
      <c r="AJ312" t="s">
        <v>193</v>
      </c>
      <c r="AK312" t="s">
        <v>193</v>
      </c>
      <c r="AM312">
        <v>5</v>
      </c>
      <c r="AN312">
        <v>25</v>
      </c>
      <c r="AO312" t="s">
        <v>193</v>
      </c>
      <c r="AP312">
        <v>3.76</v>
      </c>
      <c r="AQ312">
        <v>2.0939999999999999</v>
      </c>
      <c r="AR312">
        <v>99.156999999999996</v>
      </c>
      <c r="AS312" t="s">
        <v>202</v>
      </c>
      <c r="AT312" t="s">
        <v>203</v>
      </c>
      <c r="AU312" t="s">
        <v>204</v>
      </c>
      <c r="AV312" t="s">
        <v>205</v>
      </c>
      <c r="AW312">
        <v>13</v>
      </c>
      <c r="AX312">
        <v>7</v>
      </c>
      <c r="AY312">
        <v>6</v>
      </c>
      <c r="AZ312" t="s">
        <v>193</v>
      </c>
      <c r="BA312" t="s">
        <v>206</v>
      </c>
      <c r="BB312" t="s">
        <v>206</v>
      </c>
      <c r="BC312" t="s">
        <v>206</v>
      </c>
      <c r="BD312" t="s">
        <v>202</v>
      </c>
      <c r="BE312" t="s">
        <v>206</v>
      </c>
      <c r="BF312" t="s">
        <v>206</v>
      </c>
      <c r="BG312" t="s">
        <v>207</v>
      </c>
      <c r="BH312" t="s">
        <v>336</v>
      </c>
      <c r="BI312">
        <v>2000</v>
      </c>
      <c r="BK312" t="s">
        <v>206</v>
      </c>
      <c r="BL312" t="s">
        <v>218</v>
      </c>
      <c r="BM312" t="s">
        <v>208</v>
      </c>
      <c r="BN312" t="s">
        <v>29</v>
      </c>
      <c r="BO312" t="s">
        <v>30</v>
      </c>
      <c r="BP312" t="s">
        <v>34</v>
      </c>
      <c r="BQ312" t="s">
        <v>341</v>
      </c>
      <c r="BR312" t="s">
        <v>240</v>
      </c>
      <c r="BS312" t="s">
        <v>220</v>
      </c>
      <c r="BT312" t="s">
        <v>28</v>
      </c>
      <c r="BU312" t="s">
        <v>32</v>
      </c>
      <c r="BV312" t="s">
        <v>218</v>
      </c>
      <c r="BW312" t="s">
        <v>209</v>
      </c>
      <c r="BX312" t="s">
        <v>197</v>
      </c>
      <c r="BY312" t="s">
        <v>193</v>
      </c>
      <c r="BZ312" t="s">
        <v>1362</v>
      </c>
      <c r="CA312" t="s">
        <v>1819</v>
      </c>
      <c r="CB312" t="s">
        <v>4083</v>
      </c>
      <c r="CC312" t="s">
        <v>4084</v>
      </c>
      <c r="CD312" t="s">
        <v>5398</v>
      </c>
      <c r="CE312">
        <v>2</v>
      </c>
      <c r="CF312">
        <v>0</v>
      </c>
      <c r="CG312" t="s">
        <v>214</v>
      </c>
      <c r="CH312" t="s">
        <v>215</v>
      </c>
      <c r="CI312" t="s">
        <v>215</v>
      </c>
      <c r="CJ312" t="s">
        <v>197</v>
      </c>
      <c r="CK312">
        <v>1250</v>
      </c>
      <c r="CL312" t="s">
        <v>216</v>
      </c>
      <c r="CM312">
        <v>1</v>
      </c>
      <c r="CN312" t="s">
        <v>199</v>
      </c>
      <c r="CO312" t="s">
        <v>193</v>
      </c>
      <c r="CP312" t="s">
        <v>193</v>
      </c>
      <c r="CQ312" t="s">
        <v>193</v>
      </c>
      <c r="CR312" t="s">
        <v>193</v>
      </c>
      <c r="CS312" t="s">
        <v>193</v>
      </c>
      <c r="CT312" t="s">
        <v>193</v>
      </c>
      <c r="CU312" t="s">
        <v>193</v>
      </c>
      <c r="CV312" t="s">
        <v>193</v>
      </c>
      <c r="CW312" t="s">
        <v>4077</v>
      </c>
      <c r="CX312" t="s">
        <v>217</v>
      </c>
      <c r="CY312">
        <v>0.45</v>
      </c>
      <c r="CZ312">
        <v>5.625</v>
      </c>
      <c r="DA312" t="s">
        <v>206</v>
      </c>
      <c r="DB312" t="s">
        <v>193</v>
      </c>
      <c r="DC312" t="s">
        <v>193</v>
      </c>
      <c r="DD312" t="s">
        <v>193</v>
      </c>
      <c r="DE312" t="s">
        <v>193</v>
      </c>
      <c r="DF312" t="s">
        <v>193</v>
      </c>
      <c r="DG312" t="s">
        <v>219</v>
      </c>
      <c r="DH312" t="s">
        <v>31</v>
      </c>
      <c r="DI312" t="s">
        <v>963</v>
      </c>
      <c r="DJ312" t="s">
        <v>339</v>
      </c>
      <c r="DK312" t="s">
        <v>276</v>
      </c>
      <c r="DL312" t="s">
        <v>222</v>
      </c>
      <c r="DM312" t="s">
        <v>222</v>
      </c>
      <c r="DN312" t="s">
        <v>223</v>
      </c>
      <c r="DO312" t="s">
        <v>1547</v>
      </c>
      <c r="DP312">
        <v>101.07299999999999</v>
      </c>
      <c r="DQ312">
        <v>1.879</v>
      </c>
      <c r="DR312">
        <v>126.8913</v>
      </c>
      <c r="DS312">
        <v>-18.108699999999999</v>
      </c>
      <c r="DT312">
        <v>101.663</v>
      </c>
      <c r="DU312">
        <v>1.8129999999999999</v>
      </c>
      <c r="DV312">
        <v>118.09520000000001</v>
      </c>
      <c r="DW312">
        <v>-26.904800000000002</v>
      </c>
      <c r="DX312">
        <v>102.608</v>
      </c>
      <c r="DY312">
        <v>1.708</v>
      </c>
      <c r="DZ312">
        <v>99.490799999999993</v>
      </c>
      <c r="EA312">
        <v>-45.5092</v>
      </c>
      <c r="EB312">
        <v>102.271</v>
      </c>
      <c r="EC312">
        <v>1.7450000000000001</v>
      </c>
      <c r="ED312">
        <v>106.88590000000001</v>
      </c>
      <c r="EE312">
        <v>-38.114100000000001</v>
      </c>
      <c r="EF312">
        <v>102.56399999999999</v>
      </c>
      <c r="EG312">
        <v>1.7130000000000001</v>
      </c>
      <c r="EH312">
        <v>104.5044</v>
      </c>
      <c r="EI312">
        <v>-40.495600000000003</v>
      </c>
      <c r="EJ312">
        <v>102.56399999999999</v>
      </c>
      <c r="EK312">
        <v>1.7130000000000001</v>
      </c>
      <c r="EL312">
        <v>105.5269</v>
      </c>
      <c r="EM312">
        <v>-39.473100000000002</v>
      </c>
      <c r="EN312">
        <v>102.80200000000001</v>
      </c>
      <c r="EO312">
        <v>1.6859999999999999</v>
      </c>
      <c r="EP312">
        <v>102.849</v>
      </c>
      <c r="EQ312">
        <v>-42.151000000000003</v>
      </c>
      <c r="ER312">
        <v>102.911</v>
      </c>
      <c r="ES312">
        <v>1.6739999999999999</v>
      </c>
      <c r="ET312">
        <v>102.7867</v>
      </c>
      <c r="EU312">
        <v>-42.213299999999997</v>
      </c>
      <c r="EV312">
        <v>102.919</v>
      </c>
      <c r="EW312">
        <v>1.673</v>
      </c>
      <c r="EX312">
        <v>99.038499999999999</v>
      </c>
      <c r="EY312">
        <v>-45.961500000000001</v>
      </c>
      <c r="EZ312">
        <v>103.426</v>
      </c>
      <c r="FA312">
        <v>1.617</v>
      </c>
      <c r="FB312">
        <v>94.897900000000007</v>
      </c>
      <c r="FC312">
        <v>-50.1021</v>
      </c>
      <c r="FD312">
        <v>103.017</v>
      </c>
      <c r="FE312">
        <v>1.6619999999999999</v>
      </c>
      <c r="FF312">
        <v>98.664400000000001</v>
      </c>
      <c r="FG312">
        <v>-46.335599999999999</v>
      </c>
      <c r="FH312">
        <v>35.28</v>
      </c>
      <c r="FI312">
        <v>3.4</v>
      </c>
      <c r="FJ312">
        <v>66.989999999999995</v>
      </c>
      <c r="FK312">
        <v>2.4500000000000002</v>
      </c>
      <c r="FL312">
        <v>96.709000000000003</v>
      </c>
      <c r="FM312">
        <v>3.74</v>
      </c>
      <c r="FN312">
        <v>0.15890000000000001</v>
      </c>
      <c r="FO312">
        <v>-10.902699999999999</v>
      </c>
      <c r="FP312">
        <v>0.2034</v>
      </c>
      <c r="FQ312">
        <v>-15.946199999999999</v>
      </c>
      <c r="FR312">
        <v>0.31619999999999998</v>
      </c>
      <c r="FS312">
        <v>-14.950900000000001</v>
      </c>
      <c r="FT312">
        <v>0.65249999999999997</v>
      </c>
      <c r="FU312">
        <v>-7.1875999999999998</v>
      </c>
      <c r="FV312">
        <v>1.3451</v>
      </c>
      <c r="FW312">
        <v>-3.4863</v>
      </c>
      <c r="FX312" t="s">
        <v>4082</v>
      </c>
      <c r="FY312">
        <v>293697.50160000002</v>
      </c>
    </row>
    <row r="313" spans="1:181" x14ac:dyDescent="0.35">
      <c r="A313">
        <v>316</v>
      </c>
      <c r="B313" t="s">
        <v>5412</v>
      </c>
      <c r="C313" t="s">
        <v>5367</v>
      </c>
      <c r="D313" t="s">
        <v>4077</v>
      </c>
      <c r="E313" t="s">
        <v>4078</v>
      </c>
      <c r="F313" t="s">
        <v>441</v>
      </c>
      <c r="G313" t="s">
        <v>304</v>
      </c>
      <c r="H313" t="s">
        <v>286</v>
      </c>
      <c r="I313" t="s">
        <v>304</v>
      </c>
      <c r="J313" t="s">
        <v>194</v>
      </c>
      <c r="K313" t="s">
        <v>304</v>
      </c>
      <c r="L313" t="s">
        <v>4079</v>
      </c>
      <c r="M313" t="s">
        <v>193</v>
      </c>
      <c r="N313" t="s">
        <v>196</v>
      </c>
      <c r="O313" t="s">
        <v>197</v>
      </c>
      <c r="P313" t="s">
        <v>198</v>
      </c>
      <c r="Q313">
        <v>5000</v>
      </c>
      <c r="R313" t="s">
        <v>198</v>
      </c>
      <c r="S313">
        <v>1000</v>
      </c>
      <c r="T313">
        <v>20</v>
      </c>
      <c r="U313">
        <v>5</v>
      </c>
      <c r="V313" t="s">
        <v>199</v>
      </c>
      <c r="W313" t="s">
        <v>200</v>
      </c>
      <c r="X313">
        <v>2.75</v>
      </c>
      <c r="Y313" t="s">
        <v>193</v>
      </c>
      <c r="Z313" t="s">
        <v>5414</v>
      </c>
      <c r="AA313" t="s">
        <v>999</v>
      </c>
      <c r="AB313">
        <v>160</v>
      </c>
      <c r="AD313" t="s">
        <v>193</v>
      </c>
      <c r="AE313" t="s">
        <v>193</v>
      </c>
      <c r="AF313" t="s">
        <v>193</v>
      </c>
      <c r="AG313">
        <v>185</v>
      </c>
      <c r="AH313">
        <v>160</v>
      </c>
      <c r="AI313">
        <v>0</v>
      </c>
      <c r="AJ313" t="s">
        <v>193</v>
      </c>
      <c r="AK313" t="s">
        <v>193</v>
      </c>
      <c r="AM313">
        <v>5</v>
      </c>
      <c r="AN313">
        <v>25</v>
      </c>
      <c r="AO313" t="s">
        <v>193</v>
      </c>
      <c r="AP313">
        <v>4</v>
      </c>
      <c r="AQ313">
        <v>2.944</v>
      </c>
      <c r="AR313">
        <v>97.084000000000003</v>
      </c>
      <c r="AS313" t="s">
        <v>202</v>
      </c>
      <c r="AT313" t="s">
        <v>203</v>
      </c>
      <c r="AU313" t="s">
        <v>204</v>
      </c>
      <c r="AV313" t="s">
        <v>205</v>
      </c>
      <c r="AW313">
        <v>13</v>
      </c>
      <c r="AX313">
        <v>7</v>
      </c>
      <c r="AY313">
        <v>6</v>
      </c>
      <c r="AZ313" t="s">
        <v>193</v>
      </c>
      <c r="BA313" t="s">
        <v>206</v>
      </c>
      <c r="BB313" t="s">
        <v>206</v>
      </c>
      <c r="BC313" t="s">
        <v>202</v>
      </c>
      <c r="BD313" t="s">
        <v>202</v>
      </c>
      <c r="BE313" t="s">
        <v>206</v>
      </c>
      <c r="BF313" t="s">
        <v>206</v>
      </c>
      <c r="BG313" t="s">
        <v>207</v>
      </c>
      <c r="BH313" t="s">
        <v>336</v>
      </c>
      <c r="BI313">
        <v>2000</v>
      </c>
      <c r="BK313" t="s">
        <v>206</v>
      </c>
      <c r="BL313" t="s">
        <v>218</v>
      </c>
      <c r="BM313" t="s">
        <v>208</v>
      </c>
      <c r="BN313" t="s">
        <v>29</v>
      </c>
      <c r="BO313" t="s">
        <v>30</v>
      </c>
      <c r="BP313" t="s">
        <v>34</v>
      </c>
      <c r="BQ313" t="s">
        <v>341</v>
      </c>
      <c r="BR313" t="s">
        <v>240</v>
      </c>
      <c r="BS313" t="s">
        <v>220</v>
      </c>
      <c r="BT313" t="s">
        <v>28</v>
      </c>
      <c r="BU313" t="s">
        <v>32</v>
      </c>
      <c r="BV313" t="s">
        <v>218</v>
      </c>
      <c r="BW313" t="s">
        <v>209</v>
      </c>
      <c r="BX313" t="s">
        <v>197</v>
      </c>
      <c r="BY313" t="s">
        <v>193</v>
      </c>
      <c r="BZ313" t="s">
        <v>1362</v>
      </c>
      <c r="CA313" t="s">
        <v>1819</v>
      </c>
      <c r="CB313" t="s">
        <v>4085</v>
      </c>
      <c r="CC313" t="s">
        <v>4086</v>
      </c>
      <c r="CD313" t="s">
        <v>5398</v>
      </c>
      <c r="CE313">
        <v>2</v>
      </c>
      <c r="CF313">
        <v>0</v>
      </c>
      <c r="CG313" t="s">
        <v>214</v>
      </c>
      <c r="CH313" t="s">
        <v>215</v>
      </c>
      <c r="CI313" t="s">
        <v>215</v>
      </c>
      <c r="CJ313" t="s">
        <v>197</v>
      </c>
      <c r="CK313">
        <v>1000</v>
      </c>
      <c r="CL313" t="s">
        <v>216</v>
      </c>
      <c r="CM313">
        <v>1</v>
      </c>
      <c r="CN313" t="s">
        <v>199</v>
      </c>
      <c r="CO313" t="s">
        <v>193</v>
      </c>
      <c r="CP313">
        <v>6</v>
      </c>
      <c r="CQ313" t="s">
        <v>193</v>
      </c>
      <c r="CR313" t="s">
        <v>193</v>
      </c>
      <c r="CS313" t="s">
        <v>193</v>
      </c>
      <c r="CT313" t="s">
        <v>193</v>
      </c>
      <c r="CU313" t="s">
        <v>193</v>
      </c>
      <c r="CV313" t="s">
        <v>193</v>
      </c>
      <c r="CW313" t="s">
        <v>4077</v>
      </c>
      <c r="CX313" t="s">
        <v>217</v>
      </c>
      <c r="CY313">
        <v>0.65</v>
      </c>
      <c r="CZ313">
        <v>6.5</v>
      </c>
      <c r="DA313" t="s">
        <v>206</v>
      </c>
      <c r="DB313" t="s">
        <v>193</v>
      </c>
      <c r="DC313" t="s">
        <v>193</v>
      </c>
      <c r="DD313" t="s">
        <v>193</v>
      </c>
      <c r="DE313" t="s">
        <v>193</v>
      </c>
      <c r="DF313" t="s">
        <v>193</v>
      </c>
      <c r="DG313" t="s">
        <v>219</v>
      </c>
      <c r="DH313" t="s">
        <v>31</v>
      </c>
      <c r="DI313" t="s">
        <v>963</v>
      </c>
      <c r="DJ313" t="s">
        <v>339</v>
      </c>
      <c r="DK313" t="s">
        <v>276</v>
      </c>
      <c r="DL313" t="s">
        <v>222</v>
      </c>
      <c r="DM313" t="s">
        <v>222</v>
      </c>
      <c r="DN313" t="s">
        <v>223</v>
      </c>
      <c r="DO313" t="s">
        <v>1002</v>
      </c>
      <c r="DP313">
        <v>101.407</v>
      </c>
      <c r="DQ313">
        <v>2.657</v>
      </c>
      <c r="DR313">
        <v>137.9239</v>
      </c>
      <c r="DS313">
        <v>-22.0761</v>
      </c>
      <c r="DT313">
        <v>102.699</v>
      </c>
      <c r="DU313">
        <v>2.573</v>
      </c>
      <c r="DV313">
        <v>125.9208</v>
      </c>
      <c r="DW313">
        <v>-34.0792</v>
      </c>
      <c r="DX313">
        <v>103.994</v>
      </c>
      <c r="DY313">
        <v>2.4900000000000002</v>
      </c>
      <c r="DZ313">
        <v>106.75360000000001</v>
      </c>
      <c r="EA313">
        <v>-53.246400000000001</v>
      </c>
      <c r="EB313">
        <v>104.039</v>
      </c>
      <c r="EC313">
        <v>2.4870000000000001</v>
      </c>
      <c r="ED313">
        <v>109.0946</v>
      </c>
      <c r="EE313">
        <v>-50.9054</v>
      </c>
      <c r="EF313">
        <v>103.866</v>
      </c>
      <c r="EG313">
        <v>2.4980000000000002</v>
      </c>
      <c r="EH313">
        <v>111.28360000000001</v>
      </c>
      <c r="EI313">
        <v>-48.7164</v>
      </c>
      <c r="EJ313">
        <v>103.866</v>
      </c>
      <c r="EK313">
        <v>2.4980000000000002</v>
      </c>
      <c r="EL313">
        <v>112.6103</v>
      </c>
      <c r="EM313">
        <v>-47.389699999999998</v>
      </c>
      <c r="EN313">
        <v>104.116</v>
      </c>
      <c r="EO313">
        <v>2.4820000000000002</v>
      </c>
      <c r="EP313">
        <v>111.017</v>
      </c>
      <c r="EQ313">
        <v>-48.982999999999997</v>
      </c>
      <c r="ER313">
        <v>104.1</v>
      </c>
      <c r="ES313">
        <v>2.4830000000000001</v>
      </c>
      <c r="ET313">
        <v>112.5958</v>
      </c>
      <c r="EU313">
        <v>-47.404200000000003</v>
      </c>
      <c r="EV313">
        <v>104.02200000000001</v>
      </c>
      <c r="EW313">
        <v>2.488</v>
      </c>
      <c r="EX313">
        <v>105.68300000000001</v>
      </c>
      <c r="EY313">
        <v>-54.317</v>
      </c>
      <c r="EZ313">
        <v>103.848</v>
      </c>
      <c r="FA313">
        <v>2.4990000000000001</v>
      </c>
      <c r="FB313">
        <v>107.1927</v>
      </c>
      <c r="FC313">
        <v>-52.807299999999998</v>
      </c>
      <c r="FD313">
        <v>103.691</v>
      </c>
      <c r="FE313">
        <v>2.5089999999999999</v>
      </c>
      <c r="FF313">
        <v>107.0579</v>
      </c>
      <c r="FG313">
        <v>-52.942100000000003</v>
      </c>
      <c r="FH313">
        <v>35.28</v>
      </c>
      <c r="FI313">
        <v>3.4</v>
      </c>
      <c r="FJ313">
        <v>66.989999999999995</v>
      </c>
      <c r="FK313">
        <v>2.4500000000000002</v>
      </c>
      <c r="FL313">
        <v>96.709000000000003</v>
      </c>
      <c r="FM313">
        <v>3.74</v>
      </c>
      <c r="FN313">
        <v>0.15890000000000001</v>
      </c>
      <c r="FO313">
        <v>-10.902699999999999</v>
      </c>
      <c r="FP313">
        <v>0.2034</v>
      </c>
      <c r="FQ313">
        <v>-15.946199999999999</v>
      </c>
      <c r="FR313">
        <v>0.31619999999999998</v>
      </c>
      <c r="FS313">
        <v>-14.950900000000001</v>
      </c>
      <c r="FT313">
        <v>0.65249999999999997</v>
      </c>
      <c r="FU313">
        <v>-7.1875999999999998</v>
      </c>
      <c r="FV313">
        <v>1.3451</v>
      </c>
      <c r="FW313">
        <v>-3.4863</v>
      </c>
      <c r="FX313" t="s">
        <v>4082</v>
      </c>
      <c r="FY313">
        <v>293697.50160000002</v>
      </c>
    </row>
    <row r="314" spans="1:181" x14ac:dyDescent="0.35">
      <c r="A314">
        <v>317</v>
      </c>
      <c r="B314" t="s">
        <v>5412</v>
      </c>
      <c r="C314" t="s">
        <v>5367</v>
      </c>
      <c r="D314" t="s">
        <v>4077</v>
      </c>
      <c r="E314" t="s">
        <v>4078</v>
      </c>
      <c r="F314" t="s">
        <v>441</v>
      </c>
      <c r="G314" t="s">
        <v>304</v>
      </c>
      <c r="H314" t="s">
        <v>286</v>
      </c>
      <c r="I314" t="s">
        <v>304</v>
      </c>
      <c r="J314" t="s">
        <v>194</v>
      </c>
      <c r="K314" t="s">
        <v>304</v>
      </c>
      <c r="L314" t="s">
        <v>4079</v>
      </c>
      <c r="M314" t="s">
        <v>193</v>
      </c>
      <c r="N314" t="s">
        <v>196</v>
      </c>
      <c r="O314" t="s">
        <v>197</v>
      </c>
      <c r="P314" t="s">
        <v>198</v>
      </c>
      <c r="Q314">
        <v>5000</v>
      </c>
      <c r="R314" t="s">
        <v>198</v>
      </c>
      <c r="S314">
        <v>1250</v>
      </c>
      <c r="T314">
        <v>30</v>
      </c>
      <c r="U314">
        <v>5</v>
      </c>
      <c r="V314" t="s">
        <v>199</v>
      </c>
      <c r="W314" t="s">
        <v>200</v>
      </c>
      <c r="X314">
        <v>2.9</v>
      </c>
      <c r="Y314" t="s">
        <v>193</v>
      </c>
      <c r="Z314" t="s">
        <v>5384</v>
      </c>
      <c r="AA314" t="s">
        <v>999</v>
      </c>
      <c r="AB314">
        <v>170</v>
      </c>
      <c r="AD314" t="s">
        <v>193</v>
      </c>
      <c r="AE314" t="s">
        <v>193</v>
      </c>
      <c r="AF314" t="s">
        <v>193</v>
      </c>
      <c r="AG314">
        <v>195</v>
      </c>
      <c r="AH314">
        <v>170</v>
      </c>
      <c r="AI314">
        <v>0</v>
      </c>
      <c r="AJ314" t="s">
        <v>193</v>
      </c>
      <c r="AK314" t="s">
        <v>193</v>
      </c>
      <c r="AM314">
        <v>5</v>
      </c>
      <c r="AN314">
        <v>25</v>
      </c>
      <c r="AO314" t="s">
        <v>193</v>
      </c>
      <c r="AP314">
        <v>3.68</v>
      </c>
      <c r="AQ314">
        <v>3.044</v>
      </c>
      <c r="AR314">
        <v>97.180999999999997</v>
      </c>
      <c r="AS314" t="s">
        <v>202</v>
      </c>
      <c r="AT314" t="s">
        <v>203</v>
      </c>
      <c r="AU314" t="s">
        <v>204</v>
      </c>
      <c r="AV314" t="s">
        <v>205</v>
      </c>
      <c r="AW314">
        <v>13</v>
      </c>
      <c r="AX314">
        <v>7</v>
      </c>
      <c r="AY314">
        <v>6</v>
      </c>
      <c r="AZ314" t="s">
        <v>193</v>
      </c>
      <c r="BA314" t="s">
        <v>206</v>
      </c>
      <c r="BB314" t="s">
        <v>206</v>
      </c>
      <c r="BC314" t="s">
        <v>202</v>
      </c>
      <c r="BD314" t="s">
        <v>202</v>
      </c>
      <c r="BE314" t="s">
        <v>206</v>
      </c>
      <c r="BF314" t="s">
        <v>206</v>
      </c>
      <c r="BG314" t="s">
        <v>207</v>
      </c>
      <c r="BH314" t="s">
        <v>336</v>
      </c>
      <c r="BI314">
        <v>2000</v>
      </c>
      <c r="BK314" t="s">
        <v>206</v>
      </c>
      <c r="BL314" t="s">
        <v>218</v>
      </c>
      <c r="BM314" t="s">
        <v>208</v>
      </c>
      <c r="BN314" t="s">
        <v>29</v>
      </c>
      <c r="BO314" t="s">
        <v>30</v>
      </c>
      <c r="BP314" t="s">
        <v>34</v>
      </c>
      <c r="BQ314" t="s">
        <v>341</v>
      </c>
      <c r="BR314" t="s">
        <v>240</v>
      </c>
      <c r="BS314" t="s">
        <v>220</v>
      </c>
      <c r="BT314" t="s">
        <v>28</v>
      </c>
      <c r="BU314" t="s">
        <v>32</v>
      </c>
      <c r="BV314" t="s">
        <v>218</v>
      </c>
      <c r="BW314" t="s">
        <v>209</v>
      </c>
      <c r="BX314" t="s">
        <v>197</v>
      </c>
      <c r="BY314" t="s">
        <v>193</v>
      </c>
      <c r="BZ314" t="s">
        <v>1362</v>
      </c>
      <c r="CA314" t="s">
        <v>1819</v>
      </c>
      <c r="CB314" t="s">
        <v>4087</v>
      </c>
      <c r="CC314" t="s">
        <v>4088</v>
      </c>
      <c r="CD314" t="s">
        <v>5398</v>
      </c>
      <c r="CE314">
        <v>2</v>
      </c>
      <c r="CF314">
        <v>0</v>
      </c>
      <c r="CG314" t="s">
        <v>214</v>
      </c>
      <c r="CH314" t="s">
        <v>215</v>
      </c>
      <c r="CI314" t="s">
        <v>215</v>
      </c>
      <c r="CJ314" t="s">
        <v>197</v>
      </c>
      <c r="CK314">
        <v>1250</v>
      </c>
      <c r="CL314" t="s">
        <v>216</v>
      </c>
      <c r="CM314">
        <v>1</v>
      </c>
      <c r="CN314" t="s">
        <v>199</v>
      </c>
      <c r="CO314" t="s">
        <v>193</v>
      </c>
      <c r="CP314">
        <v>6</v>
      </c>
      <c r="CQ314" t="s">
        <v>193</v>
      </c>
      <c r="CR314" t="s">
        <v>193</v>
      </c>
      <c r="CS314" t="s">
        <v>193</v>
      </c>
      <c r="CT314" t="s">
        <v>193</v>
      </c>
      <c r="CU314" t="s">
        <v>193</v>
      </c>
      <c r="CV314" t="s">
        <v>193</v>
      </c>
      <c r="CW314" t="s">
        <v>4077</v>
      </c>
      <c r="CX314" t="s">
        <v>217</v>
      </c>
      <c r="CY314">
        <v>0.75</v>
      </c>
      <c r="CZ314">
        <v>9.375</v>
      </c>
      <c r="DA314" t="s">
        <v>206</v>
      </c>
      <c r="DB314" t="s">
        <v>193</v>
      </c>
      <c r="DC314" t="s">
        <v>193</v>
      </c>
      <c r="DD314" t="s">
        <v>193</v>
      </c>
      <c r="DE314" t="s">
        <v>193</v>
      </c>
      <c r="DF314" t="s">
        <v>193</v>
      </c>
      <c r="DG314" t="s">
        <v>219</v>
      </c>
      <c r="DH314" t="s">
        <v>31</v>
      </c>
      <c r="DI314" t="s">
        <v>963</v>
      </c>
      <c r="DJ314" t="s">
        <v>339</v>
      </c>
      <c r="DK314" t="s">
        <v>276</v>
      </c>
      <c r="DL314" t="s">
        <v>222</v>
      </c>
      <c r="DM314" t="s">
        <v>222</v>
      </c>
      <c r="DN314" t="s">
        <v>223</v>
      </c>
      <c r="DO314" t="s">
        <v>1002</v>
      </c>
      <c r="DP314">
        <v>103.20699999999999</v>
      </c>
      <c r="DQ314">
        <v>2.7410000000000001</v>
      </c>
      <c r="DR314">
        <v>146.32390000000001</v>
      </c>
      <c r="DS314">
        <v>-23.676100000000002</v>
      </c>
      <c r="DT314">
        <v>103.283</v>
      </c>
      <c r="DU314">
        <v>2.7370000000000001</v>
      </c>
      <c r="DV314">
        <v>142.32079999999999</v>
      </c>
      <c r="DW314">
        <v>-27.679200000000002</v>
      </c>
      <c r="DX314">
        <v>104.736</v>
      </c>
      <c r="DY314">
        <v>2.6669999999999998</v>
      </c>
      <c r="DZ314">
        <v>124.45359999999999</v>
      </c>
      <c r="EA314">
        <v>-45.546399999999998</v>
      </c>
      <c r="EB314">
        <v>103.943</v>
      </c>
      <c r="EC314">
        <v>2.7050000000000001</v>
      </c>
      <c r="ED314">
        <v>130.8946</v>
      </c>
      <c r="EE314">
        <v>-39.105400000000003</v>
      </c>
      <c r="EF314">
        <v>104.46</v>
      </c>
      <c r="EG314">
        <v>2.68</v>
      </c>
      <c r="EH314">
        <v>129.4836</v>
      </c>
      <c r="EI314">
        <v>-40.516399999999997</v>
      </c>
      <c r="EJ314">
        <v>104.46</v>
      </c>
      <c r="EK314">
        <v>2.68</v>
      </c>
      <c r="EL314">
        <v>130.81030000000001</v>
      </c>
      <c r="EM314">
        <v>-39.189700000000002</v>
      </c>
      <c r="EN314">
        <v>104.371</v>
      </c>
      <c r="EO314">
        <v>2.6840000000000002</v>
      </c>
      <c r="EP314">
        <v>131.21700000000001</v>
      </c>
      <c r="EQ314">
        <v>-38.783000000000001</v>
      </c>
      <c r="ER314">
        <v>104.545</v>
      </c>
      <c r="ES314">
        <v>2.6760000000000002</v>
      </c>
      <c r="ET314">
        <v>131.89580000000001</v>
      </c>
      <c r="EU314">
        <v>-38.104199999999999</v>
      </c>
      <c r="EV314">
        <v>103.803</v>
      </c>
      <c r="EW314">
        <v>2.7120000000000002</v>
      </c>
      <c r="EX314">
        <v>128.083</v>
      </c>
      <c r="EY314">
        <v>-41.917000000000002</v>
      </c>
      <c r="EZ314">
        <v>104.315</v>
      </c>
      <c r="FA314">
        <v>2.6869999999999998</v>
      </c>
      <c r="FB314">
        <v>125.9927</v>
      </c>
      <c r="FC314">
        <v>-44.007300000000001</v>
      </c>
      <c r="FD314">
        <v>103.437</v>
      </c>
      <c r="FE314">
        <v>2.7290000000000001</v>
      </c>
      <c r="FF314">
        <v>129.05789999999999</v>
      </c>
      <c r="FG314">
        <v>-40.942100000000003</v>
      </c>
      <c r="FH314">
        <v>35.28</v>
      </c>
      <c r="FI314">
        <v>3.4</v>
      </c>
      <c r="FJ314">
        <v>66.989999999999995</v>
      </c>
      <c r="FK314">
        <v>2.4500000000000002</v>
      </c>
      <c r="FL314">
        <v>96.709000000000003</v>
      </c>
      <c r="FM314">
        <v>3.74</v>
      </c>
      <c r="FN314">
        <v>0.15890000000000001</v>
      </c>
      <c r="FO314">
        <v>-10.902699999999999</v>
      </c>
      <c r="FP314">
        <v>0.2034</v>
      </c>
      <c r="FQ314">
        <v>-15.946199999999999</v>
      </c>
      <c r="FR314">
        <v>0.31619999999999998</v>
      </c>
      <c r="FS314">
        <v>-14.950900000000001</v>
      </c>
      <c r="FT314">
        <v>0.65249999999999997</v>
      </c>
      <c r="FU314">
        <v>-7.1875999999999998</v>
      </c>
      <c r="FV314">
        <v>1.3451</v>
      </c>
      <c r="FW314">
        <v>-3.4863</v>
      </c>
      <c r="FX314" t="s">
        <v>4082</v>
      </c>
      <c r="FY314">
        <v>293697.50160000002</v>
      </c>
    </row>
    <row r="315" spans="1:181" x14ac:dyDescent="0.35">
      <c r="A315">
        <v>318</v>
      </c>
      <c r="B315" t="s">
        <v>5412</v>
      </c>
      <c r="C315" t="s">
        <v>5367</v>
      </c>
      <c r="D315" t="s">
        <v>4077</v>
      </c>
      <c r="E315" t="s">
        <v>4078</v>
      </c>
      <c r="F315" t="s">
        <v>441</v>
      </c>
      <c r="G315" t="s">
        <v>304</v>
      </c>
      <c r="H315" t="s">
        <v>286</v>
      </c>
      <c r="I315" t="s">
        <v>304</v>
      </c>
      <c r="J315" t="s">
        <v>194</v>
      </c>
      <c r="K315" t="s">
        <v>304</v>
      </c>
      <c r="L315" t="s">
        <v>4079</v>
      </c>
      <c r="M315" t="s">
        <v>193</v>
      </c>
      <c r="N315" t="s">
        <v>196</v>
      </c>
      <c r="O315" t="s">
        <v>197</v>
      </c>
      <c r="P315" t="s">
        <v>198</v>
      </c>
      <c r="Q315">
        <v>5000</v>
      </c>
      <c r="R315" t="s">
        <v>198</v>
      </c>
      <c r="S315">
        <v>1000</v>
      </c>
      <c r="T315">
        <v>40</v>
      </c>
      <c r="U315">
        <v>5</v>
      </c>
      <c r="V315" t="s">
        <v>199</v>
      </c>
      <c r="W315" t="s">
        <v>200</v>
      </c>
      <c r="X315">
        <v>3.125</v>
      </c>
      <c r="Y315" t="s">
        <v>193</v>
      </c>
      <c r="Z315" t="s">
        <v>5415</v>
      </c>
      <c r="AA315" t="s">
        <v>999</v>
      </c>
      <c r="AB315">
        <v>190</v>
      </c>
      <c r="AD315" t="s">
        <v>193</v>
      </c>
      <c r="AE315" t="s">
        <v>193</v>
      </c>
      <c r="AF315" t="s">
        <v>193</v>
      </c>
      <c r="AG315">
        <v>215</v>
      </c>
      <c r="AH315">
        <v>190</v>
      </c>
      <c r="AI315">
        <v>0</v>
      </c>
      <c r="AJ315" t="s">
        <v>193</v>
      </c>
      <c r="AK315" t="s">
        <v>193</v>
      </c>
      <c r="AM315">
        <v>5</v>
      </c>
      <c r="AN315">
        <v>25</v>
      </c>
      <c r="AO315" t="s">
        <v>193</v>
      </c>
      <c r="AP315">
        <v>2.7</v>
      </c>
      <c r="AQ315">
        <v>3.2440000000000002</v>
      </c>
      <c r="AR315">
        <v>97.344999999999999</v>
      </c>
      <c r="AS315" t="s">
        <v>202</v>
      </c>
      <c r="AT315" t="s">
        <v>203</v>
      </c>
      <c r="AU315" t="s">
        <v>204</v>
      </c>
      <c r="AV315" t="s">
        <v>205</v>
      </c>
      <c r="AW315">
        <v>13</v>
      </c>
      <c r="AX315">
        <v>7</v>
      </c>
      <c r="AY315">
        <v>6</v>
      </c>
      <c r="AZ315" t="s">
        <v>193</v>
      </c>
      <c r="BA315" t="s">
        <v>206</v>
      </c>
      <c r="BB315" t="s">
        <v>206</v>
      </c>
      <c r="BC315" t="s">
        <v>202</v>
      </c>
      <c r="BD315" t="s">
        <v>202</v>
      </c>
      <c r="BE315" t="s">
        <v>206</v>
      </c>
      <c r="BF315" t="s">
        <v>206</v>
      </c>
      <c r="BG315" t="s">
        <v>207</v>
      </c>
      <c r="BH315" t="s">
        <v>336</v>
      </c>
      <c r="BI315">
        <v>2000</v>
      </c>
      <c r="BK315" t="s">
        <v>206</v>
      </c>
      <c r="BL315" t="s">
        <v>218</v>
      </c>
      <c r="BM315" t="s">
        <v>208</v>
      </c>
      <c r="BN315" t="s">
        <v>29</v>
      </c>
      <c r="BO315" t="s">
        <v>30</v>
      </c>
      <c r="BP315" t="s">
        <v>34</v>
      </c>
      <c r="BQ315" t="s">
        <v>341</v>
      </c>
      <c r="BR315" t="s">
        <v>240</v>
      </c>
      <c r="BS315" t="s">
        <v>220</v>
      </c>
      <c r="BT315" t="s">
        <v>28</v>
      </c>
      <c r="BU315" t="s">
        <v>32</v>
      </c>
      <c r="BV315" t="s">
        <v>218</v>
      </c>
      <c r="BW315" t="s">
        <v>209</v>
      </c>
      <c r="BX315" t="s">
        <v>197</v>
      </c>
      <c r="BY315" t="s">
        <v>193</v>
      </c>
      <c r="BZ315" t="s">
        <v>1362</v>
      </c>
      <c r="CA315" t="s">
        <v>1819</v>
      </c>
      <c r="CB315" t="s">
        <v>4089</v>
      </c>
      <c r="CC315" t="s">
        <v>4090</v>
      </c>
      <c r="CD315" t="s">
        <v>5398</v>
      </c>
      <c r="CE315">
        <v>2</v>
      </c>
      <c r="CF315">
        <v>0</v>
      </c>
      <c r="CG315" t="s">
        <v>214</v>
      </c>
      <c r="CH315" t="s">
        <v>215</v>
      </c>
      <c r="CI315" t="s">
        <v>215</v>
      </c>
      <c r="CJ315" t="s">
        <v>197</v>
      </c>
      <c r="CK315">
        <v>1000</v>
      </c>
      <c r="CL315" t="s">
        <v>216</v>
      </c>
      <c r="CM315">
        <v>1</v>
      </c>
      <c r="CN315" t="s">
        <v>199</v>
      </c>
      <c r="CO315" t="s">
        <v>193</v>
      </c>
      <c r="CP315">
        <v>6</v>
      </c>
      <c r="CQ315" t="s">
        <v>193</v>
      </c>
      <c r="CR315" t="s">
        <v>193</v>
      </c>
      <c r="CS315" t="s">
        <v>193</v>
      </c>
      <c r="CT315" t="s">
        <v>193</v>
      </c>
      <c r="CU315" t="s">
        <v>193</v>
      </c>
      <c r="CV315" t="s">
        <v>193</v>
      </c>
      <c r="CW315" t="s">
        <v>4077</v>
      </c>
      <c r="CX315" t="s">
        <v>217</v>
      </c>
      <c r="CY315">
        <v>0.8</v>
      </c>
      <c r="CZ315">
        <v>8</v>
      </c>
      <c r="DA315" t="s">
        <v>206</v>
      </c>
      <c r="DB315" t="s">
        <v>193</v>
      </c>
      <c r="DC315" t="s">
        <v>193</v>
      </c>
      <c r="DD315" t="s">
        <v>193</v>
      </c>
      <c r="DE315" t="s">
        <v>193</v>
      </c>
      <c r="DF315" t="s">
        <v>193</v>
      </c>
      <c r="DG315" t="s">
        <v>219</v>
      </c>
      <c r="DH315" t="s">
        <v>31</v>
      </c>
      <c r="DI315" t="s">
        <v>963</v>
      </c>
      <c r="DJ315" t="s">
        <v>339</v>
      </c>
      <c r="DK315" t="s">
        <v>276</v>
      </c>
      <c r="DL315" t="s">
        <v>222</v>
      </c>
      <c r="DM315" t="s">
        <v>222</v>
      </c>
      <c r="DN315" t="s">
        <v>223</v>
      </c>
      <c r="DO315" t="s">
        <v>1002</v>
      </c>
      <c r="DP315">
        <v>103.637</v>
      </c>
      <c r="DQ315">
        <v>2.968</v>
      </c>
      <c r="DR315">
        <v>169.0239</v>
      </c>
      <c r="DS315">
        <v>-20.976099999999999</v>
      </c>
      <c r="DT315">
        <v>103.732</v>
      </c>
      <c r="DU315">
        <v>2.964</v>
      </c>
      <c r="DV315">
        <v>165.02080000000001</v>
      </c>
      <c r="DW315">
        <v>-24.979199999999999</v>
      </c>
      <c r="DX315">
        <v>105.655</v>
      </c>
      <c r="DY315">
        <v>2.8839999999999999</v>
      </c>
      <c r="DZ315">
        <v>146.15360000000001</v>
      </c>
      <c r="EA315">
        <v>-43.846400000000003</v>
      </c>
      <c r="EB315">
        <v>105.36499999999999</v>
      </c>
      <c r="EC315">
        <v>2.8959999999999999</v>
      </c>
      <c r="ED315">
        <v>149.99459999999999</v>
      </c>
      <c r="EE315">
        <v>-40.005400000000002</v>
      </c>
      <c r="EF315">
        <v>105.36499999999999</v>
      </c>
      <c r="EG315">
        <v>2.8959999999999999</v>
      </c>
      <c r="EH315">
        <v>151.08359999999999</v>
      </c>
      <c r="EI315">
        <v>-38.916400000000003</v>
      </c>
      <c r="EJ315">
        <v>105.36499999999999</v>
      </c>
      <c r="EK315">
        <v>2.8959999999999999</v>
      </c>
      <c r="EL315">
        <v>152.41030000000001</v>
      </c>
      <c r="EM315">
        <v>-37.589700000000001</v>
      </c>
      <c r="EN315">
        <v>104.88</v>
      </c>
      <c r="EO315">
        <v>2.9159999999999999</v>
      </c>
      <c r="EP315">
        <v>154.417</v>
      </c>
      <c r="EQ315">
        <v>-35.582999999999998</v>
      </c>
      <c r="ER315">
        <v>104.59099999999999</v>
      </c>
      <c r="ES315">
        <v>2.9279999999999999</v>
      </c>
      <c r="ET315">
        <v>157.0958</v>
      </c>
      <c r="EU315">
        <v>-32.904200000000003</v>
      </c>
      <c r="EV315">
        <v>104.35</v>
      </c>
      <c r="EW315">
        <v>2.9380000000000002</v>
      </c>
      <c r="EX315">
        <v>150.68299999999999</v>
      </c>
      <c r="EY315">
        <v>-39.317</v>
      </c>
      <c r="EZ315">
        <v>105.67700000000001</v>
      </c>
      <c r="FA315">
        <v>2.883</v>
      </c>
      <c r="FB315">
        <v>145.59270000000001</v>
      </c>
      <c r="FC315">
        <v>-44.407299999999999</v>
      </c>
      <c r="FD315">
        <v>104.167</v>
      </c>
      <c r="FE315">
        <v>2.9460000000000002</v>
      </c>
      <c r="FF315">
        <v>150.75790000000001</v>
      </c>
      <c r="FG315">
        <v>-39.242100000000001</v>
      </c>
      <c r="FH315">
        <v>35.28</v>
      </c>
      <c r="FI315">
        <v>3.4</v>
      </c>
      <c r="FJ315">
        <v>66.989999999999995</v>
      </c>
      <c r="FK315">
        <v>2.4500000000000002</v>
      </c>
      <c r="FL315">
        <v>96.709000000000003</v>
      </c>
      <c r="FM315">
        <v>3.74</v>
      </c>
      <c r="FN315">
        <v>0.15890000000000001</v>
      </c>
      <c r="FO315">
        <v>-10.902699999999999</v>
      </c>
      <c r="FP315">
        <v>0.2034</v>
      </c>
      <c r="FQ315">
        <v>-15.946199999999999</v>
      </c>
      <c r="FR315">
        <v>0.31619999999999998</v>
      </c>
      <c r="FS315">
        <v>-14.950900000000001</v>
      </c>
      <c r="FT315">
        <v>0.65249999999999997</v>
      </c>
      <c r="FU315">
        <v>-7.1875999999999998</v>
      </c>
      <c r="FV315">
        <v>1.3451</v>
      </c>
      <c r="FW315">
        <v>-3.4863</v>
      </c>
      <c r="FX315" t="s">
        <v>4082</v>
      </c>
      <c r="FY315">
        <v>293697.50160000002</v>
      </c>
    </row>
    <row r="316" spans="1:181" x14ac:dyDescent="0.35">
      <c r="A316">
        <v>319</v>
      </c>
      <c r="B316" t="s">
        <v>5412</v>
      </c>
      <c r="C316" t="s">
        <v>5382</v>
      </c>
      <c r="D316" t="s">
        <v>1804</v>
      </c>
      <c r="E316" t="s">
        <v>4091</v>
      </c>
      <c r="F316" t="s">
        <v>303</v>
      </c>
      <c r="G316" t="s">
        <v>304</v>
      </c>
      <c r="H316" t="s">
        <v>262</v>
      </c>
      <c r="I316" t="s">
        <v>304</v>
      </c>
      <c r="J316" t="s">
        <v>316</v>
      </c>
      <c r="K316" t="s">
        <v>193</v>
      </c>
      <c r="L316" t="s">
        <v>468</v>
      </c>
      <c r="M316">
        <v>6</v>
      </c>
      <c r="N316" t="s">
        <v>196</v>
      </c>
      <c r="O316" t="s">
        <v>197</v>
      </c>
      <c r="P316" t="s">
        <v>198</v>
      </c>
      <c r="Q316">
        <v>1200</v>
      </c>
      <c r="R316" t="s">
        <v>198</v>
      </c>
      <c r="S316">
        <v>600</v>
      </c>
      <c r="T316">
        <v>10</v>
      </c>
      <c r="U316">
        <v>2</v>
      </c>
      <c r="V316" t="s">
        <v>199</v>
      </c>
      <c r="W316" t="s">
        <v>200</v>
      </c>
      <c r="X316">
        <v>2.8</v>
      </c>
      <c r="Y316" t="s">
        <v>193</v>
      </c>
      <c r="Z316" t="s">
        <v>5242</v>
      </c>
      <c r="AA316" t="s">
        <v>1712</v>
      </c>
      <c r="AB316">
        <v>225</v>
      </c>
      <c r="AD316">
        <v>-4</v>
      </c>
      <c r="AE316" t="s">
        <v>193</v>
      </c>
      <c r="AF316" t="s">
        <v>193</v>
      </c>
      <c r="AG316">
        <v>262.5</v>
      </c>
      <c r="AH316">
        <v>0</v>
      </c>
      <c r="AI316">
        <v>0</v>
      </c>
      <c r="AJ316" t="s">
        <v>193</v>
      </c>
      <c r="AK316" t="s">
        <v>193</v>
      </c>
      <c r="AM316">
        <v>20</v>
      </c>
      <c r="AN316">
        <v>37.5</v>
      </c>
      <c r="AO316" t="s">
        <v>193</v>
      </c>
      <c r="AP316">
        <v>3.33</v>
      </c>
      <c r="AQ316">
        <v>2.89</v>
      </c>
      <c r="AR316">
        <v>99.216999999999999</v>
      </c>
      <c r="AS316" t="s">
        <v>202</v>
      </c>
      <c r="AT316" t="s">
        <v>203</v>
      </c>
      <c r="AU316" t="s">
        <v>204</v>
      </c>
      <c r="AV316" t="s">
        <v>958</v>
      </c>
      <c r="AW316">
        <v>11</v>
      </c>
      <c r="AX316">
        <v>5</v>
      </c>
      <c r="AY316">
        <v>6</v>
      </c>
      <c r="AZ316" t="s">
        <v>193</v>
      </c>
      <c r="BA316" t="s">
        <v>206</v>
      </c>
      <c r="BB316" t="s">
        <v>206</v>
      </c>
      <c r="BC316" t="s">
        <v>202</v>
      </c>
      <c r="BD316" t="s">
        <v>202</v>
      </c>
      <c r="BE316" t="s">
        <v>206</v>
      </c>
      <c r="BF316" t="s">
        <v>206</v>
      </c>
      <c r="BG316" t="s">
        <v>238</v>
      </c>
      <c r="BH316" t="s">
        <v>237</v>
      </c>
      <c r="BI316">
        <v>2000</v>
      </c>
      <c r="BK316" t="s">
        <v>206</v>
      </c>
      <c r="BL316" t="s">
        <v>218</v>
      </c>
      <c r="BM316" t="s">
        <v>220</v>
      </c>
      <c r="BN316" t="s">
        <v>30</v>
      </c>
      <c r="BO316" t="s">
        <v>32</v>
      </c>
      <c r="BP316" t="s">
        <v>34</v>
      </c>
      <c r="BQ316" t="s">
        <v>26</v>
      </c>
      <c r="BR316" t="s">
        <v>208</v>
      </c>
      <c r="BS316" t="s">
        <v>963</v>
      </c>
      <c r="BT316" t="s">
        <v>33</v>
      </c>
      <c r="BU316" t="s">
        <v>340</v>
      </c>
      <c r="BV316" t="s">
        <v>30</v>
      </c>
      <c r="BW316" t="s">
        <v>209</v>
      </c>
      <c r="BX316" t="s">
        <v>197</v>
      </c>
      <c r="BY316" t="s">
        <v>193</v>
      </c>
      <c r="BZ316" t="s">
        <v>243</v>
      </c>
      <c r="CA316" t="s">
        <v>337</v>
      </c>
      <c r="CB316" t="s">
        <v>4092</v>
      </c>
      <c r="CC316" t="s">
        <v>4093</v>
      </c>
      <c r="CD316" t="s">
        <v>5398</v>
      </c>
      <c r="CE316">
        <v>2</v>
      </c>
      <c r="CF316">
        <v>1</v>
      </c>
      <c r="CG316" t="s">
        <v>214</v>
      </c>
      <c r="CH316" t="s">
        <v>215</v>
      </c>
      <c r="CI316" t="s">
        <v>215</v>
      </c>
      <c r="CJ316" t="s">
        <v>197</v>
      </c>
      <c r="CK316">
        <v>600</v>
      </c>
      <c r="CL316" t="s">
        <v>216</v>
      </c>
      <c r="CM316">
        <v>1</v>
      </c>
      <c r="CN316" t="s">
        <v>199</v>
      </c>
      <c r="CO316" t="s">
        <v>193</v>
      </c>
      <c r="CP316">
        <v>3</v>
      </c>
      <c r="CQ316" t="s">
        <v>193</v>
      </c>
      <c r="CR316" t="s">
        <v>193</v>
      </c>
      <c r="CS316" t="s">
        <v>193</v>
      </c>
      <c r="CT316" t="s">
        <v>193</v>
      </c>
      <c r="CU316" t="s">
        <v>193</v>
      </c>
      <c r="CV316" t="s">
        <v>193</v>
      </c>
      <c r="CW316" t="s">
        <v>1804</v>
      </c>
      <c r="CX316" t="s">
        <v>217</v>
      </c>
      <c r="CY316">
        <v>0.65</v>
      </c>
      <c r="CZ316">
        <v>3.9</v>
      </c>
      <c r="DA316" t="s">
        <v>206</v>
      </c>
      <c r="DB316" t="s">
        <v>193</v>
      </c>
      <c r="DC316" t="s">
        <v>193</v>
      </c>
      <c r="DD316" t="s">
        <v>193</v>
      </c>
      <c r="DE316" t="s">
        <v>193</v>
      </c>
      <c r="DF316" t="s">
        <v>193</v>
      </c>
      <c r="DG316" t="s">
        <v>193</v>
      </c>
      <c r="DH316" t="s">
        <v>193</v>
      </c>
      <c r="DI316" t="s">
        <v>193</v>
      </c>
      <c r="DJ316" t="s">
        <v>193</v>
      </c>
      <c r="DK316" t="s">
        <v>193</v>
      </c>
      <c r="DL316" t="s">
        <v>222</v>
      </c>
      <c r="DM316" t="s">
        <v>222</v>
      </c>
      <c r="DN316" t="s">
        <v>223</v>
      </c>
      <c r="DO316" t="s">
        <v>1547</v>
      </c>
      <c r="DP316">
        <v>100.65900000000001</v>
      </c>
      <c r="DQ316">
        <v>2.7229999999999999</v>
      </c>
      <c r="DR316">
        <v>209.09520000000001</v>
      </c>
      <c r="DS316">
        <v>-15.9048</v>
      </c>
      <c r="DT316">
        <v>101.488</v>
      </c>
      <c r="DU316">
        <v>2.6269999999999998</v>
      </c>
      <c r="DV316">
        <v>191.39080000000001</v>
      </c>
      <c r="DW316">
        <v>-33.609200000000001</v>
      </c>
      <c r="DX316">
        <v>102.044</v>
      </c>
      <c r="DY316">
        <v>2.5630000000000002</v>
      </c>
      <c r="DZ316">
        <v>188.6859</v>
      </c>
      <c r="EA316">
        <v>-36.314100000000003</v>
      </c>
      <c r="EB316">
        <v>102.586</v>
      </c>
      <c r="EC316">
        <v>2.5009999999999999</v>
      </c>
      <c r="ED316">
        <v>183.30439999999999</v>
      </c>
      <c r="EE316">
        <v>-41.695599999999999</v>
      </c>
      <c r="EF316">
        <v>102.586</v>
      </c>
      <c r="EG316">
        <v>2.5009999999999999</v>
      </c>
      <c r="EH316">
        <v>184.32689999999999</v>
      </c>
      <c r="EI316">
        <v>-40.673099999999998</v>
      </c>
      <c r="EJ316">
        <v>102.434</v>
      </c>
      <c r="EK316">
        <v>2.5179999999999998</v>
      </c>
      <c r="EL316">
        <v>186.04900000000001</v>
      </c>
      <c r="EM316">
        <v>-38.951000000000001</v>
      </c>
      <c r="EN316">
        <v>102.434</v>
      </c>
      <c r="EO316">
        <v>2.5179999999999998</v>
      </c>
      <c r="EP316">
        <v>187.1867</v>
      </c>
      <c r="EQ316">
        <v>-37.813299999999998</v>
      </c>
      <c r="ER316">
        <v>102.434</v>
      </c>
      <c r="ES316">
        <v>2.5179999999999998</v>
      </c>
      <c r="ET316">
        <v>183.5385</v>
      </c>
      <c r="EU316">
        <v>-41.461500000000001</v>
      </c>
      <c r="EV316">
        <v>103.985</v>
      </c>
      <c r="EW316">
        <v>2.3420000000000001</v>
      </c>
      <c r="EX316">
        <v>167.39789999999999</v>
      </c>
      <c r="EY316">
        <v>-57.6021</v>
      </c>
      <c r="EZ316">
        <v>103.985</v>
      </c>
      <c r="FA316">
        <v>2.3420000000000001</v>
      </c>
      <c r="FB316">
        <v>166.6644</v>
      </c>
      <c r="FC316">
        <v>-58.335599999999999</v>
      </c>
      <c r="FD316">
        <v>103.985</v>
      </c>
      <c r="FE316">
        <v>2.3420000000000001</v>
      </c>
      <c r="FF316">
        <v>170.51830000000001</v>
      </c>
      <c r="FG316">
        <v>-54.481699999999996</v>
      </c>
      <c r="FH316">
        <v>35.28</v>
      </c>
      <c r="FI316">
        <v>3.4</v>
      </c>
      <c r="FJ316">
        <v>66.989999999999995</v>
      </c>
      <c r="FK316">
        <v>2.4500000000000002</v>
      </c>
      <c r="FL316">
        <v>96.709000000000003</v>
      </c>
      <c r="FM316">
        <v>3.74</v>
      </c>
      <c r="FN316">
        <v>0.15890000000000001</v>
      </c>
      <c r="FO316">
        <v>-10.902699999999999</v>
      </c>
      <c r="FP316">
        <v>0.2034</v>
      </c>
      <c r="FQ316">
        <v>-15.946199999999999</v>
      </c>
      <c r="FR316">
        <v>0.31619999999999998</v>
      </c>
      <c r="FS316">
        <v>-14.950900000000001</v>
      </c>
      <c r="FT316">
        <v>0.65249999999999997</v>
      </c>
      <c r="FU316">
        <v>-7.1875999999999998</v>
      </c>
      <c r="FV316">
        <v>1.3451</v>
      </c>
      <c r="FW316">
        <v>-3.4863</v>
      </c>
      <c r="FX316" t="s">
        <v>4094</v>
      </c>
      <c r="FY316">
        <v>39028.150600000001</v>
      </c>
    </row>
    <row r="317" spans="1:181" x14ac:dyDescent="0.35">
      <c r="A317">
        <v>320</v>
      </c>
      <c r="B317" t="s">
        <v>5412</v>
      </c>
      <c r="C317" t="s">
        <v>5382</v>
      </c>
      <c r="D317" t="s">
        <v>1804</v>
      </c>
      <c r="E317" t="s">
        <v>4091</v>
      </c>
      <c r="F317" t="s">
        <v>303</v>
      </c>
      <c r="G317" t="s">
        <v>304</v>
      </c>
      <c r="H317" t="s">
        <v>262</v>
      </c>
      <c r="I317" t="s">
        <v>304</v>
      </c>
      <c r="J317" t="s">
        <v>316</v>
      </c>
      <c r="K317" t="s">
        <v>193</v>
      </c>
      <c r="L317" t="s">
        <v>468</v>
      </c>
      <c r="M317">
        <v>6</v>
      </c>
      <c r="N317" t="s">
        <v>196</v>
      </c>
      <c r="O317" t="s">
        <v>197</v>
      </c>
      <c r="P317" t="s">
        <v>198</v>
      </c>
      <c r="Q317">
        <v>1200</v>
      </c>
      <c r="R317" t="s">
        <v>198</v>
      </c>
      <c r="S317">
        <v>600</v>
      </c>
      <c r="T317">
        <v>30</v>
      </c>
      <c r="U317">
        <v>2</v>
      </c>
      <c r="V317" t="s">
        <v>199</v>
      </c>
      <c r="W317" t="s">
        <v>200</v>
      </c>
      <c r="X317">
        <v>3.75</v>
      </c>
      <c r="Y317" t="s">
        <v>193</v>
      </c>
      <c r="Z317" t="s">
        <v>5324</v>
      </c>
      <c r="AA317" t="s">
        <v>999</v>
      </c>
      <c r="AB317">
        <v>250</v>
      </c>
      <c r="AD317">
        <v>-4</v>
      </c>
      <c r="AE317" t="s">
        <v>193</v>
      </c>
      <c r="AF317" t="s">
        <v>193</v>
      </c>
      <c r="AG317">
        <v>287.5</v>
      </c>
      <c r="AH317">
        <v>0</v>
      </c>
      <c r="AI317">
        <v>0</v>
      </c>
      <c r="AJ317" t="s">
        <v>193</v>
      </c>
      <c r="AK317" t="s">
        <v>193</v>
      </c>
      <c r="AM317">
        <v>20</v>
      </c>
      <c r="AN317">
        <v>37.5</v>
      </c>
      <c r="AO317" t="s">
        <v>193</v>
      </c>
      <c r="AP317">
        <v>3.33</v>
      </c>
      <c r="AQ317">
        <v>3.84</v>
      </c>
      <c r="AR317">
        <v>98.4</v>
      </c>
      <c r="AS317" t="s">
        <v>202</v>
      </c>
      <c r="AT317" t="s">
        <v>203</v>
      </c>
      <c r="AU317" t="s">
        <v>204</v>
      </c>
      <c r="AV317" t="s">
        <v>958</v>
      </c>
      <c r="AW317">
        <v>11</v>
      </c>
      <c r="AX317">
        <v>5</v>
      </c>
      <c r="AY317">
        <v>6</v>
      </c>
      <c r="AZ317" t="s">
        <v>193</v>
      </c>
      <c r="BA317" t="s">
        <v>206</v>
      </c>
      <c r="BB317" t="s">
        <v>206</v>
      </c>
      <c r="BC317" t="s">
        <v>202</v>
      </c>
      <c r="BD317" t="s">
        <v>202</v>
      </c>
      <c r="BE317" t="s">
        <v>206</v>
      </c>
      <c r="BF317" t="s">
        <v>206</v>
      </c>
      <c r="BG317" t="s">
        <v>238</v>
      </c>
      <c r="BH317" t="s">
        <v>237</v>
      </c>
      <c r="BI317">
        <v>2000</v>
      </c>
      <c r="BK317" t="s">
        <v>206</v>
      </c>
      <c r="BL317" t="s">
        <v>218</v>
      </c>
      <c r="BM317" t="s">
        <v>220</v>
      </c>
      <c r="BN317" t="s">
        <v>30</v>
      </c>
      <c r="BO317" t="s">
        <v>32</v>
      </c>
      <c r="BP317" t="s">
        <v>34</v>
      </c>
      <c r="BQ317" t="s">
        <v>26</v>
      </c>
      <c r="BR317" t="s">
        <v>208</v>
      </c>
      <c r="BS317" t="s">
        <v>963</v>
      </c>
      <c r="BT317" t="s">
        <v>33</v>
      </c>
      <c r="BU317" t="s">
        <v>340</v>
      </c>
      <c r="BV317" t="s">
        <v>30</v>
      </c>
      <c r="BW317" t="s">
        <v>209</v>
      </c>
      <c r="BX317" t="s">
        <v>197</v>
      </c>
      <c r="BY317" t="s">
        <v>193</v>
      </c>
      <c r="BZ317" t="s">
        <v>243</v>
      </c>
      <c r="CA317" t="s">
        <v>337</v>
      </c>
      <c r="CB317" t="s">
        <v>4095</v>
      </c>
      <c r="CC317" t="s">
        <v>4096</v>
      </c>
      <c r="CD317" t="s">
        <v>5398</v>
      </c>
      <c r="CE317">
        <v>2</v>
      </c>
      <c r="CF317">
        <v>0</v>
      </c>
      <c r="CG317" t="s">
        <v>214</v>
      </c>
      <c r="CH317" t="s">
        <v>215</v>
      </c>
      <c r="CI317" t="s">
        <v>215</v>
      </c>
      <c r="CJ317" t="s">
        <v>197</v>
      </c>
      <c r="CK317">
        <v>600</v>
      </c>
      <c r="CL317" t="s">
        <v>216</v>
      </c>
      <c r="CM317">
        <v>1</v>
      </c>
      <c r="CN317" t="s">
        <v>199</v>
      </c>
      <c r="CO317" t="s">
        <v>193</v>
      </c>
      <c r="CP317">
        <v>6</v>
      </c>
      <c r="CQ317" t="s">
        <v>193</v>
      </c>
      <c r="CR317" t="s">
        <v>193</v>
      </c>
      <c r="CS317" t="s">
        <v>193</v>
      </c>
      <c r="CT317" t="s">
        <v>193</v>
      </c>
      <c r="CU317" t="s">
        <v>193</v>
      </c>
      <c r="CV317" t="s">
        <v>193</v>
      </c>
      <c r="CW317" t="s">
        <v>1804</v>
      </c>
      <c r="CX317" t="s">
        <v>217</v>
      </c>
      <c r="CY317">
        <v>0.875</v>
      </c>
      <c r="CZ317">
        <v>5.25</v>
      </c>
      <c r="DA317" t="s">
        <v>206</v>
      </c>
      <c r="DB317" t="s">
        <v>193</v>
      </c>
      <c r="DC317" t="s">
        <v>193</v>
      </c>
      <c r="DD317" t="s">
        <v>193</v>
      </c>
      <c r="DE317" t="s">
        <v>193</v>
      </c>
      <c r="DF317" t="s">
        <v>193</v>
      </c>
      <c r="DG317" t="s">
        <v>193</v>
      </c>
      <c r="DH317" t="s">
        <v>193</v>
      </c>
      <c r="DI317" t="s">
        <v>193</v>
      </c>
      <c r="DJ317" t="s">
        <v>193</v>
      </c>
      <c r="DK317" t="s">
        <v>193</v>
      </c>
      <c r="DL317" t="s">
        <v>222</v>
      </c>
      <c r="DM317" t="s">
        <v>222</v>
      </c>
      <c r="DN317" t="s">
        <v>223</v>
      </c>
      <c r="DO317" t="s">
        <v>1002</v>
      </c>
      <c r="DP317">
        <v>102.75</v>
      </c>
      <c r="DQ317">
        <v>3.5979999999999999</v>
      </c>
      <c r="DR317">
        <v>228.42080000000001</v>
      </c>
      <c r="DS317">
        <v>-21.5792</v>
      </c>
      <c r="DT317">
        <v>107.8</v>
      </c>
      <c r="DU317">
        <v>3.3330000000000002</v>
      </c>
      <c r="DV317">
        <v>191.05359999999999</v>
      </c>
      <c r="DW317">
        <v>-58.946399999999997</v>
      </c>
      <c r="DX317">
        <v>107.414</v>
      </c>
      <c r="DY317">
        <v>3.3530000000000002</v>
      </c>
      <c r="DZ317">
        <v>195.69460000000001</v>
      </c>
      <c r="EA317">
        <v>-54.305399999999999</v>
      </c>
      <c r="EB317">
        <v>107.884</v>
      </c>
      <c r="EC317">
        <v>3.3290000000000002</v>
      </c>
      <c r="ED317">
        <v>194.3836</v>
      </c>
      <c r="EE317">
        <v>-55.616399999999999</v>
      </c>
      <c r="EF317">
        <v>107.884</v>
      </c>
      <c r="EG317">
        <v>3.3290000000000002</v>
      </c>
      <c r="EH317">
        <v>195.71029999999999</v>
      </c>
      <c r="EI317">
        <v>-54.289700000000003</v>
      </c>
      <c r="EJ317">
        <v>107.797</v>
      </c>
      <c r="EK317">
        <v>3.3330000000000002</v>
      </c>
      <c r="EL317">
        <v>196.11699999999999</v>
      </c>
      <c r="EM317">
        <v>-53.883000000000003</v>
      </c>
      <c r="EN317">
        <v>108.25</v>
      </c>
      <c r="EO317">
        <v>3.31</v>
      </c>
      <c r="EP317">
        <v>195.29580000000001</v>
      </c>
      <c r="EQ317">
        <v>-54.7042</v>
      </c>
      <c r="ER317">
        <v>108.25</v>
      </c>
      <c r="ES317">
        <v>3.31</v>
      </c>
      <c r="ET317">
        <v>187.88300000000001</v>
      </c>
      <c r="EU317">
        <v>-62.116999999999997</v>
      </c>
      <c r="EV317">
        <v>108.486</v>
      </c>
      <c r="EW317">
        <v>3.298</v>
      </c>
      <c r="EX317">
        <v>187.09270000000001</v>
      </c>
      <c r="EY317">
        <v>-62.907299999999999</v>
      </c>
      <c r="EZ317">
        <v>108.486</v>
      </c>
      <c r="FA317">
        <v>3.298</v>
      </c>
      <c r="FB317">
        <v>185.9579</v>
      </c>
      <c r="FC317">
        <v>-64.042100000000005</v>
      </c>
      <c r="FD317">
        <v>108.486</v>
      </c>
      <c r="FE317">
        <v>3.298</v>
      </c>
      <c r="FF317">
        <v>190.501</v>
      </c>
      <c r="FG317">
        <v>-59.499000000000002</v>
      </c>
      <c r="FH317">
        <v>35.28</v>
      </c>
      <c r="FI317">
        <v>3.4</v>
      </c>
      <c r="FJ317">
        <v>66.989999999999995</v>
      </c>
      <c r="FK317">
        <v>2.4500000000000002</v>
      </c>
      <c r="FL317">
        <v>96.709000000000003</v>
      </c>
      <c r="FM317">
        <v>3.74</v>
      </c>
      <c r="FN317">
        <v>0.15890000000000001</v>
      </c>
      <c r="FO317">
        <v>-10.902699999999999</v>
      </c>
      <c r="FP317">
        <v>0.2034</v>
      </c>
      <c r="FQ317">
        <v>-15.946199999999999</v>
      </c>
      <c r="FR317">
        <v>0.31619999999999998</v>
      </c>
      <c r="FS317">
        <v>-14.950900000000001</v>
      </c>
      <c r="FT317">
        <v>0.65249999999999997</v>
      </c>
      <c r="FU317">
        <v>-7.1875999999999998</v>
      </c>
      <c r="FV317">
        <v>1.3451</v>
      </c>
      <c r="FW317">
        <v>-3.4863</v>
      </c>
      <c r="FX317" t="s">
        <v>4094</v>
      </c>
      <c r="FY317">
        <v>39028.150600000001</v>
      </c>
    </row>
    <row r="318" spans="1:181" x14ac:dyDescent="0.35">
      <c r="A318">
        <v>321</v>
      </c>
      <c r="B318" t="s">
        <v>5412</v>
      </c>
      <c r="C318" t="s">
        <v>5397</v>
      </c>
      <c r="D318" t="s">
        <v>4097</v>
      </c>
      <c r="E318" t="s">
        <v>4098</v>
      </c>
      <c r="F318" t="s">
        <v>441</v>
      </c>
      <c r="G318" t="s">
        <v>304</v>
      </c>
      <c r="H318" t="s">
        <v>285</v>
      </c>
      <c r="I318" t="s">
        <v>304</v>
      </c>
      <c r="J318" t="s">
        <v>194</v>
      </c>
      <c r="K318" t="s">
        <v>304</v>
      </c>
      <c r="L318" t="s">
        <v>2352</v>
      </c>
      <c r="M318" t="s">
        <v>193</v>
      </c>
      <c r="N318" t="s">
        <v>196</v>
      </c>
      <c r="O318" t="s">
        <v>197</v>
      </c>
      <c r="P318" t="s">
        <v>198</v>
      </c>
      <c r="Q318">
        <v>1000</v>
      </c>
      <c r="R318" t="s">
        <v>198</v>
      </c>
      <c r="S318">
        <v>500</v>
      </c>
      <c r="T318">
        <v>10</v>
      </c>
      <c r="U318">
        <v>2</v>
      </c>
      <c r="V318" t="s">
        <v>199</v>
      </c>
      <c r="W318" t="s">
        <v>200</v>
      </c>
      <c r="X318">
        <v>2.2999999999999998</v>
      </c>
      <c r="Y318" t="s">
        <v>193</v>
      </c>
      <c r="Z318" t="s">
        <v>5202</v>
      </c>
      <c r="AA318" t="s">
        <v>1712</v>
      </c>
      <c r="AB318">
        <v>170</v>
      </c>
      <c r="AD318" t="s">
        <v>193</v>
      </c>
      <c r="AE318" t="s">
        <v>193</v>
      </c>
      <c r="AF318" t="s">
        <v>193</v>
      </c>
      <c r="AG318">
        <v>200</v>
      </c>
      <c r="AH318">
        <v>175</v>
      </c>
      <c r="AI318">
        <v>5</v>
      </c>
      <c r="AJ318" t="s">
        <v>193</v>
      </c>
      <c r="AK318" t="s">
        <v>193</v>
      </c>
      <c r="AM318" t="s">
        <v>299</v>
      </c>
      <c r="AN318">
        <v>30</v>
      </c>
      <c r="AO318" t="s">
        <v>193</v>
      </c>
      <c r="AP318" t="s">
        <v>299</v>
      </c>
      <c r="AQ318">
        <v>2.3479999999999999</v>
      </c>
      <c r="AR318">
        <v>99.637</v>
      </c>
      <c r="AS318" t="s">
        <v>202</v>
      </c>
      <c r="AT318" t="s">
        <v>203</v>
      </c>
      <c r="AU318" t="s">
        <v>204</v>
      </c>
      <c r="AV318" t="s">
        <v>958</v>
      </c>
      <c r="AW318">
        <v>8</v>
      </c>
      <c r="AX318">
        <v>3</v>
      </c>
      <c r="AY318">
        <v>5</v>
      </c>
      <c r="AZ318" t="s">
        <v>193</v>
      </c>
      <c r="BA318" t="s">
        <v>202</v>
      </c>
      <c r="BB318" t="s">
        <v>206</v>
      </c>
      <c r="BC318" t="s">
        <v>202</v>
      </c>
      <c r="BD318" t="s">
        <v>202</v>
      </c>
      <c r="BE318" t="s">
        <v>202</v>
      </c>
      <c r="BF318" t="s">
        <v>206</v>
      </c>
      <c r="BG318" t="s">
        <v>207</v>
      </c>
      <c r="BH318" t="s">
        <v>336</v>
      </c>
      <c r="BI318">
        <v>2000</v>
      </c>
      <c r="BK318" t="s">
        <v>206</v>
      </c>
      <c r="BL318" t="s">
        <v>28</v>
      </c>
      <c r="BM318" t="s">
        <v>30</v>
      </c>
      <c r="BN318" t="s">
        <v>32</v>
      </c>
      <c r="BO318" t="s">
        <v>208</v>
      </c>
      <c r="BP318" t="s">
        <v>220</v>
      </c>
      <c r="BQ318" t="s">
        <v>33</v>
      </c>
      <c r="BR318" t="s">
        <v>1006</v>
      </c>
      <c r="BS318" t="s">
        <v>267</v>
      </c>
      <c r="BT318" t="s">
        <v>193</v>
      </c>
      <c r="BU318" t="s">
        <v>193</v>
      </c>
      <c r="BV318" t="s">
        <v>32</v>
      </c>
      <c r="BW318" t="s">
        <v>209</v>
      </c>
      <c r="BX318" t="s">
        <v>197</v>
      </c>
      <c r="BY318" t="s">
        <v>193</v>
      </c>
      <c r="BZ318" t="s">
        <v>271</v>
      </c>
      <c r="CA318" t="s">
        <v>941</v>
      </c>
      <c r="CB318" t="s">
        <v>4099</v>
      </c>
      <c r="CC318" t="s">
        <v>4100</v>
      </c>
      <c r="CD318" t="s">
        <v>5398</v>
      </c>
      <c r="CE318">
        <v>2</v>
      </c>
      <c r="CF318">
        <v>1</v>
      </c>
      <c r="CG318" t="s">
        <v>214</v>
      </c>
      <c r="CH318" t="s">
        <v>215</v>
      </c>
      <c r="CI318" t="s">
        <v>215</v>
      </c>
      <c r="CJ318" t="s">
        <v>197</v>
      </c>
      <c r="CK318">
        <v>500</v>
      </c>
      <c r="CL318" t="s">
        <v>216</v>
      </c>
      <c r="CM318">
        <v>1</v>
      </c>
      <c r="CN318" t="s">
        <v>199</v>
      </c>
      <c r="CO318" t="s">
        <v>193</v>
      </c>
      <c r="CP318">
        <v>3</v>
      </c>
      <c r="CQ318" t="s">
        <v>193</v>
      </c>
      <c r="CR318" t="s">
        <v>193</v>
      </c>
      <c r="CS318" t="s">
        <v>193</v>
      </c>
      <c r="CT318" t="s">
        <v>193</v>
      </c>
      <c r="CU318" t="s">
        <v>193</v>
      </c>
      <c r="CV318" t="s">
        <v>193</v>
      </c>
      <c r="CW318" t="s">
        <v>4097</v>
      </c>
      <c r="CX318" t="s">
        <v>217</v>
      </c>
      <c r="CY318">
        <v>0.65</v>
      </c>
      <c r="CZ318">
        <v>3.25</v>
      </c>
      <c r="DA318" t="s">
        <v>202</v>
      </c>
      <c r="DB318" t="s">
        <v>193</v>
      </c>
      <c r="DC318" t="s">
        <v>193</v>
      </c>
      <c r="DD318" t="s">
        <v>193</v>
      </c>
      <c r="DE318" t="s">
        <v>193</v>
      </c>
      <c r="DF318" t="s">
        <v>193</v>
      </c>
      <c r="DG318" t="s">
        <v>218</v>
      </c>
      <c r="DH318" t="s">
        <v>26</v>
      </c>
      <c r="DI318" t="s">
        <v>31</v>
      </c>
      <c r="DJ318" t="s">
        <v>276</v>
      </c>
      <c r="DK318" t="s">
        <v>270</v>
      </c>
      <c r="DL318" t="s">
        <v>222</v>
      </c>
      <c r="DM318" t="s">
        <v>222</v>
      </c>
      <c r="DN318" t="s">
        <v>223</v>
      </c>
      <c r="DO318" t="s">
        <v>1547</v>
      </c>
      <c r="DP318">
        <v>100.60899999999999</v>
      </c>
      <c r="DQ318">
        <v>2.2309999999999999</v>
      </c>
      <c r="DR318">
        <v>159.01179999999999</v>
      </c>
      <c r="DS318">
        <v>-10.988200000000001</v>
      </c>
      <c r="DT318">
        <v>100.254</v>
      </c>
      <c r="DU318">
        <v>2.2709999999999999</v>
      </c>
      <c r="DV318">
        <v>166.09129999999999</v>
      </c>
      <c r="DW318">
        <v>-3.9087000000000001</v>
      </c>
      <c r="DX318">
        <v>101.264</v>
      </c>
      <c r="DY318">
        <v>2.157</v>
      </c>
      <c r="DZ318">
        <v>152.49520000000001</v>
      </c>
      <c r="EA318">
        <v>-17.504799999999999</v>
      </c>
      <c r="EB318">
        <v>101.553</v>
      </c>
      <c r="EC318">
        <v>2.125</v>
      </c>
      <c r="ED318">
        <v>141.1908</v>
      </c>
      <c r="EE318">
        <v>-28.809200000000001</v>
      </c>
      <c r="EF318">
        <v>101.892</v>
      </c>
      <c r="EG318">
        <v>2.0870000000000002</v>
      </c>
      <c r="EH318">
        <v>141.08590000000001</v>
      </c>
      <c r="EI318">
        <v>-28.914100000000001</v>
      </c>
      <c r="EJ318">
        <v>101.892</v>
      </c>
      <c r="EK318">
        <v>2.0870000000000002</v>
      </c>
      <c r="EL318">
        <v>141.90440000000001</v>
      </c>
      <c r="EM318">
        <v>-28.095600000000001</v>
      </c>
      <c r="EN318">
        <v>101.892</v>
      </c>
      <c r="EO318">
        <v>2.0870000000000002</v>
      </c>
      <c r="EP318">
        <v>142.92689999999999</v>
      </c>
      <c r="EQ318">
        <v>-27.0731</v>
      </c>
      <c r="ER318">
        <v>102.55800000000001</v>
      </c>
      <c r="ES318">
        <v>2.0129999999999999</v>
      </c>
      <c r="ET318">
        <v>135.54900000000001</v>
      </c>
      <c r="EU318">
        <v>-34.451000000000001</v>
      </c>
      <c r="EV318">
        <v>102.988</v>
      </c>
      <c r="EW318">
        <v>1.966</v>
      </c>
      <c r="EX318">
        <v>131.98670000000001</v>
      </c>
      <c r="EY318">
        <v>-38.013300000000001</v>
      </c>
      <c r="EZ318">
        <v>102.91500000000001</v>
      </c>
      <c r="FA318">
        <v>1.9730000000000001</v>
      </c>
      <c r="FB318">
        <v>129.0385</v>
      </c>
      <c r="FC318">
        <v>-40.961500000000001</v>
      </c>
      <c r="FD318">
        <v>103.40900000000001</v>
      </c>
      <c r="FE318">
        <v>1.919</v>
      </c>
      <c r="FF318">
        <v>125.0979</v>
      </c>
      <c r="FG318">
        <v>-44.902099999999997</v>
      </c>
      <c r="FH318">
        <v>35.28</v>
      </c>
      <c r="FI318">
        <v>3.4</v>
      </c>
      <c r="FJ318">
        <v>66.989999999999995</v>
      </c>
      <c r="FK318">
        <v>2.4500000000000002</v>
      </c>
      <c r="FL318">
        <v>96.709000000000003</v>
      </c>
      <c r="FM318">
        <v>3.74</v>
      </c>
      <c r="FN318">
        <v>0.15890000000000001</v>
      </c>
      <c r="FO318">
        <v>-10.902699999999999</v>
      </c>
      <c r="FP318">
        <v>0.2034</v>
      </c>
      <c r="FQ318">
        <v>-15.946199999999999</v>
      </c>
      <c r="FR318">
        <v>0.31619999999999998</v>
      </c>
      <c r="FS318">
        <v>-14.950900000000001</v>
      </c>
      <c r="FT318">
        <v>0.65249999999999997</v>
      </c>
      <c r="FU318">
        <v>-7.1875999999999998</v>
      </c>
      <c r="FV318">
        <v>1.3451</v>
      </c>
      <c r="FW318">
        <v>-3.4863</v>
      </c>
      <c r="FX318" t="s">
        <v>4101</v>
      </c>
      <c r="FY318" t="s">
        <v>252</v>
      </c>
    </row>
    <row r="319" spans="1:181" x14ac:dyDescent="0.35">
      <c r="A319">
        <v>322</v>
      </c>
      <c r="B319" t="s">
        <v>5412</v>
      </c>
      <c r="C319" t="s">
        <v>5397</v>
      </c>
      <c r="D319" t="s">
        <v>4097</v>
      </c>
      <c r="E319" t="s">
        <v>4098</v>
      </c>
      <c r="F319" t="s">
        <v>441</v>
      </c>
      <c r="G319" t="s">
        <v>304</v>
      </c>
      <c r="H319" t="s">
        <v>285</v>
      </c>
      <c r="I319" t="s">
        <v>304</v>
      </c>
      <c r="J319" t="s">
        <v>194</v>
      </c>
      <c r="K319" t="s">
        <v>304</v>
      </c>
      <c r="L319" t="s">
        <v>2352</v>
      </c>
      <c r="M319" t="s">
        <v>193</v>
      </c>
      <c r="N319" t="s">
        <v>196</v>
      </c>
      <c r="O319" t="s">
        <v>197</v>
      </c>
      <c r="P319" t="s">
        <v>198</v>
      </c>
      <c r="Q319">
        <v>1000</v>
      </c>
      <c r="R319" t="s">
        <v>198</v>
      </c>
      <c r="S319">
        <v>500</v>
      </c>
      <c r="T319">
        <v>5</v>
      </c>
      <c r="U319">
        <v>2</v>
      </c>
      <c r="V319" t="s">
        <v>199</v>
      </c>
      <c r="W319" t="s">
        <v>200</v>
      </c>
      <c r="X319">
        <v>1.7</v>
      </c>
      <c r="Y319" t="s">
        <v>193</v>
      </c>
      <c r="Z319" t="s">
        <v>5200</v>
      </c>
      <c r="AA319" t="s">
        <v>3532</v>
      </c>
      <c r="AB319">
        <v>140</v>
      </c>
      <c r="AD319" t="s">
        <v>193</v>
      </c>
      <c r="AE319" t="s">
        <v>193</v>
      </c>
      <c r="AF319" t="s">
        <v>193</v>
      </c>
      <c r="AG319">
        <v>170</v>
      </c>
      <c r="AH319">
        <v>145</v>
      </c>
      <c r="AI319">
        <v>5</v>
      </c>
      <c r="AJ319" t="s">
        <v>193</v>
      </c>
      <c r="AK319" t="s">
        <v>193</v>
      </c>
      <c r="AM319" t="s">
        <v>299</v>
      </c>
      <c r="AN319">
        <v>30</v>
      </c>
      <c r="AO319" t="s">
        <v>193</v>
      </c>
      <c r="AP319" t="s">
        <v>299</v>
      </c>
      <c r="AQ319">
        <v>1.718</v>
      </c>
      <c r="AR319">
        <v>99</v>
      </c>
      <c r="AS319" t="s">
        <v>202</v>
      </c>
      <c r="AT319" t="s">
        <v>203</v>
      </c>
      <c r="AU319" t="s">
        <v>204</v>
      </c>
      <c r="AV319" t="s">
        <v>958</v>
      </c>
      <c r="AW319">
        <v>8</v>
      </c>
      <c r="AX319">
        <v>3</v>
      </c>
      <c r="AY319">
        <v>5</v>
      </c>
      <c r="AZ319" t="s">
        <v>193</v>
      </c>
      <c r="BA319" t="s">
        <v>202</v>
      </c>
      <c r="BB319" t="s">
        <v>206</v>
      </c>
      <c r="BC319" t="s">
        <v>202</v>
      </c>
      <c r="BD319" t="s">
        <v>202</v>
      </c>
      <c r="BE319" t="s">
        <v>202</v>
      </c>
      <c r="BF319" t="s">
        <v>206</v>
      </c>
      <c r="BG319" t="s">
        <v>207</v>
      </c>
      <c r="BH319" t="s">
        <v>336</v>
      </c>
      <c r="BI319">
        <v>2000</v>
      </c>
      <c r="BK319" t="s">
        <v>206</v>
      </c>
      <c r="BL319" t="s">
        <v>28</v>
      </c>
      <c r="BM319" t="s">
        <v>30</v>
      </c>
      <c r="BN319" t="s">
        <v>32</v>
      </c>
      <c r="BO319" t="s">
        <v>208</v>
      </c>
      <c r="BP319" t="s">
        <v>220</v>
      </c>
      <c r="BQ319" t="s">
        <v>33</v>
      </c>
      <c r="BR319" t="s">
        <v>1006</v>
      </c>
      <c r="BS319" t="s">
        <v>267</v>
      </c>
      <c r="BT319" t="s">
        <v>193</v>
      </c>
      <c r="BU319" t="s">
        <v>193</v>
      </c>
      <c r="BV319" t="s">
        <v>28</v>
      </c>
      <c r="BW319" t="s">
        <v>209</v>
      </c>
      <c r="BX319" t="s">
        <v>197</v>
      </c>
      <c r="BY319" t="s">
        <v>193</v>
      </c>
      <c r="BZ319" t="s">
        <v>271</v>
      </c>
      <c r="CA319" t="s">
        <v>941</v>
      </c>
      <c r="CB319" t="s">
        <v>4102</v>
      </c>
      <c r="CC319" t="s">
        <v>4103</v>
      </c>
      <c r="CD319" t="s">
        <v>5398</v>
      </c>
      <c r="CE319">
        <v>2</v>
      </c>
      <c r="CF319">
        <v>0</v>
      </c>
      <c r="CG319" t="s">
        <v>214</v>
      </c>
      <c r="CH319" t="s">
        <v>215</v>
      </c>
      <c r="CI319" t="s">
        <v>215</v>
      </c>
      <c r="CJ319" t="s">
        <v>197</v>
      </c>
      <c r="CK319">
        <v>500</v>
      </c>
      <c r="CL319" t="s">
        <v>216</v>
      </c>
      <c r="CM319">
        <v>1</v>
      </c>
      <c r="CN319" t="s">
        <v>199</v>
      </c>
      <c r="CO319" t="s">
        <v>193</v>
      </c>
      <c r="CP319">
        <v>1</v>
      </c>
      <c r="CQ319" t="s">
        <v>193</v>
      </c>
      <c r="CR319" t="s">
        <v>193</v>
      </c>
      <c r="CS319" t="s">
        <v>193</v>
      </c>
      <c r="CT319" t="s">
        <v>193</v>
      </c>
      <c r="CU319" t="s">
        <v>193</v>
      </c>
      <c r="CV319" t="s">
        <v>193</v>
      </c>
      <c r="CW319" t="s">
        <v>4097</v>
      </c>
      <c r="CX319" t="s">
        <v>217</v>
      </c>
      <c r="CY319">
        <v>0.6</v>
      </c>
      <c r="CZ319">
        <v>3</v>
      </c>
      <c r="DA319" t="s">
        <v>206</v>
      </c>
      <c r="DB319" t="s">
        <v>193</v>
      </c>
      <c r="DC319" t="s">
        <v>193</v>
      </c>
      <c r="DD319" t="s">
        <v>193</v>
      </c>
      <c r="DE319" t="s">
        <v>193</v>
      </c>
      <c r="DF319" t="s">
        <v>193</v>
      </c>
      <c r="DG319" t="s">
        <v>218</v>
      </c>
      <c r="DH319" t="s">
        <v>26</v>
      </c>
      <c r="DI319" t="s">
        <v>31</v>
      </c>
      <c r="DJ319" t="s">
        <v>276</v>
      </c>
      <c r="DK319" t="s">
        <v>270</v>
      </c>
      <c r="DL319" t="s">
        <v>222</v>
      </c>
      <c r="DM319" t="s">
        <v>222</v>
      </c>
      <c r="DN319" t="s">
        <v>223</v>
      </c>
      <c r="DO319" t="s">
        <v>3536</v>
      </c>
      <c r="DP319">
        <v>100.431</v>
      </c>
      <c r="DQ319">
        <v>1.611</v>
      </c>
      <c r="DR319">
        <v>129.4802</v>
      </c>
      <c r="DS319">
        <v>-10.5198</v>
      </c>
      <c r="DT319">
        <v>100.864</v>
      </c>
      <c r="DU319">
        <v>1.522</v>
      </c>
      <c r="DV319">
        <v>121.702</v>
      </c>
      <c r="DW319">
        <v>-18.297999999999998</v>
      </c>
      <c r="DX319">
        <v>100.864</v>
      </c>
      <c r="DY319">
        <v>1.522</v>
      </c>
      <c r="DZ319">
        <v>121.3865</v>
      </c>
      <c r="EA319">
        <v>-18.613499999999998</v>
      </c>
      <c r="EB319">
        <v>101.76600000000001</v>
      </c>
      <c r="EC319">
        <v>1.3380000000000001</v>
      </c>
      <c r="ED319">
        <v>96.778300000000002</v>
      </c>
      <c r="EE319">
        <v>-43.221699999999998</v>
      </c>
      <c r="EF319">
        <v>101.76600000000001</v>
      </c>
      <c r="EG319">
        <v>1.3380000000000001</v>
      </c>
      <c r="EH319">
        <v>100.6057</v>
      </c>
      <c r="EI319">
        <v>-39.394300000000001</v>
      </c>
      <c r="EJ319">
        <v>101.76600000000001</v>
      </c>
      <c r="EK319">
        <v>1.3380000000000001</v>
      </c>
      <c r="EL319">
        <v>99.971400000000003</v>
      </c>
      <c r="EM319">
        <v>-40.028599999999997</v>
      </c>
      <c r="EN319">
        <v>101.76600000000001</v>
      </c>
      <c r="EO319">
        <v>1.3380000000000001</v>
      </c>
      <c r="EP319">
        <v>99.977400000000003</v>
      </c>
      <c r="EQ319">
        <v>-40.022599999999997</v>
      </c>
      <c r="ER319">
        <v>102.19799999999999</v>
      </c>
      <c r="ES319">
        <v>1.2490000000000001</v>
      </c>
      <c r="ET319">
        <v>91.079499999999996</v>
      </c>
      <c r="EU319">
        <v>-48.920499999999997</v>
      </c>
      <c r="EV319">
        <v>102.429</v>
      </c>
      <c r="EW319">
        <v>1.202</v>
      </c>
      <c r="EX319">
        <v>86.860299999999995</v>
      </c>
      <c r="EY319">
        <v>-53.139699999999998</v>
      </c>
      <c r="EZ319">
        <v>102.224</v>
      </c>
      <c r="FA319">
        <v>1.2430000000000001</v>
      </c>
      <c r="FB319">
        <v>89.522999999999996</v>
      </c>
      <c r="FC319">
        <v>-50.476999999999997</v>
      </c>
      <c r="FD319">
        <v>102.57599999999999</v>
      </c>
      <c r="FE319">
        <v>1.1719999999999999</v>
      </c>
      <c r="FF319">
        <v>82.424499999999995</v>
      </c>
      <c r="FG319">
        <v>-57.575499999999998</v>
      </c>
      <c r="FH319">
        <v>35.28</v>
      </c>
      <c r="FI319">
        <v>3.4</v>
      </c>
      <c r="FJ319">
        <v>66.989999999999995</v>
      </c>
      <c r="FK319">
        <v>2.4500000000000002</v>
      </c>
      <c r="FL319">
        <v>96.709000000000003</v>
      </c>
      <c r="FM319">
        <v>3.74</v>
      </c>
      <c r="FN319">
        <v>0.15890000000000001</v>
      </c>
      <c r="FO319">
        <v>-10.902699999999999</v>
      </c>
      <c r="FP319">
        <v>0.2034</v>
      </c>
      <c r="FQ319">
        <v>-15.946199999999999</v>
      </c>
      <c r="FR319">
        <v>0.31619999999999998</v>
      </c>
      <c r="FS319">
        <v>-14.950900000000001</v>
      </c>
      <c r="FT319">
        <v>0.65249999999999997</v>
      </c>
      <c r="FU319">
        <v>-7.1875999999999998</v>
      </c>
      <c r="FV319">
        <v>1.3451</v>
      </c>
      <c r="FW319">
        <v>-3.4863</v>
      </c>
      <c r="FX319" t="s">
        <v>4101</v>
      </c>
      <c r="FY319" t="s">
        <v>252</v>
      </c>
    </row>
    <row r="320" spans="1:181" x14ac:dyDescent="0.35">
      <c r="A320">
        <v>323</v>
      </c>
      <c r="B320" t="s">
        <v>5412</v>
      </c>
      <c r="C320" t="s">
        <v>5382</v>
      </c>
      <c r="D320" t="s">
        <v>4104</v>
      </c>
      <c r="E320" t="s">
        <v>4105</v>
      </c>
      <c r="F320" t="s">
        <v>330</v>
      </c>
      <c r="G320" t="s">
        <v>331</v>
      </c>
      <c r="H320" t="s">
        <v>261</v>
      </c>
      <c r="I320" t="s">
        <v>331</v>
      </c>
      <c r="J320" t="s">
        <v>316</v>
      </c>
      <c r="K320" t="s">
        <v>193</v>
      </c>
      <c r="L320" t="s">
        <v>878</v>
      </c>
      <c r="M320">
        <v>6</v>
      </c>
      <c r="N320" t="s">
        <v>510</v>
      </c>
      <c r="O320" t="s">
        <v>193</v>
      </c>
      <c r="P320" t="s">
        <v>198</v>
      </c>
      <c r="Q320">
        <v>3320</v>
      </c>
      <c r="R320" t="s">
        <v>198</v>
      </c>
      <c r="S320">
        <v>1000</v>
      </c>
      <c r="T320">
        <v>3</v>
      </c>
      <c r="U320">
        <v>2</v>
      </c>
      <c r="V320" t="s">
        <v>199</v>
      </c>
      <c r="W320" t="s">
        <v>200</v>
      </c>
      <c r="X320">
        <v>10.875</v>
      </c>
      <c r="Y320" t="s">
        <v>5416</v>
      </c>
      <c r="Z320" t="s">
        <v>5417</v>
      </c>
      <c r="AA320" t="s">
        <v>4106</v>
      </c>
      <c r="AB320">
        <v>1146.5999999999999</v>
      </c>
      <c r="AD320">
        <v>0.4</v>
      </c>
      <c r="AE320" t="s">
        <v>193</v>
      </c>
      <c r="AF320" t="s">
        <v>193</v>
      </c>
      <c r="AG320">
        <v>1200</v>
      </c>
      <c r="AH320">
        <v>0</v>
      </c>
      <c r="AI320">
        <v>0</v>
      </c>
      <c r="AJ320" t="s">
        <v>193</v>
      </c>
      <c r="AK320" t="s">
        <v>193</v>
      </c>
      <c r="AM320" t="s">
        <v>299</v>
      </c>
      <c r="AN320">
        <v>53.4</v>
      </c>
      <c r="AO320" t="s">
        <v>193</v>
      </c>
      <c r="AP320" t="s">
        <v>299</v>
      </c>
      <c r="AQ320">
        <v>11.673</v>
      </c>
      <c r="AR320">
        <v>98</v>
      </c>
      <c r="AS320" t="s">
        <v>202</v>
      </c>
      <c r="AT320" t="s">
        <v>203</v>
      </c>
      <c r="AU320" t="s">
        <v>204</v>
      </c>
      <c r="AV320" t="s">
        <v>205</v>
      </c>
      <c r="AW320">
        <v>12</v>
      </c>
      <c r="AX320">
        <v>12</v>
      </c>
      <c r="AY320" t="s">
        <v>193</v>
      </c>
      <c r="AZ320" t="s">
        <v>193</v>
      </c>
      <c r="BA320" t="s">
        <v>206</v>
      </c>
      <c r="BB320" t="s">
        <v>206</v>
      </c>
      <c r="BC320" t="s">
        <v>206</v>
      </c>
      <c r="BD320" t="s">
        <v>202</v>
      </c>
      <c r="BE320" t="s">
        <v>206</v>
      </c>
      <c r="BF320" t="s">
        <v>206</v>
      </c>
      <c r="BG320" t="s">
        <v>336</v>
      </c>
      <c r="BH320" t="s">
        <v>207</v>
      </c>
      <c r="BI320">
        <v>2000</v>
      </c>
      <c r="BK320" t="s">
        <v>206</v>
      </c>
      <c r="BL320" t="s">
        <v>34</v>
      </c>
      <c r="BM320" t="s">
        <v>32</v>
      </c>
      <c r="BN320" t="s">
        <v>208</v>
      </c>
      <c r="BO320" t="s">
        <v>26</v>
      </c>
      <c r="BP320" t="s">
        <v>30</v>
      </c>
      <c r="BQ320" t="s">
        <v>247</v>
      </c>
      <c r="BR320" t="s">
        <v>220</v>
      </c>
      <c r="BS320" t="s">
        <v>221</v>
      </c>
      <c r="BT320" t="s">
        <v>31</v>
      </c>
      <c r="BU320" t="s">
        <v>33</v>
      </c>
      <c r="BV320" t="s">
        <v>193</v>
      </c>
      <c r="BW320" t="s">
        <v>291</v>
      </c>
      <c r="BX320" t="s">
        <v>197</v>
      </c>
      <c r="BY320" t="s">
        <v>193</v>
      </c>
      <c r="BZ320" t="s">
        <v>959</v>
      </c>
      <c r="CA320" t="s">
        <v>3237</v>
      </c>
      <c r="CB320" t="s">
        <v>4107</v>
      </c>
      <c r="CC320" t="s">
        <v>4108</v>
      </c>
      <c r="CD320" t="s">
        <v>5398</v>
      </c>
      <c r="CE320">
        <v>2</v>
      </c>
      <c r="CF320">
        <v>1</v>
      </c>
      <c r="CG320" t="s">
        <v>214</v>
      </c>
      <c r="CH320" t="s">
        <v>215</v>
      </c>
      <c r="CI320" t="s">
        <v>215</v>
      </c>
      <c r="CJ320" t="s">
        <v>197</v>
      </c>
      <c r="CK320">
        <v>1000</v>
      </c>
      <c r="CL320" t="s">
        <v>216</v>
      </c>
      <c r="CM320">
        <v>1</v>
      </c>
      <c r="CN320" t="s">
        <v>199</v>
      </c>
      <c r="CO320" t="s">
        <v>193</v>
      </c>
      <c r="CP320" t="s">
        <v>193</v>
      </c>
      <c r="CQ320" t="s">
        <v>193</v>
      </c>
      <c r="CR320" t="s">
        <v>193</v>
      </c>
      <c r="CS320" t="s">
        <v>193</v>
      </c>
      <c r="CT320" t="s">
        <v>193</v>
      </c>
      <c r="CU320" t="s">
        <v>193</v>
      </c>
      <c r="CV320" t="s">
        <v>193</v>
      </c>
      <c r="CW320" t="s">
        <v>4104</v>
      </c>
      <c r="CX320" t="s">
        <v>217</v>
      </c>
      <c r="CY320" t="s">
        <v>299</v>
      </c>
      <c r="CZ320" t="s">
        <v>193</v>
      </c>
      <c r="DA320" t="s">
        <v>206</v>
      </c>
      <c r="DB320" t="s">
        <v>193</v>
      </c>
      <c r="DC320" t="s">
        <v>193</v>
      </c>
      <c r="DD320" t="s">
        <v>193</v>
      </c>
      <c r="DE320" t="s">
        <v>193</v>
      </c>
      <c r="DF320" t="s">
        <v>193</v>
      </c>
      <c r="DG320" t="s">
        <v>193</v>
      </c>
      <c r="DH320" t="s">
        <v>193</v>
      </c>
      <c r="DI320" t="s">
        <v>193</v>
      </c>
      <c r="DJ320" t="s">
        <v>193</v>
      </c>
      <c r="DK320" t="s">
        <v>193</v>
      </c>
      <c r="DL320" t="s">
        <v>222</v>
      </c>
      <c r="DM320" t="s">
        <v>222</v>
      </c>
      <c r="DN320" t="s">
        <v>223</v>
      </c>
      <c r="DO320" t="s">
        <v>4109</v>
      </c>
      <c r="DP320" t="s">
        <v>252</v>
      </c>
      <c r="DQ320" t="s">
        <v>252</v>
      </c>
      <c r="DR320" t="s">
        <v>278</v>
      </c>
      <c r="DS320" t="e">
        <v>#VALUE!</v>
      </c>
      <c r="DT320">
        <v>100.52800000000001</v>
      </c>
      <c r="DU320">
        <v>10.67</v>
      </c>
      <c r="DV320">
        <v>1044.1757</v>
      </c>
      <c r="DW320">
        <v>-102.4243</v>
      </c>
      <c r="DX320">
        <v>101.21599999999999</v>
      </c>
      <c r="DY320">
        <v>10.375999999999999</v>
      </c>
      <c r="DZ320">
        <v>1017.5903</v>
      </c>
      <c r="EA320">
        <v>-129.00970000000001</v>
      </c>
      <c r="EB320">
        <v>101.447</v>
      </c>
      <c r="EC320">
        <v>10.278</v>
      </c>
      <c r="ED320">
        <v>1007.1515000000001</v>
      </c>
      <c r="EE320">
        <v>-139.4485</v>
      </c>
      <c r="EF320">
        <v>101.447</v>
      </c>
      <c r="EG320">
        <v>10.278</v>
      </c>
      <c r="EH320">
        <v>1007.4548</v>
      </c>
      <c r="EI320">
        <v>-139.14519999999999</v>
      </c>
      <c r="EJ320">
        <v>103.185</v>
      </c>
      <c r="EK320">
        <v>9.5510000000000002</v>
      </c>
      <c r="EL320">
        <v>934.60860000000002</v>
      </c>
      <c r="EM320">
        <v>-211.9914</v>
      </c>
      <c r="EN320">
        <v>104.279</v>
      </c>
      <c r="EO320">
        <v>9.1</v>
      </c>
      <c r="EP320">
        <v>889.61</v>
      </c>
      <c r="EQ320">
        <v>-256.99</v>
      </c>
      <c r="ER320">
        <v>104.828</v>
      </c>
      <c r="ES320">
        <v>8.8729999999999993</v>
      </c>
      <c r="ET320">
        <v>866.76350000000002</v>
      </c>
      <c r="EU320">
        <v>-279.8365</v>
      </c>
      <c r="EV320">
        <v>104.63200000000001</v>
      </c>
      <c r="EW320">
        <v>8.9510000000000005</v>
      </c>
      <c r="EX320">
        <v>873.42010000000005</v>
      </c>
      <c r="EY320">
        <v>-273.17989999999998</v>
      </c>
      <c r="EZ320">
        <v>104.509</v>
      </c>
      <c r="FA320">
        <v>8.9990000000000006</v>
      </c>
      <c r="FB320">
        <v>879.52179999999998</v>
      </c>
      <c r="FC320">
        <v>-267.07819999999998</v>
      </c>
      <c r="FD320">
        <v>104.782</v>
      </c>
      <c r="FE320">
        <v>8.8859999999999992</v>
      </c>
      <c r="FF320">
        <v>869.56960000000004</v>
      </c>
      <c r="FG320">
        <v>-277.03039999999999</v>
      </c>
      <c r="FH320">
        <v>35.28</v>
      </c>
      <c r="FI320">
        <v>3.4</v>
      </c>
      <c r="FJ320">
        <v>66.989999999999995</v>
      </c>
      <c r="FK320">
        <v>2.4500000000000002</v>
      </c>
      <c r="FL320">
        <v>96.709000000000003</v>
      </c>
      <c r="FM320">
        <v>3.74</v>
      </c>
      <c r="FN320">
        <v>0.15890000000000001</v>
      </c>
      <c r="FO320">
        <v>-10.902699999999999</v>
      </c>
      <c r="FP320">
        <v>0.2034</v>
      </c>
      <c r="FQ320">
        <v>-15.946199999999999</v>
      </c>
      <c r="FR320">
        <v>0.31619999999999998</v>
      </c>
      <c r="FS320">
        <v>-14.950900000000001</v>
      </c>
      <c r="FT320">
        <v>0.65249999999999997</v>
      </c>
      <c r="FU320">
        <v>-7.1875999999999998</v>
      </c>
      <c r="FV320">
        <v>1.3451</v>
      </c>
      <c r="FW320">
        <v>-3.4863</v>
      </c>
      <c r="FX320" t="s">
        <v>4110</v>
      </c>
      <c r="FY320">
        <v>20619.143199999999</v>
      </c>
    </row>
    <row r="321" spans="1:181" x14ac:dyDescent="0.35">
      <c r="A321">
        <v>324</v>
      </c>
      <c r="B321" t="s">
        <v>5412</v>
      </c>
      <c r="C321" t="s">
        <v>5382</v>
      </c>
      <c r="D321" t="s">
        <v>4104</v>
      </c>
      <c r="E321" t="s">
        <v>4105</v>
      </c>
      <c r="F321" t="s">
        <v>330</v>
      </c>
      <c r="G321" t="s">
        <v>331</v>
      </c>
      <c r="H321" t="s">
        <v>261</v>
      </c>
      <c r="I321" t="s">
        <v>331</v>
      </c>
      <c r="J321" t="s">
        <v>316</v>
      </c>
      <c r="K321" t="s">
        <v>193</v>
      </c>
      <c r="L321" t="s">
        <v>878</v>
      </c>
      <c r="M321">
        <v>6</v>
      </c>
      <c r="N321" t="s">
        <v>510</v>
      </c>
      <c r="O321" t="s">
        <v>197</v>
      </c>
      <c r="P321" t="s">
        <v>198</v>
      </c>
      <c r="Q321">
        <v>3320</v>
      </c>
      <c r="R321" t="s">
        <v>198</v>
      </c>
      <c r="S321">
        <v>2320</v>
      </c>
      <c r="T321">
        <v>5</v>
      </c>
      <c r="U321">
        <v>2</v>
      </c>
      <c r="V321" t="s">
        <v>787</v>
      </c>
      <c r="W321" t="s">
        <v>200</v>
      </c>
      <c r="X321">
        <v>11.5</v>
      </c>
      <c r="Y321" t="s">
        <v>5416</v>
      </c>
      <c r="Z321" t="s">
        <v>5350</v>
      </c>
      <c r="AA321" t="s">
        <v>4111</v>
      </c>
      <c r="AB321">
        <v>1197.2</v>
      </c>
      <c r="AD321">
        <v>-8.1999999999999993</v>
      </c>
      <c r="AE321" t="s">
        <v>193</v>
      </c>
      <c r="AF321" t="s">
        <v>193</v>
      </c>
      <c r="AG321">
        <v>1250</v>
      </c>
      <c r="AH321">
        <v>0</v>
      </c>
      <c r="AI321">
        <v>0</v>
      </c>
      <c r="AJ321" t="s">
        <v>193</v>
      </c>
      <c r="AK321" t="s">
        <v>193</v>
      </c>
      <c r="AM321" t="s">
        <v>299</v>
      </c>
      <c r="AN321">
        <v>52.8</v>
      </c>
      <c r="AO321" t="s">
        <v>193</v>
      </c>
      <c r="AP321" t="s">
        <v>299</v>
      </c>
      <c r="AQ321">
        <v>12.314</v>
      </c>
      <c r="AR321">
        <v>97</v>
      </c>
      <c r="AS321" t="s">
        <v>202</v>
      </c>
      <c r="AT321" t="s">
        <v>203</v>
      </c>
      <c r="AU321" t="s">
        <v>204</v>
      </c>
      <c r="AV321" t="s">
        <v>205</v>
      </c>
      <c r="AW321">
        <v>12</v>
      </c>
      <c r="AX321">
        <v>12</v>
      </c>
      <c r="AY321" t="s">
        <v>193</v>
      </c>
      <c r="AZ321" t="s">
        <v>193</v>
      </c>
      <c r="BA321" t="s">
        <v>206</v>
      </c>
      <c r="BB321" t="s">
        <v>206</v>
      </c>
      <c r="BC321" t="s">
        <v>206</v>
      </c>
      <c r="BD321" t="s">
        <v>202</v>
      </c>
      <c r="BE321" t="s">
        <v>206</v>
      </c>
      <c r="BF321" t="s">
        <v>206</v>
      </c>
      <c r="BG321" t="s">
        <v>336</v>
      </c>
      <c r="BH321" t="s">
        <v>207</v>
      </c>
      <c r="BI321">
        <v>2000</v>
      </c>
      <c r="BK321" t="s">
        <v>206</v>
      </c>
      <c r="BL321" t="s">
        <v>34</v>
      </c>
      <c r="BM321" t="s">
        <v>32</v>
      </c>
      <c r="BN321" t="s">
        <v>208</v>
      </c>
      <c r="BO321" t="s">
        <v>26</v>
      </c>
      <c r="BP321" t="s">
        <v>30</v>
      </c>
      <c r="BQ321" t="s">
        <v>247</v>
      </c>
      <c r="BR321" t="s">
        <v>220</v>
      </c>
      <c r="BS321" t="s">
        <v>221</v>
      </c>
      <c r="BT321" t="s">
        <v>31</v>
      </c>
      <c r="BU321" t="s">
        <v>33</v>
      </c>
      <c r="BV321" t="s">
        <v>193</v>
      </c>
      <c r="BW321" t="s">
        <v>291</v>
      </c>
      <c r="BX321" t="s">
        <v>197</v>
      </c>
      <c r="BY321" t="s">
        <v>193</v>
      </c>
      <c r="BZ321" t="s">
        <v>959</v>
      </c>
      <c r="CA321" t="s">
        <v>3237</v>
      </c>
      <c r="CB321" t="s">
        <v>4112</v>
      </c>
      <c r="CC321" t="s">
        <v>4113</v>
      </c>
      <c r="CD321" t="s">
        <v>5398</v>
      </c>
      <c r="CE321">
        <v>2</v>
      </c>
      <c r="CF321">
        <v>0</v>
      </c>
      <c r="CG321" t="s">
        <v>214</v>
      </c>
      <c r="CH321" t="s">
        <v>215</v>
      </c>
      <c r="CI321" t="s">
        <v>215</v>
      </c>
      <c r="CJ321" t="s">
        <v>197</v>
      </c>
      <c r="CK321">
        <v>2320</v>
      </c>
      <c r="CL321" t="s">
        <v>216</v>
      </c>
      <c r="CM321">
        <v>1</v>
      </c>
      <c r="CN321" t="s">
        <v>787</v>
      </c>
      <c r="CO321" t="s">
        <v>193</v>
      </c>
      <c r="CP321" t="s">
        <v>193</v>
      </c>
      <c r="CQ321" t="s">
        <v>193</v>
      </c>
      <c r="CR321" t="s">
        <v>193</v>
      </c>
      <c r="CS321" t="s">
        <v>193</v>
      </c>
      <c r="CT321" t="s">
        <v>193</v>
      </c>
      <c r="CU321" t="s">
        <v>193</v>
      </c>
      <c r="CV321" t="s">
        <v>193</v>
      </c>
      <c r="CW321" t="s">
        <v>4104</v>
      </c>
      <c r="CX321" t="s">
        <v>217</v>
      </c>
      <c r="CY321" t="s">
        <v>299</v>
      </c>
      <c r="CZ321" t="s">
        <v>193</v>
      </c>
      <c r="DA321" t="s">
        <v>206</v>
      </c>
      <c r="DB321" t="s">
        <v>193</v>
      </c>
      <c r="DC321" t="s">
        <v>193</v>
      </c>
      <c r="DD321" t="s">
        <v>193</v>
      </c>
      <c r="DE321" t="s">
        <v>193</v>
      </c>
      <c r="DF321" t="s">
        <v>193</v>
      </c>
      <c r="DG321" t="s">
        <v>193</v>
      </c>
      <c r="DH321" t="s">
        <v>193</v>
      </c>
      <c r="DI321" t="s">
        <v>193</v>
      </c>
      <c r="DJ321" t="s">
        <v>193</v>
      </c>
      <c r="DK321" t="s">
        <v>193</v>
      </c>
      <c r="DL321" t="s">
        <v>222</v>
      </c>
      <c r="DM321" t="s">
        <v>222</v>
      </c>
      <c r="DN321" t="s">
        <v>223</v>
      </c>
      <c r="DO321" t="s">
        <v>4114</v>
      </c>
      <c r="DP321" t="s">
        <v>252</v>
      </c>
      <c r="DQ321" t="s">
        <v>252</v>
      </c>
      <c r="DR321" t="s">
        <v>278</v>
      </c>
      <c r="DS321" t="e">
        <v>#VALUE!</v>
      </c>
      <c r="DT321">
        <v>100.071</v>
      </c>
      <c r="DU321">
        <v>11.493</v>
      </c>
      <c r="DV321">
        <v>1109.9201</v>
      </c>
      <c r="DW321">
        <v>-87.279899999999998</v>
      </c>
      <c r="DX321">
        <v>100.699</v>
      </c>
      <c r="DY321">
        <v>11.292999999999999</v>
      </c>
      <c r="DZ321">
        <v>1094.0927999999999</v>
      </c>
      <c r="EA321">
        <v>-103.10720000000001</v>
      </c>
      <c r="EB321">
        <v>101.04300000000001</v>
      </c>
      <c r="EC321">
        <v>11.185</v>
      </c>
      <c r="ED321">
        <v>1082.6896999999999</v>
      </c>
      <c r="EE321">
        <v>-114.5103</v>
      </c>
      <c r="EF321">
        <v>101.04300000000001</v>
      </c>
      <c r="EG321">
        <v>11.185</v>
      </c>
      <c r="EH321">
        <v>1083.0486000000001</v>
      </c>
      <c r="EI321">
        <v>-114.1514</v>
      </c>
      <c r="EJ321">
        <v>103.554</v>
      </c>
      <c r="EK321">
        <v>10.406000000000001</v>
      </c>
      <c r="EL321">
        <v>1005.2685</v>
      </c>
      <c r="EM321">
        <v>-191.9315</v>
      </c>
      <c r="EN321">
        <v>105.223</v>
      </c>
      <c r="EO321">
        <v>9.9009999999999998</v>
      </c>
      <c r="EP321">
        <v>954.88850000000002</v>
      </c>
      <c r="EQ321">
        <v>-242.3115</v>
      </c>
      <c r="ER321">
        <v>106.173</v>
      </c>
      <c r="ES321">
        <v>9.6159999999999997</v>
      </c>
      <c r="ET321">
        <v>925.19910000000004</v>
      </c>
      <c r="EU321">
        <v>-272.0009</v>
      </c>
      <c r="EV321">
        <v>105.86799999999999</v>
      </c>
      <c r="EW321">
        <v>9.7050000000000001</v>
      </c>
      <c r="EX321">
        <v>934.07349999999997</v>
      </c>
      <c r="EY321">
        <v>-263.12650000000002</v>
      </c>
      <c r="EZ321">
        <v>106.202</v>
      </c>
      <c r="FA321">
        <v>9.6050000000000004</v>
      </c>
      <c r="FB321">
        <v>924.72559999999999</v>
      </c>
      <c r="FC321">
        <v>-272.4744</v>
      </c>
      <c r="FD321">
        <v>107.23099999999999</v>
      </c>
      <c r="FE321">
        <v>9.3010000000000002</v>
      </c>
      <c r="FF321">
        <v>897.64750000000004</v>
      </c>
      <c r="FG321">
        <v>-299.55250000000001</v>
      </c>
      <c r="FH321">
        <v>35.28</v>
      </c>
      <c r="FI321">
        <v>3.4</v>
      </c>
      <c r="FJ321">
        <v>66.989999999999995</v>
      </c>
      <c r="FK321">
        <v>2.4500000000000002</v>
      </c>
      <c r="FL321">
        <v>96.709000000000003</v>
      </c>
      <c r="FM321">
        <v>3.74</v>
      </c>
      <c r="FN321">
        <v>0.15890000000000001</v>
      </c>
      <c r="FO321">
        <v>-10.902699999999999</v>
      </c>
      <c r="FP321">
        <v>0.2034</v>
      </c>
      <c r="FQ321">
        <v>-15.946199999999999</v>
      </c>
      <c r="FR321">
        <v>0.31619999999999998</v>
      </c>
      <c r="FS321">
        <v>-14.950900000000001</v>
      </c>
      <c r="FT321">
        <v>0.65249999999999997</v>
      </c>
      <c r="FU321">
        <v>-7.1875999999999998</v>
      </c>
      <c r="FV321">
        <v>1.3451</v>
      </c>
      <c r="FW321">
        <v>-3.4863</v>
      </c>
      <c r="FX321" t="s">
        <v>4110</v>
      </c>
      <c r="FY321">
        <v>20619.143199999999</v>
      </c>
    </row>
    <row r="322" spans="1:181" x14ac:dyDescent="0.35">
      <c r="A322">
        <v>325</v>
      </c>
      <c r="B322" t="s">
        <v>5418</v>
      </c>
      <c r="C322" t="s">
        <v>5397</v>
      </c>
      <c r="D322" t="s">
        <v>702</v>
      </c>
      <c r="E322" t="s">
        <v>703</v>
      </c>
      <c r="F322" t="s">
        <v>441</v>
      </c>
      <c r="G322" t="s">
        <v>304</v>
      </c>
      <c r="H322" t="s">
        <v>194</v>
      </c>
      <c r="I322" t="s">
        <v>304</v>
      </c>
      <c r="J322" t="s">
        <v>194</v>
      </c>
      <c r="K322" t="s">
        <v>304</v>
      </c>
      <c r="L322" t="s">
        <v>704</v>
      </c>
      <c r="M322" t="s">
        <v>193</v>
      </c>
      <c r="N322" t="s">
        <v>196</v>
      </c>
      <c r="O322" t="s">
        <v>197</v>
      </c>
      <c r="P322" t="s">
        <v>198</v>
      </c>
      <c r="Q322">
        <v>2000</v>
      </c>
      <c r="R322" t="s">
        <v>198</v>
      </c>
      <c r="S322">
        <v>300</v>
      </c>
      <c r="T322">
        <v>2</v>
      </c>
      <c r="U322">
        <v>3</v>
      </c>
      <c r="V322" t="s">
        <v>199</v>
      </c>
      <c r="W322" t="s">
        <v>373</v>
      </c>
      <c r="X322" t="s">
        <v>193</v>
      </c>
      <c r="Y322" t="s">
        <v>193</v>
      </c>
      <c r="Z322" t="s">
        <v>5419</v>
      </c>
      <c r="AA322" t="s">
        <v>392</v>
      </c>
      <c r="AB322">
        <v>73.5</v>
      </c>
      <c r="AD322" t="s">
        <v>193</v>
      </c>
      <c r="AE322" t="s">
        <v>393</v>
      </c>
      <c r="AF322" t="s">
        <v>193</v>
      </c>
      <c r="AG322">
        <v>0</v>
      </c>
      <c r="AH322">
        <v>0</v>
      </c>
      <c r="AI322">
        <v>0</v>
      </c>
      <c r="AJ322" t="s">
        <v>193</v>
      </c>
      <c r="AK322" t="s">
        <v>193</v>
      </c>
      <c r="AM322" t="s">
        <v>299</v>
      </c>
      <c r="AN322">
        <v>-73.5</v>
      </c>
      <c r="AO322" t="s">
        <v>193</v>
      </c>
      <c r="AP322">
        <v>1.33</v>
      </c>
      <c r="AQ322">
        <v>0</v>
      </c>
      <c r="AR322">
        <v>100</v>
      </c>
      <c r="AS322" t="s">
        <v>202</v>
      </c>
      <c r="AT322" t="s">
        <v>203</v>
      </c>
      <c r="AU322" t="s">
        <v>204</v>
      </c>
      <c r="AV322" t="s">
        <v>205</v>
      </c>
      <c r="AW322">
        <v>3</v>
      </c>
      <c r="AX322">
        <v>3</v>
      </c>
      <c r="AY322" t="s">
        <v>193</v>
      </c>
      <c r="AZ322" t="s">
        <v>193</v>
      </c>
      <c r="BA322" t="s">
        <v>206</v>
      </c>
      <c r="BB322" t="s">
        <v>206</v>
      </c>
      <c r="BC322" t="s">
        <v>206</v>
      </c>
      <c r="BD322" t="s">
        <v>206</v>
      </c>
      <c r="BE322" t="s">
        <v>206</v>
      </c>
      <c r="BF322" t="s">
        <v>206</v>
      </c>
      <c r="BG322" t="s">
        <v>207</v>
      </c>
      <c r="BH322" t="s">
        <v>193</v>
      </c>
      <c r="BI322">
        <v>1000</v>
      </c>
      <c r="BK322" t="s">
        <v>206</v>
      </c>
      <c r="BL322" t="s">
        <v>208</v>
      </c>
      <c r="BM322" t="s">
        <v>220</v>
      </c>
      <c r="BN322" t="s">
        <v>1006</v>
      </c>
      <c r="BO322" t="s">
        <v>193</v>
      </c>
      <c r="BP322" t="s">
        <v>193</v>
      </c>
      <c r="BQ322" t="s">
        <v>193</v>
      </c>
      <c r="BR322" t="s">
        <v>193</v>
      </c>
      <c r="BS322" t="s">
        <v>193</v>
      </c>
      <c r="BT322" t="s">
        <v>193</v>
      </c>
      <c r="BU322" t="s">
        <v>193</v>
      </c>
      <c r="BV322" t="s">
        <v>1006</v>
      </c>
      <c r="BW322" t="s">
        <v>209</v>
      </c>
      <c r="BX322" t="s">
        <v>193</v>
      </c>
      <c r="BY322" t="s">
        <v>193</v>
      </c>
      <c r="BZ322" t="s">
        <v>271</v>
      </c>
      <c r="CA322" t="s">
        <v>705</v>
      </c>
      <c r="CB322" t="s">
        <v>3978</v>
      </c>
      <c r="CC322" t="s">
        <v>3979</v>
      </c>
      <c r="CD322" t="s">
        <v>5398</v>
      </c>
      <c r="CE322">
        <v>2</v>
      </c>
      <c r="CF322">
        <v>1</v>
      </c>
      <c r="CG322" t="s">
        <v>214</v>
      </c>
      <c r="CH322" t="s">
        <v>215</v>
      </c>
      <c r="CI322" t="s">
        <v>215</v>
      </c>
      <c r="CJ322" t="s">
        <v>197</v>
      </c>
      <c r="CK322">
        <v>300</v>
      </c>
      <c r="CL322" t="s">
        <v>216</v>
      </c>
      <c r="CM322">
        <v>1</v>
      </c>
      <c r="CN322" t="s">
        <v>199</v>
      </c>
      <c r="CO322" t="s">
        <v>193</v>
      </c>
      <c r="CP322" t="s">
        <v>193</v>
      </c>
      <c r="CQ322" t="s">
        <v>193</v>
      </c>
      <c r="CR322" t="s">
        <v>193</v>
      </c>
      <c r="CS322" t="s">
        <v>193</v>
      </c>
      <c r="CT322" t="s">
        <v>193</v>
      </c>
      <c r="CU322" t="s">
        <v>193</v>
      </c>
      <c r="CV322" t="s">
        <v>193</v>
      </c>
      <c r="CW322" t="s">
        <v>702</v>
      </c>
      <c r="CX322" t="s">
        <v>217</v>
      </c>
      <c r="CY322">
        <v>0.15</v>
      </c>
      <c r="CZ322">
        <v>0.45</v>
      </c>
      <c r="DA322" t="s">
        <v>206</v>
      </c>
      <c r="DB322" t="s">
        <v>193</v>
      </c>
      <c r="DC322" t="s">
        <v>193</v>
      </c>
      <c r="DD322" t="s">
        <v>193</v>
      </c>
      <c r="DE322" t="s">
        <v>193</v>
      </c>
      <c r="DF322" t="s">
        <v>193</v>
      </c>
      <c r="DG322" t="s">
        <v>26</v>
      </c>
      <c r="DH322" t="s">
        <v>29</v>
      </c>
      <c r="DI322" t="s">
        <v>31</v>
      </c>
      <c r="DJ322" t="s">
        <v>643</v>
      </c>
      <c r="DK322" t="s">
        <v>266</v>
      </c>
      <c r="DL322" t="s">
        <v>222</v>
      </c>
      <c r="DM322" t="s">
        <v>223</v>
      </c>
      <c r="DN322" t="s">
        <v>222</v>
      </c>
      <c r="DO322" t="s">
        <v>343</v>
      </c>
      <c r="DP322">
        <v>100.014</v>
      </c>
      <c r="DQ322">
        <v>1.115</v>
      </c>
      <c r="DR322">
        <v>72.261999860000003</v>
      </c>
      <c r="DS322">
        <v>-1.2380001380000001</v>
      </c>
      <c r="DT322">
        <v>100.295</v>
      </c>
      <c r="DU322">
        <v>0.96699999999999997</v>
      </c>
      <c r="DV322">
        <v>58.136999969999998</v>
      </c>
      <c r="DW322">
        <v>-15.36300003</v>
      </c>
      <c r="DX322">
        <v>100.295</v>
      </c>
      <c r="DY322">
        <v>0.96699999999999997</v>
      </c>
      <c r="DZ322">
        <v>58.649999970000003</v>
      </c>
      <c r="EA322">
        <v>-14.85000003</v>
      </c>
      <c r="EB322">
        <v>100.295</v>
      </c>
      <c r="EC322">
        <v>0.96699999999999997</v>
      </c>
      <c r="ED322">
        <v>59.036999969999997</v>
      </c>
      <c r="EE322">
        <v>-14.46300003</v>
      </c>
      <c r="EF322">
        <v>100.295</v>
      </c>
      <c r="EG322">
        <v>0.96699999999999997</v>
      </c>
      <c r="EH322">
        <v>59.286999960000003</v>
      </c>
      <c r="EI322">
        <v>-14.213000040000001</v>
      </c>
      <c r="EJ322">
        <v>100.295</v>
      </c>
      <c r="EK322">
        <v>0.96699999999999997</v>
      </c>
      <c r="EL322">
        <v>60.899999950000002</v>
      </c>
      <c r="EM322">
        <v>-12.60000005</v>
      </c>
      <c r="EN322">
        <v>100.295</v>
      </c>
      <c r="EO322">
        <v>0.96699999999999997</v>
      </c>
      <c r="EP322">
        <v>60.749999950000003</v>
      </c>
      <c r="EQ322">
        <v>-12.750000050000001</v>
      </c>
      <c r="ER322">
        <v>100.295</v>
      </c>
      <c r="ES322">
        <v>0.96699999999999997</v>
      </c>
      <c r="ET322">
        <v>60.749999950000003</v>
      </c>
      <c r="EU322">
        <v>-12.750000050000001</v>
      </c>
      <c r="EV322">
        <v>100.295</v>
      </c>
      <c r="EW322">
        <v>0.96699999999999997</v>
      </c>
      <c r="EX322">
        <v>59.774999960000002</v>
      </c>
      <c r="EY322">
        <v>-13.725000039999999</v>
      </c>
      <c r="EZ322">
        <v>100.536</v>
      </c>
      <c r="FA322">
        <v>0.82</v>
      </c>
      <c r="FB322">
        <v>44.875</v>
      </c>
      <c r="FC322">
        <v>-28.625</v>
      </c>
      <c r="FD322">
        <v>100.375</v>
      </c>
      <c r="FE322">
        <v>0.89600000000000002</v>
      </c>
      <c r="FF322">
        <v>53.34999998</v>
      </c>
      <c r="FG322">
        <v>-20.15000002</v>
      </c>
      <c r="FH322">
        <v>33.04</v>
      </c>
      <c r="FI322">
        <v>-1.7</v>
      </c>
      <c r="FJ322">
        <v>67.19</v>
      </c>
      <c r="FK322">
        <v>5.53</v>
      </c>
      <c r="FL322">
        <v>93.302999999999997</v>
      </c>
      <c r="FM322">
        <v>3.6</v>
      </c>
      <c r="FN322">
        <v>0.15890000000000001</v>
      </c>
      <c r="FO322">
        <v>-15.5692</v>
      </c>
      <c r="FP322">
        <v>0.2034</v>
      </c>
      <c r="FQ322">
        <v>-17.7607</v>
      </c>
      <c r="FR322">
        <v>0.32419999999999999</v>
      </c>
      <c r="FS322">
        <v>-13.547700000000001</v>
      </c>
      <c r="FT322">
        <v>0.66510000000000002</v>
      </c>
      <c r="FU322">
        <v>0.4884</v>
      </c>
      <c r="FV322">
        <v>1.3697999999999999</v>
      </c>
      <c r="FW322">
        <v>2.8351000000000002</v>
      </c>
      <c r="FX322" t="s">
        <v>708</v>
      </c>
      <c r="FY322" t="s">
        <v>252</v>
      </c>
    </row>
    <row r="323" spans="1:181" x14ac:dyDescent="0.35">
      <c r="A323">
        <v>326</v>
      </c>
      <c r="B323" t="s">
        <v>5418</v>
      </c>
      <c r="C323" t="s">
        <v>5397</v>
      </c>
      <c r="D323" t="s">
        <v>702</v>
      </c>
      <c r="E323" t="s">
        <v>703</v>
      </c>
      <c r="F323" t="s">
        <v>441</v>
      </c>
      <c r="G323" t="s">
        <v>304</v>
      </c>
      <c r="H323" t="s">
        <v>194</v>
      </c>
      <c r="I323" t="s">
        <v>304</v>
      </c>
      <c r="J323" t="s">
        <v>194</v>
      </c>
      <c r="K323" t="s">
        <v>304</v>
      </c>
      <c r="L323" t="s">
        <v>704</v>
      </c>
      <c r="M323" t="s">
        <v>193</v>
      </c>
      <c r="N323" t="s">
        <v>196</v>
      </c>
      <c r="O323" t="s">
        <v>197</v>
      </c>
      <c r="P323" t="s">
        <v>198</v>
      </c>
      <c r="Q323">
        <v>2000</v>
      </c>
      <c r="R323" t="s">
        <v>198</v>
      </c>
      <c r="S323">
        <v>1100</v>
      </c>
      <c r="T323">
        <v>2</v>
      </c>
      <c r="U323">
        <v>3</v>
      </c>
      <c r="V323" t="s">
        <v>199</v>
      </c>
      <c r="W323" t="s">
        <v>200</v>
      </c>
      <c r="X323">
        <v>0.95</v>
      </c>
      <c r="Y323" t="s">
        <v>193</v>
      </c>
      <c r="Z323" t="s">
        <v>5419</v>
      </c>
      <c r="AA323" t="s">
        <v>3550</v>
      </c>
      <c r="AB323">
        <v>82</v>
      </c>
      <c r="AD323">
        <v>-5</v>
      </c>
      <c r="AE323" t="s">
        <v>193</v>
      </c>
      <c r="AF323" t="s">
        <v>193</v>
      </c>
      <c r="AG323">
        <v>105</v>
      </c>
      <c r="AH323">
        <v>82</v>
      </c>
      <c r="AI323">
        <v>0</v>
      </c>
      <c r="AJ323" t="s">
        <v>193</v>
      </c>
      <c r="AK323" t="s">
        <v>193</v>
      </c>
      <c r="AM323">
        <v>-1</v>
      </c>
      <c r="AN323">
        <v>23</v>
      </c>
      <c r="AO323" t="s">
        <v>193</v>
      </c>
      <c r="AP323">
        <v>1.95</v>
      </c>
      <c r="AQ323">
        <v>0.995</v>
      </c>
      <c r="AR323">
        <v>99.911000000000001</v>
      </c>
      <c r="AS323" t="s">
        <v>202</v>
      </c>
      <c r="AT323" t="s">
        <v>203</v>
      </c>
      <c r="AU323" t="s">
        <v>204</v>
      </c>
      <c r="AV323" t="s">
        <v>205</v>
      </c>
      <c r="AW323">
        <v>3</v>
      </c>
      <c r="AX323">
        <v>3</v>
      </c>
      <c r="AY323" t="s">
        <v>193</v>
      </c>
      <c r="AZ323" t="s">
        <v>193</v>
      </c>
      <c r="BA323" t="s">
        <v>206</v>
      </c>
      <c r="BB323" t="s">
        <v>206</v>
      </c>
      <c r="BC323" t="s">
        <v>206</v>
      </c>
      <c r="BD323" t="s">
        <v>202</v>
      </c>
      <c r="BE323" t="s">
        <v>206</v>
      </c>
      <c r="BF323" t="s">
        <v>206</v>
      </c>
      <c r="BG323" t="s">
        <v>207</v>
      </c>
      <c r="BH323" t="s">
        <v>193</v>
      </c>
      <c r="BI323">
        <v>1000</v>
      </c>
      <c r="BK323" t="s">
        <v>206</v>
      </c>
      <c r="BL323" t="s">
        <v>208</v>
      </c>
      <c r="BM323" t="s">
        <v>220</v>
      </c>
      <c r="BN323" t="s">
        <v>1006</v>
      </c>
      <c r="BO323" t="s">
        <v>193</v>
      </c>
      <c r="BP323" t="s">
        <v>193</v>
      </c>
      <c r="BQ323" t="s">
        <v>193</v>
      </c>
      <c r="BR323" t="s">
        <v>193</v>
      </c>
      <c r="BS323" t="s">
        <v>193</v>
      </c>
      <c r="BT323" t="s">
        <v>193</v>
      </c>
      <c r="BU323" t="s">
        <v>193</v>
      </c>
      <c r="BV323" t="s">
        <v>1006</v>
      </c>
      <c r="BW323" t="s">
        <v>209</v>
      </c>
      <c r="BX323" t="s">
        <v>193</v>
      </c>
      <c r="BY323" t="s">
        <v>193</v>
      </c>
      <c r="BZ323" t="s">
        <v>271</v>
      </c>
      <c r="CA323" t="s">
        <v>705</v>
      </c>
      <c r="CB323" t="s">
        <v>3980</v>
      </c>
      <c r="CC323" t="s">
        <v>3981</v>
      </c>
      <c r="CD323" t="s">
        <v>5398</v>
      </c>
      <c r="CE323">
        <v>2</v>
      </c>
      <c r="CF323">
        <v>0</v>
      </c>
      <c r="CG323" t="s">
        <v>214</v>
      </c>
      <c r="CH323" t="s">
        <v>215</v>
      </c>
      <c r="CI323" t="s">
        <v>215</v>
      </c>
      <c r="CJ323" t="s">
        <v>197</v>
      </c>
      <c r="CK323">
        <v>1100</v>
      </c>
      <c r="CL323" t="s">
        <v>216</v>
      </c>
      <c r="CM323">
        <v>1</v>
      </c>
      <c r="CN323" t="s">
        <v>199</v>
      </c>
      <c r="CO323" t="s">
        <v>193</v>
      </c>
      <c r="CP323" t="s">
        <v>193</v>
      </c>
      <c r="CQ323" t="s">
        <v>193</v>
      </c>
      <c r="CR323" t="s">
        <v>193</v>
      </c>
      <c r="CS323" t="s">
        <v>193</v>
      </c>
      <c r="CT323" t="s">
        <v>193</v>
      </c>
      <c r="CU323" t="s">
        <v>193</v>
      </c>
      <c r="CV323" t="s">
        <v>193</v>
      </c>
      <c r="CW323" t="s">
        <v>702</v>
      </c>
      <c r="CX323" t="s">
        <v>217</v>
      </c>
      <c r="CY323">
        <v>0.15</v>
      </c>
      <c r="CZ323">
        <v>1.65</v>
      </c>
      <c r="DA323" t="s">
        <v>206</v>
      </c>
      <c r="DB323" t="s">
        <v>193</v>
      </c>
      <c r="DC323" t="s">
        <v>193</v>
      </c>
      <c r="DD323" t="s">
        <v>193</v>
      </c>
      <c r="DE323" t="s">
        <v>193</v>
      </c>
      <c r="DF323" t="s">
        <v>193</v>
      </c>
      <c r="DG323" t="s">
        <v>26</v>
      </c>
      <c r="DH323" t="s">
        <v>29</v>
      </c>
      <c r="DI323" t="s">
        <v>31</v>
      </c>
      <c r="DJ323" t="s">
        <v>643</v>
      </c>
      <c r="DK323" t="s">
        <v>266</v>
      </c>
      <c r="DL323" t="s">
        <v>222</v>
      </c>
      <c r="DM323" t="s">
        <v>222</v>
      </c>
      <c r="DN323" t="s">
        <v>223</v>
      </c>
      <c r="DO323" t="s">
        <v>3553</v>
      </c>
      <c r="DP323">
        <v>100.065</v>
      </c>
      <c r="DQ323">
        <v>0.91700000000000004</v>
      </c>
      <c r="DR323">
        <v>75.803899999999999</v>
      </c>
      <c r="DS323">
        <v>-6.1961000000000004</v>
      </c>
      <c r="DT323">
        <v>100.446</v>
      </c>
      <c r="DU323">
        <v>0.72299999999999998</v>
      </c>
      <c r="DV323">
        <v>57.593800000000002</v>
      </c>
      <c r="DW323">
        <v>-24.406199999999998</v>
      </c>
      <c r="DX323">
        <v>100.437</v>
      </c>
      <c r="DY323">
        <v>0.72699999999999998</v>
      </c>
      <c r="DZ323">
        <v>58.191800000000001</v>
      </c>
      <c r="EA323">
        <v>-23.808199999999999</v>
      </c>
      <c r="EB323">
        <v>100.533</v>
      </c>
      <c r="EC323">
        <v>0.67800000000000005</v>
      </c>
      <c r="ED323">
        <v>50.069000000000003</v>
      </c>
      <c r="EE323">
        <v>-31.931000000000001</v>
      </c>
      <c r="EF323">
        <v>100.52200000000001</v>
      </c>
      <c r="EG323">
        <v>0.68200000000000005</v>
      </c>
      <c r="EH323">
        <v>51.671300000000002</v>
      </c>
      <c r="EI323">
        <v>-30.328700000000001</v>
      </c>
      <c r="EJ323">
        <v>100.56</v>
      </c>
      <c r="EK323">
        <v>0.66200000000000003</v>
      </c>
      <c r="EL323">
        <v>49.867199999999997</v>
      </c>
      <c r="EM323">
        <v>-32.132800000000003</v>
      </c>
      <c r="EN323">
        <v>100.56</v>
      </c>
      <c r="EO323">
        <v>0.66200000000000003</v>
      </c>
      <c r="EP323">
        <v>49.648699999999998</v>
      </c>
      <c r="EQ323">
        <v>-32.351300000000002</v>
      </c>
      <c r="ER323">
        <v>100.63</v>
      </c>
      <c r="ES323">
        <v>0.626</v>
      </c>
      <c r="ET323">
        <v>46.042999999999999</v>
      </c>
      <c r="EU323">
        <v>-35.957000000000001</v>
      </c>
      <c r="EV323">
        <v>100.65600000000001</v>
      </c>
      <c r="EW323">
        <v>0.61199999999999999</v>
      </c>
      <c r="EX323">
        <v>44.433799999999998</v>
      </c>
      <c r="EY323">
        <v>-37.566200000000002</v>
      </c>
      <c r="EZ323">
        <v>100.65600000000001</v>
      </c>
      <c r="FA323">
        <v>0.61199999999999999</v>
      </c>
      <c r="FB323">
        <v>44.020800000000001</v>
      </c>
      <c r="FC323">
        <v>-37.979199999999999</v>
      </c>
      <c r="FD323">
        <v>101.04</v>
      </c>
      <c r="FE323">
        <v>0.41299999999999998</v>
      </c>
      <c r="FF323">
        <v>23.094799999999999</v>
      </c>
      <c r="FG323">
        <v>-58.905200000000001</v>
      </c>
      <c r="FH323">
        <v>33.04</v>
      </c>
      <c r="FI323">
        <v>-1.7</v>
      </c>
      <c r="FJ323">
        <v>67.19</v>
      </c>
      <c r="FK323">
        <v>5.53</v>
      </c>
      <c r="FL323">
        <v>93.302999999999997</v>
      </c>
      <c r="FM323">
        <v>3.6</v>
      </c>
      <c r="FN323">
        <v>0.15890000000000001</v>
      </c>
      <c r="FO323">
        <v>-15.5692</v>
      </c>
      <c r="FP323">
        <v>0.2034</v>
      </c>
      <c r="FQ323">
        <v>-17.7607</v>
      </c>
      <c r="FR323">
        <v>0.32419999999999999</v>
      </c>
      <c r="FS323">
        <v>-13.547700000000001</v>
      </c>
      <c r="FT323">
        <v>0.66510000000000002</v>
      </c>
      <c r="FU323">
        <v>0.4884</v>
      </c>
      <c r="FV323">
        <v>1.3697999999999999</v>
      </c>
      <c r="FW323">
        <v>2.8351000000000002</v>
      </c>
      <c r="FX323" t="s">
        <v>708</v>
      </c>
      <c r="FY323" t="s">
        <v>252</v>
      </c>
    </row>
    <row r="324" spans="1:181" x14ac:dyDescent="0.35">
      <c r="A324">
        <v>327</v>
      </c>
      <c r="B324" t="s">
        <v>5418</v>
      </c>
      <c r="C324" t="s">
        <v>5397</v>
      </c>
      <c r="D324" t="s">
        <v>702</v>
      </c>
      <c r="E324" t="s">
        <v>703</v>
      </c>
      <c r="F324" t="s">
        <v>441</v>
      </c>
      <c r="G324" t="s">
        <v>304</v>
      </c>
      <c r="H324" t="s">
        <v>194</v>
      </c>
      <c r="I324" t="s">
        <v>304</v>
      </c>
      <c r="J324" t="s">
        <v>194</v>
      </c>
      <c r="K324" t="s">
        <v>304</v>
      </c>
      <c r="L324" t="s">
        <v>704</v>
      </c>
      <c r="M324" t="s">
        <v>193</v>
      </c>
      <c r="N324" t="s">
        <v>196</v>
      </c>
      <c r="O324" t="s">
        <v>197</v>
      </c>
      <c r="P324" t="s">
        <v>198</v>
      </c>
      <c r="Q324">
        <v>2000</v>
      </c>
      <c r="R324" t="s">
        <v>198</v>
      </c>
      <c r="S324">
        <v>600</v>
      </c>
      <c r="T324">
        <v>5</v>
      </c>
      <c r="U324">
        <v>3</v>
      </c>
      <c r="V324" t="s">
        <v>199</v>
      </c>
      <c r="W324" t="s">
        <v>200</v>
      </c>
      <c r="X324">
        <v>1.45</v>
      </c>
      <c r="Y324" t="s">
        <v>193</v>
      </c>
      <c r="Z324" t="s">
        <v>5420</v>
      </c>
      <c r="AA324" t="s">
        <v>3532</v>
      </c>
      <c r="AB324">
        <v>115</v>
      </c>
      <c r="AD324">
        <v>-4</v>
      </c>
      <c r="AE324" t="s">
        <v>193</v>
      </c>
      <c r="AF324" t="s">
        <v>193</v>
      </c>
      <c r="AG324">
        <v>135</v>
      </c>
      <c r="AH324">
        <v>115</v>
      </c>
      <c r="AI324">
        <v>0</v>
      </c>
      <c r="AJ324" t="s">
        <v>193</v>
      </c>
      <c r="AK324" t="s">
        <v>193</v>
      </c>
      <c r="AM324">
        <v>5</v>
      </c>
      <c r="AN324">
        <v>20</v>
      </c>
      <c r="AO324" t="s">
        <v>193</v>
      </c>
      <c r="AP324">
        <v>2.17</v>
      </c>
      <c r="AQ324">
        <v>1.4930000000000001</v>
      </c>
      <c r="AR324">
        <v>99.793999999999997</v>
      </c>
      <c r="AS324" t="s">
        <v>202</v>
      </c>
      <c r="AT324" t="s">
        <v>203</v>
      </c>
      <c r="AU324" t="s">
        <v>204</v>
      </c>
      <c r="AV324" t="s">
        <v>205</v>
      </c>
      <c r="AW324">
        <v>3</v>
      </c>
      <c r="AX324">
        <v>3</v>
      </c>
      <c r="AY324" t="s">
        <v>193</v>
      </c>
      <c r="AZ324" t="s">
        <v>193</v>
      </c>
      <c r="BA324" t="s">
        <v>206</v>
      </c>
      <c r="BB324" t="s">
        <v>206</v>
      </c>
      <c r="BC324" t="s">
        <v>206</v>
      </c>
      <c r="BD324" t="s">
        <v>202</v>
      </c>
      <c r="BE324" t="s">
        <v>206</v>
      </c>
      <c r="BF324" t="s">
        <v>206</v>
      </c>
      <c r="BG324" t="s">
        <v>207</v>
      </c>
      <c r="BH324" t="s">
        <v>193</v>
      </c>
      <c r="BI324">
        <v>1000</v>
      </c>
      <c r="BK324" t="s">
        <v>206</v>
      </c>
      <c r="BL324" t="s">
        <v>208</v>
      </c>
      <c r="BM324" t="s">
        <v>220</v>
      </c>
      <c r="BN324" t="s">
        <v>1006</v>
      </c>
      <c r="BO324" t="s">
        <v>193</v>
      </c>
      <c r="BP324" t="s">
        <v>193</v>
      </c>
      <c r="BQ324" t="s">
        <v>193</v>
      </c>
      <c r="BR324" t="s">
        <v>193</v>
      </c>
      <c r="BS324" t="s">
        <v>193</v>
      </c>
      <c r="BT324" t="s">
        <v>193</v>
      </c>
      <c r="BU324" t="s">
        <v>193</v>
      </c>
      <c r="BV324" t="s">
        <v>208</v>
      </c>
      <c r="BW324" t="s">
        <v>209</v>
      </c>
      <c r="BX324" t="s">
        <v>193</v>
      </c>
      <c r="BY324" t="s">
        <v>193</v>
      </c>
      <c r="BZ324" t="s">
        <v>271</v>
      </c>
      <c r="CA324" t="s">
        <v>705</v>
      </c>
      <c r="CB324" t="s">
        <v>3982</v>
      </c>
      <c r="CC324" t="s">
        <v>3983</v>
      </c>
      <c r="CD324" t="s">
        <v>5398</v>
      </c>
      <c r="CE324">
        <v>2</v>
      </c>
      <c r="CF324">
        <v>0</v>
      </c>
      <c r="CG324" t="s">
        <v>214</v>
      </c>
      <c r="CH324" t="s">
        <v>215</v>
      </c>
      <c r="CI324" t="s">
        <v>215</v>
      </c>
      <c r="CJ324" t="s">
        <v>197</v>
      </c>
      <c r="CK324">
        <v>600</v>
      </c>
      <c r="CL324" t="s">
        <v>216</v>
      </c>
      <c r="CM324">
        <v>1</v>
      </c>
      <c r="CN324" t="s">
        <v>199</v>
      </c>
      <c r="CO324" t="s">
        <v>193</v>
      </c>
      <c r="CP324" t="s">
        <v>193</v>
      </c>
      <c r="CQ324" t="s">
        <v>193</v>
      </c>
      <c r="CR324" t="s">
        <v>193</v>
      </c>
      <c r="CS324" t="s">
        <v>193</v>
      </c>
      <c r="CT324" t="s">
        <v>193</v>
      </c>
      <c r="CU324" t="s">
        <v>193</v>
      </c>
      <c r="CV324" t="s">
        <v>193</v>
      </c>
      <c r="CW324" t="s">
        <v>702</v>
      </c>
      <c r="CX324" t="s">
        <v>217</v>
      </c>
      <c r="CY324">
        <v>0.35</v>
      </c>
      <c r="CZ324">
        <v>2.1</v>
      </c>
      <c r="DA324" t="s">
        <v>206</v>
      </c>
      <c r="DB324" t="s">
        <v>193</v>
      </c>
      <c r="DC324" t="s">
        <v>193</v>
      </c>
      <c r="DD324" t="s">
        <v>193</v>
      </c>
      <c r="DE324" t="s">
        <v>193</v>
      </c>
      <c r="DF324" t="s">
        <v>193</v>
      </c>
      <c r="DG324" t="s">
        <v>26</v>
      </c>
      <c r="DH324" t="s">
        <v>29</v>
      </c>
      <c r="DI324" t="s">
        <v>31</v>
      </c>
      <c r="DJ324" t="s">
        <v>643</v>
      </c>
      <c r="DK324" t="s">
        <v>266</v>
      </c>
      <c r="DL324" t="s">
        <v>222</v>
      </c>
      <c r="DM324" t="s">
        <v>222</v>
      </c>
      <c r="DN324" t="s">
        <v>223</v>
      </c>
      <c r="DO324" t="s">
        <v>3536</v>
      </c>
      <c r="DP324">
        <v>100.45699999999999</v>
      </c>
      <c r="DQ324">
        <v>1.355</v>
      </c>
      <c r="DR324">
        <v>103.8802</v>
      </c>
      <c r="DS324">
        <v>-11.1198</v>
      </c>
      <c r="DT324">
        <v>100.758</v>
      </c>
      <c r="DU324">
        <v>1.2929999999999999</v>
      </c>
      <c r="DV324">
        <v>98.802000000000007</v>
      </c>
      <c r="DW324">
        <v>-16.198</v>
      </c>
      <c r="DX324">
        <v>101.02800000000001</v>
      </c>
      <c r="DY324">
        <v>1.2370000000000001</v>
      </c>
      <c r="DZ324">
        <v>92.886499999999998</v>
      </c>
      <c r="EA324">
        <v>-22.113499999999998</v>
      </c>
      <c r="EB324">
        <v>101.02800000000001</v>
      </c>
      <c r="EC324">
        <v>1.2370000000000001</v>
      </c>
      <c r="ED324">
        <v>86.678299999999993</v>
      </c>
      <c r="EE324">
        <v>-28.3217</v>
      </c>
      <c r="EF324">
        <v>101.133</v>
      </c>
      <c r="EG324">
        <v>1.214</v>
      </c>
      <c r="EH324">
        <v>88.205699999999993</v>
      </c>
      <c r="EI324">
        <v>-26.7943</v>
      </c>
      <c r="EJ324">
        <v>101.377</v>
      </c>
      <c r="EK324">
        <v>1.1639999999999999</v>
      </c>
      <c r="EL324">
        <v>82.571399999999997</v>
      </c>
      <c r="EM324">
        <v>-32.428600000000003</v>
      </c>
      <c r="EN324">
        <v>101.377</v>
      </c>
      <c r="EO324">
        <v>1.1639999999999999</v>
      </c>
      <c r="EP324">
        <v>82.577399999999997</v>
      </c>
      <c r="EQ324">
        <v>-32.422600000000003</v>
      </c>
      <c r="ER324">
        <v>101.377</v>
      </c>
      <c r="ES324">
        <v>1.1639999999999999</v>
      </c>
      <c r="ET324">
        <v>82.579499999999996</v>
      </c>
      <c r="EU324">
        <v>-32.420499999999997</v>
      </c>
      <c r="EV324">
        <v>102.15300000000001</v>
      </c>
      <c r="EW324">
        <v>1.004</v>
      </c>
      <c r="EX324">
        <v>67.060299999999998</v>
      </c>
      <c r="EY324">
        <v>-47.939700000000002</v>
      </c>
      <c r="EZ324">
        <v>102.339</v>
      </c>
      <c r="FA324">
        <v>0.96499999999999997</v>
      </c>
      <c r="FB324">
        <v>61.722999999999999</v>
      </c>
      <c r="FC324">
        <v>-53.277000000000001</v>
      </c>
      <c r="FD324">
        <v>102.63200000000001</v>
      </c>
      <c r="FE324">
        <v>0.90500000000000003</v>
      </c>
      <c r="FF324">
        <v>55.724499999999999</v>
      </c>
      <c r="FG324">
        <v>-59.275500000000001</v>
      </c>
      <c r="FH324">
        <v>33.04</v>
      </c>
      <c r="FI324">
        <v>-1.7</v>
      </c>
      <c r="FJ324">
        <v>67.19</v>
      </c>
      <c r="FK324">
        <v>5.53</v>
      </c>
      <c r="FL324">
        <v>93.302999999999997</v>
      </c>
      <c r="FM324">
        <v>3.6</v>
      </c>
      <c r="FN324">
        <v>0.15890000000000001</v>
      </c>
      <c r="FO324">
        <v>-15.5692</v>
      </c>
      <c r="FP324">
        <v>0.2034</v>
      </c>
      <c r="FQ324">
        <v>-17.7607</v>
      </c>
      <c r="FR324">
        <v>0.32419999999999999</v>
      </c>
      <c r="FS324">
        <v>-13.547700000000001</v>
      </c>
      <c r="FT324">
        <v>0.66510000000000002</v>
      </c>
      <c r="FU324">
        <v>0.4884</v>
      </c>
      <c r="FV324">
        <v>1.3697999999999999</v>
      </c>
      <c r="FW324">
        <v>2.8351000000000002</v>
      </c>
      <c r="FX324" t="s">
        <v>708</v>
      </c>
      <c r="FY324" t="s">
        <v>252</v>
      </c>
    </row>
    <row r="325" spans="1:181" x14ac:dyDescent="0.35">
      <c r="A325">
        <v>328</v>
      </c>
      <c r="B325" t="s">
        <v>5418</v>
      </c>
      <c r="C325" t="s">
        <v>5382</v>
      </c>
      <c r="D325" t="s">
        <v>3984</v>
      </c>
      <c r="E325" t="s">
        <v>3985</v>
      </c>
      <c r="F325" t="s">
        <v>441</v>
      </c>
      <c r="G325" t="s">
        <v>304</v>
      </c>
      <c r="H325" t="s">
        <v>316</v>
      </c>
      <c r="I325" t="s">
        <v>193</v>
      </c>
      <c r="J325" t="s">
        <v>285</v>
      </c>
      <c r="K325" t="s">
        <v>304</v>
      </c>
      <c r="L325" t="s">
        <v>3986</v>
      </c>
      <c r="M325" t="s">
        <v>193</v>
      </c>
      <c r="N325" t="s">
        <v>196</v>
      </c>
      <c r="O325" t="s">
        <v>197</v>
      </c>
      <c r="P325" t="s">
        <v>198</v>
      </c>
      <c r="Q325">
        <v>750</v>
      </c>
      <c r="R325" t="s">
        <v>198</v>
      </c>
      <c r="S325">
        <v>750</v>
      </c>
      <c r="T325">
        <v>10</v>
      </c>
      <c r="U325">
        <v>1</v>
      </c>
      <c r="V325" t="s">
        <v>199</v>
      </c>
      <c r="W325" t="s">
        <v>200</v>
      </c>
      <c r="X325">
        <v>2.375</v>
      </c>
      <c r="Y325" t="s">
        <v>5401</v>
      </c>
      <c r="Z325" t="s">
        <v>5351</v>
      </c>
      <c r="AA325" t="s">
        <v>1712</v>
      </c>
      <c r="AB325">
        <v>170</v>
      </c>
      <c r="AD325">
        <v>2</v>
      </c>
      <c r="AE325" t="s">
        <v>193</v>
      </c>
      <c r="AF325" t="s">
        <v>193</v>
      </c>
      <c r="AG325">
        <v>190</v>
      </c>
      <c r="AH325">
        <v>175</v>
      </c>
      <c r="AI325">
        <v>5</v>
      </c>
      <c r="AJ325" t="s">
        <v>193</v>
      </c>
      <c r="AK325" t="s">
        <v>193</v>
      </c>
      <c r="AM325">
        <v>10</v>
      </c>
      <c r="AN325">
        <v>20</v>
      </c>
      <c r="AO325" t="s">
        <v>193</v>
      </c>
      <c r="AP325">
        <v>1.9</v>
      </c>
      <c r="AQ325">
        <v>2.3780000000000001</v>
      </c>
      <c r="AR325">
        <v>99.972999999999999</v>
      </c>
      <c r="AS325" t="s">
        <v>202</v>
      </c>
      <c r="AT325" t="s">
        <v>203</v>
      </c>
      <c r="AU325" t="s">
        <v>204</v>
      </c>
      <c r="AV325" t="s">
        <v>205</v>
      </c>
      <c r="AW325">
        <v>6</v>
      </c>
      <c r="AX325">
        <v>3</v>
      </c>
      <c r="AY325">
        <v>3</v>
      </c>
      <c r="AZ325" t="s">
        <v>193</v>
      </c>
      <c r="BA325" t="s">
        <v>202</v>
      </c>
      <c r="BB325" t="s">
        <v>206</v>
      </c>
      <c r="BC325" t="s">
        <v>202</v>
      </c>
      <c r="BD325" t="s">
        <v>202</v>
      </c>
      <c r="BE325" t="s">
        <v>206</v>
      </c>
      <c r="BF325" t="s">
        <v>206</v>
      </c>
      <c r="BG325" t="s">
        <v>207</v>
      </c>
      <c r="BH325" t="s">
        <v>238</v>
      </c>
      <c r="BI325">
        <v>2000</v>
      </c>
      <c r="BK325" t="s">
        <v>206</v>
      </c>
      <c r="BL325" t="s">
        <v>208</v>
      </c>
      <c r="BM325" t="s">
        <v>34</v>
      </c>
      <c r="BN325" t="s">
        <v>240</v>
      </c>
      <c r="BO325" t="s">
        <v>218</v>
      </c>
      <c r="BP325" t="s">
        <v>220</v>
      </c>
      <c r="BQ325" t="s">
        <v>341</v>
      </c>
      <c r="BR325" t="s">
        <v>193</v>
      </c>
      <c r="BS325" t="s">
        <v>193</v>
      </c>
      <c r="BT325" t="s">
        <v>193</v>
      </c>
      <c r="BU325" t="s">
        <v>193</v>
      </c>
      <c r="BV325" t="s">
        <v>208</v>
      </c>
      <c r="BW325" t="s">
        <v>209</v>
      </c>
      <c r="BX325" t="s">
        <v>193</v>
      </c>
      <c r="BY325" t="s">
        <v>193</v>
      </c>
      <c r="BZ325" t="s">
        <v>470</v>
      </c>
      <c r="CA325" t="s">
        <v>1513</v>
      </c>
      <c r="CB325" t="s">
        <v>3987</v>
      </c>
      <c r="CC325" t="s">
        <v>3988</v>
      </c>
      <c r="CD325" t="s">
        <v>5398</v>
      </c>
      <c r="CE325">
        <v>2</v>
      </c>
      <c r="CF325">
        <v>1</v>
      </c>
      <c r="CG325" t="s">
        <v>214</v>
      </c>
      <c r="CH325" t="s">
        <v>215</v>
      </c>
      <c r="CI325" t="s">
        <v>215</v>
      </c>
      <c r="CJ325" t="s">
        <v>197</v>
      </c>
      <c r="CK325">
        <v>750</v>
      </c>
      <c r="CL325" t="s">
        <v>216</v>
      </c>
      <c r="CM325">
        <v>1</v>
      </c>
      <c r="CN325" t="s">
        <v>199</v>
      </c>
      <c r="CO325" t="s">
        <v>193</v>
      </c>
      <c r="CP325">
        <v>3</v>
      </c>
      <c r="CQ325" t="s">
        <v>193</v>
      </c>
      <c r="CR325" t="s">
        <v>193</v>
      </c>
      <c r="CS325" t="s">
        <v>193</v>
      </c>
      <c r="CT325" t="s">
        <v>193</v>
      </c>
      <c r="CU325" t="s">
        <v>193</v>
      </c>
      <c r="CV325" t="s">
        <v>193</v>
      </c>
      <c r="CW325" t="s">
        <v>3984</v>
      </c>
      <c r="CX325" t="s">
        <v>217</v>
      </c>
      <c r="CY325">
        <v>0.45</v>
      </c>
      <c r="CZ325">
        <v>3.375</v>
      </c>
      <c r="DA325" t="s">
        <v>202</v>
      </c>
      <c r="DB325" t="s">
        <v>193</v>
      </c>
      <c r="DC325" t="s">
        <v>193</v>
      </c>
      <c r="DD325" t="s">
        <v>193</v>
      </c>
      <c r="DE325" t="s">
        <v>193</v>
      </c>
      <c r="DF325" t="s">
        <v>193</v>
      </c>
      <c r="DG325" t="s">
        <v>543</v>
      </c>
      <c r="DH325" t="s">
        <v>511</v>
      </c>
      <c r="DI325" t="s">
        <v>31</v>
      </c>
      <c r="DJ325" t="s">
        <v>1006</v>
      </c>
      <c r="DK325" t="s">
        <v>694</v>
      </c>
      <c r="DL325" t="s">
        <v>222</v>
      </c>
      <c r="DM325" t="s">
        <v>222</v>
      </c>
      <c r="DN325" t="s">
        <v>223</v>
      </c>
      <c r="DO325" t="s">
        <v>1547</v>
      </c>
      <c r="DP325">
        <v>100.384</v>
      </c>
      <c r="DQ325">
        <v>2.331</v>
      </c>
      <c r="DR325">
        <v>169.89519999999999</v>
      </c>
      <c r="DS325">
        <v>-0.1048</v>
      </c>
      <c r="DT325">
        <v>101.18899999999999</v>
      </c>
      <c r="DU325">
        <v>2.2389999999999999</v>
      </c>
      <c r="DV325">
        <v>152.5908</v>
      </c>
      <c r="DW325">
        <v>-17.409199999999998</v>
      </c>
      <c r="DX325">
        <v>100.566</v>
      </c>
      <c r="DY325">
        <v>2.31</v>
      </c>
      <c r="DZ325">
        <v>163.38589999999999</v>
      </c>
      <c r="EA325">
        <v>-6.6140999999999996</v>
      </c>
      <c r="EB325">
        <v>100.566</v>
      </c>
      <c r="EC325">
        <v>2.31</v>
      </c>
      <c r="ED325">
        <v>164.20439999999999</v>
      </c>
      <c r="EE325">
        <v>-5.7956000000000003</v>
      </c>
      <c r="EF325">
        <v>100.566</v>
      </c>
      <c r="EG325">
        <v>2.31</v>
      </c>
      <c r="EH325">
        <v>165.2269</v>
      </c>
      <c r="EI325">
        <v>-4.7731000000000003</v>
      </c>
      <c r="EJ325">
        <v>101.65300000000001</v>
      </c>
      <c r="EK325">
        <v>2.1859999999999999</v>
      </c>
      <c r="EL325">
        <v>152.84899999999999</v>
      </c>
      <c r="EM325">
        <v>-17.151</v>
      </c>
      <c r="EN325">
        <v>102.00700000000001</v>
      </c>
      <c r="EO325">
        <v>2.1459999999999999</v>
      </c>
      <c r="EP325">
        <v>149.98670000000001</v>
      </c>
      <c r="EQ325">
        <v>-20.013300000000001</v>
      </c>
      <c r="ER325">
        <v>101.767</v>
      </c>
      <c r="ES325">
        <v>2.173</v>
      </c>
      <c r="ET325">
        <v>149.0385</v>
      </c>
      <c r="EU325">
        <v>-20.961500000000001</v>
      </c>
      <c r="EV325">
        <v>102.05800000000001</v>
      </c>
      <c r="EW325">
        <v>2.14</v>
      </c>
      <c r="EX325">
        <v>147.1979</v>
      </c>
      <c r="EY325">
        <v>-22.802099999999999</v>
      </c>
      <c r="EZ325">
        <v>102.05800000000001</v>
      </c>
      <c r="FA325">
        <v>2.14</v>
      </c>
      <c r="FB325">
        <v>146.46440000000001</v>
      </c>
      <c r="FC325">
        <v>-23.535599999999999</v>
      </c>
      <c r="FD325">
        <v>102.42100000000001</v>
      </c>
      <c r="FE325">
        <v>2.0990000000000002</v>
      </c>
      <c r="FF325">
        <v>146.2183</v>
      </c>
      <c r="FG325">
        <v>-23.781700000000001</v>
      </c>
      <c r="FH325">
        <v>33.04</v>
      </c>
      <c r="FI325">
        <v>-1.7</v>
      </c>
      <c r="FJ325">
        <v>67.19</v>
      </c>
      <c r="FK325">
        <v>5.53</v>
      </c>
      <c r="FL325">
        <v>93.302999999999997</v>
      </c>
      <c r="FM325">
        <v>3.6</v>
      </c>
      <c r="FN325">
        <v>0.15890000000000001</v>
      </c>
      <c r="FO325">
        <v>-15.5692</v>
      </c>
      <c r="FP325">
        <v>0.2034</v>
      </c>
      <c r="FQ325">
        <v>-17.7607</v>
      </c>
      <c r="FR325">
        <v>0.32419999999999999</v>
      </c>
      <c r="FS325">
        <v>-13.547700000000001</v>
      </c>
      <c r="FT325">
        <v>0.66510000000000002</v>
      </c>
      <c r="FU325">
        <v>0.4884</v>
      </c>
      <c r="FV325">
        <v>1.3697999999999999</v>
      </c>
      <c r="FW325">
        <v>2.8351000000000002</v>
      </c>
      <c r="FX325" t="s">
        <v>3989</v>
      </c>
      <c r="FY325">
        <v>19517.414100000002</v>
      </c>
    </row>
    <row r="326" spans="1:181" x14ac:dyDescent="0.35">
      <c r="A326">
        <v>329</v>
      </c>
      <c r="B326" t="s">
        <v>5418</v>
      </c>
      <c r="C326" t="s">
        <v>5382</v>
      </c>
      <c r="D326" t="s">
        <v>3990</v>
      </c>
      <c r="E326" t="s">
        <v>3991</v>
      </c>
      <c r="F326" t="s">
        <v>303</v>
      </c>
      <c r="G326" t="s">
        <v>304</v>
      </c>
      <c r="H326" t="s">
        <v>285</v>
      </c>
      <c r="I326" t="s">
        <v>331</v>
      </c>
      <c r="J326" t="s">
        <v>285</v>
      </c>
      <c r="K326" t="s">
        <v>304</v>
      </c>
      <c r="L326" t="s">
        <v>3992</v>
      </c>
      <c r="M326">
        <v>3</v>
      </c>
      <c r="N326" t="s">
        <v>196</v>
      </c>
      <c r="O326" t="s">
        <v>193</v>
      </c>
      <c r="P326" t="s">
        <v>198</v>
      </c>
      <c r="Q326">
        <v>500</v>
      </c>
      <c r="R326" t="s">
        <v>198</v>
      </c>
      <c r="S326">
        <v>500</v>
      </c>
      <c r="T326">
        <v>10</v>
      </c>
      <c r="U326">
        <v>1</v>
      </c>
      <c r="V326" t="s">
        <v>199</v>
      </c>
      <c r="W326" t="s">
        <v>200</v>
      </c>
      <c r="X326">
        <v>2.8</v>
      </c>
      <c r="Y326" t="s">
        <v>5421</v>
      </c>
      <c r="Z326" t="s">
        <v>5300</v>
      </c>
      <c r="AA326" t="s">
        <v>1712</v>
      </c>
      <c r="AB326">
        <v>215</v>
      </c>
      <c r="AC326">
        <v>0</v>
      </c>
      <c r="AD326">
        <v>1</v>
      </c>
      <c r="AE326" t="s">
        <v>193</v>
      </c>
      <c r="AF326" t="s">
        <v>193</v>
      </c>
      <c r="AG326">
        <v>235</v>
      </c>
      <c r="AH326">
        <v>220</v>
      </c>
      <c r="AI326">
        <v>5</v>
      </c>
      <c r="AJ326" t="s">
        <v>193</v>
      </c>
      <c r="AK326" t="s">
        <v>193</v>
      </c>
      <c r="AL326">
        <v>0</v>
      </c>
      <c r="AM326">
        <v>20</v>
      </c>
      <c r="AN326">
        <v>20</v>
      </c>
      <c r="AO326" t="s">
        <v>193</v>
      </c>
      <c r="AP326">
        <v>2.2000000000000002</v>
      </c>
      <c r="AQ326">
        <v>2.8340000000000001</v>
      </c>
      <c r="AR326">
        <v>99.706000000000003</v>
      </c>
      <c r="AS326" t="s">
        <v>202</v>
      </c>
      <c r="AT326" t="s">
        <v>203</v>
      </c>
      <c r="AU326" t="s">
        <v>204</v>
      </c>
      <c r="AV326" t="s">
        <v>205</v>
      </c>
      <c r="AW326">
        <v>3</v>
      </c>
      <c r="AX326">
        <v>3</v>
      </c>
      <c r="AY326" t="s">
        <v>193</v>
      </c>
      <c r="AZ326" t="s">
        <v>193</v>
      </c>
      <c r="BA326" t="s">
        <v>202</v>
      </c>
      <c r="BB326" t="s">
        <v>206</v>
      </c>
      <c r="BC326" t="s">
        <v>202</v>
      </c>
      <c r="BD326" t="s">
        <v>202</v>
      </c>
      <c r="BE326" t="s">
        <v>206</v>
      </c>
      <c r="BF326" t="s">
        <v>206</v>
      </c>
      <c r="BG326" t="s">
        <v>238</v>
      </c>
      <c r="BH326" t="s">
        <v>207</v>
      </c>
      <c r="BI326">
        <v>2000</v>
      </c>
      <c r="BK326" t="s">
        <v>206</v>
      </c>
      <c r="BL326" t="s">
        <v>208</v>
      </c>
      <c r="BM326" t="s">
        <v>1006</v>
      </c>
      <c r="BN326" t="s">
        <v>341</v>
      </c>
      <c r="BO326" t="s">
        <v>193</v>
      </c>
      <c r="BP326" t="s">
        <v>193</v>
      </c>
      <c r="BQ326" t="s">
        <v>193</v>
      </c>
      <c r="BR326" t="s">
        <v>193</v>
      </c>
      <c r="BS326" t="s">
        <v>193</v>
      </c>
      <c r="BT326" t="s">
        <v>193</v>
      </c>
      <c r="BU326" t="s">
        <v>193</v>
      </c>
      <c r="BV326" t="s">
        <v>208</v>
      </c>
      <c r="BW326" t="s">
        <v>209</v>
      </c>
      <c r="BX326" t="s">
        <v>193</v>
      </c>
      <c r="BY326" t="s">
        <v>193</v>
      </c>
      <c r="BZ326" t="s">
        <v>1362</v>
      </c>
      <c r="CA326" t="s">
        <v>1363</v>
      </c>
      <c r="CB326" t="s">
        <v>3993</v>
      </c>
      <c r="CC326" t="s">
        <v>3994</v>
      </c>
      <c r="CD326" t="s">
        <v>5398</v>
      </c>
      <c r="CE326">
        <v>2</v>
      </c>
      <c r="CF326">
        <v>1</v>
      </c>
      <c r="CG326" t="s">
        <v>214</v>
      </c>
      <c r="CH326" t="s">
        <v>215</v>
      </c>
      <c r="CI326" t="s">
        <v>215</v>
      </c>
      <c r="CJ326" t="s">
        <v>197</v>
      </c>
      <c r="CK326">
        <v>500</v>
      </c>
      <c r="CL326" t="s">
        <v>216</v>
      </c>
      <c r="CM326">
        <v>1</v>
      </c>
      <c r="CN326" t="s">
        <v>199</v>
      </c>
      <c r="CO326" t="s">
        <v>193</v>
      </c>
      <c r="CP326">
        <v>3</v>
      </c>
      <c r="CQ326" t="s">
        <v>193</v>
      </c>
      <c r="CR326" t="s">
        <v>193</v>
      </c>
      <c r="CS326" t="s">
        <v>193</v>
      </c>
      <c r="CT326" t="s">
        <v>193</v>
      </c>
      <c r="CU326" t="s">
        <v>193</v>
      </c>
      <c r="CV326" t="s">
        <v>193</v>
      </c>
      <c r="CW326" t="s">
        <v>3990</v>
      </c>
      <c r="CX326" t="s">
        <v>217</v>
      </c>
      <c r="CY326">
        <v>0.65</v>
      </c>
      <c r="CZ326">
        <v>3.25</v>
      </c>
      <c r="DA326" t="s">
        <v>206</v>
      </c>
      <c r="DB326" t="s">
        <v>193</v>
      </c>
      <c r="DC326" t="s">
        <v>193</v>
      </c>
      <c r="DD326" t="s">
        <v>193</v>
      </c>
      <c r="DE326" t="s">
        <v>193</v>
      </c>
      <c r="DF326" t="s">
        <v>193</v>
      </c>
      <c r="DG326" t="s">
        <v>220</v>
      </c>
      <c r="DH326" t="s">
        <v>32</v>
      </c>
      <c r="DI326" t="s">
        <v>34</v>
      </c>
      <c r="DJ326" t="s">
        <v>340</v>
      </c>
      <c r="DK326" t="s">
        <v>240</v>
      </c>
      <c r="DL326" t="s">
        <v>222</v>
      </c>
      <c r="DM326" t="s">
        <v>222</v>
      </c>
      <c r="DN326" t="s">
        <v>223</v>
      </c>
      <c r="DO326" t="s">
        <v>1547</v>
      </c>
      <c r="DP326">
        <v>100.776</v>
      </c>
      <c r="DQ326">
        <v>2.7090000000000001</v>
      </c>
      <c r="DR326">
        <v>207.6952</v>
      </c>
      <c r="DS326">
        <v>-7.3048000000000002</v>
      </c>
      <c r="DT326">
        <v>100.776</v>
      </c>
      <c r="DU326">
        <v>2.7090000000000001</v>
      </c>
      <c r="DV326">
        <v>199.5908</v>
      </c>
      <c r="DW326">
        <v>-15.4092</v>
      </c>
      <c r="DX326">
        <v>101.82</v>
      </c>
      <c r="DY326">
        <v>2.5870000000000002</v>
      </c>
      <c r="DZ326">
        <v>191.08590000000001</v>
      </c>
      <c r="EA326">
        <v>-23.914100000000001</v>
      </c>
      <c r="EB326">
        <v>101.399</v>
      </c>
      <c r="EC326">
        <v>2.6360000000000001</v>
      </c>
      <c r="ED326">
        <v>196.80439999999999</v>
      </c>
      <c r="EE326">
        <v>-18.195599999999999</v>
      </c>
      <c r="EF326">
        <v>101.399</v>
      </c>
      <c r="EG326">
        <v>2.6360000000000001</v>
      </c>
      <c r="EH326">
        <v>197.82689999999999</v>
      </c>
      <c r="EI326">
        <v>-17.173100000000002</v>
      </c>
      <c r="EJ326">
        <v>101.35899999999999</v>
      </c>
      <c r="EK326">
        <v>2.641</v>
      </c>
      <c r="EL326">
        <v>198.34899999999999</v>
      </c>
      <c r="EM326">
        <v>-16.651</v>
      </c>
      <c r="EN326">
        <v>101.7</v>
      </c>
      <c r="EO326">
        <v>2.601</v>
      </c>
      <c r="EP326">
        <v>195.48670000000001</v>
      </c>
      <c r="EQ326">
        <v>-19.513300000000001</v>
      </c>
      <c r="ER326">
        <v>101.7</v>
      </c>
      <c r="ES326">
        <v>2.601</v>
      </c>
      <c r="ET326">
        <v>191.83850000000001</v>
      </c>
      <c r="EU326">
        <v>-23.1615</v>
      </c>
      <c r="EV326">
        <v>102.631</v>
      </c>
      <c r="EW326">
        <v>2.4929999999999999</v>
      </c>
      <c r="EX326">
        <v>182.49789999999999</v>
      </c>
      <c r="EY326">
        <v>-32.502099999999999</v>
      </c>
      <c r="EZ326">
        <v>103.117</v>
      </c>
      <c r="FA326">
        <v>2.4369999999999998</v>
      </c>
      <c r="FB326">
        <v>176.1644</v>
      </c>
      <c r="FC326">
        <v>-38.835599999999999</v>
      </c>
      <c r="FD326">
        <v>103.71599999999999</v>
      </c>
      <c r="FE326">
        <v>2.3690000000000002</v>
      </c>
      <c r="FF326">
        <v>173.2183</v>
      </c>
      <c r="FG326">
        <v>-41.781700000000001</v>
      </c>
      <c r="FH326">
        <v>33.04</v>
      </c>
      <c r="FI326">
        <v>-1.7</v>
      </c>
      <c r="FJ326">
        <v>67.19</v>
      </c>
      <c r="FK326">
        <v>5.53</v>
      </c>
      <c r="FL326">
        <v>93.302999999999997</v>
      </c>
      <c r="FM326">
        <v>3.6</v>
      </c>
      <c r="FN326">
        <v>0.15890000000000001</v>
      </c>
      <c r="FO326">
        <v>-15.5692</v>
      </c>
      <c r="FP326">
        <v>0.2034</v>
      </c>
      <c r="FQ326">
        <v>-17.7607</v>
      </c>
      <c r="FR326">
        <v>0.32419999999999999</v>
      </c>
      <c r="FS326">
        <v>-13.547700000000001</v>
      </c>
      <c r="FT326">
        <v>0.66510000000000002</v>
      </c>
      <c r="FU326">
        <v>0.4884</v>
      </c>
      <c r="FV326">
        <v>1.3697999999999999</v>
      </c>
      <c r="FW326">
        <v>2.8351000000000002</v>
      </c>
      <c r="FX326" t="s">
        <v>3995</v>
      </c>
      <c r="FY326">
        <v>19111.154399999999</v>
      </c>
    </row>
    <row r="327" spans="1:181" x14ac:dyDescent="0.35">
      <c r="A327">
        <v>330</v>
      </c>
      <c r="B327" t="s">
        <v>5418</v>
      </c>
      <c r="C327" t="s">
        <v>5367</v>
      </c>
      <c r="D327" t="s">
        <v>3996</v>
      </c>
      <c r="E327" t="s">
        <v>3997</v>
      </c>
      <c r="F327" t="s">
        <v>303</v>
      </c>
      <c r="G327" t="s">
        <v>331</v>
      </c>
      <c r="H327" t="s">
        <v>262</v>
      </c>
      <c r="I327" t="s">
        <v>331</v>
      </c>
      <c r="J327" t="s">
        <v>316</v>
      </c>
      <c r="K327" t="s">
        <v>193</v>
      </c>
      <c r="L327" t="s">
        <v>468</v>
      </c>
      <c r="M327">
        <v>6</v>
      </c>
      <c r="N327" t="s">
        <v>196</v>
      </c>
      <c r="O327" t="s">
        <v>193</v>
      </c>
      <c r="P327" t="s">
        <v>198</v>
      </c>
      <c r="Q327">
        <v>1600</v>
      </c>
      <c r="R327" t="s">
        <v>198</v>
      </c>
      <c r="S327">
        <v>1000</v>
      </c>
      <c r="T327">
        <v>5</v>
      </c>
      <c r="U327">
        <v>2</v>
      </c>
      <c r="V327" t="s">
        <v>199</v>
      </c>
      <c r="W327" t="s">
        <v>200</v>
      </c>
      <c r="X327">
        <v>5</v>
      </c>
      <c r="Y327" t="s">
        <v>193</v>
      </c>
      <c r="Z327" t="s">
        <v>5413</v>
      </c>
      <c r="AA327" t="s">
        <v>3532</v>
      </c>
      <c r="AB327">
        <v>466</v>
      </c>
      <c r="AC327">
        <v>0</v>
      </c>
      <c r="AD327">
        <v>-9</v>
      </c>
      <c r="AE327" t="s">
        <v>193</v>
      </c>
      <c r="AF327" t="s">
        <v>193</v>
      </c>
      <c r="AG327">
        <v>0</v>
      </c>
      <c r="AH327">
        <v>0</v>
      </c>
      <c r="AI327">
        <v>0</v>
      </c>
      <c r="AJ327" t="s">
        <v>193</v>
      </c>
      <c r="AK327" t="s">
        <v>193</v>
      </c>
      <c r="AL327">
        <v>0</v>
      </c>
      <c r="AM327">
        <v>15</v>
      </c>
      <c r="AN327">
        <v>-466</v>
      </c>
      <c r="AO327" t="s">
        <v>193</v>
      </c>
      <c r="AP327">
        <v>3.6</v>
      </c>
      <c r="AQ327">
        <v>5</v>
      </c>
      <c r="AR327">
        <v>100</v>
      </c>
      <c r="AS327" t="s">
        <v>202</v>
      </c>
      <c r="AT327" t="s">
        <v>203</v>
      </c>
      <c r="AU327" t="s">
        <v>204</v>
      </c>
      <c r="AV327" t="s">
        <v>265</v>
      </c>
      <c r="AW327">
        <v>7</v>
      </c>
      <c r="AX327">
        <v>7</v>
      </c>
      <c r="AY327" t="s">
        <v>193</v>
      </c>
      <c r="AZ327" t="s">
        <v>193</v>
      </c>
      <c r="BA327" t="s">
        <v>206</v>
      </c>
      <c r="BB327" t="s">
        <v>206</v>
      </c>
      <c r="BC327" t="s">
        <v>206</v>
      </c>
      <c r="BD327" t="s">
        <v>206</v>
      </c>
      <c r="BE327" t="s">
        <v>206</v>
      </c>
      <c r="BF327" t="s">
        <v>206</v>
      </c>
      <c r="BG327" t="s">
        <v>207</v>
      </c>
      <c r="BH327" t="s">
        <v>193</v>
      </c>
      <c r="BI327">
        <v>200000</v>
      </c>
      <c r="BK327" t="s">
        <v>206</v>
      </c>
      <c r="BL327" t="s">
        <v>220</v>
      </c>
      <c r="BM327" t="s">
        <v>32</v>
      </c>
      <c r="BN327" t="s">
        <v>1006</v>
      </c>
      <c r="BO327" t="s">
        <v>3998</v>
      </c>
      <c r="BP327" t="s">
        <v>31</v>
      </c>
      <c r="BQ327" t="s">
        <v>33</v>
      </c>
      <c r="BR327" t="s">
        <v>267</v>
      </c>
      <c r="BS327" t="s">
        <v>193</v>
      </c>
      <c r="BT327" t="s">
        <v>193</v>
      </c>
      <c r="BU327" t="s">
        <v>193</v>
      </c>
      <c r="BV327" t="s">
        <v>193</v>
      </c>
      <c r="BW327" t="s">
        <v>291</v>
      </c>
      <c r="BX327" t="s">
        <v>193</v>
      </c>
      <c r="BY327" t="s">
        <v>193</v>
      </c>
      <c r="BZ327" t="s">
        <v>271</v>
      </c>
      <c r="CA327" t="s">
        <v>941</v>
      </c>
      <c r="CB327" t="s">
        <v>3999</v>
      </c>
      <c r="CC327" t="s">
        <v>4000</v>
      </c>
      <c r="CD327" t="s">
        <v>5398</v>
      </c>
      <c r="CE327">
        <v>2</v>
      </c>
      <c r="CF327">
        <v>1</v>
      </c>
      <c r="CG327" t="s">
        <v>4001</v>
      </c>
      <c r="CH327" t="s">
        <v>662</v>
      </c>
      <c r="CI327" t="s">
        <v>390</v>
      </c>
      <c r="CJ327" t="s">
        <v>197</v>
      </c>
      <c r="CK327">
        <v>1000</v>
      </c>
      <c r="CL327" t="s">
        <v>216</v>
      </c>
      <c r="CM327">
        <v>1</v>
      </c>
      <c r="CN327" t="s">
        <v>199</v>
      </c>
      <c r="CO327" t="s">
        <v>193</v>
      </c>
      <c r="CP327" t="s">
        <v>193</v>
      </c>
      <c r="CQ327" t="s">
        <v>193</v>
      </c>
      <c r="CR327" t="s">
        <v>193</v>
      </c>
      <c r="CS327" t="s">
        <v>193</v>
      </c>
      <c r="CT327" t="s">
        <v>193</v>
      </c>
      <c r="CU327" t="s">
        <v>193</v>
      </c>
      <c r="CV327" t="s">
        <v>193</v>
      </c>
      <c r="CW327" t="s">
        <v>3996</v>
      </c>
      <c r="CX327" t="s">
        <v>217</v>
      </c>
      <c r="CY327" t="s">
        <v>299</v>
      </c>
      <c r="CZ327" t="s">
        <v>193</v>
      </c>
      <c r="DA327" t="s">
        <v>206</v>
      </c>
      <c r="DB327" t="s">
        <v>193</v>
      </c>
      <c r="DC327" t="s">
        <v>193</v>
      </c>
      <c r="DD327" t="s">
        <v>193</v>
      </c>
      <c r="DE327" t="s">
        <v>193</v>
      </c>
      <c r="DF327" t="s">
        <v>193</v>
      </c>
      <c r="DG327" t="s">
        <v>193</v>
      </c>
      <c r="DH327" t="s">
        <v>193</v>
      </c>
      <c r="DI327" t="s">
        <v>193</v>
      </c>
      <c r="DJ327" t="s">
        <v>193</v>
      </c>
      <c r="DK327" t="s">
        <v>193</v>
      </c>
      <c r="DL327" t="s">
        <v>222</v>
      </c>
      <c r="DM327" t="s">
        <v>222</v>
      </c>
      <c r="DN327" t="s">
        <v>223</v>
      </c>
      <c r="DO327" t="s">
        <v>3536</v>
      </c>
      <c r="DP327">
        <v>100.72199999999999</v>
      </c>
      <c r="DQ327">
        <v>4.835</v>
      </c>
      <c r="DR327">
        <v>453.00200000000001</v>
      </c>
      <c r="DS327">
        <v>-12.997999999999999</v>
      </c>
      <c r="DT327">
        <v>101.309</v>
      </c>
      <c r="DU327">
        <v>4.7030000000000003</v>
      </c>
      <c r="DV327">
        <v>439.48649999999998</v>
      </c>
      <c r="DW327">
        <v>-26.513500000000001</v>
      </c>
      <c r="DX327">
        <v>101.953</v>
      </c>
      <c r="DY327">
        <v>4.5579999999999998</v>
      </c>
      <c r="DZ327">
        <v>418.7783</v>
      </c>
      <c r="EA327">
        <v>-47.221699999999998</v>
      </c>
      <c r="EB327">
        <v>102.48</v>
      </c>
      <c r="EC327">
        <v>4.4390000000000001</v>
      </c>
      <c r="ED327">
        <v>410.70569999999998</v>
      </c>
      <c r="EE327">
        <v>-55.2943</v>
      </c>
      <c r="EF327">
        <v>102.468</v>
      </c>
      <c r="EG327">
        <v>4.4409999999999998</v>
      </c>
      <c r="EH327">
        <v>410.27140000000003</v>
      </c>
      <c r="EI327">
        <v>-55.7286</v>
      </c>
      <c r="EJ327">
        <v>102.468</v>
      </c>
      <c r="EK327">
        <v>4.4409999999999998</v>
      </c>
      <c r="EL327">
        <v>410.2774</v>
      </c>
      <c r="EM327">
        <v>-55.7226</v>
      </c>
      <c r="EN327">
        <v>102.294</v>
      </c>
      <c r="EO327">
        <v>4.4800000000000004</v>
      </c>
      <c r="EP327">
        <v>414.17950000000002</v>
      </c>
      <c r="EQ327">
        <v>-51.820500000000003</v>
      </c>
      <c r="ER327">
        <v>102.494</v>
      </c>
      <c r="ES327">
        <v>4.4349999999999996</v>
      </c>
      <c r="ET327">
        <v>410.16030000000001</v>
      </c>
      <c r="EU327">
        <v>-55.839700000000001</v>
      </c>
      <c r="EV327">
        <v>102.485</v>
      </c>
      <c r="EW327">
        <v>4.4359999999999999</v>
      </c>
      <c r="EX327">
        <v>408.82299999999998</v>
      </c>
      <c r="EY327">
        <v>-57.177</v>
      </c>
      <c r="EZ327">
        <v>102.684</v>
      </c>
      <c r="FA327">
        <v>4.3920000000000003</v>
      </c>
      <c r="FB327">
        <v>404.42450000000002</v>
      </c>
      <c r="FC327">
        <v>-61.575499999999998</v>
      </c>
      <c r="FD327">
        <v>102.702</v>
      </c>
      <c r="FE327">
        <v>4.3869999999999996</v>
      </c>
      <c r="FF327">
        <v>404.57150000000001</v>
      </c>
      <c r="FG327">
        <v>-61.4285</v>
      </c>
      <c r="FH327">
        <v>33.04</v>
      </c>
      <c r="FI327">
        <v>-1.7</v>
      </c>
      <c r="FJ327">
        <v>67.19</v>
      </c>
      <c r="FK327">
        <v>5.53</v>
      </c>
      <c r="FL327">
        <v>93.302999999999997</v>
      </c>
      <c r="FM327">
        <v>3.6</v>
      </c>
      <c r="FN327">
        <v>0.15890000000000001</v>
      </c>
      <c r="FO327">
        <v>-15.5692</v>
      </c>
      <c r="FP327">
        <v>0.2034</v>
      </c>
      <c r="FQ327">
        <v>-17.7607</v>
      </c>
      <c r="FR327">
        <v>0.32419999999999999</v>
      </c>
      <c r="FS327">
        <v>-13.547700000000001</v>
      </c>
      <c r="FT327">
        <v>0.66510000000000002</v>
      </c>
      <c r="FU327">
        <v>0.4884</v>
      </c>
      <c r="FV327">
        <v>1.3697999999999999</v>
      </c>
      <c r="FW327">
        <v>2.8351000000000002</v>
      </c>
      <c r="FX327" t="s">
        <v>4002</v>
      </c>
      <c r="FY327" t="s">
        <v>252</v>
      </c>
    </row>
    <row r="328" spans="1:181" x14ac:dyDescent="0.35">
      <c r="A328">
        <v>331</v>
      </c>
      <c r="B328" t="s">
        <v>5418</v>
      </c>
      <c r="C328" t="s">
        <v>5367</v>
      </c>
      <c r="D328" t="s">
        <v>3996</v>
      </c>
      <c r="E328" t="s">
        <v>3997</v>
      </c>
      <c r="F328" t="s">
        <v>303</v>
      </c>
      <c r="G328" t="s">
        <v>331</v>
      </c>
      <c r="H328" t="s">
        <v>262</v>
      </c>
      <c r="I328" t="s">
        <v>331</v>
      </c>
      <c r="J328" t="s">
        <v>316</v>
      </c>
      <c r="K328" t="s">
        <v>193</v>
      </c>
      <c r="L328" t="s">
        <v>468</v>
      </c>
      <c r="M328">
        <v>6</v>
      </c>
      <c r="N328" t="s">
        <v>196</v>
      </c>
      <c r="O328" t="s">
        <v>197</v>
      </c>
      <c r="P328" t="s">
        <v>198</v>
      </c>
      <c r="Q328">
        <v>1600</v>
      </c>
      <c r="R328" t="s">
        <v>198</v>
      </c>
      <c r="S328">
        <v>600</v>
      </c>
      <c r="T328">
        <v>10</v>
      </c>
      <c r="U328">
        <v>2</v>
      </c>
      <c r="V328" t="s">
        <v>199</v>
      </c>
      <c r="W328" t="s">
        <v>200</v>
      </c>
      <c r="X328">
        <v>5.875</v>
      </c>
      <c r="Y328" t="s">
        <v>193</v>
      </c>
      <c r="Z328" t="s">
        <v>5422</v>
      </c>
      <c r="AA328" t="s">
        <v>1712</v>
      </c>
      <c r="AB328">
        <v>519</v>
      </c>
      <c r="AC328">
        <v>0</v>
      </c>
      <c r="AD328">
        <v>-9</v>
      </c>
      <c r="AE328" t="s">
        <v>193</v>
      </c>
      <c r="AF328" t="s">
        <v>193</v>
      </c>
      <c r="AG328">
        <v>0</v>
      </c>
      <c r="AH328">
        <v>0</v>
      </c>
      <c r="AI328">
        <v>0</v>
      </c>
      <c r="AJ328" t="s">
        <v>193</v>
      </c>
      <c r="AK328" t="s">
        <v>193</v>
      </c>
      <c r="AL328">
        <v>0</v>
      </c>
      <c r="AM328">
        <v>15</v>
      </c>
      <c r="AN328">
        <v>-519</v>
      </c>
      <c r="AO328" t="s">
        <v>193</v>
      </c>
      <c r="AP328">
        <v>6.17</v>
      </c>
      <c r="AQ328">
        <v>5.875</v>
      </c>
      <c r="AR328">
        <v>100</v>
      </c>
      <c r="AS328" t="s">
        <v>202</v>
      </c>
      <c r="AT328" t="s">
        <v>203</v>
      </c>
      <c r="AU328" t="s">
        <v>204</v>
      </c>
      <c r="AV328" t="s">
        <v>265</v>
      </c>
      <c r="AW328">
        <v>7</v>
      </c>
      <c r="AX328">
        <v>7</v>
      </c>
      <c r="AY328" t="s">
        <v>193</v>
      </c>
      <c r="AZ328" t="s">
        <v>193</v>
      </c>
      <c r="BA328" t="s">
        <v>206</v>
      </c>
      <c r="BB328" t="s">
        <v>206</v>
      </c>
      <c r="BC328" t="s">
        <v>206</v>
      </c>
      <c r="BD328" t="s">
        <v>206</v>
      </c>
      <c r="BE328" t="s">
        <v>206</v>
      </c>
      <c r="BF328" t="s">
        <v>206</v>
      </c>
      <c r="BG328" t="s">
        <v>207</v>
      </c>
      <c r="BH328" t="s">
        <v>193</v>
      </c>
      <c r="BI328">
        <v>200000</v>
      </c>
      <c r="BK328" t="s">
        <v>206</v>
      </c>
      <c r="BL328" t="s">
        <v>220</v>
      </c>
      <c r="BM328" t="s">
        <v>32</v>
      </c>
      <c r="BN328" t="s">
        <v>1006</v>
      </c>
      <c r="BO328" t="s">
        <v>3998</v>
      </c>
      <c r="BP328" t="s">
        <v>31</v>
      </c>
      <c r="BQ328" t="s">
        <v>33</v>
      </c>
      <c r="BR328" t="s">
        <v>267</v>
      </c>
      <c r="BS328" t="s">
        <v>193</v>
      </c>
      <c r="BT328" t="s">
        <v>193</v>
      </c>
      <c r="BU328" t="s">
        <v>193</v>
      </c>
      <c r="BV328" t="s">
        <v>193</v>
      </c>
      <c r="BW328" t="s">
        <v>291</v>
      </c>
      <c r="BX328" t="s">
        <v>193</v>
      </c>
      <c r="BY328" t="s">
        <v>193</v>
      </c>
      <c r="BZ328" t="s">
        <v>271</v>
      </c>
      <c r="CA328" t="s">
        <v>941</v>
      </c>
      <c r="CB328" t="s">
        <v>4003</v>
      </c>
      <c r="CC328" t="s">
        <v>4004</v>
      </c>
      <c r="CD328" t="s">
        <v>5398</v>
      </c>
      <c r="CE328">
        <v>2</v>
      </c>
      <c r="CF328">
        <v>0</v>
      </c>
      <c r="CG328" t="s">
        <v>4001</v>
      </c>
      <c r="CH328" t="s">
        <v>662</v>
      </c>
      <c r="CI328" t="s">
        <v>390</v>
      </c>
      <c r="CJ328" t="s">
        <v>197</v>
      </c>
      <c r="CK328">
        <v>600</v>
      </c>
      <c r="CL328" t="s">
        <v>216</v>
      </c>
      <c r="CM328">
        <v>1</v>
      </c>
      <c r="CN328" t="s">
        <v>199</v>
      </c>
      <c r="CO328" t="s">
        <v>193</v>
      </c>
      <c r="CP328" t="s">
        <v>193</v>
      </c>
      <c r="CQ328" t="s">
        <v>193</v>
      </c>
      <c r="CR328" t="s">
        <v>193</v>
      </c>
      <c r="CS328" t="s">
        <v>193</v>
      </c>
      <c r="CT328" t="s">
        <v>193</v>
      </c>
      <c r="CU328" t="s">
        <v>193</v>
      </c>
      <c r="CV328" t="s">
        <v>193</v>
      </c>
      <c r="CW328" t="s">
        <v>3996</v>
      </c>
      <c r="CX328" t="s">
        <v>217</v>
      </c>
      <c r="CY328" t="s">
        <v>299</v>
      </c>
      <c r="CZ328" t="s">
        <v>193</v>
      </c>
      <c r="DA328" t="s">
        <v>206</v>
      </c>
      <c r="DB328" t="s">
        <v>193</v>
      </c>
      <c r="DC328" t="s">
        <v>193</v>
      </c>
      <c r="DD328" t="s">
        <v>193</v>
      </c>
      <c r="DE328" t="s">
        <v>193</v>
      </c>
      <c r="DF328" t="s">
        <v>193</v>
      </c>
      <c r="DG328" t="s">
        <v>193</v>
      </c>
      <c r="DH328" t="s">
        <v>193</v>
      </c>
      <c r="DI328" t="s">
        <v>193</v>
      </c>
      <c r="DJ328" t="s">
        <v>193</v>
      </c>
      <c r="DK328" t="s">
        <v>193</v>
      </c>
      <c r="DL328" t="s">
        <v>222</v>
      </c>
      <c r="DM328" t="s">
        <v>222</v>
      </c>
      <c r="DN328" t="s">
        <v>223</v>
      </c>
      <c r="DO328" t="s">
        <v>1547</v>
      </c>
      <c r="DP328">
        <v>101.82</v>
      </c>
      <c r="DQ328">
        <v>5.6340000000000003</v>
      </c>
      <c r="DR328">
        <v>502.3913</v>
      </c>
      <c r="DS328">
        <v>-16.608699999999999</v>
      </c>
      <c r="DT328">
        <v>103.205</v>
      </c>
      <c r="DU328">
        <v>5.4550000000000001</v>
      </c>
      <c r="DV328">
        <v>482.29520000000002</v>
      </c>
      <c r="DW328">
        <v>-36.704799999999999</v>
      </c>
      <c r="DX328">
        <v>105.642</v>
      </c>
      <c r="DY328">
        <v>5.1449999999999996</v>
      </c>
      <c r="DZ328">
        <v>443.19080000000002</v>
      </c>
      <c r="EA328">
        <v>-75.809200000000004</v>
      </c>
      <c r="EB328">
        <v>106.292</v>
      </c>
      <c r="EC328">
        <v>5.0640000000000001</v>
      </c>
      <c r="ED328">
        <v>438.78590000000003</v>
      </c>
      <c r="EE328">
        <v>-80.214100000000002</v>
      </c>
      <c r="EF328">
        <v>106.288</v>
      </c>
      <c r="EG328">
        <v>5.0640000000000001</v>
      </c>
      <c r="EH328">
        <v>439.6044</v>
      </c>
      <c r="EI328">
        <v>-79.395600000000002</v>
      </c>
      <c r="EJ328">
        <v>106.288</v>
      </c>
      <c r="EK328">
        <v>5.0640000000000001</v>
      </c>
      <c r="EL328">
        <v>439.66989999999998</v>
      </c>
      <c r="EM328">
        <v>-79.330100000000002</v>
      </c>
      <c r="EN328">
        <v>106.232</v>
      </c>
      <c r="EO328">
        <v>5.0709999999999997</v>
      </c>
      <c r="EP328">
        <v>441.34899999999999</v>
      </c>
      <c r="EQ328">
        <v>-77.650999999999996</v>
      </c>
      <c r="ER328">
        <v>106.488</v>
      </c>
      <c r="ES328">
        <v>5.0389999999999997</v>
      </c>
      <c r="ET328">
        <v>439.2867</v>
      </c>
      <c r="EU328">
        <v>-79.713300000000004</v>
      </c>
      <c r="EV328">
        <v>106.407</v>
      </c>
      <c r="EW328">
        <v>5.0490000000000004</v>
      </c>
      <c r="EX328">
        <v>436.63850000000002</v>
      </c>
      <c r="EY328">
        <v>-82.361500000000007</v>
      </c>
      <c r="EZ328">
        <v>107.072</v>
      </c>
      <c r="FA328">
        <v>4.9660000000000002</v>
      </c>
      <c r="FB328">
        <v>429.79790000000003</v>
      </c>
      <c r="FC328">
        <v>-89.202100000000002</v>
      </c>
      <c r="FD328">
        <v>106.71899999999999</v>
      </c>
      <c r="FE328">
        <v>5.0090000000000003</v>
      </c>
      <c r="FF328">
        <v>433.36439999999999</v>
      </c>
      <c r="FG328">
        <v>-85.635599999999997</v>
      </c>
      <c r="FH328">
        <v>33.04</v>
      </c>
      <c r="FI328">
        <v>-1.7</v>
      </c>
      <c r="FJ328">
        <v>67.19</v>
      </c>
      <c r="FK328">
        <v>5.53</v>
      </c>
      <c r="FL328">
        <v>93.302999999999997</v>
      </c>
      <c r="FM328">
        <v>3.6</v>
      </c>
      <c r="FN328">
        <v>0.15890000000000001</v>
      </c>
      <c r="FO328">
        <v>-15.5692</v>
      </c>
      <c r="FP328">
        <v>0.2034</v>
      </c>
      <c r="FQ328">
        <v>-17.7607</v>
      </c>
      <c r="FR328">
        <v>0.32419999999999999</v>
      </c>
      <c r="FS328">
        <v>-13.547700000000001</v>
      </c>
      <c r="FT328">
        <v>0.66510000000000002</v>
      </c>
      <c r="FU328">
        <v>0.4884</v>
      </c>
      <c r="FV328">
        <v>1.3697999999999999</v>
      </c>
      <c r="FW328">
        <v>2.8351000000000002</v>
      </c>
      <c r="FX328" t="s">
        <v>4002</v>
      </c>
      <c r="FY328" t="s">
        <v>252</v>
      </c>
    </row>
    <row r="329" spans="1:181" x14ac:dyDescent="0.35">
      <c r="A329">
        <v>332</v>
      </c>
      <c r="B329" t="s">
        <v>5418</v>
      </c>
      <c r="C329" t="s">
        <v>5397</v>
      </c>
      <c r="D329" t="s">
        <v>396</v>
      </c>
      <c r="E329" t="s">
        <v>397</v>
      </c>
      <c r="F329" t="s">
        <v>330</v>
      </c>
      <c r="G329" t="s">
        <v>331</v>
      </c>
      <c r="H329" t="s">
        <v>262</v>
      </c>
      <c r="I329" t="s">
        <v>331</v>
      </c>
      <c r="J329" t="s">
        <v>261</v>
      </c>
      <c r="K329" t="s">
        <v>304</v>
      </c>
      <c r="L329" t="s">
        <v>332</v>
      </c>
      <c r="M329">
        <v>6</v>
      </c>
      <c r="N329" t="s">
        <v>196</v>
      </c>
      <c r="O329" t="s">
        <v>193</v>
      </c>
      <c r="P329" t="s">
        <v>198</v>
      </c>
      <c r="Q329">
        <v>1500</v>
      </c>
      <c r="R329" t="s">
        <v>198</v>
      </c>
      <c r="S329">
        <v>1500</v>
      </c>
      <c r="T329">
        <v>3</v>
      </c>
      <c r="U329">
        <v>1</v>
      </c>
      <c r="V329" t="s">
        <v>199</v>
      </c>
      <c r="W329" t="s">
        <v>200</v>
      </c>
      <c r="X329">
        <v>5.2</v>
      </c>
      <c r="Y329" t="s">
        <v>193</v>
      </c>
      <c r="Z329" t="s">
        <v>5423</v>
      </c>
      <c r="AA329" t="s">
        <v>2958</v>
      </c>
      <c r="AB329">
        <v>500</v>
      </c>
      <c r="AC329">
        <v>0</v>
      </c>
      <c r="AD329">
        <v>-27</v>
      </c>
      <c r="AE329" t="s">
        <v>193</v>
      </c>
      <c r="AF329" t="s">
        <v>193</v>
      </c>
      <c r="AG329">
        <v>535</v>
      </c>
      <c r="AH329">
        <v>0</v>
      </c>
      <c r="AI329">
        <v>0</v>
      </c>
      <c r="AJ329" t="s">
        <v>193</v>
      </c>
      <c r="AK329" t="s">
        <v>193</v>
      </c>
      <c r="AL329">
        <v>0</v>
      </c>
      <c r="AM329">
        <v>5</v>
      </c>
      <c r="AN329">
        <v>35</v>
      </c>
      <c r="AO329" t="s">
        <v>193</v>
      </c>
      <c r="AP329">
        <v>2.8</v>
      </c>
      <c r="AQ329">
        <v>5.22</v>
      </c>
      <c r="AR329">
        <v>99.954999999999998</v>
      </c>
      <c r="AS329" t="s">
        <v>202</v>
      </c>
      <c r="AT329" t="s">
        <v>203</v>
      </c>
      <c r="AU329" t="s">
        <v>204</v>
      </c>
      <c r="AV329" t="s">
        <v>265</v>
      </c>
      <c r="AW329">
        <v>6</v>
      </c>
      <c r="AX329">
        <v>6</v>
      </c>
      <c r="AY329" t="s">
        <v>193</v>
      </c>
      <c r="AZ329" t="s">
        <v>193</v>
      </c>
      <c r="BA329" t="s">
        <v>206</v>
      </c>
      <c r="BB329" t="s">
        <v>206</v>
      </c>
      <c r="BC329" t="s">
        <v>206</v>
      </c>
      <c r="BD329" t="s">
        <v>202</v>
      </c>
      <c r="BE329" t="s">
        <v>206</v>
      </c>
      <c r="BF329" t="s">
        <v>206</v>
      </c>
      <c r="BG329" t="s">
        <v>207</v>
      </c>
      <c r="BH329" t="s">
        <v>193</v>
      </c>
      <c r="BI329">
        <v>20000</v>
      </c>
      <c r="BK329" t="s">
        <v>206</v>
      </c>
      <c r="BL329" t="s">
        <v>218</v>
      </c>
      <c r="BM329" t="s">
        <v>247</v>
      </c>
      <c r="BN329" t="s">
        <v>557</v>
      </c>
      <c r="BO329" t="s">
        <v>33</v>
      </c>
      <c r="BP329" t="s">
        <v>34</v>
      </c>
      <c r="BQ329" t="s">
        <v>35</v>
      </c>
      <c r="BR329" t="s">
        <v>193</v>
      </c>
      <c r="BS329" t="s">
        <v>193</v>
      </c>
      <c r="BT329" t="s">
        <v>193</v>
      </c>
      <c r="BU329" t="s">
        <v>193</v>
      </c>
      <c r="BV329" t="s">
        <v>218</v>
      </c>
      <c r="BW329" t="s">
        <v>209</v>
      </c>
      <c r="BX329" t="s">
        <v>193</v>
      </c>
      <c r="BY329" t="s">
        <v>193</v>
      </c>
      <c r="BZ329" t="s">
        <v>271</v>
      </c>
      <c r="CA329" t="s">
        <v>272</v>
      </c>
      <c r="CB329" t="s">
        <v>4005</v>
      </c>
      <c r="CC329" t="s">
        <v>4006</v>
      </c>
      <c r="CD329" t="s">
        <v>5398</v>
      </c>
      <c r="CE329">
        <v>2</v>
      </c>
      <c r="CF329">
        <v>1</v>
      </c>
      <c r="CG329" t="s">
        <v>214</v>
      </c>
      <c r="CH329" t="s">
        <v>215</v>
      </c>
      <c r="CI329" t="s">
        <v>215</v>
      </c>
      <c r="CJ329" t="s">
        <v>197</v>
      </c>
      <c r="CK329">
        <v>1500</v>
      </c>
      <c r="CL329" t="s">
        <v>216</v>
      </c>
      <c r="CM329">
        <v>1</v>
      </c>
      <c r="CN329" t="s">
        <v>199</v>
      </c>
      <c r="CO329" t="s">
        <v>193</v>
      </c>
      <c r="CP329" t="s">
        <v>193</v>
      </c>
      <c r="CQ329" t="s">
        <v>193</v>
      </c>
      <c r="CR329" t="s">
        <v>193</v>
      </c>
      <c r="CS329" t="s">
        <v>193</v>
      </c>
      <c r="CT329" t="s">
        <v>193</v>
      </c>
      <c r="CU329" t="s">
        <v>193</v>
      </c>
      <c r="CV329" t="s">
        <v>193</v>
      </c>
      <c r="CW329" t="s">
        <v>396</v>
      </c>
      <c r="CX329" t="s">
        <v>217</v>
      </c>
      <c r="CY329">
        <v>0.25</v>
      </c>
      <c r="CZ329">
        <v>3.75</v>
      </c>
      <c r="DA329" t="s">
        <v>206</v>
      </c>
      <c r="DB329" t="s">
        <v>193</v>
      </c>
      <c r="DC329" t="s">
        <v>193</v>
      </c>
      <c r="DD329" t="s">
        <v>193</v>
      </c>
      <c r="DE329" t="s">
        <v>193</v>
      </c>
      <c r="DF329" t="s">
        <v>193</v>
      </c>
      <c r="DG329" t="s">
        <v>248</v>
      </c>
      <c r="DH329" t="s">
        <v>1006</v>
      </c>
      <c r="DI329" t="s">
        <v>341</v>
      </c>
      <c r="DJ329" t="s">
        <v>436</v>
      </c>
      <c r="DK329" t="s">
        <v>909</v>
      </c>
      <c r="DL329" t="s">
        <v>222</v>
      </c>
      <c r="DM329" t="s">
        <v>222</v>
      </c>
      <c r="DN329" t="s">
        <v>223</v>
      </c>
      <c r="DO329" t="s">
        <v>2961</v>
      </c>
      <c r="DP329">
        <v>100.699</v>
      </c>
      <c r="DQ329">
        <v>4.9349999999999996</v>
      </c>
      <c r="DR329">
        <v>474.14260000000002</v>
      </c>
      <c r="DS329">
        <v>-25.857399999999998</v>
      </c>
      <c r="DT329">
        <v>101.07899999999999</v>
      </c>
      <c r="DU329">
        <v>4.79</v>
      </c>
      <c r="DV329">
        <v>460.73289999999997</v>
      </c>
      <c r="DW329">
        <v>-39.267099999999999</v>
      </c>
      <c r="DX329">
        <v>101.496</v>
      </c>
      <c r="DY329">
        <v>4.6319999999999997</v>
      </c>
      <c r="DZ329">
        <v>445.47680000000003</v>
      </c>
      <c r="EA329">
        <v>-54.523200000000003</v>
      </c>
      <c r="EB329">
        <v>102.08</v>
      </c>
      <c r="EC329">
        <v>4.4109999999999996</v>
      </c>
      <c r="ED329">
        <v>418.7996</v>
      </c>
      <c r="EE329">
        <v>-81.200400000000002</v>
      </c>
      <c r="EF329">
        <v>102.27200000000001</v>
      </c>
      <c r="EG329">
        <v>4.3360000000000003</v>
      </c>
      <c r="EH329">
        <v>413.46249999999998</v>
      </c>
      <c r="EI329">
        <v>-86.537499999999994</v>
      </c>
      <c r="EJ329">
        <v>102.36</v>
      </c>
      <c r="EK329">
        <v>4.3019999999999996</v>
      </c>
      <c r="EL329">
        <v>409.79730000000001</v>
      </c>
      <c r="EM329">
        <v>-90.202699999999993</v>
      </c>
      <c r="EN329">
        <v>102.36</v>
      </c>
      <c r="EO329">
        <v>4.3019999999999996</v>
      </c>
      <c r="EP329">
        <v>409.81029999999998</v>
      </c>
      <c r="EQ329">
        <v>-90.189700000000002</v>
      </c>
      <c r="ER329">
        <v>102.688</v>
      </c>
      <c r="ES329">
        <v>4.1779999999999999</v>
      </c>
      <c r="ET329">
        <v>397.41460000000001</v>
      </c>
      <c r="EU329">
        <v>-102.58540000000001</v>
      </c>
      <c r="EV329">
        <v>103.783</v>
      </c>
      <c r="EW329">
        <v>3.7690000000000001</v>
      </c>
      <c r="EX329">
        <v>357.06110000000001</v>
      </c>
      <c r="EY329">
        <v>-142.93889999999999</v>
      </c>
      <c r="EZ329">
        <v>103.913</v>
      </c>
      <c r="FA329">
        <v>3.718</v>
      </c>
      <c r="FB329">
        <v>351.42340000000002</v>
      </c>
      <c r="FC329">
        <v>-148.57660000000001</v>
      </c>
      <c r="FD329">
        <v>104.492</v>
      </c>
      <c r="FE329">
        <v>3.5030000000000001</v>
      </c>
      <c r="FF329">
        <v>329.11290000000002</v>
      </c>
      <c r="FG329">
        <v>-170.8871</v>
      </c>
      <c r="FH329">
        <v>33.04</v>
      </c>
      <c r="FI329">
        <v>-1.7</v>
      </c>
      <c r="FJ329">
        <v>67.19</v>
      </c>
      <c r="FK329">
        <v>5.53</v>
      </c>
      <c r="FL329">
        <v>93.302999999999997</v>
      </c>
      <c r="FM329">
        <v>3.6</v>
      </c>
      <c r="FN329">
        <v>0.15890000000000001</v>
      </c>
      <c r="FO329">
        <v>-15.5692</v>
      </c>
      <c r="FP329">
        <v>0.2034</v>
      </c>
      <c r="FQ329">
        <v>-17.7607</v>
      </c>
      <c r="FR329">
        <v>0.32419999999999999</v>
      </c>
      <c r="FS329">
        <v>-13.547700000000001</v>
      </c>
      <c r="FT329">
        <v>0.66510000000000002</v>
      </c>
      <c r="FU329">
        <v>0.4884</v>
      </c>
      <c r="FV329">
        <v>1.3697999999999999</v>
      </c>
      <c r="FW329">
        <v>2.8351000000000002</v>
      </c>
      <c r="FX329" t="s">
        <v>406</v>
      </c>
      <c r="FY329" t="s">
        <v>252</v>
      </c>
    </row>
    <row r="330" spans="1:181" x14ac:dyDescent="0.35">
      <c r="A330">
        <v>333</v>
      </c>
      <c r="B330" t="s">
        <v>5418</v>
      </c>
      <c r="C330" t="s">
        <v>5397</v>
      </c>
      <c r="D330" t="s">
        <v>4007</v>
      </c>
      <c r="E330" t="s">
        <v>4008</v>
      </c>
      <c r="F330" t="s">
        <v>303</v>
      </c>
      <c r="G330" t="s">
        <v>304</v>
      </c>
      <c r="H330" t="s">
        <v>285</v>
      </c>
      <c r="I330" t="s">
        <v>304</v>
      </c>
      <c r="J330" t="s">
        <v>233</v>
      </c>
      <c r="K330" t="s">
        <v>331</v>
      </c>
      <c r="L330" t="s">
        <v>4009</v>
      </c>
      <c r="M330">
        <v>3</v>
      </c>
      <c r="N330" t="s">
        <v>196</v>
      </c>
      <c r="O330" t="s">
        <v>193</v>
      </c>
      <c r="P330" t="s">
        <v>198</v>
      </c>
      <c r="Q330">
        <v>1000</v>
      </c>
      <c r="R330" t="s">
        <v>198</v>
      </c>
      <c r="S330">
        <v>1000</v>
      </c>
      <c r="T330">
        <v>10</v>
      </c>
      <c r="U330">
        <v>1</v>
      </c>
      <c r="V330" t="s">
        <v>199</v>
      </c>
      <c r="W330" t="s">
        <v>200</v>
      </c>
      <c r="X330">
        <v>2.8</v>
      </c>
      <c r="Y330" t="s">
        <v>5421</v>
      </c>
      <c r="Z330" t="s">
        <v>5300</v>
      </c>
      <c r="AA330" t="s">
        <v>1712</v>
      </c>
      <c r="AB330">
        <v>212.5</v>
      </c>
      <c r="AC330">
        <v>0</v>
      </c>
      <c r="AD330">
        <v>-4.5</v>
      </c>
      <c r="AE330" t="s">
        <v>193</v>
      </c>
      <c r="AF330" t="s">
        <v>193</v>
      </c>
      <c r="AG330">
        <v>240</v>
      </c>
      <c r="AH330">
        <v>215</v>
      </c>
      <c r="AI330">
        <v>2.5</v>
      </c>
      <c r="AJ330" t="s">
        <v>193</v>
      </c>
      <c r="AK330" t="s">
        <v>193</v>
      </c>
      <c r="AL330">
        <v>0</v>
      </c>
      <c r="AM330">
        <v>0</v>
      </c>
      <c r="AN330">
        <v>27.5</v>
      </c>
      <c r="AO330" t="s">
        <v>193</v>
      </c>
      <c r="AP330">
        <v>2.2000000000000002</v>
      </c>
      <c r="AQ330">
        <v>2.8039999999999998</v>
      </c>
      <c r="AR330">
        <v>99.965000000000003</v>
      </c>
      <c r="AS330" t="s">
        <v>202</v>
      </c>
      <c r="AT330" t="s">
        <v>290</v>
      </c>
      <c r="AU330" t="s">
        <v>204</v>
      </c>
      <c r="AV330" t="s">
        <v>265</v>
      </c>
      <c r="AW330">
        <v>5</v>
      </c>
      <c r="AX330">
        <v>5</v>
      </c>
      <c r="AY330" t="s">
        <v>193</v>
      </c>
      <c r="AZ330" t="s">
        <v>193</v>
      </c>
      <c r="BA330" t="s">
        <v>206</v>
      </c>
      <c r="BB330" t="s">
        <v>206</v>
      </c>
      <c r="BC330" t="s">
        <v>202</v>
      </c>
      <c r="BD330" t="s">
        <v>202</v>
      </c>
      <c r="BE330" t="s">
        <v>206</v>
      </c>
      <c r="BF330" t="s">
        <v>206</v>
      </c>
      <c r="BG330" t="s">
        <v>238</v>
      </c>
      <c r="BH330" t="s">
        <v>207</v>
      </c>
      <c r="BI330">
        <v>2000</v>
      </c>
      <c r="BK330" t="s">
        <v>206</v>
      </c>
      <c r="BL330" t="s">
        <v>220</v>
      </c>
      <c r="BM330" t="s">
        <v>29</v>
      </c>
      <c r="BN330" t="s">
        <v>34</v>
      </c>
      <c r="BO330" t="s">
        <v>218</v>
      </c>
      <c r="BP330" t="s">
        <v>32</v>
      </c>
      <c r="BQ330" t="s">
        <v>193</v>
      </c>
      <c r="BR330" t="s">
        <v>193</v>
      </c>
      <c r="BS330" t="s">
        <v>193</v>
      </c>
      <c r="BT330" t="s">
        <v>193</v>
      </c>
      <c r="BU330" t="s">
        <v>193</v>
      </c>
      <c r="BV330" t="s">
        <v>193</v>
      </c>
      <c r="BW330" t="s">
        <v>209</v>
      </c>
      <c r="BX330" t="s">
        <v>193</v>
      </c>
      <c r="BY330" t="s">
        <v>193</v>
      </c>
      <c r="BZ330" t="s">
        <v>292</v>
      </c>
      <c r="CA330" t="s">
        <v>376</v>
      </c>
      <c r="CB330" t="s">
        <v>4010</v>
      </c>
      <c r="CC330" t="s">
        <v>4011</v>
      </c>
      <c r="CD330" t="s">
        <v>5398</v>
      </c>
      <c r="CE330">
        <v>2</v>
      </c>
      <c r="CF330">
        <v>1</v>
      </c>
      <c r="CG330" t="s">
        <v>214</v>
      </c>
      <c r="CH330" t="s">
        <v>215</v>
      </c>
      <c r="CI330" t="s">
        <v>215</v>
      </c>
      <c r="CJ330" t="s">
        <v>197</v>
      </c>
      <c r="CK330">
        <v>1000</v>
      </c>
      <c r="CL330" t="s">
        <v>216</v>
      </c>
      <c r="CM330">
        <v>1</v>
      </c>
      <c r="CN330" t="s">
        <v>199</v>
      </c>
      <c r="CO330" t="s">
        <v>193</v>
      </c>
      <c r="CP330">
        <v>3</v>
      </c>
      <c r="CQ330" t="s">
        <v>193</v>
      </c>
      <c r="CR330" t="s">
        <v>193</v>
      </c>
      <c r="CS330" t="s">
        <v>193</v>
      </c>
      <c r="CT330" t="s">
        <v>193</v>
      </c>
      <c r="CU330" t="s">
        <v>193</v>
      </c>
      <c r="CV330" t="s">
        <v>193</v>
      </c>
      <c r="CW330" t="s">
        <v>4007</v>
      </c>
      <c r="CX330" t="s">
        <v>217</v>
      </c>
      <c r="CY330">
        <v>0.55000000000000004</v>
      </c>
      <c r="CZ330">
        <v>5.5</v>
      </c>
      <c r="DA330" t="s">
        <v>206</v>
      </c>
      <c r="DB330" t="s">
        <v>193</v>
      </c>
      <c r="DC330" t="s">
        <v>193</v>
      </c>
      <c r="DD330" t="s">
        <v>193</v>
      </c>
      <c r="DE330" t="s">
        <v>193</v>
      </c>
      <c r="DF330" t="s">
        <v>193</v>
      </c>
      <c r="DG330" t="s">
        <v>248</v>
      </c>
      <c r="DH330" t="s">
        <v>643</v>
      </c>
      <c r="DI330" t="s">
        <v>339</v>
      </c>
      <c r="DJ330" t="s">
        <v>1627</v>
      </c>
      <c r="DK330" t="s">
        <v>341</v>
      </c>
      <c r="DL330" t="s">
        <v>222</v>
      </c>
      <c r="DM330" t="s">
        <v>222</v>
      </c>
      <c r="DN330" t="s">
        <v>223</v>
      </c>
      <c r="DO330" t="s">
        <v>1547</v>
      </c>
      <c r="DP330">
        <v>101.21299999999999</v>
      </c>
      <c r="DQ330">
        <v>2.6579999999999999</v>
      </c>
      <c r="DR330">
        <v>201.71180000000001</v>
      </c>
      <c r="DS330">
        <v>-10.7882</v>
      </c>
      <c r="DT330">
        <v>101.462</v>
      </c>
      <c r="DU330">
        <v>2.629</v>
      </c>
      <c r="DV330">
        <v>201.8913</v>
      </c>
      <c r="DW330">
        <v>-10.608700000000001</v>
      </c>
      <c r="DX330">
        <v>101.962</v>
      </c>
      <c r="DY330">
        <v>2.5710000000000002</v>
      </c>
      <c r="DZ330">
        <v>193.89519999999999</v>
      </c>
      <c r="EA330">
        <v>-18.604800000000001</v>
      </c>
      <c r="EB330">
        <v>103.182</v>
      </c>
      <c r="EC330">
        <v>2.431</v>
      </c>
      <c r="ED330">
        <v>171.79079999999999</v>
      </c>
      <c r="EE330">
        <v>-40.709200000000003</v>
      </c>
      <c r="EF330">
        <v>103.715</v>
      </c>
      <c r="EG330">
        <v>2.37</v>
      </c>
      <c r="EH330">
        <v>169.38589999999999</v>
      </c>
      <c r="EI330">
        <v>-43.114100000000001</v>
      </c>
      <c r="EJ330">
        <v>103.715</v>
      </c>
      <c r="EK330">
        <v>2.37</v>
      </c>
      <c r="EL330">
        <v>170.20439999999999</v>
      </c>
      <c r="EM330">
        <v>-42.2956</v>
      </c>
      <c r="EN330">
        <v>103.715</v>
      </c>
      <c r="EO330">
        <v>2.37</v>
      </c>
      <c r="EP330">
        <v>171.2269</v>
      </c>
      <c r="EQ330">
        <v>-41.273099999999999</v>
      </c>
      <c r="ER330">
        <v>104.456</v>
      </c>
      <c r="ES330">
        <v>2.286</v>
      </c>
      <c r="ET330">
        <v>162.84899999999999</v>
      </c>
      <c r="EU330">
        <v>-49.651000000000003</v>
      </c>
      <c r="EV330">
        <v>104.393</v>
      </c>
      <c r="EW330">
        <v>2.2930000000000001</v>
      </c>
      <c r="EX330">
        <v>164.6867</v>
      </c>
      <c r="EY330">
        <v>-47.813299999999998</v>
      </c>
      <c r="EZ330">
        <v>104.65300000000001</v>
      </c>
      <c r="FA330">
        <v>2.2629999999999999</v>
      </c>
      <c r="FB330">
        <v>158.0385</v>
      </c>
      <c r="FC330">
        <v>-54.461500000000001</v>
      </c>
      <c r="FD330">
        <v>105.303</v>
      </c>
      <c r="FE330">
        <v>2.19</v>
      </c>
      <c r="FF330">
        <v>152.1979</v>
      </c>
      <c r="FG330">
        <v>-60.302100000000003</v>
      </c>
      <c r="FH330">
        <v>33.04</v>
      </c>
      <c r="FI330">
        <v>-1.7</v>
      </c>
      <c r="FJ330">
        <v>67.19</v>
      </c>
      <c r="FK330">
        <v>5.53</v>
      </c>
      <c r="FL330">
        <v>93.302999999999997</v>
      </c>
      <c r="FM330">
        <v>3.6</v>
      </c>
      <c r="FN330">
        <v>0.15890000000000001</v>
      </c>
      <c r="FO330">
        <v>-15.5692</v>
      </c>
      <c r="FP330">
        <v>0.2034</v>
      </c>
      <c r="FQ330">
        <v>-17.7607</v>
      </c>
      <c r="FR330">
        <v>0.32419999999999999</v>
      </c>
      <c r="FS330">
        <v>-13.547700000000001</v>
      </c>
      <c r="FT330">
        <v>0.66510000000000002</v>
      </c>
      <c r="FU330">
        <v>0.4884</v>
      </c>
      <c r="FV330">
        <v>1.3697999999999999</v>
      </c>
      <c r="FW330">
        <v>2.8351000000000002</v>
      </c>
      <c r="FX330" t="s">
        <v>4012</v>
      </c>
      <c r="FY330" t="s">
        <v>252</v>
      </c>
    </row>
    <row r="331" spans="1:181" x14ac:dyDescent="0.35">
      <c r="A331">
        <v>334</v>
      </c>
      <c r="B331" t="s">
        <v>5418</v>
      </c>
      <c r="C331" t="s">
        <v>5382</v>
      </c>
      <c r="D331" t="s">
        <v>1080</v>
      </c>
      <c r="E331" t="s">
        <v>1081</v>
      </c>
      <c r="F331" t="s">
        <v>232</v>
      </c>
      <c r="G331" t="s">
        <v>304</v>
      </c>
      <c r="H331" t="s">
        <v>262</v>
      </c>
      <c r="I331" t="s">
        <v>304</v>
      </c>
      <c r="J331" t="s">
        <v>262</v>
      </c>
      <c r="K331" t="s">
        <v>304</v>
      </c>
      <c r="L331" t="s">
        <v>3483</v>
      </c>
      <c r="M331">
        <v>6</v>
      </c>
      <c r="N331" t="s">
        <v>564</v>
      </c>
      <c r="O331" t="s">
        <v>193</v>
      </c>
      <c r="P331" t="s">
        <v>198</v>
      </c>
      <c r="Q331">
        <v>1000</v>
      </c>
      <c r="R331" t="s">
        <v>198</v>
      </c>
      <c r="S331">
        <v>1000</v>
      </c>
      <c r="T331" t="s">
        <v>193</v>
      </c>
      <c r="U331">
        <v>1</v>
      </c>
      <c r="V331" t="s">
        <v>334</v>
      </c>
      <c r="W331" t="s">
        <v>200</v>
      </c>
      <c r="X331">
        <v>4.7</v>
      </c>
      <c r="Y331" t="s">
        <v>193</v>
      </c>
      <c r="Z331" t="s">
        <v>193</v>
      </c>
      <c r="AA331" t="s">
        <v>299</v>
      </c>
      <c r="AB331">
        <v>470</v>
      </c>
      <c r="AC331">
        <v>0</v>
      </c>
      <c r="AD331" t="s">
        <v>193</v>
      </c>
      <c r="AE331" t="s">
        <v>193</v>
      </c>
      <c r="AF331" t="s">
        <v>193</v>
      </c>
      <c r="AG331">
        <v>0</v>
      </c>
      <c r="AH331">
        <v>0</v>
      </c>
      <c r="AI331">
        <v>5</v>
      </c>
      <c r="AJ331" t="s">
        <v>193</v>
      </c>
      <c r="AK331" t="s">
        <v>193</v>
      </c>
      <c r="AL331">
        <v>0</v>
      </c>
      <c r="AM331">
        <v>25</v>
      </c>
      <c r="AN331">
        <v>-470</v>
      </c>
      <c r="AO331" t="s">
        <v>193</v>
      </c>
      <c r="AP331">
        <v>6</v>
      </c>
      <c r="AQ331">
        <v>4.7</v>
      </c>
      <c r="AR331">
        <v>100</v>
      </c>
      <c r="AS331" t="s">
        <v>202</v>
      </c>
      <c r="AT331" t="s">
        <v>290</v>
      </c>
      <c r="AU331" t="s">
        <v>204</v>
      </c>
      <c r="AV331" t="s">
        <v>684</v>
      </c>
      <c r="AW331">
        <v>5</v>
      </c>
      <c r="AX331">
        <v>5</v>
      </c>
      <c r="AY331" t="s">
        <v>193</v>
      </c>
      <c r="AZ331" t="s">
        <v>193</v>
      </c>
      <c r="BA331" t="s">
        <v>206</v>
      </c>
      <c r="BB331" t="s">
        <v>206</v>
      </c>
      <c r="BC331" t="s">
        <v>206</v>
      </c>
      <c r="BD331" t="s">
        <v>206</v>
      </c>
      <c r="BE331" t="s">
        <v>206</v>
      </c>
      <c r="BF331" t="s">
        <v>206</v>
      </c>
      <c r="BG331" t="s">
        <v>207</v>
      </c>
      <c r="BH331" t="s">
        <v>193</v>
      </c>
      <c r="BI331">
        <v>1000</v>
      </c>
      <c r="BK331" t="s">
        <v>202</v>
      </c>
      <c r="BL331" t="s">
        <v>220</v>
      </c>
      <c r="BM331" t="s">
        <v>28</v>
      </c>
      <c r="BN331" t="s">
        <v>30</v>
      </c>
      <c r="BO331" t="s">
        <v>34</v>
      </c>
      <c r="BP331" t="s">
        <v>511</v>
      </c>
      <c r="BQ331" t="s">
        <v>193</v>
      </c>
      <c r="BR331" t="s">
        <v>193</v>
      </c>
      <c r="BS331" t="s">
        <v>193</v>
      </c>
      <c r="BT331" t="s">
        <v>193</v>
      </c>
      <c r="BU331" t="s">
        <v>193</v>
      </c>
      <c r="BV331" t="s">
        <v>28</v>
      </c>
      <c r="BW331" t="s">
        <v>209</v>
      </c>
      <c r="BX331" t="s">
        <v>193</v>
      </c>
      <c r="BY331" t="s">
        <v>193</v>
      </c>
      <c r="BZ331" t="s">
        <v>292</v>
      </c>
      <c r="CA331" t="s">
        <v>307</v>
      </c>
      <c r="CB331" t="s">
        <v>4013</v>
      </c>
      <c r="CC331" t="s">
        <v>4014</v>
      </c>
      <c r="CD331" t="s">
        <v>5398</v>
      </c>
      <c r="CE331">
        <v>2</v>
      </c>
      <c r="CF331">
        <v>1</v>
      </c>
      <c r="CG331" t="s">
        <v>214</v>
      </c>
      <c r="CH331" t="s">
        <v>215</v>
      </c>
      <c r="CI331" t="s">
        <v>215</v>
      </c>
      <c r="CJ331" t="s">
        <v>197</v>
      </c>
      <c r="CK331">
        <v>1000</v>
      </c>
      <c r="CL331" t="s">
        <v>216</v>
      </c>
      <c r="CM331">
        <v>1</v>
      </c>
      <c r="CN331" t="s">
        <v>334</v>
      </c>
      <c r="CO331" t="s">
        <v>193</v>
      </c>
      <c r="CP331" t="s">
        <v>193</v>
      </c>
      <c r="CQ331" t="s">
        <v>193</v>
      </c>
      <c r="CR331" t="s">
        <v>193</v>
      </c>
      <c r="CS331" t="s">
        <v>193</v>
      </c>
      <c r="CT331" t="s">
        <v>193</v>
      </c>
      <c r="CU331" t="s">
        <v>193</v>
      </c>
      <c r="CV331" t="s">
        <v>193</v>
      </c>
      <c r="CW331" t="s">
        <v>1080</v>
      </c>
      <c r="CX331" t="s">
        <v>217</v>
      </c>
      <c r="CY331">
        <v>1</v>
      </c>
      <c r="CZ331">
        <v>10</v>
      </c>
      <c r="DA331" t="s">
        <v>202</v>
      </c>
      <c r="DB331" t="s">
        <v>218</v>
      </c>
      <c r="DC331" t="s">
        <v>26</v>
      </c>
      <c r="DD331" t="s">
        <v>208</v>
      </c>
      <c r="DE331" t="s">
        <v>29</v>
      </c>
      <c r="DF331" t="s">
        <v>31</v>
      </c>
      <c r="DG331" t="s">
        <v>193</v>
      </c>
      <c r="DH331" t="s">
        <v>193</v>
      </c>
      <c r="DI331" t="s">
        <v>193</v>
      </c>
      <c r="DJ331" t="s">
        <v>193</v>
      </c>
      <c r="DK331" t="s">
        <v>193</v>
      </c>
      <c r="DL331" t="s">
        <v>223</v>
      </c>
      <c r="DM331" t="s">
        <v>222</v>
      </c>
      <c r="DN331" t="s">
        <v>222</v>
      </c>
      <c r="DO331" t="s">
        <v>343</v>
      </c>
      <c r="DP331">
        <v>102.25</v>
      </c>
      <c r="DQ331">
        <v>4.2249999999999996</v>
      </c>
      <c r="DR331">
        <v>422.5</v>
      </c>
      <c r="DS331">
        <v>-47.5</v>
      </c>
      <c r="DT331">
        <v>103</v>
      </c>
      <c r="DU331">
        <v>4.069</v>
      </c>
      <c r="DV331">
        <v>406.9</v>
      </c>
      <c r="DW331">
        <v>-63.1</v>
      </c>
      <c r="DX331">
        <v>103</v>
      </c>
      <c r="DY331">
        <v>4.0679999999999996</v>
      </c>
      <c r="DZ331">
        <v>406.8</v>
      </c>
      <c r="EA331">
        <v>-63.2</v>
      </c>
      <c r="EB331">
        <v>103</v>
      </c>
      <c r="EC331">
        <v>4.0679999999999996</v>
      </c>
      <c r="ED331">
        <v>406.8</v>
      </c>
      <c r="EE331">
        <v>-63.2</v>
      </c>
      <c r="EF331">
        <v>103</v>
      </c>
      <c r="EG331">
        <v>4.0679999999999996</v>
      </c>
      <c r="EH331">
        <v>406.8</v>
      </c>
      <c r="EI331">
        <v>-63.2</v>
      </c>
      <c r="EJ331">
        <v>103.25</v>
      </c>
      <c r="EK331">
        <v>4.0149999999999997</v>
      </c>
      <c r="EL331">
        <v>401.5</v>
      </c>
      <c r="EM331">
        <v>-68.5</v>
      </c>
      <c r="EN331">
        <v>103.25</v>
      </c>
      <c r="EO331">
        <v>4.0149999999999997</v>
      </c>
      <c r="EP331">
        <v>401.5</v>
      </c>
      <c r="EQ331">
        <v>-68.5</v>
      </c>
      <c r="ER331">
        <v>103.25</v>
      </c>
      <c r="ES331">
        <v>4.0140000000000002</v>
      </c>
      <c r="ET331">
        <v>401.4</v>
      </c>
      <c r="EU331">
        <v>-68.599999999999994</v>
      </c>
      <c r="EV331">
        <v>103</v>
      </c>
      <c r="EW331">
        <v>4.0659999999999998</v>
      </c>
      <c r="EX331">
        <v>406.6</v>
      </c>
      <c r="EY331">
        <v>-63.4</v>
      </c>
      <c r="EZ331">
        <v>103</v>
      </c>
      <c r="FA331">
        <v>4.0659999999999998</v>
      </c>
      <c r="FB331">
        <v>406.6</v>
      </c>
      <c r="FC331">
        <v>-63.4</v>
      </c>
      <c r="FD331">
        <v>103.25</v>
      </c>
      <c r="FE331">
        <v>4.0129999999999999</v>
      </c>
      <c r="FF331">
        <v>401.3</v>
      </c>
      <c r="FG331">
        <v>-68.7</v>
      </c>
      <c r="FH331">
        <v>33.04</v>
      </c>
      <c r="FI331">
        <v>-1.7</v>
      </c>
      <c r="FJ331">
        <v>67.19</v>
      </c>
      <c r="FK331">
        <v>5.53</v>
      </c>
      <c r="FL331">
        <v>93.302999999999997</v>
      </c>
      <c r="FM331">
        <v>3.6</v>
      </c>
      <c r="FN331">
        <v>0.15890000000000001</v>
      </c>
      <c r="FO331">
        <v>-15.5692</v>
      </c>
      <c r="FP331">
        <v>0.2034</v>
      </c>
      <c r="FQ331">
        <v>-17.7607</v>
      </c>
      <c r="FR331">
        <v>0.32419999999999999</v>
      </c>
      <c r="FS331">
        <v>-13.547700000000001</v>
      </c>
      <c r="FT331">
        <v>0.66510000000000002</v>
      </c>
      <c r="FU331">
        <v>0.4884</v>
      </c>
      <c r="FV331">
        <v>1.3697999999999999</v>
      </c>
      <c r="FW331">
        <v>2.8351000000000002</v>
      </c>
      <c r="FX331" t="s">
        <v>1084</v>
      </c>
      <c r="FY331" t="s">
        <v>252</v>
      </c>
    </row>
    <row r="332" spans="1:181" x14ac:dyDescent="0.35">
      <c r="A332">
        <v>335</v>
      </c>
      <c r="B332" t="s">
        <v>5418</v>
      </c>
      <c r="C332" t="s">
        <v>5397</v>
      </c>
      <c r="D332" t="s">
        <v>1563</v>
      </c>
      <c r="E332" t="s">
        <v>4015</v>
      </c>
      <c r="F332" t="s">
        <v>303</v>
      </c>
      <c r="G332" t="s">
        <v>193</v>
      </c>
      <c r="H332" t="s">
        <v>233</v>
      </c>
      <c r="I332" t="s">
        <v>193</v>
      </c>
      <c r="J332" t="s">
        <v>262</v>
      </c>
      <c r="K332" t="s">
        <v>193</v>
      </c>
      <c r="L332" t="s">
        <v>1288</v>
      </c>
      <c r="M332">
        <v>6</v>
      </c>
      <c r="N332" t="s">
        <v>196</v>
      </c>
      <c r="O332" t="s">
        <v>193</v>
      </c>
      <c r="P332" t="s">
        <v>198</v>
      </c>
      <c r="Q332">
        <v>900</v>
      </c>
      <c r="R332" t="s">
        <v>198</v>
      </c>
      <c r="S332">
        <v>900</v>
      </c>
      <c r="T332">
        <v>5</v>
      </c>
      <c r="U332">
        <v>1</v>
      </c>
      <c r="V332" t="s">
        <v>199</v>
      </c>
      <c r="W332" t="s">
        <v>200</v>
      </c>
      <c r="X332">
        <v>3.25</v>
      </c>
      <c r="Y332" t="s">
        <v>193</v>
      </c>
      <c r="Z332" t="s">
        <v>5350</v>
      </c>
      <c r="AA332" t="s">
        <v>3532</v>
      </c>
      <c r="AB332">
        <v>295</v>
      </c>
      <c r="AC332">
        <v>0</v>
      </c>
      <c r="AD332">
        <v>-8</v>
      </c>
      <c r="AE332" t="s">
        <v>193</v>
      </c>
      <c r="AF332" t="s">
        <v>193</v>
      </c>
      <c r="AG332">
        <v>337.5</v>
      </c>
      <c r="AH332">
        <v>295</v>
      </c>
      <c r="AI332">
        <v>0</v>
      </c>
      <c r="AJ332" t="s">
        <v>193</v>
      </c>
      <c r="AK332" t="s">
        <v>193</v>
      </c>
      <c r="AL332">
        <v>0</v>
      </c>
      <c r="AM332" t="s">
        <v>299</v>
      </c>
      <c r="AN332">
        <v>42.5</v>
      </c>
      <c r="AO332" t="s">
        <v>193</v>
      </c>
      <c r="AP332">
        <v>2.9</v>
      </c>
      <c r="AQ332">
        <v>3.29</v>
      </c>
      <c r="AR332">
        <v>99.813999999999993</v>
      </c>
      <c r="AS332" t="s">
        <v>202</v>
      </c>
      <c r="AT332" t="s">
        <v>203</v>
      </c>
      <c r="AU332" t="s">
        <v>204</v>
      </c>
      <c r="AV332" t="s">
        <v>265</v>
      </c>
      <c r="AW332">
        <v>5</v>
      </c>
      <c r="AX332">
        <v>4</v>
      </c>
      <c r="AY332">
        <v>1</v>
      </c>
      <c r="AZ332" t="s">
        <v>193</v>
      </c>
      <c r="BA332" t="s">
        <v>206</v>
      </c>
      <c r="BB332" t="s">
        <v>206</v>
      </c>
      <c r="BC332" t="s">
        <v>202</v>
      </c>
      <c r="BD332" t="s">
        <v>202</v>
      </c>
      <c r="BE332" t="s">
        <v>206</v>
      </c>
      <c r="BF332" t="s">
        <v>206</v>
      </c>
      <c r="BG332" t="s">
        <v>238</v>
      </c>
      <c r="BH332" t="s">
        <v>207</v>
      </c>
      <c r="BI332">
        <v>2000</v>
      </c>
      <c r="BK332" t="s">
        <v>206</v>
      </c>
      <c r="BL332" t="s">
        <v>218</v>
      </c>
      <c r="BM332" t="s">
        <v>26</v>
      </c>
      <c r="BN332" t="s">
        <v>32</v>
      </c>
      <c r="BO332" t="s">
        <v>34</v>
      </c>
      <c r="BP332" t="s">
        <v>35</v>
      </c>
      <c r="BQ332" t="s">
        <v>193</v>
      </c>
      <c r="BR332" t="s">
        <v>193</v>
      </c>
      <c r="BS332" t="s">
        <v>193</v>
      </c>
      <c r="BT332" t="s">
        <v>193</v>
      </c>
      <c r="BU332" t="s">
        <v>193</v>
      </c>
      <c r="BV332" t="s">
        <v>218</v>
      </c>
      <c r="BW332" t="s">
        <v>209</v>
      </c>
      <c r="BX332" t="s">
        <v>193</v>
      </c>
      <c r="BY332" t="s">
        <v>193</v>
      </c>
      <c r="BZ332" t="s">
        <v>243</v>
      </c>
      <c r="CA332" t="s">
        <v>337</v>
      </c>
      <c r="CB332" t="s">
        <v>4016</v>
      </c>
      <c r="CC332" t="s">
        <v>4017</v>
      </c>
      <c r="CD332" t="s">
        <v>5398</v>
      </c>
      <c r="CE332">
        <v>2</v>
      </c>
      <c r="CF332">
        <v>1</v>
      </c>
      <c r="CG332" t="s">
        <v>214</v>
      </c>
      <c r="CH332" t="s">
        <v>215</v>
      </c>
      <c r="CI332" t="s">
        <v>215</v>
      </c>
      <c r="CJ332" t="s">
        <v>197</v>
      </c>
      <c r="CK332">
        <v>900</v>
      </c>
      <c r="CL332" t="s">
        <v>216</v>
      </c>
      <c r="CM332">
        <v>1</v>
      </c>
      <c r="CN332" t="s">
        <v>199</v>
      </c>
      <c r="CO332" t="s">
        <v>193</v>
      </c>
      <c r="CP332">
        <v>1</v>
      </c>
      <c r="CQ332">
        <v>350</v>
      </c>
      <c r="CR332" t="s">
        <v>193</v>
      </c>
      <c r="CS332" t="s">
        <v>193</v>
      </c>
      <c r="CT332" t="s">
        <v>193</v>
      </c>
      <c r="CU332" t="s">
        <v>193</v>
      </c>
      <c r="CV332" t="s">
        <v>193</v>
      </c>
      <c r="CW332" t="s">
        <v>1563</v>
      </c>
      <c r="CX332" t="s">
        <v>217</v>
      </c>
      <c r="CY332">
        <v>0.6</v>
      </c>
      <c r="CZ332">
        <v>5.4</v>
      </c>
      <c r="DA332" t="s">
        <v>206</v>
      </c>
      <c r="DB332" t="s">
        <v>193</v>
      </c>
      <c r="DC332" t="s">
        <v>193</v>
      </c>
      <c r="DD332" t="s">
        <v>193</v>
      </c>
      <c r="DE332" t="s">
        <v>193</v>
      </c>
      <c r="DF332" t="s">
        <v>193</v>
      </c>
      <c r="DG332" t="s">
        <v>342</v>
      </c>
      <c r="DH332" t="s">
        <v>436</v>
      </c>
      <c r="DI332" t="s">
        <v>445</v>
      </c>
      <c r="DJ332" t="s">
        <v>193</v>
      </c>
      <c r="DK332" t="s">
        <v>193</v>
      </c>
      <c r="DL332" t="s">
        <v>222</v>
      </c>
      <c r="DM332" t="s">
        <v>222</v>
      </c>
      <c r="DN332" t="s">
        <v>223</v>
      </c>
      <c r="DO332" t="s">
        <v>3536</v>
      </c>
      <c r="DP332">
        <v>100.95399999999999</v>
      </c>
      <c r="DQ332">
        <v>3.0409999999999999</v>
      </c>
      <c r="DR332">
        <v>272.48020000000002</v>
      </c>
      <c r="DS332">
        <v>-22.5198</v>
      </c>
      <c r="DT332">
        <v>101.22</v>
      </c>
      <c r="DU332">
        <v>2.9830000000000001</v>
      </c>
      <c r="DV332">
        <v>267.80200000000002</v>
      </c>
      <c r="DW332">
        <v>-27.198</v>
      </c>
      <c r="DX332">
        <v>102.45</v>
      </c>
      <c r="DY332">
        <v>2.7170000000000001</v>
      </c>
      <c r="DZ332">
        <v>240.88650000000001</v>
      </c>
      <c r="EA332">
        <v>-54.113500000000002</v>
      </c>
      <c r="EB332">
        <v>102.328</v>
      </c>
      <c r="EC332">
        <v>2.7429999999999999</v>
      </c>
      <c r="ED332">
        <v>237.2783</v>
      </c>
      <c r="EE332">
        <v>-57.721699999999998</v>
      </c>
      <c r="EF332">
        <v>102.462</v>
      </c>
      <c r="EG332">
        <v>2.7130000000000001</v>
      </c>
      <c r="EH332">
        <v>238.10570000000001</v>
      </c>
      <c r="EI332">
        <v>-56.894300000000001</v>
      </c>
      <c r="EJ332">
        <v>103.10899999999999</v>
      </c>
      <c r="EK332">
        <v>2.5739999999999998</v>
      </c>
      <c r="EL332">
        <v>223.57140000000001</v>
      </c>
      <c r="EM332">
        <v>-71.428600000000003</v>
      </c>
      <c r="EN332">
        <v>103.10899999999999</v>
      </c>
      <c r="EO332">
        <v>2.5739999999999998</v>
      </c>
      <c r="EP332">
        <v>223.57740000000001</v>
      </c>
      <c r="EQ332">
        <v>-71.422600000000003</v>
      </c>
      <c r="ER332">
        <v>103.464</v>
      </c>
      <c r="ES332">
        <v>2.4980000000000002</v>
      </c>
      <c r="ET332">
        <v>215.9795</v>
      </c>
      <c r="EU332">
        <v>-79.020499999999998</v>
      </c>
      <c r="EV332">
        <v>103.309</v>
      </c>
      <c r="EW332">
        <v>2.5310000000000001</v>
      </c>
      <c r="EX332">
        <v>219.7603</v>
      </c>
      <c r="EY332">
        <v>-75.239699999999999</v>
      </c>
      <c r="EZ332">
        <v>103.407</v>
      </c>
      <c r="FA332">
        <v>2.5089999999999999</v>
      </c>
      <c r="FB332">
        <v>216.12299999999999</v>
      </c>
      <c r="FC332">
        <v>-78.876999999999995</v>
      </c>
      <c r="FD332">
        <v>103.46599999999999</v>
      </c>
      <c r="FE332">
        <v>2.496</v>
      </c>
      <c r="FF332">
        <v>214.8245</v>
      </c>
      <c r="FG332">
        <v>-80.1755</v>
      </c>
      <c r="FH332">
        <v>33.04</v>
      </c>
      <c r="FI332">
        <v>-1.7</v>
      </c>
      <c r="FJ332">
        <v>67.19</v>
      </c>
      <c r="FK332">
        <v>5.53</v>
      </c>
      <c r="FL332">
        <v>93.302999999999997</v>
      </c>
      <c r="FM332">
        <v>3.6</v>
      </c>
      <c r="FN332">
        <v>0.15890000000000001</v>
      </c>
      <c r="FO332">
        <v>-15.5692</v>
      </c>
      <c r="FP332">
        <v>0.2034</v>
      </c>
      <c r="FQ332">
        <v>-17.7607</v>
      </c>
      <c r="FR332">
        <v>0.32419999999999999</v>
      </c>
      <c r="FS332">
        <v>-13.547700000000001</v>
      </c>
      <c r="FT332">
        <v>0.66510000000000002</v>
      </c>
      <c r="FU332">
        <v>0.4884</v>
      </c>
      <c r="FV332">
        <v>1.3697999999999999</v>
      </c>
      <c r="FW332">
        <v>2.8351000000000002</v>
      </c>
      <c r="FX332" t="s">
        <v>4018</v>
      </c>
      <c r="FY332" t="s">
        <v>252</v>
      </c>
    </row>
    <row r="333" spans="1:181" x14ac:dyDescent="0.35">
      <c r="A333">
        <v>336</v>
      </c>
      <c r="B333" t="s">
        <v>5418</v>
      </c>
      <c r="C333" t="s">
        <v>5382</v>
      </c>
      <c r="D333" t="s">
        <v>4019</v>
      </c>
      <c r="E333" t="s">
        <v>4020</v>
      </c>
      <c r="F333" t="s">
        <v>303</v>
      </c>
      <c r="G333" t="s">
        <v>304</v>
      </c>
      <c r="H333" t="s">
        <v>262</v>
      </c>
      <c r="I333" t="s">
        <v>331</v>
      </c>
      <c r="J333" t="s">
        <v>262</v>
      </c>
      <c r="K333" t="s">
        <v>304</v>
      </c>
      <c r="L333" t="s">
        <v>563</v>
      </c>
      <c r="M333">
        <v>6</v>
      </c>
      <c r="N333" t="s">
        <v>196</v>
      </c>
      <c r="O333" t="s">
        <v>197</v>
      </c>
      <c r="P333" t="s">
        <v>198</v>
      </c>
      <c r="Q333">
        <v>2000</v>
      </c>
      <c r="R333" t="s">
        <v>198</v>
      </c>
      <c r="S333">
        <v>1000</v>
      </c>
      <c r="T333">
        <v>12</v>
      </c>
      <c r="U333">
        <v>2</v>
      </c>
      <c r="V333" t="s">
        <v>199</v>
      </c>
      <c r="W333" t="s">
        <v>200</v>
      </c>
      <c r="X333">
        <v>4.2</v>
      </c>
      <c r="Y333" t="s">
        <v>5424</v>
      </c>
      <c r="Z333" t="s">
        <v>5425</v>
      </c>
      <c r="AA333" t="s">
        <v>1712</v>
      </c>
      <c r="AB333">
        <v>380</v>
      </c>
      <c r="AD333">
        <v>1</v>
      </c>
      <c r="AE333" t="s">
        <v>193</v>
      </c>
      <c r="AF333" t="s">
        <v>193</v>
      </c>
      <c r="AG333">
        <v>415</v>
      </c>
      <c r="AH333">
        <v>385</v>
      </c>
      <c r="AI333">
        <v>0</v>
      </c>
      <c r="AJ333" t="s">
        <v>193</v>
      </c>
      <c r="AK333" t="s">
        <v>193</v>
      </c>
      <c r="AM333">
        <v>15</v>
      </c>
      <c r="AN333">
        <v>35</v>
      </c>
      <c r="AO333" t="s">
        <v>193</v>
      </c>
      <c r="AP333">
        <v>3.3</v>
      </c>
      <c r="AQ333">
        <v>4.4829999999999997</v>
      </c>
      <c r="AR333">
        <v>97.394999999999996</v>
      </c>
      <c r="AS333" t="s">
        <v>202</v>
      </c>
      <c r="AT333" t="s">
        <v>203</v>
      </c>
      <c r="AU333" t="s">
        <v>204</v>
      </c>
      <c r="AV333" t="s">
        <v>958</v>
      </c>
      <c r="AW333">
        <v>7</v>
      </c>
      <c r="AX333">
        <v>4</v>
      </c>
      <c r="AY333">
        <v>3</v>
      </c>
      <c r="AZ333" t="s">
        <v>193</v>
      </c>
      <c r="BA333" t="s">
        <v>202</v>
      </c>
      <c r="BB333" t="s">
        <v>206</v>
      </c>
      <c r="BC333" t="s">
        <v>202</v>
      </c>
      <c r="BD333" t="s">
        <v>202</v>
      </c>
      <c r="BE333" t="s">
        <v>206</v>
      </c>
      <c r="BF333" t="s">
        <v>206</v>
      </c>
      <c r="BG333" t="s">
        <v>207</v>
      </c>
      <c r="BH333" t="s">
        <v>336</v>
      </c>
      <c r="BI333">
        <v>2000</v>
      </c>
      <c r="BK333" t="s">
        <v>206</v>
      </c>
      <c r="BL333" t="s">
        <v>220</v>
      </c>
      <c r="BM333" t="s">
        <v>29</v>
      </c>
      <c r="BN333" t="s">
        <v>32</v>
      </c>
      <c r="BO333" t="s">
        <v>33</v>
      </c>
      <c r="BP333" t="s">
        <v>208</v>
      </c>
      <c r="BQ333" t="s">
        <v>30</v>
      </c>
      <c r="BR333" t="s">
        <v>34</v>
      </c>
      <c r="BS333" t="s">
        <v>193</v>
      </c>
      <c r="BT333" t="s">
        <v>193</v>
      </c>
      <c r="BU333" t="s">
        <v>193</v>
      </c>
      <c r="BV333" t="s">
        <v>29</v>
      </c>
      <c r="BW333" t="s">
        <v>209</v>
      </c>
      <c r="BX333" t="s">
        <v>193</v>
      </c>
      <c r="BY333" t="s">
        <v>193</v>
      </c>
      <c r="BZ333" t="s">
        <v>553</v>
      </c>
      <c r="CA333" t="s">
        <v>2207</v>
      </c>
      <c r="CB333" t="s">
        <v>4021</v>
      </c>
      <c r="CC333" t="s">
        <v>4022</v>
      </c>
      <c r="CD333" t="s">
        <v>5398</v>
      </c>
      <c r="CE333">
        <v>2</v>
      </c>
      <c r="CF333">
        <v>1</v>
      </c>
      <c r="CG333" t="s">
        <v>214</v>
      </c>
      <c r="CH333" t="s">
        <v>215</v>
      </c>
      <c r="CI333" t="s">
        <v>215</v>
      </c>
      <c r="CJ333" t="s">
        <v>197</v>
      </c>
      <c r="CK333">
        <v>1000</v>
      </c>
      <c r="CL333" t="s">
        <v>216</v>
      </c>
      <c r="CM333">
        <v>1</v>
      </c>
      <c r="CN333" t="s">
        <v>199</v>
      </c>
      <c r="CO333" t="s">
        <v>193</v>
      </c>
      <c r="CP333">
        <v>3</v>
      </c>
      <c r="CQ333" t="s">
        <v>193</v>
      </c>
      <c r="CR333" t="s">
        <v>193</v>
      </c>
      <c r="CS333" t="s">
        <v>193</v>
      </c>
      <c r="CT333" t="s">
        <v>193</v>
      </c>
      <c r="CU333" t="s">
        <v>193</v>
      </c>
      <c r="CV333" t="s">
        <v>193</v>
      </c>
      <c r="CW333" t="s">
        <v>4019</v>
      </c>
      <c r="CX333" t="s">
        <v>217</v>
      </c>
      <c r="CY333">
        <v>0.47499999999999998</v>
      </c>
      <c r="CZ333">
        <v>4.75</v>
      </c>
      <c r="DA333" t="s">
        <v>206</v>
      </c>
      <c r="DB333" t="s">
        <v>193</v>
      </c>
      <c r="DC333" t="s">
        <v>193</v>
      </c>
      <c r="DD333" t="s">
        <v>193</v>
      </c>
      <c r="DE333" t="s">
        <v>193</v>
      </c>
      <c r="DF333" t="s">
        <v>193</v>
      </c>
      <c r="DG333" t="s">
        <v>26</v>
      </c>
      <c r="DH333" t="s">
        <v>28</v>
      </c>
      <c r="DI333" t="s">
        <v>35</v>
      </c>
      <c r="DJ333" t="s">
        <v>341</v>
      </c>
      <c r="DK333" t="s">
        <v>270</v>
      </c>
      <c r="DL333" t="s">
        <v>222</v>
      </c>
      <c r="DM333" t="s">
        <v>222</v>
      </c>
      <c r="DN333" t="s">
        <v>223</v>
      </c>
      <c r="DO333" t="s">
        <v>1547</v>
      </c>
      <c r="DP333">
        <v>99.757000000000005</v>
      </c>
      <c r="DQ333">
        <v>4.226</v>
      </c>
      <c r="DR333">
        <v>359.39519999999999</v>
      </c>
      <c r="DS333">
        <v>-20.604800000000001</v>
      </c>
      <c r="DT333">
        <v>101.768</v>
      </c>
      <c r="DU333">
        <v>4.01</v>
      </c>
      <c r="DV333">
        <v>329.69080000000002</v>
      </c>
      <c r="DW333">
        <v>-50.309199999999997</v>
      </c>
      <c r="DX333">
        <v>101.402</v>
      </c>
      <c r="DY333">
        <v>4.0490000000000004</v>
      </c>
      <c r="DZ333">
        <v>337.28590000000003</v>
      </c>
      <c r="EA333">
        <v>-42.714100000000002</v>
      </c>
      <c r="EB333">
        <v>101.402</v>
      </c>
      <c r="EC333">
        <v>4.0490000000000004</v>
      </c>
      <c r="ED333">
        <v>338.1044</v>
      </c>
      <c r="EE333">
        <v>-41.895600000000002</v>
      </c>
      <c r="EF333">
        <v>101.402</v>
      </c>
      <c r="EG333">
        <v>4.0490000000000004</v>
      </c>
      <c r="EH333">
        <v>339.12689999999998</v>
      </c>
      <c r="EI333">
        <v>-40.873100000000001</v>
      </c>
      <c r="EJ333">
        <v>102.114</v>
      </c>
      <c r="EK333">
        <v>3.9729999999999999</v>
      </c>
      <c r="EL333">
        <v>331.54899999999998</v>
      </c>
      <c r="EM333">
        <v>-48.451000000000001</v>
      </c>
      <c r="EN333">
        <v>103.107</v>
      </c>
      <c r="EO333">
        <v>3.8679999999999999</v>
      </c>
      <c r="EP333">
        <v>322.18669999999997</v>
      </c>
      <c r="EQ333">
        <v>-57.813299999999998</v>
      </c>
      <c r="ER333">
        <v>103.107</v>
      </c>
      <c r="ES333">
        <v>3.8679999999999999</v>
      </c>
      <c r="ET333">
        <v>318.5385</v>
      </c>
      <c r="EU333">
        <v>-61.461500000000001</v>
      </c>
      <c r="EV333">
        <v>104.98399999999999</v>
      </c>
      <c r="EW333">
        <v>3.673</v>
      </c>
      <c r="EX333">
        <v>300.49790000000002</v>
      </c>
      <c r="EY333">
        <v>-79.502099999999999</v>
      </c>
      <c r="EZ333">
        <v>105.508</v>
      </c>
      <c r="FA333">
        <v>3.6190000000000002</v>
      </c>
      <c r="FB333">
        <v>294.36439999999999</v>
      </c>
      <c r="FC333">
        <v>-85.635599999999997</v>
      </c>
      <c r="FD333">
        <v>107.193</v>
      </c>
      <c r="FE333">
        <v>3.448</v>
      </c>
      <c r="FF333">
        <v>281.11829999999998</v>
      </c>
      <c r="FG333">
        <v>-98.881699999999995</v>
      </c>
      <c r="FH333">
        <v>33.04</v>
      </c>
      <c r="FI333">
        <v>-1.7</v>
      </c>
      <c r="FJ333">
        <v>67.19</v>
      </c>
      <c r="FK333">
        <v>5.53</v>
      </c>
      <c r="FL333">
        <v>93.302999999999997</v>
      </c>
      <c r="FM333">
        <v>3.6</v>
      </c>
      <c r="FN333">
        <v>0.15890000000000001</v>
      </c>
      <c r="FO333">
        <v>-15.5692</v>
      </c>
      <c r="FP333">
        <v>0.2034</v>
      </c>
      <c r="FQ333">
        <v>-17.7607</v>
      </c>
      <c r="FR333">
        <v>0.32419999999999999</v>
      </c>
      <c r="FS333">
        <v>-13.547700000000001</v>
      </c>
      <c r="FT333">
        <v>0.66510000000000002</v>
      </c>
      <c r="FU333">
        <v>0.4884</v>
      </c>
      <c r="FV333">
        <v>1.3697999999999999</v>
      </c>
      <c r="FW333">
        <v>2.8351000000000002</v>
      </c>
      <c r="FX333" t="s">
        <v>2445</v>
      </c>
      <c r="FY333">
        <v>31249.934099999999</v>
      </c>
    </row>
    <row r="334" spans="1:181" x14ac:dyDescent="0.35">
      <c r="A334">
        <v>337</v>
      </c>
      <c r="B334" t="s">
        <v>5418</v>
      </c>
      <c r="C334" t="s">
        <v>5382</v>
      </c>
      <c r="D334" t="s">
        <v>4019</v>
      </c>
      <c r="E334" t="s">
        <v>4020</v>
      </c>
      <c r="F334" t="s">
        <v>303</v>
      </c>
      <c r="G334" t="s">
        <v>304</v>
      </c>
      <c r="H334" t="s">
        <v>262</v>
      </c>
      <c r="I334" t="s">
        <v>331</v>
      </c>
      <c r="J334" t="s">
        <v>262</v>
      </c>
      <c r="K334" t="s">
        <v>304</v>
      </c>
      <c r="L334" t="s">
        <v>563</v>
      </c>
      <c r="M334">
        <v>6</v>
      </c>
      <c r="N334" t="s">
        <v>196</v>
      </c>
      <c r="O334" t="s">
        <v>197</v>
      </c>
      <c r="P334" t="s">
        <v>198</v>
      </c>
      <c r="Q334">
        <v>2000</v>
      </c>
      <c r="R334" t="s">
        <v>198</v>
      </c>
      <c r="S334">
        <v>1000</v>
      </c>
      <c r="T334">
        <v>30</v>
      </c>
      <c r="U334">
        <v>2</v>
      </c>
      <c r="V334" t="s">
        <v>199</v>
      </c>
      <c r="W334" t="s">
        <v>200</v>
      </c>
      <c r="X334">
        <v>4.95</v>
      </c>
      <c r="Y334" t="s">
        <v>5426</v>
      </c>
      <c r="Z334" t="s">
        <v>5427</v>
      </c>
      <c r="AA334" t="s">
        <v>999</v>
      </c>
      <c r="AB334">
        <v>390</v>
      </c>
      <c r="AD334">
        <v>5</v>
      </c>
      <c r="AE334" t="s">
        <v>193</v>
      </c>
      <c r="AF334" t="s">
        <v>193</v>
      </c>
      <c r="AG334">
        <v>420</v>
      </c>
      <c r="AH334">
        <v>395</v>
      </c>
      <c r="AI334">
        <v>5</v>
      </c>
      <c r="AJ334" t="s">
        <v>193</v>
      </c>
      <c r="AK334" t="s">
        <v>193</v>
      </c>
      <c r="AM334">
        <v>15</v>
      </c>
      <c r="AN334">
        <v>30</v>
      </c>
      <c r="AO334" t="s">
        <v>193</v>
      </c>
      <c r="AP334">
        <v>2.6</v>
      </c>
      <c r="AQ334">
        <v>5.2850000000000001</v>
      </c>
      <c r="AR334">
        <v>94.986999999999995</v>
      </c>
      <c r="AS334" t="s">
        <v>202</v>
      </c>
      <c r="AT334" t="s">
        <v>203</v>
      </c>
      <c r="AU334" t="s">
        <v>204</v>
      </c>
      <c r="AV334" t="s">
        <v>958</v>
      </c>
      <c r="AW334">
        <v>7</v>
      </c>
      <c r="AX334">
        <v>4</v>
      </c>
      <c r="AY334">
        <v>3</v>
      </c>
      <c r="AZ334" t="s">
        <v>193</v>
      </c>
      <c r="BA334" t="s">
        <v>202</v>
      </c>
      <c r="BB334" t="s">
        <v>206</v>
      </c>
      <c r="BC334" t="s">
        <v>202</v>
      </c>
      <c r="BD334" t="s">
        <v>202</v>
      </c>
      <c r="BE334" t="s">
        <v>206</v>
      </c>
      <c r="BF334" t="s">
        <v>206</v>
      </c>
      <c r="BG334" t="s">
        <v>207</v>
      </c>
      <c r="BH334" t="s">
        <v>336</v>
      </c>
      <c r="BI334">
        <v>2000</v>
      </c>
      <c r="BK334" t="s">
        <v>206</v>
      </c>
      <c r="BL334" t="s">
        <v>220</v>
      </c>
      <c r="BM334" t="s">
        <v>29</v>
      </c>
      <c r="BN334" t="s">
        <v>32</v>
      </c>
      <c r="BO334" t="s">
        <v>33</v>
      </c>
      <c r="BP334" t="s">
        <v>208</v>
      </c>
      <c r="BQ334" t="s">
        <v>30</v>
      </c>
      <c r="BR334" t="s">
        <v>34</v>
      </c>
      <c r="BS334" t="s">
        <v>193</v>
      </c>
      <c r="BT334" t="s">
        <v>193</v>
      </c>
      <c r="BU334" t="s">
        <v>193</v>
      </c>
      <c r="BV334" t="s">
        <v>220</v>
      </c>
      <c r="BW334" t="s">
        <v>209</v>
      </c>
      <c r="BX334" t="s">
        <v>193</v>
      </c>
      <c r="BY334" t="s">
        <v>193</v>
      </c>
      <c r="BZ334" t="s">
        <v>553</v>
      </c>
      <c r="CA334" t="s">
        <v>2207</v>
      </c>
      <c r="CB334" t="s">
        <v>4023</v>
      </c>
      <c r="CC334" t="s">
        <v>4024</v>
      </c>
      <c r="CD334" t="s">
        <v>5398</v>
      </c>
      <c r="CE334">
        <v>2</v>
      </c>
      <c r="CF334">
        <v>0</v>
      </c>
      <c r="CG334" t="s">
        <v>214</v>
      </c>
      <c r="CH334" t="s">
        <v>215</v>
      </c>
      <c r="CI334" t="s">
        <v>215</v>
      </c>
      <c r="CJ334" t="s">
        <v>197</v>
      </c>
      <c r="CK334">
        <v>1000</v>
      </c>
      <c r="CL334" t="s">
        <v>216</v>
      </c>
      <c r="CM334">
        <v>1</v>
      </c>
      <c r="CN334" t="s">
        <v>199</v>
      </c>
      <c r="CO334" t="s">
        <v>193</v>
      </c>
      <c r="CP334">
        <v>6</v>
      </c>
      <c r="CQ334" t="s">
        <v>193</v>
      </c>
      <c r="CR334" t="s">
        <v>193</v>
      </c>
      <c r="CS334" t="s">
        <v>193</v>
      </c>
      <c r="CT334" t="s">
        <v>193</v>
      </c>
      <c r="CU334" t="s">
        <v>193</v>
      </c>
      <c r="CV334" t="s">
        <v>193</v>
      </c>
      <c r="CW334" t="s">
        <v>4019</v>
      </c>
      <c r="CX334" t="s">
        <v>217</v>
      </c>
      <c r="CY334">
        <v>0.75</v>
      </c>
      <c r="CZ334">
        <v>7.5</v>
      </c>
      <c r="DA334" t="s">
        <v>206</v>
      </c>
      <c r="DB334" t="s">
        <v>193</v>
      </c>
      <c r="DC334" t="s">
        <v>193</v>
      </c>
      <c r="DD334" t="s">
        <v>193</v>
      </c>
      <c r="DE334" t="s">
        <v>193</v>
      </c>
      <c r="DF334" t="s">
        <v>193</v>
      </c>
      <c r="DG334" t="s">
        <v>26</v>
      </c>
      <c r="DH334" t="s">
        <v>28</v>
      </c>
      <c r="DI334" t="s">
        <v>35</v>
      </c>
      <c r="DJ334" t="s">
        <v>341</v>
      </c>
      <c r="DK334" t="s">
        <v>270</v>
      </c>
      <c r="DL334" t="s">
        <v>222</v>
      </c>
      <c r="DM334" t="s">
        <v>222</v>
      </c>
      <c r="DN334" t="s">
        <v>223</v>
      </c>
      <c r="DO334" t="s">
        <v>1002</v>
      </c>
      <c r="DP334">
        <v>96.207999999999998</v>
      </c>
      <c r="DQ334">
        <v>5.2009999999999996</v>
      </c>
      <c r="DR334">
        <v>388.7208</v>
      </c>
      <c r="DS334">
        <v>-1.2791999999999999</v>
      </c>
      <c r="DT334">
        <v>98.873999999999995</v>
      </c>
      <c r="DU334">
        <v>5.0229999999999997</v>
      </c>
      <c r="DV334">
        <v>360.05360000000002</v>
      </c>
      <c r="DW334">
        <v>-29.946400000000001</v>
      </c>
      <c r="DX334">
        <v>97.903000000000006</v>
      </c>
      <c r="DY334">
        <v>5.0869999999999997</v>
      </c>
      <c r="DZ334">
        <v>369.09460000000001</v>
      </c>
      <c r="EA334">
        <v>-20.9054</v>
      </c>
      <c r="EB334">
        <v>98.281000000000006</v>
      </c>
      <c r="EC334">
        <v>5.0620000000000003</v>
      </c>
      <c r="ED334">
        <v>367.68360000000001</v>
      </c>
      <c r="EE334">
        <v>-22.316400000000002</v>
      </c>
      <c r="EF334">
        <v>98.281000000000006</v>
      </c>
      <c r="EG334">
        <v>5.0620000000000003</v>
      </c>
      <c r="EH334">
        <v>369.01029999999997</v>
      </c>
      <c r="EI334">
        <v>-20.989699999999999</v>
      </c>
      <c r="EJ334">
        <v>98.858000000000004</v>
      </c>
      <c r="EK334">
        <v>5.024</v>
      </c>
      <c r="EL334">
        <v>365.21699999999998</v>
      </c>
      <c r="EM334">
        <v>-24.783000000000001</v>
      </c>
      <c r="EN334">
        <v>101.11799999999999</v>
      </c>
      <c r="EO334">
        <v>4.8780000000000001</v>
      </c>
      <c r="EP334">
        <v>352.0958</v>
      </c>
      <c r="EQ334">
        <v>-37.904200000000003</v>
      </c>
      <c r="ER334">
        <v>100.18300000000001</v>
      </c>
      <c r="ES334">
        <v>4.9379999999999997</v>
      </c>
      <c r="ET334">
        <v>350.68299999999999</v>
      </c>
      <c r="EU334">
        <v>-39.317</v>
      </c>
      <c r="EV334">
        <v>103.169</v>
      </c>
      <c r="EW334">
        <v>4.7489999999999997</v>
      </c>
      <c r="EX334">
        <v>332.1927</v>
      </c>
      <c r="EY334">
        <v>-57.807299999999998</v>
      </c>
      <c r="EZ334">
        <v>103.46</v>
      </c>
      <c r="FA334">
        <v>4.7309999999999999</v>
      </c>
      <c r="FB334">
        <v>329.25790000000001</v>
      </c>
      <c r="FC334">
        <v>-60.742100000000001</v>
      </c>
      <c r="FD334">
        <v>103.46</v>
      </c>
      <c r="FE334">
        <v>4.7309999999999999</v>
      </c>
      <c r="FF334">
        <v>333.80099999999999</v>
      </c>
      <c r="FG334">
        <v>-56.198999999999998</v>
      </c>
      <c r="FH334">
        <v>33.04</v>
      </c>
      <c r="FI334">
        <v>-1.7</v>
      </c>
      <c r="FJ334">
        <v>67.19</v>
      </c>
      <c r="FK334">
        <v>5.53</v>
      </c>
      <c r="FL334">
        <v>93.302999999999997</v>
      </c>
      <c r="FM334">
        <v>3.6</v>
      </c>
      <c r="FN334">
        <v>0.15890000000000001</v>
      </c>
      <c r="FO334">
        <v>-15.5692</v>
      </c>
      <c r="FP334">
        <v>0.2034</v>
      </c>
      <c r="FQ334">
        <v>-17.7607</v>
      </c>
      <c r="FR334">
        <v>0.32419999999999999</v>
      </c>
      <c r="FS334">
        <v>-13.547700000000001</v>
      </c>
      <c r="FT334">
        <v>0.66510000000000002</v>
      </c>
      <c r="FU334">
        <v>0.4884</v>
      </c>
      <c r="FV334">
        <v>1.3697999999999999</v>
      </c>
      <c r="FW334">
        <v>2.8351000000000002</v>
      </c>
      <c r="FX334" t="s">
        <v>2445</v>
      </c>
      <c r="FY334">
        <v>31249.934099999999</v>
      </c>
    </row>
    <row r="335" spans="1:181" x14ac:dyDescent="0.35">
      <c r="A335">
        <v>338</v>
      </c>
      <c r="B335" t="s">
        <v>5418</v>
      </c>
      <c r="C335" t="s">
        <v>5397</v>
      </c>
      <c r="D335" t="s">
        <v>4025</v>
      </c>
      <c r="E335" t="s">
        <v>4026</v>
      </c>
      <c r="F335" t="s">
        <v>303</v>
      </c>
      <c r="G335" t="s">
        <v>193</v>
      </c>
      <c r="H335" t="s">
        <v>316</v>
      </c>
      <c r="I335" t="s">
        <v>193</v>
      </c>
      <c r="J335" t="s">
        <v>262</v>
      </c>
      <c r="K335" t="s">
        <v>193</v>
      </c>
      <c r="L335" t="s">
        <v>814</v>
      </c>
      <c r="M335">
        <v>6</v>
      </c>
      <c r="N335" t="s">
        <v>196</v>
      </c>
      <c r="O335" t="s">
        <v>193</v>
      </c>
      <c r="P335" t="s">
        <v>198</v>
      </c>
      <c r="Q335">
        <v>400</v>
      </c>
      <c r="R335" t="s">
        <v>198</v>
      </c>
      <c r="S335">
        <v>400</v>
      </c>
      <c r="T335">
        <v>10</v>
      </c>
      <c r="U335">
        <v>1</v>
      </c>
      <c r="V335" t="s">
        <v>199</v>
      </c>
      <c r="W335" t="s">
        <v>200</v>
      </c>
      <c r="X335">
        <v>4.875</v>
      </c>
      <c r="Y335" t="s">
        <v>5421</v>
      </c>
      <c r="Z335" t="s">
        <v>5300</v>
      </c>
      <c r="AA335" t="s">
        <v>1712</v>
      </c>
      <c r="AB335">
        <v>431.7</v>
      </c>
      <c r="AC335">
        <v>0</v>
      </c>
      <c r="AD335">
        <v>-28.7</v>
      </c>
      <c r="AE335" t="s">
        <v>193</v>
      </c>
      <c r="AF335" t="s">
        <v>193</v>
      </c>
      <c r="AG335">
        <v>0</v>
      </c>
      <c r="AH335">
        <v>0</v>
      </c>
      <c r="AI335">
        <v>0</v>
      </c>
      <c r="AJ335" t="s">
        <v>193</v>
      </c>
      <c r="AK335" t="s">
        <v>193</v>
      </c>
      <c r="AL335">
        <v>0</v>
      </c>
      <c r="AM335" t="s">
        <v>299</v>
      </c>
      <c r="AN335">
        <v>-431.7</v>
      </c>
      <c r="AO335" t="s">
        <v>193</v>
      </c>
      <c r="AP335">
        <v>10.3</v>
      </c>
      <c r="AQ335">
        <v>5</v>
      </c>
      <c r="AR335">
        <v>99.025999999999996</v>
      </c>
      <c r="AS335" t="s">
        <v>202</v>
      </c>
      <c r="AT335" t="s">
        <v>203</v>
      </c>
      <c r="AU335" t="s">
        <v>204</v>
      </c>
      <c r="AV335" t="s">
        <v>205</v>
      </c>
      <c r="AW335">
        <v>2</v>
      </c>
      <c r="AX335">
        <v>2</v>
      </c>
      <c r="AY335" t="s">
        <v>193</v>
      </c>
      <c r="AZ335" t="s">
        <v>193</v>
      </c>
      <c r="BA335" t="s">
        <v>206</v>
      </c>
      <c r="BB335" t="s">
        <v>206</v>
      </c>
      <c r="BC335" t="s">
        <v>202</v>
      </c>
      <c r="BD335" t="s">
        <v>202</v>
      </c>
      <c r="BE335" t="s">
        <v>206</v>
      </c>
      <c r="BF335" t="s">
        <v>206</v>
      </c>
      <c r="BG335" t="s">
        <v>207</v>
      </c>
      <c r="BH335" t="s">
        <v>193</v>
      </c>
      <c r="BI335">
        <v>200000</v>
      </c>
      <c r="BK335" t="s">
        <v>206</v>
      </c>
      <c r="BL335" t="s">
        <v>208</v>
      </c>
      <c r="BM335" t="s">
        <v>31</v>
      </c>
      <c r="BN335" t="s">
        <v>193</v>
      </c>
      <c r="BO335" t="s">
        <v>193</v>
      </c>
      <c r="BP335" t="s">
        <v>193</v>
      </c>
      <c r="BQ335" t="s">
        <v>193</v>
      </c>
      <c r="BR335" t="s">
        <v>193</v>
      </c>
      <c r="BS335" t="s">
        <v>193</v>
      </c>
      <c r="BT335" t="s">
        <v>193</v>
      </c>
      <c r="BU335" t="s">
        <v>193</v>
      </c>
      <c r="BV335" t="s">
        <v>31</v>
      </c>
      <c r="BW335" t="s">
        <v>291</v>
      </c>
      <c r="BX335" t="s">
        <v>193</v>
      </c>
      <c r="BY335" t="s">
        <v>193</v>
      </c>
      <c r="BZ335" t="s">
        <v>243</v>
      </c>
      <c r="CA335" t="s">
        <v>337</v>
      </c>
      <c r="CB335" t="s">
        <v>4027</v>
      </c>
      <c r="CC335" t="s">
        <v>4028</v>
      </c>
      <c r="CD335" t="s">
        <v>5398</v>
      </c>
      <c r="CE335">
        <v>2</v>
      </c>
      <c r="CF335">
        <v>1</v>
      </c>
      <c r="CG335" t="s">
        <v>1166</v>
      </c>
      <c r="CH335" t="s">
        <v>421</v>
      </c>
      <c r="CI335" t="s">
        <v>422</v>
      </c>
      <c r="CJ335" t="s">
        <v>197</v>
      </c>
      <c r="CK335">
        <v>400</v>
      </c>
      <c r="CL335" t="s">
        <v>216</v>
      </c>
      <c r="CM335">
        <v>1</v>
      </c>
      <c r="CN335" t="s">
        <v>199</v>
      </c>
      <c r="CO335" t="s">
        <v>193</v>
      </c>
      <c r="CP335">
        <v>3</v>
      </c>
      <c r="CQ335" t="s">
        <v>193</v>
      </c>
      <c r="CR335" t="s">
        <v>193</v>
      </c>
      <c r="CS335" t="s">
        <v>193</v>
      </c>
      <c r="CT335" t="s">
        <v>193</v>
      </c>
      <c r="CU335" t="s">
        <v>193</v>
      </c>
      <c r="CV335" t="s">
        <v>193</v>
      </c>
      <c r="CW335" t="s">
        <v>4025</v>
      </c>
      <c r="CX335" t="s">
        <v>217</v>
      </c>
      <c r="CY335" t="s">
        <v>299</v>
      </c>
      <c r="CZ335" t="s">
        <v>193</v>
      </c>
      <c r="DA335" t="s">
        <v>206</v>
      </c>
      <c r="DB335" t="s">
        <v>193</v>
      </c>
      <c r="DC335" t="s">
        <v>193</v>
      </c>
      <c r="DD335" t="s">
        <v>193</v>
      </c>
      <c r="DE335" t="s">
        <v>193</v>
      </c>
      <c r="DF335" t="s">
        <v>193</v>
      </c>
      <c r="DG335" t="s">
        <v>193</v>
      </c>
      <c r="DH335" t="s">
        <v>193</v>
      </c>
      <c r="DI335" t="s">
        <v>193</v>
      </c>
      <c r="DJ335" t="s">
        <v>193</v>
      </c>
      <c r="DK335" t="s">
        <v>193</v>
      </c>
      <c r="DL335" t="s">
        <v>222</v>
      </c>
      <c r="DM335" t="s">
        <v>222</v>
      </c>
      <c r="DN335" t="s">
        <v>223</v>
      </c>
      <c r="DO335" t="s">
        <v>1547</v>
      </c>
      <c r="DP335" t="s">
        <v>252</v>
      </c>
      <c r="DQ335" t="s">
        <v>252</v>
      </c>
      <c r="DR335" t="s">
        <v>278</v>
      </c>
      <c r="DS335" t="e">
        <v>#VALUE!</v>
      </c>
      <c r="DT335">
        <v>103.125</v>
      </c>
      <c r="DU335">
        <v>4.476</v>
      </c>
      <c r="DV335">
        <v>386.59129999999999</v>
      </c>
      <c r="DW335">
        <v>-45.108699999999999</v>
      </c>
      <c r="DX335">
        <v>103.504</v>
      </c>
      <c r="DY335">
        <v>4.4279999999999999</v>
      </c>
      <c r="DZ335">
        <v>379.59519999999998</v>
      </c>
      <c r="EA335">
        <v>-52.104799999999997</v>
      </c>
      <c r="EB335">
        <v>103.855</v>
      </c>
      <c r="EC335">
        <v>4.3840000000000003</v>
      </c>
      <c r="ED335">
        <v>367.0908</v>
      </c>
      <c r="EE335">
        <v>-64.609200000000001</v>
      </c>
      <c r="EF335">
        <v>104.376</v>
      </c>
      <c r="EG335">
        <v>4.319</v>
      </c>
      <c r="EH335">
        <v>364.28590000000003</v>
      </c>
      <c r="EI335">
        <v>-67.414100000000005</v>
      </c>
      <c r="EJ335">
        <v>104.69799999999999</v>
      </c>
      <c r="EK335">
        <v>4.2789999999999999</v>
      </c>
      <c r="EL335">
        <v>361.1044</v>
      </c>
      <c r="EM335">
        <v>-70.595600000000005</v>
      </c>
      <c r="EN335">
        <v>104.69799999999999</v>
      </c>
      <c r="EO335">
        <v>4.2789999999999999</v>
      </c>
      <c r="EP335">
        <v>361.16989999999998</v>
      </c>
      <c r="EQ335">
        <v>-70.530100000000004</v>
      </c>
      <c r="ER335">
        <v>105.919</v>
      </c>
      <c r="ES335">
        <v>4.1289999999999996</v>
      </c>
      <c r="ET335">
        <v>347.149</v>
      </c>
      <c r="EU335">
        <v>-84.551000000000002</v>
      </c>
      <c r="EV335">
        <v>106.24299999999999</v>
      </c>
      <c r="EW335">
        <v>4.09</v>
      </c>
      <c r="EX335">
        <v>344.38670000000002</v>
      </c>
      <c r="EY335">
        <v>-87.313299999999998</v>
      </c>
      <c r="EZ335">
        <v>106.505</v>
      </c>
      <c r="FA335">
        <v>4.0579999999999998</v>
      </c>
      <c r="FB335">
        <v>337.5385</v>
      </c>
      <c r="FC335">
        <v>-94.161500000000004</v>
      </c>
      <c r="FD335">
        <v>106.34099999999999</v>
      </c>
      <c r="FE335">
        <v>4.077</v>
      </c>
      <c r="FF335">
        <v>340.89789999999999</v>
      </c>
      <c r="FG335">
        <v>-90.802099999999996</v>
      </c>
      <c r="FH335">
        <v>33.04</v>
      </c>
      <c r="FI335">
        <v>-1.7</v>
      </c>
      <c r="FJ335">
        <v>67.19</v>
      </c>
      <c r="FK335">
        <v>5.53</v>
      </c>
      <c r="FL335">
        <v>93.302999999999997</v>
      </c>
      <c r="FM335">
        <v>3.6</v>
      </c>
      <c r="FN335">
        <v>0.15890000000000001</v>
      </c>
      <c r="FO335">
        <v>-15.5692</v>
      </c>
      <c r="FP335">
        <v>0.2034</v>
      </c>
      <c r="FQ335">
        <v>-17.7607</v>
      </c>
      <c r="FR335">
        <v>0.32419999999999999</v>
      </c>
      <c r="FS335">
        <v>-13.547700000000001</v>
      </c>
      <c r="FT335">
        <v>0.66510000000000002</v>
      </c>
      <c r="FU335">
        <v>0.4884</v>
      </c>
      <c r="FV335">
        <v>1.3697999999999999</v>
      </c>
      <c r="FW335">
        <v>2.8351000000000002</v>
      </c>
      <c r="FX335" t="s">
        <v>4029</v>
      </c>
      <c r="FY335">
        <v>33856054.780000001</v>
      </c>
    </row>
    <row r="336" spans="1:181" x14ac:dyDescent="0.35">
      <c r="A336">
        <v>339</v>
      </c>
      <c r="B336" t="s">
        <v>5418</v>
      </c>
      <c r="C336" t="s">
        <v>5373</v>
      </c>
      <c r="D336" t="s">
        <v>2116</v>
      </c>
      <c r="E336" t="s">
        <v>2117</v>
      </c>
      <c r="F336" t="s">
        <v>316</v>
      </c>
      <c r="G336" t="s">
        <v>193</v>
      </c>
      <c r="H336" t="s">
        <v>233</v>
      </c>
      <c r="I336" t="s">
        <v>304</v>
      </c>
      <c r="J336" t="s">
        <v>233</v>
      </c>
      <c r="K336" t="s">
        <v>304</v>
      </c>
      <c r="L336" t="s">
        <v>1277</v>
      </c>
      <c r="M336">
        <v>6</v>
      </c>
      <c r="N336" t="s">
        <v>196</v>
      </c>
      <c r="O336" t="s">
        <v>193</v>
      </c>
      <c r="P336" t="s">
        <v>198</v>
      </c>
      <c r="Q336">
        <v>300</v>
      </c>
      <c r="R336" t="s">
        <v>198</v>
      </c>
      <c r="S336">
        <v>300</v>
      </c>
      <c r="T336">
        <v>30</v>
      </c>
      <c r="U336">
        <v>1</v>
      </c>
      <c r="V336" t="s">
        <v>199</v>
      </c>
      <c r="W336" t="s">
        <v>200</v>
      </c>
      <c r="X336">
        <v>3.25</v>
      </c>
      <c r="Y336" t="s">
        <v>5428</v>
      </c>
      <c r="Z336" t="s">
        <v>5429</v>
      </c>
      <c r="AA336" t="s">
        <v>999</v>
      </c>
      <c r="AB336">
        <v>195</v>
      </c>
      <c r="AC336">
        <v>0</v>
      </c>
      <c r="AD336">
        <v>-9</v>
      </c>
      <c r="AE336" t="s">
        <v>193</v>
      </c>
      <c r="AF336" t="s">
        <v>193</v>
      </c>
      <c r="AG336">
        <v>235</v>
      </c>
      <c r="AH336">
        <v>200</v>
      </c>
      <c r="AI336">
        <v>5</v>
      </c>
      <c r="AJ336" t="s">
        <v>193</v>
      </c>
      <c r="AK336" t="s">
        <v>193</v>
      </c>
      <c r="AL336">
        <v>0</v>
      </c>
      <c r="AM336">
        <v>-5</v>
      </c>
      <c r="AN336">
        <v>40</v>
      </c>
      <c r="AO336" t="s">
        <v>193</v>
      </c>
      <c r="AP336">
        <v>7.3</v>
      </c>
      <c r="AQ336">
        <v>3.323</v>
      </c>
      <c r="AR336">
        <v>98.620999999999995</v>
      </c>
      <c r="AS336" t="s">
        <v>202</v>
      </c>
      <c r="AT336" t="s">
        <v>203</v>
      </c>
      <c r="AU336" t="s">
        <v>204</v>
      </c>
      <c r="AV336" t="s">
        <v>205</v>
      </c>
      <c r="AW336">
        <v>3</v>
      </c>
      <c r="AX336">
        <v>3</v>
      </c>
      <c r="AY336" t="s">
        <v>193</v>
      </c>
      <c r="AZ336" t="s">
        <v>193</v>
      </c>
      <c r="BA336" t="s">
        <v>202</v>
      </c>
      <c r="BB336" t="s">
        <v>206</v>
      </c>
      <c r="BC336" t="s">
        <v>202</v>
      </c>
      <c r="BD336" t="s">
        <v>202</v>
      </c>
      <c r="BE336" t="s">
        <v>206</v>
      </c>
      <c r="BF336" t="s">
        <v>206</v>
      </c>
      <c r="BG336" t="s">
        <v>238</v>
      </c>
      <c r="BH336" t="s">
        <v>193</v>
      </c>
      <c r="BI336">
        <v>2000</v>
      </c>
      <c r="BK336" t="s">
        <v>206</v>
      </c>
      <c r="BL336" t="s">
        <v>208</v>
      </c>
      <c r="BM336" t="s">
        <v>220</v>
      </c>
      <c r="BN336" t="s">
        <v>32</v>
      </c>
      <c r="BO336" t="s">
        <v>193</v>
      </c>
      <c r="BP336" t="s">
        <v>193</v>
      </c>
      <c r="BQ336" t="s">
        <v>193</v>
      </c>
      <c r="BR336" t="s">
        <v>193</v>
      </c>
      <c r="BS336" t="s">
        <v>193</v>
      </c>
      <c r="BT336" t="s">
        <v>193</v>
      </c>
      <c r="BU336" t="s">
        <v>193</v>
      </c>
      <c r="BV336" t="s">
        <v>193</v>
      </c>
      <c r="BW336" t="s">
        <v>209</v>
      </c>
      <c r="BX336" t="s">
        <v>193</v>
      </c>
      <c r="BY336" t="s">
        <v>193</v>
      </c>
      <c r="BZ336" t="s">
        <v>553</v>
      </c>
      <c r="CA336" t="s">
        <v>2118</v>
      </c>
      <c r="CB336" t="s">
        <v>4030</v>
      </c>
      <c r="CC336" t="s">
        <v>4031</v>
      </c>
      <c r="CD336" t="s">
        <v>5398</v>
      </c>
      <c r="CE336">
        <v>2</v>
      </c>
      <c r="CF336">
        <v>1</v>
      </c>
      <c r="CG336" t="s">
        <v>214</v>
      </c>
      <c r="CH336" t="s">
        <v>215</v>
      </c>
      <c r="CI336" t="s">
        <v>215</v>
      </c>
      <c r="CJ336" t="s">
        <v>197</v>
      </c>
      <c r="CK336">
        <v>300</v>
      </c>
      <c r="CL336" t="s">
        <v>216</v>
      </c>
      <c r="CM336">
        <v>1</v>
      </c>
      <c r="CN336" t="s">
        <v>199</v>
      </c>
      <c r="CO336" t="s">
        <v>193</v>
      </c>
      <c r="CP336">
        <v>6</v>
      </c>
      <c r="CQ336" t="s">
        <v>193</v>
      </c>
      <c r="CR336" t="s">
        <v>193</v>
      </c>
      <c r="CS336" t="s">
        <v>193</v>
      </c>
      <c r="CT336" t="s">
        <v>193</v>
      </c>
      <c r="CU336" t="s">
        <v>193</v>
      </c>
      <c r="CV336" t="s">
        <v>193</v>
      </c>
      <c r="CW336" t="s">
        <v>2116</v>
      </c>
      <c r="CX336" t="s">
        <v>217</v>
      </c>
      <c r="CY336">
        <v>0.875</v>
      </c>
      <c r="CZ336">
        <v>2.625</v>
      </c>
      <c r="DA336" t="s">
        <v>206</v>
      </c>
      <c r="DB336" t="s">
        <v>218</v>
      </c>
      <c r="DC336" t="s">
        <v>493</v>
      </c>
      <c r="DD336" t="s">
        <v>1006</v>
      </c>
      <c r="DE336" t="s">
        <v>193</v>
      </c>
      <c r="DF336" t="s">
        <v>193</v>
      </c>
      <c r="DG336" t="s">
        <v>1010</v>
      </c>
      <c r="DH336" t="s">
        <v>221</v>
      </c>
      <c r="DI336" t="s">
        <v>31</v>
      </c>
      <c r="DJ336" t="s">
        <v>340</v>
      </c>
      <c r="DK336" t="s">
        <v>341</v>
      </c>
      <c r="DL336" t="s">
        <v>222</v>
      </c>
      <c r="DM336" t="s">
        <v>222</v>
      </c>
      <c r="DN336" t="s">
        <v>223</v>
      </c>
      <c r="DO336" t="s">
        <v>1002</v>
      </c>
      <c r="DP336">
        <v>106.133</v>
      </c>
      <c r="DQ336">
        <v>2.9380000000000002</v>
      </c>
      <c r="DR336">
        <v>151.55359999999999</v>
      </c>
      <c r="DS336">
        <v>-43.446399999999997</v>
      </c>
      <c r="DT336">
        <v>106.133</v>
      </c>
      <c r="DU336">
        <v>2.9380000000000002</v>
      </c>
      <c r="DV336">
        <v>154.19460000000001</v>
      </c>
      <c r="DW336">
        <v>-40.805399999999999</v>
      </c>
      <c r="DX336">
        <v>106.133</v>
      </c>
      <c r="DY336">
        <v>2.9380000000000002</v>
      </c>
      <c r="DZ336">
        <v>155.28360000000001</v>
      </c>
      <c r="EA336">
        <v>-39.7164</v>
      </c>
      <c r="EB336">
        <v>106.133</v>
      </c>
      <c r="EC336">
        <v>2.9380000000000002</v>
      </c>
      <c r="ED336">
        <v>156.6103</v>
      </c>
      <c r="EE336">
        <v>-38.389699999999998</v>
      </c>
      <c r="EF336">
        <v>106.133</v>
      </c>
      <c r="EG336">
        <v>2.9380000000000002</v>
      </c>
      <c r="EH336">
        <v>156.61699999999999</v>
      </c>
      <c r="EI336">
        <v>-38.383000000000003</v>
      </c>
      <c r="EJ336">
        <v>106.258</v>
      </c>
      <c r="EK336">
        <v>2.931</v>
      </c>
      <c r="EL336">
        <v>157.39580000000001</v>
      </c>
      <c r="EM336">
        <v>-37.604199999999999</v>
      </c>
      <c r="EN336">
        <v>106.258</v>
      </c>
      <c r="EO336">
        <v>2.931</v>
      </c>
      <c r="EP336">
        <v>149.983</v>
      </c>
      <c r="EQ336">
        <v>-45.017000000000003</v>
      </c>
      <c r="ER336">
        <v>109.009</v>
      </c>
      <c r="ES336">
        <v>2.7989999999999999</v>
      </c>
      <c r="ET336">
        <v>137.1927</v>
      </c>
      <c r="EU336">
        <v>-57.807299999999998</v>
      </c>
      <c r="EV336">
        <v>109.009</v>
      </c>
      <c r="EW336">
        <v>2.7989999999999999</v>
      </c>
      <c r="EX336">
        <v>136.05789999999999</v>
      </c>
      <c r="EY336">
        <v>-58.942100000000003</v>
      </c>
      <c r="EZ336">
        <v>107.252</v>
      </c>
      <c r="FA336">
        <v>2.883</v>
      </c>
      <c r="FB336">
        <v>149.001</v>
      </c>
      <c r="FC336">
        <v>-45.999000000000002</v>
      </c>
      <c r="FD336">
        <v>107.252</v>
      </c>
      <c r="FE336">
        <v>2.883</v>
      </c>
      <c r="FF336">
        <v>144.52799999999999</v>
      </c>
      <c r="FG336">
        <v>-50.472000000000001</v>
      </c>
      <c r="FH336">
        <v>33.04</v>
      </c>
      <c r="FI336">
        <v>-1.7</v>
      </c>
      <c r="FJ336">
        <v>67.19</v>
      </c>
      <c r="FK336">
        <v>5.53</v>
      </c>
      <c r="FL336">
        <v>93.302999999999997</v>
      </c>
      <c r="FM336">
        <v>3.6</v>
      </c>
      <c r="FN336">
        <v>0.15890000000000001</v>
      </c>
      <c r="FO336">
        <v>-15.5692</v>
      </c>
      <c r="FP336">
        <v>0.2034</v>
      </c>
      <c r="FQ336">
        <v>-17.7607</v>
      </c>
      <c r="FR336">
        <v>0.32419999999999999</v>
      </c>
      <c r="FS336">
        <v>-13.547700000000001</v>
      </c>
      <c r="FT336">
        <v>0.66510000000000002</v>
      </c>
      <c r="FU336">
        <v>0.4884</v>
      </c>
      <c r="FV336">
        <v>1.3697999999999999</v>
      </c>
      <c r="FW336">
        <v>2.8351000000000002</v>
      </c>
      <c r="FX336" t="s">
        <v>2121</v>
      </c>
      <c r="FY336">
        <v>50926.875</v>
      </c>
    </row>
    <row r="337" spans="1:181" x14ac:dyDescent="0.35">
      <c r="A337">
        <v>340</v>
      </c>
      <c r="B337" t="s">
        <v>5418</v>
      </c>
      <c r="C337" t="s">
        <v>5382</v>
      </c>
      <c r="D337" t="s">
        <v>4032</v>
      </c>
      <c r="E337" t="s">
        <v>4033</v>
      </c>
      <c r="F337" t="s">
        <v>316</v>
      </c>
      <c r="G337" t="s">
        <v>193</v>
      </c>
      <c r="H337" t="s">
        <v>1029</v>
      </c>
      <c r="I337" t="s">
        <v>193</v>
      </c>
      <c r="J337" t="s">
        <v>1029</v>
      </c>
      <c r="K337" t="s">
        <v>193</v>
      </c>
      <c r="L337" t="s">
        <v>4034</v>
      </c>
      <c r="M337">
        <v>4</v>
      </c>
      <c r="N337" t="s">
        <v>564</v>
      </c>
      <c r="O337" t="s">
        <v>197</v>
      </c>
      <c r="P337" t="s">
        <v>198</v>
      </c>
      <c r="Q337">
        <v>200</v>
      </c>
      <c r="R337" t="s">
        <v>198</v>
      </c>
      <c r="S337">
        <v>200</v>
      </c>
      <c r="T337" t="s">
        <v>193</v>
      </c>
      <c r="U337">
        <v>1</v>
      </c>
      <c r="V337" t="s">
        <v>334</v>
      </c>
      <c r="W337" t="s">
        <v>200</v>
      </c>
      <c r="X337">
        <v>6.125</v>
      </c>
      <c r="Y337" t="s">
        <v>5271</v>
      </c>
      <c r="Z337" t="s">
        <v>193</v>
      </c>
      <c r="AA337" t="s">
        <v>299</v>
      </c>
      <c r="AB337">
        <v>612.5</v>
      </c>
      <c r="AD337" t="s">
        <v>193</v>
      </c>
      <c r="AE337" t="s">
        <v>193</v>
      </c>
      <c r="AF337" t="s">
        <v>193</v>
      </c>
      <c r="AG337">
        <v>0</v>
      </c>
      <c r="AH337">
        <v>0</v>
      </c>
      <c r="AI337">
        <v>0</v>
      </c>
      <c r="AJ337" t="s">
        <v>193</v>
      </c>
      <c r="AK337" t="s">
        <v>193</v>
      </c>
      <c r="AM337">
        <v>0</v>
      </c>
      <c r="AN337">
        <v>-612.5</v>
      </c>
      <c r="AO337" t="s">
        <v>193</v>
      </c>
      <c r="AP337">
        <v>0</v>
      </c>
      <c r="AQ337">
        <v>6.125</v>
      </c>
      <c r="AR337">
        <v>100</v>
      </c>
      <c r="AS337" t="s">
        <v>202</v>
      </c>
      <c r="AT337" t="s">
        <v>290</v>
      </c>
      <c r="AU337" t="s">
        <v>204</v>
      </c>
      <c r="AV337" t="s">
        <v>205</v>
      </c>
      <c r="AW337">
        <v>5</v>
      </c>
      <c r="AX337">
        <v>5</v>
      </c>
      <c r="AY337" t="s">
        <v>193</v>
      </c>
      <c r="AZ337" t="s">
        <v>193</v>
      </c>
      <c r="BA337" t="s">
        <v>206</v>
      </c>
      <c r="BB337" t="s">
        <v>206</v>
      </c>
      <c r="BC337" t="s">
        <v>206</v>
      </c>
      <c r="BD337" t="s">
        <v>206</v>
      </c>
      <c r="BE337" t="s">
        <v>206</v>
      </c>
      <c r="BF337" t="s">
        <v>206</v>
      </c>
      <c r="BG337" t="s">
        <v>207</v>
      </c>
      <c r="BH337" t="s">
        <v>193</v>
      </c>
      <c r="BI337">
        <v>25</v>
      </c>
      <c r="BK337" t="s">
        <v>206</v>
      </c>
      <c r="BL337" t="s">
        <v>1242</v>
      </c>
      <c r="BM337" t="s">
        <v>208</v>
      </c>
      <c r="BN337" t="s">
        <v>220</v>
      </c>
      <c r="BO337" t="s">
        <v>34</v>
      </c>
      <c r="BP337" t="s">
        <v>240</v>
      </c>
      <c r="BQ337" t="s">
        <v>193</v>
      </c>
      <c r="BR337" t="s">
        <v>193</v>
      </c>
      <c r="BS337" t="s">
        <v>193</v>
      </c>
      <c r="BT337" t="s">
        <v>193</v>
      </c>
      <c r="BU337" t="s">
        <v>193</v>
      </c>
      <c r="BV337" t="s">
        <v>193</v>
      </c>
      <c r="BW337" t="s">
        <v>209</v>
      </c>
      <c r="BX337" t="s">
        <v>193</v>
      </c>
      <c r="BY337" t="s">
        <v>193</v>
      </c>
      <c r="BZ337" t="s">
        <v>292</v>
      </c>
      <c r="CA337" t="s">
        <v>1007</v>
      </c>
      <c r="CB337">
        <v>860630870</v>
      </c>
      <c r="CC337" t="s">
        <v>4035</v>
      </c>
      <c r="CD337" t="s">
        <v>5398</v>
      </c>
      <c r="CE337">
        <v>2</v>
      </c>
      <c r="CF337">
        <v>1</v>
      </c>
      <c r="CG337" t="s">
        <v>214</v>
      </c>
      <c r="CH337" t="s">
        <v>215</v>
      </c>
      <c r="CI337" t="s">
        <v>215</v>
      </c>
      <c r="CJ337" t="s">
        <v>197</v>
      </c>
      <c r="CK337">
        <v>200</v>
      </c>
      <c r="CL337" t="s">
        <v>216</v>
      </c>
      <c r="CM337">
        <v>1</v>
      </c>
      <c r="CN337" t="s">
        <v>334</v>
      </c>
      <c r="CO337" t="s">
        <v>193</v>
      </c>
      <c r="CP337" t="s">
        <v>193</v>
      </c>
      <c r="CQ337" t="s">
        <v>193</v>
      </c>
      <c r="CR337" t="s">
        <v>193</v>
      </c>
      <c r="CS337" t="s">
        <v>193</v>
      </c>
      <c r="CT337" t="s">
        <v>193</v>
      </c>
      <c r="CU337" t="s">
        <v>193</v>
      </c>
      <c r="CV337" t="s">
        <v>193</v>
      </c>
      <c r="CW337" t="s">
        <v>4032</v>
      </c>
      <c r="CX337" t="s">
        <v>217</v>
      </c>
      <c r="CY337">
        <v>3.15</v>
      </c>
      <c r="CZ337">
        <v>6.3</v>
      </c>
      <c r="DA337" t="s">
        <v>206</v>
      </c>
      <c r="DB337" t="s">
        <v>193</v>
      </c>
      <c r="DC337" t="s">
        <v>193</v>
      </c>
      <c r="DD337" t="s">
        <v>193</v>
      </c>
      <c r="DE337" t="s">
        <v>193</v>
      </c>
      <c r="DF337" t="s">
        <v>193</v>
      </c>
      <c r="DG337" t="s">
        <v>193</v>
      </c>
      <c r="DH337" t="s">
        <v>193</v>
      </c>
      <c r="DI337" t="s">
        <v>193</v>
      </c>
      <c r="DJ337" t="s">
        <v>193</v>
      </c>
      <c r="DK337" t="s">
        <v>193</v>
      </c>
      <c r="DL337" t="s">
        <v>223</v>
      </c>
      <c r="DM337" t="s">
        <v>222</v>
      </c>
      <c r="DN337" t="s">
        <v>222</v>
      </c>
      <c r="DO337" t="s">
        <v>343</v>
      </c>
      <c r="DP337">
        <v>25.05</v>
      </c>
      <c r="DQ337">
        <v>6.0860000000000003</v>
      </c>
      <c r="DR337">
        <v>608.6</v>
      </c>
      <c r="DS337">
        <v>-3.9</v>
      </c>
      <c r="DT337">
        <v>25.1</v>
      </c>
      <c r="DU337">
        <v>6.0430000000000001</v>
      </c>
      <c r="DV337">
        <v>604.29999999999995</v>
      </c>
      <c r="DW337">
        <v>-8.1999999999999993</v>
      </c>
      <c r="DX337">
        <v>25.1</v>
      </c>
      <c r="DY337">
        <v>6.0590000000000002</v>
      </c>
      <c r="DZ337">
        <v>605.9</v>
      </c>
      <c r="EA337">
        <v>-6.6</v>
      </c>
      <c r="EB337">
        <v>25.65</v>
      </c>
      <c r="EC337">
        <v>5.5609999999999999</v>
      </c>
      <c r="ED337">
        <v>556.1</v>
      </c>
      <c r="EE337">
        <v>-56.4</v>
      </c>
      <c r="EF337">
        <v>25.65</v>
      </c>
      <c r="EG337">
        <v>5.5609999999999999</v>
      </c>
      <c r="EH337">
        <v>556.1</v>
      </c>
      <c r="EI337">
        <v>-56.4</v>
      </c>
      <c r="EJ337">
        <v>26</v>
      </c>
      <c r="EK337">
        <v>5.2510000000000003</v>
      </c>
      <c r="EL337">
        <v>525.1</v>
      </c>
      <c r="EM337">
        <v>-87.4</v>
      </c>
      <c r="EN337">
        <v>26.1</v>
      </c>
      <c r="EO337">
        <v>5.1660000000000004</v>
      </c>
      <c r="EP337">
        <v>516.6</v>
      </c>
      <c r="EQ337">
        <v>-95.9</v>
      </c>
      <c r="ER337">
        <v>26.16</v>
      </c>
      <c r="ES337">
        <v>5.12</v>
      </c>
      <c r="ET337">
        <v>512</v>
      </c>
      <c r="EU337">
        <v>-100.5</v>
      </c>
      <c r="EV337">
        <v>26.16</v>
      </c>
      <c r="EW337">
        <v>5.1230000000000002</v>
      </c>
      <c r="EX337">
        <v>512.29999999999995</v>
      </c>
      <c r="EY337">
        <v>-100.2</v>
      </c>
      <c r="EZ337">
        <v>25.87</v>
      </c>
      <c r="FA337">
        <v>5.3840000000000003</v>
      </c>
      <c r="FB337">
        <v>538.4</v>
      </c>
      <c r="FC337">
        <v>-74.099999999999994</v>
      </c>
      <c r="FD337">
        <v>25.73</v>
      </c>
      <c r="FE337">
        <v>5.5140000000000002</v>
      </c>
      <c r="FF337">
        <v>551.4</v>
      </c>
      <c r="FG337">
        <v>-61.1</v>
      </c>
      <c r="FH337">
        <v>33.04</v>
      </c>
      <c r="FI337">
        <v>-1.7</v>
      </c>
      <c r="FJ337">
        <v>67.19</v>
      </c>
      <c r="FK337">
        <v>5.53</v>
      </c>
      <c r="FL337">
        <v>93.302999999999997</v>
      </c>
      <c r="FM337">
        <v>3.6</v>
      </c>
      <c r="FN337">
        <v>0.15890000000000001</v>
      </c>
      <c r="FO337">
        <v>-15.5692</v>
      </c>
      <c r="FP337">
        <v>0.2034</v>
      </c>
      <c r="FQ337">
        <v>-17.7607</v>
      </c>
      <c r="FR337">
        <v>0.32419999999999999</v>
      </c>
      <c r="FS337">
        <v>-13.547700000000001</v>
      </c>
      <c r="FT337">
        <v>0.66510000000000002</v>
      </c>
      <c r="FU337">
        <v>0.4884</v>
      </c>
      <c r="FV337">
        <v>1.3697999999999999</v>
      </c>
      <c r="FW337">
        <v>2.8351000000000002</v>
      </c>
      <c r="FX337" t="s">
        <v>4036</v>
      </c>
      <c r="FY337">
        <v>4774.8913000000002</v>
      </c>
    </row>
    <row r="338" spans="1:181" x14ac:dyDescent="0.35">
      <c r="A338">
        <v>341</v>
      </c>
      <c r="B338" t="s">
        <v>5418</v>
      </c>
      <c r="C338" t="s">
        <v>5402</v>
      </c>
      <c r="D338" t="s">
        <v>3688</v>
      </c>
      <c r="E338" t="s">
        <v>4037</v>
      </c>
      <c r="F338" t="s">
        <v>330</v>
      </c>
      <c r="G338" t="s">
        <v>193</v>
      </c>
      <c r="H338" t="s">
        <v>262</v>
      </c>
      <c r="I338" t="s">
        <v>193</v>
      </c>
      <c r="J338" t="s">
        <v>261</v>
      </c>
      <c r="K338" t="s">
        <v>193</v>
      </c>
      <c r="L338" t="s">
        <v>332</v>
      </c>
      <c r="M338">
        <v>6</v>
      </c>
      <c r="N338" t="s">
        <v>196</v>
      </c>
      <c r="O338" t="s">
        <v>193</v>
      </c>
      <c r="P338" t="s">
        <v>198</v>
      </c>
      <c r="Q338">
        <v>1000</v>
      </c>
      <c r="R338" t="s">
        <v>198</v>
      </c>
      <c r="S338">
        <v>1000</v>
      </c>
      <c r="T338">
        <v>10</v>
      </c>
      <c r="U338">
        <v>1</v>
      </c>
      <c r="V338" t="s">
        <v>199</v>
      </c>
      <c r="W338" t="s">
        <v>200</v>
      </c>
      <c r="X338">
        <v>3.5</v>
      </c>
      <c r="Y338" t="s">
        <v>193</v>
      </c>
      <c r="Z338" t="s">
        <v>5430</v>
      </c>
      <c r="AA338" t="s">
        <v>1712</v>
      </c>
      <c r="AB338">
        <v>287.5</v>
      </c>
      <c r="AC338">
        <v>0</v>
      </c>
      <c r="AD338">
        <v>2.5</v>
      </c>
      <c r="AE338" t="s">
        <v>193</v>
      </c>
      <c r="AF338" t="s">
        <v>193</v>
      </c>
      <c r="AG338">
        <v>337.5</v>
      </c>
      <c r="AH338">
        <v>0</v>
      </c>
      <c r="AI338">
        <v>0</v>
      </c>
      <c r="AJ338" t="s">
        <v>193</v>
      </c>
      <c r="AK338" t="s">
        <v>193</v>
      </c>
      <c r="AL338">
        <v>0</v>
      </c>
      <c r="AM338">
        <v>-5</v>
      </c>
      <c r="AN338">
        <v>50</v>
      </c>
      <c r="AO338" t="s">
        <v>193</v>
      </c>
      <c r="AP338">
        <v>2.2999999999999998</v>
      </c>
      <c r="AQ338">
        <v>3.5579999999999998</v>
      </c>
      <c r="AR338">
        <v>99.495000000000005</v>
      </c>
      <c r="AS338" t="s">
        <v>202</v>
      </c>
      <c r="AT338" t="s">
        <v>203</v>
      </c>
      <c r="AU338" t="s">
        <v>204</v>
      </c>
      <c r="AV338" t="s">
        <v>236</v>
      </c>
      <c r="AW338">
        <v>11</v>
      </c>
      <c r="AX338">
        <v>5</v>
      </c>
      <c r="AY338">
        <v>6</v>
      </c>
      <c r="AZ338" t="s">
        <v>193</v>
      </c>
      <c r="BA338" t="s">
        <v>206</v>
      </c>
      <c r="BB338" t="s">
        <v>206</v>
      </c>
      <c r="BC338" t="s">
        <v>202</v>
      </c>
      <c r="BD338" t="s">
        <v>202</v>
      </c>
      <c r="BE338" t="s">
        <v>206</v>
      </c>
      <c r="BF338" t="s">
        <v>206</v>
      </c>
      <c r="BG338" t="s">
        <v>238</v>
      </c>
      <c r="BH338" t="s">
        <v>207</v>
      </c>
      <c r="BI338">
        <v>2000</v>
      </c>
      <c r="BK338" t="s">
        <v>206</v>
      </c>
      <c r="BL338" t="s">
        <v>32</v>
      </c>
      <c r="BM338" t="s">
        <v>29</v>
      </c>
      <c r="BN338" t="s">
        <v>34</v>
      </c>
      <c r="BO338" t="s">
        <v>340</v>
      </c>
      <c r="BP338" t="s">
        <v>240</v>
      </c>
      <c r="BQ338" t="s">
        <v>247</v>
      </c>
      <c r="BR338" t="s">
        <v>403</v>
      </c>
      <c r="BS338" t="s">
        <v>339</v>
      </c>
      <c r="BT338" t="s">
        <v>35</v>
      </c>
      <c r="BU338" t="s">
        <v>267</v>
      </c>
      <c r="BV338" t="s">
        <v>32</v>
      </c>
      <c r="BW338" t="s">
        <v>209</v>
      </c>
      <c r="BX338" t="s">
        <v>193</v>
      </c>
      <c r="BY338" t="s">
        <v>193</v>
      </c>
      <c r="BZ338" t="s">
        <v>243</v>
      </c>
      <c r="CA338" t="s">
        <v>244</v>
      </c>
      <c r="CB338" t="s">
        <v>4038</v>
      </c>
      <c r="CC338" t="s">
        <v>4039</v>
      </c>
      <c r="CD338" t="s">
        <v>5398</v>
      </c>
      <c r="CE338">
        <v>2</v>
      </c>
      <c r="CF338">
        <v>1</v>
      </c>
      <c r="CG338" t="s">
        <v>214</v>
      </c>
      <c r="CH338" t="s">
        <v>215</v>
      </c>
      <c r="CI338" t="s">
        <v>215</v>
      </c>
      <c r="CJ338" t="s">
        <v>197</v>
      </c>
      <c r="CK338">
        <v>1000</v>
      </c>
      <c r="CL338" t="s">
        <v>216</v>
      </c>
      <c r="CM338">
        <v>1</v>
      </c>
      <c r="CN338" t="s">
        <v>199</v>
      </c>
      <c r="CO338" t="s">
        <v>193</v>
      </c>
      <c r="CP338">
        <v>3</v>
      </c>
      <c r="CQ338" t="s">
        <v>193</v>
      </c>
      <c r="CR338" t="s">
        <v>193</v>
      </c>
      <c r="CS338" t="s">
        <v>193</v>
      </c>
      <c r="CT338" t="s">
        <v>193</v>
      </c>
      <c r="CU338" t="s">
        <v>193</v>
      </c>
      <c r="CV338" t="s">
        <v>193</v>
      </c>
      <c r="CW338" t="s">
        <v>3688</v>
      </c>
      <c r="CX338" t="s">
        <v>217</v>
      </c>
      <c r="CY338">
        <v>0.65</v>
      </c>
      <c r="CZ338">
        <v>6.5</v>
      </c>
      <c r="DA338" t="s">
        <v>206</v>
      </c>
      <c r="DB338" t="s">
        <v>193</v>
      </c>
      <c r="DC338" t="s">
        <v>193</v>
      </c>
      <c r="DD338" t="s">
        <v>193</v>
      </c>
      <c r="DE338" t="s">
        <v>193</v>
      </c>
      <c r="DF338" t="s">
        <v>193</v>
      </c>
      <c r="DG338" t="s">
        <v>218</v>
      </c>
      <c r="DH338" t="s">
        <v>208</v>
      </c>
      <c r="DI338" t="s">
        <v>220</v>
      </c>
      <c r="DJ338" t="s">
        <v>269</v>
      </c>
      <c r="DK338" t="s">
        <v>28</v>
      </c>
      <c r="DL338" t="s">
        <v>222</v>
      </c>
      <c r="DM338" t="s">
        <v>222</v>
      </c>
      <c r="DN338" t="s">
        <v>223</v>
      </c>
      <c r="DO338" t="s">
        <v>1547</v>
      </c>
      <c r="DP338">
        <v>99.825000000000003</v>
      </c>
      <c r="DQ338">
        <v>3.52</v>
      </c>
      <c r="DR338">
        <v>285.50749999999999</v>
      </c>
      <c r="DS338">
        <v>-1.9924999999999999</v>
      </c>
      <c r="DT338">
        <v>99.53</v>
      </c>
      <c r="DU338">
        <v>3.5539999999999998</v>
      </c>
      <c r="DV338">
        <v>291.31180000000001</v>
      </c>
      <c r="DW338">
        <v>3.8117999999999999</v>
      </c>
      <c r="DX338">
        <v>99.894999999999996</v>
      </c>
      <c r="DY338">
        <v>3.512</v>
      </c>
      <c r="DZ338">
        <v>290.19130000000001</v>
      </c>
      <c r="EA338">
        <v>2.6913</v>
      </c>
      <c r="EB338">
        <v>100.348</v>
      </c>
      <c r="EC338">
        <v>3.46</v>
      </c>
      <c r="ED338">
        <v>282.79520000000002</v>
      </c>
      <c r="EE338">
        <v>-4.7047999999999996</v>
      </c>
      <c r="EF338">
        <v>101.605</v>
      </c>
      <c r="EG338">
        <v>3.3140000000000001</v>
      </c>
      <c r="EH338">
        <v>260.0908</v>
      </c>
      <c r="EI338">
        <v>-27.409199999999998</v>
      </c>
      <c r="EJ338">
        <v>102.36199999999999</v>
      </c>
      <c r="EK338">
        <v>3.2269999999999999</v>
      </c>
      <c r="EL338">
        <v>255.08590000000001</v>
      </c>
      <c r="EM338">
        <v>-32.414099999999998</v>
      </c>
      <c r="EN338">
        <v>103.06</v>
      </c>
      <c r="EO338">
        <v>3.1480000000000001</v>
      </c>
      <c r="EP338">
        <v>248.0044</v>
      </c>
      <c r="EQ338">
        <v>-39.495600000000003</v>
      </c>
      <c r="ER338">
        <v>103.06</v>
      </c>
      <c r="ES338">
        <v>3.1480000000000001</v>
      </c>
      <c r="ET338">
        <v>249.02690000000001</v>
      </c>
      <c r="EU338">
        <v>-38.473100000000002</v>
      </c>
      <c r="EV338">
        <v>103.881</v>
      </c>
      <c r="EW338">
        <v>3.0550000000000002</v>
      </c>
      <c r="EX338">
        <v>239.749</v>
      </c>
      <c r="EY338">
        <v>-47.750999999999998</v>
      </c>
      <c r="EZ338">
        <v>104.398</v>
      </c>
      <c r="FA338">
        <v>2.9969999999999999</v>
      </c>
      <c r="FB338">
        <v>235.08670000000001</v>
      </c>
      <c r="FC338">
        <v>-52.4133</v>
      </c>
      <c r="FD338">
        <v>104.809</v>
      </c>
      <c r="FE338">
        <v>2.9510000000000001</v>
      </c>
      <c r="FF338">
        <v>226.83850000000001</v>
      </c>
      <c r="FG338">
        <v>-60.661499999999997</v>
      </c>
      <c r="FH338">
        <v>33.04</v>
      </c>
      <c r="FI338">
        <v>-1.7</v>
      </c>
      <c r="FJ338">
        <v>67.19</v>
      </c>
      <c r="FK338">
        <v>5.53</v>
      </c>
      <c r="FL338">
        <v>93.302999999999997</v>
      </c>
      <c r="FM338">
        <v>3.6</v>
      </c>
      <c r="FN338">
        <v>0.15890000000000001</v>
      </c>
      <c r="FO338">
        <v>-15.5692</v>
      </c>
      <c r="FP338">
        <v>0.2034</v>
      </c>
      <c r="FQ338">
        <v>-17.7607</v>
      </c>
      <c r="FR338">
        <v>0.32419999999999999</v>
      </c>
      <c r="FS338">
        <v>-13.547700000000001</v>
      </c>
      <c r="FT338">
        <v>0.66510000000000002</v>
      </c>
      <c r="FU338">
        <v>0.4884</v>
      </c>
      <c r="FV338">
        <v>1.3697999999999999</v>
      </c>
      <c r="FW338">
        <v>2.8351000000000002</v>
      </c>
      <c r="FX338" t="s">
        <v>4040</v>
      </c>
      <c r="FY338">
        <v>48163.798300000002</v>
      </c>
    </row>
    <row r="339" spans="1:181" x14ac:dyDescent="0.35">
      <c r="A339">
        <v>342</v>
      </c>
      <c r="B339" t="s">
        <v>5418</v>
      </c>
      <c r="C339" t="s">
        <v>5382</v>
      </c>
      <c r="D339" t="s">
        <v>4041</v>
      </c>
      <c r="E339" t="s">
        <v>4042</v>
      </c>
      <c r="F339" t="s">
        <v>330</v>
      </c>
      <c r="G339" t="s">
        <v>193</v>
      </c>
      <c r="H339" t="s">
        <v>316</v>
      </c>
      <c r="I339" t="s">
        <v>193</v>
      </c>
      <c r="J339" t="s">
        <v>261</v>
      </c>
      <c r="K339" t="s">
        <v>193</v>
      </c>
      <c r="L339" t="s">
        <v>1371</v>
      </c>
      <c r="M339">
        <v>6</v>
      </c>
      <c r="N339" t="s">
        <v>196</v>
      </c>
      <c r="O339" t="s">
        <v>193</v>
      </c>
      <c r="P339" t="s">
        <v>198</v>
      </c>
      <c r="Q339">
        <v>500</v>
      </c>
      <c r="R339" t="s">
        <v>198</v>
      </c>
      <c r="S339">
        <v>500</v>
      </c>
      <c r="T339">
        <v>3</v>
      </c>
      <c r="U339">
        <v>1</v>
      </c>
      <c r="V339" t="s">
        <v>199</v>
      </c>
      <c r="W339" t="s">
        <v>200</v>
      </c>
      <c r="X339">
        <v>4.75</v>
      </c>
      <c r="Y339" t="s">
        <v>193</v>
      </c>
      <c r="Z339" t="s">
        <v>5407</v>
      </c>
      <c r="AA339" t="s">
        <v>2958</v>
      </c>
      <c r="AB339">
        <v>486</v>
      </c>
      <c r="AC339">
        <v>0</v>
      </c>
      <c r="AD339" t="s">
        <v>193</v>
      </c>
      <c r="AE339" t="s">
        <v>193</v>
      </c>
      <c r="AF339" t="s">
        <v>193</v>
      </c>
      <c r="AG339">
        <v>0</v>
      </c>
      <c r="AH339">
        <v>486</v>
      </c>
      <c r="AI339">
        <v>0</v>
      </c>
      <c r="AJ339" t="s">
        <v>193</v>
      </c>
      <c r="AK339" t="s">
        <v>193</v>
      </c>
      <c r="AL339">
        <v>0</v>
      </c>
      <c r="AM339" t="s">
        <v>299</v>
      </c>
      <c r="AN339">
        <v>-486</v>
      </c>
      <c r="AO339" t="s">
        <v>193</v>
      </c>
      <c r="AP339" t="s">
        <v>299</v>
      </c>
      <c r="AQ339">
        <v>4.8600000000000003</v>
      </c>
      <c r="AR339">
        <v>99.695999999999998</v>
      </c>
      <c r="AS339" t="s">
        <v>202</v>
      </c>
      <c r="AT339" t="s">
        <v>290</v>
      </c>
      <c r="AU339" t="s">
        <v>204</v>
      </c>
      <c r="AV339" t="s">
        <v>265</v>
      </c>
      <c r="AW339">
        <v>4</v>
      </c>
      <c r="AX339">
        <v>4</v>
      </c>
      <c r="AY339" t="s">
        <v>193</v>
      </c>
      <c r="AZ339" t="s">
        <v>193</v>
      </c>
      <c r="BA339" t="s">
        <v>202</v>
      </c>
      <c r="BB339" t="s">
        <v>206</v>
      </c>
      <c r="BC339" t="s">
        <v>206</v>
      </c>
      <c r="BD339" t="s">
        <v>206</v>
      </c>
      <c r="BE339" t="s">
        <v>206</v>
      </c>
      <c r="BF339" t="s">
        <v>206</v>
      </c>
      <c r="BG339" t="s">
        <v>207</v>
      </c>
      <c r="BH339" t="s">
        <v>193</v>
      </c>
      <c r="BI339">
        <v>200000</v>
      </c>
      <c r="BK339" t="s">
        <v>206</v>
      </c>
      <c r="BL339" t="s">
        <v>218</v>
      </c>
      <c r="BM339" t="s">
        <v>31</v>
      </c>
      <c r="BN339" t="s">
        <v>1006</v>
      </c>
      <c r="BO339" t="s">
        <v>525</v>
      </c>
      <c r="BP339" t="s">
        <v>193</v>
      </c>
      <c r="BQ339" t="s">
        <v>193</v>
      </c>
      <c r="BR339" t="s">
        <v>193</v>
      </c>
      <c r="BS339" t="s">
        <v>193</v>
      </c>
      <c r="BT339" t="s">
        <v>193</v>
      </c>
      <c r="BU339" t="s">
        <v>193</v>
      </c>
      <c r="BV339" t="s">
        <v>31</v>
      </c>
      <c r="BW339" t="s">
        <v>291</v>
      </c>
      <c r="BX339" t="s">
        <v>197</v>
      </c>
      <c r="BY339" t="s">
        <v>193</v>
      </c>
      <c r="BZ339" t="s">
        <v>292</v>
      </c>
      <c r="CA339" t="s">
        <v>293</v>
      </c>
      <c r="CB339" t="s">
        <v>4043</v>
      </c>
      <c r="CC339" t="s">
        <v>4044</v>
      </c>
      <c r="CD339" t="s">
        <v>5398</v>
      </c>
      <c r="CE339">
        <v>2</v>
      </c>
      <c r="CF339">
        <v>1</v>
      </c>
      <c r="CG339" t="s">
        <v>954</v>
      </c>
      <c r="CH339" t="s">
        <v>475</v>
      </c>
      <c r="CI339" t="s">
        <v>321</v>
      </c>
      <c r="CJ339" t="s">
        <v>197</v>
      </c>
      <c r="CK339">
        <v>500</v>
      </c>
      <c r="CL339" t="s">
        <v>216</v>
      </c>
      <c r="CM339">
        <v>1</v>
      </c>
      <c r="CN339" t="s">
        <v>199</v>
      </c>
      <c r="CO339" t="s">
        <v>193</v>
      </c>
      <c r="CP339" t="s">
        <v>193</v>
      </c>
      <c r="CQ339" t="s">
        <v>193</v>
      </c>
      <c r="CR339" t="s">
        <v>193</v>
      </c>
      <c r="CS339" t="s">
        <v>193</v>
      </c>
      <c r="CT339" t="s">
        <v>193</v>
      </c>
      <c r="CU339" t="s">
        <v>193</v>
      </c>
      <c r="CV339" t="s">
        <v>193</v>
      </c>
      <c r="CW339" t="s">
        <v>4041</v>
      </c>
      <c r="CX339" t="s">
        <v>867</v>
      </c>
      <c r="CY339" t="s">
        <v>299</v>
      </c>
      <c r="CZ339" t="s">
        <v>193</v>
      </c>
      <c r="DA339" t="s">
        <v>206</v>
      </c>
      <c r="DB339" t="s">
        <v>193</v>
      </c>
      <c r="DC339" t="s">
        <v>193</v>
      </c>
      <c r="DD339" t="s">
        <v>193</v>
      </c>
      <c r="DE339" t="s">
        <v>193</v>
      </c>
      <c r="DF339" t="s">
        <v>193</v>
      </c>
      <c r="DG339" t="s">
        <v>193</v>
      </c>
      <c r="DH339" t="s">
        <v>193</v>
      </c>
      <c r="DI339" t="s">
        <v>193</v>
      </c>
      <c r="DJ339" t="s">
        <v>193</v>
      </c>
      <c r="DK339" t="s">
        <v>193</v>
      </c>
      <c r="DL339" t="s">
        <v>223</v>
      </c>
      <c r="DM339" t="s">
        <v>222</v>
      </c>
      <c r="DN339" t="s">
        <v>222</v>
      </c>
      <c r="DO339" t="s">
        <v>2961</v>
      </c>
      <c r="DP339" t="s">
        <v>252</v>
      </c>
      <c r="DQ339" t="s">
        <v>252</v>
      </c>
      <c r="DR339" t="e">
        <v>#VALUE!</v>
      </c>
      <c r="DS339" t="e">
        <v>#VALUE!</v>
      </c>
      <c r="DT339" t="s">
        <v>252</v>
      </c>
      <c r="DU339" t="s">
        <v>252</v>
      </c>
      <c r="DV339" t="e">
        <v>#VALUE!</v>
      </c>
      <c r="DW339" t="e">
        <v>#VALUE!</v>
      </c>
      <c r="DX339" t="s">
        <v>252</v>
      </c>
      <c r="DY339" t="s">
        <v>252</v>
      </c>
      <c r="DZ339" t="e">
        <v>#VALUE!</v>
      </c>
      <c r="EA339" t="e">
        <v>#VALUE!</v>
      </c>
      <c r="EB339">
        <v>102.782</v>
      </c>
      <c r="EC339">
        <v>3.7530000000000001</v>
      </c>
      <c r="ED339">
        <v>375.3</v>
      </c>
      <c r="EE339">
        <v>-110.7</v>
      </c>
      <c r="EF339">
        <v>102.782</v>
      </c>
      <c r="EG339">
        <v>3.7530000000000001</v>
      </c>
      <c r="EH339">
        <v>375.3</v>
      </c>
      <c r="EI339">
        <v>-110.7</v>
      </c>
      <c r="EJ339">
        <v>102.782</v>
      </c>
      <c r="EK339">
        <v>3.7530000000000001</v>
      </c>
      <c r="EL339">
        <v>375.3</v>
      </c>
      <c r="EM339">
        <v>-110.7</v>
      </c>
      <c r="EN339">
        <v>102.925</v>
      </c>
      <c r="EO339">
        <v>3.7010000000000001</v>
      </c>
      <c r="EP339">
        <v>370.1</v>
      </c>
      <c r="EQ339">
        <v>-115.9</v>
      </c>
      <c r="ER339">
        <v>102.762</v>
      </c>
      <c r="ES339">
        <v>3.7570000000000001</v>
      </c>
      <c r="ET339">
        <v>375.7</v>
      </c>
      <c r="EU339">
        <v>-110.3</v>
      </c>
      <c r="EV339">
        <v>102.83</v>
      </c>
      <c r="EW339">
        <v>3.7320000000000002</v>
      </c>
      <c r="EX339">
        <v>373.2</v>
      </c>
      <c r="EY339">
        <v>-112.8</v>
      </c>
      <c r="EZ339">
        <v>103.206</v>
      </c>
      <c r="FA339">
        <v>3.5979999999999999</v>
      </c>
      <c r="FB339">
        <v>359.8</v>
      </c>
      <c r="FC339">
        <v>-126.2</v>
      </c>
      <c r="FD339">
        <v>102.11499999999999</v>
      </c>
      <c r="FE339">
        <v>3.984</v>
      </c>
      <c r="FF339">
        <v>398.4</v>
      </c>
      <c r="FG339">
        <v>-87.6</v>
      </c>
      <c r="FH339">
        <v>33.04</v>
      </c>
      <c r="FI339">
        <v>-1.7</v>
      </c>
      <c r="FJ339">
        <v>67.19</v>
      </c>
      <c r="FK339">
        <v>5.53</v>
      </c>
      <c r="FL339">
        <v>93.302999999999997</v>
      </c>
      <c r="FM339">
        <v>3.6</v>
      </c>
      <c r="FN339">
        <v>0.15890000000000001</v>
      </c>
      <c r="FO339">
        <v>-15.5692</v>
      </c>
      <c r="FP339">
        <v>0.2034</v>
      </c>
      <c r="FQ339">
        <v>-17.7607</v>
      </c>
      <c r="FR339">
        <v>0.32419999999999999</v>
      </c>
      <c r="FS339">
        <v>-13.547700000000001</v>
      </c>
      <c r="FT339">
        <v>0.66510000000000002</v>
      </c>
      <c r="FU339">
        <v>0.4884</v>
      </c>
      <c r="FV339">
        <v>1.3697999999999999</v>
      </c>
      <c r="FW339">
        <v>2.8351000000000002</v>
      </c>
      <c r="FX339" t="s">
        <v>4045</v>
      </c>
      <c r="FY339">
        <v>2999790.415</v>
      </c>
    </row>
    <row r="340" spans="1:181" x14ac:dyDescent="0.35">
      <c r="A340">
        <v>343</v>
      </c>
      <c r="B340" t="s">
        <v>5418</v>
      </c>
      <c r="C340" t="s">
        <v>5402</v>
      </c>
      <c r="D340" t="s">
        <v>1774</v>
      </c>
      <c r="E340" t="s">
        <v>4046</v>
      </c>
      <c r="F340" t="s">
        <v>232</v>
      </c>
      <c r="G340" t="s">
        <v>304</v>
      </c>
      <c r="H340" t="s">
        <v>285</v>
      </c>
      <c r="I340" t="s">
        <v>304</v>
      </c>
      <c r="J340" t="s">
        <v>285</v>
      </c>
      <c r="K340" t="s">
        <v>304</v>
      </c>
      <c r="L340" t="s">
        <v>610</v>
      </c>
      <c r="M340">
        <v>3</v>
      </c>
      <c r="N340" t="s">
        <v>196</v>
      </c>
      <c r="O340" t="s">
        <v>193</v>
      </c>
      <c r="P340" t="s">
        <v>198</v>
      </c>
      <c r="Q340">
        <v>500</v>
      </c>
      <c r="R340" t="s">
        <v>198</v>
      </c>
      <c r="S340">
        <v>500</v>
      </c>
      <c r="T340">
        <v>30</v>
      </c>
      <c r="U340">
        <v>1</v>
      </c>
      <c r="V340" t="s">
        <v>199</v>
      </c>
      <c r="W340" t="s">
        <v>200</v>
      </c>
      <c r="X340">
        <v>3.7</v>
      </c>
      <c r="Y340" t="s">
        <v>193</v>
      </c>
      <c r="Z340" t="s">
        <v>5299</v>
      </c>
      <c r="AA340" t="s">
        <v>999</v>
      </c>
      <c r="AB340">
        <v>235</v>
      </c>
      <c r="AC340">
        <v>0</v>
      </c>
      <c r="AD340">
        <v>-6</v>
      </c>
      <c r="AE340" t="s">
        <v>193</v>
      </c>
      <c r="AF340" t="s">
        <v>193</v>
      </c>
      <c r="AG340">
        <v>260</v>
      </c>
      <c r="AH340">
        <v>235</v>
      </c>
      <c r="AI340">
        <v>0</v>
      </c>
      <c r="AJ340" t="s">
        <v>193</v>
      </c>
      <c r="AK340" t="s">
        <v>193</v>
      </c>
      <c r="AL340">
        <v>0</v>
      </c>
      <c r="AM340">
        <v>20</v>
      </c>
      <c r="AN340">
        <v>25</v>
      </c>
      <c r="AO340" t="s">
        <v>193</v>
      </c>
      <c r="AP340">
        <v>2.4</v>
      </c>
      <c r="AQ340">
        <v>3.7330000000000001</v>
      </c>
      <c r="AR340">
        <v>99.409000000000006</v>
      </c>
      <c r="AS340" t="s">
        <v>202</v>
      </c>
      <c r="AT340" t="s">
        <v>203</v>
      </c>
      <c r="AU340" t="s">
        <v>204</v>
      </c>
      <c r="AV340" t="s">
        <v>265</v>
      </c>
      <c r="AW340">
        <v>4</v>
      </c>
      <c r="AX340">
        <v>4</v>
      </c>
      <c r="AY340" t="s">
        <v>193</v>
      </c>
      <c r="AZ340" t="s">
        <v>193</v>
      </c>
      <c r="BA340" t="s">
        <v>206</v>
      </c>
      <c r="BB340" t="s">
        <v>206</v>
      </c>
      <c r="BC340" t="s">
        <v>202</v>
      </c>
      <c r="BD340" t="s">
        <v>202</v>
      </c>
      <c r="BE340" t="s">
        <v>206</v>
      </c>
      <c r="BF340" t="s">
        <v>206</v>
      </c>
      <c r="BG340" t="s">
        <v>207</v>
      </c>
      <c r="BH340" t="s">
        <v>193</v>
      </c>
      <c r="BI340">
        <v>2000</v>
      </c>
      <c r="BK340" t="s">
        <v>206</v>
      </c>
      <c r="BL340" t="s">
        <v>220</v>
      </c>
      <c r="BM340" t="s">
        <v>28</v>
      </c>
      <c r="BN340" t="s">
        <v>339</v>
      </c>
      <c r="BO340" t="s">
        <v>240</v>
      </c>
      <c r="BP340" t="s">
        <v>193</v>
      </c>
      <c r="BQ340" t="s">
        <v>193</v>
      </c>
      <c r="BR340" t="s">
        <v>193</v>
      </c>
      <c r="BS340" t="s">
        <v>193</v>
      </c>
      <c r="BT340" t="s">
        <v>193</v>
      </c>
      <c r="BU340" t="s">
        <v>193</v>
      </c>
      <c r="BV340" t="s">
        <v>240</v>
      </c>
      <c r="BW340" t="s">
        <v>209</v>
      </c>
      <c r="BX340" t="s">
        <v>197</v>
      </c>
      <c r="BY340" t="s">
        <v>193</v>
      </c>
      <c r="BZ340" t="s">
        <v>243</v>
      </c>
      <c r="CA340" t="s">
        <v>337</v>
      </c>
      <c r="CB340" t="s">
        <v>4047</v>
      </c>
      <c r="CC340" t="s">
        <v>4048</v>
      </c>
      <c r="CD340" t="s">
        <v>5398</v>
      </c>
      <c r="CE340">
        <v>2</v>
      </c>
      <c r="CF340">
        <v>1</v>
      </c>
      <c r="CG340" t="s">
        <v>214</v>
      </c>
      <c r="CH340" t="s">
        <v>215</v>
      </c>
      <c r="CI340" t="s">
        <v>215</v>
      </c>
      <c r="CJ340" t="s">
        <v>197</v>
      </c>
      <c r="CK340">
        <v>500</v>
      </c>
      <c r="CL340" t="s">
        <v>216</v>
      </c>
      <c r="CM340">
        <v>1</v>
      </c>
      <c r="CN340" t="s">
        <v>199</v>
      </c>
      <c r="CO340" t="s">
        <v>193</v>
      </c>
      <c r="CP340">
        <v>6</v>
      </c>
      <c r="CQ340">
        <v>100</v>
      </c>
      <c r="CR340" t="s">
        <v>193</v>
      </c>
      <c r="CS340" t="s">
        <v>193</v>
      </c>
      <c r="CT340" t="s">
        <v>193</v>
      </c>
      <c r="CU340" t="s">
        <v>193</v>
      </c>
      <c r="CV340" t="s">
        <v>193</v>
      </c>
      <c r="CW340" t="s">
        <v>1774</v>
      </c>
      <c r="CX340" t="s">
        <v>217</v>
      </c>
      <c r="CY340">
        <v>0.875</v>
      </c>
      <c r="CZ340">
        <v>4.375</v>
      </c>
      <c r="DA340" t="s">
        <v>206</v>
      </c>
      <c r="DB340" t="s">
        <v>193</v>
      </c>
      <c r="DC340" t="s">
        <v>193</v>
      </c>
      <c r="DD340" t="s">
        <v>193</v>
      </c>
      <c r="DE340" t="s">
        <v>193</v>
      </c>
      <c r="DF340" t="s">
        <v>193</v>
      </c>
      <c r="DG340" t="s">
        <v>1100</v>
      </c>
      <c r="DH340" t="s">
        <v>354</v>
      </c>
      <c r="DI340" t="s">
        <v>910</v>
      </c>
      <c r="DJ340" t="s">
        <v>342</v>
      </c>
      <c r="DK340" t="s">
        <v>447</v>
      </c>
      <c r="DL340" t="s">
        <v>222</v>
      </c>
      <c r="DM340" t="s">
        <v>222</v>
      </c>
      <c r="DN340" t="s">
        <v>223</v>
      </c>
      <c r="DO340" t="s">
        <v>1002</v>
      </c>
      <c r="DP340">
        <v>102.19199999999999</v>
      </c>
      <c r="DQ340">
        <v>3.5790000000000002</v>
      </c>
      <c r="DR340">
        <v>221.2037</v>
      </c>
      <c r="DS340">
        <v>-13.7963</v>
      </c>
      <c r="DT340">
        <v>103.069</v>
      </c>
      <c r="DU340">
        <v>3.532</v>
      </c>
      <c r="DV340">
        <v>218.87960000000001</v>
      </c>
      <c r="DW340">
        <v>-16.1204</v>
      </c>
      <c r="DX340">
        <v>103.069</v>
      </c>
      <c r="DY340">
        <v>3.532</v>
      </c>
      <c r="DZ340">
        <v>225.4239</v>
      </c>
      <c r="EA340">
        <v>-9.5761000000000003</v>
      </c>
      <c r="EB340">
        <v>103.069</v>
      </c>
      <c r="EC340">
        <v>3.532</v>
      </c>
      <c r="ED340">
        <v>221.82079999999999</v>
      </c>
      <c r="EE340">
        <v>-13.1792</v>
      </c>
      <c r="EF340">
        <v>103.069</v>
      </c>
      <c r="EG340">
        <v>3.532</v>
      </c>
      <c r="EH340">
        <v>210.95359999999999</v>
      </c>
      <c r="EI340">
        <v>-24.046399999999998</v>
      </c>
      <c r="EJ340">
        <v>105.821</v>
      </c>
      <c r="EK340">
        <v>3.3860000000000001</v>
      </c>
      <c r="EL340">
        <v>198.99459999999999</v>
      </c>
      <c r="EM340">
        <v>-36.005400000000002</v>
      </c>
      <c r="EN340">
        <v>104.959</v>
      </c>
      <c r="EO340">
        <v>3.431</v>
      </c>
      <c r="EP340">
        <v>204.58359999999999</v>
      </c>
      <c r="EQ340">
        <v>-30.416399999999999</v>
      </c>
      <c r="ER340">
        <v>104.959</v>
      </c>
      <c r="ES340">
        <v>3.431</v>
      </c>
      <c r="ET340">
        <v>205.91030000000001</v>
      </c>
      <c r="EU340">
        <v>-29.089700000000001</v>
      </c>
      <c r="EV340">
        <v>105.724</v>
      </c>
      <c r="EW340">
        <v>3.391</v>
      </c>
      <c r="EX340">
        <v>201.917</v>
      </c>
      <c r="EY340">
        <v>-33.082999999999998</v>
      </c>
      <c r="EZ340">
        <v>107.77</v>
      </c>
      <c r="FA340">
        <v>3.286</v>
      </c>
      <c r="FB340">
        <v>192.89580000000001</v>
      </c>
      <c r="FC340">
        <v>-42.104199999999999</v>
      </c>
      <c r="FD340">
        <v>107.77</v>
      </c>
      <c r="FE340">
        <v>3.286</v>
      </c>
      <c r="FF340">
        <v>185.483</v>
      </c>
      <c r="FG340">
        <v>-49.517000000000003</v>
      </c>
      <c r="FH340">
        <v>33.04</v>
      </c>
      <c r="FI340">
        <v>-1.7</v>
      </c>
      <c r="FJ340">
        <v>67.19</v>
      </c>
      <c r="FK340">
        <v>5.53</v>
      </c>
      <c r="FL340">
        <v>93.302999999999997</v>
      </c>
      <c r="FM340">
        <v>3.6</v>
      </c>
      <c r="FN340">
        <v>0.15890000000000001</v>
      </c>
      <c r="FO340">
        <v>-15.5692</v>
      </c>
      <c r="FP340">
        <v>0.2034</v>
      </c>
      <c r="FQ340">
        <v>-17.7607</v>
      </c>
      <c r="FR340">
        <v>0.32419999999999999</v>
      </c>
      <c r="FS340">
        <v>-13.547700000000001</v>
      </c>
      <c r="FT340">
        <v>0.66510000000000002</v>
      </c>
      <c r="FU340">
        <v>0.4884</v>
      </c>
      <c r="FV340">
        <v>1.3697999999999999</v>
      </c>
      <c r="FW340">
        <v>2.8351000000000002</v>
      </c>
      <c r="FX340" t="s">
        <v>4049</v>
      </c>
      <c r="FY340" t="s">
        <v>252</v>
      </c>
    </row>
    <row r="341" spans="1:181" x14ac:dyDescent="0.35">
      <c r="A341">
        <v>344</v>
      </c>
      <c r="B341" t="s">
        <v>5398</v>
      </c>
      <c r="C341" t="s">
        <v>5412</v>
      </c>
      <c r="D341" t="s">
        <v>2068</v>
      </c>
      <c r="E341" t="s">
        <v>2069</v>
      </c>
      <c r="F341" t="s">
        <v>192</v>
      </c>
      <c r="G341" t="s">
        <v>304</v>
      </c>
      <c r="H341" t="s">
        <v>285</v>
      </c>
      <c r="I341" t="s">
        <v>2497</v>
      </c>
      <c r="J341" t="s">
        <v>285</v>
      </c>
      <c r="K341" t="s">
        <v>304</v>
      </c>
      <c r="L341" t="s">
        <v>3894</v>
      </c>
      <c r="M341" t="s">
        <v>193</v>
      </c>
      <c r="N341" t="s">
        <v>196</v>
      </c>
      <c r="O341" t="s">
        <v>197</v>
      </c>
      <c r="P341" t="s">
        <v>198</v>
      </c>
      <c r="Q341">
        <v>11000</v>
      </c>
      <c r="R341" t="s">
        <v>198</v>
      </c>
      <c r="S341">
        <v>1500</v>
      </c>
      <c r="T341">
        <v>40</v>
      </c>
      <c r="U341">
        <v>6</v>
      </c>
      <c r="V341" t="s">
        <v>199</v>
      </c>
      <c r="W341" t="s">
        <v>200</v>
      </c>
      <c r="X341">
        <v>3.8</v>
      </c>
      <c r="Y341" t="s">
        <v>193</v>
      </c>
      <c r="Z341" t="s">
        <v>5431</v>
      </c>
      <c r="AA341" t="s">
        <v>999</v>
      </c>
      <c r="AB341">
        <v>240</v>
      </c>
      <c r="AD341">
        <v>-3</v>
      </c>
      <c r="AE341" t="s">
        <v>193</v>
      </c>
      <c r="AF341" t="s">
        <v>193</v>
      </c>
      <c r="AG341">
        <v>275</v>
      </c>
      <c r="AH341">
        <v>240</v>
      </c>
      <c r="AI341">
        <v>0</v>
      </c>
      <c r="AJ341" t="s">
        <v>193</v>
      </c>
      <c r="AK341" t="s">
        <v>193</v>
      </c>
      <c r="AM341">
        <v>20</v>
      </c>
      <c r="AN341">
        <v>35</v>
      </c>
      <c r="AO341" t="s">
        <v>193</v>
      </c>
      <c r="AP341">
        <v>3.13</v>
      </c>
      <c r="AQ341">
        <v>3.5070000000000001</v>
      </c>
      <c r="AR341">
        <v>99.856999999999999</v>
      </c>
      <c r="AS341" t="s">
        <v>202</v>
      </c>
      <c r="AT341" t="s">
        <v>203</v>
      </c>
      <c r="AU341" t="s">
        <v>204</v>
      </c>
      <c r="AV341" t="s">
        <v>958</v>
      </c>
      <c r="AW341">
        <v>16</v>
      </c>
      <c r="AX341">
        <v>5</v>
      </c>
      <c r="AY341" t="s">
        <v>193</v>
      </c>
      <c r="AZ341" t="s">
        <v>193</v>
      </c>
      <c r="BA341" t="s">
        <v>206</v>
      </c>
      <c r="BB341" t="s">
        <v>206</v>
      </c>
      <c r="BC341" t="s">
        <v>202</v>
      </c>
      <c r="BD341" t="s">
        <v>202</v>
      </c>
      <c r="BE341" t="s">
        <v>206</v>
      </c>
      <c r="BF341" t="s">
        <v>206</v>
      </c>
      <c r="BG341" t="s">
        <v>237</v>
      </c>
      <c r="BH341" t="s">
        <v>238</v>
      </c>
      <c r="BI341">
        <v>2000</v>
      </c>
      <c r="BK341" t="s">
        <v>206</v>
      </c>
      <c r="BL341" t="s">
        <v>26</v>
      </c>
      <c r="BM341" t="s">
        <v>28</v>
      </c>
      <c r="BN341" t="s">
        <v>29</v>
      </c>
      <c r="BO341" t="s">
        <v>30</v>
      </c>
      <c r="BP341" t="s">
        <v>34</v>
      </c>
      <c r="BQ341" t="s">
        <v>208</v>
      </c>
      <c r="BR341" t="s">
        <v>220</v>
      </c>
      <c r="BS341" t="s">
        <v>31</v>
      </c>
      <c r="BT341" t="s">
        <v>32</v>
      </c>
      <c r="BU341" t="s">
        <v>33</v>
      </c>
      <c r="BV341" t="s">
        <v>34</v>
      </c>
      <c r="BW341" t="s">
        <v>209</v>
      </c>
      <c r="BX341" t="s">
        <v>197</v>
      </c>
      <c r="BY341" t="s">
        <v>193</v>
      </c>
      <c r="BZ341" t="s">
        <v>553</v>
      </c>
      <c r="CA341" t="s">
        <v>2070</v>
      </c>
      <c r="CB341" t="s">
        <v>3895</v>
      </c>
      <c r="CC341" t="s">
        <v>3896</v>
      </c>
      <c r="CD341" t="s">
        <v>5398</v>
      </c>
      <c r="CE341">
        <v>2</v>
      </c>
      <c r="CF341">
        <v>1</v>
      </c>
      <c r="CG341" t="s">
        <v>214</v>
      </c>
      <c r="CH341" t="s">
        <v>215</v>
      </c>
      <c r="CI341" t="s">
        <v>215</v>
      </c>
      <c r="CJ341" t="s">
        <v>197</v>
      </c>
      <c r="CK341">
        <v>1500</v>
      </c>
      <c r="CL341" t="s">
        <v>216</v>
      </c>
      <c r="CM341">
        <v>1</v>
      </c>
      <c r="CN341" t="s">
        <v>199</v>
      </c>
      <c r="CO341" t="s">
        <v>193</v>
      </c>
      <c r="CP341">
        <v>6</v>
      </c>
      <c r="CQ341" t="s">
        <v>193</v>
      </c>
      <c r="CR341" t="s">
        <v>193</v>
      </c>
      <c r="CS341" t="s">
        <v>193</v>
      </c>
      <c r="CT341" t="s">
        <v>193</v>
      </c>
      <c r="CU341" t="s">
        <v>193</v>
      </c>
      <c r="CV341" t="s">
        <v>193</v>
      </c>
      <c r="CW341" t="s">
        <v>2068</v>
      </c>
      <c r="CX341" t="s">
        <v>217</v>
      </c>
      <c r="CY341">
        <v>0.75</v>
      </c>
      <c r="CZ341">
        <v>11.25</v>
      </c>
      <c r="DA341" t="s">
        <v>206</v>
      </c>
      <c r="DB341" t="s">
        <v>193</v>
      </c>
      <c r="DC341" t="s">
        <v>193</v>
      </c>
      <c r="DD341" t="s">
        <v>193</v>
      </c>
      <c r="DE341" t="s">
        <v>193</v>
      </c>
      <c r="DF341" t="s">
        <v>193</v>
      </c>
      <c r="DG341" t="s">
        <v>268</v>
      </c>
      <c r="DH341" t="s">
        <v>557</v>
      </c>
      <c r="DI341" t="s">
        <v>860</v>
      </c>
      <c r="DJ341" t="s">
        <v>643</v>
      </c>
      <c r="DK341" t="s">
        <v>342</v>
      </c>
      <c r="DL341" t="s">
        <v>222</v>
      </c>
      <c r="DM341" t="s">
        <v>222</v>
      </c>
      <c r="DN341" t="s">
        <v>223</v>
      </c>
      <c r="DO341" t="s">
        <v>1002</v>
      </c>
      <c r="DP341">
        <v>102.806</v>
      </c>
      <c r="DQ341">
        <v>3.665</v>
      </c>
      <c r="DR341">
        <v>225.0702</v>
      </c>
      <c r="DS341">
        <v>-14.9298</v>
      </c>
      <c r="DT341">
        <v>104.197</v>
      </c>
      <c r="DU341">
        <v>3.6</v>
      </c>
      <c r="DV341">
        <v>223.30369999999999</v>
      </c>
      <c r="DW341">
        <v>-16.696300000000001</v>
      </c>
      <c r="DX341">
        <v>106.393</v>
      </c>
      <c r="DY341">
        <v>3.5</v>
      </c>
      <c r="DZ341">
        <v>215.67959999999999</v>
      </c>
      <c r="EA341">
        <v>-24.320399999999999</v>
      </c>
      <c r="EB341">
        <v>108.33499999999999</v>
      </c>
      <c r="EC341">
        <v>3.4140000000000001</v>
      </c>
      <c r="ED341">
        <v>213.62389999999999</v>
      </c>
      <c r="EE341">
        <v>-26.376100000000001</v>
      </c>
      <c r="EF341">
        <v>109.79</v>
      </c>
      <c r="EG341">
        <v>3.351</v>
      </c>
      <c r="EH341">
        <v>203.7208</v>
      </c>
      <c r="EI341">
        <v>-36.279200000000003</v>
      </c>
      <c r="EJ341">
        <v>112.327</v>
      </c>
      <c r="EK341">
        <v>3.2440000000000002</v>
      </c>
      <c r="EL341">
        <v>182.15360000000001</v>
      </c>
      <c r="EM341">
        <v>-57.846400000000003</v>
      </c>
      <c r="EN341">
        <v>112.80800000000001</v>
      </c>
      <c r="EO341">
        <v>3.2240000000000002</v>
      </c>
      <c r="EP341">
        <v>182.7946</v>
      </c>
      <c r="EQ341">
        <v>-57.205399999999997</v>
      </c>
      <c r="ER341">
        <v>112.283</v>
      </c>
      <c r="ES341">
        <v>3.246</v>
      </c>
      <c r="ET341">
        <v>186.08359999999999</v>
      </c>
      <c r="EU341">
        <v>-53.916400000000003</v>
      </c>
      <c r="EV341">
        <v>112.283</v>
      </c>
      <c r="EW341">
        <v>3.246</v>
      </c>
      <c r="EX341">
        <v>187.41030000000001</v>
      </c>
      <c r="EY341">
        <v>-52.589700000000001</v>
      </c>
      <c r="EZ341">
        <v>112.88</v>
      </c>
      <c r="FA341">
        <v>3.2210000000000001</v>
      </c>
      <c r="FB341">
        <v>184.917</v>
      </c>
      <c r="FC341">
        <v>-55.082999999999998</v>
      </c>
      <c r="FD341">
        <v>113.14700000000001</v>
      </c>
      <c r="FE341">
        <v>3.21</v>
      </c>
      <c r="FF341">
        <v>185.29580000000001</v>
      </c>
      <c r="FG341">
        <v>-54.7042</v>
      </c>
      <c r="FH341">
        <v>27.57</v>
      </c>
      <c r="FI341">
        <v>-23.35</v>
      </c>
      <c r="FJ341">
        <v>66.92</v>
      </c>
      <c r="FK341">
        <v>5.37</v>
      </c>
      <c r="FL341">
        <v>92.61</v>
      </c>
      <c r="FM341">
        <v>1.89</v>
      </c>
      <c r="FN341">
        <v>0.17469999999999999</v>
      </c>
      <c r="FO341">
        <v>-4.0697000000000001</v>
      </c>
      <c r="FP341">
        <v>0.22320000000000001</v>
      </c>
      <c r="FQ341">
        <v>-7.7725999999999997</v>
      </c>
      <c r="FR341">
        <v>0.35120000000000001</v>
      </c>
      <c r="FS341">
        <v>-3.5013999999999998</v>
      </c>
      <c r="FT341">
        <v>0.70989999999999998</v>
      </c>
      <c r="FU341">
        <v>12.042899999999999</v>
      </c>
      <c r="FV341">
        <v>1.4159999999999999</v>
      </c>
      <c r="FW341">
        <v>10.9275</v>
      </c>
      <c r="FX341" t="s">
        <v>2073</v>
      </c>
      <c r="FY341">
        <v>253443.36689999999</v>
      </c>
    </row>
    <row r="342" spans="1:181" x14ac:dyDescent="0.35">
      <c r="A342">
        <v>345</v>
      </c>
      <c r="B342" t="s">
        <v>5398</v>
      </c>
      <c r="C342" t="s">
        <v>5412</v>
      </c>
      <c r="D342" t="s">
        <v>2068</v>
      </c>
      <c r="E342" t="s">
        <v>2069</v>
      </c>
      <c r="F342" t="s">
        <v>192</v>
      </c>
      <c r="G342" t="s">
        <v>304</v>
      </c>
      <c r="H342" t="s">
        <v>285</v>
      </c>
      <c r="I342" t="s">
        <v>2497</v>
      </c>
      <c r="J342" t="s">
        <v>285</v>
      </c>
      <c r="K342" t="s">
        <v>304</v>
      </c>
      <c r="L342" t="s">
        <v>3894</v>
      </c>
      <c r="M342" t="s">
        <v>193</v>
      </c>
      <c r="N342" t="s">
        <v>196</v>
      </c>
      <c r="O342" t="s">
        <v>197</v>
      </c>
      <c r="P342" t="s">
        <v>198</v>
      </c>
      <c r="Q342">
        <v>11000</v>
      </c>
      <c r="R342" t="s">
        <v>198</v>
      </c>
      <c r="S342">
        <v>1500</v>
      </c>
      <c r="T342">
        <v>5</v>
      </c>
      <c r="U342">
        <v>6</v>
      </c>
      <c r="V342" t="s">
        <v>199</v>
      </c>
      <c r="W342" t="s">
        <v>200</v>
      </c>
      <c r="X342">
        <v>1.75</v>
      </c>
      <c r="Y342" t="s">
        <v>193</v>
      </c>
      <c r="Z342" t="s">
        <v>5432</v>
      </c>
      <c r="AA342" t="s">
        <v>3532</v>
      </c>
      <c r="AB342">
        <v>145</v>
      </c>
      <c r="AD342">
        <v>-2</v>
      </c>
      <c r="AE342" t="s">
        <v>193</v>
      </c>
      <c r="AF342" t="s">
        <v>193</v>
      </c>
      <c r="AG342">
        <v>175</v>
      </c>
      <c r="AH342">
        <v>145</v>
      </c>
      <c r="AI342">
        <v>0</v>
      </c>
      <c r="AJ342" t="s">
        <v>193</v>
      </c>
      <c r="AK342" t="s">
        <v>193</v>
      </c>
      <c r="AM342">
        <v>15</v>
      </c>
      <c r="AN342">
        <v>30</v>
      </c>
      <c r="AO342" t="s">
        <v>193</v>
      </c>
      <c r="AP342">
        <v>3.2</v>
      </c>
      <c r="AQ342">
        <v>1.798</v>
      </c>
      <c r="AR342">
        <v>99.741</v>
      </c>
      <c r="AS342" t="s">
        <v>202</v>
      </c>
      <c r="AT342" t="s">
        <v>203</v>
      </c>
      <c r="AU342" t="s">
        <v>204</v>
      </c>
      <c r="AV342" t="s">
        <v>958</v>
      </c>
      <c r="AW342">
        <v>16</v>
      </c>
      <c r="AX342">
        <v>5</v>
      </c>
      <c r="AY342" t="s">
        <v>193</v>
      </c>
      <c r="AZ342" t="s">
        <v>193</v>
      </c>
      <c r="BA342" t="s">
        <v>206</v>
      </c>
      <c r="BB342" t="s">
        <v>206</v>
      </c>
      <c r="BC342" t="s">
        <v>206</v>
      </c>
      <c r="BD342" t="s">
        <v>202</v>
      </c>
      <c r="BE342" t="s">
        <v>206</v>
      </c>
      <c r="BF342" t="s">
        <v>206</v>
      </c>
      <c r="BG342" t="s">
        <v>237</v>
      </c>
      <c r="BH342" t="s">
        <v>238</v>
      </c>
      <c r="BI342">
        <v>2000</v>
      </c>
      <c r="BK342" t="s">
        <v>206</v>
      </c>
      <c r="BL342" t="s">
        <v>26</v>
      </c>
      <c r="BM342" t="s">
        <v>28</v>
      </c>
      <c r="BN342" t="s">
        <v>29</v>
      </c>
      <c r="BO342" t="s">
        <v>30</v>
      </c>
      <c r="BP342" t="s">
        <v>34</v>
      </c>
      <c r="BQ342" t="s">
        <v>208</v>
      </c>
      <c r="BR342" t="s">
        <v>220</v>
      </c>
      <c r="BS342" t="s">
        <v>31</v>
      </c>
      <c r="BT342" t="s">
        <v>32</v>
      </c>
      <c r="BU342" t="s">
        <v>33</v>
      </c>
      <c r="BV342" t="s">
        <v>34</v>
      </c>
      <c r="BW342" t="s">
        <v>209</v>
      </c>
      <c r="BX342" t="s">
        <v>197</v>
      </c>
      <c r="BY342" t="s">
        <v>193</v>
      </c>
      <c r="BZ342" t="s">
        <v>553</v>
      </c>
      <c r="CA342" t="s">
        <v>2070</v>
      </c>
      <c r="CB342" t="s">
        <v>3897</v>
      </c>
      <c r="CC342" t="s">
        <v>3898</v>
      </c>
      <c r="CD342" t="s">
        <v>5398</v>
      </c>
      <c r="CE342">
        <v>2</v>
      </c>
      <c r="CF342">
        <v>0</v>
      </c>
      <c r="CG342" t="s">
        <v>214</v>
      </c>
      <c r="CH342" t="s">
        <v>215</v>
      </c>
      <c r="CI342" t="s">
        <v>215</v>
      </c>
      <c r="CJ342" t="s">
        <v>197</v>
      </c>
      <c r="CK342">
        <v>1500</v>
      </c>
      <c r="CL342" t="s">
        <v>216</v>
      </c>
      <c r="CM342">
        <v>1</v>
      </c>
      <c r="CN342" t="s">
        <v>199</v>
      </c>
      <c r="CO342" t="s">
        <v>193</v>
      </c>
      <c r="CP342" t="s">
        <v>193</v>
      </c>
      <c r="CQ342" t="s">
        <v>193</v>
      </c>
      <c r="CR342" t="s">
        <v>193</v>
      </c>
      <c r="CS342" t="s">
        <v>193</v>
      </c>
      <c r="CT342" t="s">
        <v>193</v>
      </c>
      <c r="CU342" t="s">
        <v>193</v>
      </c>
      <c r="CV342" t="s">
        <v>193</v>
      </c>
      <c r="CW342" t="s">
        <v>2068</v>
      </c>
      <c r="CX342" t="s">
        <v>217</v>
      </c>
      <c r="CY342">
        <v>0.35</v>
      </c>
      <c r="CZ342">
        <v>5.25</v>
      </c>
      <c r="DA342" t="s">
        <v>206</v>
      </c>
      <c r="DB342" t="s">
        <v>193</v>
      </c>
      <c r="DC342" t="s">
        <v>193</v>
      </c>
      <c r="DD342" t="s">
        <v>193</v>
      </c>
      <c r="DE342" t="s">
        <v>193</v>
      </c>
      <c r="DF342" t="s">
        <v>193</v>
      </c>
      <c r="DG342" t="s">
        <v>268</v>
      </c>
      <c r="DH342" t="s">
        <v>557</v>
      </c>
      <c r="DI342" t="s">
        <v>860</v>
      </c>
      <c r="DJ342" t="s">
        <v>643</v>
      </c>
      <c r="DK342" t="s">
        <v>342</v>
      </c>
      <c r="DL342" t="s">
        <v>222</v>
      </c>
      <c r="DM342" t="s">
        <v>222</v>
      </c>
      <c r="DN342" t="s">
        <v>223</v>
      </c>
      <c r="DO342" t="s">
        <v>3536</v>
      </c>
      <c r="DP342">
        <v>100.18600000000001</v>
      </c>
      <c r="DQ342">
        <v>1.7150000000000001</v>
      </c>
      <c r="DR342">
        <v>136.3836</v>
      </c>
      <c r="DS342">
        <v>-8.6164000000000005</v>
      </c>
      <c r="DT342">
        <v>100.27200000000001</v>
      </c>
      <c r="DU342">
        <v>1.6990000000000001</v>
      </c>
      <c r="DV342">
        <v>137.48330000000001</v>
      </c>
      <c r="DW342">
        <v>-7.5167000000000002</v>
      </c>
      <c r="DX342">
        <v>100.43300000000001</v>
      </c>
      <c r="DY342">
        <v>1.669</v>
      </c>
      <c r="DZ342">
        <v>135.28020000000001</v>
      </c>
      <c r="EA342">
        <v>-9.7197999999999993</v>
      </c>
      <c r="EB342">
        <v>101.005</v>
      </c>
      <c r="EC342">
        <v>1.5629999999999999</v>
      </c>
      <c r="ED342">
        <v>125.80200000000001</v>
      </c>
      <c r="EE342">
        <v>-19.198</v>
      </c>
      <c r="EF342">
        <v>101.47199999999999</v>
      </c>
      <c r="EG342">
        <v>1.4770000000000001</v>
      </c>
      <c r="EH342">
        <v>116.8865</v>
      </c>
      <c r="EI342">
        <v>-28.113499999999998</v>
      </c>
      <c r="EJ342">
        <v>101.672</v>
      </c>
      <c r="EK342">
        <v>1.44</v>
      </c>
      <c r="EL342">
        <v>106.9783</v>
      </c>
      <c r="EM342">
        <v>-38.021700000000003</v>
      </c>
      <c r="EN342">
        <v>102.325</v>
      </c>
      <c r="EO342">
        <v>1.32</v>
      </c>
      <c r="EP342">
        <v>98.805700000000002</v>
      </c>
      <c r="EQ342">
        <v>-46.194299999999998</v>
      </c>
      <c r="ER342">
        <v>102.325</v>
      </c>
      <c r="ES342">
        <v>1.32</v>
      </c>
      <c r="ET342">
        <v>98.171400000000006</v>
      </c>
      <c r="EU342">
        <v>-46.828600000000002</v>
      </c>
      <c r="EV342">
        <v>102.325</v>
      </c>
      <c r="EW342">
        <v>1.32</v>
      </c>
      <c r="EX342">
        <v>98.177400000000006</v>
      </c>
      <c r="EY342">
        <v>-46.822600000000001</v>
      </c>
      <c r="EZ342">
        <v>102.38800000000001</v>
      </c>
      <c r="FA342">
        <v>1.3080000000000001</v>
      </c>
      <c r="FB342">
        <v>96.979500000000002</v>
      </c>
      <c r="FC342">
        <v>-48.020499999999998</v>
      </c>
      <c r="FD342">
        <v>102.634</v>
      </c>
      <c r="FE342">
        <v>1.2629999999999999</v>
      </c>
      <c r="FF342">
        <v>92.960300000000004</v>
      </c>
      <c r="FG342">
        <v>-52.039700000000003</v>
      </c>
      <c r="FH342">
        <v>27.57</v>
      </c>
      <c r="FI342">
        <v>-23.35</v>
      </c>
      <c r="FJ342">
        <v>66.92</v>
      </c>
      <c r="FK342">
        <v>5.37</v>
      </c>
      <c r="FL342">
        <v>92.61</v>
      </c>
      <c r="FM342">
        <v>1.89</v>
      </c>
      <c r="FN342">
        <v>0.17469999999999999</v>
      </c>
      <c r="FO342">
        <v>-4.0697000000000001</v>
      </c>
      <c r="FP342">
        <v>0.22320000000000001</v>
      </c>
      <c r="FQ342">
        <v>-7.7725999999999997</v>
      </c>
      <c r="FR342">
        <v>0.35120000000000001</v>
      </c>
      <c r="FS342">
        <v>-3.5013999999999998</v>
      </c>
      <c r="FT342">
        <v>0.70989999999999998</v>
      </c>
      <c r="FU342">
        <v>12.042899999999999</v>
      </c>
      <c r="FV342">
        <v>1.4159999999999999</v>
      </c>
      <c r="FW342">
        <v>10.9275</v>
      </c>
      <c r="FX342" t="s">
        <v>2073</v>
      </c>
      <c r="FY342">
        <v>253443.36689999999</v>
      </c>
    </row>
    <row r="343" spans="1:181" x14ac:dyDescent="0.35">
      <c r="A343">
        <v>346</v>
      </c>
      <c r="B343" t="s">
        <v>5398</v>
      </c>
      <c r="C343" t="s">
        <v>5412</v>
      </c>
      <c r="D343" t="s">
        <v>2068</v>
      </c>
      <c r="E343" t="s">
        <v>2069</v>
      </c>
      <c r="F343" t="s">
        <v>192</v>
      </c>
      <c r="G343" t="s">
        <v>304</v>
      </c>
      <c r="H343" t="s">
        <v>285</v>
      </c>
      <c r="I343" t="s">
        <v>2497</v>
      </c>
      <c r="J343" t="s">
        <v>285</v>
      </c>
      <c r="K343" t="s">
        <v>304</v>
      </c>
      <c r="L343" t="s">
        <v>3894</v>
      </c>
      <c r="M343" t="s">
        <v>193</v>
      </c>
      <c r="N343" t="s">
        <v>196</v>
      </c>
      <c r="O343" t="s">
        <v>197</v>
      </c>
      <c r="P343" t="s">
        <v>198</v>
      </c>
      <c r="Q343">
        <v>11000</v>
      </c>
      <c r="R343" t="s">
        <v>198</v>
      </c>
      <c r="S343">
        <v>1000</v>
      </c>
      <c r="T343">
        <v>7</v>
      </c>
      <c r="U343">
        <v>6</v>
      </c>
      <c r="V343" t="s">
        <v>199</v>
      </c>
      <c r="W343" t="s">
        <v>200</v>
      </c>
      <c r="X343">
        <v>2.2000000000000002</v>
      </c>
      <c r="Y343" t="s">
        <v>193</v>
      </c>
      <c r="Z343" t="s">
        <v>5433</v>
      </c>
      <c r="AA343" t="s">
        <v>3680</v>
      </c>
      <c r="AB343">
        <v>170</v>
      </c>
      <c r="AD343">
        <v>-19</v>
      </c>
      <c r="AE343" t="s">
        <v>193</v>
      </c>
      <c r="AF343" t="s">
        <v>193</v>
      </c>
      <c r="AG343">
        <v>200</v>
      </c>
      <c r="AH343">
        <v>170</v>
      </c>
      <c r="AI343">
        <v>0</v>
      </c>
      <c r="AJ343" t="s">
        <v>193</v>
      </c>
      <c r="AK343" t="s">
        <v>193</v>
      </c>
      <c r="AM343">
        <v>25</v>
      </c>
      <c r="AN343">
        <v>30</v>
      </c>
      <c r="AO343" t="s">
        <v>193</v>
      </c>
      <c r="AP343">
        <v>3.3</v>
      </c>
      <c r="AQ343">
        <v>2.246</v>
      </c>
      <c r="AR343">
        <v>99.674999999999997</v>
      </c>
      <c r="AS343" t="s">
        <v>202</v>
      </c>
      <c r="AT343" t="s">
        <v>203</v>
      </c>
      <c r="AU343" t="s">
        <v>204</v>
      </c>
      <c r="AV343" t="s">
        <v>958</v>
      </c>
      <c r="AW343">
        <v>16</v>
      </c>
      <c r="AX343">
        <v>5</v>
      </c>
      <c r="AY343" t="s">
        <v>193</v>
      </c>
      <c r="AZ343" t="s">
        <v>193</v>
      </c>
      <c r="BA343" t="s">
        <v>206</v>
      </c>
      <c r="BB343" t="s">
        <v>206</v>
      </c>
      <c r="BC343" t="s">
        <v>206</v>
      </c>
      <c r="BD343" t="s">
        <v>202</v>
      </c>
      <c r="BE343" t="s">
        <v>206</v>
      </c>
      <c r="BF343" t="s">
        <v>206</v>
      </c>
      <c r="BG343" t="s">
        <v>237</v>
      </c>
      <c r="BH343" t="s">
        <v>238</v>
      </c>
      <c r="BI343">
        <v>2000</v>
      </c>
      <c r="BK343" t="s">
        <v>206</v>
      </c>
      <c r="BL343" t="s">
        <v>26</v>
      </c>
      <c r="BM343" t="s">
        <v>28</v>
      </c>
      <c r="BN343" t="s">
        <v>29</v>
      </c>
      <c r="BO343" t="s">
        <v>30</v>
      </c>
      <c r="BP343" t="s">
        <v>34</v>
      </c>
      <c r="BQ343" t="s">
        <v>208</v>
      </c>
      <c r="BR343" t="s">
        <v>220</v>
      </c>
      <c r="BS343" t="s">
        <v>31</v>
      </c>
      <c r="BT343" t="s">
        <v>32</v>
      </c>
      <c r="BU343" t="s">
        <v>33</v>
      </c>
      <c r="BV343" t="s">
        <v>34</v>
      </c>
      <c r="BW343" t="s">
        <v>209</v>
      </c>
      <c r="BX343" t="s">
        <v>197</v>
      </c>
      <c r="BY343" t="s">
        <v>193</v>
      </c>
      <c r="BZ343" t="s">
        <v>553</v>
      </c>
      <c r="CA343" t="s">
        <v>2070</v>
      </c>
      <c r="CB343" t="s">
        <v>3899</v>
      </c>
      <c r="CC343" t="s">
        <v>3900</v>
      </c>
      <c r="CD343" t="s">
        <v>5398</v>
      </c>
      <c r="CE343">
        <v>2</v>
      </c>
      <c r="CF343">
        <v>0</v>
      </c>
      <c r="CG343" t="s">
        <v>214</v>
      </c>
      <c r="CH343" t="s">
        <v>215</v>
      </c>
      <c r="CI343" t="s">
        <v>215</v>
      </c>
      <c r="CJ343" t="s">
        <v>197</v>
      </c>
      <c r="CK343">
        <v>1000</v>
      </c>
      <c r="CL343" t="s">
        <v>216</v>
      </c>
      <c r="CM343">
        <v>1</v>
      </c>
      <c r="CN343" t="s">
        <v>199</v>
      </c>
      <c r="CO343" t="s">
        <v>193</v>
      </c>
      <c r="CP343" t="s">
        <v>193</v>
      </c>
      <c r="CQ343" t="s">
        <v>193</v>
      </c>
      <c r="CR343" t="s">
        <v>193</v>
      </c>
      <c r="CS343" t="s">
        <v>193</v>
      </c>
      <c r="CT343" t="s">
        <v>193</v>
      </c>
      <c r="CU343" t="s">
        <v>193</v>
      </c>
      <c r="CV343" t="s">
        <v>193</v>
      </c>
      <c r="CW343" t="s">
        <v>2068</v>
      </c>
      <c r="CX343" t="s">
        <v>217</v>
      </c>
      <c r="CY343">
        <v>0.4</v>
      </c>
      <c r="CZ343">
        <v>4</v>
      </c>
      <c r="DA343" t="s">
        <v>206</v>
      </c>
      <c r="DB343" t="s">
        <v>193</v>
      </c>
      <c r="DC343" t="s">
        <v>193</v>
      </c>
      <c r="DD343" t="s">
        <v>193</v>
      </c>
      <c r="DE343" t="s">
        <v>193</v>
      </c>
      <c r="DF343" t="s">
        <v>193</v>
      </c>
      <c r="DG343" t="s">
        <v>268</v>
      </c>
      <c r="DH343" t="s">
        <v>557</v>
      </c>
      <c r="DI343" t="s">
        <v>860</v>
      </c>
      <c r="DJ343" t="s">
        <v>643</v>
      </c>
      <c r="DK343" t="s">
        <v>342</v>
      </c>
      <c r="DL343" t="s">
        <v>222</v>
      </c>
      <c r="DM343" t="s">
        <v>222</v>
      </c>
      <c r="DN343" t="s">
        <v>223</v>
      </c>
      <c r="DO343" t="s">
        <v>3683</v>
      </c>
      <c r="DP343">
        <v>100.384</v>
      </c>
      <c r="DQ343">
        <v>2.145</v>
      </c>
      <c r="DR343">
        <v>159.46270000000001</v>
      </c>
      <c r="DS343">
        <v>-10.5373</v>
      </c>
      <c r="DT343">
        <v>100.524</v>
      </c>
      <c r="DU343">
        <v>2.125</v>
      </c>
      <c r="DV343">
        <v>161.12780000000001</v>
      </c>
      <c r="DW343">
        <v>-8.8721999999999994</v>
      </c>
      <c r="DX343">
        <v>100.991</v>
      </c>
      <c r="DY343">
        <v>2.0590000000000002</v>
      </c>
      <c r="DZ343">
        <v>156.12870000000001</v>
      </c>
      <c r="EA343">
        <v>-13.8713</v>
      </c>
      <c r="EB343">
        <v>101.55200000000001</v>
      </c>
      <c r="EC343">
        <v>1.98</v>
      </c>
      <c r="ED343">
        <v>150.28909999999999</v>
      </c>
      <c r="EE343">
        <v>-19.710899999999999</v>
      </c>
      <c r="EF343">
        <v>102.199</v>
      </c>
      <c r="EG343">
        <v>1.889</v>
      </c>
      <c r="EH343">
        <v>140.2749</v>
      </c>
      <c r="EI343">
        <v>-29.725100000000001</v>
      </c>
      <c r="EJ343">
        <v>102.69</v>
      </c>
      <c r="EK343">
        <v>1.821</v>
      </c>
      <c r="EL343">
        <v>126.3591</v>
      </c>
      <c r="EM343">
        <v>-43.640900000000002</v>
      </c>
      <c r="EN343">
        <v>102.583</v>
      </c>
      <c r="EO343">
        <v>1.835</v>
      </c>
      <c r="EP343">
        <v>131.43559999999999</v>
      </c>
      <c r="EQ343">
        <v>-38.564399999999999</v>
      </c>
      <c r="ER343">
        <v>102.583</v>
      </c>
      <c r="ES343">
        <v>1.835</v>
      </c>
      <c r="ET343">
        <v>131.4349</v>
      </c>
      <c r="EU343">
        <v>-38.565100000000001</v>
      </c>
      <c r="EV343">
        <v>102.583</v>
      </c>
      <c r="EW343">
        <v>1.835</v>
      </c>
      <c r="EX343">
        <v>131.66239999999999</v>
      </c>
      <c r="EY343">
        <v>-38.337600000000002</v>
      </c>
      <c r="EZ343">
        <v>103.61</v>
      </c>
      <c r="FA343">
        <v>1.6930000000000001</v>
      </c>
      <c r="FB343">
        <v>117.46169999999999</v>
      </c>
      <c r="FC343">
        <v>-52.5383</v>
      </c>
      <c r="FD343">
        <v>103.895</v>
      </c>
      <c r="FE343">
        <v>1.6539999999999999</v>
      </c>
      <c r="FF343">
        <v>114.9409</v>
      </c>
      <c r="FG343">
        <v>-55.059100000000001</v>
      </c>
      <c r="FH343">
        <v>27.57</v>
      </c>
      <c r="FI343">
        <v>-23.35</v>
      </c>
      <c r="FJ343">
        <v>66.92</v>
      </c>
      <c r="FK343">
        <v>5.37</v>
      </c>
      <c r="FL343">
        <v>92.61</v>
      </c>
      <c r="FM343">
        <v>1.89</v>
      </c>
      <c r="FN343">
        <v>0.17469999999999999</v>
      </c>
      <c r="FO343">
        <v>-4.0697000000000001</v>
      </c>
      <c r="FP343">
        <v>0.22320000000000001</v>
      </c>
      <c r="FQ343">
        <v>-7.7725999999999997</v>
      </c>
      <c r="FR343">
        <v>0.35120000000000001</v>
      </c>
      <c r="FS343">
        <v>-3.5013999999999998</v>
      </c>
      <c r="FT343">
        <v>0.70989999999999998</v>
      </c>
      <c r="FU343">
        <v>12.042899999999999</v>
      </c>
      <c r="FV343">
        <v>1.4159999999999999</v>
      </c>
      <c r="FW343">
        <v>10.9275</v>
      </c>
      <c r="FX343" t="s">
        <v>2073</v>
      </c>
      <c r="FY343">
        <v>253443.36689999999</v>
      </c>
    </row>
    <row r="344" spans="1:181" x14ac:dyDescent="0.35">
      <c r="A344">
        <v>347</v>
      </c>
      <c r="B344" t="s">
        <v>5398</v>
      </c>
      <c r="C344" t="s">
        <v>5412</v>
      </c>
      <c r="D344" t="s">
        <v>2068</v>
      </c>
      <c r="E344" t="s">
        <v>2069</v>
      </c>
      <c r="F344" t="s">
        <v>192</v>
      </c>
      <c r="G344" t="s">
        <v>304</v>
      </c>
      <c r="H344" t="s">
        <v>285</v>
      </c>
      <c r="I344" t="s">
        <v>2497</v>
      </c>
      <c r="J344" t="s">
        <v>285</v>
      </c>
      <c r="K344" t="s">
        <v>304</v>
      </c>
      <c r="L344" t="s">
        <v>3894</v>
      </c>
      <c r="M344" t="s">
        <v>193</v>
      </c>
      <c r="N344" t="s">
        <v>196</v>
      </c>
      <c r="O344" t="s">
        <v>197</v>
      </c>
      <c r="P344" t="s">
        <v>198</v>
      </c>
      <c r="Q344">
        <v>11000</v>
      </c>
      <c r="R344" t="s">
        <v>198</v>
      </c>
      <c r="S344">
        <v>2500</v>
      </c>
      <c r="T344">
        <v>10</v>
      </c>
      <c r="U344">
        <v>6</v>
      </c>
      <c r="V344" t="s">
        <v>199</v>
      </c>
      <c r="W344" t="s">
        <v>200</v>
      </c>
      <c r="X344">
        <v>2.65</v>
      </c>
      <c r="Y344" t="s">
        <v>193</v>
      </c>
      <c r="Z344" t="s">
        <v>5434</v>
      </c>
      <c r="AA344" t="s">
        <v>1712</v>
      </c>
      <c r="AB344">
        <v>195</v>
      </c>
      <c r="AD344">
        <v>-2</v>
      </c>
      <c r="AE344" t="s">
        <v>193</v>
      </c>
      <c r="AF344" t="s">
        <v>193</v>
      </c>
      <c r="AG344">
        <v>225</v>
      </c>
      <c r="AH344">
        <v>195</v>
      </c>
      <c r="AI344">
        <v>0</v>
      </c>
      <c r="AJ344" t="s">
        <v>193</v>
      </c>
      <c r="AK344" t="s">
        <v>193</v>
      </c>
      <c r="AM344">
        <v>25</v>
      </c>
      <c r="AN344">
        <v>30</v>
      </c>
      <c r="AO344" t="s">
        <v>193</v>
      </c>
      <c r="AP344">
        <v>2.36</v>
      </c>
      <c r="AQ344">
        <v>2.657</v>
      </c>
      <c r="AR344">
        <v>99.932000000000002</v>
      </c>
      <c r="AS344" t="s">
        <v>202</v>
      </c>
      <c r="AT344" t="s">
        <v>203</v>
      </c>
      <c r="AU344" t="s">
        <v>204</v>
      </c>
      <c r="AV344" t="s">
        <v>958</v>
      </c>
      <c r="AW344">
        <v>16</v>
      </c>
      <c r="AX344">
        <v>5</v>
      </c>
      <c r="AY344" t="s">
        <v>193</v>
      </c>
      <c r="AZ344" t="s">
        <v>193</v>
      </c>
      <c r="BA344" t="s">
        <v>206</v>
      </c>
      <c r="BB344" t="s">
        <v>206</v>
      </c>
      <c r="BC344" t="s">
        <v>206</v>
      </c>
      <c r="BD344" t="s">
        <v>202</v>
      </c>
      <c r="BE344" t="s">
        <v>206</v>
      </c>
      <c r="BF344" t="s">
        <v>206</v>
      </c>
      <c r="BG344" t="s">
        <v>237</v>
      </c>
      <c r="BH344" t="s">
        <v>238</v>
      </c>
      <c r="BI344">
        <v>2000</v>
      </c>
      <c r="BK344" t="s">
        <v>206</v>
      </c>
      <c r="BL344" t="s">
        <v>26</v>
      </c>
      <c r="BM344" t="s">
        <v>28</v>
      </c>
      <c r="BN344" t="s">
        <v>29</v>
      </c>
      <c r="BO344" t="s">
        <v>30</v>
      </c>
      <c r="BP344" t="s">
        <v>34</v>
      </c>
      <c r="BQ344" t="s">
        <v>208</v>
      </c>
      <c r="BR344" t="s">
        <v>220</v>
      </c>
      <c r="BS344" t="s">
        <v>31</v>
      </c>
      <c r="BT344" t="s">
        <v>32</v>
      </c>
      <c r="BU344" t="s">
        <v>33</v>
      </c>
      <c r="BV344" t="s">
        <v>34</v>
      </c>
      <c r="BW344" t="s">
        <v>209</v>
      </c>
      <c r="BX344" t="s">
        <v>197</v>
      </c>
      <c r="BY344" t="s">
        <v>193</v>
      </c>
      <c r="BZ344" t="s">
        <v>553</v>
      </c>
      <c r="CA344" t="s">
        <v>2070</v>
      </c>
      <c r="CB344" t="s">
        <v>3901</v>
      </c>
      <c r="CC344" t="s">
        <v>3902</v>
      </c>
      <c r="CD344" t="s">
        <v>5398</v>
      </c>
      <c r="CE344">
        <v>2</v>
      </c>
      <c r="CF344">
        <v>0</v>
      </c>
      <c r="CG344" t="s">
        <v>214</v>
      </c>
      <c r="CH344" t="s">
        <v>215</v>
      </c>
      <c r="CI344" t="s">
        <v>215</v>
      </c>
      <c r="CJ344" t="s">
        <v>197</v>
      </c>
      <c r="CK344">
        <v>2500</v>
      </c>
      <c r="CL344" t="s">
        <v>216</v>
      </c>
      <c r="CM344">
        <v>1</v>
      </c>
      <c r="CN344" t="s">
        <v>199</v>
      </c>
      <c r="CO344" t="s">
        <v>193</v>
      </c>
      <c r="CP344" t="s">
        <v>193</v>
      </c>
      <c r="CQ344" t="s">
        <v>193</v>
      </c>
      <c r="CR344" t="s">
        <v>193</v>
      </c>
      <c r="CS344" t="s">
        <v>193</v>
      </c>
      <c r="CT344" t="s">
        <v>193</v>
      </c>
      <c r="CU344" t="s">
        <v>193</v>
      </c>
      <c r="CV344" t="s">
        <v>193</v>
      </c>
      <c r="CW344" t="s">
        <v>2068</v>
      </c>
      <c r="CX344" t="s">
        <v>217</v>
      </c>
      <c r="CY344">
        <v>0.45</v>
      </c>
      <c r="CZ344">
        <v>11.25</v>
      </c>
      <c r="DA344" t="s">
        <v>206</v>
      </c>
      <c r="DB344" t="s">
        <v>193</v>
      </c>
      <c r="DC344" t="s">
        <v>193</v>
      </c>
      <c r="DD344" t="s">
        <v>193</v>
      </c>
      <c r="DE344" t="s">
        <v>193</v>
      </c>
      <c r="DF344" t="s">
        <v>193</v>
      </c>
      <c r="DG344" t="s">
        <v>268</v>
      </c>
      <c r="DH344" t="s">
        <v>557</v>
      </c>
      <c r="DI344" t="s">
        <v>860</v>
      </c>
      <c r="DJ344" t="s">
        <v>643</v>
      </c>
      <c r="DK344" t="s">
        <v>342</v>
      </c>
      <c r="DL344" t="s">
        <v>222</v>
      </c>
      <c r="DM344" t="s">
        <v>222</v>
      </c>
      <c r="DN344" t="s">
        <v>223</v>
      </c>
      <c r="DO344" t="s">
        <v>1547</v>
      </c>
      <c r="DP344">
        <v>100.524</v>
      </c>
      <c r="DQ344">
        <v>2.593</v>
      </c>
      <c r="DR344">
        <v>188.3261</v>
      </c>
      <c r="DS344">
        <v>-6.6738999999999997</v>
      </c>
      <c r="DT344">
        <v>101.28</v>
      </c>
      <c r="DU344">
        <v>2.512</v>
      </c>
      <c r="DV344">
        <v>184.70750000000001</v>
      </c>
      <c r="DW344">
        <v>-10.2925</v>
      </c>
      <c r="DX344">
        <v>102.03</v>
      </c>
      <c r="DY344">
        <v>2.4319999999999999</v>
      </c>
      <c r="DZ344">
        <v>179.11179999999999</v>
      </c>
      <c r="EA344">
        <v>-15.888199999999999</v>
      </c>
      <c r="EB344">
        <v>102.91200000000001</v>
      </c>
      <c r="EC344">
        <v>2.339</v>
      </c>
      <c r="ED344">
        <v>172.8913</v>
      </c>
      <c r="EE344">
        <v>-22.108699999999999</v>
      </c>
      <c r="EF344">
        <v>103.658</v>
      </c>
      <c r="EG344">
        <v>2.2610000000000001</v>
      </c>
      <c r="EH344">
        <v>162.89519999999999</v>
      </c>
      <c r="EI344">
        <v>-32.104799999999997</v>
      </c>
      <c r="EJ344">
        <v>104.759</v>
      </c>
      <c r="EK344">
        <v>2.1469999999999998</v>
      </c>
      <c r="EL344">
        <v>143.39080000000001</v>
      </c>
      <c r="EM344">
        <v>-51.609200000000001</v>
      </c>
      <c r="EN344">
        <v>104.929</v>
      </c>
      <c r="EO344">
        <v>2.129</v>
      </c>
      <c r="EP344">
        <v>145.2859</v>
      </c>
      <c r="EQ344">
        <v>-49.714100000000002</v>
      </c>
      <c r="ER344">
        <v>105.24</v>
      </c>
      <c r="ES344">
        <v>2.097</v>
      </c>
      <c r="ET344">
        <v>142.90440000000001</v>
      </c>
      <c r="EU344">
        <v>-52.095599999999997</v>
      </c>
      <c r="EV344">
        <v>105.24</v>
      </c>
      <c r="EW344">
        <v>2.097</v>
      </c>
      <c r="EX344">
        <v>143.92689999999999</v>
      </c>
      <c r="EY344">
        <v>-51.073099999999997</v>
      </c>
      <c r="EZ344">
        <v>106.01300000000001</v>
      </c>
      <c r="FA344">
        <v>2.0179999999999998</v>
      </c>
      <c r="FB344">
        <v>136.04900000000001</v>
      </c>
      <c r="FC344">
        <v>-58.951000000000001</v>
      </c>
      <c r="FD344">
        <v>106.11</v>
      </c>
      <c r="FE344">
        <v>2.008</v>
      </c>
      <c r="FF344">
        <v>136.1867</v>
      </c>
      <c r="FG344">
        <v>-58.813299999999998</v>
      </c>
      <c r="FH344">
        <v>27.57</v>
      </c>
      <c r="FI344">
        <v>-23.35</v>
      </c>
      <c r="FJ344">
        <v>66.92</v>
      </c>
      <c r="FK344">
        <v>5.37</v>
      </c>
      <c r="FL344">
        <v>92.61</v>
      </c>
      <c r="FM344">
        <v>1.89</v>
      </c>
      <c r="FN344">
        <v>0.17469999999999999</v>
      </c>
      <c r="FO344">
        <v>-4.0697000000000001</v>
      </c>
      <c r="FP344">
        <v>0.22320000000000001</v>
      </c>
      <c r="FQ344">
        <v>-7.7725999999999997</v>
      </c>
      <c r="FR344">
        <v>0.35120000000000001</v>
      </c>
      <c r="FS344">
        <v>-3.5013999999999998</v>
      </c>
      <c r="FT344">
        <v>0.70989999999999998</v>
      </c>
      <c r="FU344">
        <v>12.042899999999999</v>
      </c>
      <c r="FV344">
        <v>1.4159999999999999</v>
      </c>
      <c r="FW344">
        <v>10.9275</v>
      </c>
      <c r="FX344" t="s">
        <v>2073</v>
      </c>
      <c r="FY344">
        <v>253443.36689999999</v>
      </c>
    </row>
    <row r="345" spans="1:181" x14ac:dyDescent="0.35">
      <c r="A345">
        <v>348</v>
      </c>
      <c r="B345" t="s">
        <v>5398</v>
      </c>
      <c r="C345" t="s">
        <v>5412</v>
      </c>
      <c r="D345" t="s">
        <v>2068</v>
      </c>
      <c r="E345" t="s">
        <v>2069</v>
      </c>
      <c r="F345" t="s">
        <v>192</v>
      </c>
      <c r="G345" t="s">
        <v>304</v>
      </c>
      <c r="H345" t="s">
        <v>285</v>
      </c>
      <c r="I345" t="s">
        <v>2497</v>
      </c>
      <c r="J345" t="s">
        <v>285</v>
      </c>
      <c r="K345" t="s">
        <v>304</v>
      </c>
      <c r="L345" t="s">
        <v>3894</v>
      </c>
      <c r="M345" t="s">
        <v>193</v>
      </c>
      <c r="N345" t="s">
        <v>196</v>
      </c>
      <c r="O345" t="s">
        <v>197</v>
      </c>
      <c r="P345" t="s">
        <v>198</v>
      </c>
      <c r="Q345">
        <v>11000</v>
      </c>
      <c r="R345" t="s">
        <v>198</v>
      </c>
      <c r="S345">
        <v>1750</v>
      </c>
      <c r="T345">
        <v>20</v>
      </c>
      <c r="U345">
        <v>6</v>
      </c>
      <c r="V345" t="s">
        <v>199</v>
      </c>
      <c r="W345" t="s">
        <v>200</v>
      </c>
      <c r="X345">
        <v>3.5</v>
      </c>
      <c r="Y345" t="s">
        <v>193</v>
      </c>
      <c r="Z345" t="s">
        <v>5435</v>
      </c>
      <c r="AA345" t="s">
        <v>999</v>
      </c>
      <c r="AB345">
        <v>210</v>
      </c>
      <c r="AD345">
        <v>-2</v>
      </c>
      <c r="AE345" t="s">
        <v>193</v>
      </c>
      <c r="AF345" t="s">
        <v>193</v>
      </c>
      <c r="AG345">
        <v>245</v>
      </c>
      <c r="AH345">
        <v>210</v>
      </c>
      <c r="AI345">
        <v>0</v>
      </c>
      <c r="AJ345" t="s">
        <v>193</v>
      </c>
      <c r="AK345" t="s">
        <v>193</v>
      </c>
      <c r="AM345">
        <v>20</v>
      </c>
      <c r="AN345">
        <v>35</v>
      </c>
      <c r="AO345" t="s">
        <v>193</v>
      </c>
      <c r="AP345">
        <v>2.8</v>
      </c>
      <c r="AQ345">
        <v>3.5070000000000001</v>
      </c>
      <c r="AR345">
        <v>99.9</v>
      </c>
      <c r="AS345" t="s">
        <v>202</v>
      </c>
      <c r="AT345" t="s">
        <v>203</v>
      </c>
      <c r="AU345" t="s">
        <v>204</v>
      </c>
      <c r="AV345" t="s">
        <v>958</v>
      </c>
      <c r="AW345">
        <v>16</v>
      </c>
      <c r="AX345">
        <v>5</v>
      </c>
      <c r="AY345" t="s">
        <v>193</v>
      </c>
      <c r="AZ345" t="s">
        <v>193</v>
      </c>
      <c r="BA345" t="s">
        <v>206</v>
      </c>
      <c r="BB345" t="s">
        <v>206</v>
      </c>
      <c r="BC345" t="s">
        <v>202</v>
      </c>
      <c r="BD345" t="s">
        <v>202</v>
      </c>
      <c r="BE345" t="s">
        <v>206</v>
      </c>
      <c r="BF345" t="s">
        <v>206</v>
      </c>
      <c r="BG345" t="s">
        <v>237</v>
      </c>
      <c r="BH345" t="s">
        <v>238</v>
      </c>
      <c r="BI345">
        <v>2000</v>
      </c>
      <c r="BK345" t="s">
        <v>206</v>
      </c>
      <c r="BL345" t="s">
        <v>26</v>
      </c>
      <c r="BM345" t="s">
        <v>28</v>
      </c>
      <c r="BN345" t="s">
        <v>29</v>
      </c>
      <c r="BO345" t="s">
        <v>30</v>
      </c>
      <c r="BP345" t="s">
        <v>34</v>
      </c>
      <c r="BQ345" t="s">
        <v>208</v>
      </c>
      <c r="BR345" t="s">
        <v>220</v>
      </c>
      <c r="BS345" t="s">
        <v>32</v>
      </c>
      <c r="BT345" t="s">
        <v>33</v>
      </c>
      <c r="BU345" t="s">
        <v>31</v>
      </c>
      <c r="BV345" t="s">
        <v>34</v>
      </c>
      <c r="BW345" t="s">
        <v>209</v>
      </c>
      <c r="BX345" t="s">
        <v>197</v>
      </c>
      <c r="BY345" t="s">
        <v>193</v>
      </c>
      <c r="BZ345" t="s">
        <v>553</v>
      </c>
      <c r="CA345" t="s">
        <v>2070</v>
      </c>
      <c r="CB345" t="s">
        <v>3903</v>
      </c>
      <c r="CC345" t="s">
        <v>3904</v>
      </c>
      <c r="CD345" t="s">
        <v>5398</v>
      </c>
      <c r="CE345">
        <v>2</v>
      </c>
      <c r="CF345">
        <v>0</v>
      </c>
      <c r="CG345" t="s">
        <v>214</v>
      </c>
      <c r="CH345" t="s">
        <v>215</v>
      </c>
      <c r="CI345" t="s">
        <v>215</v>
      </c>
      <c r="CJ345" t="s">
        <v>197</v>
      </c>
      <c r="CK345">
        <v>1750</v>
      </c>
      <c r="CL345" t="s">
        <v>216</v>
      </c>
      <c r="CM345">
        <v>1</v>
      </c>
      <c r="CN345" t="s">
        <v>199</v>
      </c>
      <c r="CO345" t="s">
        <v>193</v>
      </c>
      <c r="CP345">
        <v>6</v>
      </c>
      <c r="CQ345" t="s">
        <v>193</v>
      </c>
      <c r="CR345" t="s">
        <v>193</v>
      </c>
      <c r="CS345" t="s">
        <v>193</v>
      </c>
      <c r="CT345" t="s">
        <v>193</v>
      </c>
      <c r="CU345" t="s">
        <v>193</v>
      </c>
      <c r="CV345" t="s">
        <v>193</v>
      </c>
      <c r="CW345" t="s">
        <v>2068</v>
      </c>
      <c r="CX345" t="s">
        <v>217</v>
      </c>
      <c r="CY345">
        <v>0.75</v>
      </c>
      <c r="CZ345">
        <v>13.125</v>
      </c>
      <c r="DA345" t="s">
        <v>206</v>
      </c>
      <c r="DB345" t="s">
        <v>193</v>
      </c>
      <c r="DC345" t="s">
        <v>193</v>
      </c>
      <c r="DD345" t="s">
        <v>193</v>
      </c>
      <c r="DE345" t="s">
        <v>193</v>
      </c>
      <c r="DF345" t="s">
        <v>193</v>
      </c>
      <c r="DG345" t="s">
        <v>268</v>
      </c>
      <c r="DH345" t="s">
        <v>557</v>
      </c>
      <c r="DI345" t="s">
        <v>860</v>
      </c>
      <c r="DJ345" t="s">
        <v>643</v>
      </c>
      <c r="DK345" t="s">
        <v>342</v>
      </c>
      <c r="DL345" t="s">
        <v>222</v>
      </c>
      <c r="DM345" t="s">
        <v>222</v>
      </c>
      <c r="DN345" t="s">
        <v>223</v>
      </c>
      <c r="DO345" t="s">
        <v>1002</v>
      </c>
      <c r="DP345">
        <v>102.39400000000001</v>
      </c>
      <c r="DQ345">
        <v>3.3319999999999999</v>
      </c>
      <c r="DR345">
        <v>191.77019999999999</v>
      </c>
      <c r="DS345">
        <v>-18.229800000000001</v>
      </c>
      <c r="DT345">
        <v>103.41200000000001</v>
      </c>
      <c r="DU345">
        <v>3.262</v>
      </c>
      <c r="DV345">
        <v>189.50370000000001</v>
      </c>
      <c r="DW345">
        <v>-20.496300000000002</v>
      </c>
      <c r="DX345">
        <v>104.54600000000001</v>
      </c>
      <c r="DY345">
        <v>3.1850000000000001</v>
      </c>
      <c r="DZ345">
        <v>184.17959999999999</v>
      </c>
      <c r="EA345">
        <v>-25.820399999999999</v>
      </c>
      <c r="EB345">
        <v>105.30500000000001</v>
      </c>
      <c r="EC345">
        <v>3.1339999999999999</v>
      </c>
      <c r="ED345">
        <v>185.62389999999999</v>
      </c>
      <c r="EE345">
        <v>-24.376100000000001</v>
      </c>
      <c r="EF345">
        <v>106.89100000000001</v>
      </c>
      <c r="EG345">
        <v>3.0289999999999999</v>
      </c>
      <c r="EH345">
        <v>171.52080000000001</v>
      </c>
      <c r="EI345">
        <v>-38.479199999999999</v>
      </c>
      <c r="EJ345">
        <v>108.864</v>
      </c>
      <c r="EK345">
        <v>2.9009999999999998</v>
      </c>
      <c r="EL345">
        <v>147.8536</v>
      </c>
      <c r="EM345">
        <v>-62.1464</v>
      </c>
      <c r="EN345">
        <v>109.047</v>
      </c>
      <c r="EO345">
        <v>2.8889999999999998</v>
      </c>
      <c r="EP345">
        <v>149.2946</v>
      </c>
      <c r="EQ345">
        <v>-60.705399999999997</v>
      </c>
      <c r="ER345">
        <v>109.187</v>
      </c>
      <c r="ES345">
        <v>2.88</v>
      </c>
      <c r="ET345">
        <v>149.4836</v>
      </c>
      <c r="EU345">
        <v>-60.516399999999997</v>
      </c>
      <c r="EV345">
        <v>109.187</v>
      </c>
      <c r="EW345">
        <v>2.88</v>
      </c>
      <c r="EX345">
        <v>150.81030000000001</v>
      </c>
      <c r="EY345">
        <v>-59.189700000000002</v>
      </c>
      <c r="EZ345">
        <v>109.327</v>
      </c>
      <c r="FA345">
        <v>2.871</v>
      </c>
      <c r="FB345">
        <v>149.917</v>
      </c>
      <c r="FC345">
        <v>-60.082999999999998</v>
      </c>
      <c r="FD345">
        <v>109.655</v>
      </c>
      <c r="FE345">
        <v>2.85</v>
      </c>
      <c r="FF345">
        <v>149.29580000000001</v>
      </c>
      <c r="FG345">
        <v>-60.7042</v>
      </c>
      <c r="FH345">
        <v>27.57</v>
      </c>
      <c r="FI345">
        <v>-23.35</v>
      </c>
      <c r="FJ345">
        <v>66.92</v>
      </c>
      <c r="FK345">
        <v>5.37</v>
      </c>
      <c r="FL345">
        <v>92.61</v>
      </c>
      <c r="FM345">
        <v>1.89</v>
      </c>
      <c r="FN345">
        <v>0.17469999999999999</v>
      </c>
      <c r="FO345">
        <v>-4.0697000000000001</v>
      </c>
      <c r="FP345">
        <v>0.22320000000000001</v>
      </c>
      <c r="FQ345">
        <v>-7.7725999999999997</v>
      </c>
      <c r="FR345">
        <v>0.35120000000000001</v>
      </c>
      <c r="FS345">
        <v>-3.5013999999999998</v>
      </c>
      <c r="FT345">
        <v>0.70989999999999998</v>
      </c>
      <c r="FU345">
        <v>12.042899999999999</v>
      </c>
      <c r="FV345">
        <v>1.4159999999999999</v>
      </c>
      <c r="FW345">
        <v>10.9275</v>
      </c>
      <c r="FX345" t="s">
        <v>2073</v>
      </c>
      <c r="FY345">
        <v>253443.36689999999</v>
      </c>
    </row>
    <row r="346" spans="1:181" x14ac:dyDescent="0.35">
      <c r="A346">
        <v>349</v>
      </c>
      <c r="B346" t="s">
        <v>5398</v>
      </c>
      <c r="C346" t="s">
        <v>5412</v>
      </c>
      <c r="D346" t="s">
        <v>2068</v>
      </c>
      <c r="E346" t="s">
        <v>2069</v>
      </c>
      <c r="F346" t="s">
        <v>192</v>
      </c>
      <c r="G346" t="s">
        <v>304</v>
      </c>
      <c r="H346" t="s">
        <v>285</v>
      </c>
      <c r="I346" t="s">
        <v>2497</v>
      </c>
      <c r="J346" t="s">
        <v>285</v>
      </c>
      <c r="K346" t="s">
        <v>304</v>
      </c>
      <c r="L346" t="s">
        <v>3894</v>
      </c>
      <c r="M346" t="s">
        <v>193</v>
      </c>
      <c r="N346" t="s">
        <v>196</v>
      </c>
      <c r="O346" t="s">
        <v>197</v>
      </c>
      <c r="P346" t="s">
        <v>198</v>
      </c>
      <c r="Q346">
        <v>11000</v>
      </c>
      <c r="R346" t="s">
        <v>198</v>
      </c>
      <c r="S346">
        <v>2750</v>
      </c>
      <c r="T346">
        <v>30</v>
      </c>
      <c r="U346">
        <v>6</v>
      </c>
      <c r="V346" t="s">
        <v>199</v>
      </c>
      <c r="W346" t="s">
        <v>200</v>
      </c>
      <c r="X346">
        <v>3.6</v>
      </c>
      <c r="Y346" t="s">
        <v>193</v>
      </c>
      <c r="Z346" t="s">
        <v>5436</v>
      </c>
      <c r="AA346" t="s">
        <v>999</v>
      </c>
      <c r="AB346">
        <v>220</v>
      </c>
      <c r="AD346">
        <v>-3</v>
      </c>
      <c r="AE346" t="s">
        <v>193</v>
      </c>
      <c r="AF346" t="s">
        <v>193</v>
      </c>
      <c r="AG346">
        <v>255</v>
      </c>
      <c r="AH346">
        <v>220</v>
      </c>
      <c r="AI346">
        <v>0</v>
      </c>
      <c r="AJ346" t="s">
        <v>193</v>
      </c>
      <c r="AK346" t="s">
        <v>193</v>
      </c>
      <c r="AM346">
        <v>20</v>
      </c>
      <c r="AN346">
        <v>35</v>
      </c>
      <c r="AO346" t="s">
        <v>193</v>
      </c>
      <c r="AP346">
        <v>2.5499999999999998</v>
      </c>
      <c r="AQ346">
        <v>3.6070000000000002</v>
      </c>
      <c r="AR346">
        <v>99.864000000000004</v>
      </c>
      <c r="AS346" t="s">
        <v>202</v>
      </c>
      <c r="AT346" t="s">
        <v>203</v>
      </c>
      <c r="AU346" t="s">
        <v>204</v>
      </c>
      <c r="AV346" t="s">
        <v>958</v>
      </c>
      <c r="AW346">
        <v>16</v>
      </c>
      <c r="AX346">
        <v>5</v>
      </c>
      <c r="AY346" t="s">
        <v>193</v>
      </c>
      <c r="AZ346" t="s">
        <v>193</v>
      </c>
      <c r="BA346" t="s">
        <v>206</v>
      </c>
      <c r="BB346" t="s">
        <v>206</v>
      </c>
      <c r="BC346" t="s">
        <v>202</v>
      </c>
      <c r="BD346" t="s">
        <v>202</v>
      </c>
      <c r="BE346" t="s">
        <v>206</v>
      </c>
      <c r="BF346" t="s">
        <v>206</v>
      </c>
      <c r="BG346" t="s">
        <v>237</v>
      </c>
      <c r="BH346" t="s">
        <v>238</v>
      </c>
      <c r="BI346">
        <v>2000</v>
      </c>
      <c r="BK346" t="s">
        <v>206</v>
      </c>
      <c r="BL346" t="s">
        <v>26</v>
      </c>
      <c r="BM346" t="s">
        <v>28</v>
      </c>
      <c r="BN346" t="s">
        <v>29</v>
      </c>
      <c r="BO346" t="s">
        <v>30</v>
      </c>
      <c r="BP346" t="s">
        <v>34</v>
      </c>
      <c r="BQ346" t="s">
        <v>208</v>
      </c>
      <c r="BR346" t="s">
        <v>220</v>
      </c>
      <c r="BS346" t="s">
        <v>31</v>
      </c>
      <c r="BT346" t="s">
        <v>32</v>
      </c>
      <c r="BU346" t="s">
        <v>33</v>
      </c>
      <c r="BV346" t="s">
        <v>34</v>
      </c>
      <c r="BW346" t="s">
        <v>209</v>
      </c>
      <c r="BX346" t="s">
        <v>197</v>
      </c>
      <c r="BY346" t="s">
        <v>193</v>
      </c>
      <c r="BZ346" t="s">
        <v>553</v>
      </c>
      <c r="CA346" t="s">
        <v>2070</v>
      </c>
      <c r="CB346" t="s">
        <v>3905</v>
      </c>
      <c r="CC346" t="s">
        <v>3906</v>
      </c>
      <c r="CD346" t="s">
        <v>5398</v>
      </c>
      <c r="CE346">
        <v>2</v>
      </c>
      <c r="CF346">
        <v>0</v>
      </c>
      <c r="CG346" t="s">
        <v>214</v>
      </c>
      <c r="CH346" t="s">
        <v>215</v>
      </c>
      <c r="CI346" t="s">
        <v>215</v>
      </c>
      <c r="CJ346" t="s">
        <v>197</v>
      </c>
      <c r="CK346">
        <v>2750</v>
      </c>
      <c r="CL346" t="s">
        <v>216</v>
      </c>
      <c r="CM346">
        <v>1</v>
      </c>
      <c r="CN346" t="s">
        <v>199</v>
      </c>
      <c r="CO346" t="s">
        <v>193</v>
      </c>
      <c r="CP346">
        <v>6</v>
      </c>
      <c r="CQ346" t="s">
        <v>193</v>
      </c>
      <c r="CR346" t="s">
        <v>193</v>
      </c>
      <c r="CS346" t="s">
        <v>193</v>
      </c>
      <c r="CT346" t="s">
        <v>193</v>
      </c>
      <c r="CU346" t="s">
        <v>193</v>
      </c>
      <c r="CV346" t="s">
        <v>193</v>
      </c>
      <c r="CW346" t="s">
        <v>2068</v>
      </c>
      <c r="CX346" t="s">
        <v>217</v>
      </c>
      <c r="CY346">
        <v>0.75</v>
      </c>
      <c r="CZ346">
        <v>20.625</v>
      </c>
      <c r="DA346" t="s">
        <v>206</v>
      </c>
      <c r="DB346" t="s">
        <v>193</v>
      </c>
      <c r="DC346" t="s">
        <v>193</v>
      </c>
      <c r="DD346" t="s">
        <v>193</v>
      </c>
      <c r="DE346" t="s">
        <v>193</v>
      </c>
      <c r="DF346" t="s">
        <v>193</v>
      </c>
      <c r="DG346" t="s">
        <v>268</v>
      </c>
      <c r="DH346" t="s">
        <v>557</v>
      </c>
      <c r="DI346" t="s">
        <v>860</v>
      </c>
      <c r="DJ346" t="s">
        <v>643</v>
      </c>
      <c r="DK346" t="s">
        <v>342</v>
      </c>
      <c r="DL346" t="s">
        <v>222</v>
      </c>
      <c r="DM346" t="s">
        <v>222</v>
      </c>
      <c r="DN346" t="s">
        <v>223</v>
      </c>
      <c r="DO346" t="s">
        <v>1002</v>
      </c>
      <c r="DP346">
        <v>102.072</v>
      </c>
      <c r="DQ346">
        <v>3.488</v>
      </c>
      <c r="DR346">
        <v>207.37020000000001</v>
      </c>
      <c r="DS346">
        <v>-12.629799999999999</v>
      </c>
      <c r="DT346">
        <v>104.715</v>
      </c>
      <c r="DU346">
        <v>3.35</v>
      </c>
      <c r="DV346">
        <v>198.30369999999999</v>
      </c>
      <c r="DW346">
        <v>-21.696300000000001</v>
      </c>
      <c r="DX346">
        <v>104.595</v>
      </c>
      <c r="DY346">
        <v>3.3559999999999999</v>
      </c>
      <c r="DZ346">
        <v>201.27959999999999</v>
      </c>
      <c r="EA346">
        <v>-18.720400000000001</v>
      </c>
      <c r="EB346">
        <v>106.54600000000001</v>
      </c>
      <c r="EC346">
        <v>3.2570000000000001</v>
      </c>
      <c r="ED346">
        <v>197.9239</v>
      </c>
      <c r="EE346">
        <v>-22.0761</v>
      </c>
      <c r="EF346">
        <v>108.69</v>
      </c>
      <c r="EG346">
        <v>3.1509999999999998</v>
      </c>
      <c r="EH346">
        <v>183.7208</v>
      </c>
      <c r="EI346">
        <v>-36.279200000000003</v>
      </c>
      <c r="EJ346">
        <v>111.006</v>
      </c>
      <c r="EK346">
        <v>3.0390000000000001</v>
      </c>
      <c r="EL346">
        <v>161.65360000000001</v>
      </c>
      <c r="EM346">
        <v>-58.346400000000003</v>
      </c>
      <c r="EN346">
        <v>110.279</v>
      </c>
      <c r="EO346">
        <v>3.0739999999999998</v>
      </c>
      <c r="EP346">
        <v>167.7946</v>
      </c>
      <c r="EQ346">
        <v>-52.205399999999997</v>
      </c>
      <c r="ER346">
        <v>110.857</v>
      </c>
      <c r="ES346">
        <v>3.0459999999999998</v>
      </c>
      <c r="ET346">
        <v>166.08359999999999</v>
      </c>
      <c r="EU346">
        <v>-53.916400000000003</v>
      </c>
      <c r="EV346">
        <v>110.857</v>
      </c>
      <c r="EW346">
        <v>3.0459999999999998</v>
      </c>
      <c r="EX346">
        <v>167.41030000000001</v>
      </c>
      <c r="EY346">
        <v>-52.589700000000001</v>
      </c>
      <c r="EZ346">
        <v>111.71</v>
      </c>
      <c r="FA346">
        <v>3.0059999999999998</v>
      </c>
      <c r="FB346">
        <v>163.417</v>
      </c>
      <c r="FC346">
        <v>-56.582999999999998</v>
      </c>
      <c r="FD346">
        <v>112.00700000000001</v>
      </c>
      <c r="FE346">
        <v>2.992</v>
      </c>
      <c r="FF346">
        <v>163.4958</v>
      </c>
      <c r="FG346">
        <v>-56.504199999999997</v>
      </c>
      <c r="FH346">
        <v>27.57</v>
      </c>
      <c r="FI346">
        <v>-23.35</v>
      </c>
      <c r="FJ346">
        <v>66.92</v>
      </c>
      <c r="FK346">
        <v>5.37</v>
      </c>
      <c r="FL346">
        <v>92.61</v>
      </c>
      <c r="FM346">
        <v>1.89</v>
      </c>
      <c r="FN346">
        <v>0.17469999999999999</v>
      </c>
      <c r="FO346">
        <v>-4.0697000000000001</v>
      </c>
      <c r="FP346">
        <v>0.22320000000000001</v>
      </c>
      <c r="FQ346">
        <v>-7.7725999999999997</v>
      </c>
      <c r="FR346">
        <v>0.35120000000000001</v>
      </c>
      <c r="FS346">
        <v>-3.5013999999999998</v>
      </c>
      <c r="FT346">
        <v>0.70989999999999998</v>
      </c>
      <c r="FU346">
        <v>12.042899999999999</v>
      </c>
      <c r="FV346">
        <v>1.4159999999999999</v>
      </c>
      <c r="FW346">
        <v>10.9275</v>
      </c>
      <c r="FX346" t="s">
        <v>2073</v>
      </c>
      <c r="FY346">
        <v>253443.36689999999</v>
      </c>
    </row>
    <row r="347" spans="1:181" x14ac:dyDescent="0.35">
      <c r="A347">
        <v>350</v>
      </c>
      <c r="B347" t="s">
        <v>5398</v>
      </c>
      <c r="C347" t="s">
        <v>5412</v>
      </c>
      <c r="D347" t="s">
        <v>3907</v>
      </c>
      <c r="E347" t="s">
        <v>3908</v>
      </c>
      <c r="F347" t="s">
        <v>303</v>
      </c>
      <c r="G347" t="s">
        <v>304</v>
      </c>
      <c r="H347" t="s">
        <v>262</v>
      </c>
      <c r="I347" t="s">
        <v>304</v>
      </c>
      <c r="J347" t="s">
        <v>316</v>
      </c>
      <c r="K347" t="s">
        <v>193</v>
      </c>
      <c r="L347" t="s">
        <v>468</v>
      </c>
      <c r="M347">
        <v>6</v>
      </c>
      <c r="N347" t="s">
        <v>196</v>
      </c>
      <c r="O347" t="s">
        <v>197</v>
      </c>
      <c r="P347" t="s">
        <v>198</v>
      </c>
      <c r="Q347">
        <v>2000</v>
      </c>
      <c r="R347" t="s">
        <v>198</v>
      </c>
      <c r="S347">
        <v>1000</v>
      </c>
      <c r="T347">
        <v>7</v>
      </c>
      <c r="U347">
        <v>2</v>
      </c>
      <c r="V347" t="s">
        <v>199</v>
      </c>
      <c r="W347" t="s">
        <v>200</v>
      </c>
      <c r="X347">
        <v>2.25</v>
      </c>
      <c r="Y347" t="s">
        <v>193</v>
      </c>
      <c r="Z347" t="s">
        <v>5369</v>
      </c>
      <c r="AA347" t="s">
        <v>3680</v>
      </c>
      <c r="AB347">
        <v>170</v>
      </c>
      <c r="AD347">
        <v>-11</v>
      </c>
      <c r="AE347" t="s">
        <v>193</v>
      </c>
      <c r="AF347" t="s">
        <v>193</v>
      </c>
      <c r="AG347">
        <v>195</v>
      </c>
      <c r="AH347">
        <v>175</v>
      </c>
      <c r="AI347">
        <v>5</v>
      </c>
      <c r="AJ347" t="s">
        <v>193</v>
      </c>
      <c r="AK347" t="s">
        <v>193</v>
      </c>
      <c r="AM347">
        <v>5</v>
      </c>
      <c r="AN347">
        <v>25</v>
      </c>
      <c r="AO347" t="s">
        <v>193</v>
      </c>
      <c r="AP347">
        <v>2.2999999999999998</v>
      </c>
      <c r="AQ347">
        <v>2.2599999999999998</v>
      </c>
      <c r="AR347">
        <v>99.933999999999997</v>
      </c>
      <c r="AS347" t="s">
        <v>202</v>
      </c>
      <c r="AT347" t="s">
        <v>203</v>
      </c>
      <c r="AU347" t="s">
        <v>204</v>
      </c>
      <c r="AV347" t="s">
        <v>205</v>
      </c>
      <c r="AW347">
        <v>10</v>
      </c>
      <c r="AX347" t="s">
        <v>193</v>
      </c>
      <c r="AY347" t="s">
        <v>193</v>
      </c>
      <c r="AZ347" t="s">
        <v>193</v>
      </c>
      <c r="BA347" t="s">
        <v>202</v>
      </c>
      <c r="BB347" t="s">
        <v>206</v>
      </c>
      <c r="BC347" t="s">
        <v>202</v>
      </c>
      <c r="BD347" t="s">
        <v>202</v>
      </c>
      <c r="BE347" t="s">
        <v>206</v>
      </c>
      <c r="BF347" t="s">
        <v>206</v>
      </c>
      <c r="BG347" t="s">
        <v>207</v>
      </c>
      <c r="BH347" t="s">
        <v>238</v>
      </c>
      <c r="BI347">
        <v>2000</v>
      </c>
      <c r="BK347" t="s">
        <v>206</v>
      </c>
      <c r="BL347" t="s">
        <v>208</v>
      </c>
      <c r="BM347" t="s">
        <v>220</v>
      </c>
      <c r="BN347" t="s">
        <v>32</v>
      </c>
      <c r="BO347" t="s">
        <v>240</v>
      </c>
      <c r="BP347" t="s">
        <v>248</v>
      </c>
      <c r="BQ347" t="s">
        <v>1006</v>
      </c>
      <c r="BR347" t="s">
        <v>339</v>
      </c>
      <c r="BS347" t="s">
        <v>855</v>
      </c>
      <c r="BT347" t="s">
        <v>906</v>
      </c>
      <c r="BU347" t="s">
        <v>341</v>
      </c>
      <c r="BV347" t="s">
        <v>240</v>
      </c>
      <c r="BW347" t="s">
        <v>209</v>
      </c>
      <c r="BX347" t="s">
        <v>197</v>
      </c>
      <c r="BY347" t="s">
        <v>193</v>
      </c>
      <c r="BZ347" t="s">
        <v>470</v>
      </c>
      <c r="CA347" t="s">
        <v>1116</v>
      </c>
      <c r="CB347" t="s">
        <v>3909</v>
      </c>
      <c r="CC347" t="s">
        <v>3910</v>
      </c>
      <c r="CD347" t="s">
        <v>5398</v>
      </c>
      <c r="CE347">
        <v>2</v>
      </c>
      <c r="CF347">
        <v>1</v>
      </c>
      <c r="CG347" t="s">
        <v>214</v>
      </c>
      <c r="CH347" t="s">
        <v>215</v>
      </c>
      <c r="CI347" t="s">
        <v>215</v>
      </c>
      <c r="CJ347" t="s">
        <v>197</v>
      </c>
      <c r="CK347">
        <v>1000</v>
      </c>
      <c r="CL347" t="s">
        <v>216</v>
      </c>
      <c r="CM347">
        <v>1</v>
      </c>
      <c r="CN347" t="s">
        <v>199</v>
      </c>
      <c r="CO347" t="s">
        <v>193</v>
      </c>
      <c r="CP347">
        <v>2</v>
      </c>
      <c r="CQ347" t="s">
        <v>193</v>
      </c>
      <c r="CR347" t="s">
        <v>193</v>
      </c>
      <c r="CS347" t="s">
        <v>193</v>
      </c>
      <c r="CT347" t="s">
        <v>193</v>
      </c>
      <c r="CU347" t="s">
        <v>193</v>
      </c>
      <c r="CV347" t="s">
        <v>193</v>
      </c>
      <c r="CW347" t="s">
        <v>3907</v>
      </c>
      <c r="CX347" t="s">
        <v>217</v>
      </c>
      <c r="CY347">
        <v>0.625</v>
      </c>
      <c r="CZ347">
        <v>6.25</v>
      </c>
      <c r="DA347" t="s">
        <v>206</v>
      </c>
      <c r="DB347" t="s">
        <v>193</v>
      </c>
      <c r="DC347" t="s">
        <v>193</v>
      </c>
      <c r="DD347" t="s">
        <v>193</v>
      </c>
      <c r="DE347" t="s">
        <v>193</v>
      </c>
      <c r="DF347" t="s">
        <v>193</v>
      </c>
      <c r="DG347" t="s">
        <v>1010</v>
      </c>
      <c r="DH347" t="s">
        <v>400</v>
      </c>
      <c r="DI347" t="s">
        <v>276</v>
      </c>
      <c r="DJ347" t="s">
        <v>28</v>
      </c>
      <c r="DK347" t="s">
        <v>461</v>
      </c>
      <c r="DL347" t="s">
        <v>222</v>
      </c>
      <c r="DM347" t="s">
        <v>222</v>
      </c>
      <c r="DN347" t="s">
        <v>223</v>
      </c>
      <c r="DO347" t="s">
        <v>3683</v>
      </c>
      <c r="DP347">
        <v>100.39400000000001</v>
      </c>
      <c r="DQ347">
        <v>2.1880000000000002</v>
      </c>
      <c r="DR347">
        <v>163.7627</v>
      </c>
      <c r="DS347">
        <v>-6.2373000000000003</v>
      </c>
      <c r="DT347">
        <v>100.413</v>
      </c>
      <c r="DU347">
        <v>2.1850000000000001</v>
      </c>
      <c r="DV347">
        <v>167.12780000000001</v>
      </c>
      <c r="DW347">
        <v>-2.8721999999999999</v>
      </c>
      <c r="DX347">
        <v>100.61</v>
      </c>
      <c r="DY347">
        <v>2.1539999999999999</v>
      </c>
      <c r="DZ347">
        <v>165.62870000000001</v>
      </c>
      <c r="EA347">
        <v>-4.3712999999999997</v>
      </c>
      <c r="EB347">
        <v>100.71599999999999</v>
      </c>
      <c r="EC347">
        <v>2.137</v>
      </c>
      <c r="ED347">
        <v>165.98910000000001</v>
      </c>
      <c r="EE347">
        <v>-4.0109000000000004</v>
      </c>
      <c r="EF347">
        <v>101.18300000000001</v>
      </c>
      <c r="EG347">
        <v>2.0640000000000001</v>
      </c>
      <c r="EH347">
        <v>157.7749</v>
      </c>
      <c r="EI347">
        <v>-12.225099999999999</v>
      </c>
      <c r="EJ347">
        <v>101.627</v>
      </c>
      <c r="EK347">
        <v>1.9950000000000001</v>
      </c>
      <c r="EL347">
        <v>143.75909999999999</v>
      </c>
      <c r="EM347">
        <v>-26.2409</v>
      </c>
      <c r="EN347">
        <v>101.57899999999999</v>
      </c>
      <c r="EO347">
        <v>2.0019999999999998</v>
      </c>
      <c r="EP347">
        <v>148.13560000000001</v>
      </c>
      <c r="EQ347">
        <v>-21.8644</v>
      </c>
      <c r="ER347">
        <v>101.57899999999999</v>
      </c>
      <c r="ES347">
        <v>2.0019999999999998</v>
      </c>
      <c r="ET347">
        <v>148.13489999999999</v>
      </c>
      <c r="EU347">
        <v>-21.865100000000002</v>
      </c>
      <c r="EV347">
        <v>101.57899999999999</v>
      </c>
      <c r="EW347">
        <v>2.0019999999999998</v>
      </c>
      <c r="EX347">
        <v>148.36240000000001</v>
      </c>
      <c r="EY347">
        <v>-21.637599999999999</v>
      </c>
      <c r="EZ347">
        <v>101.70699999999999</v>
      </c>
      <c r="FA347">
        <v>1.982</v>
      </c>
      <c r="FB347">
        <v>146.36170000000001</v>
      </c>
      <c r="FC347">
        <v>-23.638300000000001</v>
      </c>
      <c r="FD347">
        <v>101.84099999999999</v>
      </c>
      <c r="FE347">
        <v>1.9610000000000001</v>
      </c>
      <c r="FF347">
        <v>145.64089999999999</v>
      </c>
      <c r="FG347">
        <v>-24.359100000000002</v>
      </c>
      <c r="FH347">
        <v>27.57</v>
      </c>
      <c r="FI347">
        <v>-23.35</v>
      </c>
      <c r="FJ347">
        <v>66.92</v>
      </c>
      <c r="FK347">
        <v>5.37</v>
      </c>
      <c r="FL347">
        <v>92.61</v>
      </c>
      <c r="FM347">
        <v>1.89</v>
      </c>
      <c r="FN347">
        <v>0.17469999999999999</v>
      </c>
      <c r="FO347">
        <v>-4.0697000000000001</v>
      </c>
      <c r="FP347">
        <v>0.22320000000000001</v>
      </c>
      <c r="FQ347">
        <v>-7.7725999999999997</v>
      </c>
      <c r="FR347">
        <v>0.35120000000000001</v>
      </c>
      <c r="FS347">
        <v>-3.5013999999999998</v>
      </c>
      <c r="FT347">
        <v>0.70989999999999998</v>
      </c>
      <c r="FU347">
        <v>12.042899999999999</v>
      </c>
      <c r="FV347">
        <v>1.4159999999999999</v>
      </c>
      <c r="FW347">
        <v>10.9275</v>
      </c>
      <c r="FX347" t="s">
        <v>3911</v>
      </c>
      <c r="FY347">
        <v>90881.635899999994</v>
      </c>
    </row>
    <row r="348" spans="1:181" x14ac:dyDescent="0.35">
      <c r="A348">
        <v>351</v>
      </c>
      <c r="B348" t="s">
        <v>5398</v>
      </c>
      <c r="C348" t="s">
        <v>5412</v>
      </c>
      <c r="D348" t="s">
        <v>3907</v>
      </c>
      <c r="E348" t="s">
        <v>3908</v>
      </c>
      <c r="F348" t="s">
        <v>303</v>
      </c>
      <c r="G348" t="s">
        <v>304</v>
      </c>
      <c r="H348" t="s">
        <v>262</v>
      </c>
      <c r="I348" t="s">
        <v>304</v>
      </c>
      <c r="J348" t="s">
        <v>316</v>
      </c>
      <c r="K348" t="s">
        <v>193</v>
      </c>
      <c r="L348" t="s">
        <v>468</v>
      </c>
      <c r="M348">
        <v>6</v>
      </c>
      <c r="N348" t="s">
        <v>196</v>
      </c>
      <c r="O348" t="s">
        <v>197</v>
      </c>
      <c r="P348" t="s">
        <v>198</v>
      </c>
      <c r="Q348">
        <v>2000</v>
      </c>
      <c r="R348" t="s">
        <v>198</v>
      </c>
      <c r="S348">
        <v>1000</v>
      </c>
      <c r="T348">
        <v>10</v>
      </c>
      <c r="U348">
        <v>2</v>
      </c>
      <c r="V348" t="s">
        <v>199</v>
      </c>
      <c r="W348" t="s">
        <v>200</v>
      </c>
      <c r="X348">
        <v>2.65</v>
      </c>
      <c r="Y348" t="s">
        <v>193</v>
      </c>
      <c r="Z348" t="s">
        <v>5351</v>
      </c>
      <c r="AA348" t="s">
        <v>1712</v>
      </c>
      <c r="AB348">
        <v>195</v>
      </c>
      <c r="AD348" t="s">
        <v>193</v>
      </c>
      <c r="AE348" t="s">
        <v>193</v>
      </c>
      <c r="AF348" t="s">
        <v>193</v>
      </c>
      <c r="AG348">
        <v>220</v>
      </c>
      <c r="AH348">
        <v>200</v>
      </c>
      <c r="AI348">
        <v>5</v>
      </c>
      <c r="AJ348" t="s">
        <v>193</v>
      </c>
      <c r="AK348" t="s">
        <v>193</v>
      </c>
      <c r="AM348">
        <v>5</v>
      </c>
      <c r="AN348">
        <v>25</v>
      </c>
      <c r="AO348" t="s">
        <v>193</v>
      </c>
      <c r="AP348">
        <v>2.4</v>
      </c>
      <c r="AQ348">
        <v>2.67</v>
      </c>
      <c r="AR348">
        <v>99.823999999999998</v>
      </c>
      <c r="AS348" t="s">
        <v>202</v>
      </c>
      <c r="AT348" t="s">
        <v>203</v>
      </c>
      <c r="AU348" t="s">
        <v>204</v>
      </c>
      <c r="AV348" t="s">
        <v>205</v>
      </c>
      <c r="AW348">
        <v>10</v>
      </c>
      <c r="AX348" t="s">
        <v>193</v>
      </c>
      <c r="AY348" t="s">
        <v>193</v>
      </c>
      <c r="AZ348" t="s">
        <v>193</v>
      </c>
      <c r="BA348" t="s">
        <v>202</v>
      </c>
      <c r="BB348" t="s">
        <v>206</v>
      </c>
      <c r="BC348" t="s">
        <v>202</v>
      </c>
      <c r="BD348" t="s">
        <v>202</v>
      </c>
      <c r="BE348" t="s">
        <v>206</v>
      </c>
      <c r="BF348" t="s">
        <v>206</v>
      </c>
      <c r="BG348" t="s">
        <v>207</v>
      </c>
      <c r="BH348" t="s">
        <v>238</v>
      </c>
      <c r="BI348">
        <v>2000</v>
      </c>
      <c r="BK348" t="s">
        <v>206</v>
      </c>
      <c r="BL348" t="s">
        <v>208</v>
      </c>
      <c r="BM348" t="s">
        <v>220</v>
      </c>
      <c r="BN348" t="s">
        <v>32</v>
      </c>
      <c r="BO348" t="s">
        <v>240</v>
      </c>
      <c r="BP348" t="s">
        <v>248</v>
      </c>
      <c r="BQ348" t="s">
        <v>1006</v>
      </c>
      <c r="BR348" t="s">
        <v>339</v>
      </c>
      <c r="BS348" t="s">
        <v>855</v>
      </c>
      <c r="BT348" t="s">
        <v>906</v>
      </c>
      <c r="BU348" t="s">
        <v>341</v>
      </c>
      <c r="BV348" t="s">
        <v>240</v>
      </c>
      <c r="BW348" t="s">
        <v>209</v>
      </c>
      <c r="BX348" t="s">
        <v>197</v>
      </c>
      <c r="BY348" t="s">
        <v>193</v>
      </c>
      <c r="BZ348" t="s">
        <v>470</v>
      </c>
      <c r="CA348" t="s">
        <v>1116</v>
      </c>
      <c r="CB348" t="s">
        <v>3912</v>
      </c>
      <c r="CC348" t="s">
        <v>3913</v>
      </c>
      <c r="CD348" t="s">
        <v>5398</v>
      </c>
      <c r="CE348">
        <v>2</v>
      </c>
      <c r="CF348">
        <v>0</v>
      </c>
      <c r="CG348" t="s">
        <v>214</v>
      </c>
      <c r="CH348" t="s">
        <v>215</v>
      </c>
      <c r="CI348" t="s">
        <v>215</v>
      </c>
      <c r="CJ348" t="s">
        <v>197</v>
      </c>
      <c r="CK348">
        <v>1000</v>
      </c>
      <c r="CL348" t="s">
        <v>216</v>
      </c>
      <c r="CM348">
        <v>1</v>
      </c>
      <c r="CN348" t="s">
        <v>199</v>
      </c>
      <c r="CO348" t="s">
        <v>193</v>
      </c>
      <c r="CP348">
        <v>3</v>
      </c>
      <c r="CQ348" t="s">
        <v>193</v>
      </c>
      <c r="CR348" t="s">
        <v>193</v>
      </c>
      <c r="CS348" t="s">
        <v>193</v>
      </c>
      <c r="CT348" t="s">
        <v>193</v>
      </c>
      <c r="CU348" t="s">
        <v>193</v>
      </c>
      <c r="CV348" t="s">
        <v>193</v>
      </c>
      <c r="CW348" t="s">
        <v>3907</v>
      </c>
      <c r="CX348" t="s">
        <v>217</v>
      </c>
      <c r="CY348">
        <v>0.65</v>
      </c>
      <c r="CZ348">
        <v>6.5</v>
      </c>
      <c r="DA348" t="s">
        <v>206</v>
      </c>
      <c r="DB348" t="s">
        <v>193</v>
      </c>
      <c r="DC348" t="s">
        <v>193</v>
      </c>
      <c r="DD348" t="s">
        <v>193</v>
      </c>
      <c r="DE348" t="s">
        <v>193</v>
      </c>
      <c r="DF348" t="s">
        <v>193</v>
      </c>
      <c r="DG348" t="s">
        <v>1010</v>
      </c>
      <c r="DH348" t="s">
        <v>400</v>
      </c>
      <c r="DI348" t="s">
        <v>276</v>
      </c>
      <c r="DJ348" t="s">
        <v>28</v>
      </c>
      <c r="DK348" t="s">
        <v>33</v>
      </c>
      <c r="DL348" t="s">
        <v>222</v>
      </c>
      <c r="DM348" t="s">
        <v>222</v>
      </c>
      <c r="DN348" t="s">
        <v>223</v>
      </c>
      <c r="DO348" t="s">
        <v>1547</v>
      </c>
      <c r="DP348">
        <v>100.271</v>
      </c>
      <c r="DQ348">
        <v>2.6190000000000002</v>
      </c>
      <c r="DR348">
        <v>190.92609999999999</v>
      </c>
      <c r="DS348">
        <v>-4.0739000000000001</v>
      </c>
      <c r="DT348">
        <v>100.637</v>
      </c>
      <c r="DU348">
        <v>2.5760000000000001</v>
      </c>
      <c r="DV348">
        <v>191.10749999999999</v>
      </c>
      <c r="DW348">
        <v>-3.8925000000000001</v>
      </c>
      <c r="DX348">
        <v>100.87</v>
      </c>
      <c r="DY348">
        <v>2.5489999999999999</v>
      </c>
      <c r="DZ348">
        <v>190.81180000000001</v>
      </c>
      <c r="EA348">
        <v>-4.1882000000000001</v>
      </c>
      <c r="EB348">
        <v>100.53700000000001</v>
      </c>
      <c r="EC348">
        <v>2.5880000000000001</v>
      </c>
      <c r="ED348">
        <v>197.79130000000001</v>
      </c>
      <c r="EE348">
        <v>2.7913000000000001</v>
      </c>
      <c r="EF348">
        <v>101.215</v>
      </c>
      <c r="EG348">
        <v>2.5089999999999999</v>
      </c>
      <c r="EH348">
        <v>187.6952</v>
      </c>
      <c r="EI348">
        <v>-7.3048000000000002</v>
      </c>
      <c r="EJ348">
        <v>102.095</v>
      </c>
      <c r="EK348">
        <v>2.4079999999999999</v>
      </c>
      <c r="EL348">
        <v>169.49080000000001</v>
      </c>
      <c r="EM348">
        <v>-25.5092</v>
      </c>
      <c r="EN348">
        <v>102.428</v>
      </c>
      <c r="EO348">
        <v>2.37</v>
      </c>
      <c r="EP348">
        <v>169.38589999999999</v>
      </c>
      <c r="EQ348">
        <v>-25.614100000000001</v>
      </c>
      <c r="ER348">
        <v>102.428</v>
      </c>
      <c r="ES348">
        <v>2.37</v>
      </c>
      <c r="ET348">
        <v>170.20439999999999</v>
      </c>
      <c r="EU348">
        <v>-24.7956</v>
      </c>
      <c r="EV348">
        <v>102.428</v>
      </c>
      <c r="EW348">
        <v>2.37</v>
      </c>
      <c r="EX348">
        <v>171.2269</v>
      </c>
      <c r="EY348">
        <v>-23.773099999999999</v>
      </c>
      <c r="EZ348">
        <v>102.62</v>
      </c>
      <c r="FA348">
        <v>2.3479999999999999</v>
      </c>
      <c r="FB348">
        <v>169.04900000000001</v>
      </c>
      <c r="FC348">
        <v>-25.951000000000001</v>
      </c>
      <c r="FD348">
        <v>102.813</v>
      </c>
      <c r="FE348">
        <v>2.3260000000000001</v>
      </c>
      <c r="FF348">
        <v>167.98670000000001</v>
      </c>
      <c r="FG348">
        <v>-27.013300000000001</v>
      </c>
      <c r="FH348">
        <v>27.57</v>
      </c>
      <c r="FI348">
        <v>-23.35</v>
      </c>
      <c r="FJ348">
        <v>66.92</v>
      </c>
      <c r="FK348">
        <v>5.37</v>
      </c>
      <c r="FL348">
        <v>92.61</v>
      </c>
      <c r="FM348">
        <v>1.89</v>
      </c>
      <c r="FN348">
        <v>0.17469999999999999</v>
      </c>
      <c r="FO348">
        <v>-4.0697000000000001</v>
      </c>
      <c r="FP348">
        <v>0.22320000000000001</v>
      </c>
      <c r="FQ348">
        <v>-7.7725999999999997</v>
      </c>
      <c r="FR348">
        <v>0.35120000000000001</v>
      </c>
      <c r="FS348">
        <v>-3.5013999999999998</v>
      </c>
      <c r="FT348">
        <v>0.70989999999999998</v>
      </c>
      <c r="FU348">
        <v>12.042899999999999</v>
      </c>
      <c r="FV348">
        <v>1.4159999999999999</v>
      </c>
      <c r="FW348">
        <v>10.9275</v>
      </c>
      <c r="FX348" t="s">
        <v>3911</v>
      </c>
      <c r="FY348">
        <v>90881.635899999994</v>
      </c>
    </row>
    <row r="349" spans="1:181" x14ac:dyDescent="0.35">
      <c r="A349">
        <v>352</v>
      </c>
      <c r="B349" t="s">
        <v>5398</v>
      </c>
      <c r="C349" t="s">
        <v>5412</v>
      </c>
      <c r="D349" t="s">
        <v>3914</v>
      </c>
      <c r="E349" t="s">
        <v>3915</v>
      </c>
      <c r="F349" t="s">
        <v>232</v>
      </c>
      <c r="G349" t="s">
        <v>304</v>
      </c>
      <c r="H349" t="s">
        <v>233</v>
      </c>
      <c r="I349" t="s">
        <v>304</v>
      </c>
      <c r="J349" t="s">
        <v>316</v>
      </c>
      <c r="K349" t="s">
        <v>193</v>
      </c>
      <c r="L349" t="s">
        <v>683</v>
      </c>
      <c r="M349">
        <v>6</v>
      </c>
      <c r="N349" t="s">
        <v>196</v>
      </c>
      <c r="O349" t="s">
        <v>197</v>
      </c>
      <c r="P349" t="s">
        <v>198</v>
      </c>
      <c r="Q349">
        <v>600</v>
      </c>
      <c r="R349" t="s">
        <v>198</v>
      </c>
      <c r="S349">
        <v>600</v>
      </c>
      <c r="T349">
        <v>10</v>
      </c>
      <c r="U349">
        <v>1</v>
      </c>
      <c r="V349" t="s">
        <v>199</v>
      </c>
      <c r="W349" t="s">
        <v>200</v>
      </c>
      <c r="X349">
        <v>3.7</v>
      </c>
      <c r="Y349" t="s">
        <v>193</v>
      </c>
      <c r="Z349" t="s">
        <v>5242</v>
      </c>
      <c r="AA349" t="s">
        <v>1712</v>
      </c>
      <c r="AB349">
        <v>300</v>
      </c>
      <c r="AD349">
        <v>-4</v>
      </c>
      <c r="AE349" t="s">
        <v>193</v>
      </c>
      <c r="AF349" t="s">
        <v>193</v>
      </c>
      <c r="AG349">
        <v>325</v>
      </c>
      <c r="AH349">
        <v>300</v>
      </c>
      <c r="AI349">
        <v>0</v>
      </c>
      <c r="AJ349" t="s">
        <v>193</v>
      </c>
      <c r="AK349" t="s">
        <v>193</v>
      </c>
      <c r="AM349">
        <v>20</v>
      </c>
      <c r="AN349">
        <v>25</v>
      </c>
      <c r="AO349" t="s">
        <v>193</v>
      </c>
      <c r="AP349">
        <v>1.8</v>
      </c>
      <c r="AQ349">
        <v>3.7229999999999999</v>
      </c>
      <c r="AR349">
        <v>99.805000000000007</v>
      </c>
      <c r="AS349" t="s">
        <v>202</v>
      </c>
      <c r="AT349" t="s">
        <v>203</v>
      </c>
      <c r="AU349" t="s">
        <v>204</v>
      </c>
      <c r="AV349" t="s">
        <v>205</v>
      </c>
      <c r="AW349">
        <v>6</v>
      </c>
      <c r="AX349" t="s">
        <v>193</v>
      </c>
      <c r="AY349" t="s">
        <v>193</v>
      </c>
      <c r="AZ349" t="s">
        <v>193</v>
      </c>
      <c r="BA349" t="s">
        <v>206</v>
      </c>
      <c r="BB349" t="s">
        <v>206</v>
      </c>
      <c r="BC349" t="s">
        <v>202</v>
      </c>
      <c r="BD349" t="s">
        <v>202</v>
      </c>
      <c r="BE349" t="s">
        <v>206</v>
      </c>
      <c r="BF349" t="s">
        <v>206</v>
      </c>
      <c r="BG349" t="s">
        <v>552</v>
      </c>
      <c r="BH349" t="s">
        <v>207</v>
      </c>
      <c r="BI349">
        <v>2000</v>
      </c>
      <c r="BK349" t="s">
        <v>206</v>
      </c>
      <c r="BL349" t="s">
        <v>208</v>
      </c>
      <c r="BM349" t="s">
        <v>32</v>
      </c>
      <c r="BN349" t="s">
        <v>240</v>
      </c>
      <c r="BO349" t="s">
        <v>33</v>
      </c>
      <c r="BP349" t="s">
        <v>855</v>
      </c>
      <c r="BQ349" t="s">
        <v>341</v>
      </c>
      <c r="BR349" t="s">
        <v>193</v>
      </c>
      <c r="BS349" t="s">
        <v>193</v>
      </c>
      <c r="BT349" t="s">
        <v>193</v>
      </c>
      <c r="BU349" t="s">
        <v>193</v>
      </c>
      <c r="BV349" t="s">
        <v>240</v>
      </c>
      <c r="BW349" t="s">
        <v>209</v>
      </c>
      <c r="BX349" t="s">
        <v>197</v>
      </c>
      <c r="BY349" t="s">
        <v>193</v>
      </c>
      <c r="BZ349" t="s">
        <v>959</v>
      </c>
      <c r="CA349" t="s">
        <v>1598</v>
      </c>
      <c r="CB349" t="s">
        <v>3916</v>
      </c>
      <c r="CC349" t="s">
        <v>3917</v>
      </c>
      <c r="CD349" t="s">
        <v>5398</v>
      </c>
      <c r="CE349">
        <v>2</v>
      </c>
      <c r="CF349">
        <v>1</v>
      </c>
      <c r="CG349" t="s">
        <v>214</v>
      </c>
      <c r="CH349" t="s">
        <v>215</v>
      </c>
      <c r="CI349" t="s">
        <v>215</v>
      </c>
      <c r="CJ349" t="s">
        <v>197</v>
      </c>
      <c r="CK349">
        <v>600</v>
      </c>
      <c r="CL349" t="s">
        <v>216</v>
      </c>
      <c r="CM349">
        <v>1</v>
      </c>
      <c r="CN349" t="s">
        <v>199</v>
      </c>
      <c r="CO349" t="s">
        <v>193</v>
      </c>
      <c r="CP349">
        <v>4</v>
      </c>
      <c r="CQ349" t="s">
        <v>193</v>
      </c>
      <c r="CR349" t="s">
        <v>193</v>
      </c>
      <c r="CS349" t="s">
        <v>193</v>
      </c>
      <c r="CT349" t="s">
        <v>193</v>
      </c>
      <c r="CU349" t="s">
        <v>193</v>
      </c>
      <c r="CV349" t="s">
        <v>193</v>
      </c>
      <c r="CW349" t="s">
        <v>3914</v>
      </c>
      <c r="CX349" t="s">
        <v>217</v>
      </c>
      <c r="CY349">
        <v>0.65</v>
      </c>
      <c r="CZ349">
        <v>3.9</v>
      </c>
      <c r="DA349" t="s">
        <v>206</v>
      </c>
      <c r="DB349" t="s">
        <v>193</v>
      </c>
      <c r="DC349" t="s">
        <v>193</v>
      </c>
      <c r="DD349" t="s">
        <v>193</v>
      </c>
      <c r="DE349" t="s">
        <v>193</v>
      </c>
      <c r="DF349" t="s">
        <v>193</v>
      </c>
      <c r="DG349" t="s">
        <v>339</v>
      </c>
      <c r="DH349" t="s">
        <v>353</v>
      </c>
      <c r="DI349" t="s">
        <v>248</v>
      </c>
      <c r="DJ349" t="s">
        <v>241</v>
      </c>
      <c r="DK349" t="s">
        <v>906</v>
      </c>
      <c r="DL349" t="s">
        <v>222</v>
      </c>
      <c r="DM349" t="s">
        <v>222</v>
      </c>
      <c r="DN349" t="s">
        <v>223</v>
      </c>
      <c r="DO349" t="s">
        <v>1547</v>
      </c>
      <c r="DP349">
        <v>100.723</v>
      </c>
      <c r="DQ349">
        <v>3.6120000000000001</v>
      </c>
      <c r="DR349">
        <v>290.22609999999997</v>
      </c>
      <c r="DS349">
        <v>-9.7738999999999994</v>
      </c>
      <c r="DT349">
        <v>100.723</v>
      </c>
      <c r="DU349">
        <v>3.6120000000000001</v>
      </c>
      <c r="DV349">
        <v>294.70749999999998</v>
      </c>
      <c r="DW349">
        <v>-5.2925000000000004</v>
      </c>
      <c r="DX349">
        <v>100.723</v>
      </c>
      <c r="DY349">
        <v>3.6120000000000001</v>
      </c>
      <c r="DZ349">
        <v>297.11180000000002</v>
      </c>
      <c r="EA349">
        <v>-2.8881999999999999</v>
      </c>
      <c r="EB349">
        <v>100.723</v>
      </c>
      <c r="EC349">
        <v>3.6120000000000001</v>
      </c>
      <c r="ED349">
        <v>300.19130000000001</v>
      </c>
      <c r="EE349">
        <v>0.1913</v>
      </c>
      <c r="EF349">
        <v>100.723</v>
      </c>
      <c r="EG349">
        <v>3.6120000000000001</v>
      </c>
      <c r="EH349">
        <v>297.99520000000001</v>
      </c>
      <c r="EI349">
        <v>-2.0047999999999999</v>
      </c>
      <c r="EJ349">
        <v>100.723</v>
      </c>
      <c r="EK349">
        <v>3.6120000000000001</v>
      </c>
      <c r="EL349">
        <v>289.89080000000001</v>
      </c>
      <c r="EM349">
        <v>-10.1092</v>
      </c>
      <c r="EN349">
        <v>100.723</v>
      </c>
      <c r="EO349">
        <v>3.6120000000000001</v>
      </c>
      <c r="EP349">
        <v>293.58589999999998</v>
      </c>
      <c r="EQ349">
        <v>-6.4141000000000004</v>
      </c>
      <c r="ER349">
        <v>100.723</v>
      </c>
      <c r="ES349">
        <v>3.6120000000000001</v>
      </c>
      <c r="ET349">
        <v>294.40440000000001</v>
      </c>
      <c r="EU349">
        <v>-5.5956000000000001</v>
      </c>
      <c r="EV349">
        <v>100.723</v>
      </c>
      <c r="EW349">
        <v>3.6120000000000001</v>
      </c>
      <c r="EX349">
        <v>295.42689999999999</v>
      </c>
      <c r="EY349">
        <v>-4.5731000000000002</v>
      </c>
      <c r="EZ349">
        <v>100.723</v>
      </c>
      <c r="FA349">
        <v>3.6120000000000001</v>
      </c>
      <c r="FB349">
        <v>295.44900000000001</v>
      </c>
      <c r="FC349">
        <v>-4.5510000000000002</v>
      </c>
      <c r="FD349">
        <v>100.723</v>
      </c>
      <c r="FE349">
        <v>3.6120000000000001</v>
      </c>
      <c r="FF349">
        <v>296.58670000000001</v>
      </c>
      <c r="FG349">
        <v>-3.4133</v>
      </c>
      <c r="FH349">
        <v>27.57</v>
      </c>
      <c r="FI349">
        <v>-23.35</v>
      </c>
      <c r="FJ349">
        <v>66.92</v>
      </c>
      <c r="FK349">
        <v>5.37</v>
      </c>
      <c r="FL349">
        <v>92.61</v>
      </c>
      <c r="FM349">
        <v>1.89</v>
      </c>
      <c r="FN349">
        <v>0.17469999999999999</v>
      </c>
      <c r="FO349">
        <v>-4.0697000000000001</v>
      </c>
      <c r="FP349">
        <v>0.22320000000000001</v>
      </c>
      <c r="FQ349">
        <v>-7.7725999999999997</v>
      </c>
      <c r="FR349">
        <v>0.35120000000000001</v>
      </c>
      <c r="FS349">
        <v>-3.5013999999999998</v>
      </c>
      <c r="FT349">
        <v>0.70989999999999998</v>
      </c>
      <c r="FU349">
        <v>12.042899999999999</v>
      </c>
      <c r="FV349">
        <v>1.4159999999999999</v>
      </c>
      <c r="FW349">
        <v>10.9275</v>
      </c>
      <c r="FX349" t="s">
        <v>3918</v>
      </c>
      <c r="FY349" t="s">
        <v>252</v>
      </c>
    </row>
    <row r="350" spans="1:181" x14ac:dyDescent="0.35">
      <c r="A350">
        <v>353</v>
      </c>
      <c r="B350" t="s">
        <v>5398</v>
      </c>
      <c r="C350" t="s">
        <v>5373</v>
      </c>
      <c r="D350" t="s">
        <v>3919</v>
      </c>
      <c r="E350" t="s">
        <v>3920</v>
      </c>
      <c r="F350" t="s">
        <v>260</v>
      </c>
      <c r="G350" t="s">
        <v>193</v>
      </c>
      <c r="H350" t="s">
        <v>262</v>
      </c>
      <c r="I350" t="s">
        <v>193</v>
      </c>
      <c r="J350" t="s">
        <v>261</v>
      </c>
      <c r="K350" t="s">
        <v>193</v>
      </c>
      <c r="L350" t="s">
        <v>3921</v>
      </c>
      <c r="M350">
        <v>5</v>
      </c>
      <c r="N350" t="s">
        <v>196</v>
      </c>
      <c r="O350" t="s">
        <v>197</v>
      </c>
      <c r="P350" t="s">
        <v>198</v>
      </c>
      <c r="Q350">
        <v>1500</v>
      </c>
      <c r="R350" t="s">
        <v>198</v>
      </c>
      <c r="S350">
        <v>750</v>
      </c>
      <c r="T350">
        <v>10</v>
      </c>
      <c r="U350">
        <v>2</v>
      </c>
      <c r="V350" t="s">
        <v>199</v>
      </c>
      <c r="W350" t="s">
        <v>200</v>
      </c>
      <c r="X350">
        <v>2.823</v>
      </c>
      <c r="Y350" t="s">
        <v>193</v>
      </c>
      <c r="Z350" t="s">
        <v>5437</v>
      </c>
      <c r="AA350" t="s">
        <v>1712</v>
      </c>
      <c r="AB350">
        <v>210</v>
      </c>
      <c r="AD350">
        <v>-3</v>
      </c>
      <c r="AE350" t="s">
        <v>193</v>
      </c>
      <c r="AF350" t="s">
        <v>193</v>
      </c>
      <c r="AG350">
        <v>237.5</v>
      </c>
      <c r="AH350">
        <v>0</v>
      </c>
      <c r="AI350">
        <v>0</v>
      </c>
      <c r="AJ350" t="s">
        <v>193</v>
      </c>
      <c r="AK350" t="s">
        <v>193</v>
      </c>
      <c r="AM350">
        <v>15</v>
      </c>
      <c r="AN350">
        <v>27.5</v>
      </c>
      <c r="AO350" t="s">
        <v>193</v>
      </c>
      <c r="AP350">
        <v>3.47</v>
      </c>
      <c r="AQ350">
        <v>5.2830000000000004</v>
      </c>
      <c r="AR350">
        <v>100</v>
      </c>
      <c r="AS350" t="s">
        <v>202</v>
      </c>
      <c r="AT350" t="s">
        <v>203</v>
      </c>
      <c r="AU350" t="s">
        <v>204</v>
      </c>
      <c r="AV350" t="s">
        <v>265</v>
      </c>
      <c r="AW350">
        <v>6</v>
      </c>
      <c r="AX350" t="s">
        <v>193</v>
      </c>
      <c r="AY350" t="s">
        <v>193</v>
      </c>
      <c r="AZ350" t="s">
        <v>193</v>
      </c>
      <c r="BA350" t="s">
        <v>202</v>
      </c>
      <c r="BB350" t="s">
        <v>206</v>
      </c>
      <c r="BC350" t="s">
        <v>202</v>
      </c>
      <c r="BD350" t="s">
        <v>202</v>
      </c>
      <c r="BE350" t="s">
        <v>206</v>
      </c>
      <c r="BF350" t="s">
        <v>206</v>
      </c>
      <c r="BG350" t="s">
        <v>238</v>
      </c>
      <c r="BH350" t="s">
        <v>207</v>
      </c>
      <c r="BI350">
        <v>2000</v>
      </c>
      <c r="BK350" t="s">
        <v>206</v>
      </c>
      <c r="BL350" t="s">
        <v>218</v>
      </c>
      <c r="BM350" t="s">
        <v>220</v>
      </c>
      <c r="BN350" t="s">
        <v>34</v>
      </c>
      <c r="BO350" t="s">
        <v>1006</v>
      </c>
      <c r="BP350" t="s">
        <v>340</v>
      </c>
      <c r="BQ350" t="s">
        <v>240</v>
      </c>
      <c r="BR350" t="s">
        <v>193</v>
      </c>
      <c r="BS350" t="s">
        <v>193</v>
      </c>
      <c r="BT350" t="s">
        <v>193</v>
      </c>
      <c r="BU350" t="s">
        <v>193</v>
      </c>
      <c r="BV350" t="s">
        <v>220</v>
      </c>
      <c r="BW350" t="s">
        <v>209</v>
      </c>
      <c r="BX350" t="s">
        <v>197</v>
      </c>
      <c r="BY350" t="s">
        <v>193</v>
      </c>
      <c r="BZ350" t="s">
        <v>1362</v>
      </c>
      <c r="CA350" t="s">
        <v>1968</v>
      </c>
      <c r="CB350" t="s">
        <v>3922</v>
      </c>
      <c r="CC350" t="s">
        <v>3923</v>
      </c>
      <c r="CD350" t="s">
        <v>5398</v>
      </c>
      <c r="CE350">
        <v>2</v>
      </c>
      <c r="CF350">
        <v>1</v>
      </c>
      <c r="CG350" t="s">
        <v>214</v>
      </c>
      <c r="CH350" t="s">
        <v>215</v>
      </c>
      <c r="CI350" t="s">
        <v>215</v>
      </c>
      <c r="CJ350" t="s">
        <v>197</v>
      </c>
      <c r="CK350">
        <v>750</v>
      </c>
      <c r="CL350" t="s">
        <v>216</v>
      </c>
      <c r="CM350">
        <v>1</v>
      </c>
      <c r="CN350" t="s">
        <v>199</v>
      </c>
      <c r="CO350" t="s">
        <v>193</v>
      </c>
      <c r="CP350">
        <v>3</v>
      </c>
      <c r="CQ350" t="s">
        <v>193</v>
      </c>
      <c r="CR350" t="s">
        <v>193</v>
      </c>
      <c r="CS350" t="s">
        <v>193</v>
      </c>
      <c r="CT350" t="s">
        <v>193</v>
      </c>
      <c r="CU350" t="s">
        <v>193</v>
      </c>
      <c r="CV350" t="s">
        <v>193</v>
      </c>
      <c r="CW350" t="s">
        <v>3919</v>
      </c>
      <c r="CX350" t="s">
        <v>217</v>
      </c>
      <c r="CY350">
        <v>0.65</v>
      </c>
      <c r="CZ350">
        <v>4.875</v>
      </c>
      <c r="DA350" t="s">
        <v>206</v>
      </c>
      <c r="DB350" t="s">
        <v>193</v>
      </c>
      <c r="DC350" t="s">
        <v>193</v>
      </c>
      <c r="DD350" t="s">
        <v>193</v>
      </c>
      <c r="DE350" t="s">
        <v>193</v>
      </c>
      <c r="DF350" t="s">
        <v>193</v>
      </c>
      <c r="DG350" t="s">
        <v>339</v>
      </c>
      <c r="DH350" t="s">
        <v>341</v>
      </c>
      <c r="DI350" t="s">
        <v>193</v>
      </c>
      <c r="DJ350" t="s">
        <v>193</v>
      </c>
      <c r="DK350" t="s">
        <v>193</v>
      </c>
      <c r="DL350" t="s">
        <v>222</v>
      </c>
      <c r="DM350" t="s">
        <v>222</v>
      </c>
      <c r="DN350" t="s">
        <v>223</v>
      </c>
      <c r="DO350" t="s">
        <v>1547</v>
      </c>
      <c r="DP350">
        <v>105.065</v>
      </c>
      <c r="DQ350">
        <v>2.242</v>
      </c>
      <c r="DR350">
        <v>152.89080000000001</v>
      </c>
      <c r="DS350">
        <v>-57.109200000000001</v>
      </c>
      <c r="DT350">
        <v>105.34099999999999</v>
      </c>
      <c r="DU350">
        <v>2.21</v>
      </c>
      <c r="DV350">
        <v>153.38589999999999</v>
      </c>
      <c r="DW350">
        <v>-56.614100000000001</v>
      </c>
      <c r="DX350">
        <v>105.34099999999999</v>
      </c>
      <c r="DY350">
        <v>2.21</v>
      </c>
      <c r="DZ350">
        <v>154.20439999999999</v>
      </c>
      <c r="EA350">
        <v>-55.7956</v>
      </c>
      <c r="EB350">
        <v>105.34099999999999</v>
      </c>
      <c r="EC350">
        <v>2.21</v>
      </c>
      <c r="ED350">
        <v>155.2269</v>
      </c>
      <c r="EE350">
        <v>-54.773099999999999</v>
      </c>
      <c r="EF350">
        <v>105.759</v>
      </c>
      <c r="EG350">
        <v>2.1629999999999998</v>
      </c>
      <c r="EH350">
        <v>150.54900000000001</v>
      </c>
      <c r="EI350">
        <v>-59.451000000000001</v>
      </c>
      <c r="EJ350">
        <v>105.90600000000001</v>
      </c>
      <c r="EK350">
        <v>2.1469999999999998</v>
      </c>
      <c r="EL350">
        <v>150.08670000000001</v>
      </c>
      <c r="EM350">
        <v>-59.9133</v>
      </c>
      <c r="EN350">
        <v>105.625</v>
      </c>
      <c r="EO350">
        <v>2.1779999999999999</v>
      </c>
      <c r="EP350">
        <v>149.5385</v>
      </c>
      <c r="EQ350">
        <v>-60.461500000000001</v>
      </c>
      <c r="ER350">
        <v>105.81100000000001</v>
      </c>
      <c r="ES350">
        <v>2.157</v>
      </c>
      <c r="ET350">
        <v>148.89789999999999</v>
      </c>
      <c r="EU350">
        <v>-61.1021</v>
      </c>
      <c r="EV350">
        <v>106.37</v>
      </c>
      <c r="EW350">
        <v>2.0950000000000002</v>
      </c>
      <c r="EX350">
        <v>141.96440000000001</v>
      </c>
      <c r="EY350">
        <v>-68.035600000000002</v>
      </c>
      <c r="EZ350">
        <v>106.059</v>
      </c>
      <c r="FA350">
        <v>2.129</v>
      </c>
      <c r="FB350">
        <v>149.2183</v>
      </c>
      <c r="FC350">
        <v>-60.781700000000001</v>
      </c>
      <c r="FD350">
        <v>105.879</v>
      </c>
      <c r="FE350">
        <v>2.149</v>
      </c>
      <c r="FF350">
        <v>150.44390000000001</v>
      </c>
      <c r="FG350">
        <v>-59.556100000000001</v>
      </c>
      <c r="FH350">
        <v>27.57</v>
      </c>
      <c r="FI350">
        <v>-23.35</v>
      </c>
      <c r="FJ350">
        <v>66.92</v>
      </c>
      <c r="FK350">
        <v>5.37</v>
      </c>
      <c r="FL350">
        <v>92.61</v>
      </c>
      <c r="FM350">
        <v>1.89</v>
      </c>
      <c r="FN350">
        <v>0.17469999999999999</v>
      </c>
      <c r="FO350">
        <v>-4.0697000000000001</v>
      </c>
      <c r="FP350">
        <v>0.22320000000000001</v>
      </c>
      <c r="FQ350">
        <v>-7.7725999999999997</v>
      </c>
      <c r="FR350">
        <v>0.35120000000000001</v>
      </c>
      <c r="FS350">
        <v>-3.5013999999999998</v>
      </c>
      <c r="FT350">
        <v>0.70989999999999998</v>
      </c>
      <c r="FU350">
        <v>12.042899999999999</v>
      </c>
      <c r="FV350">
        <v>1.4159999999999999</v>
      </c>
      <c r="FW350">
        <v>10.9275</v>
      </c>
      <c r="FX350" t="s">
        <v>3924</v>
      </c>
      <c r="FY350">
        <v>92950.999899999995</v>
      </c>
    </row>
    <row r="351" spans="1:181" x14ac:dyDescent="0.35">
      <c r="A351">
        <v>354</v>
      </c>
      <c r="B351" t="s">
        <v>5398</v>
      </c>
      <c r="C351" t="s">
        <v>5373</v>
      </c>
      <c r="D351" t="s">
        <v>3919</v>
      </c>
      <c r="E351" t="s">
        <v>3920</v>
      </c>
      <c r="F351" t="s">
        <v>260</v>
      </c>
      <c r="G351" t="s">
        <v>193</v>
      </c>
      <c r="H351" t="s">
        <v>262</v>
      </c>
      <c r="I351" t="s">
        <v>193</v>
      </c>
      <c r="J351" t="s">
        <v>261</v>
      </c>
      <c r="K351" t="s">
        <v>193</v>
      </c>
      <c r="L351" t="s">
        <v>3921</v>
      </c>
      <c r="M351">
        <v>5</v>
      </c>
      <c r="N351" t="s">
        <v>196</v>
      </c>
      <c r="O351" t="s">
        <v>197</v>
      </c>
      <c r="P351" t="s">
        <v>198</v>
      </c>
      <c r="Q351">
        <v>1500</v>
      </c>
      <c r="R351" t="s">
        <v>198</v>
      </c>
      <c r="S351">
        <v>750</v>
      </c>
      <c r="T351">
        <v>30</v>
      </c>
      <c r="U351">
        <v>2</v>
      </c>
      <c r="V351" t="s">
        <v>199</v>
      </c>
      <c r="W351" t="s">
        <v>200</v>
      </c>
      <c r="X351">
        <v>3.794</v>
      </c>
      <c r="Y351" t="s">
        <v>193</v>
      </c>
      <c r="Z351" t="s">
        <v>5429</v>
      </c>
      <c r="AA351" t="s">
        <v>999</v>
      </c>
      <c r="AB351">
        <v>235</v>
      </c>
      <c r="AD351">
        <v>-2</v>
      </c>
      <c r="AE351" t="s">
        <v>193</v>
      </c>
      <c r="AF351" t="s">
        <v>193</v>
      </c>
      <c r="AG351">
        <v>262.5</v>
      </c>
      <c r="AH351">
        <v>0</v>
      </c>
      <c r="AI351">
        <v>0</v>
      </c>
      <c r="AJ351" t="s">
        <v>193</v>
      </c>
      <c r="AK351" t="s">
        <v>193</v>
      </c>
      <c r="AM351">
        <v>15</v>
      </c>
      <c r="AN351">
        <v>27.5</v>
      </c>
      <c r="AO351" t="s">
        <v>193</v>
      </c>
      <c r="AP351">
        <v>3.07</v>
      </c>
      <c r="AQ351">
        <v>3.794</v>
      </c>
      <c r="AR351">
        <v>100</v>
      </c>
      <c r="AS351" t="s">
        <v>202</v>
      </c>
      <c r="AT351" t="s">
        <v>203</v>
      </c>
      <c r="AU351" t="s">
        <v>204</v>
      </c>
      <c r="AV351" t="s">
        <v>265</v>
      </c>
      <c r="AW351">
        <v>6</v>
      </c>
      <c r="AX351" t="s">
        <v>193</v>
      </c>
      <c r="AY351" t="s">
        <v>193</v>
      </c>
      <c r="AZ351" t="s">
        <v>193</v>
      </c>
      <c r="BA351" t="s">
        <v>202</v>
      </c>
      <c r="BB351" t="s">
        <v>206</v>
      </c>
      <c r="BC351" t="s">
        <v>202</v>
      </c>
      <c r="BD351" t="s">
        <v>202</v>
      </c>
      <c r="BE351" t="s">
        <v>206</v>
      </c>
      <c r="BF351" t="s">
        <v>206</v>
      </c>
      <c r="BG351" t="s">
        <v>238</v>
      </c>
      <c r="BH351" t="s">
        <v>207</v>
      </c>
      <c r="BI351">
        <v>2000</v>
      </c>
      <c r="BK351" t="s">
        <v>206</v>
      </c>
      <c r="BL351" t="s">
        <v>218</v>
      </c>
      <c r="BM351" t="s">
        <v>220</v>
      </c>
      <c r="BN351" t="s">
        <v>34</v>
      </c>
      <c r="BO351" t="s">
        <v>1006</v>
      </c>
      <c r="BP351" t="s">
        <v>340</v>
      </c>
      <c r="BQ351" t="s">
        <v>240</v>
      </c>
      <c r="BR351" t="s">
        <v>193</v>
      </c>
      <c r="BS351" t="s">
        <v>193</v>
      </c>
      <c r="BT351" t="s">
        <v>193</v>
      </c>
      <c r="BU351" t="s">
        <v>193</v>
      </c>
      <c r="BV351" t="s">
        <v>220</v>
      </c>
      <c r="BW351" t="s">
        <v>209</v>
      </c>
      <c r="BX351" t="s">
        <v>197</v>
      </c>
      <c r="BY351" t="s">
        <v>193</v>
      </c>
      <c r="BZ351" t="s">
        <v>1362</v>
      </c>
      <c r="CA351" t="s">
        <v>1968</v>
      </c>
      <c r="CB351" t="s">
        <v>3925</v>
      </c>
      <c r="CC351" t="s">
        <v>3926</v>
      </c>
      <c r="CD351" t="s">
        <v>5398</v>
      </c>
      <c r="CE351">
        <v>2</v>
      </c>
      <c r="CF351">
        <v>0</v>
      </c>
      <c r="CG351" t="s">
        <v>214</v>
      </c>
      <c r="CH351" t="s">
        <v>215</v>
      </c>
      <c r="CI351" t="s">
        <v>215</v>
      </c>
      <c r="CJ351" t="s">
        <v>197</v>
      </c>
      <c r="CK351">
        <v>750</v>
      </c>
      <c r="CL351" t="s">
        <v>216</v>
      </c>
      <c r="CM351">
        <v>1</v>
      </c>
      <c r="CN351" t="s">
        <v>199</v>
      </c>
      <c r="CO351" t="s">
        <v>193</v>
      </c>
      <c r="CP351">
        <v>6</v>
      </c>
      <c r="CQ351" t="s">
        <v>193</v>
      </c>
      <c r="CR351" t="s">
        <v>193</v>
      </c>
      <c r="CS351" t="s">
        <v>193</v>
      </c>
      <c r="CT351" t="s">
        <v>193</v>
      </c>
      <c r="CU351" t="s">
        <v>193</v>
      </c>
      <c r="CV351" t="s">
        <v>193</v>
      </c>
      <c r="CW351" t="s">
        <v>3919</v>
      </c>
      <c r="CX351" t="s">
        <v>217</v>
      </c>
      <c r="CY351">
        <v>0.875</v>
      </c>
      <c r="CZ351">
        <v>6.5629999999999997</v>
      </c>
      <c r="DA351" t="s">
        <v>206</v>
      </c>
      <c r="DB351" t="s">
        <v>193</v>
      </c>
      <c r="DC351" t="s">
        <v>193</v>
      </c>
      <c r="DD351" t="s">
        <v>193</v>
      </c>
      <c r="DE351" t="s">
        <v>193</v>
      </c>
      <c r="DF351" t="s">
        <v>193</v>
      </c>
      <c r="DG351" t="s">
        <v>339</v>
      </c>
      <c r="DH351" t="s">
        <v>341</v>
      </c>
      <c r="DI351" t="s">
        <v>193</v>
      </c>
      <c r="DJ351" t="s">
        <v>193</v>
      </c>
      <c r="DK351" t="s">
        <v>193</v>
      </c>
      <c r="DL351" t="s">
        <v>222</v>
      </c>
      <c r="DM351" t="s">
        <v>222</v>
      </c>
      <c r="DN351" t="s">
        <v>223</v>
      </c>
      <c r="DO351" t="s">
        <v>1002</v>
      </c>
      <c r="DP351">
        <v>110.837</v>
      </c>
      <c r="DQ351">
        <v>3.222</v>
      </c>
      <c r="DR351">
        <v>179.95359999999999</v>
      </c>
      <c r="DS351">
        <v>-55.046399999999998</v>
      </c>
      <c r="DT351">
        <v>111.384</v>
      </c>
      <c r="DU351">
        <v>3.1949999999999998</v>
      </c>
      <c r="DV351">
        <v>179.8946</v>
      </c>
      <c r="DW351">
        <v>-55.105400000000003</v>
      </c>
      <c r="DX351">
        <v>112.526</v>
      </c>
      <c r="DY351">
        <v>3.1389999999999998</v>
      </c>
      <c r="DZ351">
        <v>175.3836</v>
      </c>
      <c r="EA351">
        <v>-59.616399999999999</v>
      </c>
      <c r="EB351">
        <v>112.526</v>
      </c>
      <c r="EC351">
        <v>3.1389999999999998</v>
      </c>
      <c r="ED351">
        <v>176.71029999999999</v>
      </c>
      <c r="EE351">
        <v>-58.289700000000003</v>
      </c>
      <c r="EF351">
        <v>112.526</v>
      </c>
      <c r="EG351">
        <v>3.1389999999999998</v>
      </c>
      <c r="EH351">
        <v>176.71700000000001</v>
      </c>
      <c r="EI351">
        <v>-58.283000000000001</v>
      </c>
      <c r="EJ351">
        <v>112.866</v>
      </c>
      <c r="EK351">
        <v>3.1230000000000002</v>
      </c>
      <c r="EL351">
        <v>176.5958</v>
      </c>
      <c r="EM351">
        <v>-58.404200000000003</v>
      </c>
      <c r="EN351">
        <v>111.509</v>
      </c>
      <c r="EO351">
        <v>3.1890000000000001</v>
      </c>
      <c r="EP351">
        <v>175.78299999999999</v>
      </c>
      <c r="EQ351">
        <v>-59.216999999999999</v>
      </c>
      <c r="ER351">
        <v>113.111</v>
      </c>
      <c r="ES351">
        <v>3.1110000000000002</v>
      </c>
      <c r="ET351">
        <v>168.39269999999999</v>
      </c>
      <c r="EU351">
        <v>-66.607299999999995</v>
      </c>
      <c r="EV351">
        <v>111.583</v>
      </c>
      <c r="EW351">
        <v>3.1850000000000001</v>
      </c>
      <c r="EX351">
        <v>174.65790000000001</v>
      </c>
      <c r="EY351">
        <v>-60.342100000000002</v>
      </c>
      <c r="EZ351">
        <v>111.209</v>
      </c>
      <c r="FA351">
        <v>3.2029999999999998</v>
      </c>
      <c r="FB351">
        <v>181.001</v>
      </c>
      <c r="FC351">
        <v>-53.999000000000002</v>
      </c>
      <c r="FD351">
        <v>111.64400000000001</v>
      </c>
      <c r="FE351">
        <v>3.1819999999999999</v>
      </c>
      <c r="FF351">
        <v>174.428</v>
      </c>
      <c r="FG351">
        <v>-60.572000000000003</v>
      </c>
      <c r="FH351">
        <v>27.57</v>
      </c>
      <c r="FI351">
        <v>-23.35</v>
      </c>
      <c r="FJ351">
        <v>66.92</v>
      </c>
      <c r="FK351">
        <v>5.37</v>
      </c>
      <c r="FL351">
        <v>92.61</v>
      </c>
      <c r="FM351">
        <v>1.89</v>
      </c>
      <c r="FN351">
        <v>0.17469999999999999</v>
      </c>
      <c r="FO351">
        <v>-4.0697000000000001</v>
      </c>
      <c r="FP351">
        <v>0.22320000000000001</v>
      </c>
      <c r="FQ351">
        <v>-7.7725999999999997</v>
      </c>
      <c r="FR351">
        <v>0.35120000000000001</v>
      </c>
      <c r="FS351">
        <v>-3.5013999999999998</v>
      </c>
      <c r="FT351">
        <v>0.70989999999999998</v>
      </c>
      <c r="FU351">
        <v>12.042899999999999</v>
      </c>
      <c r="FV351">
        <v>1.4159999999999999</v>
      </c>
      <c r="FW351">
        <v>10.9275</v>
      </c>
      <c r="FX351" t="s">
        <v>3924</v>
      </c>
      <c r="FY351">
        <v>92950.999899999995</v>
      </c>
    </row>
    <row r="352" spans="1:181" x14ac:dyDescent="0.35">
      <c r="A352">
        <v>355</v>
      </c>
      <c r="B352" t="s">
        <v>5398</v>
      </c>
      <c r="C352" t="s">
        <v>5412</v>
      </c>
      <c r="D352" t="s">
        <v>3927</v>
      </c>
      <c r="E352" t="s">
        <v>3928</v>
      </c>
      <c r="F352" t="s">
        <v>303</v>
      </c>
      <c r="G352" t="s">
        <v>193</v>
      </c>
      <c r="H352" t="s">
        <v>262</v>
      </c>
      <c r="I352" t="s">
        <v>193</v>
      </c>
      <c r="J352" t="s">
        <v>316</v>
      </c>
      <c r="K352" t="s">
        <v>193</v>
      </c>
      <c r="L352" t="s">
        <v>468</v>
      </c>
      <c r="M352">
        <v>6</v>
      </c>
      <c r="N352" t="s">
        <v>196</v>
      </c>
      <c r="O352" t="s">
        <v>197</v>
      </c>
      <c r="P352" t="s">
        <v>198</v>
      </c>
      <c r="Q352">
        <v>1500</v>
      </c>
      <c r="R352" t="s">
        <v>198</v>
      </c>
      <c r="S352">
        <v>500</v>
      </c>
      <c r="T352">
        <v>3</v>
      </c>
      <c r="U352">
        <v>3</v>
      </c>
      <c r="V352" t="s">
        <v>199</v>
      </c>
      <c r="W352" t="s">
        <v>200</v>
      </c>
      <c r="X352">
        <v>1.9</v>
      </c>
      <c r="Y352" t="s">
        <v>193</v>
      </c>
      <c r="Z352" t="s">
        <v>5438</v>
      </c>
      <c r="AA352" t="s">
        <v>2958</v>
      </c>
      <c r="AB352">
        <v>170</v>
      </c>
      <c r="AD352">
        <v>-1</v>
      </c>
      <c r="AE352" t="s">
        <v>193</v>
      </c>
      <c r="AF352" t="s">
        <v>193</v>
      </c>
      <c r="AG352">
        <v>205</v>
      </c>
      <c r="AH352">
        <v>170</v>
      </c>
      <c r="AI352">
        <v>0</v>
      </c>
      <c r="AJ352" t="s">
        <v>193</v>
      </c>
      <c r="AK352" t="s">
        <v>193</v>
      </c>
      <c r="AM352">
        <v>20</v>
      </c>
      <c r="AN352">
        <v>35</v>
      </c>
      <c r="AO352" t="s">
        <v>193</v>
      </c>
      <c r="AP352">
        <v>3.5</v>
      </c>
      <c r="AQ352">
        <v>1.931</v>
      </c>
      <c r="AR352">
        <v>99.91</v>
      </c>
      <c r="AS352" t="s">
        <v>202</v>
      </c>
      <c r="AT352" t="s">
        <v>203</v>
      </c>
      <c r="AU352" t="s">
        <v>204</v>
      </c>
      <c r="AV352" t="s">
        <v>236</v>
      </c>
      <c r="AW352">
        <v>12</v>
      </c>
      <c r="AX352" t="s">
        <v>193</v>
      </c>
      <c r="AY352" t="s">
        <v>193</v>
      </c>
      <c r="AZ352" t="s">
        <v>193</v>
      </c>
      <c r="BA352" t="s">
        <v>202</v>
      </c>
      <c r="BB352" t="s">
        <v>206</v>
      </c>
      <c r="BC352" t="s">
        <v>206</v>
      </c>
      <c r="BD352" t="s">
        <v>202</v>
      </c>
      <c r="BE352" t="s">
        <v>206</v>
      </c>
      <c r="BF352" t="s">
        <v>206</v>
      </c>
      <c r="BG352" t="s">
        <v>336</v>
      </c>
      <c r="BH352" t="s">
        <v>207</v>
      </c>
      <c r="BI352">
        <v>2000</v>
      </c>
      <c r="BK352" t="s">
        <v>206</v>
      </c>
      <c r="BL352" t="s">
        <v>218</v>
      </c>
      <c r="BM352" t="s">
        <v>403</v>
      </c>
      <c r="BN352" t="s">
        <v>220</v>
      </c>
      <c r="BO352" t="s">
        <v>31</v>
      </c>
      <c r="BP352" t="s">
        <v>493</v>
      </c>
      <c r="BQ352" t="s">
        <v>30</v>
      </c>
      <c r="BR352" t="s">
        <v>34</v>
      </c>
      <c r="BS352" t="s">
        <v>1006</v>
      </c>
      <c r="BT352" t="s">
        <v>2433</v>
      </c>
      <c r="BU352" t="s">
        <v>35</v>
      </c>
      <c r="BV352" t="s">
        <v>193</v>
      </c>
      <c r="BW352" t="s">
        <v>209</v>
      </c>
      <c r="BX352" t="s">
        <v>197</v>
      </c>
      <c r="BY352" t="s">
        <v>193</v>
      </c>
      <c r="BZ352" t="s">
        <v>271</v>
      </c>
      <c r="CA352" t="s">
        <v>941</v>
      </c>
      <c r="CB352" t="s">
        <v>3929</v>
      </c>
      <c r="CC352" t="s">
        <v>3930</v>
      </c>
      <c r="CD352" t="s">
        <v>5398</v>
      </c>
      <c r="CE352">
        <v>2</v>
      </c>
      <c r="CF352">
        <v>1</v>
      </c>
      <c r="CG352" t="s">
        <v>581</v>
      </c>
      <c r="CH352" t="s">
        <v>581</v>
      </c>
      <c r="CI352" t="s">
        <v>581</v>
      </c>
      <c r="CJ352" t="s">
        <v>197</v>
      </c>
      <c r="CK352">
        <v>500</v>
      </c>
      <c r="CL352" t="s">
        <v>216</v>
      </c>
      <c r="CM352">
        <v>1</v>
      </c>
      <c r="CN352" t="s">
        <v>199</v>
      </c>
      <c r="CO352" t="s">
        <v>193</v>
      </c>
      <c r="CP352" t="s">
        <v>193</v>
      </c>
      <c r="CQ352" t="s">
        <v>193</v>
      </c>
      <c r="CR352" t="s">
        <v>193</v>
      </c>
      <c r="CS352" t="s">
        <v>193</v>
      </c>
      <c r="CT352" t="s">
        <v>193</v>
      </c>
      <c r="CU352" t="s">
        <v>193</v>
      </c>
      <c r="CV352" t="s">
        <v>193</v>
      </c>
      <c r="CW352" t="s">
        <v>3927</v>
      </c>
      <c r="CX352" t="s">
        <v>217</v>
      </c>
      <c r="CY352">
        <v>0.4</v>
      </c>
      <c r="CZ352">
        <v>2</v>
      </c>
      <c r="DA352" t="s">
        <v>206</v>
      </c>
      <c r="DB352" t="s">
        <v>193</v>
      </c>
      <c r="DC352" t="s">
        <v>193</v>
      </c>
      <c r="DD352" t="s">
        <v>193</v>
      </c>
      <c r="DE352" t="s">
        <v>193</v>
      </c>
      <c r="DF352" t="s">
        <v>193</v>
      </c>
      <c r="DG352" t="s">
        <v>248</v>
      </c>
      <c r="DH352" t="s">
        <v>208</v>
      </c>
      <c r="DI352" t="s">
        <v>26</v>
      </c>
      <c r="DJ352" t="s">
        <v>28</v>
      </c>
      <c r="DK352" t="s">
        <v>32</v>
      </c>
      <c r="DL352" t="s">
        <v>222</v>
      </c>
      <c r="DM352" t="s">
        <v>222</v>
      </c>
      <c r="DN352" t="s">
        <v>223</v>
      </c>
      <c r="DO352" t="s">
        <v>2961</v>
      </c>
      <c r="DP352">
        <v>100.377</v>
      </c>
      <c r="DQ352">
        <v>1.77</v>
      </c>
      <c r="DR352">
        <v>154.68199999999999</v>
      </c>
      <c r="DS352">
        <v>-15.318</v>
      </c>
      <c r="DT352">
        <v>100.446</v>
      </c>
      <c r="DU352">
        <v>1.746</v>
      </c>
      <c r="DV352">
        <v>154.96960000000001</v>
      </c>
      <c r="DW352">
        <v>-15.0304</v>
      </c>
      <c r="DX352">
        <v>100.333</v>
      </c>
      <c r="DY352">
        <v>1.7849999999999999</v>
      </c>
      <c r="DZ352">
        <v>159.14259999999999</v>
      </c>
      <c r="EA352">
        <v>-10.8574</v>
      </c>
      <c r="EB352">
        <v>100.46599999999999</v>
      </c>
      <c r="EC352">
        <v>1.7390000000000001</v>
      </c>
      <c r="ED352">
        <v>155.63290000000001</v>
      </c>
      <c r="EE352">
        <v>-14.367100000000001</v>
      </c>
      <c r="EF352">
        <v>100.46599999999999</v>
      </c>
      <c r="EG352">
        <v>1.7390000000000001</v>
      </c>
      <c r="EH352">
        <v>156.17679999999999</v>
      </c>
      <c r="EI352">
        <v>-13.8232</v>
      </c>
      <c r="EJ352">
        <v>100.46599999999999</v>
      </c>
      <c r="EK352">
        <v>1.7390000000000001</v>
      </c>
      <c r="EL352">
        <v>151.59960000000001</v>
      </c>
      <c r="EM352">
        <v>-18.400400000000001</v>
      </c>
      <c r="EN352">
        <v>100.46599999999999</v>
      </c>
      <c r="EO352">
        <v>1.7390000000000001</v>
      </c>
      <c r="EP352">
        <v>153.76249999999999</v>
      </c>
      <c r="EQ352">
        <v>-16.237500000000001</v>
      </c>
      <c r="ER352">
        <v>100.46599999999999</v>
      </c>
      <c r="ES352">
        <v>1.7390000000000001</v>
      </c>
      <c r="ET352">
        <v>153.4973</v>
      </c>
      <c r="EU352">
        <v>-16.502700000000001</v>
      </c>
      <c r="EV352">
        <v>100.46599999999999</v>
      </c>
      <c r="EW352">
        <v>1.7390000000000001</v>
      </c>
      <c r="EX352">
        <v>153.5103</v>
      </c>
      <c r="EY352">
        <v>-16.489699999999999</v>
      </c>
      <c r="EZ352">
        <v>100.46599999999999</v>
      </c>
      <c r="FA352">
        <v>1.7390000000000001</v>
      </c>
      <c r="FB352">
        <v>153.5146</v>
      </c>
      <c r="FC352">
        <v>-16.485399999999998</v>
      </c>
      <c r="FD352">
        <v>100.46599999999999</v>
      </c>
      <c r="FE352">
        <v>1.7390000000000001</v>
      </c>
      <c r="FF352">
        <v>154.06110000000001</v>
      </c>
      <c r="FG352">
        <v>-15.9389</v>
      </c>
      <c r="FH352">
        <v>27.57</v>
      </c>
      <c r="FI352">
        <v>-23.35</v>
      </c>
      <c r="FJ352">
        <v>66.92</v>
      </c>
      <c r="FK352">
        <v>5.37</v>
      </c>
      <c r="FL352">
        <v>92.61</v>
      </c>
      <c r="FM352">
        <v>1.89</v>
      </c>
      <c r="FN352">
        <v>0.17469999999999999</v>
      </c>
      <c r="FO352">
        <v>-4.0697000000000001</v>
      </c>
      <c r="FP352">
        <v>0.22320000000000001</v>
      </c>
      <c r="FQ352">
        <v>-7.7725999999999997</v>
      </c>
      <c r="FR352">
        <v>0.35120000000000001</v>
      </c>
      <c r="FS352">
        <v>-3.5013999999999998</v>
      </c>
      <c r="FT352">
        <v>0.70989999999999998</v>
      </c>
      <c r="FU352">
        <v>12.042899999999999</v>
      </c>
      <c r="FV352">
        <v>1.4159999999999999</v>
      </c>
      <c r="FW352">
        <v>10.9275</v>
      </c>
      <c r="FX352" t="s">
        <v>3931</v>
      </c>
      <c r="FY352">
        <v>44548.835700000003</v>
      </c>
    </row>
    <row r="353" spans="1:181" x14ac:dyDescent="0.35">
      <c r="A353">
        <v>356</v>
      </c>
      <c r="B353" t="s">
        <v>5398</v>
      </c>
      <c r="C353" t="s">
        <v>5412</v>
      </c>
      <c r="D353" t="s">
        <v>3927</v>
      </c>
      <c r="E353" t="s">
        <v>3928</v>
      </c>
      <c r="F353" t="s">
        <v>303</v>
      </c>
      <c r="G353" t="s">
        <v>193</v>
      </c>
      <c r="H353" t="s">
        <v>262</v>
      </c>
      <c r="I353" t="s">
        <v>193</v>
      </c>
      <c r="J353" t="s">
        <v>316</v>
      </c>
      <c r="K353" t="s">
        <v>193</v>
      </c>
      <c r="L353" t="s">
        <v>468</v>
      </c>
      <c r="M353">
        <v>6</v>
      </c>
      <c r="N353" t="s">
        <v>196</v>
      </c>
      <c r="O353" t="s">
        <v>197</v>
      </c>
      <c r="P353" t="s">
        <v>198</v>
      </c>
      <c r="Q353">
        <v>1500</v>
      </c>
      <c r="R353" t="s">
        <v>198</v>
      </c>
      <c r="S353">
        <v>500</v>
      </c>
      <c r="T353">
        <v>10</v>
      </c>
      <c r="U353">
        <v>3</v>
      </c>
      <c r="V353" t="s">
        <v>199</v>
      </c>
      <c r="W353" t="s">
        <v>200</v>
      </c>
      <c r="X353">
        <v>2.95</v>
      </c>
      <c r="Y353" t="s">
        <v>193</v>
      </c>
      <c r="Z353" t="s">
        <v>5439</v>
      </c>
      <c r="AA353" t="s">
        <v>1712</v>
      </c>
      <c r="AB353">
        <v>225</v>
      </c>
      <c r="AD353">
        <v>-2</v>
      </c>
      <c r="AE353" t="s">
        <v>193</v>
      </c>
      <c r="AF353" t="s">
        <v>193</v>
      </c>
      <c r="AG353">
        <v>250</v>
      </c>
      <c r="AH353">
        <v>225</v>
      </c>
      <c r="AI353">
        <v>0</v>
      </c>
      <c r="AJ353" t="s">
        <v>193</v>
      </c>
      <c r="AK353" t="s">
        <v>193</v>
      </c>
      <c r="AM353">
        <v>20</v>
      </c>
      <c r="AN353">
        <v>25</v>
      </c>
      <c r="AO353" t="s">
        <v>193</v>
      </c>
      <c r="AP353">
        <v>2.8</v>
      </c>
      <c r="AQ353">
        <v>2.9620000000000002</v>
      </c>
      <c r="AR353">
        <v>99.897000000000006</v>
      </c>
      <c r="AS353" t="s">
        <v>202</v>
      </c>
      <c r="AT353" t="s">
        <v>203</v>
      </c>
      <c r="AU353" t="s">
        <v>204</v>
      </c>
      <c r="AV353" t="s">
        <v>236</v>
      </c>
      <c r="AW353">
        <v>12</v>
      </c>
      <c r="AX353" t="s">
        <v>193</v>
      </c>
      <c r="AY353" t="s">
        <v>193</v>
      </c>
      <c r="AZ353" t="s">
        <v>193</v>
      </c>
      <c r="BA353" t="s">
        <v>202</v>
      </c>
      <c r="BB353" t="s">
        <v>206</v>
      </c>
      <c r="BC353" t="s">
        <v>202</v>
      </c>
      <c r="BD353" t="s">
        <v>202</v>
      </c>
      <c r="BE353" t="s">
        <v>206</v>
      </c>
      <c r="BF353" t="s">
        <v>206</v>
      </c>
      <c r="BG353" t="s">
        <v>336</v>
      </c>
      <c r="BH353" t="s">
        <v>207</v>
      </c>
      <c r="BI353">
        <v>2000</v>
      </c>
      <c r="BK353" t="s">
        <v>206</v>
      </c>
      <c r="BL353" t="s">
        <v>218</v>
      </c>
      <c r="BM353" t="s">
        <v>403</v>
      </c>
      <c r="BN353" t="s">
        <v>220</v>
      </c>
      <c r="BO353" t="s">
        <v>31</v>
      </c>
      <c r="BP353" t="s">
        <v>493</v>
      </c>
      <c r="BQ353" t="s">
        <v>30</v>
      </c>
      <c r="BR353" t="s">
        <v>34</v>
      </c>
      <c r="BS353" t="s">
        <v>1006</v>
      </c>
      <c r="BT353" t="s">
        <v>2433</v>
      </c>
      <c r="BU353" t="s">
        <v>35</v>
      </c>
      <c r="BV353" t="s">
        <v>193</v>
      </c>
      <c r="BW353" t="s">
        <v>209</v>
      </c>
      <c r="BX353" t="s">
        <v>197</v>
      </c>
      <c r="BY353" t="s">
        <v>193</v>
      </c>
      <c r="BZ353" t="s">
        <v>271</v>
      </c>
      <c r="CA353" t="s">
        <v>941</v>
      </c>
      <c r="CB353" t="s">
        <v>3932</v>
      </c>
      <c r="CC353" t="s">
        <v>3933</v>
      </c>
      <c r="CD353" t="s">
        <v>5398</v>
      </c>
      <c r="CE353">
        <v>2</v>
      </c>
      <c r="CF353">
        <v>0</v>
      </c>
      <c r="CG353" t="s">
        <v>581</v>
      </c>
      <c r="CH353" t="s">
        <v>581</v>
      </c>
      <c r="CI353" t="s">
        <v>581</v>
      </c>
      <c r="CJ353" t="s">
        <v>197</v>
      </c>
      <c r="CK353">
        <v>500</v>
      </c>
      <c r="CL353" t="s">
        <v>216</v>
      </c>
      <c r="CM353">
        <v>1</v>
      </c>
      <c r="CN353" t="s">
        <v>199</v>
      </c>
      <c r="CO353" t="s">
        <v>193</v>
      </c>
      <c r="CP353">
        <v>2</v>
      </c>
      <c r="CQ353" t="s">
        <v>193</v>
      </c>
      <c r="CR353" t="s">
        <v>193</v>
      </c>
      <c r="CS353" t="s">
        <v>193</v>
      </c>
      <c r="CT353" t="s">
        <v>193</v>
      </c>
      <c r="CU353" t="s">
        <v>193</v>
      </c>
      <c r="CV353" t="s">
        <v>193</v>
      </c>
      <c r="CW353" t="s">
        <v>3927</v>
      </c>
      <c r="CX353" t="s">
        <v>217</v>
      </c>
      <c r="CY353">
        <v>0.65</v>
      </c>
      <c r="CZ353">
        <v>3.25</v>
      </c>
      <c r="DA353" t="s">
        <v>206</v>
      </c>
      <c r="DB353" t="s">
        <v>193</v>
      </c>
      <c r="DC353" t="s">
        <v>193</v>
      </c>
      <c r="DD353" t="s">
        <v>193</v>
      </c>
      <c r="DE353" t="s">
        <v>193</v>
      </c>
      <c r="DF353" t="s">
        <v>193</v>
      </c>
      <c r="DG353" t="s">
        <v>248</v>
      </c>
      <c r="DH353" t="s">
        <v>208</v>
      </c>
      <c r="DI353" t="s">
        <v>26</v>
      </c>
      <c r="DJ353" t="s">
        <v>28</v>
      </c>
      <c r="DK353" t="s">
        <v>32</v>
      </c>
      <c r="DL353" t="s">
        <v>222</v>
      </c>
      <c r="DM353" t="s">
        <v>222</v>
      </c>
      <c r="DN353" t="s">
        <v>223</v>
      </c>
      <c r="DO353" t="s">
        <v>1547</v>
      </c>
      <c r="DP353">
        <v>100.97499999999999</v>
      </c>
      <c r="DQ353">
        <v>2.835</v>
      </c>
      <c r="DR353">
        <v>212.52610000000001</v>
      </c>
      <c r="DS353">
        <v>-12.4739</v>
      </c>
      <c r="DT353">
        <v>101.392</v>
      </c>
      <c r="DU353">
        <v>2.786</v>
      </c>
      <c r="DV353">
        <v>212.10749999999999</v>
      </c>
      <c r="DW353">
        <v>-12.8925</v>
      </c>
      <c r="DX353">
        <v>101.357</v>
      </c>
      <c r="DY353">
        <v>2.79</v>
      </c>
      <c r="DZ353">
        <v>214.9118</v>
      </c>
      <c r="EA353">
        <v>-10.088200000000001</v>
      </c>
      <c r="EB353">
        <v>101.57899999999999</v>
      </c>
      <c r="EC353">
        <v>2.7639999999999998</v>
      </c>
      <c r="ED353">
        <v>215.3913</v>
      </c>
      <c r="EE353">
        <v>-9.6087000000000007</v>
      </c>
      <c r="EF353">
        <v>102.16800000000001</v>
      </c>
      <c r="EG353">
        <v>2.6949999999999998</v>
      </c>
      <c r="EH353">
        <v>206.29519999999999</v>
      </c>
      <c r="EI353">
        <v>-18.704799999999999</v>
      </c>
      <c r="EJ353">
        <v>102.96599999999999</v>
      </c>
      <c r="EK353">
        <v>2.6030000000000002</v>
      </c>
      <c r="EL353">
        <v>188.99080000000001</v>
      </c>
      <c r="EM353">
        <v>-36.0092</v>
      </c>
      <c r="EN353">
        <v>103.301</v>
      </c>
      <c r="EO353">
        <v>2.5640000000000001</v>
      </c>
      <c r="EP353">
        <v>188.7859</v>
      </c>
      <c r="EQ353">
        <v>-36.214100000000002</v>
      </c>
      <c r="ER353">
        <v>103.301</v>
      </c>
      <c r="ES353">
        <v>2.5640000000000001</v>
      </c>
      <c r="ET353">
        <v>189.6044</v>
      </c>
      <c r="EU353">
        <v>-35.395600000000002</v>
      </c>
      <c r="EV353">
        <v>103.301</v>
      </c>
      <c r="EW353">
        <v>2.5640000000000001</v>
      </c>
      <c r="EX353">
        <v>190.62690000000001</v>
      </c>
      <c r="EY353">
        <v>-34.373100000000001</v>
      </c>
      <c r="EZ353">
        <v>103.58799999999999</v>
      </c>
      <c r="FA353">
        <v>2.5310000000000001</v>
      </c>
      <c r="FB353">
        <v>187.34899999999999</v>
      </c>
      <c r="FC353">
        <v>-37.651000000000003</v>
      </c>
      <c r="FD353">
        <v>103.884</v>
      </c>
      <c r="FE353">
        <v>2.4969999999999999</v>
      </c>
      <c r="FF353">
        <v>185.08670000000001</v>
      </c>
      <c r="FG353">
        <v>-39.9133</v>
      </c>
      <c r="FH353">
        <v>27.57</v>
      </c>
      <c r="FI353">
        <v>-23.35</v>
      </c>
      <c r="FJ353">
        <v>66.92</v>
      </c>
      <c r="FK353">
        <v>5.37</v>
      </c>
      <c r="FL353">
        <v>92.61</v>
      </c>
      <c r="FM353">
        <v>1.89</v>
      </c>
      <c r="FN353">
        <v>0.17469999999999999</v>
      </c>
      <c r="FO353">
        <v>-4.0697000000000001</v>
      </c>
      <c r="FP353">
        <v>0.22320000000000001</v>
      </c>
      <c r="FQ353">
        <v>-7.7725999999999997</v>
      </c>
      <c r="FR353">
        <v>0.35120000000000001</v>
      </c>
      <c r="FS353">
        <v>-3.5013999999999998</v>
      </c>
      <c r="FT353">
        <v>0.70989999999999998</v>
      </c>
      <c r="FU353">
        <v>12.042899999999999</v>
      </c>
      <c r="FV353">
        <v>1.4159999999999999</v>
      </c>
      <c r="FW353">
        <v>10.9275</v>
      </c>
      <c r="FX353" t="s">
        <v>3931</v>
      </c>
      <c r="FY353">
        <v>44548.835700000003</v>
      </c>
    </row>
    <row r="354" spans="1:181" x14ac:dyDescent="0.35">
      <c r="A354">
        <v>357</v>
      </c>
      <c r="B354" t="s">
        <v>5398</v>
      </c>
      <c r="C354" t="s">
        <v>5412</v>
      </c>
      <c r="D354" t="s">
        <v>3927</v>
      </c>
      <c r="E354" t="s">
        <v>3928</v>
      </c>
      <c r="F354" t="s">
        <v>303</v>
      </c>
      <c r="G354" t="s">
        <v>193</v>
      </c>
      <c r="H354" t="s">
        <v>262</v>
      </c>
      <c r="I354" t="s">
        <v>193</v>
      </c>
      <c r="J354" t="s">
        <v>316</v>
      </c>
      <c r="K354" t="s">
        <v>193</v>
      </c>
      <c r="L354" t="s">
        <v>468</v>
      </c>
      <c r="M354">
        <v>6</v>
      </c>
      <c r="N354" t="s">
        <v>196</v>
      </c>
      <c r="O354" t="s">
        <v>197</v>
      </c>
      <c r="P354" t="s">
        <v>198</v>
      </c>
      <c r="Q354">
        <v>1500</v>
      </c>
      <c r="R354" t="s">
        <v>198</v>
      </c>
      <c r="S354">
        <v>500</v>
      </c>
      <c r="T354">
        <v>30</v>
      </c>
      <c r="U354">
        <v>3</v>
      </c>
      <c r="V354" t="s">
        <v>199</v>
      </c>
      <c r="W354" t="s">
        <v>200</v>
      </c>
      <c r="X354">
        <v>3.95</v>
      </c>
      <c r="Y354" t="s">
        <v>193</v>
      </c>
      <c r="Z354" t="s">
        <v>5440</v>
      </c>
      <c r="AA354" t="s">
        <v>999</v>
      </c>
      <c r="AB354">
        <v>255</v>
      </c>
      <c r="AD354">
        <v>-2</v>
      </c>
      <c r="AE354" t="s">
        <v>193</v>
      </c>
      <c r="AF354" t="s">
        <v>193</v>
      </c>
      <c r="AG354">
        <v>280</v>
      </c>
      <c r="AH354">
        <v>255</v>
      </c>
      <c r="AI354">
        <v>0</v>
      </c>
      <c r="AJ354" t="s">
        <v>193</v>
      </c>
      <c r="AK354" t="s">
        <v>193</v>
      </c>
      <c r="AM354">
        <v>20</v>
      </c>
      <c r="AN354">
        <v>25</v>
      </c>
      <c r="AO354" t="s">
        <v>193</v>
      </c>
      <c r="AP354">
        <v>1.8</v>
      </c>
      <c r="AQ354">
        <v>3.9649999999999999</v>
      </c>
      <c r="AR354">
        <v>99.738</v>
      </c>
      <c r="AS354" t="s">
        <v>202</v>
      </c>
      <c r="AT354" t="s">
        <v>203</v>
      </c>
      <c r="AU354" t="s">
        <v>204</v>
      </c>
      <c r="AV354" t="s">
        <v>236</v>
      </c>
      <c r="AW354">
        <v>12</v>
      </c>
      <c r="AX354" t="s">
        <v>193</v>
      </c>
      <c r="AY354" t="s">
        <v>193</v>
      </c>
      <c r="AZ354" t="s">
        <v>193</v>
      </c>
      <c r="BA354" t="s">
        <v>202</v>
      </c>
      <c r="BB354" t="s">
        <v>206</v>
      </c>
      <c r="BC354" t="s">
        <v>202</v>
      </c>
      <c r="BD354" t="s">
        <v>202</v>
      </c>
      <c r="BE354" t="s">
        <v>206</v>
      </c>
      <c r="BF354" t="s">
        <v>206</v>
      </c>
      <c r="BG354" t="s">
        <v>336</v>
      </c>
      <c r="BH354" t="s">
        <v>207</v>
      </c>
      <c r="BI354">
        <v>2000</v>
      </c>
      <c r="BK354" t="s">
        <v>206</v>
      </c>
      <c r="BL354" t="s">
        <v>218</v>
      </c>
      <c r="BM354" t="s">
        <v>403</v>
      </c>
      <c r="BN354" t="s">
        <v>220</v>
      </c>
      <c r="BO354" t="s">
        <v>31</v>
      </c>
      <c r="BP354" t="s">
        <v>493</v>
      </c>
      <c r="BQ354" t="s">
        <v>340</v>
      </c>
      <c r="BR354" t="s">
        <v>30</v>
      </c>
      <c r="BS354" t="s">
        <v>34</v>
      </c>
      <c r="BT354" t="s">
        <v>1006</v>
      </c>
      <c r="BU354" t="s">
        <v>2433</v>
      </c>
      <c r="BV354" t="s">
        <v>193</v>
      </c>
      <c r="BW354" t="s">
        <v>209</v>
      </c>
      <c r="BX354" t="s">
        <v>197</v>
      </c>
      <c r="BY354" t="s">
        <v>193</v>
      </c>
      <c r="BZ354" t="s">
        <v>271</v>
      </c>
      <c r="CA354" t="s">
        <v>941</v>
      </c>
      <c r="CB354" t="s">
        <v>3934</v>
      </c>
      <c r="CC354" t="s">
        <v>3935</v>
      </c>
      <c r="CD354" t="s">
        <v>5398</v>
      </c>
      <c r="CE354">
        <v>2</v>
      </c>
      <c r="CF354">
        <v>0</v>
      </c>
      <c r="CG354" t="s">
        <v>581</v>
      </c>
      <c r="CH354" t="s">
        <v>581</v>
      </c>
      <c r="CI354" t="s">
        <v>581</v>
      </c>
      <c r="CJ354" t="s">
        <v>197</v>
      </c>
      <c r="CK354">
        <v>500</v>
      </c>
      <c r="CL354" t="s">
        <v>216</v>
      </c>
      <c r="CM354">
        <v>1</v>
      </c>
      <c r="CN354" t="s">
        <v>199</v>
      </c>
      <c r="CO354" t="s">
        <v>193</v>
      </c>
      <c r="CP354">
        <v>6</v>
      </c>
      <c r="CQ354" t="s">
        <v>193</v>
      </c>
      <c r="CR354" t="s">
        <v>193</v>
      </c>
      <c r="CS354" t="s">
        <v>193</v>
      </c>
      <c r="CT354" t="s">
        <v>193</v>
      </c>
      <c r="CU354" t="s">
        <v>193</v>
      </c>
      <c r="CV354" t="s">
        <v>193</v>
      </c>
      <c r="CW354" t="s">
        <v>3927</v>
      </c>
      <c r="CX354" t="s">
        <v>217</v>
      </c>
      <c r="CY354">
        <v>0.875</v>
      </c>
      <c r="CZ354">
        <v>4.375</v>
      </c>
      <c r="DA354" t="s">
        <v>206</v>
      </c>
      <c r="DB354" t="s">
        <v>193</v>
      </c>
      <c r="DC354" t="s">
        <v>193</v>
      </c>
      <c r="DD354" t="s">
        <v>193</v>
      </c>
      <c r="DE354" t="s">
        <v>193</v>
      </c>
      <c r="DF354" t="s">
        <v>193</v>
      </c>
      <c r="DG354" t="s">
        <v>248</v>
      </c>
      <c r="DH354" t="s">
        <v>208</v>
      </c>
      <c r="DI354" t="s">
        <v>26</v>
      </c>
      <c r="DJ354" t="s">
        <v>28</v>
      </c>
      <c r="DK354" t="s">
        <v>32</v>
      </c>
      <c r="DL354" t="s">
        <v>222</v>
      </c>
      <c r="DM354" t="s">
        <v>222</v>
      </c>
      <c r="DN354" t="s">
        <v>223</v>
      </c>
      <c r="DO354" t="s">
        <v>1002</v>
      </c>
      <c r="DP354">
        <v>102.467</v>
      </c>
      <c r="DQ354">
        <v>3.81</v>
      </c>
      <c r="DR354">
        <v>239.5702</v>
      </c>
      <c r="DS354">
        <v>-15.4298</v>
      </c>
      <c r="DT354">
        <v>103.205</v>
      </c>
      <c r="DU354">
        <v>3.7690000000000001</v>
      </c>
      <c r="DV354">
        <v>240.2037</v>
      </c>
      <c r="DW354">
        <v>-14.7963</v>
      </c>
      <c r="DX354">
        <v>102.866</v>
      </c>
      <c r="DY354">
        <v>3.7879999999999998</v>
      </c>
      <c r="DZ354">
        <v>244.4796</v>
      </c>
      <c r="EA354">
        <v>-10.5204</v>
      </c>
      <c r="EB354">
        <v>103.804</v>
      </c>
      <c r="EC354">
        <v>3.7360000000000002</v>
      </c>
      <c r="ED354">
        <v>245.82390000000001</v>
      </c>
      <c r="EE354">
        <v>-9.1760999999999999</v>
      </c>
      <c r="EF354">
        <v>104.371</v>
      </c>
      <c r="EG354">
        <v>3.7050000000000001</v>
      </c>
      <c r="EH354">
        <v>239.1208</v>
      </c>
      <c r="EI354">
        <v>-15.879200000000001</v>
      </c>
      <c r="EJ354">
        <v>106.476</v>
      </c>
      <c r="EK354">
        <v>3.5920000000000001</v>
      </c>
      <c r="EL354">
        <v>216.95359999999999</v>
      </c>
      <c r="EM354">
        <v>-38.046399999999998</v>
      </c>
      <c r="EN354">
        <v>107.271</v>
      </c>
      <c r="EO354">
        <v>3.55</v>
      </c>
      <c r="EP354">
        <v>215.3946</v>
      </c>
      <c r="EQ354">
        <v>-39.605400000000003</v>
      </c>
      <c r="ER354">
        <v>107.271</v>
      </c>
      <c r="ES354">
        <v>3.55</v>
      </c>
      <c r="ET354">
        <v>216.4836</v>
      </c>
      <c r="EU354">
        <v>-38.516399999999997</v>
      </c>
      <c r="EV354">
        <v>107.271</v>
      </c>
      <c r="EW354">
        <v>3.55</v>
      </c>
      <c r="EX354">
        <v>217.81030000000001</v>
      </c>
      <c r="EY354">
        <v>-37.189700000000002</v>
      </c>
      <c r="EZ354">
        <v>107.96</v>
      </c>
      <c r="FA354">
        <v>3.5139999999999998</v>
      </c>
      <c r="FB354">
        <v>214.21700000000001</v>
      </c>
      <c r="FC354">
        <v>-40.783000000000001</v>
      </c>
      <c r="FD354">
        <v>108.51900000000001</v>
      </c>
      <c r="FE354">
        <v>3.4849999999999999</v>
      </c>
      <c r="FF354">
        <v>212.79580000000001</v>
      </c>
      <c r="FG354">
        <v>-42.2042</v>
      </c>
      <c r="FH354">
        <v>27.57</v>
      </c>
      <c r="FI354">
        <v>-23.35</v>
      </c>
      <c r="FJ354">
        <v>66.92</v>
      </c>
      <c r="FK354">
        <v>5.37</v>
      </c>
      <c r="FL354">
        <v>92.61</v>
      </c>
      <c r="FM354">
        <v>1.89</v>
      </c>
      <c r="FN354">
        <v>0.17469999999999999</v>
      </c>
      <c r="FO354">
        <v>-4.0697000000000001</v>
      </c>
      <c r="FP354">
        <v>0.22320000000000001</v>
      </c>
      <c r="FQ354">
        <v>-7.7725999999999997</v>
      </c>
      <c r="FR354">
        <v>0.35120000000000001</v>
      </c>
      <c r="FS354">
        <v>-3.5013999999999998</v>
      </c>
      <c r="FT354">
        <v>0.70989999999999998</v>
      </c>
      <c r="FU354">
        <v>12.042899999999999</v>
      </c>
      <c r="FV354">
        <v>1.4159999999999999</v>
      </c>
      <c r="FW354">
        <v>10.9275</v>
      </c>
      <c r="FX354" t="s">
        <v>3931</v>
      </c>
      <c r="FY354">
        <v>44548.835700000003</v>
      </c>
    </row>
    <row r="355" spans="1:181" x14ac:dyDescent="0.35">
      <c r="A355">
        <v>358</v>
      </c>
      <c r="B355" t="s">
        <v>5398</v>
      </c>
      <c r="C355" t="s">
        <v>5412</v>
      </c>
      <c r="D355" t="s">
        <v>3936</v>
      </c>
      <c r="E355" t="s">
        <v>3937</v>
      </c>
      <c r="F355" t="s">
        <v>232</v>
      </c>
      <c r="G355" t="s">
        <v>193</v>
      </c>
      <c r="H355" t="s">
        <v>233</v>
      </c>
      <c r="I355" t="s">
        <v>193</v>
      </c>
      <c r="J355" t="s">
        <v>316</v>
      </c>
      <c r="K355" t="s">
        <v>193</v>
      </c>
      <c r="L355" t="s">
        <v>683</v>
      </c>
      <c r="M355">
        <v>6</v>
      </c>
      <c r="N355" t="s">
        <v>196</v>
      </c>
      <c r="O355" t="s">
        <v>197</v>
      </c>
      <c r="P355" t="s">
        <v>198</v>
      </c>
      <c r="Q355">
        <v>1000</v>
      </c>
      <c r="R355" t="s">
        <v>198</v>
      </c>
      <c r="S355">
        <v>450</v>
      </c>
      <c r="T355">
        <v>3</v>
      </c>
      <c r="U355">
        <v>2</v>
      </c>
      <c r="V355" t="s">
        <v>199</v>
      </c>
      <c r="W355" t="s">
        <v>200</v>
      </c>
      <c r="X355">
        <v>2.8</v>
      </c>
      <c r="Y355" t="s">
        <v>193</v>
      </c>
      <c r="Z355" t="s">
        <v>5441</v>
      </c>
      <c r="AA355" t="s">
        <v>2958</v>
      </c>
      <c r="AB355">
        <v>260</v>
      </c>
      <c r="AD355">
        <v>-5</v>
      </c>
      <c r="AE355" t="s">
        <v>193</v>
      </c>
      <c r="AF355" t="s">
        <v>193</v>
      </c>
      <c r="AG355">
        <v>300</v>
      </c>
      <c r="AH355">
        <v>0</v>
      </c>
      <c r="AI355">
        <v>0</v>
      </c>
      <c r="AJ355" t="s">
        <v>193</v>
      </c>
      <c r="AK355" t="s">
        <v>193</v>
      </c>
      <c r="AM355">
        <v>10</v>
      </c>
      <c r="AN355">
        <v>40</v>
      </c>
      <c r="AO355" t="s">
        <v>193</v>
      </c>
      <c r="AP355">
        <v>3.56</v>
      </c>
      <c r="AQ355">
        <v>2.8340000000000001</v>
      </c>
      <c r="AR355">
        <v>99.903000000000006</v>
      </c>
      <c r="AS355" t="s">
        <v>202</v>
      </c>
      <c r="AT355" t="s">
        <v>203</v>
      </c>
      <c r="AU355" t="s">
        <v>204</v>
      </c>
      <c r="AV355" t="s">
        <v>236</v>
      </c>
      <c r="AW355">
        <v>3</v>
      </c>
      <c r="AX355" t="s">
        <v>193</v>
      </c>
      <c r="AY355" t="s">
        <v>193</v>
      </c>
      <c r="AZ355" t="s">
        <v>193</v>
      </c>
      <c r="BA355" t="s">
        <v>206</v>
      </c>
      <c r="BB355" t="s">
        <v>206</v>
      </c>
      <c r="BC355" t="s">
        <v>206</v>
      </c>
      <c r="BD355" t="s">
        <v>202</v>
      </c>
      <c r="BE355" t="s">
        <v>206</v>
      </c>
      <c r="BF355" t="s">
        <v>206</v>
      </c>
      <c r="BG355" t="s">
        <v>336</v>
      </c>
      <c r="BH355" t="s">
        <v>207</v>
      </c>
      <c r="BI355">
        <v>2000</v>
      </c>
      <c r="BK355" t="s">
        <v>206</v>
      </c>
      <c r="BL355" t="s">
        <v>32</v>
      </c>
      <c r="BM355" t="s">
        <v>35</v>
      </c>
      <c r="BN355" t="s">
        <v>34</v>
      </c>
      <c r="BO355" t="s">
        <v>193</v>
      </c>
      <c r="BP355" t="s">
        <v>193</v>
      </c>
      <c r="BQ355" t="s">
        <v>193</v>
      </c>
      <c r="BR355" t="s">
        <v>193</v>
      </c>
      <c r="BS355" t="s">
        <v>193</v>
      </c>
      <c r="BT355" t="s">
        <v>193</v>
      </c>
      <c r="BU355" t="s">
        <v>193</v>
      </c>
      <c r="BV355" t="s">
        <v>35</v>
      </c>
      <c r="BW355" t="s">
        <v>209</v>
      </c>
      <c r="BX355" t="s">
        <v>197</v>
      </c>
      <c r="BY355" t="s">
        <v>193</v>
      </c>
      <c r="BZ355" t="s">
        <v>243</v>
      </c>
      <c r="CA355" t="s">
        <v>647</v>
      </c>
      <c r="CB355" t="s">
        <v>3938</v>
      </c>
      <c r="CC355" t="s">
        <v>3939</v>
      </c>
      <c r="CD355" t="s">
        <v>5398</v>
      </c>
      <c r="CE355">
        <v>2</v>
      </c>
      <c r="CF355">
        <v>1</v>
      </c>
      <c r="CG355" t="s">
        <v>581</v>
      </c>
      <c r="CH355" t="s">
        <v>581</v>
      </c>
      <c r="CI355" t="s">
        <v>581</v>
      </c>
      <c r="CJ355" t="s">
        <v>197</v>
      </c>
      <c r="CK355">
        <v>450</v>
      </c>
      <c r="CL355" t="s">
        <v>216</v>
      </c>
      <c r="CM355">
        <v>1</v>
      </c>
      <c r="CN355" t="s">
        <v>199</v>
      </c>
      <c r="CO355" t="s">
        <v>193</v>
      </c>
      <c r="CP355" t="s">
        <v>193</v>
      </c>
      <c r="CQ355" t="s">
        <v>193</v>
      </c>
      <c r="CR355" t="s">
        <v>193</v>
      </c>
      <c r="CS355" t="s">
        <v>193</v>
      </c>
      <c r="CT355" t="s">
        <v>193</v>
      </c>
      <c r="CU355" t="s">
        <v>193</v>
      </c>
      <c r="CV355" t="s">
        <v>193</v>
      </c>
      <c r="CW355" t="s">
        <v>3936</v>
      </c>
      <c r="CX355" t="s">
        <v>217</v>
      </c>
      <c r="CY355">
        <v>0.45</v>
      </c>
      <c r="CZ355">
        <v>2.0249999999999999</v>
      </c>
      <c r="DA355" t="s">
        <v>206</v>
      </c>
      <c r="DB355" t="s">
        <v>193</v>
      </c>
      <c r="DC355" t="s">
        <v>193</v>
      </c>
      <c r="DD355" t="s">
        <v>193</v>
      </c>
      <c r="DE355" t="s">
        <v>193</v>
      </c>
      <c r="DF355" t="s">
        <v>193</v>
      </c>
      <c r="DG355" t="s">
        <v>403</v>
      </c>
      <c r="DH355" t="s">
        <v>220</v>
      </c>
      <c r="DI355" t="s">
        <v>340</v>
      </c>
      <c r="DJ355" t="s">
        <v>493</v>
      </c>
      <c r="DK355" t="s">
        <v>208</v>
      </c>
      <c r="DL355" t="s">
        <v>222</v>
      </c>
      <c r="DM355" t="s">
        <v>222</v>
      </c>
      <c r="DN355" t="s">
        <v>223</v>
      </c>
      <c r="DO355" t="s">
        <v>2961</v>
      </c>
      <c r="DP355">
        <v>100.405</v>
      </c>
      <c r="DQ355">
        <v>2.6589999999999998</v>
      </c>
      <c r="DR355">
        <v>243.58199999999999</v>
      </c>
      <c r="DS355">
        <v>-16.417999999999999</v>
      </c>
      <c r="DT355">
        <v>100.48</v>
      </c>
      <c r="DU355">
        <v>2.6320000000000001</v>
      </c>
      <c r="DV355">
        <v>243.56960000000001</v>
      </c>
      <c r="DW355">
        <v>-16.430399999999999</v>
      </c>
      <c r="DX355">
        <v>100.62</v>
      </c>
      <c r="DY355">
        <v>2.5830000000000002</v>
      </c>
      <c r="DZ355">
        <v>238.9426</v>
      </c>
      <c r="EA355">
        <v>-21.057400000000001</v>
      </c>
      <c r="EB355">
        <v>100.62</v>
      </c>
      <c r="EC355">
        <v>2.5830000000000002</v>
      </c>
      <c r="ED355">
        <v>240.03290000000001</v>
      </c>
      <c r="EE355">
        <v>-19.967099999999999</v>
      </c>
      <c r="EF355">
        <v>100.943</v>
      </c>
      <c r="EG355">
        <v>2.4700000000000002</v>
      </c>
      <c r="EH355">
        <v>229.27680000000001</v>
      </c>
      <c r="EI355">
        <v>-30.723199999999999</v>
      </c>
      <c r="EJ355">
        <v>100.943</v>
      </c>
      <c r="EK355">
        <v>2.4700000000000002</v>
      </c>
      <c r="EL355">
        <v>224.6996</v>
      </c>
      <c r="EM355">
        <v>-35.300400000000003</v>
      </c>
      <c r="EN355">
        <v>100.943</v>
      </c>
      <c r="EO355">
        <v>2.4700000000000002</v>
      </c>
      <c r="EP355">
        <v>226.86250000000001</v>
      </c>
      <c r="EQ355">
        <v>-33.137500000000003</v>
      </c>
      <c r="ER355">
        <v>100.943</v>
      </c>
      <c r="ES355">
        <v>2.4700000000000002</v>
      </c>
      <c r="ET355">
        <v>226.59729999999999</v>
      </c>
      <c r="EU355">
        <v>-33.402700000000003</v>
      </c>
      <c r="EV355">
        <v>100.943</v>
      </c>
      <c r="EW355">
        <v>2.4700000000000002</v>
      </c>
      <c r="EX355">
        <v>226.6103</v>
      </c>
      <c r="EY355">
        <v>-33.389699999999998</v>
      </c>
      <c r="EZ355">
        <v>100.943</v>
      </c>
      <c r="FA355">
        <v>2.4700000000000002</v>
      </c>
      <c r="FB355">
        <v>226.6146</v>
      </c>
      <c r="FC355">
        <v>-33.385399999999997</v>
      </c>
      <c r="FD355">
        <v>100.943</v>
      </c>
      <c r="FE355">
        <v>2.4700000000000002</v>
      </c>
      <c r="FF355">
        <v>227.1611</v>
      </c>
      <c r="FG355">
        <v>-32.838900000000002</v>
      </c>
      <c r="FH355">
        <v>27.57</v>
      </c>
      <c r="FI355">
        <v>-23.35</v>
      </c>
      <c r="FJ355">
        <v>66.92</v>
      </c>
      <c r="FK355">
        <v>5.37</v>
      </c>
      <c r="FL355">
        <v>92.61</v>
      </c>
      <c r="FM355">
        <v>1.89</v>
      </c>
      <c r="FN355">
        <v>0.17469999999999999</v>
      </c>
      <c r="FO355">
        <v>-4.0697000000000001</v>
      </c>
      <c r="FP355">
        <v>0.22320000000000001</v>
      </c>
      <c r="FQ355">
        <v>-7.7725999999999997</v>
      </c>
      <c r="FR355">
        <v>0.35120000000000001</v>
      </c>
      <c r="FS355">
        <v>-3.5013999999999998</v>
      </c>
      <c r="FT355">
        <v>0.70989999999999998</v>
      </c>
      <c r="FU355">
        <v>12.042899999999999</v>
      </c>
      <c r="FV355">
        <v>1.4159999999999999</v>
      </c>
      <c r="FW355">
        <v>10.9275</v>
      </c>
      <c r="FX355" t="s">
        <v>3940</v>
      </c>
      <c r="FY355">
        <v>54495.337399999997</v>
      </c>
    </row>
    <row r="356" spans="1:181" x14ac:dyDescent="0.35">
      <c r="A356">
        <v>359</v>
      </c>
      <c r="B356" t="s">
        <v>5398</v>
      </c>
      <c r="C356" t="s">
        <v>5412</v>
      </c>
      <c r="D356" t="s">
        <v>3936</v>
      </c>
      <c r="E356" t="s">
        <v>3937</v>
      </c>
      <c r="F356" t="s">
        <v>232</v>
      </c>
      <c r="G356" t="s">
        <v>193</v>
      </c>
      <c r="H356" t="s">
        <v>233</v>
      </c>
      <c r="I356" t="s">
        <v>193</v>
      </c>
      <c r="J356" t="s">
        <v>316</v>
      </c>
      <c r="K356" t="s">
        <v>193</v>
      </c>
      <c r="L356" t="s">
        <v>683</v>
      </c>
      <c r="M356">
        <v>6</v>
      </c>
      <c r="N356" t="s">
        <v>196</v>
      </c>
      <c r="O356" t="s">
        <v>197</v>
      </c>
      <c r="P356" t="s">
        <v>198</v>
      </c>
      <c r="Q356">
        <v>1000</v>
      </c>
      <c r="R356" t="s">
        <v>198</v>
      </c>
      <c r="S356">
        <v>550</v>
      </c>
      <c r="T356">
        <v>5</v>
      </c>
      <c r="U356">
        <v>2</v>
      </c>
      <c r="V356" t="s">
        <v>199</v>
      </c>
      <c r="W356" t="s">
        <v>200</v>
      </c>
      <c r="X356">
        <v>3.1</v>
      </c>
      <c r="Y356" t="s">
        <v>193</v>
      </c>
      <c r="Z356" t="s">
        <v>5420</v>
      </c>
      <c r="AA356" t="s">
        <v>3532</v>
      </c>
      <c r="AB356">
        <v>275</v>
      </c>
      <c r="AD356">
        <v>-1</v>
      </c>
      <c r="AE356" t="s">
        <v>193</v>
      </c>
      <c r="AF356" t="s">
        <v>193</v>
      </c>
      <c r="AG356">
        <v>312.5</v>
      </c>
      <c r="AH356">
        <v>0</v>
      </c>
      <c r="AI356">
        <v>0</v>
      </c>
      <c r="AJ356" t="s">
        <v>193</v>
      </c>
      <c r="AK356" t="s">
        <v>193</v>
      </c>
      <c r="AM356">
        <v>10</v>
      </c>
      <c r="AN356">
        <v>37.5</v>
      </c>
      <c r="AO356" t="s">
        <v>193</v>
      </c>
      <c r="AP356">
        <v>3.82</v>
      </c>
      <c r="AQ356">
        <v>3.1110000000000002</v>
      </c>
      <c r="AR356">
        <v>99.948999999999998</v>
      </c>
      <c r="AS356" t="s">
        <v>202</v>
      </c>
      <c r="AT356" t="s">
        <v>203</v>
      </c>
      <c r="AU356" t="s">
        <v>204</v>
      </c>
      <c r="AV356" t="s">
        <v>236</v>
      </c>
      <c r="AW356">
        <v>3</v>
      </c>
      <c r="AX356" t="s">
        <v>193</v>
      </c>
      <c r="AY356" t="s">
        <v>193</v>
      </c>
      <c r="AZ356" t="s">
        <v>193</v>
      </c>
      <c r="BA356" t="s">
        <v>206</v>
      </c>
      <c r="BB356" t="s">
        <v>206</v>
      </c>
      <c r="BC356" t="s">
        <v>202</v>
      </c>
      <c r="BD356" t="s">
        <v>202</v>
      </c>
      <c r="BE356" t="s">
        <v>206</v>
      </c>
      <c r="BF356" t="s">
        <v>206</v>
      </c>
      <c r="BG356" t="s">
        <v>336</v>
      </c>
      <c r="BH356" t="s">
        <v>207</v>
      </c>
      <c r="BI356">
        <v>2000</v>
      </c>
      <c r="BK356" t="s">
        <v>206</v>
      </c>
      <c r="BL356" t="s">
        <v>32</v>
      </c>
      <c r="BM356" t="s">
        <v>35</v>
      </c>
      <c r="BN356" t="s">
        <v>34</v>
      </c>
      <c r="BO356" t="s">
        <v>193</v>
      </c>
      <c r="BP356" t="s">
        <v>193</v>
      </c>
      <c r="BQ356" t="s">
        <v>193</v>
      </c>
      <c r="BR356" t="s">
        <v>193</v>
      </c>
      <c r="BS356" t="s">
        <v>193</v>
      </c>
      <c r="BT356" t="s">
        <v>193</v>
      </c>
      <c r="BU356" t="s">
        <v>193</v>
      </c>
      <c r="BV356" t="s">
        <v>35</v>
      </c>
      <c r="BW356" t="s">
        <v>209</v>
      </c>
      <c r="BX356" t="s">
        <v>197</v>
      </c>
      <c r="BY356" t="s">
        <v>193</v>
      </c>
      <c r="BZ356" t="s">
        <v>243</v>
      </c>
      <c r="CA356" t="s">
        <v>647</v>
      </c>
      <c r="CB356" t="s">
        <v>3941</v>
      </c>
      <c r="CC356" t="s">
        <v>3942</v>
      </c>
      <c r="CD356" t="s">
        <v>5398</v>
      </c>
      <c r="CE356">
        <v>2</v>
      </c>
      <c r="CF356">
        <v>0</v>
      </c>
      <c r="CG356" t="s">
        <v>581</v>
      </c>
      <c r="CH356" t="s">
        <v>581</v>
      </c>
      <c r="CI356" t="s">
        <v>581</v>
      </c>
      <c r="CJ356" t="s">
        <v>197</v>
      </c>
      <c r="CK356">
        <v>550</v>
      </c>
      <c r="CL356" t="s">
        <v>216</v>
      </c>
      <c r="CM356">
        <v>1</v>
      </c>
      <c r="CN356" t="s">
        <v>199</v>
      </c>
      <c r="CO356" t="s">
        <v>193</v>
      </c>
      <c r="CP356">
        <v>1</v>
      </c>
      <c r="CQ356" t="s">
        <v>193</v>
      </c>
      <c r="CR356" t="s">
        <v>193</v>
      </c>
      <c r="CS356" t="s">
        <v>193</v>
      </c>
      <c r="CT356" t="s">
        <v>193</v>
      </c>
      <c r="CU356" t="s">
        <v>193</v>
      </c>
      <c r="CV356" t="s">
        <v>193</v>
      </c>
      <c r="CW356" t="s">
        <v>3936</v>
      </c>
      <c r="CX356" t="s">
        <v>217</v>
      </c>
      <c r="CY356">
        <v>0.6</v>
      </c>
      <c r="CZ356">
        <v>3.3</v>
      </c>
      <c r="DA356" t="s">
        <v>206</v>
      </c>
      <c r="DB356" t="s">
        <v>193</v>
      </c>
      <c r="DC356" t="s">
        <v>193</v>
      </c>
      <c r="DD356" t="s">
        <v>193</v>
      </c>
      <c r="DE356" t="s">
        <v>193</v>
      </c>
      <c r="DF356" t="s">
        <v>193</v>
      </c>
      <c r="DG356" t="s">
        <v>403</v>
      </c>
      <c r="DH356" t="s">
        <v>340</v>
      </c>
      <c r="DI356" t="s">
        <v>220</v>
      </c>
      <c r="DJ356" t="s">
        <v>493</v>
      </c>
      <c r="DK356" t="s">
        <v>208</v>
      </c>
      <c r="DL356" t="s">
        <v>222</v>
      </c>
      <c r="DM356" t="s">
        <v>222</v>
      </c>
      <c r="DN356" t="s">
        <v>223</v>
      </c>
      <c r="DO356" t="s">
        <v>3536</v>
      </c>
      <c r="DP356">
        <v>100.61499999999999</v>
      </c>
      <c r="DQ356">
        <v>2.9649999999999999</v>
      </c>
      <c r="DR356">
        <v>261.3836</v>
      </c>
      <c r="DS356">
        <v>-13.616400000000001</v>
      </c>
      <c r="DT356">
        <v>100.61499999999999</v>
      </c>
      <c r="DU356">
        <v>2.9649999999999999</v>
      </c>
      <c r="DV356">
        <v>264.08330000000001</v>
      </c>
      <c r="DW356">
        <v>-10.916700000000001</v>
      </c>
      <c r="DX356">
        <v>100.873</v>
      </c>
      <c r="DY356">
        <v>2.9079999999999999</v>
      </c>
      <c r="DZ356">
        <v>259.18020000000001</v>
      </c>
      <c r="EA356">
        <v>-15.819800000000001</v>
      </c>
      <c r="EB356">
        <v>101.05</v>
      </c>
      <c r="EC356">
        <v>2.8690000000000002</v>
      </c>
      <c r="ED356">
        <v>256.40199999999999</v>
      </c>
      <c r="EE356">
        <v>-18.597999999999999</v>
      </c>
      <c r="EF356">
        <v>101.33799999999999</v>
      </c>
      <c r="EG356">
        <v>2.806</v>
      </c>
      <c r="EH356">
        <v>249.78649999999999</v>
      </c>
      <c r="EI356">
        <v>-25.2135</v>
      </c>
      <c r="EJ356">
        <v>101.33799999999999</v>
      </c>
      <c r="EK356">
        <v>2.806</v>
      </c>
      <c r="EL356">
        <v>243.57830000000001</v>
      </c>
      <c r="EM356">
        <v>-31.421700000000001</v>
      </c>
      <c r="EN356">
        <v>101.33799999999999</v>
      </c>
      <c r="EO356">
        <v>2.806</v>
      </c>
      <c r="EP356">
        <v>247.4057</v>
      </c>
      <c r="EQ356">
        <v>-27.5943</v>
      </c>
      <c r="ER356">
        <v>101.33799999999999</v>
      </c>
      <c r="ES356">
        <v>2.806</v>
      </c>
      <c r="ET356">
        <v>246.7714</v>
      </c>
      <c r="EU356">
        <v>-28.2286</v>
      </c>
      <c r="EV356">
        <v>101.33799999999999</v>
      </c>
      <c r="EW356">
        <v>2.806</v>
      </c>
      <c r="EX356">
        <v>246.7774</v>
      </c>
      <c r="EY356">
        <v>-28.2226</v>
      </c>
      <c r="EZ356">
        <v>103.02</v>
      </c>
      <c r="FA356">
        <v>2.44</v>
      </c>
      <c r="FB356">
        <v>210.17949999999999</v>
      </c>
      <c r="FC356">
        <v>-64.820499999999996</v>
      </c>
      <c r="FD356">
        <v>103.02</v>
      </c>
      <c r="FE356">
        <v>2.44</v>
      </c>
      <c r="FF356">
        <v>210.66030000000001</v>
      </c>
      <c r="FG356">
        <v>-64.339699999999993</v>
      </c>
      <c r="FH356">
        <v>27.57</v>
      </c>
      <c r="FI356">
        <v>-23.35</v>
      </c>
      <c r="FJ356">
        <v>66.92</v>
      </c>
      <c r="FK356">
        <v>5.37</v>
      </c>
      <c r="FL356">
        <v>92.61</v>
      </c>
      <c r="FM356">
        <v>1.89</v>
      </c>
      <c r="FN356">
        <v>0.17469999999999999</v>
      </c>
      <c r="FO356">
        <v>-4.0697000000000001</v>
      </c>
      <c r="FP356">
        <v>0.22320000000000001</v>
      </c>
      <c r="FQ356">
        <v>-7.7725999999999997</v>
      </c>
      <c r="FR356">
        <v>0.35120000000000001</v>
      </c>
      <c r="FS356">
        <v>-3.5013999999999998</v>
      </c>
      <c r="FT356">
        <v>0.70989999999999998</v>
      </c>
      <c r="FU356">
        <v>12.042899999999999</v>
      </c>
      <c r="FV356">
        <v>1.4159999999999999</v>
      </c>
      <c r="FW356">
        <v>10.9275</v>
      </c>
      <c r="FX356" t="s">
        <v>3940</v>
      </c>
      <c r="FY356">
        <v>54495.337399999997</v>
      </c>
    </row>
    <row r="357" spans="1:181" x14ac:dyDescent="0.35">
      <c r="A357">
        <v>360</v>
      </c>
      <c r="B357" t="s">
        <v>5398</v>
      </c>
      <c r="C357" t="s">
        <v>5367</v>
      </c>
      <c r="D357" t="s">
        <v>3943</v>
      </c>
      <c r="E357" t="s">
        <v>3944</v>
      </c>
      <c r="F357" t="s">
        <v>316</v>
      </c>
      <c r="G357" t="s">
        <v>193</v>
      </c>
      <c r="H357" t="s">
        <v>233</v>
      </c>
      <c r="I357" t="s">
        <v>304</v>
      </c>
      <c r="J357" t="s">
        <v>233</v>
      </c>
      <c r="K357" t="s">
        <v>304</v>
      </c>
      <c r="L357" t="s">
        <v>1277</v>
      </c>
      <c r="M357">
        <v>6</v>
      </c>
      <c r="N357" t="s">
        <v>196</v>
      </c>
      <c r="O357" t="s">
        <v>197</v>
      </c>
      <c r="P357" t="s">
        <v>198</v>
      </c>
      <c r="Q357">
        <v>4000</v>
      </c>
      <c r="R357" t="s">
        <v>198</v>
      </c>
      <c r="S357">
        <v>1000</v>
      </c>
      <c r="T357">
        <v>3</v>
      </c>
      <c r="U357">
        <v>4</v>
      </c>
      <c r="V357" t="s">
        <v>199</v>
      </c>
      <c r="W357" t="s">
        <v>200</v>
      </c>
      <c r="X357">
        <v>1.35</v>
      </c>
      <c r="Y357" t="s">
        <v>193</v>
      </c>
      <c r="Z357" t="s">
        <v>5417</v>
      </c>
      <c r="AA357" t="s">
        <v>2958</v>
      </c>
      <c r="AB357">
        <v>115</v>
      </c>
      <c r="AD357">
        <v>-4</v>
      </c>
      <c r="AE357" t="s">
        <v>193</v>
      </c>
      <c r="AF357" t="s">
        <v>193</v>
      </c>
      <c r="AG357">
        <v>150</v>
      </c>
      <c r="AH357">
        <v>115</v>
      </c>
      <c r="AI357">
        <v>0</v>
      </c>
      <c r="AJ357" t="s">
        <v>193</v>
      </c>
      <c r="AK357" t="s">
        <v>193</v>
      </c>
      <c r="AM357">
        <v>0</v>
      </c>
      <c r="AN357">
        <v>35</v>
      </c>
      <c r="AO357" t="s">
        <v>193</v>
      </c>
      <c r="AP357">
        <v>3.8</v>
      </c>
      <c r="AQ357">
        <v>1.381</v>
      </c>
      <c r="AR357">
        <v>99.908000000000001</v>
      </c>
      <c r="AS357" t="s">
        <v>202</v>
      </c>
      <c r="AT357" t="s">
        <v>203</v>
      </c>
      <c r="AU357" t="s">
        <v>204</v>
      </c>
      <c r="AV357" t="s">
        <v>205</v>
      </c>
      <c r="AW357">
        <v>6</v>
      </c>
      <c r="AX357">
        <v>3</v>
      </c>
      <c r="AY357">
        <v>3</v>
      </c>
      <c r="AZ357" t="s">
        <v>193</v>
      </c>
      <c r="BA357" t="s">
        <v>202</v>
      </c>
      <c r="BB357" t="s">
        <v>206</v>
      </c>
      <c r="BC357" t="s">
        <v>206</v>
      </c>
      <c r="BD357" t="s">
        <v>202</v>
      </c>
      <c r="BE357" t="s">
        <v>206</v>
      </c>
      <c r="BF357" t="s">
        <v>206</v>
      </c>
      <c r="BG357" t="s">
        <v>552</v>
      </c>
      <c r="BH357" t="s">
        <v>207</v>
      </c>
      <c r="BI357">
        <v>2000</v>
      </c>
      <c r="BK357" t="s">
        <v>206</v>
      </c>
      <c r="BL357" t="s">
        <v>208</v>
      </c>
      <c r="BM357" t="s">
        <v>220</v>
      </c>
      <c r="BN357" t="s">
        <v>32</v>
      </c>
      <c r="BO357" t="s">
        <v>29</v>
      </c>
      <c r="BP357" t="s">
        <v>30</v>
      </c>
      <c r="BQ357" t="s">
        <v>240</v>
      </c>
      <c r="BR357" t="s">
        <v>193</v>
      </c>
      <c r="BS357" t="s">
        <v>193</v>
      </c>
      <c r="BT357" t="s">
        <v>193</v>
      </c>
      <c r="BU357" t="s">
        <v>193</v>
      </c>
      <c r="BV357" t="s">
        <v>208</v>
      </c>
      <c r="BW357" t="s">
        <v>209</v>
      </c>
      <c r="BX357" t="s">
        <v>197</v>
      </c>
      <c r="BY357" t="s">
        <v>193</v>
      </c>
      <c r="BZ357" t="s">
        <v>470</v>
      </c>
      <c r="CA357" t="s">
        <v>1116</v>
      </c>
      <c r="CB357" t="s">
        <v>3945</v>
      </c>
      <c r="CC357" t="s">
        <v>3946</v>
      </c>
      <c r="CD357" t="s">
        <v>5398</v>
      </c>
      <c r="CE357">
        <v>2</v>
      </c>
      <c r="CF357">
        <v>1</v>
      </c>
      <c r="CG357" t="s">
        <v>214</v>
      </c>
      <c r="CH357" t="s">
        <v>215</v>
      </c>
      <c r="CI357" t="s">
        <v>215</v>
      </c>
      <c r="CJ357" t="s">
        <v>197</v>
      </c>
      <c r="CK357">
        <v>1000</v>
      </c>
      <c r="CL357" t="s">
        <v>216</v>
      </c>
      <c r="CM357">
        <v>1</v>
      </c>
      <c r="CN357" t="s">
        <v>199</v>
      </c>
      <c r="CO357" t="s">
        <v>193</v>
      </c>
      <c r="CP357" t="s">
        <v>193</v>
      </c>
      <c r="CQ357" t="s">
        <v>193</v>
      </c>
      <c r="CR357" t="s">
        <v>193</v>
      </c>
      <c r="CS357" t="s">
        <v>193</v>
      </c>
      <c r="CT357" t="s">
        <v>193</v>
      </c>
      <c r="CU357" t="s">
        <v>193</v>
      </c>
      <c r="CV357" t="s">
        <v>193</v>
      </c>
      <c r="CW357" t="s">
        <v>3943</v>
      </c>
      <c r="CX357" t="s">
        <v>217</v>
      </c>
      <c r="CY357">
        <v>0.25</v>
      </c>
      <c r="CZ357">
        <v>2.5</v>
      </c>
      <c r="DA357" t="s">
        <v>206</v>
      </c>
      <c r="DB357" t="s">
        <v>193</v>
      </c>
      <c r="DC357" t="s">
        <v>193</v>
      </c>
      <c r="DD357" t="s">
        <v>193</v>
      </c>
      <c r="DE357" t="s">
        <v>193</v>
      </c>
      <c r="DF357" t="s">
        <v>193</v>
      </c>
      <c r="DG357" t="s">
        <v>218</v>
      </c>
      <c r="DH357" t="s">
        <v>26</v>
      </c>
      <c r="DI357" t="s">
        <v>31</v>
      </c>
      <c r="DJ357" t="s">
        <v>33</v>
      </c>
      <c r="DK357" t="s">
        <v>34</v>
      </c>
      <c r="DL357" t="s">
        <v>222</v>
      </c>
      <c r="DM357" t="s">
        <v>222</v>
      </c>
      <c r="DN357" t="s">
        <v>223</v>
      </c>
      <c r="DO357" t="s">
        <v>2961</v>
      </c>
      <c r="DP357">
        <v>100.59099999999999</v>
      </c>
      <c r="DQ357">
        <v>1.151</v>
      </c>
      <c r="DR357">
        <v>96.832899999999995</v>
      </c>
      <c r="DS357">
        <v>-18.167100000000001</v>
      </c>
      <c r="DT357">
        <v>100.721</v>
      </c>
      <c r="DU357">
        <v>1.107</v>
      </c>
      <c r="DV357">
        <v>92.976799999999997</v>
      </c>
      <c r="DW357">
        <v>-22.023199999999999</v>
      </c>
      <c r="DX357">
        <v>100.721</v>
      </c>
      <c r="DY357">
        <v>1.107</v>
      </c>
      <c r="DZ357">
        <v>88.399600000000007</v>
      </c>
      <c r="EA357">
        <v>-26.6004</v>
      </c>
      <c r="EB357">
        <v>100.721</v>
      </c>
      <c r="EC357">
        <v>1.107</v>
      </c>
      <c r="ED357">
        <v>90.5625</v>
      </c>
      <c r="EE357">
        <v>-24.4375</v>
      </c>
      <c r="EF357">
        <v>100.721</v>
      </c>
      <c r="EG357">
        <v>1.107</v>
      </c>
      <c r="EH357">
        <v>90.297300000000007</v>
      </c>
      <c r="EI357">
        <v>-24.7027</v>
      </c>
      <c r="EJ357">
        <v>100.721</v>
      </c>
      <c r="EK357">
        <v>1.107</v>
      </c>
      <c r="EL357">
        <v>90.310299999999998</v>
      </c>
      <c r="EM357">
        <v>-24.689699999999998</v>
      </c>
      <c r="EN357">
        <v>101.11799999999999</v>
      </c>
      <c r="EO357">
        <v>0.97199999999999998</v>
      </c>
      <c r="EP357">
        <v>76.814599999999999</v>
      </c>
      <c r="EQ357">
        <v>-38.185400000000001</v>
      </c>
      <c r="ER357">
        <v>101.38500000000001</v>
      </c>
      <c r="ES357">
        <v>0.88200000000000001</v>
      </c>
      <c r="ET357">
        <v>68.361099999999993</v>
      </c>
      <c r="EU357">
        <v>-46.6389</v>
      </c>
      <c r="EV357">
        <v>101.624</v>
      </c>
      <c r="EW357">
        <v>0.80100000000000005</v>
      </c>
      <c r="EX357">
        <v>59.723399999999998</v>
      </c>
      <c r="EY357">
        <v>-55.276600000000002</v>
      </c>
      <c r="EZ357">
        <v>101.593</v>
      </c>
      <c r="FA357">
        <v>0.81100000000000005</v>
      </c>
      <c r="FB357">
        <v>59.9129</v>
      </c>
      <c r="FC357">
        <v>-55.0871</v>
      </c>
      <c r="FD357">
        <v>101.699</v>
      </c>
      <c r="FE357">
        <v>0.77500000000000002</v>
      </c>
      <c r="FF357">
        <v>56.868600000000001</v>
      </c>
      <c r="FG357">
        <v>-58.131399999999999</v>
      </c>
      <c r="FH357">
        <v>27.57</v>
      </c>
      <c r="FI357">
        <v>-23.35</v>
      </c>
      <c r="FJ357">
        <v>66.92</v>
      </c>
      <c r="FK357">
        <v>5.37</v>
      </c>
      <c r="FL357">
        <v>92.61</v>
      </c>
      <c r="FM357">
        <v>1.89</v>
      </c>
      <c r="FN357">
        <v>0.17469999999999999</v>
      </c>
      <c r="FO357">
        <v>-4.0697000000000001</v>
      </c>
      <c r="FP357">
        <v>0.22320000000000001</v>
      </c>
      <c r="FQ357">
        <v>-7.7725999999999997</v>
      </c>
      <c r="FR357">
        <v>0.35120000000000001</v>
      </c>
      <c r="FS357">
        <v>-3.5013999999999998</v>
      </c>
      <c r="FT357">
        <v>0.70989999999999998</v>
      </c>
      <c r="FU357">
        <v>12.042899999999999</v>
      </c>
      <c r="FV357">
        <v>1.4159999999999999</v>
      </c>
      <c r="FW357">
        <v>10.9275</v>
      </c>
      <c r="FX357" t="s">
        <v>3947</v>
      </c>
      <c r="FY357">
        <v>167561.39929999999</v>
      </c>
    </row>
    <row r="358" spans="1:181" x14ac:dyDescent="0.35">
      <c r="A358">
        <v>361</v>
      </c>
      <c r="B358" t="s">
        <v>5398</v>
      </c>
      <c r="C358" t="s">
        <v>5367</v>
      </c>
      <c r="D358" t="s">
        <v>3943</v>
      </c>
      <c r="E358" t="s">
        <v>3944</v>
      </c>
      <c r="F358" t="s">
        <v>316</v>
      </c>
      <c r="G358" t="s">
        <v>193</v>
      </c>
      <c r="H358" t="s">
        <v>233</v>
      </c>
      <c r="I358" t="s">
        <v>304</v>
      </c>
      <c r="J358" t="s">
        <v>233</v>
      </c>
      <c r="K358" t="s">
        <v>304</v>
      </c>
      <c r="L358" t="s">
        <v>1277</v>
      </c>
      <c r="M358">
        <v>6</v>
      </c>
      <c r="N358" t="s">
        <v>196</v>
      </c>
      <c r="O358" t="s">
        <v>197</v>
      </c>
      <c r="P358" t="s">
        <v>198</v>
      </c>
      <c r="Q358">
        <v>4000</v>
      </c>
      <c r="R358" t="s">
        <v>198</v>
      </c>
      <c r="S358">
        <v>1000</v>
      </c>
      <c r="T358">
        <v>5</v>
      </c>
      <c r="U358">
        <v>4</v>
      </c>
      <c r="V358" t="s">
        <v>199</v>
      </c>
      <c r="W358" t="s">
        <v>200</v>
      </c>
      <c r="X358">
        <v>1.65</v>
      </c>
      <c r="Y358" t="s">
        <v>193</v>
      </c>
      <c r="Z358" t="s">
        <v>5350</v>
      </c>
      <c r="AA358" t="s">
        <v>3532</v>
      </c>
      <c r="AB358">
        <v>130</v>
      </c>
      <c r="AD358">
        <v>-1</v>
      </c>
      <c r="AE358" t="s">
        <v>193</v>
      </c>
      <c r="AF358" t="s">
        <v>193</v>
      </c>
      <c r="AG358">
        <v>165</v>
      </c>
      <c r="AH358">
        <v>130</v>
      </c>
      <c r="AI358">
        <v>0</v>
      </c>
      <c r="AJ358" t="s">
        <v>193</v>
      </c>
      <c r="AK358" t="s">
        <v>193</v>
      </c>
      <c r="AM358">
        <v>0</v>
      </c>
      <c r="AN358">
        <v>35</v>
      </c>
      <c r="AO358" t="s">
        <v>193</v>
      </c>
      <c r="AP358">
        <v>3.8</v>
      </c>
      <c r="AQ358">
        <v>1.6539999999999999</v>
      </c>
      <c r="AR358">
        <v>99.98</v>
      </c>
      <c r="AS358" t="s">
        <v>202</v>
      </c>
      <c r="AT358" t="s">
        <v>203</v>
      </c>
      <c r="AU358" t="s">
        <v>204</v>
      </c>
      <c r="AV358" t="s">
        <v>205</v>
      </c>
      <c r="AW358">
        <v>6</v>
      </c>
      <c r="AX358">
        <v>3</v>
      </c>
      <c r="AY358">
        <v>3</v>
      </c>
      <c r="AZ358" t="s">
        <v>193</v>
      </c>
      <c r="BA358" t="s">
        <v>202</v>
      </c>
      <c r="BB358" t="s">
        <v>206</v>
      </c>
      <c r="BC358" t="s">
        <v>206</v>
      </c>
      <c r="BD358" t="s">
        <v>202</v>
      </c>
      <c r="BE358" t="s">
        <v>206</v>
      </c>
      <c r="BF358" t="s">
        <v>206</v>
      </c>
      <c r="BG358" t="s">
        <v>552</v>
      </c>
      <c r="BH358" t="s">
        <v>207</v>
      </c>
      <c r="BI358">
        <v>2000</v>
      </c>
      <c r="BK358" t="s">
        <v>206</v>
      </c>
      <c r="BL358" t="s">
        <v>208</v>
      </c>
      <c r="BM358" t="s">
        <v>220</v>
      </c>
      <c r="BN358" t="s">
        <v>32</v>
      </c>
      <c r="BO358" t="s">
        <v>29</v>
      </c>
      <c r="BP358" t="s">
        <v>30</v>
      </c>
      <c r="BQ358" t="s">
        <v>240</v>
      </c>
      <c r="BR358" t="s">
        <v>193</v>
      </c>
      <c r="BS358" t="s">
        <v>193</v>
      </c>
      <c r="BT358" t="s">
        <v>193</v>
      </c>
      <c r="BU358" t="s">
        <v>193</v>
      </c>
      <c r="BV358" t="s">
        <v>208</v>
      </c>
      <c r="BW358" t="s">
        <v>209</v>
      </c>
      <c r="BX358" t="s">
        <v>197</v>
      </c>
      <c r="BY358" t="s">
        <v>193</v>
      </c>
      <c r="BZ358" t="s">
        <v>470</v>
      </c>
      <c r="CA358" t="s">
        <v>1116</v>
      </c>
      <c r="CB358" t="s">
        <v>3948</v>
      </c>
      <c r="CC358" t="s">
        <v>3949</v>
      </c>
      <c r="CD358" t="s">
        <v>5398</v>
      </c>
      <c r="CE358">
        <v>2</v>
      </c>
      <c r="CF358">
        <v>0</v>
      </c>
      <c r="CG358" t="s">
        <v>214</v>
      </c>
      <c r="CH358" t="s">
        <v>215</v>
      </c>
      <c r="CI358" t="s">
        <v>215</v>
      </c>
      <c r="CJ358" t="s">
        <v>197</v>
      </c>
      <c r="CK358">
        <v>1000</v>
      </c>
      <c r="CL358" t="s">
        <v>216</v>
      </c>
      <c r="CM358">
        <v>1</v>
      </c>
      <c r="CN358" t="s">
        <v>199</v>
      </c>
      <c r="CO358" t="s">
        <v>193</v>
      </c>
      <c r="CP358" t="s">
        <v>193</v>
      </c>
      <c r="CQ358" t="s">
        <v>193</v>
      </c>
      <c r="CR358" t="s">
        <v>193</v>
      </c>
      <c r="CS358" t="s">
        <v>193</v>
      </c>
      <c r="CT358" t="s">
        <v>193</v>
      </c>
      <c r="CU358" t="s">
        <v>193</v>
      </c>
      <c r="CV358" t="s">
        <v>193</v>
      </c>
      <c r="CW358" t="s">
        <v>3943</v>
      </c>
      <c r="CX358" t="s">
        <v>217</v>
      </c>
      <c r="CY358">
        <v>0.35</v>
      </c>
      <c r="CZ358">
        <v>3.5</v>
      </c>
      <c r="DA358" t="s">
        <v>206</v>
      </c>
      <c r="DB358" t="s">
        <v>193</v>
      </c>
      <c r="DC358" t="s">
        <v>193</v>
      </c>
      <c r="DD358" t="s">
        <v>193</v>
      </c>
      <c r="DE358" t="s">
        <v>193</v>
      </c>
      <c r="DF358" t="s">
        <v>193</v>
      </c>
      <c r="DG358" t="s">
        <v>218</v>
      </c>
      <c r="DH358" t="s">
        <v>26</v>
      </c>
      <c r="DI358" t="s">
        <v>31</v>
      </c>
      <c r="DJ358" t="s">
        <v>33</v>
      </c>
      <c r="DK358" t="s">
        <v>34</v>
      </c>
      <c r="DL358" t="s">
        <v>222</v>
      </c>
      <c r="DM358" t="s">
        <v>222</v>
      </c>
      <c r="DN358" t="s">
        <v>223</v>
      </c>
      <c r="DO358" t="s">
        <v>3536</v>
      </c>
      <c r="DP358">
        <v>100.70099999999999</v>
      </c>
      <c r="DQ358">
        <v>1.502</v>
      </c>
      <c r="DR358">
        <v>119.702</v>
      </c>
      <c r="DS358">
        <v>-10.298</v>
      </c>
      <c r="DT358">
        <v>100.946</v>
      </c>
      <c r="DU358">
        <v>1.4510000000000001</v>
      </c>
      <c r="DV358">
        <v>114.2865</v>
      </c>
      <c r="DW358">
        <v>-15.7135</v>
      </c>
      <c r="DX358">
        <v>101.343</v>
      </c>
      <c r="DY358">
        <v>1.3680000000000001</v>
      </c>
      <c r="DZ358">
        <v>99.778300000000002</v>
      </c>
      <c r="EA358">
        <v>-30.221699999999998</v>
      </c>
      <c r="EB358">
        <v>101.355</v>
      </c>
      <c r="EC358">
        <v>1.365</v>
      </c>
      <c r="ED358">
        <v>103.3057</v>
      </c>
      <c r="EE358">
        <v>-26.694299999999998</v>
      </c>
      <c r="EF358">
        <v>101.355</v>
      </c>
      <c r="EG358">
        <v>1.365</v>
      </c>
      <c r="EH358">
        <v>102.67140000000001</v>
      </c>
      <c r="EI358">
        <v>-27.328600000000002</v>
      </c>
      <c r="EJ358">
        <v>101.355</v>
      </c>
      <c r="EK358">
        <v>1.365</v>
      </c>
      <c r="EL358">
        <v>102.67740000000001</v>
      </c>
      <c r="EM358">
        <v>-27.322600000000001</v>
      </c>
      <c r="EN358">
        <v>101.96299999999999</v>
      </c>
      <c r="EO358">
        <v>1.238</v>
      </c>
      <c r="EP358">
        <v>89.979500000000002</v>
      </c>
      <c r="EQ358">
        <v>-40.020499999999998</v>
      </c>
      <c r="ER358">
        <v>102.14100000000001</v>
      </c>
      <c r="ES358">
        <v>1.2010000000000001</v>
      </c>
      <c r="ET358">
        <v>86.760300000000001</v>
      </c>
      <c r="EU358">
        <v>-43.239699999999999</v>
      </c>
      <c r="EV358">
        <v>102.14100000000001</v>
      </c>
      <c r="EW358">
        <v>1.2010000000000001</v>
      </c>
      <c r="EX358">
        <v>85.322999999999993</v>
      </c>
      <c r="EY358">
        <v>-44.677</v>
      </c>
      <c r="EZ358">
        <v>102.614</v>
      </c>
      <c r="FA358">
        <v>1.1020000000000001</v>
      </c>
      <c r="FB358">
        <v>75.424499999999995</v>
      </c>
      <c r="FC358">
        <v>-54.575499999999998</v>
      </c>
      <c r="FD358">
        <v>102.58799999999999</v>
      </c>
      <c r="FE358">
        <v>1.107</v>
      </c>
      <c r="FF358">
        <v>76.5715</v>
      </c>
      <c r="FG358">
        <v>-53.4285</v>
      </c>
      <c r="FH358">
        <v>27.57</v>
      </c>
      <c r="FI358">
        <v>-23.35</v>
      </c>
      <c r="FJ358">
        <v>66.92</v>
      </c>
      <c r="FK358">
        <v>5.37</v>
      </c>
      <c r="FL358">
        <v>92.61</v>
      </c>
      <c r="FM358">
        <v>1.89</v>
      </c>
      <c r="FN358">
        <v>0.17469999999999999</v>
      </c>
      <c r="FO358">
        <v>-4.0697000000000001</v>
      </c>
      <c r="FP358">
        <v>0.22320000000000001</v>
      </c>
      <c r="FQ358">
        <v>-7.7725999999999997</v>
      </c>
      <c r="FR358">
        <v>0.35120000000000001</v>
      </c>
      <c r="FS358">
        <v>-3.5013999999999998</v>
      </c>
      <c r="FT358">
        <v>0.70989999999999998</v>
      </c>
      <c r="FU358">
        <v>12.042899999999999</v>
      </c>
      <c r="FV358">
        <v>1.4159999999999999</v>
      </c>
      <c r="FW358">
        <v>10.9275</v>
      </c>
      <c r="FX358" t="s">
        <v>3947</v>
      </c>
      <c r="FY358">
        <v>167561.39929999999</v>
      </c>
    </row>
    <row r="359" spans="1:181" x14ac:dyDescent="0.35">
      <c r="A359">
        <v>362</v>
      </c>
      <c r="B359" t="s">
        <v>5398</v>
      </c>
      <c r="C359" t="s">
        <v>5367</v>
      </c>
      <c r="D359" t="s">
        <v>3943</v>
      </c>
      <c r="E359" t="s">
        <v>3944</v>
      </c>
      <c r="F359" t="s">
        <v>316</v>
      </c>
      <c r="G359" t="s">
        <v>193</v>
      </c>
      <c r="H359" t="s">
        <v>233</v>
      </c>
      <c r="I359" t="s">
        <v>304</v>
      </c>
      <c r="J359" t="s">
        <v>233</v>
      </c>
      <c r="K359" t="s">
        <v>304</v>
      </c>
      <c r="L359" t="s">
        <v>1277</v>
      </c>
      <c r="M359">
        <v>6</v>
      </c>
      <c r="N359" t="s">
        <v>196</v>
      </c>
      <c r="O359" t="s">
        <v>197</v>
      </c>
      <c r="P359" t="s">
        <v>198</v>
      </c>
      <c r="Q359">
        <v>4000</v>
      </c>
      <c r="R359" t="s">
        <v>198</v>
      </c>
      <c r="S359">
        <v>1000</v>
      </c>
      <c r="T359">
        <v>10</v>
      </c>
      <c r="U359">
        <v>4</v>
      </c>
      <c r="V359" t="s">
        <v>199</v>
      </c>
      <c r="W359" t="s">
        <v>200</v>
      </c>
      <c r="X359">
        <v>2.2999999999999998</v>
      </c>
      <c r="Y359" t="s">
        <v>193</v>
      </c>
      <c r="Z359" t="s">
        <v>5351</v>
      </c>
      <c r="AA359" t="s">
        <v>1712</v>
      </c>
      <c r="AB359">
        <v>160</v>
      </c>
      <c r="AD359" t="s">
        <v>193</v>
      </c>
      <c r="AE359" t="s">
        <v>193</v>
      </c>
      <c r="AF359" t="s">
        <v>193</v>
      </c>
      <c r="AG359">
        <v>200</v>
      </c>
      <c r="AH359">
        <v>160</v>
      </c>
      <c r="AI359">
        <v>0</v>
      </c>
      <c r="AJ359" t="s">
        <v>193</v>
      </c>
      <c r="AK359" t="s">
        <v>193</v>
      </c>
      <c r="AM359">
        <v>0</v>
      </c>
      <c r="AN359">
        <v>40</v>
      </c>
      <c r="AO359" t="s">
        <v>193</v>
      </c>
      <c r="AP359">
        <v>5.2</v>
      </c>
      <c r="AQ359">
        <v>3.3119999999999998</v>
      </c>
      <c r="AR359">
        <v>99.893000000000001</v>
      </c>
      <c r="AS359" t="s">
        <v>202</v>
      </c>
      <c r="AT359" t="s">
        <v>203</v>
      </c>
      <c r="AU359" t="s">
        <v>204</v>
      </c>
      <c r="AV359" t="s">
        <v>205</v>
      </c>
      <c r="AW359">
        <v>6</v>
      </c>
      <c r="AX359">
        <v>3</v>
      </c>
      <c r="AY359">
        <v>3</v>
      </c>
      <c r="AZ359" t="s">
        <v>193</v>
      </c>
      <c r="BA359" t="s">
        <v>202</v>
      </c>
      <c r="BB359" t="s">
        <v>206</v>
      </c>
      <c r="BC359" t="s">
        <v>206</v>
      </c>
      <c r="BD359" t="s">
        <v>202</v>
      </c>
      <c r="BE359" t="s">
        <v>206</v>
      </c>
      <c r="BF359" t="s">
        <v>206</v>
      </c>
      <c r="BG359" t="s">
        <v>552</v>
      </c>
      <c r="BH359" t="s">
        <v>207</v>
      </c>
      <c r="BI359">
        <v>2000</v>
      </c>
      <c r="BK359" t="s">
        <v>206</v>
      </c>
      <c r="BL359" t="s">
        <v>208</v>
      </c>
      <c r="BM359" t="s">
        <v>220</v>
      </c>
      <c r="BN359" t="s">
        <v>32</v>
      </c>
      <c r="BO359" t="s">
        <v>29</v>
      </c>
      <c r="BP359" t="s">
        <v>30</v>
      </c>
      <c r="BQ359" t="s">
        <v>240</v>
      </c>
      <c r="BR359" t="s">
        <v>193</v>
      </c>
      <c r="BS359" t="s">
        <v>193</v>
      </c>
      <c r="BT359" t="s">
        <v>193</v>
      </c>
      <c r="BU359" t="s">
        <v>193</v>
      </c>
      <c r="BV359" t="s">
        <v>208</v>
      </c>
      <c r="BW359" t="s">
        <v>209</v>
      </c>
      <c r="BX359" t="s">
        <v>197</v>
      </c>
      <c r="BY359" t="s">
        <v>193</v>
      </c>
      <c r="BZ359" t="s">
        <v>470</v>
      </c>
      <c r="CA359" t="s">
        <v>1116</v>
      </c>
      <c r="CB359" t="s">
        <v>3950</v>
      </c>
      <c r="CC359" t="s">
        <v>3951</v>
      </c>
      <c r="CD359" t="s">
        <v>5398</v>
      </c>
      <c r="CE359">
        <v>2</v>
      </c>
      <c r="CF359">
        <v>0</v>
      </c>
      <c r="CG359" t="s">
        <v>214</v>
      </c>
      <c r="CH359" t="s">
        <v>215</v>
      </c>
      <c r="CI359" t="s">
        <v>215</v>
      </c>
      <c r="CJ359" t="s">
        <v>197</v>
      </c>
      <c r="CK359">
        <v>1000</v>
      </c>
      <c r="CL359" t="s">
        <v>216</v>
      </c>
      <c r="CM359">
        <v>1</v>
      </c>
      <c r="CN359" t="s">
        <v>199</v>
      </c>
      <c r="CO359" t="s">
        <v>193</v>
      </c>
      <c r="CP359" t="s">
        <v>193</v>
      </c>
      <c r="CQ359" t="s">
        <v>193</v>
      </c>
      <c r="CR359" t="s">
        <v>193</v>
      </c>
      <c r="CS359" t="s">
        <v>193</v>
      </c>
      <c r="CT359" t="s">
        <v>193</v>
      </c>
      <c r="CU359" t="s">
        <v>193</v>
      </c>
      <c r="CV359" t="s">
        <v>193</v>
      </c>
      <c r="CW359" t="s">
        <v>3943</v>
      </c>
      <c r="CX359" t="s">
        <v>217</v>
      </c>
      <c r="CY359">
        <v>0.45</v>
      </c>
      <c r="CZ359">
        <v>4.5</v>
      </c>
      <c r="DA359" t="s">
        <v>202</v>
      </c>
      <c r="DB359" t="s">
        <v>193</v>
      </c>
      <c r="DC359" t="s">
        <v>193</v>
      </c>
      <c r="DD359" t="s">
        <v>193</v>
      </c>
      <c r="DE359" t="s">
        <v>193</v>
      </c>
      <c r="DF359" t="s">
        <v>193</v>
      </c>
      <c r="DG359" t="s">
        <v>218</v>
      </c>
      <c r="DH359" t="s">
        <v>26</v>
      </c>
      <c r="DI359" t="s">
        <v>31</v>
      </c>
      <c r="DJ359" t="s">
        <v>33</v>
      </c>
      <c r="DK359" t="s">
        <v>34</v>
      </c>
      <c r="DL359" t="s">
        <v>222</v>
      </c>
      <c r="DM359" t="s">
        <v>222</v>
      </c>
      <c r="DN359" t="s">
        <v>223</v>
      </c>
      <c r="DO359" t="s">
        <v>1547</v>
      </c>
      <c r="DP359">
        <v>101.657</v>
      </c>
      <c r="DQ359">
        <v>2.1120000000000001</v>
      </c>
      <c r="DR359">
        <v>150.19130000000001</v>
      </c>
      <c r="DS359">
        <v>-9.8087</v>
      </c>
      <c r="DT359">
        <v>101.76900000000001</v>
      </c>
      <c r="DU359">
        <v>2.0990000000000002</v>
      </c>
      <c r="DV359">
        <v>146.6952</v>
      </c>
      <c r="DW359">
        <v>-13.3048</v>
      </c>
      <c r="DX359">
        <v>102.78700000000001</v>
      </c>
      <c r="DY359">
        <v>1.9850000000000001</v>
      </c>
      <c r="DZ359">
        <v>127.1908</v>
      </c>
      <c r="EA359">
        <v>-32.809199999999997</v>
      </c>
      <c r="EB359">
        <v>102.75700000000001</v>
      </c>
      <c r="EC359">
        <v>1.988</v>
      </c>
      <c r="ED359">
        <v>131.1859</v>
      </c>
      <c r="EE359">
        <v>-28.8141</v>
      </c>
      <c r="EF359">
        <v>103.31399999999999</v>
      </c>
      <c r="EG359">
        <v>1.9259999999999999</v>
      </c>
      <c r="EH359">
        <v>125.8044</v>
      </c>
      <c r="EI359">
        <v>-34.195599999999999</v>
      </c>
      <c r="EJ359">
        <v>103.31399999999999</v>
      </c>
      <c r="EK359">
        <v>1.9259999999999999</v>
      </c>
      <c r="EL359">
        <v>126.82689999999999</v>
      </c>
      <c r="EM359">
        <v>-33.173099999999998</v>
      </c>
      <c r="EN359">
        <v>103.142</v>
      </c>
      <c r="EO359">
        <v>1.9450000000000001</v>
      </c>
      <c r="EP359">
        <v>128.749</v>
      </c>
      <c r="EQ359">
        <v>-31.251000000000001</v>
      </c>
      <c r="ER359">
        <v>103.357</v>
      </c>
      <c r="ES359">
        <v>1.921</v>
      </c>
      <c r="ET359">
        <v>127.4867</v>
      </c>
      <c r="EU359">
        <v>-32.513300000000001</v>
      </c>
      <c r="EV359">
        <v>103.395</v>
      </c>
      <c r="EW359">
        <v>1.917</v>
      </c>
      <c r="EX359">
        <v>123.4385</v>
      </c>
      <c r="EY359">
        <v>-36.561500000000002</v>
      </c>
      <c r="EZ359">
        <v>103.69499999999999</v>
      </c>
      <c r="FA359">
        <v>1.883</v>
      </c>
      <c r="FB359">
        <v>121.4979</v>
      </c>
      <c r="FC359">
        <v>-38.502099999999999</v>
      </c>
      <c r="FD359">
        <v>103.687</v>
      </c>
      <c r="FE359">
        <v>1.8839999999999999</v>
      </c>
      <c r="FF359">
        <v>120.8644</v>
      </c>
      <c r="FG359">
        <v>-39.135599999999997</v>
      </c>
      <c r="FH359">
        <v>27.57</v>
      </c>
      <c r="FI359">
        <v>-23.35</v>
      </c>
      <c r="FJ359">
        <v>66.92</v>
      </c>
      <c r="FK359">
        <v>5.37</v>
      </c>
      <c r="FL359">
        <v>92.61</v>
      </c>
      <c r="FM359">
        <v>1.89</v>
      </c>
      <c r="FN359">
        <v>0.17469999999999999</v>
      </c>
      <c r="FO359">
        <v>-4.0697000000000001</v>
      </c>
      <c r="FP359">
        <v>0.22320000000000001</v>
      </c>
      <c r="FQ359">
        <v>-7.7725999999999997</v>
      </c>
      <c r="FR359">
        <v>0.35120000000000001</v>
      </c>
      <c r="FS359">
        <v>-3.5013999999999998</v>
      </c>
      <c r="FT359">
        <v>0.70989999999999998</v>
      </c>
      <c r="FU359">
        <v>12.042899999999999</v>
      </c>
      <c r="FV359">
        <v>1.4159999999999999</v>
      </c>
      <c r="FW359">
        <v>10.9275</v>
      </c>
      <c r="FX359" t="s">
        <v>3947</v>
      </c>
      <c r="FY359">
        <v>167561.39929999999</v>
      </c>
    </row>
    <row r="360" spans="1:181" x14ac:dyDescent="0.35">
      <c r="A360">
        <v>363</v>
      </c>
      <c r="B360" t="s">
        <v>5398</v>
      </c>
      <c r="C360" t="s">
        <v>5367</v>
      </c>
      <c r="D360" t="s">
        <v>3943</v>
      </c>
      <c r="E360" t="s">
        <v>3944</v>
      </c>
      <c r="F360" t="s">
        <v>316</v>
      </c>
      <c r="G360" t="s">
        <v>193</v>
      </c>
      <c r="H360" t="s">
        <v>233</v>
      </c>
      <c r="I360" t="s">
        <v>304</v>
      </c>
      <c r="J360" t="s">
        <v>233</v>
      </c>
      <c r="K360" t="s">
        <v>304</v>
      </c>
      <c r="L360" t="s">
        <v>1277</v>
      </c>
      <c r="M360">
        <v>6</v>
      </c>
      <c r="N360" t="s">
        <v>196</v>
      </c>
      <c r="O360" t="s">
        <v>197</v>
      </c>
      <c r="P360" t="s">
        <v>198</v>
      </c>
      <c r="Q360">
        <v>4000</v>
      </c>
      <c r="R360" t="s">
        <v>198</v>
      </c>
      <c r="S360">
        <v>1000</v>
      </c>
      <c r="T360">
        <v>30</v>
      </c>
      <c r="U360">
        <v>4</v>
      </c>
      <c r="V360" t="s">
        <v>199</v>
      </c>
      <c r="W360" t="s">
        <v>200</v>
      </c>
      <c r="X360">
        <v>3.25</v>
      </c>
      <c r="Y360" t="s">
        <v>193</v>
      </c>
      <c r="Z360" t="s">
        <v>5352</v>
      </c>
      <c r="AA360" t="s">
        <v>999</v>
      </c>
      <c r="AB360">
        <v>185</v>
      </c>
      <c r="AD360" t="s">
        <v>193</v>
      </c>
      <c r="AE360" t="s">
        <v>193</v>
      </c>
      <c r="AF360" t="s">
        <v>193</v>
      </c>
      <c r="AG360">
        <v>225</v>
      </c>
      <c r="AH360">
        <v>185</v>
      </c>
      <c r="AI360">
        <v>0</v>
      </c>
      <c r="AJ360" t="s">
        <v>193</v>
      </c>
      <c r="AK360" t="s">
        <v>193</v>
      </c>
      <c r="AM360">
        <v>0</v>
      </c>
      <c r="AN360">
        <v>40</v>
      </c>
      <c r="AO360" t="s">
        <v>193</v>
      </c>
      <c r="AP360">
        <v>5.3</v>
      </c>
      <c r="AQ360">
        <v>3.27</v>
      </c>
      <c r="AR360">
        <v>99.617999999999995</v>
      </c>
      <c r="AS360" t="s">
        <v>202</v>
      </c>
      <c r="AT360" t="s">
        <v>203</v>
      </c>
      <c r="AU360" t="s">
        <v>204</v>
      </c>
      <c r="AV360" t="s">
        <v>205</v>
      </c>
      <c r="AW360">
        <v>6</v>
      </c>
      <c r="AX360">
        <v>3</v>
      </c>
      <c r="AY360">
        <v>3</v>
      </c>
      <c r="AZ360" t="s">
        <v>193</v>
      </c>
      <c r="BA360" t="s">
        <v>202</v>
      </c>
      <c r="BB360" t="s">
        <v>206</v>
      </c>
      <c r="BC360" t="s">
        <v>206</v>
      </c>
      <c r="BD360" t="s">
        <v>202</v>
      </c>
      <c r="BE360" t="s">
        <v>206</v>
      </c>
      <c r="BF360" t="s">
        <v>206</v>
      </c>
      <c r="BG360" t="s">
        <v>552</v>
      </c>
      <c r="BH360" t="s">
        <v>207</v>
      </c>
      <c r="BI360">
        <v>2000</v>
      </c>
      <c r="BK360" t="s">
        <v>206</v>
      </c>
      <c r="BL360" t="s">
        <v>208</v>
      </c>
      <c r="BM360" t="s">
        <v>220</v>
      </c>
      <c r="BN360" t="s">
        <v>32</v>
      </c>
      <c r="BO360" t="s">
        <v>29</v>
      </c>
      <c r="BP360" t="s">
        <v>30</v>
      </c>
      <c r="BQ360" t="s">
        <v>240</v>
      </c>
      <c r="BR360" t="s">
        <v>193</v>
      </c>
      <c r="BS360" t="s">
        <v>193</v>
      </c>
      <c r="BT360" t="s">
        <v>193</v>
      </c>
      <c r="BU360" t="s">
        <v>193</v>
      </c>
      <c r="BV360" t="s">
        <v>208</v>
      </c>
      <c r="BW360" t="s">
        <v>209</v>
      </c>
      <c r="BX360" t="s">
        <v>197</v>
      </c>
      <c r="BY360" t="s">
        <v>193</v>
      </c>
      <c r="BZ360" t="s">
        <v>470</v>
      </c>
      <c r="CA360" t="s">
        <v>1116</v>
      </c>
      <c r="CB360" t="s">
        <v>3952</v>
      </c>
      <c r="CC360" t="s">
        <v>3953</v>
      </c>
      <c r="CD360" t="s">
        <v>5398</v>
      </c>
      <c r="CE360">
        <v>2</v>
      </c>
      <c r="CF360">
        <v>0</v>
      </c>
      <c r="CG360" t="s">
        <v>214</v>
      </c>
      <c r="CH360" t="s">
        <v>215</v>
      </c>
      <c r="CI360" t="s">
        <v>215</v>
      </c>
      <c r="CJ360" t="s">
        <v>197</v>
      </c>
      <c r="CK360">
        <v>1000</v>
      </c>
      <c r="CL360" t="s">
        <v>216</v>
      </c>
      <c r="CM360">
        <v>1</v>
      </c>
      <c r="CN360" t="s">
        <v>199</v>
      </c>
      <c r="CO360" t="s">
        <v>193</v>
      </c>
      <c r="CP360" t="s">
        <v>193</v>
      </c>
      <c r="CQ360" t="s">
        <v>193</v>
      </c>
      <c r="CR360" t="s">
        <v>193</v>
      </c>
      <c r="CS360" t="s">
        <v>193</v>
      </c>
      <c r="CT360" t="s">
        <v>193</v>
      </c>
      <c r="CU360" t="s">
        <v>193</v>
      </c>
      <c r="CV360" t="s">
        <v>193</v>
      </c>
      <c r="CW360" t="s">
        <v>3943</v>
      </c>
      <c r="CX360" t="s">
        <v>217</v>
      </c>
      <c r="CY360">
        <v>0.875</v>
      </c>
      <c r="CZ360">
        <v>8.75</v>
      </c>
      <c r="DA360" t="s">
        <v>206</v>
      </c>
      <c r="DB360" t="s">
        <v>193</v>
      </c>
      <c r="DC360" t="s">
        <v>193</v>
      </c>
      <c r="DD360" t="s">
        <v>193</v>
      </c>
      <c r="DE360" t="s">
        <v>193</v>
      </c>
      <c r="DF360" t="s">
        <v>193</v>
      </c>
      <c r="DG360" t="s">
        <v>218</v>
      </c>
      <c r="DH360" t="s">
        <v>26</v>
      </c>
      <c r="DI360" t="s">
        <v>31</v>
      </c>
      <c r="DJ360" t="s">
        <v>33</v>
      </c>
      <c r="DK360" t="s">
        <v>34</v>
      </c>
      <c r="DL360" t="s">
        <v>222</v>
      </c>
      <c r="DM360" t="s">
        <v>222</v>
      </c>
      <c r="DN360" t="s">
        <v>223</v>
      </c>
      <c r="DO360" t="s">
        <v>1002</v>
      </c>
      <c r="DP360">
        <v>103.675</v>
      </c>
      <c r="DQ360">
        <v>3.06</v>
      </c>
      <c r="DR360">
        <v>178.22389999999999</v>
      </c>
      <c r="DS360">
        <v>-6.7760999999999996</v>
      </c>
      <c r="DT360">
        <v>105.155</v>
      </c>
      <c r="DU360">
        <v>2.9860000000000002</v>
      </c>
      <c r="DV360">
        <v>167.2208</v>
      </c>
      <c r="DW360">
        <v>-17.779199999999999</v>
      </c>
      <c r="DX360">
        <v>106.765</v>
      </c>
      <c r="DY360">
        <v>2.907</v>
      </c>
      <c r="DZ360">
        <v>148.45359999999999</v>
      </c>
      <c r="EA360">
        <v>-36.546399999999998</v>
      </c>
      <c r="EB360">
        <v>108.008</v>
      </c>
      <c r="EC360">
        <v>2.847</v>
      </c>
      <c r="ED360">
        <v>145.09460000000001</v>
      </c>
      <c r="EE360">
        <v>-39.9054</v>
      </c>
      <c r="EF360">
        <v>106.866</v>
      </c>
      <c r="EG360">
        <v>2.9020000000000001</v>
      </c>
      <c r="EH360">
        <v>151.68360000000001</v>
      </c>
      <c r="EI360">
        <v>-33.316400000000002</v>
      </c>
      <c r="EJ360">
        <v>106.866</v>
      </c>
      <c r="EK360">
        <v>2.9020000000000001</v>
      </c>
      <c r="EL360">
        <v>153.0103</v>
      </c>
      <c r="EM360">
        <v>-31.989699999999999</v>
      </c>
      <c r="EN360">
        <v>106.619</v>
      </c>
      <c r="EO360">
        <v>2.9140000000000001</v>
      </c>
      <c r="EP360">
        <v>154.21700000000001</v>
      </c>
      <c r="EQ360">
        <v>-30.783000000000001</v>
      </c>
      <c r="ER360">
        <v>106.65900000000001</v>
      </c>
      <c r="ES360">
        <v>2.9119999999999999</v>
      </c>
      <c r="ET360">
        <v>155.4958</v>
      </c>
      <c r="EU360">
        <v>-29.504200000000001</v>
      </c>
      <c r="EV360">
        <v>106.727</v>
      </c>
      <c r="EW360">
        <v>2.9089999999999998</v>
      </c>
      <c r="EX360">
        <v>147.78299999999999</v>
      </c>
      <c r="EY360">
        <v>-37.216999999999999</v>
      </c>
      <c r="EZ360">
        <v>108.10899999999999</v>
      </c>
      <c r="FA360">
        <v>2.8420000000000001</v>
      </c>
      <c r="FB360">
        <v>141.49270000000001</v>
      </c>
      <c r="FC360">
        <v>-43.507300000000001</v>
      </c>
      <c r="FD360">
        <v>107.9</v>
      </c>
      <c r="FE360">
        <v>2.8519999999999999</v>
      </c>
      <c r="FF360">
        <v>141.3579</v>
      </c>
      <c r="FG360">
        <v>-43.642099999999999</v>
      </c>
      <c r="FH360">
        <v>27.57</v>
      </c>
      <c r="FI360">
        <v>-23.35</v>
      </c>
      <c r="FJ360">
        <v>66.92</v>
      </c>
      <c r="FK360">
        <v>5.37</v>
      </c>
      <c r="FL360">
        <v>92.61</v>
      </c>
      <c r="FM360">
        <v>1.89</v>
      </c>
      <c r="FN360">
        <v>0.17469999999999999</v>
      </c>
      <c r="FO360">
        <v>-4.0697000000000001</v>
      </c>
      <c r="FP360">
        <v>0.22320000000000001</v>
      </c>
      <c r="FQ360">
        <v>-7.7725999999999997</v>
      </c>
      <c r="FR360">
        <v>0.35120000000000001</v>
      </c>
      <c r="FS360">
        <v>-3.5013999999999998</v>
      </c>
      <c r="FT360">
        <v>0.70989999999999998</v>
      </c>
      <c r="FU360">
        <v>12.042899999999999</v>
      </c>
      <c r="FV360">
        <v>1.4159999999999999</v>
      </c>
      <c r="FW360">
        <v>10.9275</v>
      </c>
      <c r="FX360" t="s">
        <v>3947</v>
      </c>
      <c r="FY360">
        <v>167561.39929999999</v>
      </c>
    </row>
    <row r="361" spans="1:181" x14ac:dyDescent="0.35">
      <c r="A361">
        <v>364</v>
      </c>
      <c r="B361" t="s">
        <v>5398</v>
      </c>
      <c r="C361" t="s">
        <v>5397</v>
      </c>
      <c r="D361" t="s">
        <v>3954</v>
      </c>
      <c r="E361" t="s">
        <v>3955</v>
      </c>
      <c r="F361" t="s">
        <v>303</v>
      </c>
      <c r="G361" t="s">
        <v>193</v>
      </c>
      <c r="H361" t="s">
        <v>261</v>
      </c>
      <c r="I361" t="s">
        <v>193</v>
      </c>
      <c r="J361" t="s">
        <v>316</v>
      </c>
      <c r="K361" t="s">
        <v>193</v>
      </c>
      <c r="L361" t="s">
        <v>1683</v>
      </c>
      <c r="M361">
        <v>6</v>
      </c>
      <c r="N361" t="s">
        <v>196</v>
      </c>
      <c r="O361" t="s">
        <v>193</v>
      </c>
      <c r="P361" t="s">
        <v>198</v>
      </c>
      <c r="Q361">
        <v>2500</v>
      </c>
      <c r="R361" t="s">
        <v>198</v>
      </c>
      <c r="S361">
        <v>1000</v>
      </c>
      <c r="T361">
        <v>5</v>
      </c>
      <c r="U361">
        <v>3</v>
      </c>
      <c r="V361" t="s">
        <v>199</v>
      </c>
      <c r="W361" t="s">
        <v>200</v>
      </c>
      <c r="X361">
        <v>4.9749999999999996</v>
      </c>
      <c r="Y361" t="s">
        <v>193</v>
      </c>
      <c r="Z361" t="s">
        <v>5420</v>
      </c>
      <c r="AA361" t="s">
        <v>3532</v>
      </c>
      <c r="AB361">
        <v>462.2</v>
      </c>
      <c r="AC361">
        <v>0</v>
      </c>
      <c r="AD361" t="s">
        <v>193</v>
      </c>
      <c r="AE361" t="s">
        <v>193</v>
      </c>
      <c r="AF361" t="s">
        <v>193</v>
      </c>
      <c r="AG361">
        <v>0</v>
      </c>
      <c r="AH361">
        <v>0</v>
      </c>
      <c r="AI361">
        <v>0</v>
      </c>
      <c r="AJ361" t="s">
        <v>193</v>
      </c>
      <c r="AK361" t="s">
        <v>193</v>
      </c>
      <c r="AL361">
        <v>0</v>
      </c>
      <c r="AM361">
        <v>5</v>
      </c>
      <c r="AN361">
        <v>-462.2</v>
      </c>
      <c r="AO361" t="s">
        <v>193</v>
      </c>
      <c r="AP361" t="s">
        <v>299</v>
      </c>
      <c r="AQ361">
        <v>4.9749999999999996</v>
      </c>
      <c r="AR361">
        <v>99.015000000000001</v>
      </c>
      <c r="AS361" t="s">
        <v>202</v>
      </c>
      <c r="AT361" t="s">
        <v>203</v>
      </c>
      <c r="AU361" t="s">
        <v>204</v>
      </c>
      <c r="AV361" t="s">
        <v>265</v>
      </c>
      <c r="AW361">
        <v>8</v>
      </c>
      <c r="AX361">
        <v>3</v>
      </c>
      <c r="AY361">
        <v>5</v>
      </c>
      <c r="AZ361" t="s">
        <v>193</v>
      </c>
      <c r="BA361" t="s">
        <v>202</v>
      </c>
      <c r="BB361" t="s">
        <v>206</v>
      </c>
      <c r="BC361" t="s">
        <v>202</v>
      </c>
      <c r="BD361" t="s">
        <v>206</v>
      </c>
      <c r="BE361" t="s">
        <v>206</v>
      </c>
      <c r="BF361" t="s">
        <v>206</v>
      </c>
      <c r="BG361" t="s">
        <v>238</v>
      </c>
      <c r="BH361" t="s">
        <v>193</v>
      </c>
      <c r="BI361">
        <v>200000</v>
      </c>
      <c r="BK361" t="s">
        <v>206</v>
      </c>
      <c r="BL361" t="s">
        <v>26</v>
      </c>
      <c r="BM361" t="s">
        <v>220</v>
      </c>
      <c r="BN361" t="s">
        <v>31</v>
      </c>
      <c r="BO361" t="s">
        <v>477</v>
      </c>
      <c r="BP361" t="s">
        <v>815</v>
      </c>
      <c r="BQ361" t="s">
        <v>33</v>
      </c>
      <c r="BR361" t="s">
        <v>1006</v>
      </c>
      <c r="BS361" t="s">
        <v>267</v>
      </c>
      <c r="BT361" t="s">
        <v>193</v>
      </c>
      <c r="BU361" t="s">
        <v>193</v>
      </c>
      <c r="BV361" t="s">
        <v>220</v>
      </c>
      <c r="BW361" t="s">
        <v>291</v>
      </c>
      <c r="BX361" t="s">
        <v>197</v>
      </c>
      <c r="BY361" t="s">
        <v>193</v>
      </c>
      <c r="BZ361" t="s">
        <v>271</v>
      </c>
      <c r="CA361" t="s">
        <v>532</v>
      </c>
      <c r="CB361" t="s">
        <v>3956</v>
      </c>
      <c r="CC361" t="s">
        <v>3957</v>
      </c>
      <c r="CD361" t="s">
        <v>5398</v>
      </c>
      <c r="CE361">
        <v>2</v>
      </c>
      <c r="CF361">
        <v>1</v>
      </c>
      <c r="CG361" t="s">
        <v>818</v>
      </c>
      <c r="CH361" t="s">
        <v>475</v>
      </c>
      <c r="CI361" t="s">
        <v>321</v>
      </c>
      <c r="CJ361" t="s">
        <v>197</v>
      </c>
      <c r="CK361">
        <v>1000</v>
      </c>
      <c r="CL361" t="s">
        <v>216</v>
      </c>
      <c r="CM361">
        <v>1</v>
      </c>
      <c r="CN361" t="s">
        <v>199</v>
      </c>
      <c r="CO361" t="s">
        <v>193</v>
      </c>
      <c r="CP361">
        <v>1</v>
      </c>
      <c r="CQ361" t="s">
        <v>193</v>
      </c>
      <c r="CR361" t="s">
        <v>193</v>
      </c>
      <c r="CS361" t="s">
        <v>193</v>
      </c>
      <c r="CT361" t="s">
        <v>193</v>
      </c>
      <c r="CU361" t="s">
        <v>193</v>
      </c>
      <c r="CV361" t="s">
        <v>193</v>
      </c>
      <c r="CW361" t="s">
        <v>3954</v>
      </c>
      <c r="CX361" t="s">
        <v>217</v>
      </c>
      <c r="CY361" t="s">
        <v>299</v>
      </c>
      <c r="CZ361" t="s">
        <v>193</v>
      </c>
      <c r="DA361" t="s">
        <v>206</v>
      </c>
      <c r="DB361" t="s">
        <v>193</v>
      </c>
      <c r="DC361" t="s">
        <v>193</v>
      </c>
      <c r="DD361" t="s">
        <v>193</v>
      </c>
      <c r="DE361" t="s">
        <v>193</v>
      </c>
      <c r="DF361" t="s">
        <v>193</v>
      </c>
      <c r="DG361" t="s">
        <v>193</v>
      </c>
      <c r="DH361" t="s">
        <v>193</v>
      </c>
      <c r="DI361" t="s">
        <v>193</v>
      </c>
      <c r="DJ361" t="s">
        <v>193</v>
      </c>
      <c r="DK361" t="s">
        <v>193</v>
      </c>
      <c r="DL361" t="s">
        <v>222</v>
      </c>
      <c r="DM361" t="s">
        <v>222</v>
      </c>
      <c r="DN361" t="s">
        <v>223</v>
      </c>
      <c r="DO361" t="s">
        <v>3536</v>
      </c>
      <c r="DP361">
        <v>100.14400000000001</v>
      </c>
      <c r="DQ361">
        <v>4.7169999999999996</v>
      </c>
      <c r="DR361">
        <v>440.08019999999999</v>
      </c>
      <c r="DS361">
        <v>-22.119800000000001</v>
      </c>
      <c r="DT361">
        <v>100.30500000000001</v>
      </c>
      <c r="DU361">
        <v>4.68</v>
      </c>
      <c r="DV361">
        <v>437.50200000000001</v>
      </c>
      <c r="DW361">
        <v>-24.698</v>
      </c>
      <c r="DX361">
        <v>101.605</v>
      </c>
      <c r="DY361">
        <v>4.3819999999999997</v>
      </c>
      <c r="DZ361">
        <v>407.38650000000001</v>
      </c>
      <c r="EA361">
        <v>-54.813499999999998</v>
      </c>
      <c r="EB361">
        <v>101.625</v>
      </c>
      <c r="EC361">
        <v>4.3769999999999998</v>
      </c>
      <c r="ED361">
        <v>400.67829999999998</v>
      </c>
      <c r="EE361">
        <v>-61.521700000000003</v>
      </c>
      <c r="EF361">
        <v>102.63800000000001</v>
      </c>
      <c r="EG361">
        <v>4.1479999999999997</v>
      </c>
      <c r="EH361">
        <v>377.77850000000001</v>
      </c>
      <c r="EI361">
        <v>-84.421499999999995</v>
      </c>
      <c r="EJ361">
        <v>103.352</v>
      </c>
      <c r="EK361">
        <v>3.988</v>
      </c>
      <c r="EL361">
        <v>361.77879999999999</v>
      </c>
      <c r="EM361">
        <v>-100.4212</v>
      </c>
      <c r="EN361">
        <v>103.352</v>
      </c>
      <c r="EO361">
        <v>3.988</v>
      </c>
      <c r="EP361">
        <v>361.77960000000002</v>
      </c>
      <c r="EQ361">
        <v>-100.4204</v>
      </c>
      <c r="ER361">
        <v>103.30200000000001</v>
      </c>
      <c r="ES361">
        <v>3.9990000000000001</v>
      </c>
      <c r="ET361">
        <v>366.71749999999997</v>
      </c>
      <c r="EU361">
        <v>-95.482500000000002</v>
      </c>
      <c r="EV361">
        <v>103.64100000000001</v>
      </c>
      <c r="EW361">
        <v>3.923</v>
      </c>
      <c r="EX361">
        <v>358.48149999999998</v>
      </c>
      <c r="EY361">
        <v>-103.71850000000001</v>
      </c>
      <c r="EZ361">
        <v>103.98</v>
      </c>
      <c r="FA361">
        <v>3.8460000000000001</v>
      </c>
      <c r="FB361">
        <v>349.82299999999998</v>
      </c>
      <c r="FC361">
        <v>-112.377</v>
      </c>
      <c r="FD361">
        <v>104.08499999999999</v>
      </c>
      <c r="FE361">
        <v>3.8220000000000001</v>
      </c>
      <c r="FF361">
        <v>347.42450000000002</v>
      </c>
      <c r="FG361">
        <v>-114.77549999999999</v>
      </c>
      <c r="FH361">
        <v>27.57</v>
      </c>
      <c r="FI361">
        <v>-23.35</v>
      </c>
      <c r="FJ361">
        <v>66.92</v>
      </c>
      <c r="FK361">
        <v>5.37</v>
      </c>
      <c r="FL361">
        <v>92.61</v>
      </c>
      <c r="FM361">
        <v>1.89</v>
      </c>
      <c r="FN361">
        <v>0.17469999999999999</v>
      </c>
      <c r="FO361">
        <v>-4.0697000000000001</v>
      </c>
      <c r="FP361">
        <v>0.22320000000000001</v>
      </c>
      <c r="FQ361">
        <v>-7.7725999999999997</v>
      </c>
      <c r="FR361">
        <v>0.35120000000000001</v>
      </c>
      <c r="FS361">
        <v>-3.5013999999999998</v>
      </c>
      <c r="FT361">
        <v>0.70989999999999998</v>
      </c>
      <c r="FU361">
        <v>12.042899999999999</v>
      </c>
      <c r="FV361">
        <v>1.4159999999999999</v>
      </c>
      <c r="FW361">
        <v>10.9275</v>
      </c>
      <c r="FX361" t="s">
        <v>3958</v>
      </c>
      <c r="FY361" t="s">
        <v>252</v>
      </c>
    </row>
    <row r="362" spans="1:181" x14ac:dyDescent="0.35">
      <c r="A362">
        <v>365</v>
      </c>
      <c r="B362" t="s">
        <v>5398</v>
      </c>
      <c r="C362" t="s">
        <v>5397</v>
      </c>
      <c r="D362" t="s">
        <v>3954</v>
      </c>
      <c r="E362" t="s">
        <v>3955</v>
      </c>
      <c r="F362" t="s">
        <v>303</v>
      </c>
      <c r="G362" t="s">
        <v>193</v>
      </c>
      <c r="H362" t="s">
        <v>261</v>
      </c>
      <c r="I362" t="s">
        <v>193</v>
      </c>
      <c r="J362" t="s">
        <v>316</v>
      </c>
      <c r="K362" t="s">
        <v>193</v>
      </c>
      <c r="L362" t="s">
        <v>1683</v>
      </c>
      <c r="M362">
        <v>6</v>
      </c>
      <c r="N362" t="s">
        <v>196</v>
      </c>
      <c r="O362" t="s">
        <v>197</v>
      </c>
      <c r="P362" t="s">
        <v>198</v>
      </c>
      <c r="Q362">
        <v>2500</v>
      </c>
      <c r="R362" t="s">
        <v>198</v>
      </c>
      <c r="S362">
        <v>500</v>
      </c>
      <c r="T362">
        <v>30</v>
      </c>
      <c r="U362">
        <v>3</v>
      </c>
      <c r="V362" t="s">
        <v>199</v>
      </c>
      <c r="W362" t="s">
        <v>200</v>
      </c>
      <c r="X362">
        <v>6.3250000000000002</v>
      </c>
      <c r="Y362" t="s">
        <v>193</v>
      </c>
      <c r="Z362" t="s">
        <v>5384</v>
      </c>
      <c r="AA362" t="s">
        <v>999</v>
      </c>
      <c r="AB362">
        <v>490.7</v>
      </c>
      <c r="AC362">
        <v>0</v>
      </c>
      <c r="AD362">
        <v>0.3</v>
      </c>
      <c r="AE362" t="s">
        <v>193</v>
      </c>
      <c r="AF362" t="s">
        <v>193</v>
      </c>
      <c r="AG362">
        <v>0</v>
      </c>
      <c r="AH362">
        <v>0</v>
      </c>
      <c r="AI362">
        <v>0</v>
      </c>
      <c r="AJ362" t="s">
        <v>193</v>
      </c>
      <c r="AK362" t="s">
        <v>193</v>
      </c>
      <c r="AL362">
        <v>0</v>
      </c>
      <c r="AM362">
        <v>5</v>
      </c>
      <c r="AN362">
        <v>-490.7</v>
      </c>
      <c r="AO362" t="s">
        <v>193</v>
      </c>
      <c r="AP362" t="s">
        <v>299</v>
      </c>
      <c r="AQ362">
        <v>6.3250000000000002</v>
      </c>
      <c r="AR362">
        <v>92.980999999999995</v>
      </c>
      <c r="AS362" t="s">
        <v>202</v>
      </c>
      <c r="AT362" t="s">
        <v>203</v>
      </c>
      <c r="AU362" t="s">
        <v>204</v>
      </c>
      <c r="AV362" t="s">
        <v>265</v>
      </c>
      <c r="AW362">
        <v>8</v>
      </c>
      <c r="AX362">
        <v>3</v>
      </c>
      <c r="AY362">
        <v>5</v>
      </c>
      <c r="AZ362" t="s">
        <v>193</v>
      </c>
      <c r="BA362" t="s">
        <v>202</v>
      </c>
      <c r="BB362" t="s">
        <v>206</v>
      </c>
      <c r="BC362" t="s">
        <v>202</v>
      </c>
      <c r="BD362" t="s">
        <v>206</v>
      </c>
      <c r="BE362" t="s">
        <v>206</v>
      </c>
      <c r="BF362" t="s">
        <v>206</v>
      </c>
      <c r="BG362" t="s">
        <v>238</v>
      </c>
      <c r="BH362" t="s">
        <v>193</v>
      </c>
      <c r="BI362">
        <v>200000</v>
      </c>
      <c r="BK362" t="s">
        <v>206</v>
      </c>
      <c r="BL362" t="s">
        <v>26</v>
      </c>
      <c r="BM362" t="s">
        <v>220</v>
      </c>
      <c r="BN362" t="s">
        <v>31</v>
      </c>
      <c r="BO362" t="s">
        <v>477</v>
      </c>
      <c r="BP362" t="s">
        <v>815</v>
      </c>
      <c r="BQ362" t="s">
        <v>33</v>
      </c>
      <c r="BR362" t="s">
        <v>1006</v>
      </c>
      <c r="BS362" t="s">
        <v>267</v>
      </c>
      <c r="BT362" t="s">
        <v>193</v>
      </c>
      <c r="BU362" t="s">
        <v>193</v>
      </c>
      <c r="BV362" t="s">
        <v>220</v>
      </c>
      <c r="BW362" t="s">
        <v>291</v>
      </c>
      <c r="BX362" t="s">
        <v>197</v>
      </c>
      <c r="BY362" t="s">
        <v>193</v>
      </c>
      <c r="BZ362" t="s">
        <v>271</v>
      </c>
      <c r="CA362" t="s">
        <v>532</v>
      </c>
      <c r="CB362" t="s">
        <v>3959</v>
      </c>
      <c r="CC362" t="s">
        <v>3960</v>
      </c>
      <c r="CD362" t="s">
        <v>5398</v>
      </c>
      <c r="CE362">
        <v>2</v>
      </c>
      <c r="CF362">
        <v>0</v>
      </c>
      <c r="CG362" t="s">
        <v>818</v>
      </c>
      <c r="CH362" t="s">
        <v>475</v>
      </c>
      <c r="CI362" t="s">
        <v>321</v>
      </c>
      <c r="CJ362" t="s">
        <v>197</v>
      </c>
      <c r="CK362">
        <v>500</v>
      </c>
      <c r="CL362" t="s">
        <v>216</v>
      </c>
      <c r="CM362">
        <v>1</v>
      </c>
      <c r="CN362" t="s">
        <v>199</v>
      </c>
      <c r="CO362" t="s">
        <v>193</v>
      </c>
      <c r="CP362">
        <v>6</v>
      </c>
      <c r="CQ362" t="s">
        <v>193</v>
      </c>
      <c r="CR362" t="s">
        <v>193</v>
      </c>
      <c r="CS362" t="s">
        <v>193</v>
      </c>
      <c r="CT362" t="s">
        <v>193</v>
      </c>
      <c r="CU362" t="s">
        <v>193</v>
      </c>
      <c r="CV362" t="s">
        <v>193</v>
      </c>
      <c r="CW362" t="s">
        <v>3954</v>
      </c>
      <c r="CX362" t="s">
        <v>217</v>
      </c>
      <c r="CY362" t="s">
        <v>299</v>
      </c>
      <c r="CZ362" t="s">
        <v>193</v>
      </c>
      <c r="DA362" t="s">
        <v>206</v>
      </c>
      <c r="DB362" t="s">
        <v>193</v>
      </c>
      <c r="DC362" t="s">
        <v>193</v>
      </c>
      <c r="DD362" t="s">
        <v>193</v>
      </c>
      <c r="DE362" t="s">
        <v>193</v>
      </c>
      <c r="DF362" t="s">
        <v>193</v>
      </c>
      <c r="DG362" t="s">
        <v>193</v>
      </c>
      <c r="DH362" t="s">
        <v>193</v>
      </c>
      <c r="DI362" t="s">
        <v>193</v>
      </c>
      <c r="DJ362" t="s">
        <v>193</v>
      </c>
      <c r="DK362" t="s">
        <v>193</v>
      </c>
      <c r="DL362" t="s">
        <v>222</v>
      </c>
      <c r="DM362" t="s">
        <v>222</v>
      </c>
      <c r="DN362" t="s">
        <v>223</v>
      </c>
      <c r="DO362" t="s">
        <v>1002</v>
      </c>
      <c r="DP362" t="s">
        <v>252</v>
      </c>
      <c r="DQ362" t="s">
        <v>252</v>
      </c>
      <c r="DR362" t="s">
        <v>278</v>
      </c>
      <c r="DS362" t="e">
        <v>#VALUE!</v>
      </c>
      <c r="DT362" t="s">
        <v>252</v>
      </c>
      <c r="DU362" t="s">
        <v>252</v>
      </c>
      <c r="DV362" t="s">
        <v>278</v>
      </c>
      <c r="DW362" t="e">
        <v>#VALUE!</v>
      </c>
      <c r="DX362" t="s">
        <v>252</v>
      </c>
      <c r="DY362" t="s">
        <v>252</v>
      </c>
      <c r="DZ362" t="s">
        <v>278</v>
      </c>
      <c r="EA362" t="e">
        <v>#VALUE!</v>
      </c>
      <c r="EB362" t="s">
        <v>252</v>
      </c>
      <c r="EC362" t="s">
        <v>252</v>
      </c>
      <c r="ED362" t="s">
        <v>278</v>
      </c>
      <c r="EE362" t="e">
        <v>#VALUE!</v>
      </c>
      <c r="EF362" t="s">
        <v>252</v>
      </c>
      <c r="EG362" t="s">
        <v>252</v>
      </c>
      <c r="EH362" t="s">
        <v>278</v>
      </c>
      <c r="EI362" t="e">
        <v>#VALUE!</v>
      </c>
      <c r="EJ362" t="s">
        <v>252</v>
      </c>
      <c r="EK362" t="s">
        <v>252</v>
      </c>
      <c r="EL362" t="s">
        <v>278</v>
      </c>
      <c r="EM362" t="e">
        <v>#VALUE!</v>
      </c>
      <c r="EN362" t="s">
        <v>252</v>
      </c>
      <c r="EO362" t="s">
        <v>252</v>
      </c>
      <c r="EP362" t="s">
        <v>278</v>
      </c>
      <c r="EQ362" t="e">
        <v>#VALUE!</v>
      </c>
      <c r="ER362" t="s">
        <v>252</v>
      </c>
      <c r="ES362" t="s">
        <v>252</v>
      </c>
      <c r="ET362" t="s">
        <v>278</v>
      </c>
      <c r="EU362" t="e">
        <v>#VALUE!</v>
      </c>
      <c r="EV362" t="s">
        <v>252</v>
      </c>
      <c r="EW362" t="s">
        <v>252</v>
      </c>
      <c r="EX362" t="s">
        <v>278</v>
      </c>
      <c r="EY362" t="e">
        <v>#VALUE!</v>
      </c>
      <c r="EZ362" t="s">
        <v>252</v>
      </c>
      <c r="FA362" t="s">
        <v>252</v>
      </c>
      <c r="FB362" t="s">
        <v>278</v>
      </c>
      <c r="FC362" t="e">
        <v>#VALUE!</v>
      </c>
      <c r="FD362" t="s">
        <v>252</v>
      </c>
      <c r="FE362" t="s">
        <v>252</v>
      </c>
      <c r="FF362" t="s">
        <v>278</v>
      </c>
      <c r="FG362" t="e">
        <v>#VALUE!</v>
      </c>
      <c r="FH362">
        <v>27.57</v>
      </c>
      <c r="FI362">
        <v>-23.35</v>
      </c>
      <c r="FJ362">
        <v>66.92</v>
      </c>
      <c r="FK362">
        <v>5.37</v>
      </c>
      <c r="FL362">
        <v>92.61</v>
      </c>
      <c r="FM362">
        <v>1.89</v>
      </c>
      <c r="FN362">
        <v>0.17469999999999999</v>
      </c>
      <c r="FO362">
        <v>-4.0697000000000001</v>
      </c>
      <c r="FP362">
        <v>0.22320000000000001</v>
      </c>
      <c r="FQ362">
        <v>-7.7725999999999997</v>
      </c>
      <c r="FR362">
        <v>0.35120000000000001</v>
      </c>
      <c r="FS362">
        <v>-3.5013999999999998</v>
      </c>
      <c r="FT362">
        <v>0.70989999999999998</v>
      </c>
      <c r="FU362">
        <v>12.042899999999999</v>
      </c>
      <c r="FV362">
        <v>1.4159999999999999</v>
      </c>
      <c r="FW362">
        <v>10.9275</v>
      </c>
      <c r="FX362" t="s">
        <v>3958</v>
      </c>
      <c r="FY362" t="s">
        <v>252</v>
      </c>
    </row>
    <row r="363" spans="1:181" x14ac:dyDescent="0.35">
      <c r="A363">
        <v>366</v>
      </c>
      <c r="B363" t="s">
        <v>5398</v>
      </c>
      <c r="C363" t="s">
        <v>5397</v>
      </c>
      <c r="D363" t="s">
        <v>3954</v>
      </c>
      <c r="E363" t="s">
        <v>3955</v>
      </c>
      <c r="F363" t="s">
        <v>303</v>
      </c>
      <c r="G363" t="s">
        <v>193</v>
      </c>
      <c r="H363" t="s">
        <v>261</v>
      </c>
      <c r="I363" t="s">
        <v>193</v>
      </c>
      <c r="J363" t="s">
        <v>316</v>
      </c>
      <c r="K363" t="s">
        <v>193</v>
      </c>
      <c r="L363" t="s">
        <v>1683</v>
      </c>
      <c r="M363">
        <v>6</v>
      </c>
      <c r="N363" t="s">
        <v>196</v>
      </c>
      <c r="O363" t="s">
        <v>197</v>
      </c>
      <c r="P363" t="s">
        <v>198</v>
      </c>
      <c r="Q363">
        <v>2500</v>
      </c>
      <c r="R363" t="s">
        <v>198</v>
      </c>
      <c r="S363">
        <v>1000</v>
      </c>
      <c r="T363">
        <v>10</v>
      </c>
      <c r="U363">
        <v>3</v>
      </c>
      <c r="V363" t="s">
        <v>199</v>
      </c>
      <c r="W363" t="s">
        <v>200</v>
      </c>
      <c r="X363">
        <v>5.75</v>
      </c>
      <c r="Y363" t="s">
        <v>193</v>
      </c>
      <c r="Z363" t="s">
        <v>5300</v>
      </c>
      <c r="AA363" t="s">
        <v>1712</v>
      </c>
      <c r="AB363">
        <v>503.9</v>
      </c>
      <c r="AC363">
        <v>0</v>
      </c>
      <c r="AD363">
        <v>0.1</v>
      </c>
      <c r="AE363" t="s">
        <v>193</v>
      </c>
      <c r="AF363" t="s">
        <v>193</v>
      </c>
      <c r="AG363">
        <v>0</v>
      </c>
      <c r="AH363">
        <v>0</v>
      </c>
      <c r="AI363">
        <v>0</v>
      </c>
      <c r="AJ363" t="s">
        <v>193</v>
      </c>
      <c r="AK363" t="s">
        <v>193</v>
      </c>
      <c r="AL363">
        <v>0</v>
      </c>
      <c r="AM363">
        <v>5</v>
      </c>
      <c r="AN363">
        <v>-503.9</v>
      </c>
      <c r="AO363" t="s">
        <v>193</v>
      </c>
      <c r="AP363" t="s">
        <v>299</v>
      </c>
      <c r="AQ363">
        <v>5.75</v>
      </c>
      <c r="AR363">
        <v>97.742000000000004</v>
      </c>
      <c r="AS363" t="s">
        <v>202</v>
      </c>
      <c r="AT363" t="s">
        <v>203</v>
      </c>
      <c r="AU363" t="s">
        <v>204</v>
      </c>
      <c r="AV363" t="s">
        <v>265</v>
      </c>
      <c r="AW363">
        <v>8</v>
      </c>
      <c r="AX363">
        <v>3</v>
      </c>
      <c r="AY363">
        <v>5</v>
      </c>
      <c r="AZ363" t="s">
        <v>193</v>
      </c>
      <c r="BA363" t="s">
        <v>202</v>
      </c>
      <c r="BB363" t="s">
        <v>206</v>
      </c>
      <c r="BC363" t="s">
        <v>202</v>
      </c>
      <c r="BD363" t="s">
        <v>206</v>
      </c>
      <c r="BE363" t="s">
        <v>206</v>
      </c>
      <c r="BF363" t="s">
        <v>206</v>
      </c>
      <c r="BG363" t="s">
        <v>238</v>
      </c>
      <c r="BH363" t="s">
        <v>193</v>
      </c>
      <c r="BI363">
        <v>200000</v>
      </c>
      <c r="BK363" t="s">
        <v>206</v>
      </c>
      <c r="BL363" t="s">
        <v>26</v>
      </c>
      <c r="BM363" t="s">
        <v>220</v>
      </c>
      <c r="BN363" t="s">
        <v>31</v>
      </c>
      <c r="BO363" t="s">
        <v>477</v>
      </c>
      <c r="BP363" t="s">
        <v>815</v>
      </c>
      <c r="BQ363" t="s">
        <v>33</v>
      </c>
      <c r="BR363" t="s">
        <v>1006</v>
      </c>
      <c r="BS363" t="s">
        <v>267</v>
      </c>
      <c r="BT363" t="s">
        <v>193</v>
      </c>
      <c r="BU363" t="s">
        <v>193</v>
      </c>
      <c r="BV363" t="s">
        <v>220</v>
      </c>
      <c r="BW363" t="s">
        <v>291</v>
      </c>
      <c r="BX363" t="s">
        <v>197</v>
      </c>
      <c r="BY363" t="s">
        <v>193</v>
      </c>
      <c r="BZ363" t="s">
        <v>271</v>
      </c>
      <c r="CA363" t="s">
        <v>532</v>
      </c>
      <c r="CB363" t="s">
        <v>3961</v>
      </c>
      <c r="CC363" t="s">
        <v>3962</v>
      </c>
      <c r="CD363" t="s">
        <v>5398</v>
      </c>
      <c r="CE363">
        <v>2</v>
      </c>
      <c r="CF363">
        <v>0</v>
      </c>
      <c r="CG363" t="s">
        <v>818</v>
      </c>
      <c r="CH363" t="s">
        <v>475</v>
      </c>
      <c r="CI363" t="s">
        <v>321</v>
      </c>
      <c r="CJ363" t="s">
        <v>197</v>
      </c>
      <c r="CK363">
        <v>1000</v>
      </c>
      <c r="CL363" t="s">
        <v>216</v>
      </c>
      <c r="CM363">
        <v>1</v>
      </c>
      <c r="CN363" t="s">
        <v>199</v>
      </c>
      <c r="CO363" t="s">
        <v>193</v>
      </c>
      <c r="CP363">
        <v>3</v>
      </c>
      <c r="CQ363" t="s">
        <v>193</v>
      </c>
      <c r="CR363" t="s">
        <v>193</v>
      </c>
      <c r="CS363" t="s">
        <v>193</v>
      </c>
      <c r="CT363" t="s">
        <v>193</v>
      </c>
      <c r="CU363" t="s">
        <v>193</v>
      </c>
      <c r="CV363" t="s">
        <v>193</v>
      </c>
      <c r="CW363" t="s">
        <v>3954</v>
      </c>
      <c r="CX363" t="s">
        <v>217</v>
      </c>
      <c r="CY363" t="s">
        <v>299</v>
      </c>
      <c r="CZ363" t="s">
        <v>193</v>
      </c>
      <c r="DA363" t="s">
        <v>206</v>
      </c>
      <c r="DB363" t="s">
        <v>193</v>
      </c>
      <c r="DC363" t="s">
        <v>193</v>
      </c>
      <c r="DD363" t="s">
        <v>193</v>
      </c>
      <c r="DE363" t="s">
        <v>193</v>
      </c>
      <c r="DF363" t="s">
        <v>193</v>
      </c>
      <c r="DG363" t="s">
        <v>193</v>
      </c>
      <c r="DH363" t="s">
        <v>193</v>
      </c>
      <c r="DI363" t="s">
        <v>193</v>
      </c>
      <c r="DJ363" t="s">
        <v>193</v>
      </c>
      <c r="DK363" t="s">
        <v>193</v>
      </c>
      <c r="DL363" t="s">
        <v>222</v>
      </c>
      <c r="DM363" t="s">
        <v>222</v>
      </c>
      <c r="DN363" t="s">
        <v>223</v>
      </c>
      <c r="DO363" t="s">
        <v>1547</v>
      </c>
      <c r="DP363" t="s">
        <v>252</v>
      </c>
      <c r="DQ363" t="s">
        <v>252</v>
      </c>
      <c r="DR363" t="s">
        <v>278</v>
      </c>
      <c r="DS363" t="e">
        <v>#VALUE!</v>
      </c>
      <c r="DT363" t="s">
        <v>252</v>
      </c>
      <c r="DU363" t="s">
        <v>252</v>
      </c>
      <c r="DV363" t="s">
        <v>278</v>
      </c>
      <c r="DW363" t="e">
        <v>#VALUE!</v>
      </c>
      <c r="DX363" t="s">
        <v>252</v>
      </c>
      <c r="DY363" t="s">
        <v>252</v>
      </c>
      <c r="DZ363" t="s">
        <v>278</v>
      </c>
      <c r="EA363" t="e">
        <v>#VALUE!</v>
      </c>
      <c r="EB363" t="s">
        <v>252</v>
      </c>
      <c r="EC363" t="s">
        <v>252</v>
      </c>
      <c r="ED363" t="s">
        <v>278</v>
      </c>
      <c r="EE363" t="e">
        <v>#VALUE!</v>
      </c>
      <c r="EF363" t="s">
        <v>252</v>
      </c>
      <c r="EG363" t="s">
        <v>252</v>
      </c>
      <c r="EH363" t="s">
        <v>278</v>
      </c>
      <c r="EI363" t="e">
        <v>#VALUE!</v>
      </c>
      <c r="EJ363" t="s">
        <v>252</v>
      </c>
      <c r="EK363" t="s">
        <v>252</v>
      </c>
      <c r="EL363" t="s">
        <v>278</v>
      </c>
      <c r="EM363" t="e">
        <v>#VALUE!</v>
      </c>
      <c r="EN363" t="s">
        <v>252</v>
      </c>
      <c r="EO363" t="s">
        <v>252</v>
      </c>
      <c r="EP363" t="s">
        <v>278</v>
      </c>
      <c r="EQ363" t="e">
        <v>#VALUE!</v>
      </c>
      <c r="ER363" t="s">
        <v>252</v>
      </c>
      <c r="ES363" t="s">
        <v>252</v>
      </c>
      <c r="ET363" t="s">
        <v>278</v>
      </c>
      <c r="EU363" t="e">
        <v>#VALUE!</v>
      </c>
      <c r="EV363" t="s">
        <v>252</v>
      </c>
      <c r="EW363" t="s">
        <v>252</v>
      </c>
      <c r="EX363" t="s">
        <v>278</v>
      </c>
      <c r="EY363" t="e">
        <v>#VALUE!</v>
      </c>
      <c r="EZ363" t="s">
        <v>252</v>
      </c>
      <c r="FA363" t="s">
        <v>252</v>
      </c>
      <c r="FB363" t="s">
        <v>278</v>
      </c>
      <c r="FC363" t="e">
        <v>#VALUE!</v>
      </c>
      <c r="FD363" t="s">
        <v>252</v>
      </c>
      <c r="FE363" t="s">
        <v>252</v>
      </c>
      <c r="FF363" t="s">
        <v>278</v>
      </c>
      <c r="FG363" t="e">
        <v>#VALUE!</v>
      </c>
      <c r="FH363">
        <v>27.57</v>
      </c>
      <c r="FI363">
        <v>-23.35</v>
      </c>
      <c r="FJ363">
        <v>66.92</v>
      </c>
      <c r="FK363">
        <v>5.37</v>
      </c>
      <c r="FL363">
        <v>92.61</v>
      </c>
      <c r="FM363">
        <v>1.89</v>
      </c>
      <c r="FN363">
        <v>0.17469999999999999</v>
      </c>
      <c r="FO363">
        <v>-4.0697000000000001</v>
      </c>
      <c r="FP363">
        <v>0.22320000000000001</v>
      </c>
      <c r="FQ363">
        <v>-7.7725999999999997</v>
      </c>
      <c r="FR363">
        <v>0.35120000000000001</v>
      </c>
      <c r="FS363">
        <v>-3.5013999999999998</v>
      </c>
      <c r="FT363">
        <v>0.70989999999999998</v>
      </c>
      <c r="FU363">
        <v>12.042899999999999</v>
      </c>
      <c r="FV363">
        <v>1.4159999999999999</v>
      </c>
      <c r="FW363">
        <v>10.9275</v>
      </c>
      <c r="FX363" t="s">
        <v>3958</v>
      </c>
      <c r="FY363" t="s">
        <v>252</v>
      </c>
    </row>
    <row r="364" spans="1:181" x14ac:dyDescent="0.35">
      <c r="A364">
        <v>367</v>
      </c>
      <c r="B364" t="s">
        <v>5398</v>
      </c>
      <c r="C364" t="s">
        <v>5402</v>
      </c>
      <c r="D364" t="s">
        <v>3963</v>
      </c>
      <c r="E364" t="s">
        <v>3964</v>
      </c>
      <c r="F364" t="s">
        <v>303</v>
      </c>
      <c r="G364" t="s">
        <v>193</v>
      </c>
      <c r="H364" t="s">
        <v>233</v>
      </c>
      <c r="I364" t="s">
        <v>193</v>
      </c>
      <c r="J364" t="s">
        <v>316</v>
      </c>
      <c r="K364" t="s">
        <v>193</v>
      </c>
      <c r="L364" t="s">
        <v>2700</v>
      </c>
      <c r="M364">
        <v>6</v>
      </c>
      <c r="N364" t="s">
        <v>196</v>
      </c>
      <c r="O364" t="s">
        <v>197</v>
      </c>
      <c r="P364" t="s">
        <v>198</v>
      </c>
      <c r="Q364">
        <v>700</v>
      </c>
      <c r="R364" t="s">
        <v>198</v>
      </c>
      <c r="S364">
        <v>700</v>
      </c>
      <c r="T364">
        <v>10</v>
      </c>
      <c r="U364">
        <v>1</v>
      </c>
      <c r="V364" t="s">
        <v>199</v>
      </c>
      <c r="W364" t="s">
        <v>200</v>
      </c>
      <c r="X364">
        <v>2.95</v>
      </c>
      <c r="Y364" t="s">
        <v>193</v>
      </c>
      <c r="Z364" t="s">
        <v>5442</v>
      </c>
      <c r="AA364" t="s">
        <v>1712</v>
      </c>
      <c r="AB364">
        <v>225</v>
      </c>
      <c r="AD364" t="s">
        <v>193</v>
      </c>
      <c r="AE364" t="s">
        <v>193</v>
      </c>
      <c r="AF364" t="s">
        <v>193</v>
      </c>
      <c r="AG364">
        <v>250</v>
      </c>
      <c r="AH364">
        <v>230</v>
      </c>
      <c r="AI364">
        <v>5</v>
      </c>
      <c r="AJ364" t="s">
        <v>193</v>
      </c>
      <c r="AK364" t="s">
        <v>193</v>
      </c>
      <c r="AM364">
        <v>40</v>
      </c>
      <c r="AN364">
        <v>25</v>
      </c>
      <c r="AO364" t="s">
        <v>193</v>
      </c>
      <c r="AP364">
        <v>2.4</v>
      </c>
      <c r="AQ364">
        <v>2.9740000000000002</v>
      </c>
      <c r="AR364">
        <v>99.793999999999997</v>
      </c>
      <c r="AS364" t="s">
        <v>202</v>
      </c>
      <c r="AT364" t="s">
        <v>203</v>
      </c>
      <c r="AU364" t="s">
        <v>204</v>
      </c>
      <c r="AV364" t="s">
        <v>265</v>
      </c>
      <c r="AW364">
        <v>4</v>
      </c>
      <c r="AX364" t="s">
        <v>193</v>
      </c>
      <c r="AY364" t="s">
        <v>193</v>
      </c>
      <c r="AZ364" t="s">
        <v>193</v>
      </c>
      <c r="BA364" t="s">
        <v>206</v>
      </c>
      <c r="BB364" t="s">
        <v>206</v>
      </c>
      <c r="BC364" t="s">
        <v>202</v>
      </c>
      <c r="BD364" t="s">
        <v>202</v>
      </c>
      <c r="BE364" t="s">
        <v>206</v>
      </c>
      <c r="BF364" t="s">
        <v>206</v>
      </c>
      <c r="BG364" t="s">
        <v>552</v>
      </c>
      <c r="BH364" t="s">
        <v>237</v>
      </c>
      <c r="BI364">
        <v>2000</v>
      </c>
      <c r="BK364" t="s">
        <v>206</v>
      </c>
      <c r="BL364" t="s">
        <v>28</v>
      </c>
      <c r="BM364" t="s">
        <v>30</v>
      </c>
      <c r="BN364" t="s">
        <v>33</v>
      </c>
      <c r="BO364" t="s">
        <v>493</v>
      </c>
      <c r="BP364" t="s">
        <v>193</v>
      </c>
      <c r="BQ364" t="s">
        <v>193</v>
      </c>
      <c r="BR364" t="s">
        <v>193</v>
      </c>
      <c r="BS364" t="s">
        <v>193</v>
      </c>
      <c r="BT364" t="s">
        <v>193</v>
      </c>
      <c r="BU364" t="s">
        <v>193</v>
      </c>
      <c r="BV364" t="s">
        <v>33</v>
      </c>
      <c r="BW364" t="s">
        <v>291</v>
      </c>
      <c r="BX364" t="s">
        <v>197</v>
      </c>
      <c r="BY364" t="s">
        <v>193</v>
      </c>
      <c r="BZ364" t="s">
        <v>243</v>
      </c>
      <c r="CA364" t="s">
        <v>337</v>
      </c>
      <c r="CB364" t="s">
        <v>3965</v>
      </c>
      <c r="CC364" t="s">
        <v>3966</v>
      </c>
      <c r="CD364" t="s">
        <v>5398</v>
      </c>
      <c r="CE364">
        <v>2</v>
      </c>
      <c r="CF364">
        <v>1</v>
      </c>
      <c r="CG364" t="s">
        <v>214</v>
      </c>
      <c r="CH364" t="s">
        <v>215</v>
      </c>
      <c r="CI364" t="s">
        <v>215</v>
      </c>
      <c r="CJ364" t="s">
        <v>197</v>
      </c>
      <c r="CK364">
        <v>700</v>
      </c>
      <c r="CL364" t="s">
        <v>216</v>
      </c>
      <c r="CM364">
        <v>1</v>
      </c>
      <c r="CN364" t="s">
        <v>199</v>
      </c>
      <c r="CO364" t="s">
        <v>193</v>
      </c>
      <c r="CP364">
        <v>1</v>
      </c>
      <c r="CQ364">
        <v>200</v>
      </c>
      <c r="CR364" t="s">
        <v>193</v>
      </c>
      <c r="CS364" t="s">
        <v>193</v>
      </c>
      <c r="CT364" t="s">
        <v>193</v>
      </c>
      <c r="CU364" t="s">
        <v>193</v>
      </c>
      <c r="CV364" t="s">
        <v>193</v>
      </c>
      <c r="CW364" t="s">
        <v>3963</v>
      </c>
      <c r="CX364" t="s">
        <v>217</v>
      </c>
      <c r="CY364" t="s">
        <v>299</v>
      </c>
      <c r="CZ364" t="s">
        <v>193</v>
      </c>
      <c r="DA364" t="s">
        <v>206</v>
      </c>
      <c r="DB364" t="s">
        <v>193</v>
      </c>
      <c r="DC364" t="s">
        <v>193</v>
      </c>
      <c r="DD364" t="s">
        <v>193</v>
      </c>
      <c r="DE364" t="s">
        <v>193</v>
      </c>
      <c r="DF364" t="s">
        <v>193</v>
      </c>
      <c r="DG364" t="s">
        <v>193</v>
      </c>
      <c r="DH364" t="s">
        <v>193</v>
      </c>
      <c r="DI364" t="s">
        <v>193</v>
      </c>
      <c r="DJ364" t="s">
        <v>193</v>
      </c>
      <c r="DK364" t="s">
        <v>193</v>
      </c>
      <c r="DL364" t="s">
        <v>222</v>
      </c>
      <c r="DM364" t="s">
        <v>222</v>
      </c>
      <c r="DN364" t="s">
        <v>223</v>
      </c>
      <c r="DO364" t="s">
        <v>1547</v>
      </c>
      <c r="DP364">
        <v>100.36499999999999</v>
      </c>
      <c r="DQ364">
        <v>2.907</v>
      </c>
      <c r="DR364">
        <v>224.20750000000001</v>
      </c>
      <c r="DS364">
        <v>-0.79249999999999998</v>
      </c>
      <c r="DT364">
        <v>100.236</v>
      </c>
      <c r="DU364">
        <v>2.9220000000000002</v>
      </c>
      <c r="DV364">
        <v>228.11179999999999</v>
      </c>
      <c r="DW364">
        <v>3.1118000000000001</v>
      </c>
      <c r="DX364">
        <v>100.393</v>
      </c>
      <c r="DY364">
        <v>2.9039999999999999</v>
      </c>
      <c r="DZ364">
        <v>229.3913</v>
      </c>
      <c r="EA364">
        <v>4.3913000000000002</v>
      </c>
      <c r="EB364">
        <v>101.173</v>
      </c>
      <c r="EC364">
        <v>2.8119999999999998</v>
      </c>
      <c r="ED364">
        <v>217.99520000000001</v>
      </c>
      <c r="EE364">
        <v>-7.0048000000000004</v>
      </c>
      <c r="EF364">
        <v>103.06699999999999</v>
      </c>
      <c r="EG364">
        <v>2.5910000000000002</v>
      </c>
      <c r="EH364">
        <v>187.79079999999999</v>
      </c>
      <c r="EI364">
        <v>-37.209200000000003</v>
      </c>
      <c r="EJ364">
        <v>103.45099999999999</v>
      </c>
      <c r="EK364">
        <v>2.5470000000000002</v>
      </c>
      <c r="EL364">
        <v>187.08590000000001</v>
      </c>
      <c r="EM364">
        <v>-37.914099999999998</v>
      </c>
      <c r="EN364">
        <v>103.64100000000001</v>
      </c>
      <c r="EO364">
        <v>2.5249999999999999</v>
      </c>
      <c r="EP364">
        <v>185.70439999999999</v>
      </c>
      <c r="EQ364">
        <v>-39.2956</v>
      </c>
      <c r="ER364">
        <v>103.64100000000001</v>
      </c>
      <c r="ES364">
        <v>2.5249999999999999</v>
      </c>
      <c r="ET364">
        <v>185.76990000000001</v>
      </c>
      <c r="EU364">
        <v>-39.2301</v>
      </c>
      <c r="EV364">
        <v>103.754</v>
      </c>
      <c r="EW364">
        <v>2.512</v>
      </c>
      <c r="EX364">
        <v>185.44900000000001</v>
      </c>
      <c r="EY364">
        <v>-39.551000000000002</v>
      </c>
      <c r="EZ364">
        <v>104.354</v>
      </c>
      <c r="FA364">
        <v>2.444</v>
      </c>
      <c r="FB364">
        <v>179.7867</v>
      </c>
      <c r="FC364">
        <v>-45.213299999999997</v>
      </c>
      <c r="FD364">
        <v>104.404</v>
      </c>
      <c r="FE364">
        <v>2.4380000000000002</v>
      </c>
      <c r="FF364">
        <v>175.5385</v>
      </c>
      <c r="FG364">
        <v>-49.461500000000001</v>
      </c>
      <c r="FH364">
        <v>27.57</v>
      </c>
      <c r="FI364">
        <v>-23.35</v>
      </c>
      <c r="FJ364">
        <v>66.92</v>
      </c>
      <c r="FK364">
        <v>5.37</v>
      </c>
      <c r="FL364">
        <v>92.61</v>
      </c>
      <c r="FM364">
        <v>1.89</v>
      </c>
      <c r="FN364">
        <v>0.17469999999999999</v>
      </c>
      <c r="FO364">
        <v>-4.0697000000000001</v>
      </c>
      <c r="FP364">
        <v>0.22320000000000001</v>
      </c>
      <c r="FQ364">
        <v>-7.7725999999999997</v>
      </c>
      <c r="FR364">
        <v>0.35120000000000001</v>
      </c>
      <c r="FS364">
        <v>-3.5013999999999998</v>
      </c>
      <c r="FT364">
        <v>0.70989999999999998</v>
      </c>
      <c r="FU364">
        <v>12.042899999999999</v>
      </c>
      <c r="FV364">
        <v>1.4159999999999999</v>
      </c>
      <c r="FW364">
        <v>10.9275</v>
      </c>
      <c r="FX364" t="s">
        <v>3967</v>
      </c>
      <c r="FY364" t="s">
        <v>252</v>
      </c>
    </row>
    <row r="365" spans="1:181" x14ac:dyDescent="0.35">
      <c r="A365">
        <v>368</v>
      </c>
      <c r="B365" t="s">
        <v>5398</v>
      </c>
      <c r="C365" t="s">
        <v>5412</v>
      </c>
      <c r="D365" t="s">
        <v>3968</v>
      </c>
      <c r="E365" t="s">
        <v>3969</v>
      </c>
      <c r="F365" t="s">
        <v>303</v>
      </c>
      <c r="G365" t="s">
        <v>193</v>
      </c>
      <c r="H365" t="s">
        <v>233</v>
      </c>
      <c r="I365" t="s">
        <v>193</v>
      </c>
      <c r="J365" t="s">
        <v>262</v>
      </c>
      <c r="K365" t="s">
        <v>193</v>
      </c>
      <c r="L365" t="s">
        <v>1288</v>
      </c>
      <c r="M365">
        <v>6</v>
      </c>
      <c r="N365" t="s">
        <v>196</v>
      </c>
      <c r="O365" t="s">
        <v>197</v>
      </c>
      <c r="P365" t="s">
        <v>198</v>
      </c>
      <c r="Q365">
        <v>550</v>
      </c>
      <c r="R365" t="s">
        <v>198</v>
      </c>
      <c r="S365">
        <v>550</v>
      </c>
      <c r="T365">
        <v>11</v>
      </c>
      <c r="U365">
        <v>1</v>
      </c>
      <c r="V365" t="s">
        <v>199</v>
      </c>
      <c r="W365" t="s">
        <v>200</v>
      </c>
      <c r="X365">
        <v>2.8</v>
      </c>
      <c r="Y365" t="s">
        <v>193</v>
      </c>
      <c r="Z365" t="s">
        <v>5443</v>
      </c>
      <c r="AA365" t="s">
        <v>1712</v>
      </c>
      <c r="AB365">
        <v>210</v>
      </c>
      <c r="AD365">
        <v>-5</v>
      </c>
      <c r="AE365" t="s">
        <v>193</v>
      </c>
      <c r="AF365" t="s">
        <v>193</v>
      </c>
      <c r="AG365">
        <v>250</v>
      </c>
      <c r="AH365">
        <v>210</v>
      </c>
      <c r="AI365">
        <v>0</v>
      </c>
      <c r="AJ365" t="s">
        <v>193</v>
      </c>
      <c r="AK365" t="s">
        <v>193</v>
      </c>
      <c r="AM365">
        <v>10</v>
      </c>
      <c r="AN365">
        <v>40</v>
      </c>
      <c r="AO365" t="s">
        <v>193</v>
      </c>
      <c r="AP365">
        <v>7</v>
      </c>
      <c r="AQ365">
        <v>2.8149999999999999</v>
      </c>
      <c r="AR365">
        <v>99.853999999999999</v>
      </c>
      <c r="AS365" t="s">
        <v>202</v>
      </c>
      <c r="AT365" t="s">
        <v>203</v>
      </c>
      <c r="AU365" t="s">
        <v>204</v>
      </c>
      <c r="AV365" t="s">
        <v>236</v>
      </c>
      <c r="AW365">
        <v>5</v>
      </c>
      <c r="AX365" t="s">
        <v>193</v>
      </c>
      <c r="AY365" t="s">
        <v>193</v>
      </c>
      <c r="AZ365" t="s">
        <v>193</v>
      </c>
      <c r="BA365" t="s">
        <v>202</v>
      </c>
      <c r="BB365" t="s">
        <v>206</v>
      </c>
      <c r="BC365" t="s">
        <v>202</v>
      </c>
      <c r="BD365" t="s">
        <v>202</v>
      </c>
      <c r="BE365" t="s">
        <v>206</v>
      </c>
      <c r="BF365" t="s">
        <v>206</v>
      </c>
      <c r="BG365" t="s">
        <v>207</v>
      </c>
      <c r="BH365" t="s">
        <v>238</v>
      </c>
      <c r="BI365">
        <v>2000</v>
      </c>
      <c r="BK365" t="s">
        <v>206</v>
      </c>
      <c r="BL365" t="s">
        <v>30</v>
      </c>
      <c r="BM365" t="s">
        <v>32</v>
      </c>
      <c r="BN365" t="s">
        <v>33</v>
      </c>
      <c r="BO365" t="s">
        <v>34</v>
      </c>
      <c r="BP365" t="s">
        <v>240</v>
      </c>
      <c r="BQ365" t="s">
        <v>193</v>
      </c>
      <c r="BR365" t="s">
        <v>193</v>
      </c>
      <c r="BS365" t="s">
        <v>193</v>
      </c>
      <c r="BT365" t="s">
        <v>193</v>
      </c>
      <c r="BU365" t="s">
        <v>193</v>
      </c>
      <c r="BV365" t="s">
        <v>193</v>
      </c>
      <c r="BW365" t="s">
        <v>209</v>
      </c>
      <c r="BX365" t="s">
        <v>197</v>
      </c>
      <c r="BY365" t="s">
        <v>193</v>
      </c>
      <c r="BZ365" t="s">
        <v>1362</v>
      </c>
      <c r="CA365" t="s">
        <v>1363</v>
      </c>
      <c r="CB365" t="s">
        <v>3970</v>
      </c>
      <c r="CC365" t="s">
        <v>3971</v>
      </c>
      <c r="CD365" t="s">
        <v>5398</v>
      </c>
      <c r="CE365">
        <v>2</v>
      </c>
      <c r="CF365">
        <v>1</v>
      </c>
      <c r="CG365" t="s">
        <v>214</v>
      </c>
      <c r="CH365" t="s">
        <v>215</v>
      </c>
      <c r="CI365" t="s">
        <v>215</v>
      </c>
      <c r="CJ365" t="s">
        <v>197</v>
      </c>
      <c r="CK365">
        <v>550</v>
      </c>
      <c r="CL365" t="s">
        <v>216</v>
      </c>
      <c r="CM365">
        <v>1</v>
      </c>
      <c r="CN365" t="s">
        <v>199</v>
      </c>
      <c r="CO365" t="s">
        <v>193</v>
      </c>
      <c r="CP365">
        <v>3</v>
      </c>
      <c r="CQ365" t="s">
        <v>193</v>
      </c>
      <c r="CR365" t="s">
        <v>193</v>
      </c>
      <c r="CS365" t="s">
        <v>193</v>
      </c>
      <c r="CT365" t="s">
        <v>193</v>
      </c>
      <c r="CU365" t="s">
        <v>193</v>
      </c>
      <c r="CV365" t="s">
        <v>193</v>
      </c>
      <c r="CW365" t="s">
        <v>3968</v>
      </c>
      <c r="CX365" t="s">
        <v>217</v>
      </c>
      <c r="CY365">
        <v>0.65</v>
      </c>
      <c r="CZ365">
        <v>3.5750000000000002</v>
      </c>
      <c r="DA365" t="s">
        <v>206</v>
      </c>
      <c r="DB365" t="s">
        <v>193</v>
      </c>
      <c r="DC365" t="s">
        <v>193</v>
      </c>
      <c r="DD365" t="s">
        <v>193</v>
      </c>
      <c r="DE365" t="s">
        <v>193</v>
      </c>
      <c r="DF365" t="s">
        <v>193</v>
      </c>
      <c r="DG365" t="s">
        <v>249</v>
      </c>
      <c r="DH365" t="s">
        <v>1006</v>
      </c>
      <c r="DI365" t="s">
        <v>221</v>
      </c>
      <c r="DJ365" t="s">
        <v>339</v>
      </c>
      <c r="DK365" t="s">
        <v>511</v>
      </c>
      <c r="DL365" t="s">
        <v>222</v>
      </c>
      <c r="DM365" t="s">
        <v>222</v>
      </c>
      <c r="DN365" t="s">
        <v>223</v>
      </c>
      <c r="DO365" t="s">
        <v>1547</v>
      </c>
      <c r="DP365">
        <v>101.077</v>
      </c>
      <c r="DQ365">
        <v>2.6850000000000001</v>
      </c>
      <c r="DR365">
        <v>197.52610000000001</v>
      </c>
      <c r="DS365">
        <v>-12.4739</v>
      </c>
      <c r="DT365">
        <v>102.18600000000001</v>
      </c>
      <c r="DU365">
        <v>2.5680000000000001</v>
      </c>
      <c r="DV365">
        <v>190.3075</v>
      </c>
      <c r="DW365">
        <v>-19.692499999999999</v>
      </c>
      <c r="DX365">
        <v>101.786</v>
      </c>
      <c r="DY365">
        <v>2.61</v>
      </c>
      <c r="DZ365">
        <v>196.9118</v>
      </c>
      <c r="EA365">
        <v>-13.088200000000001</v>
      </c>
      <c r="EB365">
        <v>102.185</v>
      </c>
      <c r="EC365">
        <v>2.5680000000000001</v>
      </c>
      <c r="ED365">
        <v>195.79130000000001</v>
      </c>
      <c r="EE365">
        <v>-14.2087</v>
      </c>
      <c r="EF365">
        <v>102.357</v>
      </c>
      <c r="EG365">
        <v>2.5499999999999998</v>
      </c>
      <c r="EH365">
        <v>191.79519999999999</v>
      </c>
      <c r="EI365">
        <v>-18.204799999999999</v>
      </c>
      <c r="EJ365">
        <v>102.874</v>
      </c>
      <c r="EK365">
        <v>2.496</v>
      </c>
      <c r="EL365">
        <v>178.29079999999999</v>
      </c>
      <c r="EM365">
        <v>-31.709199999999999</v>
      </c>
      <c r="EN365">
        <v>103.02500000000001</v>
      </c>
      <c r="EO365">
        <v>2.48</v>
      </c>
      <c r="EP365">
        <v>180.38589999999999</v>
      </c>
      <c r="EQ365">
        <v>-29.614100000000001</v>
      </c>
      <c r="ER365">
        <v>102.937</v>
      </c>
      <c r="ES365">
        <v>2.4889999999999999</v>
      </c>
      <c r="ET365">
        <v>182.1044</v>
      </c>
      <c r="EU365">
        <v>-27.895600000000002</v>
      </c>
      <c r="EV365">
        <v>102.937</v>
      </c>
      <c r="EW365">
        <v>2.4889999999999999</v>
      </c>
      <c r="EX365">
        <v>183.12690000000001</v>
      </c>
      <c r="EY365">
        <v>-26.873100000000001</v>
      </c>
      <c r="EZ365">
        <v>103.023</v>
      </c>
      <c r="FA365">
        <v>2.48</v>
      </c>
      <c r="FB365">
        <v>182.249</v>
      </c>
      <c r="FC365">
        <v>-27.751000000000001</v>
      </c>
      <c r="FD365">
        <v>103.55</v>
      </c>
      <c r="FE365">
        <v>2.4249999999999998</v>
      </c>
      <c r="FF365">
        <v>177.88669999999999</v>
      </c>
      <c r="FG365">
        <v>-32.113300000000002</v>
      </c>
      <c r="FH365">
        <v>27.57</v>
      </c>
      <c r="FI365">
        <v>-23.35</v>
      </c>
      <c r="FJ365">
        <v>66.92</v>
      </c>
      <c r="FK365">
        <v>5.37</v>
      </c>
      <c r="FL365">
        <v>92.61</v>
      </c>
      <c r="FM365">
        <v>1.89</v>
      </c>
      <c r="FN365">
        <v>0.17469999999999999</v>
      </c>
      <c r="FO365">
        <v>-4.0697000000000001</v>
      </c>
      <c r="FP365">
        <v>0.22320000000000001</v>
      </c>
      <c r="FQ365">
        <v>-7.7725999999999997</v>
      </c>
      <c r="FR365">
        <v>0.35120000000000001</v>
      </c>
      <c r="FS365">
        <v>-3.5013999999999998</v>
      </c>
      <c r="FT365">
        <v>0.70989999999999998</v>
      </c>
      <c r="FU365">
        <v>12.042899999999999</v>
      </c>
      <c r="FV365">
        <v>1.4159999999999999</v>
      </c>
      <c r="FW365">
        <v>10.9275</v>
      </c>
      <c r="FX365" t="s">
        <v>3972</v>
      </c>
      <c r="FY365">
        <v>19128.870999999999</v>
      </c>
    </row>
    <row r="366" spans="1:181" x14ac:dyDescent="0.35">
      <c r="A366">
        <v>369</v>
      </c>
      <c r="B366" t="s">
        <v>5398</v>
      </c>
      <c r="C366" t="s">
        <v>5367</v>
      </c>
      <c r="D366" t="s">
        <v>2449</v>
      </c>
      <c r="E366" t="s">
        <v>3973</v>
      </c>
      <c r="F366" t="s">
        <v>441</v>
      </c>
      <c r="G366" t="s">
        <v>304</v>
      </c>
      <c r="H366" t="s">
        <v>194</v>
      </c>
      <c r="I366" t="s">
        <v>304</v>
      </c>
      <c r="J366" t="s">
        <v>1324</v>
      </c>
      <c r="K366" t="s">
        <v>304</v>
      </c>
      <c r="L366" t="s">
        <v>3974</v>
      </c>
      <c r="M366" t="s">
        <v>193</v>
      </c>
      <c r="N366" t="s">
        <v>196</v>
      </c>
      <c r="O366" t="s">
        <v>197</v>
      </c>
      <c r="P366" t="s">
        <v>198</v>
      </c>
      <c r="Q366">
        <v>350</v>
      </c>
      <c r="R366" t="s">
        <v>198</v>
      </c>
      <c r="S366">
        <v>350</v>
      </c>
      <c r="T366">
        <v>30</v>
      </c>
      <c r="U366">
        <v>1</v>
      </c>
      <c r="V366" t="s">
        <v>199</v>
      </c>
      <c r="W366" t="s">
        <v>200</v>
      </c>
      <c r="X366">
        <v>3.15</v>
      </c>
      <c r="Y366" t="s">
        <v>193</v>
      </c>
      <c r="Z366" t="s">
        <v>5299</v>
      </c>
      <c r="AA366" t="s">
        <v>999</v>
      </c>
      <c r="AB366">
        <v>175</v>
      </c>
      <c r="AD366" t="s">
        <v>193</v>
      </c>
      <c r="AE366" t="s">
        <v>193</v>
      </c>
      <c r="AF366" t="s">
        <v>193</v>
      </c>
      <c r="AG366">
        <v>190</v>
      </c>
      <c r="AH366">
        <v>0</v>
      </c>
      <c r="AI366">
        <v>0</v>
      </c>
      <c r="AJ366" t="s">
        <v>193</v>
      </c>
      <c r="AK366" t="s">
        <v>193</v>
      </c>
      <c r="AM366">
        <v>10</v>
      </c>
      <c r="AN366">
        <v>15</v>
      </c>
      <c r="AO366" t="s">
        <v>193</v>
      </c>
      <c r="AP366">
        <v>2.1</v>
      </c>
      <c r="AQ366">
        <v>3.1949999999999998</v>
      </c>
      <c r="AR366">
        <v>99.138000000000005</v>
      </c>
      <c r="AS366" t="s">
        <v>202</v>
      </c>
      <c r="AT366" t="s">
        <v>203</v>
      </c>
      <c r="AU366" t="s">
        <v>204</v>
      </c>
      <c r="AV366" t="s">
        <v>265</v>
      </c>
      <c r="AW366">
        <v>3</v>
      </c>
      <c r="AX366">
        <v>3</v>
      </c>
      <c r="AY366" t="s">
        <v>193</v>
      </c>
      <c r="AZ366" t="s">
        <v>193</v>
      </c>
      <c r="BA366" t="s">
        <v>206</v>
      </c>
      <c r="BB366" t="s">
        <v>206</v>
      </c>
      <c r="BC366" t="s">
        <v>202</v>
      </c>
      <c r="BD366" t="s">
        <v>202</v>
      </c>
      <c r="BE366" t="s">
        <v>206</v>
      </c>
      <c r="BF366" t="s">
        <v>206</v>
      </c>
      <c r="BG366" t="s">
        <v>1464</v>
      </c>
      <c r="BH366" t="s">
        <v>193</v>
      </c>
      <c r="BI366">
        <v>2000</v>
      </c>
      <c r="BK366" t="s">
        <v>206</v>
      </c>
      <c r="BL366" t="s">
        <v>218</v>
      </c>
      <c r="BM366" t="s">
        <v>28</v>
      </c>
      <c r="BN366" t="s">
        <v>339</v>
      </c>
      <c r="BO366" t="s">
        <v>193</v>
      </c>
      <c r="BP366" t="s">
        <v>193</v>
      </c>
      <c r="BQ366" t="s">
        <v>193</v>
      </c>
      <c r="BR366" t="s">
        <v>193</v>
      </c>
      <c r="BS366" t="s">
        <v>193</v>
      </c>
      <c r="BT366" t="s">
        <v>193</v>
      </c>
      <c r="BU366" t="s">
        <v>193</v>
      </c>
      <c r="BV366" t="s">
        <v>218</v>
      </c>
      <c r="BW366" t="s">
        <v>209</v>
      </c>
      <c r="BX366" t="s">
        <v>197</v>
      </c>
      <c r="BY366" t="s">
        <v>193</v>
      </c>
      <c r="BZ366" t="s">
        <v>243</v>
      </c>
      <c r="CA366" t="s">
        <v>337</v>
      </c>
      <c r="CB366" t="s">
        <v>3975</v>
      </c>
      <c r="CC366" t="s">
        <v>3976</v>
      </c>
      <c r="CD366" t="s">
        <v>5398</v>
      </c>
      <c r="CE366">
        <v>2</v>
      </c>
      <c r="CF366">
        <v>1</v>
      </c>
      <c r="CG366" t="s">
        <v>214</v>
      </c>
      <c r="CH366" t="s">
        <v>215</v>
      </c>
      <c r="CI366" t="s">
        <v>215</v>
      </c>
      <c r="CJ366" t="s">
        <v>197</v>
      </c>
      <c r="CK366">
        <v>350</v>
      </c>
      <c r="CL366" t="s">
        <v>216</v>
      </c>
      <c r="CM366">
        <v>1</v>
      </c>
      <c r="CN366" t="s">
        <v>199</v>
      </c>
      <c r="CO366" t="s">
        <v>193</v>
      </c>
      <c r="CP366">
        <v>6</v>
      </c>
      <c r="CQ366" t="s">
        <v>193</v>
      </c>
      <c r="CR366" t="s">
        <v>193</v>
      </c>
      <c r="CS366" t="s">
        <v>193</v>
      </c>
      <c r="CT366" t="s">
        <v>193</v>
      </c>
      <c r="CU366" t="s">
        <v>193</v>
      </c>
      <c r="CV366" t="s">
        <v>193</v>
      </c>
      <c r="CW366" t="s">
        <v>2449</v>
      </c>
      <c r="CX366" t="s">
        <v>217</v>
      </c>
      <c r="CY366">
        <v>0.875</v>
      </c>
      <c r="CZ366">
        <v>3.0630000000000002</v>
      </c>
      <c r="DA366" t="s">
        <v>206</v>
      </c>
      <c r="DB366" t="s">
        <v>193</v>
      </c>
      <c r="DC366" t="s">
        <v>193</v>
      </c>
      <c r="DD366" t="s">
        <v>193</v>
      </c>
      <c r="DE366" t="s">
        <v>193</v>
      </c>
      <c r="DF366" t="s">
        <v>193</v>
      </c>
      <c r="DG366" t="s">
        <v>193</v>
      </c>
      <c r="DH366" t="s">
        <v>193</v>
      </c>
      <c r="DI366" t="s">
        <v>193</v>
      </c>
      <c r="DJ366" t="s">
        <v>193</v>
      </c>
      <c r="DK366" t="s">
        <v>193</v>
      </c>
      <c r="DL366" t="s">
        <v>222</v>
      </c>
      <c r="DM366" t="s">
        <v>222</v>
      </c>
      <c r="DN366" t="s">
        <v>223</v>
      </c>
      <c r="DO366" t="s">
        <v>1002</v>
      </c>
      <c r="DP366">
        <v>102.13800000000001</v>
      </c>
      <c r="DQ366">
        <v>3.04</v>
      </c>
      <c r="DR366">
        <v>176.22389999999999</v>
      </c>
      <c r="DS366">
        <v>1.2239</v>
      </c>
      <c r="DT366">
        <v>102.13800000000001</v>
      </c>
      <c r="DU366">
        <v>3.04</v>
      </c>
      <c r="DV366">
        <v>172.6208</v>
      </c>
      <c r="DW366">
        <v>-2.3792</v>
      </c>
      <c r="DX366">
        <v>102.111</v>
      </c>
      <c r="DY366">
        <v>3.0409999999999999</v>
      </c>
      <c r="DZ366">
        <v>161.8536</v>
      </c>
      <c r="EA366">
        <v>-13.1464</v>
      </c>
      <c r="EB366">
        <v>102.111</v>
      </c>
      <c r="EC366">
        <v>3.0409999999999999</v>
      </c>
      <c r="ED366">
        <v>164.49459999999999</v>
      </c>
      <c r="EE366">
        <v>-10.5054</v>
      </c>
      <c r="EF366">
        <v>102.111</v>
      </c>
      <c r="EG366">
        <v>3.0409999999999999</v>
      </c>
      <c r="EH366">
        <v>165.58359999999999</v>
      </c>
      <c r="EI366">
        <v>-9.4163999999999994</v>
      </c>
      <c r="EJ366">
        <v>102.111</v>
      </c>
      <c r="EK366">
        <v>3.0409999999999999</v>
      </c>
      <c r="EL366">
        <v>166.91030000000001</v>
      </c>
      <c r="EM366">
        <v>-8.0897000000000006</v>
      </c>
      <c r="EN366">
        <v>102.111</v>
      </c>
      <c r="EO366">
        <v>3.0409999999999999</v>
      </c>
      <c r="EP366">
        <v>166.917</v>
      </c>
      <c r="EQ366">
        <v>-8.0830000000000002</v>
      </c>
      <c r="ER366">
        <v>103.916</v>
      </c>
      <c r="ES366">
        <v>2.95</v>
      </c>
      <c r="ET366">
        <v>159.29580000000001</v>
      </c>
      <c r="EU366">
        <v>-15.7042</v>
      </c>
      <c r="EV366">
        <v>103.916</v>
      </c>
      <c r="EW366">
        <v>2.95</v>
      </c>
      <c r="EX366">
        <v>151.88300000000001</v>
      </c>
      <c r="EY366">
        <v>-23.117000000000001</v>
      </c>
      <c r="EZ366">
        <v>105.373</v>
      </c>
      <c r="FA366">
        <v>2.8780000000000001</v>
      </c>
      <c r="FB366">
        <v>145.09270000000001</v>
      </c>
      <c r="FC366">
        <v>-29.907299999999999</v>
      </c>
      <c r="FD366">
        <v>105.373</v>
      </c>
      <c r="FE366">
        <v>2.8780000000000001</v>
      </c>
      <c r="FF366">
        <v>143.9579</v>
      </c>
      <c r="FG366">
        <v>-31.042100000000001</v>
      </c>
      <c r="FH366">
        <v>27.57</v>
      </c>
      <c r="FI366">
        <v>-23.35</v>
      </c>
      <c r="FJ366">
        <v>66.92</v>
      </c>
      <c r="FK366">
        <v>5.37</v>
      </c>
      <c r="FL366">
        <v>92.61</v>
      </c>
      <c r="FM366">
        <v>1.89</v>
      </c>
      <c r="FN366">
        <v>0.17469999999999999</v>
      </c>
      <c r="FO366">
        <v>-4.0697000000000001</v>
      </c>
      <c r="FP366">
        <v>0.22320000000000001</v>
      </c>
      <c r="FQ366">
        <v>-7.7725999999999997</v>
      </c>
      <c r="FR366">
        <v>0.35120000000000001</v>
      </c>
      <c r="FS366">
        <v>-3.5013999999999998</v>
      </c>
      <c r="FT366">
        <v>0.70989999999999998</v>
      </c>
      <c r="FU366">
        <v>12.042899999999999</v>
      </c>
      <c r="FV366">
        <v>1.4159999999999999</v>
      </c>
      <c r="FW366">
        <v>10.9275</v>
      </c>
      <c r="FX366" t="s">
        <v>3977</v>
      </c>
      <c r="FY366" t="s">
        <v>252</v>
      </c>
    </row>
    <row r="367" spans="1:181" x14ac:dyDescent="0.35">
      <c r="A367">
        <v>370</v>
      </c>
      <c r="B367" t="s">
        <v>5444</v>
      </c>
      <c r="C367" t="s">
        <v>5418</v>
      </c>
      <c r="D367" t="s">
        <v>3844</v>
      </c>
      <c r="E367" t="s">
        <v>3845</v>
      </c>
      <c r="F367" t="s">
        <v>303</v>
      </c>
      <c r="G367" t="s">
        <v>304</v>
      </c>
      <c r="H367" t="s">
        <v>262</v>
      </c>
      <c r="I367" t="s">
        <v>304</v>
      </c>
      <c r="J367" t="s">
        <v>316</v>
      </c>
      <c r="K367" t="s">
        <v>193</v>
      </c>
      <c r="L367" t="s">
        <v>468</v>
      </c>
      <c r="M367">
        <v>6</v>
      </c>
      <c r="N367" t="s">
        <v>196</v>
      </c>
      <c r="O367" t="s">
        <v>197</v>
      </c>
      <c r="P367" t="s">
        <v>198</v>
      </c>
      <c r="Q367">
        <v>500</v>
      </c>
      <c r="R367">
        <v>500</v>
      </c>
      <c r="S367">
        <v>500</v>
      </c>
      <c r="T367">
        <v>10</v>
      </c>
      <c r="U367">
        <v>1</v>
      </c>
      <c r="V367" t="s">
        <v>199</v>
      </c>
      <c r="W367" t="s">
        <v>200</v>
      </c>
      <c r="X367">
        <v>4</v>
      </c>
      <c r="Y367" t="s">
        <v>193</v>
      </c>
      <c r="Z367" t="s">
        <v>5194</v>
      </c>
      <c r="AA367" t="s">
        <v>1712</v>
      </c>
      <c r="AB367">
        <v>335</v>
      </c>
      <c r="AD367">
        <v>-7</v>
      </c>
      <c r="AE367" t="s">
        <v>193</v>
      </c>
      <c r="AF367" t="s">
        <v>193</v>
      </c>
      <c r="AG367">
        <v>350</v>
      </c>
      <c r="AH367">
        <v>0</v>
      </c>
      <c r="AI367">
        <v>0</v>
      </c>
      <c r="AJ367" t="s">
        <v>193</v>
      </c>
      <c r="AK367" t="s">
        <v>193</v>
      </c>
      <c r="AM367">
        <v>50</v>
      </c>
      <c r="AN367">
        <v>15</v>
      </c>
      <c r="AO367" t="s">
        <v>193</v>
      </c>
      <c r="AP367">
        <v>3.2</v>
      </c>
      <c r="AQ367">
        <v>4.0250000000000004</v>
      </c>
      <c r="AR367">
        <v>99.787000000000006</v>
      </c>
      <c r="AS367" t="s">
        <v>202</v>
      </c>
      <c r="AT367" t="s">
        <v>203</v>
      </c>
      <c r="AU367" t="s">
        <v>204</v>
      </c>
      <c r="AV367" t="s">
        <v>205</v>
      </c>
      <c r="AW367">
        <v>3</v>
      </c>
      <c r="AX367">
        <v>3</v>
      </c>
      <c r="AY367" t="s">
        <v>193</v>
      </c>
      <c r="AZ367" t="s">
        <v>193</v>
      </c>
      <c r="BA367" t="s">
        <v>202</v>
      </c>
      <c r="BB367" t="s">
        <v>206</v>
      </c>
      <c r="BC367" t="s">
        <v>202</v>
      </c>
      <c r="BD367" t="s">
        <v>202</v>
      </c>
      <c r="BE367" t="s">
        <v>206</v>
      </c>
      <c r="BF367" t="s">
        <v>206</v>
      </c>
      <c r="BG367" t="s">
        <v>552</v>
      </c>
      <c r="BH367" t="s">
        <v>207</v>
      </c>
      <c r="BI367">
        <v>1000</v>
      </c>
      <c r="BK367" t="s">
        <v>206</v>
      </c>
      <c r="BL367" t="s">
        <v>208</v>
      </c>
      <c r="BM367" t="s">
        <v>34</v>
      </c>
      <c r="BN367" t="s">
        <v>220</v>
      </c>
      <c r="BO367" t="s">
        <v>193</v>
      </c>
      <c r="BP367" t="s">
        <v>193</v>
      </c>
      <c r="BQ367" t="s">
        <v>193</v>
      </c>
      <c r="BR367" t="s">
        <v>193</v>
      </c>
      <c r="BS367" t="s">
        <v>193</v>
      </c>
      <c r="BT367" t="s">
        <v>193</v>
      </c>
      <c r="BU367" t="s">
        <v>193</v>
      </c>
      <c r="BV367" t="s">
        <v>220</v>
      </c>
      <c r="BW367" t="s">
        <v>209</v>
      </c>
      <c r="BX367" t="s">
        <v>197</v>
      </c>
      <c r="BY367" t="s">
        <v>193</v>
      </c>
      <c r="BZ367" t="s">
        <v>271</v>
      </c>
      <c r="CA367" t="s">
        <v>3600</v>
      </c>
      <c r="CB367" t="s">
        <v>3846</v>
      </c>
      <c r="CC367" t="s">
        <v>3847</v>
      </c>
      <c r="CD367" t="s">
        <v>5445</v>
      </c>
      <c r="CE367">
        <v>2</v>
      </c>
      <c r="CF367">
        <v>1</v>
      </c>
      <c r="CG367" t="s">
        <v>214</v>
      </c>
      <c r="CH367" t="s">
        <v>215</v>
      </c>
      <c r="CI367" t="s">
        <v>215</v>
      </c>
      <c r="CJ367" t="s">
        <v>197</v>
      </c>
      <c r="CK367">
        <v>500</v>
      </c>
      <c r="CL367" t="s">
        <v>216</v>
      </c>
      <c r="CM367">
        <v>1</v>
      </c>
      <c r="CN367" t="s">
        <v>199</v>
      </c>
      <c r="CO367" t="s">
        <v>193</v>
      </c>
      <c r="CP367">
        <v>3</v>
      </c>
      <c r="CQ367" t="s">
        <v>193</v>
      </c>
      <c r="CR367" t="s">
        <v>193</v>
      </c>
      <c r="CS367" t="s">
        <v>193</v>
      </c>
      <c r="CT367" t="s">
        <v>193</v>
      </c>
      <c r="CU367" t="s">
        <v>193</v>
      </c>
      <c r="CV367" t="s">
        <v>193</v>
      </c>
      <c r="CW367" t="s">
        <v>3844</v>
      </c>
      <c r="CX367" t="s">
        <v>217</v>
      </c>
      <c r="CY367">
        <v>0.65</v>
      </c>
      <c r="CZ367">
        <v>3.25</v>
      </c>
      <c r="DA367" t="s">
        <v>202</v>
      </c>
      <c r="DB367" t="s">
        <v>193</v>
      </c>
      <c r="DC367" t="s">
        <v>193</v>
      </c>
      <c r="DD367" t="s">
        <v>193</v>
      </c>
      <c r="DE367" t="s">
        <v>193</v>
      </c>
      <c r="DF367" t="s">
        <v>193</v>
      </c>
      <c r="DG367" t="s">
        <v>963</v>
      </c>
      <c r="DH367" t="s">
        <v>339</v>
      </c>
      <c r="DI367" t="s">
        <v>341</v>
      </c>
      <c r="DJ367" t="s">
        <v>248</v>
      </c>
      <c r="DK367" t="s">
        <v>221</v>
      </c>
      <c r="DL367" t="s">
        <v>222</v>
      </c>
      <c r="DM367" t="s">
        <v>222</v>
      </c>
      <c r="DN367" t="s">
        <v>223</v>
      </c>
      <c r="DO367" t="s">
        <v>1547</v>
      </c>
      <c r="DP367">
        <v>99.894000000000005</v>
      </c>
      <c r="DQ367">
        <v>4.0119999999999996</v>
      </c>
      <c r="DR367">
        <v>332.9144</v>
      </c>
      <c r="DS367">
        <v>-2.0855999999999999</v>
      </c>
      <c r="DT367">
        <v>100.59699999999999</v>
      </c>
      <c r="DU367">
        <v>3.9260000000000002</v>
      </c>
      <c r="DV367">
        <v>321.62610000000001</v>
      </c>
      <c r="DW367">
        <v>-13.373900000000001</v>
      </c>
      <c r="DX367">
        <v>100.801</v>
      </c>
      <c r="DY367">
        <v>3.9009999999999998</v>
      </c>
      <c r="DZ367">
        <v>323.60750000000002</v>
      </c>
      <c r="EA367">
        <v>-11.3925</v>
      </c>
      <c r="EB367">
        <v>100.801</v>
      </c>
      <c r="EC367">
        <v>3.9009999999999998</v>
      </c>
      <c r="ED367">
        <v>326.01179999999999</v>
      </c>
      <c r="EE367">
        <v>-8.9882000000000009</v>
      </c>
      <c r="EF367">
        <v>100.629</v>
      </c>
      <c r="EG367">
        <v>3.9220000000000002</v>
      </c>
      <c r="EH367">
        <v>331.19130000000001</v>
      </c>
      <c r="EI367">
        <v>-3.8087</v>
      </c>
      <c r="EJ367">
        <v>100.629</v>
      </c>
      <c r="EK367">
        <v>3.9220000000000002</v>
      </c>
      <c r="EL367">
        <v>328.99520000000001</v>
      </c>
      <c r="EM367">
        <v>-6.0048000000000004</v>
      </c>
      <c r="EN367">
        <v>100.629</v>
      </c>
      <c r="EO367">
        <v>3.9220000000000002</v>
      </c>
      <c r="EP367">
        <v>320.89080000000001</v>
      </c>
      <c r="EQ367">
        <v>-14.1092</v>
      </c>
      <c r="ER367">
        <v>102.071</v>
      </c>
      <c r="ES367">
        <v>3.746</v>
      </c>
      <c r="ET367">
        <v>306.98590000000002</v>
      </c>
      <c r="EU367">
        <v>-28.014099999999999</v>
      </c>
      <c r="EV367">
        <v>102.91</v>
      </c>
      <c r="EW367">
        <v>3.645</v>
      </c>
      <c r="EX367">
        <v>297.70440000000002</v>
      </c>
      <c r="EY367">
        <v>-37.2956</v>
      </c>
      <c r="EZ367">
        <v>102.91</v>
      </c>
      <c r="FA367">
        <v>3.645</v>
      </c>
      <c r="FB367">
        <v>298.7269</v>
      </c>
      <c r="FC367">
        <v>-36.273099999999999</v>
      </c>
      <c r="FD367">
        <v>102.91</v>
      </c>
      <c r="FE367">
        <v>3.645</v>
      </c>
      <c r="FF367">
        <v>298.74900000000002</v>
      </c>
      <c r="FG367">
        <v>-36.250999999999998</v>
      </c>
      <c r="FH367">
        <v>27.98</v>
      </c>
      <c r="FI367">
        <v>-24.76</v>
      </c>
      <c r="FJ367">
        <v>66.489999999999995</v>
      </c>
      <c r="FK367">
        <v>3.41</v>
      </c>
      <c r="FL367">
        <v>90.98</v>
      </c>
      <c r="FM367">
        <v>0.64</v>
      </c>
      <c r="FN367">
        <v>0.15679999999999999</v>
      </c>
      <c r="FO367">
        <v>-17.4635</v>
      </c>
      <c r="FP367">
        <v>0.2152</v>
      </c>
      <c r="FQ367">
        <v>-9.0832999999999995</v>
      </c>
      <c r="FR367">
        <v>0.33379999999999999</v>
      </c>
      <c r="FS367">
        <v>-4.5606999999999998</v>
      </c>
      <c r="FT367">
        <v>0.68310000000000004</v>
      </c>
      <c r="FU367">
        <v>11.654999999999999</v>
      </c>
      <c r="FV367">
        <v>1.3828</v>
      </c>
      <c r="FW367">
        <v>10.7514</v>
      </c>
      <c r="FX367" t="s">
        <v>3848</v>
      </c>
      <c r="FY367">
        <v>7287.8680000000004</v>
      </c>
    </row>
    <row r="368" spans="1:181" x14ac:dyDescent="0.35">
      <c r="A368">
        <v>371</v>
      </c>
      <c r="B368" t="s">
        <v>5444</v>
      </c>
      <c r="C368" t="s">
        <v>5397</v>
      </c>
      <c r="D368" t="s">
        <v>3849</v>
      </c>
      <c r="E368" t="s">
        <v>3850</v>
      </c>
      <c r="F368" t="s">
        <v>303</v>
      </c>
      <c r="G368" t="s">
        <v>304</v>
      </c>
      <c r="H368" t="s">
        <v>261</v>
      </c>
      <c r="I368" t="s">
        <v>304</v>
      </c>
      <c r="J368" t="s">
        <v>233</v>
      </c>
      <c r="K368" t="s">
        <v>304</v>
      </c>
      <c r="L368" t="s">
        <v>1626</v>
      </c>
      <c r="M368">
        <v>6</v>
      </c>
      <c r="N368" t="s">
        <v>196</v>
      </c>
      <c r="O368" t="s">
        <v>197</v>
      </c>
      <c r="P368" t="s">
        <v>198</v>
      </c>
      <c r="Q368">
        <v>450</v>
      </c>
      <c r="R368">
        <v>450</v>
      </c>
      <c r="S368">
        <v>450</v>
      </c>
      <c r="T368">
        <v>10</v>
      </c>
      <c r="U368">
        <v>1</v>
      </c>
      <c r="V368" t="s">
        <v>199</v>
      </c>
      <c r="W368" t="s">
        <v>200</v>
      </c>
      <c r="X368">
        <v>4</v>
      </c>
      <c r="Y368" t="s">
        <v>193</v>
      </c>
      <c r="Z368" t="s">
        <v>5300</v>
      </c>
      <c r="AA368" t="s">
        <v>1712</v>
      </c>
      <c r="AB368">
        <v>337.5</v>
      </c>
      <c r="AD368">
        <v>-6.5</v>
      </c>
      <c r="AE368" t="s">
        <v>193</v>
      </c>
      <c r="AF368" t="s">
        <v>193</v>
      </c>
      <c r="AG368">
        <v>375</v>
      </c>
      <c r="AH368">
        <v>0</v>
      </c>
      <c r="AI368">
        <v>0</v>
      </c>
      <c r="AJ368" t="s">
        <v>193</v>
      </c>
      <c r="AK368" t="s">
        <v>193</v>
      </c>
      <c r="AM368">
        <v>17.5</v>
      </c>
      <c r="AN368">
        <v>37.5</v>
      </c>
      <c r="AO368" t="s">
        <v>193</v>
      </c>
      <c r="AP368">
        <v>2.9</v>
      </c>
      <c r="AQ368">
        <v>4.05</v>
      </c>
      <c r="AR368">
        <v>99.591999999999999</v>
      </c>
      <c r="AS368" t="s">
        <v>202</v>
      </c>
      <c r="AT368" t="s">
        <v>203</v>
      </c>
      <c r="AU368" t="s">
        <v>204</v>
      </c>
      <c r="AV368" t="s">
        <v>236</v>
      </c>
      <c r="AW368">
        <v>5</v>
      </c>
      <c r="AX368">
        <v>5</v>
      </c>
      <c r="AY368" t="s">
        <v>193</v>
      </c>
      <c r="AZ368" t="s">
        <v>193</v>
      </c>
      <c r="BA368" t="s">
        <v>206</v>
      </c>
      <c r="BB368" t="s">
        <v>206</v>
      </c>
      <c r="BC368" t="s">
        <v>202</v>
      </c>
      <c r="BD368" t="s">
        <v>202</v>
      </c>
      <c r="BE368" t="s">
        <v>206</v>
      </c>
      <c r="BF368" t="s">
        <v>206</v>
      </c>
      <c r="BG368" t="s">
        <v>552</v>
      </c>
      <c r="BH368" t="s">
        <v>207</v>
      </c>
      <c r="BI368">
        <v>2000</v>
      </c>
      <c r="BK368" t="s">
        <v>206</v>
      </c>
      <c r="BL368" t="s">
        <v>30</v>
      </c>
      <c r="BM368" t="s">
        <v>32</v>
      </c>
      <c r="BN368" t="s">
        <v>339</v>
      </c>
      <c r="BO368" t="s">
        <v>341</v>
      </c>
      <c r="BP368" t="s">
        <v>240</v>
      </c>
      <c r="BQ368" t="s">
        <v>193</v>
      </c>
      <c r="BR368" t="s">
        <v>193</v>
      </c>
      <c r="BS368" t="s">
        <v>193</v>
      </c>
      <c r="BT368" t="s">
        <v>193</v>
      </c>
      <c r="BU368" t="s">
        <v>193</v>
      </c>
      <c r="BV368" t="s">
        <v>32</v>
      </c>
      <c r="BW368" t="s">
        <v>209</v>
      </c>
      <c r="BX368" t="s">
        <v>197</v>
      </c>
      <c r="BY368" t="s">
        <v>193</v>
      </c>
      <c r="BZ368" t="s">
        <v>211</v>
      </c>
      <c r="CA368" t="s">
        <v>212</v>
      </c>
      <c r="CB368" t="s">
        <v>3851</v>
      </c>
      <c r="CC368" t="s">
        <v>3852</v>
      </c>
      <c r="CD368" t="s">
        <v>5445</v>
      </c>
      <c r="CE368">
        <v>2</v>
      </c>
      <c r="CF368">
        <v>1</v>
      </c>
      <c r="CG368" t="s">
        <v>214</v>
      </c>
      <c r="CH368" t="s">
        <v>215</v>
      </c>
      <c r="CI368" t="s">
        <v>215</v>
      </c>
      <c r="CJ368" t="s">
        <v>202</v>
      </c>
      <c r="CK368">
        <v>450</v>
      </c>
      <c r="CL368" t="s">
        <v>216</v>
      </c>
      <c r="CM368">
        <v>1</v>
      </c>
      <c r="CN368" t="s">
        <v>199</v>
      </c>
      <c r="CO368" t="s">
        <v>193</v>
      </c>
      <c r="CP368">
        <v>3</v>
      </c>
      <c r="CQ368">
        <v>150</v>
      </c>
      <c r="CR368" t="s">
        <v>193</v>
      </c>
      <c r="CS368" t="s">
        <v>193</v>
      </c>
      <c r="CT368" t="s">
        <v>193</v>
      </c>
      <c r="CU368" t="s">
        <v>193</v>
      </c>
      <c r="CV368" t="s">
        <v>193</v>
      </c>
      <c r="CW368" t="s">
        <v>3849</v>
      </c>
      <c r="CX368" t="s">
        <v>217</v>
      </c>
      <c r="CY368">
        <v>0.65</v>
      </c>
      <c r="CZ368">
        <v>2.9249999999999998</v>
      </c>
      <c r="DA368" t="s">
        <v>202</v>
      </c>
      <c r="DB368" t="s">
        <v>193</v>
      </c>
      <c r="DC368" t="s">
        <v>193</v>
      </c>
      <c r="DD368" t="s">
        <v>193</v>
      </c>
      <c r="DE368" t="s">
        <v>193</v>
      </c>
      <c r="DF368" t="s">
        <v>193</v>
      </c>
      <c r="DG368" t="s">
        <v>218</v>
      </c>
      <c r="DH368" t="s">
        <v>248</v>
      </c>
      <c r="DI368" t="s">
        <v>26</v>
      </c>
      <c r="DJ368" t="s">
        <v>208</v>
      </c>
      <c r="DK368" t="s">
        <v>220</v>
      </c>
      <c r="DL368" t="s">
        <v>222</v>
      </c>
      <c r="DM368" t="s">
        <v>222</v>
      </c>
      <c r="DN368" t="s">
        <v>223</v>
      </c>
      <c r="DO368" t="s">
        <v>1547</v>
      </c>
      <c r="DP368">
        <v>101.843</v>
      </c>
      <c r="DQ368">
        <v>3.7730000000000001</v>
      </c>
      <c r="DR368">
        <v>313.21179999999998</v>
      </c>
      <c r="DS368">
        <v>-24.2882</v>
      </c>
      <c r="DT368">
        <v>101.843</v>
      </c>
      <c r="DU368">
        <v>3.7730000000000001</v>
      </c>
      <c r="DV368">
        <v>316.29129999999998</v>
      </c>
      <c r="DW368">
        <v>-21.2087</v>
      </c>
      <c r="DX368">
        <v>101.843</v>
      </c>
      <c r="DY368">
        <v>3.7730000000000001</v>
      </c>
      <c r="DZ368">
        <v>314.09519999999998</v>
      </c>
      <c r="EA368">
        <v>-23.404800000000002</v>
      </c>
      <c r="EB368">
        <v>103.786</v>
      </c>
      <c r="EC368">
        <v>3.5369999999999999</v>
      </c>
      <c r="ED368">
        <v>282.39080000000001</v>
      </c>
      <c r="EE368">
        <v>-55.109200000000001</v>
      </c>
      <c r="EF368">
        <v>104.033</v>
      </c>
      <c r="EG368">
        <v>3.5070000000000001</v>
      </c>
      <c r="EH368">
        <v>283.08589999999998</v>
      </c>
      <c r="EI368">
        <v>-54.414099999999998</v>
      </c>
      <c r="EJ368">
        <v>104.033</v>
      </c>
      <c r="EK368">
        <v>3.5070000000000001</v>
      </c>
      <c r="EL368">
        <v>283.90440000000001</v>
      </c>
      <c r="EM368">
        <v>-53.595599999999997</v>
      </c>
      <c r="EN368">
        <v>104.033</v>
      </c>
      <c r="EO368">
        <v>3.5070000000000001</v>
      </c>
      <c r="EP368">
        <v>284.92689999999999</v>
      </c>
      <c r="EQ368">
        <v>-52.573099999999997</v>
      </c>
      <c r="ER368">
        <v>105.124</v>
      </c>
      <c r="ES368">
        <v>3.3769999999999998</v>
      </c>
      <c r="ET368">
        <v>271.94900000000001</v>
      </c>
      <c r="EU368">
        <v>-65.551000000000002</v>
      </c>
      <c r="EV368">
        <v>105.124</v>
      </c>
      <c r="EW368">
        <v>3.3769999999999998</v>
      </c>
      <c r="EX368">
        <v>273.08670000000001</v>
      </c>
      <c r="EY368">
        <v>-64.413300000000007</v>
      </c>
      <c r="EZ368">
        <v>106.261</v>
      </c>
      <c r="FA368">
        <v>3.2429999999999999</v>
      </c>
      <c r="FB368">
        <v>256.0385</v>
      </c>
      <c r="FC368">
        <v>-81.461500000000001</v>
      </c>
      <c r="FD368">
        <v>107.441</v>
      </c>
      <c r="FE368">
        <v>3.1059999999999999</v>
      </c>
      <c r="FF368">
        <v>243.7979</v>
      </c>
      <c r="FG368">
        <v>-93.702100000000002</v>
      </c>
      <c r="FH368">
        <v>27.98</v>
      </c>
      <c r="FI368">
        <v>-24.76</v>
      </c>
      <c r="FJ368">
        <v>66.489999999999995</v>
      </c>
      <c r="FK368">
        <v>3.41</v>
      </c>
      <c r="FL368">
        <v>90.98</v>
      </c>
      <c r="FM368">
        <v>0.64</v>
      </c>
      <c r="FN368">
        <v>0.15679999999999999</v>
      </c>
      <c r="FO368">
        <v>-17.4635</v>
      </c>
      <c r="FP368">
        <v>0.2152</v>
      </c>
      <c r="FQ368">
        <v>-9.0832999999999995</v>
      </c>
      <c r="FR368">
        <v>0.33379999999999999</v>
      </c>
      <c r="FS368">
        <v>-4.5606999999999998</v>
      </c>
      <c r="FT368">
        <v>0.68310000000000004</v>
      </c>
      <c r="FU368">
        <v>11.654999999999999</v>
      </c>
      <c r="FV368">
        <v>1.3828</v>
      </c>
      <c r="FW368">
        <v>10.7514</v>
      </c>
      <c r="FX368" t="s">
        <v>3853</v>
      </c>
      <c r="FY368">
        <v>5373.9168</v>
      </c>
    </row>
    <row r="369" spans="1:181" x14ac:dyDescent="0.35">
      <c r="A369">
        <v>372</v>
      </c>
      <c r="B369" t="s">
        <v>5444</v>
      </c>
      <c r="C369" t="s">
        <v>5397</v>
      </c>
      <c r="D369" t="s">
        <v>2449</v>
      </c>
      <c r="E369" t="s">
        <v>3854</v>
      </c>
      <c r="F369" t="s">
        <v>315</v>
      </c>
      <c r="G369" t="s">
        <v>304</v>
      </c>
      <c r="H369" t="s">
        <v>194</v>
      </c>
      <c r="I369" t="s">
        <v>304</v>
      </c>
      <c r="J369" t="s">
        <v>286</v>
      </c>
      <c r="K369" t="s">
        <v>304</v>
      </c>
      <c r="L369" t="s">
        <v>1111</v>
      </c>
      <c r="M369" t="s">
        <v>193</v>
      </c>
      <c r="N369" t="s">
        <v>510</v>
      </c>
      <c r="O369" t="s">
        <v>197</v>
      </c>
      <c r="P369" t="s">
        <v>198</v>
      </c>
      <c r="Q369">
        <v>750</v>
      </c>
      <c r="R369">
        <v>750</v>
      </c>
      <c r="S369">
        <v>375</v>
      </c>
      <c r="T369">
        <v>10</v>
      </c>
      <c r="U369">
        <v>2</v>
      </c>
      <c r="V369" t="s">
        <v>199</v>
      </c>
      <c r="W369" t="s">
        <v>200</v>
      </c>
      <c r="X369">
        <v>1.9</v>
      </c>
      <c r="Y369" t="s">
        <v>193</v>
      </c>
      <c r="Z369" t="s">
        <v>5248</v>
      </c>
      <c r="AA369" t="s">
        <v>1712</v>
      </c>
      <c r="AB369">
        <v>125</v>
      </c>
      <c r="AD369">
        <v>1</v>
      </c>
      <c r="AE369" t="s">
        <v>193</v>
      </c>
      <c r="AF369" t="s">
        <v>193</v>
      </c>
      <c r="AG369">
        <v>140</v>
      </c>
      <c r="AH369">
        <v>125</v>
      </c>
      <c r="AI369">
        <v>5</v>
      </c>
      <c r="AJ369" t="s">
        <v>193</v>
      </c>
      <c r="AK369" t="s">
        <v>193</v>
      </c>
      <c r="AM369">
        <v>0</v>
      </c>
      <c r="AN369">
        <v>15</v>
      </c>
      <c r="AO369" t="s">
        <v>193</v>
      </c>
      <c r="AP369">
        <v>1.33</v>
      </c>
      <c r="AQ369">
        <v>1.9330000000000001</v>
      </c>
      <c r="AR369">
        <v>99.680999999999997</v>
      </c>
      <c r="AS369" t="s">
        <v>202</v>
      </c>
      <c r="AT369" t="s">
        <v>203</v>
      </c>
      <c r="AU369" t="s">
        <v>204</v>
      </c>
      <c r="AV369" t="s">
        <v>265</v>
      </c>
      <c r="AW369">
        <v>6</v>
      </c>
      <c r="AX369">
        <v>6</v>
      </c>
      <c r="AY369" t="s">
        <v>193</v>
      </c>
      <c r="AZ369" t="s">
        <v>193</v>
      </c>
      <c r="BA369" t="s">
        <v>206</v>
      </c>
      <c r="BB369" t="s">
        <v>206</v>
      </c>
      <c r="BC369" t="s">
        <v>202</v>
      </c>
      <c r="BD369" t="s">
        <v>202</v>
      </c>
      <c r="BE369" t="s">
        <v>206</v>
      </c>
      <c r="BF369" t="s">
        <v>206</v>
      </c>
      <c r="BG369" t="s">
        <v>1464</v>
      </c>
      <c r="BH369" t="s">
        <v>238</v>
      </c>
      <c r="BI369">
        <v>2000</v>
      </c>
      <c r="BK369" t="s">
        <v>206</v>
      </c>
      <c r="BL369" t="s">
        <v>403</v>
      </c>
      <c r="BM369" t="s">
        <v>32</v>
      </c>
      <c r="BN369" t="s">
        <v>963</v>
      </c>
      <c r="BO369" t="s">
        <v>493</v>
      </c>
      <c r="BP369" t="s">
        <v>220</v>
      </c>
      <c r="BQ369" t="s">
        <v>340</v>
      </c>
      <c r="BR369" t="s">
        <v>193</v>
      </c>
      <c r="BS369" t="s">
        <v>193</v>
      </c>
      <c r="BT369" t="s">
        <v>193</v>
      </c>
      <c r="BU369" t="s">
        <v>193</v>
      </c>
      <c r="BV369" t="s">
        <v>193</v>
      </c>
      <c r="BW369" t="s">
        <v>209</v>
      </c>
      <c r="BX369" t="s">
        <v>197</v>
      </c>
      <c r="BY369" t="s">
        <v>193</v>
      </c>
      <c r="BZ369" t="s">
        <v>243</v>
      </c>
      <c r="CA369" t="s">
        <v>337</v>
      </c>
      <c r="CB369" t="s">
        <v>3855</v>
      </c>
      <c r="CC369" t="s">
        <v>3856</v>
      </c>
      <c r="CD369" t="s">
        <v>5445</v>
      </c>
      <c r="CE369">
        <v>2</v>
      </c>
      <c r="CF369">
        <v>1</v>
      </c>
      <c r="CG369" t="s">
        <v>214</v>
      </c>
      <c r="CH369" t="s">
        <v>215</v>
      </c>
      <c r="CI369" t="s">
        <v>215</v>
      </c>
      <c r="CJ369" t="s">
        <v>197</v>
      </c>
      <c r="CK369">
        <v>375</v>
      </c>
      <c r="CL369" t="s">
        <v>216</v>
      </c>
      <c r="CM369">
        <v>1</v>
      </c>
      <c r="CN369" t="s">
        <v>199</v>
      </c>
      <c r="CO369" t="s">
        <v>193</v>
      </c>
      <c r="CP369">
        <v>3</v>
      </c>
      <c r="CQ369" t="s">
        <v>193</v>
      </c>
      <c r="CR369" t="s">
        <v>193</v>
      </c>
      <c r="CS369" t="s">
        <v>193</v>
      </c>
      <c r="CT369" t="s">
        <v>193</v>
      </c>
      <c r="CU369" t="s">
        <v>193</v>
      </c>
      <c r="CV369" t="s">
        <v>193</v>
      </c>
      <c r="CW369" t="s">
        <v>2449</v>
      </c>
      <c r="CX369" t="s">
        <v>217</v>
      </c>
      <c r="CY369">
        <v>0.65</v>
      </c>
      <c r="CZ369">
        <v>2.4380000000000002</v>
      </c>
      <c r="DA369" t="s">
        <v>206</v>
      </c>
      <c r="DB369" t="s">
        <v>193</v>
      </c>
      <c r="DC369" t="s">
        <v>193</v>
      </c>
      <c r="DD369" t="s">
        <v>193</v>
      </c>
      <c r="DE369" t="s">
        <v>193</v>
      </c>
      <c r="DF369" t="s">
        <v>193</v>
      </c>
      <c r="DG369" t="s">
        <v>248</v>
      </c>
      <c r="DH369" t="s">
        <v>511</v>
      </c>
      <c r="DI369" t="s">
        <v>221</v>
      </c>
      <c r="DJ369" t="s">
        <v>193</v>
      </c>
      <c r="DK369" t="s">
        <v>193</v>
      </c>
      <c r="DL369" t="s">
        <v>222</v>
      </c>
      <c r="DM369" t="s">
        <v>222</v>
      </c>
      <c r="DN369" t="s">
        <v>223</v>
      </c>
      <c r="DO369" t="s">
        <v>1547</v>
      </c>
      <c r="DP369">
        <v>99.546999999999997</v>
      </c>
      <c r="DQ369">
        <v>1.9470000000000001</v>
      </c>
      <c r="DR369">
        <v>130.61179999999999</v>
      </c>
      <c r="DS369">
        <v>5.6117999999999997</v>
      </c>
      <c r="DT369">
        <v>99.5</v>
      </c>
      <c r="DU369">
        <v>1.952</v>
      </c>
      <c r="DV369">
        <v>134.19130000000001</v>
      </c>
      <c r="DW369">
        <v>9.1913</v>
      </c>
      <c r="DX369">
        <v>99.5</v>
      </c>
      <c r="DY369">
        <v>1.952</v>
      </c>
      <c r="DZ369">
        <v>131.99520000000001</v>
      </c>
      <c r="EA369">
        <v>6.9951999999999996</v>
      </c>
      <c r="EB369">
        <v>99.5</v>
      </c>
      <c r="EC369">
        <v>1.952</v>
      </c>
      <c r="ED369">
        <v>123.8908</v>
      </c>
      <c r="EE369">
        <v>-1.1092</v>
      </c>
      <c r="EF369">
        <v>100.255</v>
      </c>
      <c r="EG369">
        <v>1.8720000000000001</v>
      </c>
      <c r="EH369">
        <v>119.5859</v>
      </c>
      <c r="EI369">
        <v>-5.4141000000000004</v>
      </c>
      <c r="EJ369">
        <v>100.255</v>
      </c>
      <c r="EK369">
        <v>1.8720000000000001</v>
      </c>
      <c r="EL369">
        <v>120.4044</v>
      </c>
      <c r="EM369">
        <v>-4.5956000000000001</v>
      </c>
      <c r="EN369">
        <v>100.255</v>
      </c>
      <c r="EO369">
        <v>1.8720000000000001</v>
      </c>
      <c r="EP369">
        <v>121.4269</v>
      </c>
      <c r="EQ369">
        <v>-3.5731000000000002</v>
      </c>
      <c r="ER369">
        <v>100.255</v>
      </c>
      <c r="ES369">
        <v>1.8720000000000001</v>
      </c>
      <c r="ET369">
        <v>121.449</v>
      </c>
      <c r="EU369">
        <v>-3.5510000000000002</v>
      </c>
      <c r="EV369">
        <v>100.30200000000001</v>
      </c>
      <c r="EW369">
        <v>1.867</v>
      </c>
      <c r="EX369">
        <v>122.08669999999999</v>
      </c>
      <c r="EY369">
        <v>-2.9133</v>
      </c>
      <c r="EZ369">
        <v>100.30200000000001</v>
      </c>
      <c r="FA369">
        <v>1.867</v>
      </c>
      <c r="FB369">
        <v>118.4385</v>
      </c>
      <c r="FC369">
        <v>-6.5614999999999997</v>
      </c>
      <c r="FD369">
        <v>100.753</v>
      </c>
      <c r="FE369">
        <v>1.8180000000000001</v>
      </c>
      <c r="FF369">
        <v>114.9979</v>
      </c>
      <c r="FG369">
        <v>-10.0021</v>
      </c>
      <c r="FH369">
        <v>27.98</v>
      </c>
      <c r="FI369">
        <v>-24.76</v>
      </c>
      <c r="FJ369">
        <v>66.489999999999995</v>
      </c>
      <c r="FK369">
        <v>3.41</v>
      </c>
      <c r="FL369">
        <v>90.98</v>
      </c>
      <c r="FM369">
        <v>0.64</v>
      </c>
      <c r="FN369">
        <v>0.15679999999999999</v>
      </c>
      <c r="FO369">
        <v>-17.4635</v>
      </c>
      <c r="FP369">
        <v>0.2152</v>
      </c>
      <c r="FQ369">
        <v>-9.0832999999999995</v>
      </c>
      <c r="FR369">
        <v>0.33379999999999999</v>
      </c>
      <c r="FS369">
        <v>-4.5606999999999998</v>
      </c>
      <c r="FT369">
        <v>0.68310000000000004</v>
      </c>
      <c r="FU369">
        <v>11.654999999999999</v>
      </c>
      <c r="FV369">
        <v>1.3828</v>
      </c>
      <c r="FW369">
        <v>10.7514</v>
      </c>
      <c r="FX369" t="s">
        <v>3857</v>
      </c>
      <c r="FY369" t="s">
        <v>252</v>
      </c>
    </row>
    <row r="370" spans="1:181" x14ac:dyDescent="0.35">
      <c r="A370">
        <v>373</v>
      </c>
      <c r="B370" t="s">
        <v>5444</v>
      </c>
      <c r="C370" t="s">
        <v>5397</v>
      </c>
      <c r="D370" t="s">
        <v>2449</v>
      </c>
      <c r="E370" t="s">
        <v>3854</v>
      </c>
      <c r="F370" t="s">
        <v>315</v>
      </c>
      <c r="G370" t="s">
        <v>304</v>
      </c>
      <c r="H370" t="s">
        <v>194</v>
      </c>
      <c r="I370" t="s">
        <v>304</v>
      </c>
      <c r="J370" t="s">
        <v>286</v>
      </c>
      <c r="K370" t="s">
        <v>304</v>
      </c>
      <c r="L370" t="s">
        <v>1111</v>
      </c>
      <c r="M370" t="s">
        <v>193</v>
      </c>
      <c r="N370" t="s">
        <v>510</v>
      </c>
      <c r="O370" t="s">
        <v>197</v>
      </c>
      <c r="P370" t="s">
        <v>198</v>
      </c>
      <c r="Q370">
        <v>750</v>
      </c>
      <c r="R370">
        <v>750</v>
      </c>
      <c r="S370">
        <v>375</v>
      </c>
      <c r="T370">
        <v>30</v>
      </c>
      <c r="U370">
        <v>2</v>
      </c>
      <c r="V370" t="s">
        <v>199</v>
      </c>
      <c r="W370" t="s">
        <v>200</v>
      </c>
      <c r="X370">
        <v>2.7</v>
      </c>
      <c r="Y370" t="s">
        <v>193</v>
      </c>
      <c r="Z370" t="s">
        <v>5311</v>
      </c>
      <c r="AA370" t="s">
        <v>999</v>
      </c>
      <c r="AB370">
        <v>140</v>
      </c>
      <c r="AD370" t="s">
        <v>193</v>
      </c>
      <c r="AE370" t="s">
        <v>193</v>
      </c>
      <c r="AF370" t="s">
        <v>193</v>
      </c>
      <c r="AG370">
        <v>165</v>
      </c>
      <c r="AH370">
        <v>145</v>
      </c>
      <c r="AI370">
        <v>5</v>
      </c>
      <c r="AJ370" t="s">
        <v>193</v>
      </c>
      <c r="AK370" t="s">
        <v>193</v>
      </c>
      <c r="AM370">
        <v>0</v>
      </c>
      <c r="AN370">
        <v>25</v>
      </c>
      <c r="AO370" t="s">
        <v>193</v>
      </c>
      <c r="AP370">
        <v>1.6</v>
      </c>
      <c r="AQ370">
        <v>2.7850000000000001</v>
      </c>
      <c r="AR370">
        <v>98.251000000000005</v>
      </c>
      <c r="AS370" t="s">
        <v>202</v>
      </c>
      <c r="AT370" t="s">
        <v>203</v>
      </c>
      <c r="AU370" t="s">
        <v>204</v>
      </c>
      <c r="AV370" t="s">
        <v>265</v>
      </c>
      <c r="AW370">
        <v>6</v>
      </c>
      <c r="AX370">
        <v>6</v>
      </c>
      <c r="AY370" t="s">
        <v>193</v>
      </c>
      <c r="AZ370" t="s">
        <v>193</v>
      </c>
      <c r="BA370" t="s">
        <v>206</v>
      </c>
      <c r="BB370" t="s">
        <v>206</v>
      </c>
      <c r="BC370" t="s">
        <v>202</v>
      </c>
      <c r="BD370" t="s">
        <v>202</v>
      </c>
      <c r="BE370" t="s">
        <v>206</v>
      </c>
      <c r="BF370" t="s">
        <v>206</v>
      </c>
      <c r="BG370" t="s">
        <v>1464</v>
      </c>
      <c r="BH370" t="s">
        <v>238</v>
      </c>
      <c r="BI370">
        <v>2000</v>
      </c>
      <c r="BK370" t="s">
        <v>206</v>
      </c>
      <c r="BL370" t="s">
        <v>403</v>
      </c>
      <c r="BM370" t="s">
        <v>32</v>
      </c>
      <c r="BN370" t="s">
        <v>963</v>
      </c>
      <c r="BO370" t="s">
        <v>493</v>
      </c>
      <c r="BP370" t="s">
        <v>220</v>
      </c>
      <c r="BQ370" t="s">
        <v>340</v>
      </c>
      <c r="BR370" t="s">
        <v>193</v>
      </c>
      <c r="BS370" t="s">
        <v>193</v>
      </c>
      <c r="BT370" t="s">
        <v>193</v>
      </c>
      <c r="BU370" t="s">
        <v>193</v>
      </c>
      <c r="BV370" t="s">
        <v>193</v>
      </c>
      <c r="BW370" t="s">
        <v>209</v>
      </c>
      <c r="BX370" t="s">
        <v>197</v>
      </c>
      <c r="BY370" t="s">
        <v>193</v>
      </c>
      <c r="BZ370" t="s">
        <v>243</v>
      </c>
      <c r="CA370" t="s">
        <v>337</v>
      </c>
      <c r="CB370" t="s">
        <v>3858</v>
      </c>
      <c r="CC370" t="s">
        <v>3859</v>
      </c>
      <c r="CD370" t="s">
        <v>5445</v>
      </c>
      <c r="CE370">
        <v>2</v>
      </c>
      <c r="CF370">
        <v>0</v>
      </c>
      <c r="CG370" t="s">
        <v>214</v>
      </c>
      <c r="CH370" t="s">
        <v>215</v>
      </c>
      <c r="CI370" t="s">
        <v>215</v>
      </c>
      <c r="CJ370" t="s">
        <v>197</v>
      </c>
      <c r="CK370">
        <v>375</v>
      </c>
      <c r="CL370" t="s">
        <v>216</v>
      </c>
      <c r="CM370">
        <v>1</v>
      </c>
      <c r="CN370" t="s">
        <v>199</v>
      </c>
      <c r="CO370" t="s">
        <v>193</v>
      </c>
      <c r="CP370">
        <v>6</v>
      </c>
      <c r="CQ370" t="s">
        <v>193</v>
      </c>
      <c r="CR370" t="s">
        <v>193</v>
      </c>
      <c r="CS370" t="s">
        <v>193</v>
      </c>
      <c r="CT370" t="s">
        <v>193</v>
      </c>
      <c r="CU370" t="s">
        <v>193</v>
      </c>
      <c r="CV370" t="s">
        <v>193</v>
      </c>
      <c r="CW370" t="s">
        <v>2449</v>
      </c>
      <c r="CX370" t="s">
        <v>217</v>
      </c>
      <c r="CY370">
        <v>0.875</v>
      </c>
      <c r="CZ370">
        <v>3.2810000000000001</v>
      </c>
      <c r="DA370" t="s">
        <v>206</v>
      </c>
      <c r="DB370" t="s">
        <v>193</v>
      </c>
      <c r="DC370" t="s">
        <v>193</v>
      </c>
      <c r="DD370" t="s">
        <v>193</v>
      </c>
      <c r="DE370" t="s">
        <v>193</v>
      </c>
      <c r="DF370" t="s">
        <v>193</v>
      </c>
      <c r="DG370" t="s">
        <v>248</v>
      </c>
      <c r="DH370" t="s">
        <v>511</v>
      </c>
      <c r="DI370" t="s">
        <v>221</v>
      </c>
      <c r="DJ370" t="s">
        <v>193</v>
      </c>
      <c r="DK370" t="s">
        <v>193</v>
      </c>
      <c r="DL370" t="s">
        <v>222</v>
      </c>
      <c r="DM370" t="s">
        <v>222</v>
      </c>
      <c r="DN370" t="s">
        <v>223</v>
      </c>
      <c r="DO370" t="s">
        <v>1002</v>
      </c>
      <c r="DP370">
        <v>98.861999999999995</v>
      </c>
      <c r="DQ370">
        <v>2.7549999999999999</v>
      </c>
      <c r="DR370">
        <v>141.17959999999999</v>
      </c>
      <c r="DS370">
        <v>1.1796</v>
      </c>
      <c r="DT370">
        <v>98.091999999999999</v>
      </c>
      <c r="DU370">
        <v>2.7930000000000001</v>
      </c>
      <c r="DV370">
        <v>151.5239</v>
      </c>
      <c r="DW370">
        <v>11.523899999999999</v>
      </c>
      <c r="DX370">
        <v>98.555999999999997</v>
      </c>
      <c r="DY370">
        <v>2.77</v>
      </c>
      <c r="DZ370">
        <v>145.6208</v>
      </c>
      <c r="EA370">
        <v>5.6208</v>
      </c>
      <c r="EB370">
        <v>98.555999999999997</v>
      </c>
      <c r="EC370">
        <v>2.77</v>
      </c>
      <c r="ED370">
        <v>134.75360000000001</v>
      </c>
      <c r="EE370">
        <v>-5.2464000000000004</v>
      </c>
      <c r="EF370">
        <v>100.197</v>
      </c>
      <c r="EG370">
        <v>2.69</v>
      </c>
      <c r="EH370">
        <v>129.3946</v>
      </c>
      <c r="EI370">
        <v>-10.605399999999999</v>
      </c>
      <c r="EJ370">
        <v>100.197</v>
      </c>
      <c r="EK370">
        <v>2.69</v>
      </c>
      <c r="EL370">
        <v>130.4836</v>
      </c>
      <c r="EM370">
        <v>-9.5164000000000009</v>
      </c>
      <c r="EN370">
        <v>100.197</v>
      </c>
      <c r="EO370">
        <v>2.69</v>
      </c>
      <c r="EP370">
        <v>131.81030000000001</v>
      </c>
      <c r="EQ370">
        <v>-8.1897000000000002</v>
      </c>
      <c r="ER370">
        <v>100.197</v>
      </c>
      <c r="ES370">
        <v>2.69</v>
      </c>
      <c r="ET370">
        <v>131.81700000000001</v>
      </c>
      <c r="EU370">
        <v>-8.1829999999999998</v>
      </c>
      <c r="EV370">
        <v>100.197</v>
      </c>
      <c r="EW370">
        <v>2.69</v>
      </c>
      <c r="EX370">
        <v>133.29580000000001</v>
      </c>
      <c r="EY370">
        <v>-6.7042000000000002</v>
      </c>
      <c r="EZ370">
        <v>99.808999999999997</v>
      </c>
      <c r="FA370">
        <v>2.7090000000000001</v>
      </c>
      <c r="FB370">
        <v>127.783</v>
      </c>
      <c r="FC370">
        <v>-12.217000000000001</v>
      </c>
      <c r="FD370">
        <v>99.623000000000005</v>
      </c>
      <c r="FE370">
        <v>2.718</v>
      </c>
      <c r="FF370">
        <v>129.09270000000001</v>
      </c>
      <c r="FG370">
        <v>-10.907299999999999</v>
      </c>
      <c r="FH370">
        <v>27.98</v>
      </c>
      <c r="FI370">
        <v>-24.76</v>
      </c>
      <c r="FJ370">
        <v>66.489999999999995</v>
      </c>
      <c r="FK370">
        <v>3.41</v>
      </c>
      <c r="FL370">
        <v>90.98</v>
      </c>
      <c r="FM370">
        <v>0.64</v>
      </c>
      <c r="FN370">
        <v>0.15679999999999999</v>
      </c>
      <c r="FO370">
        <v>-17.4635</v>
      </c>
      <c r="FP370">
        <v>0.2152</v>
      </c>
      <c r="FQ370">
        <v>-9.0832999999999995</v>
      </c>
      <c r="FR370">
        <v>0.33379999999999999</v>
      </c>
      <c r="FS370">
        <v>-4.5606999999999998</v>
      </c>
      <c r="FT370">
        <v>0.68310000000000004</v>
      </c>
      <c r="FU370">
        <v>11.654999999999999</v>
      </c>
      <c r="FV370">
        <v>1.3828</v>
      </c>
      <c r="FW370">
        <v>10.7514</v>
      </c>
      <c r="FX370" t="s">
        <v>3857</v>
      </c>
      <c r="FY370" t="s">
        <v>252</v>
      </c>
    </row>
    <row r="371" spans="1:181" x14ac:dyDescent="0.35">
      <c r="A371">
        <v>374</v>
      </c>
      <c r="B371" t="s">
        <v>5444</v>
      </c>
      <c r="C371" t="s">
        <v>5374</v>
      </c>
      <c r="D371" t="s">
        <v>1438</v>
      </c>
      <c r="E371" t="s">
        <v>3860</v>
      </c>
      <c r="F371" t="s">
        <v>441</v>
      </c>
      <c r="G371" t="s">
        <v>304</v>
      </c>
      <c r="H371" t="s">
        <v>285</v>
      </c>
      <c r="I371" t="s">
        <v>304</v>
      </c>
      <c r="J371" t="s">
        <v>316</v>
      </c>
      <c r="K371" t="s">
        <v>193</v>
      </c>
      <c r="L371" t="s">
        <v>932</v>
      </c>
      <c r="M371" t="s">
        <v>193</v>
      </c>
      <c r="N371" t="s">
        <v>196</v>
      </c>
      <c r="O371" t="s">
        <v>197</v>
      </c>
      <c r="P371" t="s">
        <v>198</v>
      </c>
      <c r="Q371">
        <v>600</v>
      </c>
      <c r="R371">
        <v>600</v>
      </c>
      <c r="S371">
        <v>600</v>
      </c>
      <c r="T371">
        <v>10</v>
      </c>
      <c r="U371">
        <v>1</v>
      </c>
      <c r="V371" t="s">
        <v>199</v>
      </c>
      <c r="W371" t="s">
        <v>200</v>
      </c>
      <c r="X371">
        <v>2.4500000000000002</v>
      </c>
      <c r="Y371" t="s">
        <v>193</v>
      </c>
      <c r="Z371" t="s">
        <v>5248</v>
      </c>
      <c r="AA371" t="s">
        <v>1712</v>
      </c>
      <c r="AB371">
        <v>182</v>
      </c>
      <c r="AD371" t="s">
        <v>193</v>
      </c>
      <c r="AE371" t="s">
        <v>193</v>
      </c>
      <c r="AF371" t="s">
        <v>193</v>
      </c>
      <c r="AG371">
        <v>225</v>
      </c>
      <c r="AH371">
        <v>185</v>
      </c>
      <c r="AI371">
        <v>3</v>
      </c>
      <c r="AJ371" t="s">
        <v>193</v>
      </c>
      <c r="AK371" t="s">
        <v>193</v>
      </c>
      <c r="AM371">
        <v>5</v>
      </c>
      <c r="AN371">
        <v>43</v>
      </c>
      <c r="AO371" t="s">
        <v>193</v>
      </c>
      <c r="AP371">
        <v>4.3</v>
      </c>
      <c r="AQ371">
        <v>2.4980000000000002</v>
      </c>
      <c r="AR371">
        <v>99.555000000000007</v>
      </c>
      <c r="AS371" t="s">
        <v>202</v>
      </c>
      <c r="AT371" t="s">
        <v>203</v>
      </c>
      <c r="AU371" t="s">
        <v>204</v>
      </c>
      <c r="AV371" t="s">
        <v>205</v>
      </c>
      <c r="AW371">
        <v>4</v>
      </c>
      <c r="AX371">
        <v>4</v>
      </c>
      <c r="AY371" t="s">
        <v>193</v>
      </c>
      <c r="AZ371" t="s">
        <v>193</v>
      </c>
      <c r="BA371" t="s">
        <v>206</v>
      </c>
      <c r="BB371" t="s">
        <v>206</v>
      </c>
      <c r="BC371" t="s">
        <v>202</v>
      </c>
      <c r="BD371" t="s">
        <v>202</v>
      </c>
      <c r="BE371" t="s">
        <v>206</v>
      </c>
      <c r="BF371" t="s">
        <v>206</v>
      </c>
      <c r="BG371" t="s">
        <v>238</v>
      </c>
      <c r="BH371" t="s">
        <v>207</v>
      </c>
      <c r="BI371">
        <v>2000</v>
      </c>
      <c r="BK371" t="s">
        <v>206</v>
      </c>
      <c r="BL371" t="s">
        <v>208</v>
      </c>
      <c r="BM371" t="s">
        <v>220</v>
      </c>
      <c r="BN371" t="s">
        <v>404</v>
      </c>
      <c r="BO371" t="s">
        <v>240</v>
      </c>
      <c r="BP371" t="s">
        <v>193</v>
      </c>
      <c r="BQ371" t="s">
        <v>193</v>
      </c>
      <c r="BR371" t="s">
        <v>193</v>
      </c>
      <c r="BS371" t="s">
        <v>193</v>
      </c>
      <c r="BT371" t="s">
        <v>193</v>
      </c>
      <c r="BU371" t="s">
        <v>193</v>
      </c>
      <c r="BV371" t="s">
        <v>220</v>
      </c>
      <c r="BW371" t="s">
        <v>209</v>
      </c>
      <c r="BX371" t="s">
        <v>197</v>
      </c>
      <c r="BY371" t="s">
        <v>193</v>
      </c>
      <c r="BZ371" t="s">
        <v>959</v>
      </c>
      <c r="CA371" t="s">
        <v>1440</v>
      </c>
      <c r="CB371" t="s">
        <v>3861</v>
      </c>
      <c r="CC371" t="s">
        <v>3862</v>
      </c>
      <c r="CD371" t="s">
        <v>5445</v>
      </c>
      <c r="CE371">
        <v>2</v>
      </c>
      <c r="CF371">
        <v>1</v>
      </c>
      <c r="CG371" t="s">
        <v>214</v>
      </c>
      <c r="CH371" t="s">
        <v>215</v>
      </c>
      <c r="CI371" t="s">
        <v>215</v>
      </c>
      <c r="CJ371" t="s">
        <v>197</v>
      </c>
      <c r="CK371">
        <v>600</v>
      </c>
      <c r="CL371" t="s">
        <v>216</v>
      </c>
      <c r="CM371">
        <v>1</v>
      </c>
      <c r="CN371" t="s">
        <v>199</v>
      </c>
      <c r="CO371" t="s">
        <v>193</v>
      </c>
      <c r="CP371">
        <v>3</v>
      </c>
      <c r="CQ371" t="s">
        <v>193</v>
      </c>
      <c r="CR371" t="s">
        <v>193</v>
      </c>
      <c r="CS371" t="s">
        <v>193</v>
      </c>
      <c r="CT371" t="s">
        <v>193</v>
      </c>
      <c r="CU371" t="s">
        <v>193</v>
      </c>
      <c r="CV371" t="s">
        <v>193</v>
      </c>
      <c r="CW371" t="s">
        <v>1438</v>
      </c>
      <c r="CX371" t="s">
        <v>217</v>
      </c>
      <c r="CY371">
        <v>0.65</v>
      </c>
      <c r="CZ371">
        <v>3.9</v>
      </c>
      <c r="DA371" t="s">
        <v>202</v>
      </c>
      <c r="DB371" t="s">
        <v>193</v>
      </c>
      <c r="DC371" t="s">
        <v>193</v>
      </c>
      <c r="DD371" t="s">
        <v>193</v>
      </c>
      <c r="DE371" t="s">
        <v>193</v>
      </c>
      <c r="DF371" t="s">
        <v>193</v>
      </c>
      <c r="DG371" t="s">
        <v>218</v>
      </c>
      <c r="DH371" t="s">
        <v>29</v>
      </c>
      <c r="DI371" t="s">
        <v>30</v>
      </c>
      <c r="DJ371" t="s">
        <v>32</v>
      </c>
      <c r="DK371" t="s">
        <v>34</v>
      </c>
      <c r="DL371" t="s">
        <v>222</v>
      </c>
      <c r="DM371" t="s">
        <v>222</v>
      </c>
      <c r="DN371" t="s">
        <v>223</v>
      </c>
      <c r="DO371" t="s">
        <v>1547</v>
      </c>
      <c r="DP371">
        <v>101.26</v>
      </c>
      <c r="DQ371">
        <v>2.3130000000000002</v>
      </c>
      <c r="DR371">
        <v>164.5044</v>
      </c>
      <c r="DS371">
        <v>-17.4956</v>
      </c>
      <c r="DT371">
        <v>101.26</v>
      </c>
      <c r="DU371">
        <v>2.3130000000000002</v>
      </c>
      <c r="DV371">
        <v>165.52690000000001</v>
      </c>
      <c r="DW371">
        <v>-16.473099999999999</v>
      </c>
      <c r="DX371">
        <v>101.26</v>
      </c>
      <c r="DY371">
        <v>2.3130000000000002</v>
      </c>
      <c r="DZ371">
        <v>165.54900000000001</v>
      </c>
      <c r="EA371">
        <v>-16.451000000000001</v>
      </c>
      <c r="EB371">
        <v>101.26</v>
      </c>
      <c r="EC371">
        <v>2.3130000000000002</v>
      </c>
      <c r="ED371">
        <v>166.6867</v>
      </c>
      <c r="EE371">
        <v>-15.3133</v>
      </c>
      <c r="EF371">
        <v>101.26</v>
      </c>
      <c r="EG371">
        <v>2.3130000000000002</v>
      </c>
      <c r="EH371">
        <v>163.0385</v>
      </c>
      <c r="EI371">
        <v>-18.961500000000001</v>
      </c>
      <c r="EJ371">
        <v>102.712</v>
      </c>
      <c r="EK371">
        <v>2.157</v>
      </c>
      <c r="EL371">
        <v>148.89789999999999</v>
      </c>
      <c r="EM371">
        <v>-33.1021</v>
      </c>
      <c r="EN371">
        <v>102.712</v>
      </c>
      <c r="EO371">
        <v>2.157</v>
      </c>
      <c r="EP371">
        <v>148.1644</v>
      </c>
      <c r="EQ371">
        <v>-33.835599999999999</v>
      </c>
      <c r="ER371">
        <v>102.712</v>
      </c>
      <c r="ES371">
        <v>2.157</v>
      </c>
      <c r="ET371">
        <v>152.01830000000001</v>
      </c>
      <c r="EU371">
        <v>-29.9817</v>
      </c>
      <c r="EV371">
        <v>102.712</v>
      </c>
      <c r="EW371">
        <v>2.157</v>
      </c>
      <c r="EX371">
        <v>151.2439</v>
      </c>
      <c r="EY371">
        <v>-30.7561</v>
      </c>
      <c r="EZ371">
        <v>102.712</v>
      </c>
      <c r="FA371">
        <v>2.157</v>
      </c>
      <c r="FB371">
        <v>148.7098</v>
      </c>
      <c r="FC371">
        <v>-33.290199999999999</v>
      </c>
      <c r="FD371">
        <v>102.712</v>
      </c>
      <c r="FE371">
        <v>2.157</v>
      </c>
      <c r="FF371">
        <v>142.47059999999999</v>
      </c>
      <c r="FG371">
        <v>-39.529400000000003</v>
      </c>
      <c r="FH371">
        <v>27.98</v>
      </c>
      <c r="FI371">
        <v>-24.76</v>
      </c>
      <c r="FJ371">
        <v>66.489999999999995</v>
      </c>
      <c r="FK371">
        <v>3.41</v>
      </c>
      <c r="FL371">
        <v>90.98</v>
      </c>
      <c r="FM371">
        <v>0.64</v>
      </c>
      <c r="FN371">
        <v>0.15679999999999999</v>
      </c>
      <c r="FO371">
        <v>-17.4635</v>
      </c>
      <c r="FP371">
        <v>0.2152</v>
      </c>
      <c r="FQ371">
        <v>-9.0832999999999995</v>
      </c>
      <c r="FR371">
        <v>0.33379999999999999</v>
      </c>
      <c r="FS371">
        <v>-4.5606999999999998</v>
      </c>
      <c r="FT371">
        <v>0.68310000000000004</v>
      </c>
      <c r="FU371">
        <v>11.654999999999999</v>
      </c>
      <c r="FV371">
        <v>1.3828</v>
      </c>
      <c r="FW371">
        <v>10.7514</v>
      </c>
      <c r="FX371" t="s">
        <v>1443</v>
      </c>
      <c r="FY371">
        <v>30576.1368</v>
      </c>
    </row>
    <row r="372" spans="1:181" x14ac:dyDescent="0.35">
      <c r="A372">
        <v>375</v>
      </c>
      <c r="B372" t="s">
        <v>5444</v>
      </c>
      <c r="C372" t="s">
        <v>5418</v>
      </c>
      <c r="D372" t="s">
        <v>966</v>
      </c>
      <c r="E372" t="s">
        <v>341</v>
      </c>
      <c r="F372" t="s">
        <v>315</v>
      </c>
      <c r="G372" t="s">
        <v>304</v>
      </c>
      <c r="H372" t="s">
        <v>286</v>
      </c>
      <c r="I372" t="s">
        <v>304</v>
      </c>
      <c r="J372" t="s">
        <v>371</v>
      </c>
      <c r="K372" t="s">
        <v>331</v>
      </c>
      <c r="L372" t="s">
        <v>3863</v>
      </c>
      <c r="M372" t="s">
        <v>193</v>
      </c>
      <c r="N372" t="s">
        <v>196</v>
      </c>
      <c r="O372" t="s">
        <v>197</v>
      </c>
      <c r="P372" t="s">
        <v>198</v>
      </c>
      <c r="Q372">
        <v>1500</v>
      </c>
      <c r="R372">
        <v>1500</v>
      </c>
      <c r="S372">
        <v>1500</v>
      </c>
      <c r="T372">
        <v>5</v>
      </c>
      <c r="U372">
        <v>1</v>
      </c>
      <c r="V372" t="s">
        <v>199</v>
      </c>
      <c r="W372" t="s">
        <v>200</v>
      </c>
      <c r="X372">
        <v>1.45</v>
      </c>
      <c r="Y372" t="s">
        <v>193</v>
      </c>
      <c r="Z372" t="s">
        <v>5446</v>
      </c>
      <c r="AA372" t="s">
        <v>3532</v>
      </c>
      <c r="AB372">
        <v>115</v>
      </c>
      <c r="AD372">
        <v>-5</v>
      </c>
      <c r="AE372" t="s">
        <v>193</v>
      </c>
      <c r="AF372" t="s">
        <v>193</v>
      </c>
      <c r="AG372">
        <v>135</v>
      </c>
      <c r="AH372">
        <v>0</v>
      </c>
      <c r="AI372">
        <v>0</v>
      </c>
      <c r="AJ372" t="s">
        <v>193</v>
      </c>
      <c r="AK372" t="s">
        <v>193</v>
      </c>
      <c r="AM372">
        <v>15</v>
      </c>
      <c r="AN372">
        <v>20</v>
      </c>
      <c r="AO372" t="s">
        <v>193</v>
      </c>
      <c r="AP372">
        <v>1.3</v>
      </c>
      <c r="AQ372">
        <v>1.474</v>
      </c>
      <c r="AR372">
        <v>99.885000000000005</v>
      </c>
      <c r="AS372" t="s">
        <v>202</v>
      </c>
      <c r="AT372" t="s">
        <v>290</v>
      </c>
      <c r="AU372" t="s">
        <v>204</v>
      </c>
      <c r="AV372" t="s">
        <v>265</v>
      </c>
      <c r="AW372">
        <v>3</v>
      </c>
      <c r="AX372">
        <v>3</v>
      </c>
      <c r="AY372" t="s">
        <v>193</v>
      </c>
      <c r="AZ372" t="s">
        <v>193</v>
      </c>
      <c r="BA372" t="s">
        <v>206</v>
      </c>
      <c r="BB372" t="s">
        <v>206</v>
      </c>
      <c r="BC372" t="s">
        <v>202</v>
      </c>
      <c r="BD372" t="s">
        <v>206</v>
      </c>
      <c r="BE372" t="s">
        <v>206</v>
      </c>
      <c r="BF372" t="s">
        <v>206</v>
      </c>
      <c r="BG372" t="s">
        <v>207</v>
      </c>
      <c r="BH372" t="s">
        <v>193</v>
      </c>
      <c r="BI372">
        <v>1000</v>
      </c>
      <c r="BK372" t="s">
        <v>202</v>
      </c>
      <c r="BL372" t="s">
        <v>341</v>
      </c>
      <c r="BM372" t="s">
        <v>218</v>
      </c>
      <c r="BN372" t="s">
        <v>34</v>
      </c>
      <c r="BO372" t="s">
        <v>193</v>
      </c>
      <c r="BP372" t="s">
        <v>193</v>
      </c>
      <c r="BQ372" t="s">
        <v>193</v>
      </c>
      <c r="BR372" t="s">
        <v>193</v>
      </c>
      <c r="BS372" t="s">
        <v>193</v>
      </c>
      <c r="BT372" t="s">
        <v>193</v>
      </c>
      <c r="BU372" t="s">
        <v>193</v>
      </c>
      <c r="BV372" t="s">
        <v>341</v>
      </c>
      <c r="BW372" t="s">
        <v>209</v>
      </c>
      <c r="BX372" t="s">
        <v>197</v>
      </c>
      <c r="BY372" t="s">
        <v>193</v>
      </c>
      <c r="BZ372" t="s">
        <v>292</v>
      </c>
      <c r="CA372" t="s">
        <v>307</v>
      </c>
      <c r="CB372" t="s">
        <v>3864</v>
      </c>
      <c r="CC372" t="s">
        <v>3865</v>
      </c>
      <c r="CD372" t="s">
        <v>5445</v>
      </c>
      <c r="CE372">
        <v>2</v>
      </c>
      <c r="CF372">
        <v>1</v>
      </c>
      <c r="CG372" t="s">
        <v>214</v>
      </c>
      <c r="CH372" t="s">
        <v>215</v>
      </c>
      <c r="CI372" t="s">
        <v>215</v>
      </c>
      <c r="CJ372" t="s">
        <v>197</v>
      </c>
      <c r="CK372">
        <v>1500</v>
      </c>
      <c r="CL372" t="s">
        <v>216</v>
      </c>
      <c r="CM372">
        <v>1</v>
      </c>
      <c r="CN372" t="s">
        <v>199</v>
      </c>
      <c r="CO372" t="s">
        <v>193</v>
      </c>
      <c r="CP372">
        <v>1</v>
      </c>
      <c r="CQ372" t="s">
        <v>193</v>
      </c>
      <c r="CR372" t="s">
        <v>193</v>
      </c>
      <c r="CS372" t="s">
        <v>193</v>
      </c>
      <c r="CT372" t="s">
        <v>193</v>
      </c>
      <c r="CU372" t="s">
        <v>193</v>
      </c>
      <c r="CV372" t="s">
        <v>193</v>
      </c>
      <c r="CW372" t="s">
        <v>966</v>
      </c>
      <c r="CX372" t="s">
        <v>217</v>
      </c>
      <c r="CY372">
        <v>0.14399999999999999</v>
      </c>
      <c r="CZ372">
        <v>2.16</v>
      </c>
      <c r="DA372" t="s">
        <v>202</v>
      </c>
      <c r="DB372" t="s">
        <v>193</v>
      </c>
      <c r="DC372" t="s">
        <v>193</v>
      </c>
      <c r="DD372" t="s">
        <v>193</v>
      </c>
      <c r="DE372" t="s">
        <v>193</v>
      </c>
      <c r="DF372" t="s">
        <v>193</v>
      </c>
      <c r="DG372" t="s">
        <v>354</v>
      </c>
      <c r="DH372" t="s">
        <v>447</v>
      </c>
      <c r="DI372" t="s">
        <v>193</v>
      </c>
      <c r="DJ372" t="s">
        <v>193</v>
      </c>
      <c r="DK372" t="s">
        <v>193</v>
      </c>
      <c r="DL372" t="s">
        <v>222</v>
      </c>
      <c r="DM372" t="s">
        <v>222</v>
      </c>
      <c r="DN372" t="s">
        <v>223</v>
      </c>
      <c r="DO372" t="s">
        <v>3536</v>
      </c>
      <c r="DP372">
        <v>100.199</v>
      </c>
      <c r="DQ372">
        <v>1.4079999999999999</v>
      </c>
      <c r="DR372">
        <v>107.42619999999999</v>
      </c>
      <c r="DS372">
        <v>-7.5738000000000003</v>
      </c>
      <c r="DT372">
        <v>100.51600000000001</v>
      </c>
      <c r="DU372">
        <v>1.341</v>
      </c>
      <c r="DV372">
        <v>98.983599999999996</v>
      </c>
      <c r="DW372">
        <v>-16.016400000000001</v>
      </c>
      <c r="DX372">
        <v>100.71</v>
      </c>
      <c r="DY372">
        <v>1.3</v>
      </c>
      <c r="DZ372">
        <v>97.583299999999994</v>
      </c>
      <c r="EA372">
        <v>-17.416699999999999</v>
      </c>
      <c r="EB372">
        <v>100.861</v>
      </c>
      <c r="EC372">
        <v>1.268</v>
      </c>
      <c r="ED372">
        <v>95.180199999999999</v>
      </c>
      <c r="EE372">
        <v>-19.819800000000001</v>
      </c>
      <c r="EF372">
        <v>100.861</v>
      </c>
      <c r="EG372">
        <v>1.268</v>
      </c>
      <c r="EH372">
        <v>96.302000000000007</v>
      </c>
      <c r="EI372">
        <v>-18.698</v>
      </c>
      <c r="EJ372">
        <v>101.136</v>
      </c>
      <c r="EK372">
        <v>1.21</v>
      </c>
      <c r="EL372">
        <v>90.186499999999995</v>
      </c>
      <c r="EM372">
        <v>-24.813500000000001</v>
      </c>
      <c r="EN372">
        <v>101.136</v>
      </c>
      <c r="EO372">
        <v>1.21</v>
      </c>
      <c r="EP372">
        <v>83.978300000000004</v>
      </c>
      <c r="EQ372">
        <v>-31.021699999999999</v>
      </c>
      <c r="ER372">
        <v>101.8</v>
      </c>
      <c r="ES372">
        <v>1.07</v>
      </c>
      <c r="ET372">
        <v>73.805700000000002</v>
      </c>
      <c r="EU372">
        <v>-41.194299999999998</v>
      </c>
      <c r="EV372">
        <v>101.8</v>
      </c>
      <c r="EW372">
        <v>1.07</v>
      </c>
      <c r="EX372">
        <v>73.171400000000006</v>
      </c>
      <c r="EY372">
        <v>-41.828600000000002</v>
      </c>
      <c r="EZ372">
        <v>101.8</v>
      </c>
      <c r="FA372">
        <v>1.07</v>
      </c>
      <c r="FB372">
        <v>73.177400000000006</v>
      </c>
      <c r="FC372">
        <v>-41.822600000000001</v>
      </c>
      <c r="FD372">
        <v>101.971</v>
      </c>
      <c r="FE372">
        <v>1.034</v>
      </c>
      <c r="FF372">
        <v>69.579499999999996</v>
      </c>
      <c r="FG372">
        <v>-45.420499999999997</v>
      </c>
      <c r="FH372">
        <v>27.98</v>
      </c>
      <c r="FI372">
        <v>-24.76</v>
      </c>
      <c r="FJ372">
        <v>66.489999999999995</v>
      </c>
      <c r="FK372">
        <v>3.41</v>
      </c>
      <c r="FL372">
        <v>90.98</v>
      </c>
      <c r="FM372">
        <v>0.64</v>
      </c>
      <c r="FN372">
        <v>0.15679999999999999</v>
      </c>
      <c r="FO372">
        <v>-17.4635</v>
      </c>
      <c r="FP372">
        <v>0.2152</v>
      </c>
      <c r="FQ372">
        <v>-9.0832999999999995</v>
      </c>
      <c r="FR372">
        <v>0.33379999999999999</v>
      </c>
      <c r="FS372">
        <v>-4.5606999999999998</v>
      </c>
      <c r="FT372">
        <v>0.68310000000000004</v>
      </c>
      <c r="FU372">
        <v>11.654999999999999</v>
      </c>
      <c r="FV372">
        <v>1.3828</v>
      </c>
      <c r="FW372">
        <v>10.7514</v>
      </c>
      <c r="FX372" t="s">
        <v>974</v>
      </c>
      <c r="FY372" t="s">
        <v>252</v>
      </c>
    </row>
    <row r="373" spans="1:181" x14ac:dyDescent="0.35">
      <c r="A373">
        <v>376</v>
      </c>
      <c r="B373" t="s">
        <v>5444</v>
      </c>
      <c r="C373" t="s">
        <v>5397</v>
      </c>
      <c r="D373" t="s">
        <v>3866</v>
      </c>
      <c r="E373" t="s">
        <v>3867</v>
      </c>
      <c r="F373" t="s">
        <v>232</v>
      </c>
      <c r="G373" t="s">
        <v>304</v>
      </c>
      <c r="H373" t="s">
        <v>285</v>
      </c>
      <c r="I373" t="s">
        <v>304</v>
      </c>
      <c r="J373" t="s">
        <v>233</v>
      </c>
      <c r="K373" t="s">
        <v>304</v>
      </c>
      <c r="L373" t="s">
        <v>3319</v>
      </c>
      <c r="M373">
        <v>3</v>
      </c>
      <c r="N373" t="s">
        <v>196</v>
      </c>
      <c r="O373" t="s">
        <v>197</v>
      </c>
      <c r="P373" t="s">
        <v>198</v>
      </c>
      <c r="Q373">
        <v>800</v>
      </c>
      <c r="R373">
        <v>800</v>
      </c>
      <c r="S373">
        <v>500</v>
      </c>
      <c r="T373">
        <v>10</v>
      </c>
      <c r="U373">
        <v>2</v>
      </c>
      <c r="V373" t="s">
        <v>199</v>
      </c>
      <c r="W373" t="s">
        <v>200</v>
      </c>
      <c r="X373">
        <v>3.4</v>
      </c>
      <c r="Y373" t="s">
        <v>193</v>
      </c>
      <c r="Z373" t="s">
        <v>5248</v>
      </c>
      <c r="AA373" t="s">
        <v>1712</v>
      </c>
      <c r="AB373">
        <v>275</v>
      </c>
      <c r="AD373" t="s">
        <v>193</v>
      </c>
      <c r="AE373" t="s">
        <v>193</v>
      </c>
      <c r="AF373" t="s">
        <v>193</v>
      </c>
      <c r="AG373">
        <v>300</v>
      </c>
      <c r="AH373">
        <v>0</v>
      </c>
      <c r="AI373">
        <v>0</v>
      </c>
      <c r="AJ373" t="s">
        <v>193</v>
      </c>
      <c r="AK373" t="s">
        <v>193</v>
      </c>
      <c r="AM373">
        <v>10</v>
      </c>
      <c r="AN373">
        <v>25</v>
      </c>
      <c r="AO373" t="s">
        <v>193</v>
      </c>
      <c r="AP373">
        <v>2</v>
      </c>
      <c r="AQ373">
        <v>3.4249999999999998</v>
      </c>
      <c r="AR373">
        <v>99.781000000000006</v>
      </c>
      <c r="AS373" t="s">
        <v>202</v>
      </c>
      <c r="AT373" t="s">
        <v>290</v>
      </c>
      <c r="AU373" t="s">
        <v>204</v>
      </c>
      <c r="AV373" t="s">
        <v>265</v>
      </c>
      <c r="AW373">
        <v>7</v>
      </c>
      <c r="AX373">
        <v>7</v>
      </c>
      <c r="AY373" t="s">
        <v>193</v>
      </c>
      <c r="AZ373" t="s">
        <v>193</v>
      </c>
      <c r="BA373" t="s">
        <v>206</v>
      </c>
      <c r="BB373" t="s">
        <v>206</v>
      </c>
      <c r="BC373" t="s">
        <v>202</v>
      </c>
      <c r="BD373" t="s">
        <v>202</v>
      </c>
      <c r="BE373" t="s">
        <v>206</v>
      </c>
      <c r="BF373" t="s">
        <v>206</v>
      </c>
      <c r="BG373" t="s">
        <v>238</v>
      </c>
      <c r="BH373" t="s">
        <v>552</v>
      </c>
      <c r="BI373">
        <v>2000</v>
      </c>
      <c r="BK373" t="s">
        <v>206</v>
      </c>
      <c r="BL373" t="s">
        <v>26</v>
      </c>
      <c r="BM373" t="s">
        <v>220</v>
      </c>
      <c r="BN373" t="s">
        <v>30</v>
      </c>
      <c r="BO373" t="s">
        <v>339</v>
      </c>
      <c r="BP373" t="s">
        <v>493</v>
      </c>
      <c r="BQ373" t="s">
        <v>218</v>
      </c>
      <c r="BR373" t="s">
        <v>29</v>
      </c>
      <c r="BS373" t="s">
        <v>193</v>
      </c>
      <c r="BT373" t="s">
        <v>193</v>
      </c>
      <c r="BU373" t="s">
        <v>193</v>
      </c>
      <c r="BV373" t="s">
        <v>220</v>
      </c>
      <c r="BW373" t="s">
        <v>209</v>
      </c>
      <c r="BX373" t="s">
        <v>197</v>
      </c>
      <c r="BY373" t="s">
        <v>193</v>
      </c>
      <c r="BZ373" t="s">
        <v>292</v>
      </c>
      <c r="CA373" t="s">
        <v>376</v>
      </c>
      <c r="CB373" t="s">
        <v>3868</v>
      </c>
      <c r="CC373" t="s">
        <v>3869</v>
      </c>
      <c r="CD373" t="s">
        <v>5445</v>
      </c>
      <c r="CE373">
        <v>2</v>
      </c>
      <c r="CF373">
        <v>1</v>
      </c>
      <c r="CG373" t="s">
        <v>214</v>
      </c>
      <c r="CH373" t="s">
        <v>215</v>
      </c>
      <c r="CI373" t="s">
        <v>215</v>
      </c>
      <c r="CJ373" t="s">
        <v>197</v>
      </c>
      <c r="CK373">
        <v>500</v>
      </c>
      <c r="CL373" t="s">
        <v>216</v>
      </c>
      <c r="CM373">
        <v>1</v>
      </c>
      <c r="CN373" t="s">
        <v>199</v>
      </c>
      <c r="CO373" t="s">
        <v>193</v>
      </c>
      <c r="CP373">
        <v>3</v>
      </c>
      <c r="CQ373" t="s">
        <v>193</v>
      </c>
      <c r="CR373" t="s">
        <v>193</v>
      </c>
      <c r="CS373" t="s">
        <v>193</v>
      </c>
      <c r="CT373" t="s">
        <v>193</v>
      </c>
      <c r="CU373" t="s">
        <v>193</v>
      </c>
      <c r="CV373" t="s">
        <v>193</v>
      </c>
      <c r="CW373" t="s">
        <v>3866</v>
      </c>
      <c r="CX373" t="s">
        <v>217</v>
      </c>
      <c r="CY373">
        <v>0.65</v>
      </c>
      <c r="CZ373">
        <v>3.25</v>
      </c>
      <c r="DA373" t="s">
        <v>206</v>
      </c>
      <c r="DB373" t="s">
        <v>193</v>
      </c>
      <c r="DC373" t="s">
        <v>193</v>
      </c>
      <c r="DD373" t="s">
        <v>193</v>
      </c>
      <c r="DE373" t="s">
        <v>193</v>
      </c>
      <c r="DF373" t="s">
        <v>193</v>
      </c>
      <c r="DG373" t="s">
        <v>193</v>
      </c>
      <c r="DH373" t="s">
        <v>193</v>
      </c>
      <c r="DI373" t="s">
        <v>193</v>
      </c>
      <c r="DJ373" t="s">
        <v>193</v>
      </c>
      <c r="DK373" t="s">
        <v>193</v>
      </c>
      <c r="DL373" t="s">
        <v>222</v>
      </c>
      <c r="DM373" t="s">
        <v>222</v>
      </c>
      <c r="DN373" t="s">
        <v>223</v>
      </c>
      <c r="DO373" t="s">
        <v>1547</v>
      </c>
      <c r="DP373">
        <v>99.992999999999995</v>
      </c>
      <c r="DQ373">
        <v>3.4009999999999998</v>
      </c>
      <c r="DR373">
        <v>276.01179999999999</v>
      </c>
      <c r="DS373">
        <v>1.0118</v>
      </c>
      <c r="DT373">
        <v>100.73</v>
      </c>
      <c r="DU373">
        <v>3.3170000000000002</v>
      </c>
      <c r="DV373">
        <v>270.69130000000001</v>
      </c>
      <c r="DW373">
        <v>-4.3087</v>
      </c>
      <c r="DX373">
        <v>100.73</v>
      </c>
      <c r="DY373">
        <v>3.3170000000000002</v>
      </c>
      <c r="DZ373">
        <v>268.49520000000001</v>
      </c>
      <c r="EA373">
        <v>-6.5048000000000004</v>
      </c>
      <c r="EB373">
        <v>100.73</v>
      </c>
      <c r="EC373">
        <v>3.3170000000000002</v>
      </c>
      <c r="ED373">
        <v>260.39080000000001</v>
      </c>
      <c r="EE373">
        <v>-14.6092</v>
      </c>
      <c r="EF373">
        <v>100.73</v>
      </c>
      <c r="EG373">
        <v>3.3170000000000002</v>
      </c>
      <c r="EH373">
        <v>264.08589999999998</v>
      </c>
      <c r="EI373">
        <v>-10.914099999999999</v>
      </c>
      <c r="EJ373">
        <v>100.73</v>
      </c>
      <c r="EK373">
        <v>3.3170000000000002</v>
      </c>
      <c r="EL373">
        <v>264.90440000000001</v>
      </c>
      <c r="EM373">
        <v>-10.095599999999999</v>
      </c>
      <c r="EN373">
        <v>100.73</v>
      </c>
      <c r="EO373">
        <v>3.3170000000000002</v>
      </c>
      <c r="EP373">
        <v>265.92689999999999</v>
      </c>
      <c r="EQ373">
        <v>-9.0731000000000002</v>
      </c>
      <c r="ER373">
        <v>100.73</v>
      </c>
      <c r="ES373">
        <v>3.3170000000000002</v>
      </c>
      <c r="ET373">
        <v>265.94900000000001</v>
      </c>
      <c r="EU373">
        <v>-9.0510000000000002</v>
      </c>
      <c r="EV373">
        <v>103.485</v>
      </c>
      <c r="EW373">
        <v>3.0070000000000001</v>
      </c>
      <c r="EX373">
        <v>236.08670000000001</v>
      </c>
      <c r="EY373">
        <v>-38.9133</v>
      </c>
      <c r="EZ373">
        <v>103.96599999999999</v>
      </c>
      <c r="FA373">
        <v>2.9540000000000002</v>
      </c>
      <c r="FB373">
        <v>227.13849999999999</v>
      </c>
      <c r="FC373">
        <v>-47.861499999999999</v>
      </c>
      <c r="FD373">
        <v>103.96599999999999</v>
      </c>
      <c r="FE373">
        <v>2.9540000000000002</v>
      </c>
      <c r="FF373">
        <v>228.59790000000001</v>
      </c>
      <c r="FG373">
        <v>-46.402099999999997</v>
      </c>
      <c r="FH373">
        <v>27.98</v>
      </c>
      <c r="FI373">
        <v>-24.76</v>
      </c>
      <c r="FJ373">
        <v>66.489999999999995</v>
      </c>
      <c r="FK373">
        <v>3.41</v>
      </c>
      <c r="FL373">
        <v>90.98</v>
      </c>
      <c r="FM373">
        <v>0.64</v>
      </c>
      <c r="FN373">
        <v>0.15679999999999999</v>
      </c>
      <c r="FO373">
        <v>-17.4635</v>
      </c>
      <c r="FP373">
        <v>0.2152</v>
      </c>
      <c r="FQ373">
        <v>-9.0832999999999995</v>
      </c>
      <c r="FR373">
        <v>0.33379999999999999</v>
      </c>
      <c r="FS373">
        <v>-4.5606999999999998</v>
      </c>
      <c r="FT373">
        <v>0.68310000000000004</v>
      </c>
      <c r="FU373">
        <v>11.654999999999999</v>
      </c>
      <c r="FV373">
        <v>1.3828</v>
      </c>
      <c r="FW373">
        <v>10.7514</v>
      </c>
      <c r="FX373" t="s">
        <v>3870</v>
      </c>
      <c r="FY373">
        <v>7627.6759000000002</v>
      </c>
    </row>
    <row r="374" spans="1:181" x14ac:dyDescent="0.35">
      <c r="A374">
        <v>377</v>
      </c>
      <c r="B374" t="s">
        <v>5444</v>
      </c>
      <c r="C374" t="s">
        <v>5397</v>
      </c>
      <c r="D374" t="s">
        <v>3866</v>
      </c>
      <c r="E374" t="s">
        <v>3867</v>
      </c>
      <c r="F374" t="s">
        <v>232</v>
      </c>
      <c r="G374" t="s">
        <v>304</v>
      </c>
      <c r="H374" t="s">
        <v>285</v>
      </c>
      <c r="I374" t="s">
        <v>304</v>
      </c>
      <c r="J374" t="s">
        <v>233</v>
      </c>
      <c r="K374" t="s">
        <v>304</v>
      </c>
      <c r="L374" t="s">
        <v>3319</v>
      </c>
      <c r="M374">
        <v>3</v>
      </c>
      <c r="N374" t="s">
        <v>196</v>
      </c>
      <c r="O374" t="s">
        <v>197</v>
      </c>
      <c r="P374" t="s">
        <v>198</v>
      </c>
      <c r="Q374">
        <v>800</v>
      </c>
      <c r="R374">
        <v>800</v>
      </c>
      <c r="S374">
        <v>300</v>
      </c>
      <c r="T374">
        <v>30</v>
      </c>
      <c r="U374">
        <v>2</v>
      </c>
      <c r="V374" t="s">
        <v>199</v>
      </c>
      <c r="W374" t="s">
        <v>200</v>
      </c>
      <c r="X374">
        <v>4.375</v>
      </c>
      <c r="Y374" t="s">
        <v>193</v>
      </c>
      <c r="Z374" t="s">
        <v>5324</v>
      </c>
      <c r="AA374" t="s">
        <v>999</v>
      </c>
      <c r="AB374">
        <v>300</v>
      </c>
      <c r="AD374">
        <v>-2</v>
      </c>
      <c r="AE374" t="s">
        <v>193</v>
      </c>
      <c r="AF374" t="s">
        <v>193</v>
      </c>
      <c r="AG374">
        <v>325</v>
      </c>
      <c r="AH374">
        <v>0</v>
      </c>
      <c r="AI374">
        <v>0</v>
      </c>
      <c r="AJ374" t="s">
        <v>193</v>
      </c>
      <c r="AK374" t="s">
        <v>193</v>
      </c>
      <c r="AM374">
        <v>10</v>
      </c>
      <c r="AN374">
        <v>25</v>
      </c>
      <c r="AO374" t="s">
        <v>193</v>
      </c>
      <c r="AP374">
        <v>3.33</v>
      </c>
      <c r="AQ374">
        <v>4.38</v>
      </c>
      <c r="AR374">
        <v>99.912000000000006</v>
      </c>
      <c r="AS374" t="s">
        <v>202</v>
      </c>
      <c r="AT374" t="s">
        <v>290</v>
      </c>
      <c r="AU374" t="s">
        <v>204</v>
      </c>
      <c r="AV374" t="s">
        <v>265</v>
      </c>
      <c r="AW374">
        <v>7</v>
      </c>
      <c r="AX374">
        <v>7</v>
      </c>
      <c r="AY374" t="s">
        <v>193</v>
      </c>
      <c r="AZ374" t="s">
        <v>193</v>
      </c>
      <c r="BA374" t="s">
        <v>206</v>
      </c>
      <c r="BB374" t="s">
        <v>206</v>
      </c>
      <c r="BC374" t="s">
        <v>202</v>
      </c>
      <c r="BD374" t="s">
        <v>202</v>
      </c>
      <c r="BE374" t="s">
        <v>206</v>
      </c>
      <c r="BF374" t="s">
        <v>206</v>
      </c>
      <c r="BG374" t="s">
        <v>238</v>
      </c>
      <c r="BH374" t="s">
        <v>552</v>
      </c>
      <c r="BI374">
        <v>2000</v>
      </c>
      <c r="BK374" t="s">
        <v>206</v>
      </c>
      <c r="BL374" t="s">
        <v>26</v>
      </c>
      <c r="BM374" t="s">
        <v>220</v>
      </c>
      <c r="BN374" t="s">
        <v>30</v>
      </c>
      <c r="BO374" t="s">
        <v>339</v>
      </c>
      <c r="BP374" t="s">
        <v>493</v>
      </c>
      <c r="BQ374" t="s">
        <v>218</v>
      </c>
      <c r="BR374" t="s">
        <v>29</v>
      </c>
      <c r="BS374" t="s">
        <v>193</v>
      </c>
      <c r="BT374" t="s">
        <v>193</v>
      </c>
      <c r="BU374" t="s">
        <v>193</v>
      </c>
      <c r="BV374" t="s">
        <v>220</v>
      </c>
      <c r="BW374" t="s">
        <v>209</v>
      </c>
      <c r="BX374" t="s">
        <v>197</v>
      </c>
      <c r="BY374" t="s">
        <v>193</v>
      </c>
      <c r="BZ374" t="s">
        <v>292</v>
      </c>
      <c r="CA374" t="s">
        <v>376</v>
      </c>
      <c r="CB374" t="s">
        <v>3871</v>
      </c>
      <c r="CC374" t="s">
        <v>3872</v>
      </c>
      <c r="CD374" t="s">
        <v>5445</v>
      </c>
      <c r="CE374">
        <v>2</v>
      </c>
      <c r="CF374">
        <v>0</v>
      </c>
      <c r="CG374" t="s">
        <v>214</v>
      </c>
      <c r="CH374" t="s">
        <v>215</v>
      </c>
      <c r="CI374" t="s">
        <v>215</v>
      </c>
      <c r="CJ374" t="s">
        <v>197</v>
      </c>
      <c r="CK374">
        <v>300</v>
      </c>
      <c r="CL374" t="s">
        <v>216</v>
      </c>
      <c r="CM374">
        <v>1</v>
      </c>
      <c r="CN374" t="s">
        <v>199</v>
      </c>
      <c r="CO374" t="s">
        <v>193</v>
      </c>
      <c r="CP374">
        <v>6</v>
      </c>
      <c r="CQ374" t="s">
        <v>193</v>
      </c>
      <c r="CR374" t="s">
        <v>193</v>
      </c>
      <c r="CS374" t="s">
        <v>193</v>
      </c>
      <c r="CT374" t="s">
        <v>193</v>
      </c>
      <c r="CU374" t="s">
        <v>193</v>
      </c>
      <c r="CV374" t="s">
        <v>193</v>
      </c>
      <c r="CW374" t="s">
        <v>3866</v>
      </c>
      <c r="CX374" t="s">
        <v>217</v>
      </c>
      <c r="CY374">
        <v>0.875</v>
      </c>
      <c r="CZ374">
        <v>2.625</v>
      </c>
      <c r="DA374" t="s">
        <v>206</v>
      </c>
      <c r="DB374" t="s">
        <v>193</v>
      </c>
      <c r="DC374" t="s">
        <v>193</v>
      </c>
      <c r="DD374" t="s">
        <v>193</v>
      </c>
      <c r="DE374" t="s">
        <v>193</v>
      </c>
      <c r="DF374" t="s">
        <v>193</v>
      </c>
      <c r="DG374" t="s">
        <v>193</v>
      </c>
      <c r="DH374" t="s">
        <v>193</v>
      </c>
      <c r="DI374" t="s">
        <v>193</v>
      </c>
      <c r="DJ374" t="s">
        <v>193</v>
      </c>
      <c r="DK374" t="s">
        <v>193</v>
      </c>
      <c r="DL374" t="s">
        <v>222</v>
      </c>
      <c r="DM374" t="s">
        <v>222</v>
      </c>
      <c r="DN374" t="s">
        <v>223</v>
      </c>
      <c r="DO374" t="s">
        <v>1002</v>
      </c>
      <c r="DP374">
        <v>100.342</v>
      </c>
      <c r="DQ374">
        <v>4.3540000000000001</v>
      </c>
      <c r="DR374">
        <v>301.07960000000003</v>
      </c>
      <c r="DS374">
        <v>1.0795999999999999</v>
      </c>
      <c r="DT374">
        <v>100.73</v>
      </c>
      <c r="DU374">
        <v>4.3310000000000004</v>
      </c>
      <c r="DV374">
        <v>305.32389999999998</v>
      </c>
      <c r="DW374">
        <v>5.3239000000000001</v>
      </c>
      <c r="DX374">
        <v>101.34399999999999</v>
      </c>
      <c r="DY374">
        <v>4.2939999999999996</v>
      </c>
      <c r="DZ374">
        <v>298.02080000000001</v>
      </c>
      <c r="EA374">
        <v>-1.9792000000000001</v>
      </c>
      <c r="EB374">
        <v>101.34399999999999</v>
      </c>
      <c r="EC374">
        <v>4.2939999999999996</v>
      </c>
      <c r="ED374">
        <v>287.15359999999998</v>
      </c>
      <c r="EE374">
        <v>-12.846399999999999</v>
      </c>
      <c r="EF374">
        <v>101.34399999999999</v>
      </c>
      <c r="EG374">
        <v>4.2939999999999996</v>
      </c>
      <c r="EH374">
        <v>289.7946</v>
      </c>
      <c r="EI374">
        <v>-10.205399999999999</v>
      </c>
      <c r="EJ374">
        <v>101.34399999999999</v>
      </c>
      <c r="EK374">
        <v>4.2939999999999996</v>
      </c>
      <c r="EL374">
        <v>290.8836</v>
      </c>
      <c r="EM374">
        <v>-9.1164000000000005</v>
      </c>
      <c r="EN374">
        <v>101.34399999999999</v>
      </c>
      <c r="EO374">
        <v>4.2939999999999996</v>
      </c>
      <c r="EP374">
        <v>292.21030000000002</v>
      </c>
      <c r="EQ374">
        <v>-7.7896999999999998</v>
      </c>
      <c r="ER374">
        <v>101.34399999999999</v>
      </c>
      <c r="ES374">
        <v>4.2939999999999996</v>
      </c>
      <c r="ET374">
        <v>292.21699999999998</v>
      </c>
      <c r="EU374">
        <v>-7.7830000000000004</v>
      </c>
      <c r="EV374">
        <v>107.91500000000001</v>
      </c>
      <c r="EW374">
        <v>3.92</v>
      </c>
      <c r="EX374">
        <v>256.29579999999999</v>
      </c>
      <c r="EY374">
        <v>-43.7042</v>
      </c>
      <c r="EZ374">
        <v>106.765</v>
      </c>
      <c r="FA374">
        <v>3.9830000000000001</v>
      </c>
      <c r="FB374">
        <v>255.18299999999999</v>
      </c>
      <c r="FC374">
        <v>-44.817</v>
      </c>
      <c r="FD374">
        <v>108.3</v>
      </c>
      <c r="FE374">
        <v>3.899</v>
      </c>
      <c r="FF374">
        <v>247.1927</v>
      </c>
      <c r="FG374">
        <v>-52.807299999999998</v>
      </c>
      <c r="FH374">
        <v>27.98</v>
      </c>
      <c r="FI374">
        <v>-24.76</v>
      </c>
      <c r="FJ374">
        <v>66.489999999999995</v>
      </c>
      <c r="FK374">
        <v>3.41</v>
      </c>
      <c r="FL374">
        <v>90.98</v>
      </c>
      <c r="FM374">
        <v>0.64</v>
      </c>
      <c r="FN374">
        <v>0.15679999999999999</v>
      </c>
      <c r="FO374">
        <v>-17.4635</v>
      </c>
      <c r="FP374">
        <v>0.2152</v>
      </c>
      <c r="FQ374">
        <v>-9.0832999999999995</v>
      </c>
      <c r="FR374">
        <v>0.33379999999999999</v>
      </c>
      <c r="FS374">
        <v>-4.5606999999999998</v>
      </c>
      <c r="FT374">
        <v>0.68310000000000004</v>
      </c>
      <c r="FU374">
        <v>11.654999999999999</v>
      </c>
      <c r="FV374">
        <v>1.3828</v>
      </c>
      <c r="FW374">
        <v>10.7514</v>
      </c>
      <c r="FX374" t="s">
        <v>3870</v>
      </c>
      <c r="FY374">
        <v>7627.6759000000002</v>
      </c>
    </row>
    <row r="375" spans="1:181" x14ac:dyDescent="0.35">
      <c r="A375">
        <v>378</v>
      </c>
      <c r="B375" t="s">
        <v>5444</v>
      </c>
      <c r="C375" t="s">
        <v>5412</v>
      </c>
      <c r="D375" t="s">
        <v>3873</v>
      </c>
      <c r="E375" t="s">
        <v>3874</v>
      </c>
      <c r="F375" t="s">
        <v>303</v>
      </c>
      <c r="G375" t="s">
        <v>304</v>
      </c>
      <c r="H375" t="s">
        <v>262</v>
      </c>
      <c r="I375" t="s">
        <v>304</v>
      </c>
      <c r="J375" t="s">
        <v>233</v>
      </c>
      <c r="K375" t="s">
        <v>304</v>
      </c>
      <c r="L375" t="s">
        <v>1271</v>
      </c>
      <c r="M375">
        <v>6</v>
      </c>
      <c r="N375" t="s">
        <v>196</v>
      </c>
      <c r="O375" t="s">
        <v>197</v>
      </c>
      <c r="P375" t="s">
        <v>198</v>
      </c>
      <c r="Q375">
        <v>500</v>
      </c>
      <c r="R375">
        <v>500</v>
      </c>
      <c r="S375">
        <v>500</v>
      </c>
      <c r="T375">
        <v>30</v>
      </c>
      <c r="U375">
        <v>1</v>
      </c>
      <c r="V375" t="s">
        <v>199</v>
      </c>
      <c r="W375" t="s">
        <v>200</v>
      </c>
      <c r="X375">
        <v>3.625</v>
      </c>
      <c r="Y375" t="s">
        <v>193</v>
      </c>
      <c r="Z375" t="s">
        <v>5384</v>
      </c>
      <c r="AA375" t="s">
        <v>999</v>
      </c>
      <c r="AB375">
        <v>230</v>
      </c>
      <c r="AD375">
        <v>-16</v>
      </c>
      <c r="AE375" t="s">
        <v>193</v>
      </c>
      <c r="AF375" t="s">
        <v>193</v>
      </c>
      <c r="AG375">
        <v>262.5</v>
      </c>
      <c r="AH375">
        <v>235</v>
      </c>
      <c r="AI375">
        <v>5</v>
      </c>
      <c r="AJ375" t="s">
        <v>193</v>
      </c>
      <c r="AK375" t="s">
        <v>193</v>
      </c>
      <c r="AM375">
        <v>-15</v>
      </c>
      <c r="AN375">
        <v>32.5</v>
      </c>
      <c r="AO375" t="s">
        <v>193</v>
      </c>
      <c r="AP375">
        <v>5</v>
      </c>
      <c r="AQ375">
        <v>3.6819999999999999</v>
      </c>
      <c r="AR375">
        <v>98.97</v>
      </c>
      <c r="AS375" t="s">
        <v>202</v>
      </c>
      <c r="AT375" t="s">
        <v>203</v>
      </c>
      <c r="AU375" t="s">
        <v>204</v>
      </c>
      <c r="AV375" t="s">
        <v>205</v>
      </c>
      <c r="AW375">
        <v>6</v>
      </c>
      <c r="AX375">
        <v>6</v>
      </c>
      <c r="AY375" t="s">
        <v>193</v>
      </c>
      <c r="AZ375" t="s">
        <v>193</v>
      </c>
      <c r="BA375" t="s">
        <v>202</v>
      </c>
      <c r="BB375" t="s">
        <v>206</v>
      </c>
      <c r="BC375" t="s">
        <v>202</v>
      </c>
      <c r="BD375" t="s">
        <v>202</v>
      </c>
      <c r="BE375" t="s">
        <v>206</v>
      </c>
      <c r="BF375" t="s">
        <v>206</v>
      </c>
      <c r="BG375" t="s">
        <v>552</v>
      </c>
      <c r="BH375" t="s">
        <v>207</v>
      </c>
      <c r="BI375">
        <v>2000</v>
      </c>
      <c r="BK375" t="s">
        <v>206</v>
      </c>
      <c r="BL375" t="s">
        <v>208</v>
      </c>
      <c r="BM375" t="s">
        <v>34</v>
      </c>
      <c r="BN375" t="s">
        <v>220</v>
      </c>
      <c r="BO375" t="s">
        <v>31</v>
      </c>
      <c r="BP375" t="s">
        <v>32</v>
      </c>
      <c r="BQ375" t="s">
        <v>240</v>
      </c>
      <c r="BR375" t="s">
        <v>193</v>
      </c>
      <c r="BS375" t="s">
        <v>193</v>
      </c>
      <c r="BT375" t="s">
        <v>193</v>
      </c>
      <c r="BU375" t="s">
        <v>193</v>
      </c>
      <c r="BV375" t="s">
        <v>208</v>
      </c>
      <c r="BW375" t="s">
        <v>209</v>
      </c>
      <c r="BX375" t="s">
        <v>197</v>
      </c>
      <c r="BY375" t="s">
        <v>193</v>
      </c>
      <c r="BZ375" t="s">
        <v>879</v>
      </c>
      <c r="CA375" t="s">
        <v>880</v>
      </c>
      <c r="CB375" t="s">
        <v>3875</v>
      </c>
      <c r="CC375" t="s">
        <v>3876</v>
      </c>
      <c r="CD375" t="s">
        <v>5445</v>
      </c>
      <c r="CE375">
        <v>2</v>
      </c>
      <c r="CF375">
        <v>1</v>
      </c>
      <c r="CG375" t="s">
        <v>214</v>
      </c>
      <c r="CH375" t="s">
        <v>215</v>
      </c>
      <c r="CI375" t="s">
        <v>215</v>
      </c>
      <c r="CJ375" t="s">
        <v>197</v>
      </c>
      <c r="CK375">
        <v>500</v>
      </c>
      <c r="CL375" t="s">
        <v>216</v>
      </c>
      <c r="CM375">
        <v>1</v>
      </c>
      <c r="CN375" t="s">
        <v>199</v>
      </c>
      <c r="CO375" t="s">
        <v>193</v>
      </c>
      <c r="CP375">
        <v>6</v>
      </c>
      <c r="CQ375" t="s">
        <v>193</v>
      </c>
      <c r="CR375" t="s">
        <v>193</v>
      </c>
      <c r="CS375" t="s">
        <v>193</v>
      </c>
      <c r="CT375" t="s">
        <v>193</v>
      </c>
      <c r="CU375" t="s">
        <v>193</v>
      </c>
      <c r="CV375" t="s">
        <v>193</v>
      </c>
      <c r="CW375" t="s">
        <v>3873</v>
      </c>
      <c r="CX375" t="s">
        <v>217</v>
      </c>
      <c r="CY375">
        <v>0.875</v>
      </c>
      <c r="CZ375">
        <v>4.375</v>
      </c>
      <c r="DA375" t="s">
        <v>206</v>
      </c>
      <c r="DB375" t="s">
        <v>193</v>
      </c>
      <c r="DC375" t="s">
        <v>193</v>
      </c>
      <c r="DD375" t="s">
        <v>193</v>
      </c>
      <c r="DE375" t="s">
        <v>193</v>
      </c>
      <c r="DF375" t="s">
        <v>193</v>
      </c>
      <c r="DG375" t="s">
        <v>28</v>
      </c>
      <c r="DH375" t="s">
        <v>447</v>
      </c>
      <c r="DI375" t="s">
        <v>493</v>
      </c>
      <c r="DJ375" t="s">
        <v>193</v>
      </c>
      <c r="DK375" t="s">
        <v>193</v>
      </c>
      <c r="DL375" t="s">
        <v>222</v>
      </c>
      <c r="DM375" t="s">
        <v>222</v>
      </c>
      <c r="DN375" t="s">
        <v>223</v>
      </c>
      <c r="DO375" t="s">
        <v>3877</v>
      </c>
      <c r="DP375">
        <v>104.21</v>
      </c>
      <c r="DQ375">
        <v>3.3980000000000001</v>
      </c>
      <c r="DR375" t="s">
        <v>252</v>
      </c>
      <c r="DS375" t="e">
        <v>#VALUE!</v>
      </c>
      <c r="DT375">
        <v>104.21</v>
      </c>
      <c r="DU375">
        <v>3.3980000000000001</v>
      </c>
      <c r="DV375" t="s">
        <v>252</v>
      </c>
      <c r="DW375" t="e">
        <v>#VALUE!</v>
      </c>
      <c r="DX375">
        <v>104.21</v>
      </c>
      <c r="DY375">
        <v>3.3980000000000001</v>
      </c>
      <c r="DZ375" t="s">
        <v>252</v>
      </c>
      <c r="EA375" t="e">
        <v>#VALUE!</v>
      </c>
      <c r="EB375">
        <v>104.837</v>
      </c>
      <c r="EC375">
        <v>3.3650000000000002</v>
      </c>
      <c r="ED375" t="s">
        <v>252</v>
      </c>
      <c r="EE375" t="e">
        <v>#VALUE!</v>
      </c>
      <c r="EF375">
        <v>104.837</v>
      </c>
      <c r="EG375">
        <v>3.3650000000000002</v>
      </c>
      <c r="EH375" t="s">
        <v>252</v>
      </c>
      <c r="EI375" t="e">
        <v>#VALUE!</v>
      </c>
      <c r="EJ375">
        <v>106.86</v>
      </c>
      <c r="EK375">
        <v>3.2610000000000001</v>
      </c>
      <c r="EL375" t="s">
        <v>252</v>
      </c>
      <c r="EM375" t="e">
        <v>#VALUE!</v>
      </c>
      <c r="EN375">
        <v>106.86</v>
      </c>
      <c r="EO375">
        <v>3.2610000000000001</v>
      </c>
      <c r="EP375" t="s">
        <v>252</v>
      </c>
      <c r="EQ375" t="e">
        <v>#VALUE!</v>
      </c>
      <c r="ER375">
        <v>106.86</v>
      </c>
      <c r="ES375">
        <v>3.2610000000000001</v>
      </c>
      <c r="ET375" t="s">
        <v>252</v>
      </c>
      <c r="EU375" t="e">
        <v>#VALUE!</v>
      </c>
      <c r="EV375">
        <v>106.86</v>
      </c>
      <c r="EW375">
        <v>3.2610000000000001</v>
      </c>
      <c r="EX375" t="s">
        <v>252</v>
      </c>
      <c r="EY375" t="e">
        <v>#VALUE!</v>
      </c>
      <c r="EZ375">
        <v>106.86</v>
      </c>
      <c r="FA375">
        <v>3.2610000000000001</v>
      </c>
      <c r="FB375" t="s">
        <v>252</v>
      </c>
      <c r="FC375" t="e">
        <v>#VALUE!</v>
      </c>
      <c r="FD375">
        <v>106.86</v>
      </c>
      <c r="FE375">
        <v>3.2610000000000001</v>
      </c>
      <c r="FF375" t="s">
        <v>252</v>
      </c>
      <c r="FG375" t="e">
        <v>#VALUE!</v>
      </c>
      <c r="FH375">
        <v>27.98</v>
      </c>
      <c r="FI375">
        <v>-24.76</v>
      </c>
      <c r="FJ375">
        <v>66.489999999999995</v>
      </c>
      <c r="FK375">
        <v>3.41</v>
      </c>
      <c r="FL375">
        <v>90.98</v>
      </c>
      <c r="FM375">
        <v>0.64</v>
      </c>
      <c r="FN375">
        <v>0.15679999999999999</v>
      </c>
      <c r="FO375">
        <v>-17.4635</v>
      </c>
      <c r="FP375">
        <v>0.2152</v>
      </c>
      <c r="FQ375">
        <v>-9.0832999999999995</v>
      </c>
      <c r="FR375">
        <v>0.33379999999999999</v>
      </c>
      <c r="FS375">
        <v>-4.5606999999999998</v>
      </c>
      <c r="FT375">
        <v>0.68310000000000004</v>
      </c>
      <c r="FU375">
        <v>11.654999999999999</v>
      </c>
      <c r="FV375">
        <v>1.3828</v>
      </c>
      <c r="FW375">
        <v>10.7514</v>
      </c>
      <c r="FX375" t="s">
        <v>3878</v>
      </c>
      <c r="FY375">
        <v>29020.9863</v>
      </c>
    </row>
    <row r="376" spans="1:181" x14ac:dyDescent="0.35">
      <c r="A376">
        <v>379</v>
      </c>
      <c r="B376" t="s">
        <v>5444</v>
      </c>
      <c r="C376" t="s">
        <v>5418</v>
      </c>
      <c r="D376" t="s">
        <v>3879</v>
      </c>
      <c r="E376" t="s">
        <v>3880</v>
      </c>
      <c r="F376" t="s">
        <v>330</v>
      </c>
      <c r="G376" t="s">
        <v>304</v>
      </c>
      <c r="H376" t="s">
        <v>261</v>
      </c>
      <c r="I376" t="s">
        <v>304</v>
      </c>
      <c r="J376" t="s">
        <v>261</v>
      </c>
      <c r="K376" t="s">
        <v>304</v>
      </c>
      <c r="L376" t="s">
        <v>491</v>
      </c>
      <c r="M376">
        <v>6</v>
      </c>
      <c r="N376" t="s">
        <v>196</v>
      </c>
      <c r="O376" t="s">
        <v>197</v>
      </c>
      <c r="P376" t="s">
        <v>198</v>
      </c>
      <c r="Q376">
        <v>750</v>
      </c>
      <c r="R376">
        <v>750</v>
      </c>
      <c r="S376">
        <v>425</v>
      </c>
      <c r="T376">
        <v>5</v>
      </c>
      <c r="U376">
        <v>2</v>
      </c>
      <c r="V376" t="s">
        <v>199</v>
      </c>
      <c r="W376" t="s">
        <v>200</v>
      </c>
      <c r="X376">
        <v>3.75</v>
      </c>
      <c r="Y376" t="s">
        <v>193</v>
      </c>
      <c r="Z376" t="s">
        <v>5447</v>
      </c>
      <c r="AA376" t="s">
        <v>3532</v>
      </c>
      <c r="AB376">
        <v>350</v>
      </c>
      <c r="AD376">
        <v>-1</v>
      </c>
      <c r="AE376" t="s">
        <v>193</v>
      </c>
      <c r="AF376" t="s">
        <v>193</v>
      </c>
      <c r="AG376">
        <v>350</v>
      </c>
      <c r="AH376">
        <v>0</v>
      </c>
      <c r="AI376">
        <v>0</v>
      </c>
      <c r="AJ376" t="s">
        <v>193</v>
      </c>
      <c r="AK376" t="s">
        <v>193</v>
      </c>
      <c r="AM376">
        <v>30</v>
      </c>
      <c r="AN376">
        <v>0</v>
      </c>
      <c r="AO376" t="s">
        <v>193</v>
      </c>
      <c r="AP376">
        <v>1.18</v>
      </c>
      <c r="AQ376">
        <v>3.8260000000000001</v>
      </c>
      <c r="AR376">
        <v>99.617000000000004</v>
      </c>
      <c r="AS376" t="s">
        <v>202</v>
      </c>
      <c r="AT376" t="s">
        <v>203</v>
      </c>
      <c r="AU376" t="s">
        <v>204</v>
      </c>
      <c r="AV376" t="s">
        <v>205</v>
      </c>
      <c r="AW376">
        <v>11</v>
      </c>
      <c r="AX376">
        <v>3</v>
      </c>
      <c r="AY376">
        <v>8</v>
      </c>
      <c r="AZ376" t="s">
        <v>193</v>
      </c>
      <c r="BA376" t="s">
        <v>202</v>
      </c>
      <c r="BB376" t="s">
        <v>206</v>
      </c>
      <c r="BC376" t="s">
        <v>202</v>
      </c>
      <c r="BD376" t="s">
        <v>202</v>
      </c>
      <c r="BE376" t="s">
        <v>202</v>
      </c>
      <c r="BF376" t="s">
        <v>206</v>
      </c>
      <c r="BG376" t="s">
        <v>207</v>
      </c>
      <c r="BH376" t="s">
        <v>193</v>
      </c>
      <c r="BI376">
        <v>2000</v>
      </c>
      <c r="BK376" t="s">
        <v>206</v>
      </c>
      <c r="BL376" t="s">
        <v>208</v>
      </c>
      <c r="BM376" t="s">
        <v>220</v>
      </c>
      <c r="BN376" t="s">
        <v>32</v>
      </c>
      <c r="BO376" t="s">
        <v>267</v>
      </c>
      <c r="BP376" t="s">
        <v>26</v>
      </c>
      <c r="BQ376" t="s">
        <v>31</v>
      </c>
      <c r="BR376" t="s">
        <v>33</v>
      </c>
      <c r="BS376" t="s">
        <v>1006</v>
      </c>
      <c r="BT376" t="s">
        <v>340</v>
      </c>
      <c r="BU376" t="s">
        <v>1627</v>
      </c>
      <c r="BV376" t="s">
        <v>208</v>
      </c>
      <c r="BW376" t="s">
        <v>209</v>
      </c>
      <c r="BX376" t="s">
        <v>197</v>
      </c>
      <c r="BY376" t="s">
        <v>193</v>
      </c>
      <c r="BZ376" t="s">
        <v>470</v>
      </c>
      <c r="CA376" t="s">
        <v>627</v>
      </c>
      <c r="CB376" t="s">
        <v>3881</v>
      </c>
      <c r="CC376" t="s">
        <v>3882</v>
      </c>
      <c r="CD376" t="s">
        <v>5445</v>
      </c>
      <c r="CE376">
        <v>2</v>
      </c>
      <c r="CF376">
        <v>1</v>
      </c>
      <c r="CG376" t="s">
        <v>3187</v>
      </c>
      <c r="CH376" t="s">
        <v>475</v>
      </c>
      <c r="CI376" t="s">
        <v>321</v>
      </c>
      <c r="CJ376" t="s">
        <v>197</v>
      </c>
      <c r="CK376">
        <v>425</v>
      </c>
      <c r="CL376" t="s">
        <v>216</v>
      </c>
      <c r="CM376">
        <v>1</v>
      </c>
      <c r="CN376" t="s">
        <v>199</v>
      </c>
      <c r="CO376" t="s">
        <v>193</v>
      </c>
      <c r="CP376">
        <v>1</v>
      </c>
      <c r="CQ376" t="s">
        <v>193</v>
      </c>
      <c r="CR376" t="s">
        <v>193</v>
      </c>
      <c r="CS376" t="s">
        <v>193</v>
      </c>
      <c r="CT376" t="s">
        <v>193</v>
      </c>
      <c r="CU376" t="s">
        <v>193</v>
      </c>
      <c r="CV376" t="s">
        <v>193</v>
      </c>
      <c r="CW376" t="s">
        <v>3879</v>
      </c>
      <c r="CX376" t="s">
        <v>322</v>
      </c>
      <c r="CY376">
        <v>0.6</v>
      </c>
      <c r="CZ376">
        <v>2.5499999999999998</v>
      </c>
      <c r="DA376" t="s">
        <v>206</v>
      </c>
      <c r="DB376" t="s">
        <v>193</v>
      </c>
      <c r="DC376" t="s">
        <v>193</v>
      </c>
      <c r="DD376" t="s">
        <v>193</v>
      </c>
      <c r="DE376" t="s">
        <v>193</v>
      </c>
      <c r="DF376" t="s">
        <v>193</v>
      </c>
      <c r="DG376" t="s">
        <v>354</v>
      </c>
      <c r="DH376" t="s">
        <v>525</v>
      </c>
      <c r="DI376" t="s">
        <v>275</v>
      </c>
      <c r="DJ376" t="s">
        <v>29</v>
      </c>
      <c r="DK376" t="s">
        <v>860</v>
      </c>
      <c r="DL376" t="s">
        <v>222</v>
      </c>
      <c r="DM376" t="s">
        <v>222</v>
      </c>
      <c r="DN376" t="s">
        <v>223</v>
      </c>
      <c r="DO376" t="s">
        <v>3536</v>
      </c>
      <c r="DP376">
        <v>99.728999999999999</v>
      </c>
      <c r="DQ376">
        <v>3.8039999999999998</v>
      </c>
      <c r="DR376">
        <v>347.02620000000002</v>
      </c>
      <c r="DS376">
        <v>-2.9738000000000002</v>
      </c>
      <c r="DT376">
        <v>99.606999999999999</v>
      </c>
      <c r="DU376">
        <v>3.8279999999999998</v>
      </c>
      <c r="DV376">
        <v>347.68360000000001</v>
      </c>
      <c r="DW376">
        <v>-2.3163999999999998</v>
      </c>
      <c r="DX376">
        <v>100.01900000000001</v>
      </c>
      <c r="DY376">
        <v>3.7469999999999999</v>
      </c>
      <c r="DZ376">
        <v>342.2833</v>
      </c>
      <c r="EA376">
        <v>-7.7167000000000003</v>
      </c>
      <c r="EB376">
        <v>100.009</v>
      </c>
      <c r="EC376">
        <v>3.7490000000000001</v>
      </c>
      <c r="ED376">
        <v>343.28019999999998</v>
      </c>
      <c r="EE376">
        <v>-6.7198000000000002</v>
      </c>
      <c r="EF376">
        <v>100.009</v>
      </c>
      <c r="EG376">
        <v>3.7490000000000001</v>
      </c>
      <c r="EH376">
        <v>344.40199999999999</v>
      </c>
      <c r="EI376">
        <v>-5.5979999999999999</v>
      </c>
      <c r="EJ376">
        <v>101.35</v>
      </c>
      <c r="EK376">
        <v>3.484</v>
      </c>
      <c r="EL376">
        <v>317.5865</v>
      </c>
      <c r="EM376">
        <v>-32.413499999999999</v>
      </c>
      <c r="EN376">
        <v>101.32</v>
      </c>
      <c r="EO376">
        <v>3.49</v>
      </c>
      <c r="EP376">
        <v>311.97829999999999</v>
      </c>
      <c r="EQ376">
        <v>-38.021700000000003</v>
      </c>
      <c r="ER376">
        <v>101.40300000000001</v>
      </c>
      <c r="ES376">
        <v>3.4729999999999999</v>
      </c>
      <c r="ET376">
        <v>314.10570000000001</v>
      </c>
      <c r="EU376">
        <v>-35.894300000000001</v>
      </c>
      <c r="EV376">
        <v>101.467</v>
      </c>
      <c r="EW376">
        <v>3.46</v>
      </c>
      <c r="EX376">
        <v>312.17140000000001</v>
      </c>
      <c r="EY376">
        <v>-37.828600000000002</v>
      </c>
      <c r="EZ376">
        <v>101.467</v>
      </c>
      <c r="FA376">
        <v>3.46</v>
      </c>
      <c r="FB376">
        <v>312.17739999999998</v>
      </c>
      <c r="FC376">
        <v>-37.822600000000001</v>
      </c>
      <c r="FD376">
        <v>101.467</v>
      </c>
      <c r="FE376">
        <v>3.46</v>
      </c>
      <c r="FF376">
        <v>312.17950000000002</v>
      </c>
      <c r="FG376">
        <v>-37.820500000000003</v>
      </c>
      <c r="FH376">
        <v>27.98</v>
      </c>
      <c r="FI376">
        <v>-24.76</v>
      </c>
      <c r="FJ376">
        <v>66.489999999999995</v>
      </c>
      <c r="FK376">
        <v>3.41</v>
      </c>
      <c r="FL376">
        <v>90.98</v>
      </c>
      <c r="FM376">
        <v>0.64</v>
      </c>
      <c r="FN376">
        <v>0.15679999999999999</v>
      </c>
      <c r="FO376">
        <v>-17.4635</v>
      </c>
      <c r="FP376">
        <v>0.2152</v>
      </c>
      <c r="FQ376">
        <v>-9.0832999999999995</v>
      </c>
      <c r="FR376">
        <v>0.33379999999999999</v>
      </c>
      <c r="FS376">
        <v>-4.5606999999999998</v>
      </c>
      <c r="FT376">
        <v>0.68310000000000004</v>
      </c>
      <c r="FU376">
        <v>11.654999999999999</v>
      </c>
      <c r="FV376">
        <v>1.3828</v>
      </c>
      <c r="FW376">
        <v>10.7514</v>
      </c>
      <c r="FX376" t="s">
        <v>3883</v>
      </c>
      <c r="FY376">
        <v>6603.5765000000001</v>
      </c>
    </row>
    <row r="377" spans="1:181" x14ac:dyDescent="0.35">
      <c r="A377">
        <v>380</v>
      </c>
      <c r="B377" t="s">
        <v>5444</v>
      </c>
      <c r="C377" t="s">
        <v>5418</v>
      </c>
      <c r="D377" t="s">
        <v>3879</v>
      </c>
      <c r="E377" t="s">
        <v>3880</v>
      </c>
      <c r="F377" t="s">
        <v>330</v>
      </c>
      <c r="G377" t="s">
        <v>304</v>
      </c>
      <c r="H377" t="s">
        <v>261</v>
      </c>
      <c r="I377" t="s">
        <v>304</v>
      </c>
      <c r="J377" t="s">
        <v>261</v>
      </c>
      <c r="K377" t="s">
        <v>304</v>
      </c>
      <c r="L377" t="s">
        <v>491</v>
      </c>
      <c r="M377">
        <v>6</v>
      </c>
      <c r="N377" t="s">
        <v>196</v>
      </c>
      <c r="O377" t="s">
        <v>197</v>
      </c>
      <c r="P377" t="s">
        <v>198</v>
      </c>
      <c r="Q377">
        <v>750</v>
      </c>
      <c r="R377">
        <v>750</v>
      </c>
      <c r="S377">
        <v>325</v>
      </c>
      <c r="T377">
        <v>10</v>
      </c>
      <c r="U377">
        <v>2</v>
      </c>
      <c r="V377" t="s">
        <v>199</v>
      </c>
      <c r="W377" t="s">
        <v>200</v>
      </c>
      <c r="X377">
        <v>4.875</v>
      </c>
      <c r="Y377" t="s">
        <v>193</v>
      </c>
      <c r="Z377" t="s">
        <v>5448</v>
      </c>
      <c r="AA377" t="s">
        <v>1712</v>
      </c>
      <c r="AB377">
        <v>425</v>
      </c>
      <c r="AD377" t="s">
        <v>193</v>
      </c>
      <c r="AE377" t="s">
        <v>193</v>
      </c>
      <c r="AF377" t="s">
        <v>193</v>
      </c>
      <c r="AG377">
        <v>425</v>
      </c>
      <c r="AH377">
        <v>0</v>
      </c>
      <c r="AI377">
        <v>0</v>
      </c>
      <c r="AJ377" t="s">
        <v>193</v>
      </c>
      <c r="AK377" t="s">
        <v>193</v>
      </c>
      <c r="AM377">
        <v>30</v>
      </c>
      <c r="AN377">
        <v>0</v>
      </c>
      <c r="AO377" t="s">
        <v>193</v>
      </c>
      <c r="AP377">
        <v>1.23</v>
      </c>
      <c r="AQ377">
        <v>4.931</v>
      </c>
      <c r="AR377">
        <v>99.561999999999998</v>
      </c>
      <c r="AS377" t="s">
        <v>202</v>
      </c>
      <c r="AT377" t="s">
        <v>203</v>
      </c>
      <c r="AU377" t="s">
        <v>204</v>
      </c>
      <c r="AV377" t="s">
        <v>205</v>
      </c>
      <c r="AW377">
        <v>11</v>
      </c>
      <c r="AX377">
        <v>3</v>
      </c>
      <c r="AY377">
        <v>8</v>
      </c>
      <c r="AZ377" t="s">
        <v>193</v>
      </c>
      <c r="BA377" t="s">
        <v>202</v>
      </c>
      <c r="BB377" t="s">
        <v>206</v>
      </c>
      <c r="BC377" t="s">
        <v>202</v>
      </c>
      <c r="BD377" t="s">
        <v>202</v>
      </c>
      <c r="BE377" t="s">
        <v>202</v>
      </c>
      <c r="BF377" t="s">
        <v>206</v>
      </c>
      <c r="BG377" t="s">
        <v>207</v>
      </c>
      <c r="BH377" t="s">
        <v>193</v>
      </c>
      <c r="BI377">
        <v>2000</v>
      </c>
      <c r="BK377" t="s">
        <v>206</v>
      </c>
      <c r="BL377" t="s">
        <v>208</v>
      </c>
      <c r="BM377" t="s">
        <v>220</v>
      </c>
      <c r="BN377" t="s">
        <v>32</v>
      </c>
      <c r="BO377" t="s">
        <v>267</v>
      </c>
      <c r="BP377" t="s">
        <v>26</v>
      </c>
      <c r="BQ377" t="s">
        <v>31</v>
      </c>
      <c r="BR377" t="s">
        <v>33</v>
      </c>
      <c r="BS377" t="s">
        <v>1006</v>
      </c>
      <c r="BT377" t="s">
        <v>340</v>
      </c>
      <c r="BU377" t="s">
        <v>1627</v>
      </c>
      <c r="BV377" t="s">
        <v>220</v>
      </c>
      <c r="BW377" t="s">
        <v>209</v>
      </c>
      <c r="BX377" t="s">
        <v>197</v>
      </c>
      <c r="BY377" t="s">
        <v>193</v>
      </c>
      <c r="BZ377" t="s">
        <v>470</v>
      </c>
      <c r="CA377" t="s">
        <v>627</v>
      </c>
      <c r="CB377" t="s">
        <v>3884</v>
      </c>
      <c r="CC377" t="s">
        <v>3885</v>
      </c>
      <c r="CD377" t="s">
        <v>5445</v>
      </c>
      <c r="CE377">
        <v>2</v>
      </c>
      <c r="CF377">
        <v>0</v>
      </c>
      <c r="CG377" t="s">
        <v>3187</v>
      </c>
      <c r="CH377" t="s">
        <v>475</v>
      </c>
      <c r="CI377" t="s">
        <v>321</v>
      </c>
      <c r="CJ377" t="s">
        <v>197</v>
      </c>
      <c r="CK377">
        <v>325</v>
      </c>
      <c r="CL377" t="s">
        <v>216</v>
      </c>
      <c r="CM377">
        <v>1</v>
      </c>
      <c r="CN377" t="s">
        <v>199</v>
      </c>
      <c r="CO377" t="s">
        <v>193</v>
      </c>
      <c r="CP377">
        <v>3</v>
      </c>
      <c r="CQ377" t="s">
        <v>193</v>
      </c>
      <c r="CR377" t="s">
        <v>193</v>
      </c>
      <c r="CS377" t="s">
        <v>193</v>
      </c>
      <c r="CT377" t="s">
        <v>193</v>
      </c>
      <c r="CU377" t="s">
        <v>193</v>
      </c>
      <c r="CV377" t="s">
        <v>193</v>
      </c>
      <c r="CW377" t="s">
        <v>3879</v>
      </c>
      <c r="CX377" t="s">
        <v>322</v>
      </c>
      <c r="CY377">
        <v>0.65</v>
      </c>
      <c r="CZ377">
        <v>2.113</v>
      </c>
      <c r="DA377" t="s">
        <v>206</v>
      </c>
      <c r="DB377" t="s">
        <v>193</v>
      </c>
      <c r="DC377" t="s">
        <v>193</v>
      </c>
      <c r="DD377" t="s">
        <v>193</v>
      </c>
      <c r="DE377" t="s">
        <v>193</v>
      </c>
      <c r="DF377" t="s">
        <v>193</v>
      </c>
      <c r="DG377" t="s">
        <v>354</v>
      </c>
      <c r="DH377" t="s">
        <v>525</v>
      </c>
      <c r="DI377" t="s">
        <v>275</v>
      </c>
      <c r="DJ377" t="s">
        <v>29</v>
      </c>
      <c r="DK377" t="s">
        <v>860</v>
      </c>
      <c r="DL377" t="s">
        <v>222</v>
      </c>
      <c r="DM377" t="s">
        <v>222</v>
      </c>
      <c r="DN377" t="s">
        <v>223</v>
      </c>
      <c r="DO377" t="s">
        <v>1547</v>
      </c>
      <c r="DP377">
        <v>99.25</v>
      </c>
      <c r="DQ377">
        <v>4.9710000000000001</v>
      </c>
      <c r="DR377">
        <v>428.81439999999998</v>
      </c>
      <c r="DS377">
        <v>3.8144</v>
      </c>
      <c r="DT377">
        <v>99.25</v>
      </c>
      <c r="DU377">
        <v>4.9710000000000001</v>
      </c>
      <c r="DV377">
        <v>426.12610000000001</v>
      </c>
      <c r="DW377">
        <v>1.1261000000000001</v>
      </c>
      <c r="DX377">
        <v>100.20699999999999</v>
      </c>
      <c r="DY377">
        <v>4.8479999999999999</v>
      </c>
      <c r="DZ377">
        <v>418.3075</v>
      </c>
      <c r="EA377">
        <v>-6.6924999999999999</v>
      </c>
      <c r="EB377">
        <v>100.20699999999999</v>
      </c>
      <c r="EC377">
        <v>4.8479999999999999</v>
      </c>
      <c r="ED377">
        <v>420.71179999999998</v>
      </c>
      <c r="EE377">
        <v>-4.2881999999999998</v>
      </c>
      <c r="EF377">
        <v>100.20699999999999</v>
      </c>
      <c r="EG377">
        <v>4.8479999999999999</v>
      </c>
      <c r="EH377">
        <v>423.79129999999998</v>
      </c>
      <c r="EI377">
        <v>-1.2087000000000001</v>
      </c>
      <c r="EJ377">
        <v>100.20699999999999</v>
      </c>
      <c r="EK377">
        <v>4.8479999999999999</v>
      </c>
      <c r="EL377">
        <v>421.59519999999998</v>
      </c>
      <c r="EM377">
        <v>-3.4047999999999998</v>
      </c>
      <c r="EN377">
        <v>102.66800000000001</v>
      </c>
      <c r="EO377">
        <v>4.5330000000000004</v>
      </c>
      <c r="EP377">
        <v>381.99079999999998</v>
      </c>
      <c r="EQ377">
        <v>-43.0092</v>
      </c>
      <c r="ER377">
        <v>102.66800000000001</v>
      </c>
      <c r="ES377">
        <v>4.5330000000000004</v>
      </c>
      <c r="ET377">
        <v>385.6859</v>
      </c>
      <c r="EU377">
        <v>-39.314100000000003</v>
      </c>
      <c r="EV377">
        <v>102.66800000000001</v>
      </c>
      <c r="EW377">
        <v>4.5330000000000004</v>
      </c>
      <c r="EX377">
        <v>386.50439999999998</v>
      </c>
      <c r="EY377">
        <v>-38.495600000000003</v>
      </c>
      <c r="EZ377">
        <v>102.66800000000001</v>
      </c>
      <c r="FA377">
        <v>4.5330000000000004</v>
      </c>
      <c r="FB377">
        <v>387.52690000000001</v>
      </c>
      <c r="FC377">
        <v>-37.473100000000002</v>
      </c>
      <c r="FD377">
        <v>102.66800000000001</v>
      </c>
      <c r="FE377">
        <v>4.5330000000000004</v>
      </c>
      <c r="FF377">
        <v>387.54899999999998</v>
      </c>
      <c r="FG377">
        <v>-37.451000000000001</v>
      </c>
      <c r="FH377">
        <v>27.98</v>
      </c>
      <c r="FI377">
        <v>-24.76</v>
      </c>
      <c r="FJ377">
        <v>66.489999999999995</v>
      </c>
      <c r="FK377">
        <v>3.41</v>
      </c>
      <c r="FL377">
        <v>90.98</v>
      </c>
      <c r="FM377">
        <v>0.64</v>
      </c>
      <c r="FN377">
        <v>0.15679999999999999</v>
      </c>
      <c r="FO377">
        <v>-17.4635</v>
      </c>
      <c r="FP377">
        <v>0.2152</v>
      </c>
      <c r="FQ377">
        <v>-9.0832999999999995</v>
      </c>
      <c r="FR377">
        <v>0.33379999999999999</v>
      </c>
      <c r="FS377">
        <v>-4.5606999999999998</v>
      </c>
      <c r="FT377">
        <v>0.68310000000000004</v>
      </c>
      <c r="FU377">
        <v>11.654999999999999</v>
      </c>
      <c r="FV377">
        <v>1.3828</v>
      </c>
      <c r="FW377">
        <v>10.7514</v>
      </c>
      <c r="FX377" t="s">
        <v>3883</v>
      </c>
      <c r="FY377">
        <v>6603.5765000000001</v>
      </c>
    </row>
    <row r="378" spans="1:181" x14ac:dyDescent="0.35">
      <c r="A378">
        <v>381</v>
      </c>
      <c r="B378" t="s">
        <v>5444</v>
      </c>
      <c r="C378" t="s">
        <v>5412</v>
      </c>
      <c r="D378" t="s">
        <v>3886</v>
      </c>
      <c r="E378" t="s">
        <v>3887</v>
      </c>
      <c r="F378" t="s">
        <v>232</v>
      </c>
      <c r="G378" t="s">
        <v>304</v>
      </c>
      <c r="H378" t="s">
        <v>262</v>
      </c>
      <c r="I378" t="s">
        <v>304</v>
      </c>
      <c r="J378" t="s">
        <v>262</v>
      </c>
      <c r="K378" t="s">
        <v>304</v>
      </c>
      <c r="L378" t="s">
        <v>3483</v>
      </c>
      <c r="M378">
        <v>6</v>
      </c>
      <c r="N378" t="s">
        <v>196</v>
      </c>
      <c r="O378" t="s">
        <v>197</v>
      </c>
      <c r="P378" t="s">
        <v>198</v>
      </c>
      <c r="Q378">
        <v>1000</v>
      </c>
      <c r="R378">
        <v>1000</v>
      </c>
      <c r="S378">
        <v>600</v>
      </c>
      <c r="T378">
        <v>10</v>
      </c>
      <c r="U378">
        <v>2</v>
      </c>
      <c r="V378" t="s">
        <v>199</v>
      </c>
      <c r="W378" t="s">
        <v>200</v>
      </c>
      <c r="X378">
        <v>2.9</v>
      </c>
      <c r="Y378" t="s">
        <v>193</v>
      </c>
      <c r="Z378" t="s">
        <v>5351</v>
      </c>
      <c r="AA378" t="s">
        <v>3888</v>
      </c>
      <c r="AB378">
        <v>225</v>
      </c>
      <c r="AD378">
        <v>-2</v>
      </c>
      <c r="AE378" t="s">
        <v>193</v>
      </c>
      <c r="AF378" t="s">
        <v>193</v>
      </c>
      <c r="AG378">
        <v>245</v>
      </c>
      <c r="AH378">
        <v>0</v>
      </c>
      <c r="AI378">
        <v>0</v>
      </c>
      <c r="AJ378" t="s">
        <v>193</v>
      </c>
      <c r="AK378" t="s">
        <v>193</v>
      </c>
      <c r="AM378">
        <v>5</v>
      </c>
      <c r="AN378">
        <v>20</v>
      </c>
      <c r="AO378" t="s">
        <v>193</v>
      </c>
      <c r="AP378">
        <v>2.33</v>
      </c>
      <c r="AQ378">
        <v>2.9220000000000002</v>
      </c>
      <c r="AR378">
        <v>99.808000000000007</v>
      </c>
      <c r="AS378" t="s">
        <v>202</v>
      </c>
      <c r="AT378" t="s">
        <v>203</v>
      </c>
      <c r="AU378" t="s">
        <v>204</v>
      </c>
      <c r="AV378" t="s">
        <v>205</v>
      </c>
      <c r="AW378">
        <v>5</v>
      </c>
      <c r="AX378">
        <v>3</v>
      </c>
      <c r="AY378">
        <v>2</v>
      </c>
      <c r="AZ378" t="s">
        <v>193</v>
      </c>
      <c r="BA378" t="s">
        <v>202</v>
      </c>
      <c r="BB378" t="s">
        <v>206</v>
      </c>
      <c r="BC378" t="s">
        <v>202</v>
      </c>
      <c r="BD378" t="s">
        <v>202</v>
      </c>
      <c r="BE378" t="s">
        <v>202</v>
      </c>
      <c r="BF378" t="s">
        <v>206</v>
      </c>
      <c r="BG378" t="s">
        <v>552</v>
      </c>
      <c r="BH378" t="s">
        <v>238</v>
      </c>
      <c r="BI378">
        <v>2000</v>
      </c>
      <c r="BK378" t="s">
        <v>206</v>
      </c>
      <c r="BL378" t="s">
        <v>208</v>
      </c>
      <c r="BM378" t="s">
        <v>220</v>
      </c>
      <c r="BN378" t="s">
        <v>32</v>
      </c>
      <c r="BO378" t="s">
        <v>31</v>
      </c>
      <c r="BP378" t="s">
        <v>33</v>
      </c>
      <c r="BQ378" t="s">
        <v>193</v>
      </c>
      <c r="BR378" t="s">
        <v>193</v>
      </c>
      <c r="BS378" t="s">
        <v>193</v>
      </c>
      <c r="BT378" t="s">
        <v>193</v>
      </c>
      <c r="BU378" t="s">
        <v>193</v>
      </c>
      <c r="BV378" t="s">
        <v>208</v>
      </c>
      <c r="BW378" t="s">
        <v>209</v>
      </c>
      <c r="BX378" t="s">
        <v>197</v>
      </c>
      <c r="BY378" t="s">
        <v>193</v>
      </c>
      <c r="BZ378" t="s">
        <v>211</v>
      </c>
      <c r="CA378" t="s">
        <v>634</v>
      </c>
      <c r="CB378" t="s">
        <v>3889</v>
      </c>
      <c r="CC378" t="s">
        <v>3890</v>
      </c>
      <c r="CD378" t="s">
        <v>5445</v>
      </c>
      <c r="CE378">
        <v>2</v>
      </c>
      <c r="CF378">
        <v>1</v>
      </c>
      <c r="CG378" t="s">
        <v>214</v>
      </c>
      <c r="CH378" t="s">
        <v>215</v>
      </c>
      <c r="CI378" t="s">
        <v>215</v>
      </c>
      <c r="CJ378" t="s">
        <v>197</v>
      </c>
      <c r="CK378">
        <v>600</v>
      </c>
      <c r="CL378" t="s">
        <v>216</v>
      </c>
      <c r="CM378">
        <v>1</v>
      </c>
      <c r="CN378" t="s">
        <v>199</v>
      </c>
      <c r="CO378" t="s">
        <v>193</v>
      </c>
      <c r="CP378">
        <v>3</v>
      </c>
      <c r="CQ378" t="s">
        <v>193</v>
      </c>
      <c r="CR378" t="s">
        <v>193</v>
      </c>
      <c r="CS378" t="s">
        <v>193</v>
      </c>
      <c r="CT378" t="s">
        <v>193</v>
      </c>
      <c r="CU378" t="s">
        <v>193</v>
      </c>
      <c r="CV378" t="s">
        <v>193</v>
      </c>
      <c r="CW378" t="s">
        <v>3886</v>
      </c>
      <c r="CX378" t="s">
        <v>217</v>
      </c>
      <c r="CY378">
        <v>0.65</v>
      </c>
      <c r="CZ378">
        <v>3.9</v>
      </c>
      <c r="DA378" t="s">
        <v>206</v>
      </c>
      <c r="DB378" t="s">
        <v>193</v>
      </c>
      <c r="DC378" t="s">
        <v>193</v>
      </c>
      <c r="DD378" t="s">
        <v>193</v>
      </c>
      <c r="DE378" t="s">
        <v>193</v>
      </c>
      <c r="DF378" t="s">
        <v>193</v>
      </c>
      <c r="DG378" t="s">
        <v>248</v>
      </c>
      <c r="DH378" t="s">
        <v>339</v>
      </c>
      <c r="DI378" t="s">
        <v>855</v>
      </c>
      <c r="DJ378" t="s">
        <v>341</v>
      </c>
      <c r="DK378" t="s">
        <v>240</v>
      </c>
      <c r="DL378" t="s">
        <v>222</v>
      </c>
      <c r="DM378" t="s">
        <v>222</v>
      </c>
      <c r="DN378" t="s">
        <v>223</v>
      </c>
      <c r="DO378" t="s">
        <v>1547</v>
      </c>
      <c r="DP378">
        <v>100.154</v>
      </c>
      <c r="DQ378">
        <v>2.8820000000000001</v>
      </c>
      <c r="DR378">
        <v>217.2261</v>
      </c>
      <c r="DS378">
        <v>-7.7739000000000003</v>
      </c>
      <c r="DT378">
        <v>100.886</v>
      </c>
      <c r="DU378">
        <v>2.7959999999999998</v>
      </c>
      <c r="DV378">
        <v>213.10749999999999</v>
      </c>
      <c r="DW378">
        <v>-11.8925</v>
      </c>
      <c r="DX378">
        <v>100.886</v>
      </c>
      <c r="DY378">
        <v>2.7959999999999998</v>
      </c>
      <c r="DZ378">
        <v>215.51179999999999</v>
      </c>
      <c r="EA378">
        <v>-9.4882000000000009</v>
      </c>
      <c r="EB378">
        <v>100.518</v>
      </c>
      <c r="EC378">
        <v>2.839</v>
      </c>
      <c r="ED378">
        <v>222.8913</v>
      </c>
      <c r="EE378">
        <v>-2.1086999999999998</v>
      </c>
      <c r="EF378">
        <v>101.614</v>
      </c>
      <c r="EG378">
        <v>2.7109999999999999</v>
      </c>
      <c r="EH378">
        <v>207.89519999999999</v>
      </c>
      <c r="EI378">
        <v>-17.104800000000001</v>
      </c>
      <c r="EJ378">
        <v>102.45</v>
      </c>
      <c r="EK378">
        <v>2.6139999999999999</v>
      </c>
      <c r="EL378">
        <v>190.0908</v>
      </c>
      <c r="EM378">
        <v>-34.909199999999998</v>
      </c>
      <c r="EN378">
        <v>102.801</v>
      </c>
      <c r="EO378">
        <v>2.5739999999999998</v>
      </c>
      <c r="EP378">
        <v>189.7859</v>
      </c>
      <c r="EQ378">
        <v>-35.214100000000002</v>
      </c>
      <c r="ER378">
        <v>102.801</v>
      </c>
      <c r="ES378">
        <v>2.5739999999999998</v>
      </c>
      <c r="ET378">
        <v>190.6044</v>
      </c>
      <c r="EU378">
        <v>-34.395600000000002</v>
      </c>
      <c r="EV378">
        <v>102.801</v>
      </c>
      <c r="EW378">
        <v>2.5739999999999998</v>
      </c>
      <c r="EX378">
        <v>191.62690000000001</v>
      </c>
      <c r="EY378">
        <v>-33.373100000000001</v>
      </c>
      <c r="EZ378">
        <v>103.059</v>
      </c>
      <c r="FA378">
        <v>2.544</v>
      </c>
      <c r="FB378">
        <v>188.649</v>
      </c>
      <c r="FC378">
        <v>-36.350999999999999</v>
      </c>
      <c r="FD378">
        <v>103.059</v>
      </c>
      <c r="FE378">
        <v>2.544</v>
      </c>
      <c r="FF378">
        <v>189.7867</v>
      </c>
      <c r="FG378">
        <v>-35.213299999999997</v>
      </c>
      <c r="FH378">
        <v>27.98</v>
      </c>
      <c r="FI378">
        <v>-24.76</v>
      </c>
      <c r="FJ378">
        <v>66.489999999999995</v>
      </c>
      <c r="FK378">
        <v>3.41</v>
      </c>
      <c r="FL378">
        <v>90.98</v>
      </c>
      <c r="FM378">
        <v>0.64</v>
      </c>
      <c r="FN378">
        <v>0.15679999999999999</v>
      </c>
      <c r="FO378">
        <v>-17.4635</v>
      </c>
      <c r="FP378">
        <v>0.2152</v>
      </c>
      <c r="FQ378">
        <v>-9.0832999999999995</v>
      </c>
      <c r="FR378">
        <v>0.33379999999999999</v>
      </c>
      <c r="FS378">
        <v>-4.5606999999999998</v>
      </c>
      <c r="FT378">
        <v>0.68310000000000004</v>
      </c>
      <c r="FU378">
        <v>11.654999999999999</v>
      </c>
      <c r="FV378">
        <v>1.3828</v>
      </c>
      <c r="FW378">
        <v>10.7514</v>
      </c>
      <c r="FX378" t="s">
        <v>3891</v>
      </c>
      <c r="FY378">
        <v>7477.1009000000004</v>
      </c>
    </row>
    <row r="379" spans="1:181" x14ac:dyDescent="0.35">
      <c r="A379">
        <v>382</v>
      </c>
      <c r="B379" t="s">
        <v>5444</v>
      </c>
      <c r="C379" t="s">
        <v>5412</v>
      </c>
      <c r="D379" t="s">
        <v>3886</v>
      </c>
      <c r="E379" t="s">
        <v>3887</v>
      </c>
      <c r="F379" t="s">
        <v>232</v>
      </c>
      <c r="G379" t="s">
        <v>304</v>
      </c>
      <c r="H379" t="s">
        <v>262</v>
      </c>
      <c r="I379" t="s">
        <v>304</v>
      </c>
      <c r="J379" t="s">
        <v>262</v>
      </c>
      <c r="K379" t="s">
        <v>304</v>
      </c>
      <c r="L379" t="s">
        <v>3483</v>
      </c>
      <c r="M379">
        <v>6</v>
      </c>
      <c r="N379" t="s">
        <v>196</v>
      </c>
      <c r="O379" t="s">
        <v>197</v>
      </c>
      <c r="P379" t="s">
        <v>198</v>
      </c>
      <c r="Q379">
        <v>1000</v>
      </c>
      <c r="R379">
        <v>1000</v>
      </c>
      <c r="S379">
        <v>400</v>
      </c>
      <c r="T379">
        <v>30</v>
      </c>
      <c r="U379">
        <v>2</v>
      </c>
      <c r="V379" t="s">
        <v>199</v>
      </c>
      <c r="W379" t="s">
        <v>200</v>
      </c>
      <c r="X379">
        <v>3.9</v>
      </c>
      <c r="Y379" t="s">
        <v>193</v>
      </c>
      <c r="Z379" t="s">
        <v>5352</v>
      </c>
      <c r="AA379" t="s">
        <v>999</v>
      </c>
      <c r="AB379">
        <v>260</v>
      </c>
      <c r="AD379">
        <v>-5</v>
      </c>
      <c r="AE379" t="s">
        <v>193</v>
      </c>
      <c r="AF379" t="s">
        <v>193</v>
      </c>
      <c r="AG379">
        <v>275</v>
      </c>
      <c r="AH379">
        <v>0</v>
      </c>
      <c r="AI379">
        <v>0</v>
      </c>
      <c r="AJ379" t="s">
        <v>193</v>
      </c>
      <c r="AK379" t="s">
        <v>193</v>
      </c>
      <c r="AM379">
        <v>5</v>
      </c>
      <c r="AN379">
        <v>15</v>
      </c>
      <c r="AO379" t="s">
        <v>193</v>
      </c>
      <c r="AP379">
        <v>3</v>
      </c>
      <c r="AQ379">
        <v>3.9830000000000001</v>
      </c>
      <c r="AR379">
        <v>98.551000000000002</v>
      </c>
      <c r="AS379" t="s">
        <v>202</v>
      </c>
      <c r="AT379" t="s">
        <v>203</v>
      </c>
      <c r="AU379" t="s">
        <v>204</v>
      </c>
      <c r="AV379" t="s">
        <v>205</v>
      </c>
      <c r="AW379">
        <v>5</v>
      </c>
      <c r="AX379">
        <v>3</v>
      </c>
      <c r="AY379">
        <v>2</v>
      </c>
      <c r="AZ379" t="s">
        <v>193</v>
      </c>
      <c r="BA379" t="s">
        <v>202</v>
      </c>
      <c r="BB379" t="s">
        <v>206</v>
      </c>
      <c r="BC379" t="s">
        <v>202</v>
      </c>
      <c r="BD379" t="s">
        <v>202</v>
      </c>
      <c r="BE379" t="s">
        <v>202</v>
      </c>
      <c r="BF379" t="s">
        <v>206</v>
      </c>
      <c r="BG379" t="s">
        <v>552</v>
      </c>
      <c r="BH379" t="s">
        <v>238</v>
      </c>
      <c r="BI379">
        <v>2000</v>
      </c>
      <c r="BK379" t="s">
        <v>206</v>
      </c>
      <c r="BL379" t="s">
        <v>208</v>
      </c>
      <c r="BM379" t="s">
        <v>220</v>
      </c>
      <c r="BN379" t="s">
        <v>32</v>
      </c>
      <c r="BO379" t="s">
        <v>31</v>
      </c>
      <c r="BP379" t="s">
        <v>33</v>
      </c>
      <c r="BQ379" t="s">
        <v>193</v>
      </c>
      <c r="BR379" t="s">
        <v>193</v>
      </c>
      <c r="BS379" t="s">
        <v>193</v>
      </c>
      <c r="BT379" t="s">
        <v>193</v>
      </c>
      <c r="BU379" t="s">
        <v>193</v>
      </c>
      <c r="BV379" t="s">
        <v>208</v>
      </c>
      <c r="BW379" t="s">
        <v>209</v>
      </c>
      <c r="BX379" t="s">
        <v>197</v>
      </c>
      <c r="BY379" t="s">
        <v>193</v>
      </c>
      <c r="BZ379" t="s">
        <v>211</v>
      </c>
      <c r="CA379" t="s">
        <v>634</v>
      </c>
      <c r="CB379" t="s">
        <v>3892</v>
      </c>
      <c r="CC379" t="s">
        <v>3893</v>
      </c>
      <c r="CD379" t="s">
        <v>5445</v>
      </c>
      <c r="CE379">
        <v>2</v>
      </c>
      <c r="CF379">
        <v>0</v>
      </c>
      <c r="CG379" t="s">
        <v>214</v>
      </c>
      <c r="CH379" t="s">
        <v>215</v>
      </c>
      <c r="CI379" t="s">
        <v>215</v>
      </c>
      <c r="CJ379" t="s">
        <v>197</v>
      </c>
      <c r="CK379">
        <v>400</v>
      </c>
      <c r="CL379" t="s">
        <v>216</v>
      </c>
      <c r="CM379">
        <v>1</v>
      </c>
      <c r="CN379" t="s">
        <v>199</v>
      </c>
      <c r="CO379" t="s">
        <v>193</v>
      </c>
      <c r="CP379">
        <v>6</v>
      </c>
      <c r="CQ379" t="s">
        <v>193</v>
      </c>
      <c r="CR379" t="s">
        <v>193</v>
      </c>
      <c r="CS379" t="s">
        <v>193</v>
      </c>
      <c r="CT379" t="s">
        <v>193</v>
      </c>
      <c r="CU379" t="s">
        <v>193</v>
      </c>
      <c r="CV379" t="s">
        <v>193</v>
      </c>
      <c r="CW379" t="s">
        <v>3886</v>
      </c>
      <c r="CX379" t="s">
        <v>217</v>
      </c>
      <c r="CY379">
        <v>0.875</v>
      </c>
      <c r="CZ379">
        <v>3.5</v>
      </c>
      <c r="DA379" t="s">
        <v>206</v>
      </c>
      <c r="DB379" t="s">
        <v>193</v>
      </c>
      <c r="DC379" t="s">
        <v>193</v>
      </c>
      <c r="DD379" t="s">
        <v>193</v>
      </c>
      <c r="DE379" t="s">
        <v>193</v>
      </c>
      <c r="DF379" t="s">
        <v>193</v>
      </c>
      <c r="DG379" t="s">
        <v>248</v>
      </c>
      <c r="DH379" t="s">
        <v>339</v>
      </c>
      <c r="DI379" t="s">
        <v>855</v>
      </c>
      <c r="DJ379" t="s">
        <v>341</v>
      </c>
      <c r="DK379" t="s">
        <v>240</v>
      </c>
      <c r="DL379" t="s">
        <v>222</v>
      </c>
      <c r="DM379" t="s">
        <v>222</v>
      </c>
      <c r="DN379" t="s">
        <v>223</v>
      </c>
      <c r="DO379" t="s">
        <v>1002</v>
      </c>
      <c r="DP379">
        <v>103.372</v>
      </c>
      <c r="DQ379">
        <v>3.7109999999999999</v>
      </c>
      <c r="DR379">
        <v>229.67019999999999</v>
      </c>
      <c r="DS379">
        <v>-30.329799999999999</v>
      </c>
      <c r="DT379">
        <v>104.512</v>
      </c>
      <c r="DU379">
        <v>3.649</v>
      </c>
      <c r="DV379">
        <v>228.2037</v>
      </c>
      <c r="DW379">
        <v>-31.796299999999999</v>
      </c>
      <c r="DX379">
        <v>106.218</v>
      </c>
      <c r="DY379">
        <v>3.5579999999999998</v>
      </c>
      <c r="DZ379">
        <v>221.4796</v>
      </c>
      <c r="EA379">
        <v>-38.520400000000002</v>
      </c>
      <c r="EB379">
        <v>105.845</v>
      </c>
      <c r="EC379">
        <v>3.5779999999999998</v>
      </c>
      <c r="ED379">
        <v>230.0239</v>
      </c>
      <c r="EE379">
        <v>-29.976099999999999</v>
      </c>
      <c r="EF379">
        <v>109.03100000000001</v>
      </c>
      <c r="EG379">
        <v>3.4119999999999999</v>
      </c>
      <c r="EH379">
        <v>209.82079999999999</v>
      </c>
      <c r="EI379">
        <v>-50.179200000000002</v>
      </c>
      <c r="EJ379">
        <v>108.14700000000001</v>
      </c>
      <c r="EK379">
        <v>3.4569999999999999</v>
      </c>
      <c r="EL379">
        <v>203.45359999999999</v>
      </c>
      <c r="EM379">
        <v>-56.546399999999998</v>
      </c>
      <c r="EN379">
        <v>108.14700000000001</v>
      </c>
      <c r="EO379">
        <v>3.4569999999999999</v>
      </c>
      <c r="EP379">
        <v>206.09460000000001</v>
      </c>
      <c r="EQ379">
        <v>-53.9054</v>
      </c>
      <c r="ER379">
        <v>108.14700000000001</v>
      </c>
      <c r="ES379">
        <v>3.4569999999999999</v>
      </c>
      <c r="ET379">
        <v>207.18360000000001</v>
      </c>
      <c r="EU379">
        <v>-52.816400000000002</v>
      </c>
      <c r="EV379">
        <v>108.14700000000001</v>
      </c>
      <c r="EW379">
        <v>3.4569999999999999</v>
      </c>
      <c r="EX379">
        <v>208.5103</v>
      </c>
      <c r="EY379">
        <v>-51.489699999999999</v>
      </c>
      <c r="EZ379">
        <v>111.723</v>
      </c>
      <c r="FA379">
        <v>3.2770000000000001</v>
      </c>
      <c r="FB379">
        <v>190.517</v>
      </c>
      <c r="FC379">
        <v>-69.483000000000004</v>
      </c>
      <c r="FD379">
        <v>111.723</v>
      </c>
      <c r="FE379">
        <v>3.2770000000000001</v>
      </c>
      <c r="FF379">
        <v>191.9958</v>
      </c>
      <c r="FG379">
        <v>-68.004199999999997</v>
      </c>
      <c r="FH379">
        <v>27.98</v>
      </c>
      <c r="FI379">
        <v>-24.76</v>
      </c>
      <c r="FJ379">
        <v>66.489999999999995</v>
      </c>
      <c r="FK379">
        <v>3.41</v>
      </c>
      <c r="FL379">
        <v>90.98</v>
      </c>
      <c r="FM379">
        <v>0.64</v>
      </c>
      <c r="FN379">
        <v>0.15679999999999999</v>
      </c>
      <c r="FO379">
        <v>-17.4635</v>
      </c>
      <c r="FP379">
        <v>0.2152</v>
      </c>
      <c r="FQ379">
        <v>-9.0832999999999995</v>
      </c>
      <c r="FR379">
        <v>0.33379999999999999</v>
      </c>
      <c r="FS379">
        <v>-4.5606999999999998</v>
      </c>
      <c r="FT379">
        <v>0.68310000000000004</v>
      </c>
      <c r="FU379">
        <v>11.654999999999999</v>
      </c>
      <c r="FV379">
        <v>1.3828</v>
      </c>
      <c r="FW379">
        <v>10.7514</v>
      </c>
      <c r="FX379" t="s">
        <v>3891</v>
      </c>
      <c r="FY379">
        <v>7477.1009000000004</v>
      </c>
    </row>
    <row r="380" spans="1:181" x14ac:dyDescent="0.35">
      <c r="A380">
        <v>383</v>
      </c>
      <c r="B380" t="s">
        <v>5449</v>
      </c>
      <c r="C380" t="s">
        <v>5418</v>
      </c>
      <c r="D380" t="s">
        <v>396</v>
      </c>
      <c r="E380" t="s">
        <v>3754</v>
      </c>
      <c r="F380" t="s">
        <v>330</v>
      </c>
      <c r="G380" t="s">
        <v>2497</v>
      </c>
      <c r="H380" t="s">
        <v>262</v>
      </c>
      <c r="I380" t="s">
        <v>331</v>
      </c>
      <c r="J380" t="s">
        <v>261</v>
      </c>
      <c r="K380" t="s">
        <v>304</v>
      </c>
      <c r="L380" t="s">
        <v>332</v>
      </c>
      <c r="M380">
        <v>6</v>
      </c>
      <c r="N380" t="s">
        <v>196</v>
      </c>
      <c r="O380" t="s">
        <v>197</v>
      </c>
      <c r="P380" t="s">
        <v>198</v>
      </c>
      <c r="Q380">
        <v>4000</v>
      </c>
      <c r="R380">
        <v>4000</v>
      </c>
      <c r="S380">
        <v>1000</v>
      </c>
      <c r="T380">
        <v>3</v>
      </c>
      <c r="U380">
        <v>3</v>
      </c>
      <c r="V380" t="s">
        <v>199</v>
      </c>
      <c r="W380" t="s">
        <v>200</v>
      </c>
      <c r="X380">
        <v>5.4</v>
      </c>
      <c r="Y380" t="s">
        <v>193</v>
      </c>
      <c r="Z380" t="s">
        <v>5450</v>
      </c>
      <c r="AA380" t="s">
        <v>2958</v>
      </c>
      <c r="AB380">
        <v>525</v>
      </c>
      <c r="AD380" t="s">
        <v>193</v>
      </c>
      <c r="AE380" t="s">
        <v>193</v>
      </c>
      <c r="AF380" t="s">
        <v>193</v>
      </c>
      <c r="AG380">
        <v>600</v>
      </c>
      <c r="AH380">
        <v>525</v>
      </c>
      <c r="AI380">
        <v>0</v>
      </c>
      <c r="AJ380" t="s">
        <v>193</v>
      </c>
      <c r="AK380" t="s">
        <v>193</v>
      </c>
      <c r="AM380">
        <v>-5</v>
      </c>
      <c r="AN380">
        <v>75</v>
      </c>
      <c r="AO380" t="s">
        <v>193</v>
      </c>
      <c r="AP380">
        <v>5.8</v>
      </c>
      <c r="AQ380">
        <v>5.4359999999999999</v>
      </c>
      <c r="AR380">
        <v>99.896000000000001</v>
      </c>
      <c r="AS380" t="s">
        <v>202</v>
      </c>
      <c r="AT380" t="s">
        <v>203</v>
      </c>
      <c r="AU380" t="s">
        <v>204</v>
      </c>
      <c r="AV380" t="s">
        <v>205</v>
      </c>
      <c r="AW380">
        <v>7</v>
      </c>
      <c r="AX380">
        <v>7</v>
      </c>
      <c r="AY380" t="s">
        <v>193</v>
      </c>
      <c r="AZ380" t="s">
        <v>193</v>
      </c>
      <c r="BA380" t="s">
        <v>206</v>
      </c>
      <c r="BB380" t="s">
        <v>206</v>
      </c>
      <c r="BC380" t="s">
        <v>206</v>
      </c>
      <c r="BD380" t="s">
        <v>202</v>
      </c>
      <c r="BE380" t="s">
        <v>206</v>
      </c>
      <c r="BF380" t="s">
        <v>206</v>
      </c>
      <c r="BG380" t="s">
        <v>207</v>
      </c>
      <c r="BH380" t="s">
        <v>193</v>
      </c>
      <c r="BI380">
        <v>2000</v>
      </c>
      <c r="BK380" t="s">
        <v>206</v>
      </c>
      <c r="BL380" t="s">
        <v>208</v>
      </c>
      <c r="BM380" t="s">
        <v>218</v>
      </c>
      <c r="BN380" t="s">
        <v>220</v>
      </c>
      <c r="BO380" t="s">
        <v>29</v>
      </c>
      <c r="BP380" t="s">
        <v>30</v>
      </c>
      <c r="BQ380" t="s">
        <v>32</v>
      </c>
      <c r="BR380" t="s">
        <v>34</v>
      </c>
      <c r="BS380" t="s">
        <v>193</v>
      </c>
      <c r="BT380" t="s">
        <v>193</v>
      </c>
      <c r="BU380" t="s">
        <v>193</v>
      </c>
      <c r="BV380" t="s">
        <v>32</v>
      </c>
      <c r="BW380" t="s">
        <v>209</v>
      </c>
      <c r="BX380" t="s">
        <v>197</v>
      </c>
      <c r="BY380" t="s">
        <v>193</v>
      </c>
      <c r="BZ380" t="s">
        <v>271</v>
      </c>
      <c r="CA380" t="s">
        <v>272</v>
      </c>
      <c r="CB380" t="s">
        <v>3755</v>
      </c>
      <c r="CC380" t="s">
        <v>3756</v>
      </c>
      <c r="CD380" t="s">
        <v>5445</v>
      </c>
      <c r="CE380">
        <v>2</v>
      </c>
      <c r="CF380">
        <v>1</v>
      </c>
      <c r="CG380" t="s">
        <v>214</v>
      </c>
      <c r="CH380" t="s">
        <v>215</v>
      </c>
      <c r="CI380" t="s">
        <v>215</v>
      </c>
      <c r="CJ380" t="s">
        <v>197</v>
      </c>
      <c r="CK380">
        <v>1000</v>
      </c>
      <c r="CL380" t="s">
        <v>216</v>
      </c>
      <c r="CM380">
        <v>1</v>
      </c>
      <c r="CN380" t="s">
        <v>199</v>
      </c>
      <c r="CO380" t="s">
        <v>193</v>
      </c>
      <c r="CP380" t="s">
        <v>193</v>
      </c>
      <c r="CQ380" t="s">
        <v>193</v>
      </c>
      <c r="CR380" t="s">
        <v>193</v>
      </c>
      <c r="CS380" t="s">
        <v>193</v>
      </c>
      <c r="CT380" t="s">
        <v>193</v>
      </c>
      <c r="CU380" t="s">
        <v>193</v>
      </c>
      <c r="CV380" t="s">
        <v>193</v>
      </c>
      <c r="CW380" t="s">
        <v>396</v>
      </c>
      <c r="CX380" t="s">
        <v>217</v>
      </c>
      <c r="CY380">
        <v>0.4</v>
      </c>
      <c r="CZ380">
        <v>4</v>
      </c>
      <c r="DA380" t="s">
        <v>206</v>
      </c>
      <c r="DB380" t="s">
        <v>268</v>
      </c>
      <c r="DC380" t="s">
        <v>247</v>
      </c>
      <c r="DD380" t="s">
        <v>26</v>
      </c>
      <c r="DE380" t="s">
        <v>557</v>
      </c>
      <c r="DF380" t="s">
        <v>249</v>
      </c>
      <c r="DG380" t="s">
        <v>354</v>
      </c>
      <c r="DH380" t="s">
        <v>275</v>
      </c>
      <c r="DI380" t="s">
        <v>1908</v>
      </c>
      <c r="DJ380" t="s">
        <v>266</v>
      </c>
      <c r="DK380" t="s">
        <v>1006</v>
      </c>
      <c r="DL380" t="s">
        <v>222</v>
      </c>
      <c r="DM380" t="s">
        <v>222</v>
      </c>
      <c r="DN380" t="s">
        <v>223</v>
      </c>
      <c r="DO380" t="s">
        <v>2961</v>
      </c>
      <c r="DP380">
        <v>100.752</v>
      </c>
      <c r="DQ380">
        <v>5.157</v>
      </c>
      <c r="DR380">
        <v>494.18509999999998</v>
      </c>
      <c r="DS380">
        <v>-30.814900000000002</v>
      </c>
      <c r="DT380">
        <v>100.837</v>
      </c>
      <c r="DU380">
        <v>5.1289999999999996</v>
      </c>
      <c r="DV380">
        <v>490.58199999999999</v>
      </c>
      <c r="DW380">
        <v>-34.417999999999999</v>
      </c>
      <c r="DX380">
        <v>100.893</v>
      </c>
      <c r="DY380">
        <v>5.1100000000000003</v>
      </c>
      <c r="DZ380">
        <v>491.36959999999999</v>
      </c>
      <c r="EA380">
        <v>-33.630400000000002</v>
      </c>
      <c r="EB380">
        <v>100.944</v>
      </c>
      <c r="EC380">
        <v>5.093</v>
      </c>
      <c r="ED380">
        <v>489.94260000000003</v>
      </c>
      <c r="EE380">
        <v>-35.057400000000001</v>
      </c>
      <c r="EF380">
        <v>101.22199999999999</v>
      </c>
      <c r="EG380">
        <v>5.0019999999999998</v>
      </c>
      <c r="EH380">
        <v>481.93290000000002</v>
      </c>
      <c r="EI380">
        <v>-43.067100000000003</v>
      </c>
      <c r="EJ380">
        <v>102.16800000000001</v>
      </c>
      <c r="EK380">
        <v>4.6970000000000001</v>
      </c>
      <c r="EL380">
        <v>451.97680000000003</v>
      </c>
      <c r="EM380">
        <v>-73.023200000000003</v>
      </c>
      <c r="EN380">
        <v>102.70399999999999</v>
      </c>
      <c r="EO380">
        <v>4.5250000000000004</v>
      </c>
      <c r="EP380">
        <v>430.19959999999998</v>
      </c>
      <c r="EQ380">
        <v>-94.800399999999996</v>
      </c>
      <c r="ER380">
        <v>102.861</v>
      </c>
      <c r="ES380">
        <v>4.4720000000000004</v>
      </c>
      <c r="ET380">
        <v>427.0625</v>
      </c>
      <c r="EU380">
        <v>-97.9375</v>
      </c>
      <c r="EV380">
        <v>102.861</v>
      </c>
      <c r="EW380">
        <v>4.4720000000000004</v>
      </c>
      <c r="EX380">
        <v>426.79730000000001</v>
      </c>
      <c r="EY380">
        <v>-98.202699999999993</v>
      </c>
      <c r="EZ380">
        <v>102.861</v>
      </c>
      <c r="FA380">
        <v>4.4720000000000004</v>
      </c>
      <c r="FB380">
        <v>426.81029999999998</v>
      </c>
      <c r="FC380">
        <v>-98.189700000000002</v>
      </c>
      <c r="FD380">
        <v>103.654</v>
      </c>
      <c r="FE380">
        <v>4.218</v>
      </c>
      <c r="FF380">
        <v>401.41460000000001</v>
      </c>
      <c r="FG380">
        <v>-123.58540000000001</v>
      </c>
      <c r="FH380">
        <v>31.44</v>
      </c>
      <c r="FI380">
        <v>-7.94</v>
      </c>
      <c r="FJ380">
        <v>66.05</v>
      </c>
      <c r="FK380">
        <v>1.65</v>
      </c>
      <c r="FL380">
        <v>92.168999999999997</v>
      </c>
      <c r="FM380">
        <v>5.97</v>
      </c>
      <c r="FN380">
        <v>0.13880000000000001</v>
      </c>
      <c r="FO380">
        <v>-29.008400000000002</v>
      </c>
      <c r="FP380">
        <v>0.1913</v>
      </c>
      <c r="FQ380">
        <v>-21.8245</v>
      </c>
      <c r="FR380">
        <v>0.3054</v>
      </c>
      <c r="FS380">
        <v>-15.7294</v>
      </c>
      <c r="FT380">
        <v>0.64090000000000003</v>
      </c>
      <c r="FU380">
        <v>0.24909999999999999</v>
      </c>
      <c r="FV380">
        <v>1.329</v>
      </c>
      <c r="FW380">
        <v>3.4413</v>
      </c>
      <c r="FX380" t="s">
        <v>3757</v>
      </c>
      <c r="FY380">
        <v>34572.356099999997</v>
      </c>
    </row>
    <row r="381" spans="1:181" x14ac:dyDescent="0.35">
      <c r="A381">
        <v>384</v>
      </c>
      <c r="B381" t="s">
        <v>5449</v>
      </c>
      <c r="C381" t="s">
        <v>5418</v>
      </c>
      <c r="D381" t="s">
        <v>396</v>
      </c>
      <c r="E381" t="s">
        <v>3754</v>
      </c>
      <c r="F381" t="s">
        <v>330</v>
      </c>
      <c r="G381" t="s">
        <v>2497</v>
      </c>
      <c r="H381" t="s">
        <v>262</v>
      </c>
      <c r="I381" t="s">
        <v>331</v>
      </c>
      <c r="J381" t="s">
        <v>261</v>
      </c>
      <c r="K381" t="s">
        <v>304</v>
      </c>
      <c r="L381" t="s">
        <v>332</v>
      </c>
      <c r="M381">
        <v>6</v>
      </c>
      <c r="N381" t="s">
        <v>196</v>
      </c>
      <c r="O381" t="s">
        <v>197</v>
      </c>
      <c r="P381" t="s">
        <v>198</v>
      </c>
      <c r="Q381">
        <v>4000</v>
      </c>
      <c r="R381">
        <v>4000</v>
      </c>
      <c r="S381">
        <v>2000</v>
      </c>
      <c r="T381">
        <v>5</v>
      </c>
      <c r="U381">
        <v>3</v>
      </c>
      <c r="V381" t="s">
        <v>199</v>
      </c>
      <c r="W381" t="s">
        <v>200</v>
      </c>
      <c r="X381">
        <v>6.125</v>
      </c>
      <c r="Y381" t="s">
        <v>193</v>
      </c>
      <c r="Z381" t="s">
        <v>5451</v>
      </c>
      <c r="AA381" t="s">
        <v>3532</v>
      </c>
      <c r="AB381">
        <v>585</v>
      </c>
      <c r="AD381" t="s">
        <v>193</v>
      </c>
      <c r="AE381" t="s">
        <v>193</v>
      </c>
      <c r="AF381" t="s">
        <v>193</v>
      </c>
      <c r="AG381">
        <v>650</v>
      </c>
      <c r="AH381">
        <v>585</v>
      </c>
      <c r="AI381">
        <v>0</v>
      </c>
      <c r="AJ381" t="s">
        <v>193</v>
      </c>
      <c r="AK381" t="s">
        <v>193</v>
      </c>
      <c r="AM381">
        <v>35</v>
      </c>
      <c r="AN381">
        <v>65</v>
      </c>
      <c r="AO381" t="s">
        <v>193</v>
      </c>
      <c r="AP381">
        <v>4</v>
      </c>
      <c r="AQ381">
        <v>6.149</v>
      </c>
      <c r="AR381">
        <v>99.899000000000001</v>
      </c>
      <c r="AS381" t="s">
        <v>202</v>
      </c>
      <c r="AT381" t="s">
        <v>203</v>
      </c>
      <c r="AU381" t="s">
        <v>204</v>
      </c>
      <c r="AV381" t="s">
        <v>205</v>
      </c>
      <c r="AW381">
        <v>7</v>
      </c>
      <c r="AX381">
        <v>7</v>
      </c>
      <c r="AY381" t="s">
        <v>193</v>
      </c>
      <c r="AZ381" t="s">
        <v>193</v>
      </c>
      <c r="BA381" t="s">
        <v>206</v>
      </c>
      <c r="BB381" t="s">
        <v>206</v>
      </c>
      <c r="BC381" t="s">
        <v>202</v>
      </c>
      <c r="BD381" t="s">
        <v>202</v>
      </c>
      <c r="BE381" t="s">
        <v>206</v>
      </c>
      <c r="BF381" t="s">
        <v>206</v>
      </c>
      <c r="BG381" t="s">
        <v>207</v>
      </c>
      <c r="BH381" t="s">
        <v>193</v>
      </c>
      <c r="BI381">
        <v>2000</v>
      </c>
      <c r="BK381" t="s">
        <v>206</v>
      </c>
      <c r="BL381" t="s">
        <v>208</v>
      </c>
      <c r="BM381" t="s">
        <v>218</v>
      </c>
      <c r="BN381" t="s">
        <v>220</v>
      </c>
      <c r="BO381" t="s">
        <v>29</v>
      </c>
      <c r="BP381" t="s">
        <v>30</v>
      </c>
      <c r="BQ381" t="s">
        <v>32</v>
      </c>
      <c r="BR381" t="s">
        <v>34</v>
      </c>
      <c r="BS381" t="s">
        <v>193</v>
      </c>
      <c r="BT381" t="s">
        <v>193</v>
      </c>
      <c r="BU381" t="s">
        <v>193</v>
      </c>
      <c r="BV381" t="s">
        <v>32</v>
      </c>
      <c r="BW381" t="s">
        <v>209</v>
      </c>
      <c r="BX381" t="s">
        <v>197</v>
      </c>
      <c r="BY381" t="s">
        <v>193</v>
      </c>
      <c r="BZ381" t="s">
        <v>271</v>
      </c>
      <c r="CA381" t="s">
        <v>272</v>
      </c>
      <c r="CB381" t="s">
        <v>3758</v>
      </c>
      <c r="CC381" t="s">
        <v>3759</v>
      </c>
      <c r="CD381" t="s">
        <v>5445</v>
      </c>
      <c r="CE381">
        <v>2</v>
      </c>
      <c r="CF381">
        <v>0</v>
      </c>
      <c r="CG381" t="s">
        <v>214</v>
      </c>
      <c r="CH381" t="s">
        <v>215</v>
      </c>
      <c r="CI381" t="s">
        <v>215</v>
      </c>
      <c r="CJ381" t="s">
        <v>197</v>
      </c>
      <c r="CK381">
        <v>2000</v>
      </c>
      <c r="CL381" t="s">
        <v>216</v>
      </c>
      <c r="CM381">
        <v>1</v>
      </c>
      <c r="CN381" t="s">
        <v>199</v>
      </c>
      <c r="CO381" t="s">
        <v>193</v>
      </c>
      <c r="CP381">
        <v>1</v>
      </c>
      <c r="CQ381" t="s">
        <v>193</v>
      </c>
      <c r="CR381" t="s">
        <v>193</v>
      </c>
      <c r="CS381" t="s">
        <v>193</v>
      </c>
      <c r="CT381" t="s">
        <v>193</v>
      </c>
      <c r="CU381" t="s">
        <v>193</v>
      </c>
      <c r="CV381" t="s">
        <v>193</v>
      </c>
      <c r="CW381" t="s">
        <v>396</v>
      </c>
      <c r="CX381" t="s">
        <v>217</v>
      </c>
      <c r="CY381">
        <v>0.5</v>
      </c>
      <c r="CZ381">
        <v>10</v>
      </c>
      <c r="DA381" t="s">
        <v>206</v>
      </c>
      <c r="DB381" t="s">
        <v>268</v>
      </c>
      <c r="DC381" t="s">
        <v>247</v>
      </c>
      <c r="DD381" t="s">
        <v>26</v>
      </c>
      <c r="DE381" t="s">
        <v>557</v>
      </c>
      <c r="DF381" t="s">
        <v>249</v>
      </c>
      <c r="DG381" t="s">
        <v>354</v>
      </c>
      <c r="DH381" t="s">
        <v>275</v>
      </c>
      <c r="DI381" t="s">
        <v>1908</v>
      </c>
      <c r="DJ381" t="s">
        <v>266</v>
      </c>
      <c r="DK381" t="s">
        <v>1006</v>
      </c>
      <c r="DL381" t="s">
        <v>222</v>
      </c>
      <c r="DM381" t="s">
        <v>222</v>
      </c>
      <c r="DN381" t="s">
        <v>223</v>
      </c>
      <c r="DO381" t="s">
        <v>3536</v>
      </c>
      <c r="DP381">
        <v>101.494</v>
      </c>
      <c r="DQ381">
        <v>5.7960000000000003</v>
      </c>
      <c r="DR381">
        <v>546.22619999999995</v>
      </c>
      <c r="DS381">
        <v>-38.773800000000001</v>
      </c>
      <c r="DT381">
        <v>101.735</v>
      </c>
      <c r="DU381">
        <v>5.7430000000000003</v>
      </c>
      <c r="DV381">
        <v>539.18359999999996</v>
      </c>
      <c r="DW381">
        <v>-45.816400000000002</v>
      </c>
      <c r="DX381">
        <v>101.468</v>
      </c>
      <c r="DY381">
        <v>5.8010000000000002</v>
      </c>
      <c r="DZ381">
        <v>547.68330000000003</v>
      </c>
      <c r="EA381">
        <v>-37.316699999999997</v>
      </c>
      <c r="EB381">
        <v>101.521</v>
      </c>
      <c r="EC381">
        <v>5.7889999999999997</v>
      </c>
      <c r="ED381">
        <v>547.28020000000004</v>
      </c>
      <c r="EE381">
        <v>-37.719799999999999</v>
      </c>
      <c r="EF381">
        <v>103.6</v>
      </c>
      <c r="EG381">
        <v>5.3360000000000003</v>
      </c>
      <c r="EH381">
        <v>503.10199999999998</v>
      </c>
      <c r="EI381">
        <v>-81.897999999999996</v>
      </c>
      <c r="EJ381">
        <v>103.711</v>
      </c>
      <c r="EK381">
        <v>5.3120000000000003</v>
      </c>
      <c r="EL381">
        <v>500.38650000000001</v>
      </c>
      <c r="EM381">
        <v>-84.613500000000002</v>
      </c>
      <c r="EN381">
        <v>106.45399999999999</v>
      </c>
      <c r="EO381">
        <v>4.7300000000000004</v>
      </c>
      <c r="EP381">
        <v>435.97829999999999</v>
      </c>
      <c r="EQ381">
        <v>-149.02170000000001</v>
      </c>
      <c r="ER381">
        <v>106.307</v>
      </c>
      <c r="ES381">
        <v>4.758</v>
      </c>
      <c r="ET381">
        <v>442.60570000000001</v>
      </c>
      <c r="EU381">
        <v>-142.39429999999999</v>
      </c>
      <c r="EV381">
        <v>106.10899999999999</v>
      </c>
      <c r="EW381">
        <v>4.7990000000000004</v>
      </c>
      <c r="EX381">
        <v>446.07139999999998</v>
      </c>
      <c r="EY381">
        <v>-138.92859999999999</v>
      </c>
      <c r="EZ381">
        <v>106.10899999999999</v>
      </c>
      <c r="FA381">
        <v>4.7990000000000004</v>
      </c>
      <c r="FB381">
        <v>446.07740000000001</v>
      </c>
      <c r="FC381">
        <v>-138.92259999999999</v>
      </c>
      <c r="FD381">
        <v>107.429</v>
      </c>
      <c r="FE381">
        <v>4.5229999999999997</v>
      </c>
      <c r="FF381">
        <v>418.47949999999997</v>
      </c>
      <c r="FG381">
        <v>-166.5205</v>
      </c>
      <c r="FH381">
        <v>31.44</v>
      </c>
      <c r="FI381">
        <v>-7.94</v>
      </c>
      <c r="FJ381">
        <v>66.05</v>
      </c>
      <c r="FK381">
        <v>1.65</v>
      </c>
      <c r="FL381">
        <v>92.168999999999997</v>
      </c>
      <c r="FM381">
        <v>5.97</v>
      </c>
      <c r="FN381">
        <v>0.13880000000000001</v>
      </c>
      <c r="FO381">
        <v>-29.008400000000002</v>
      </c>
      <c r="FP381">
        <v>0.1913</v>
      </c>
      <c r="FQ381">
        <v>-21.8245</v>
      </c>
      <c r="FR381">
        <v>0.3054</v>
      </c>
      <c r="FS381">
        <v>-15.7294</v>
      </c>
      <c r="FT381">
        <v>0.64090000000000003</v>
      </c>
      <c r="FU381">
        <v>0.24909999999999999</v>
      </c>
      <c r="FV381">
        <v>1.329</v>
      </c>
      <c r="FW381">
        <v>3.4413</v>
      </c>
      <c r="FX381" t="s">
        <v>3757</v>
      </c>
      <c r="FY381">
        <v>34572.356099999997</v>
      </c>
    </row>
    <row r="382" spans="1:181" x14ac:dyDescent="0.35">
      <c r="A382">
        <v>385</v>
      </c>
      <c r="B382" t="s">
        <v>5449</v>
      </c>
      <c r="C382" t="s">
        <v>5418</v>
      </c>
      <c r="D382" t="s">
        <v>396</v>
      </c>
      <c r="E382" t="s">
        <v>3754</v>
      </c>
      <c r="F382" t="s">
        <v>330</v>
      </c>
      <c r="G382" t="s">
        <v>2497</v>
      </c>
      <c r="H382" t="s">
        <v>262</v>
      </c>
      <c r="I382" t="s">
        <v>331</v>
      </c>
      <c r="J382" t="s">
        <v>261</v>
      </c>
      <c r="K382" t="s">
        <v>304</v>
      </c>
      <c r="L382" t="s">
        <v>332</v>
      </c>
      <c r="M382">
        <v>6</v>
      </c>
      <c r="N382" t="s">
        <v>196</v>
      </c>
      <c r="O382" t="s">
        <v>197</v>
      </c>
      <c r="P382" t="s">
        <v>198</v>
      </c>
      <c r="Q382">
        <v>4000</v>
      </c>
      <c r="R382">
        <v>4000</v>
      </c>
      <c r="S382">
        <v>1000</v>
      </c>
      <c r="T382">
        <v>7</v>
      </c>
      <c r="U382">
        <v>3</v>
      </c>
      <c r="V382" t="s">
        <v>199</v>
      </c>
      <c r="W382" t="s">
        <v>200</v>
      </c>
      <c r="X382">
        <v>6.8</v>
      </c>
      <c r="Y382" t="s">
        <v>193</v>
      </c>
      <c r="Z382" t="s">
        <v>5452</v>
      </c>
      <c r="AA382" t="s">
        <v>3680</v>
      </c>
      <c r="AB382">
        <v>635</v>
      </c>
      <c r="AD382" t="s">
        <v>193</v>
      </c>
      <c r="AE382" t="s">
        <v>193</v>
      </c>
      <c r="AF382" t="s">
        <v>193</v>
      </c>
      <c r="AG382">
        <v>700</v>
      </c>
      <c r="AH382">
        <v>635</v>
      </c>
      <c r="AI382">
        <v>0</v>
      </c>
      <c r="AJ382" t="s">
        <v>193</v>
      </c>
      <c r="AK382" t="s">
        <v>193</v>
      </c>
      <c r="AM382">
        <v>35</v>
      </c>
      <c r="AN382">
        <v>65</v>
      </c>
      <c r="AO382" t="s">
        <v>193</v>
      </c>
      <c r="AP382">
        <v>5.5</v>
      </c>
      <c r="AQ382">
        <v>6.8410000000000002</v>
      </c>
      <c r="AR382">
        <v>99.775000000000006</v>
      </c>
      <c r="AS382" t="s">
        <v>202</v>
      </c>
      <c r="AT382" t="s">
        <v>203</v>
      </c>
      <c r="AU382" t="s">
        <v>204</v>
      </c>
      <c r="AV382" t="s">
        <v>205</v>
      </c>
      <c r="AW382">
        <v>7</v>
      </c>
      <c r="AX382">
        <v>7</v>
      </c>
      <c r="AY382" t="s">
        <v>193</v>
      </c>
      <c r="AZ382" t="s">
        <v>193</v>
      </c>
      <c r="BA382" t="s">
        <v>206</v>
      </c>
      <c r="BB382" t="s">
        <v>206</v>
      </c>
      <c r="BC382" t="s">
        <v>202</v>
      </c>
      <c r="BD382" t="s">
        <v>202</v>
      </c>
      <c r="BE382" t="s">
        <v>206</v>
      </c>
      <c r="BF382" t="s">
        <v>206</v>
      </c>
      <c r="BG382" t="s">
        <v>207</v>
      </c>
      <c r="BH382" t="s">
        <v>193</v>
      </c>
      <c r="BI382">
        <v>2000</v>
      </c>
      <c r="BK382" t="s">
        <v>206</v>
      </c>
      <c r="BL382" t="s">
        <v>208</v>
      </c>
      <c r="BM382" t="s">
        <v>218</v>
      </c>
      <c r="BN382" t="s">
        <v>220</v>
      </c>
      <c r="BO382" t="s">
        <v>29</v>
      </c>
      <c r="BP382" t="s">
        <v>30</v>
      </c>
      <c r="BQ382" t="s">
        <v>32</v>
      </c>
      <c r="BR382" t="s">
        <v>34</v>
      </c>
      <c r="BS382" t="s">
        <v>193</v>
      </c>
      <c r="BT382" t="s">
        <v>193</v>
      </c>
      <c r="BU382" t="s">
        <v>193</v>
      </c>
      <c r="BV382" t="s">
        <v>32</v>
      </c>
      <c r="BW382" t="s">
        <v>209</v>
      </c>
      <c r="BX382" t="s">
        <v>197</v>
      </c>
      <c r="BY382" t="s">
        <v>193</v>
      </c>
      <c r="BZ382" t="s">
        <v>271</v>
      </c>
      <c r="CA382" t="s">
        <v>272</v>
      </c>
      <c r="CB382" t="s">
        <v>3760</v>
      </c>
      <c r="CC382" t="s">
        <v>3761</v>
      </c>
      <c r="CD382" t="s">
        <v>5445</v>
      </c>
      <c r="CE382">
        <v>2</v>
      </c>
      <c r="CF382">
        <v>0</v>
      </c>
      <c r="CG382" t="s">
        <v>214</v>
      </c>
      <c r="CH382" t="s">
        <v>215</v>
      </c>
      <c r="CI382" t="s">
        <v>215</v>
      </c>
      <c r="CJ382" t="s">
        <v>197</v>
      </c>
      <c r="CK382">
        <v>1000</v>
      </c>
      <c r="CL382" t="s">
        <v>216</v>
      </c>
      <c r="CM382">
        <v>1</v>
      </c>
      <c r="CN382" t="s">
        <v>199</v>
      </c>
      <c r="CO382" t="s">
        <v>193</v>
      </c>
      <c r="CP382">
        <v>2</v>
      </c>
      <c r="CQ382" t="s">
        <v>193</v>
      </c>
      <c r="CR382" t="s">
        <v>193</v>
      </c>
      <c r="CS382" t="s">
        <v>193</v>
      </c>
      <c r="CT382" t="s">
        <v>193</v>
      </c>
      <c r="CU382" t="s">
        <v>193</v>
      </c>
      <c r="CV382" t="s">
        <v>193</v>
      </c>
      <c r="CW382" t="s">
        <v>396</v>
      </c>
      <c r="CX382" t="s">
        <v>217</v>
      </c>
      <c r="CY382">
        <v>0.55000000000000004</v>
      </c>
      <c r="CZ382">
        <v>5.5</v>
      </c>
      <c r="DA382" t="s">
        <v>206</v>
      </c>
      <c r="DB382" t="s">
        <v>268</v>
      </c>
      <c r="DC382" t="s">
        <v>247</v>
      </c>
      <c r="DD382" t="s">
        <v>26</v>
      </c>
      <c r="DE382" t="s">
        <v>557</v>
      </c>
      <c r="DF382" t="s">
        <v>249</v>
      </c>
      <c r="DG382" t="s">
        <v>354</v>
      </c>
      <c r="DH382" t="s">
        <v>275</v>
      </c>
      <c r="DI382" t="s">
        <v>1908</v>
      </c>
      <c r="DJ382" t="s">
        <v>266</v>
      </c>
      <c r="DK382" t="s">
        <v>1006</v>
      </c>
      <c r="DL382" t="s">
        <v>222</v>
      </c>
      <c r="DM382" t="s">
        <v>222</v>
      </c>
      <c r="DN382" t="s">
        <v>223</v>
      </c>
      <c r="DO382" t="s">
        <v>3683</v>
      </c>
      <c r="DP382">
        <v>103.669</v>
      </c>
      <c r="DQ382">
        <v>6.165</v>
      </c>
      <c r="DR382">
        <v>563.29790000000003</v>
      </c>
      <c r="DS382">
        <v>-71.702100000000002</v>
      </c>
      <c r="DT382">
        <v>103.41500000000001</v>
      </c>
      <c r="DU382">
        <v>6.2080000000000002</v>
      </c>
      <c r="DV382">
        <v>565.7627</v>
      </c>
      <c r="DW382">
        <v>-69.237300000000005</v>
      </c>
      <c r="DX382">
        <v>103.137</v>
      </c>
      <c r="DY382">
        <v>6.2549999999999999</v>
      </c>
      <c r="DZ382">
        <v>574.12779999999998</v>
      </c>
      <c r="EA382">
        <v>-60.872199999999999</v>
      </c>
      <c r="EB382">
        <v>103.562</v>
      </c>
      <c r="EC382">
        <v>6.1820000000000004</v>
      </c>
      <c r="ED382">
        <v>568.42870000000005</v>
      </c>
      <c r="EE382">
        <v>-66.571299999999994</v>
      </c>
      <c r="EF382">
        <v>104.872</v>
      </c>
      <c r="EG382">
        <v>5.96</v>
      </c>
      <c r="EH382">
        <v>548.28909999999996</v>
      </c>
      <c r="EI382">
        <v>-86.710899999999995</v>
      </c>
      <c r="EJ382">
        <v>106.032</v>
      </c>
      <c r="EK382">
        <v>5.766</v>
      </c>
      <c r="EL382">
        <v>527.97490000000005</v>
      </c>
      <c r="EM382">
        <v>-107.02509999999999</v>
      </c>
      <c r="EN382">
        <v>108.81699999999999</v>
      </c>
      <c r="EO382">
        <v>5.3109999999999999</v>
      </c>
      <c r="EP382">
        <v>475.35910000000001</v>
      </c>
      <c r="EQ382">
        <v>-159.64089999999999</v>
      </c>
      <c r="ER382">
        <v>109.70399999999999</v>
      </c>
      <c r="ES382">
        <v>5.1669999999999998</v>
      </c>
      <c r="ET382">
        <v>464.63560000000001</v>
      </c>
      <c r="EU382">
        <v>-170.36439999999999</v>
      </c>
      <c r="EV382">
        <v>109.25</v>
      </c>
      <c r="EW382">
        <v>5.2389999999999999</v>
      </c>
      <c r="EX382">
        <v>471.8349</v>
      </c>
      <c r="EY382">
        <v>-163.1651</v>
      </c>
      <c r="EZ382">
        <v>109.25</v>
      </c>
      <c r="FA382">
        <v>5.2389999999999999</v>
      </c>
      <c r="FB382">
        <v>472.06240000000003</v>
      </c>
      <c r="FC382">
        <v>-162.9376</v>
      </c>
      <c r="FD382">
        <v>109.955</v>
      </c>
      <c r="FE382">
        <v>5.1260000000000003</v>
      </c>
      <c r="FF382">
        <v>460.76170000000002</v>
      </c>
      <c r="FG382">
        <v>-174.23830000000001</v>
      </c>
      <c r="FH382">
        <v>31.44</v>
      </c>
      <c r="FI382">
        <v>-7.94</v>
      </c>
      <c r="FJ382">
        <v>66.05</v>
      </c>
      <c r="FK382">
        <v>1.65</v>
      </c>
      <c r="FL382">
        <v>92.168999999999997</v>
      </c>
      <c r="FM382">
        <v>5.97</v>
      </c>
      <c r="FN382">
        <v>0.13880000000000001</v>
      </c>
      <c r="FO382">
        <v>-29.008400000000002</v>
      </c>
      <c r="FP382">
        <v>0.1913</v>
      </c>
      <c r="FQ382">
        <v>-21.8245</v>
      </c>
      <c r="FR382">
        <v>0.3054</v>
      </c>
      <c r="FS382">
        <v>-15.7294</v>
      </c>
      <c r="FT382">
        <v>0.64090000000000003</v>
      </c>
      <c r="FU382">
        <v>0.24909999999999999</v>
      </c>
      <c r="FV382">
        <v>1.329</v>
      </c>
      <c r="FW382">
        <v>3.4413</v>
      </c>
      <c r="FX382" t="s">
        <v>3757</v>
      </c>
      <c r="FY382">
        <v>34572.356099999997</v>
      </c>
    </row>
    <row r="383" spans="1:181" x14ac:dyDescent="0.35">
      <c r="A383">
        <v>386</v>
      </c>
      <c r="B383" t="s">
        <v>5449</v>
      </c>
      <c r="C383" t="s">
        <v>5412</v>
      </c>
      <c r="D383" t="s">
        <v>3762</v>
      </c>
      <c r="E383" t="s">
        <v>3763</v>
      </c>
      <c r="F383" t="s">
        <v>303</v>
      </c>
      <c r="G383" t="s">
        <v>193</v>
      </c>
      <c r="H383" t="s">
        <v>262</v>
      </c>
      <c r="I383" t="s">
        <v>193</v>
      </c>
      <c r="J383" t="s">
        <v>316</v>
      </c>
      <c r="K383" t="s">
        <v>193</v>
      </c>
      <c r="L383" t="s">
        <v>468</v>
      </c>
      <c r="M383">
        <v>6</v>
      </c>
      <c r="N383" t="s">
        <v>196</v>
      </c>
      <c r="O383" t="s">
        <v>197</v>
      </c>
      <c r="P383" t="s">
        <v>198</v>
      </c>
      <c r="Q383">
        <v>1150</v>
      </c>
      <c r="R383">
        <v>1150</v>
      </c>
      <c r="S383">
        <v>650</v>
      </c>
      <c r="T383">
        <v>10</v>
      </c>
      <c r="U383">
        <v>2</v>
      </c>
      <c r="V383" t="s">
        <v>199</v>
      </c>
      <c r="W383" t="s">
        <v>200</v>
      </c>
      <c r="X383">
        <v>3.25</v>
      </c>
      <c r="Y383" t="s">
        <v>193</v>
      </c>
      <c r="Z383" t="s">
        <v>5439</v>
      </c>
      <c r="AA383" t="s">
        <v>1712</v>
      </c>
      <c r="AB383">
        <v>265</v>
      </c>
      <c r="AD383">
        <v>-5</v>
      </c>
      <c r="AE383" t="s">
        <v>193</v>
      </c>
      <c r="AF383" t="s">
        <v>193</v>
      </c>
      <c r="AG383">
        <v>325</v>
      </c>
      <c r="AH383">
        <v>0</v>
      </c>
      <c r="AI383">
        <v>0</v>
      </c>
      <c r="AJ383" t="s">
        <v>193</v>
      </c>
      <c r="AK383" t="s">
        <v>193</v>
      </c>
      <c r="AM383">
        <v>0</v>
      </c>
      <c r="AN383">
        <v>60</v>
      </c>
      <c r="AO383" t="s">
        <v>193</v>
      </c>
      <c r="AP383">
        <v>5.69</v>
      </c>
      <c r="AQ383">
        <v>3.2879999999999998</v>
      </c>
      <c r="AR383">
        <v>99.677999999999997</v>
      </c>
      <c r="AS383" t="s">
        <v>202</v>
      </c>
      <c r="AT383" t="s">
        <v>203</v>
      </c>
      <c r="AU383" t="s">
        <v>204</v>
      </c>
      <c r="AV383" t="s">
        <v>205</v>
      </c>
      <c r="AW383">
        <v>6</v>
      </c>
      <c r="AX383">
        <v>3</v>
      </c>
      <c r="AY383">
        <v>3</v>
      </c>
      <c r="AZ383" t="s">
        <v>193</v>
      </c>
      <c r="BA383" t="s">
        <v>202</v>
      </c>
      <c r="BB383" t="s">
        <v>206</v>
      </c>
      <c r="BC383" t="s">
        <v>202</v>
      </c>
      <c r="BD383" t="s">
        <v>202</v>
      </c>
      <c r="BE383" t="s">
        <v>206</v>
      </c>
      <c r="BF383" t="s">
        <v>206</v>
      </c>
      <c r="BG383" t="s">
        <v>238</v>
      </c>
      <c r="BH383" t="s">
        <v>207</v>
      </c>
      <c r="BI383">
        <v>2000</v>
      </c>
      <c r="BK383" t="s">
        <v>206</v>
      </c>
      <c r="BL383" t="s">
        <v>208</v>
      </c>
      <c r="BM383" t="s">
        <v>32</v>
      </c>
      <c r="BN383" t="s">
        <v>35</v>
      </c>
      <c r="BO383" t="s">
        <v>218</v>
      </c>
      <c r="BP383" t="s">
        <v>31</v>
      </c>
      <c r="BQ383" t="s">
        <v>1006</v>
      </c>
      <c r="BR383" t="s">
        <v>193</v>
      </c>
      <c r="BS383" t="s">
        <v>193</v>
      </c>
      <c r="BT383" t="s">
        <v>193</v>
      </c>
      <c r="BU383" t="s">
        <v>193</v>
      </c>
      <c r="BV383" t="s">
        <v>208</v>
      </c>
      <c r="BW383" t="s">
        <v>291</v>
      </c>
      <c r="BX383" t="s">
        <v>197</v>
      </c>
      <c r="BY383" t="s">
        <v>193</v>
      </c>
      <c r="BZ383" t="s">
        <v>271</v>
      </c>
      <c r="CA383" t="s">
        <v>532</v>
      </c>
      <c r="CB383" t="s">
        <v>3764</v>
      </c>
      <c r="CC383" t="s">
        <v>3765</v>
      </c>
      <c r="CD383" t="s">
        <v>5445</v>
      </c>
      <c r="CE383">
        <v>2</v>
      </c>
      <c r="CF383">
        <v>1</v>
      </c>
      <c r="CG383" t="s">
        <v>388</v>
      </c>
      <c r="CH383" t="s">
        <v>389</v>
      </c>
      <c r="CI383" t="s">
        <v>390</v>
      </c>
      <c r="CJ383" t="s">
        <v>197</v>
      </c>
      <c r="CK383">
        <v>650</v>
      </c>
      <c r="CL383" t="s">
        <v>216</v>
      </c>
      <c r="CM383">
        <v>1</v>
      </c>
      <c r="CN383" t="s">
        <v>199</v>
      </c>
      <c r="CO383" t="s">
        <v>193</v>
      </c>
      <c r="CP383">
        <v>3</v>
      </c>
      <c r="CQ383" t="s">
        <v>193</v>
      </c>
      <c r="CR383" t="s">
        <v>193</v>
      </c>
      <c r="CS383" t="s">
        <v>193</v>
      </c>
      <c r="CT383" t="s">
        <v>193</v>
      </c>
      <c r="CU383" t="s">
        <v>193</v>
      </c>
      <c r="CV383" t="s">
        <v>193</v>
      </c>
      <c r="CW383" t="s">
        <v>3762</v>
      </c>
      <c r="CX383" t="s">
        <v>217</v>
      </c>
      <c r="CY383" t="s">
        <v>299</v>
      </c>
      <c r="CZ383" t="s">
        <v>193</v>
      </c>
      <c r="DA383" t="s">
        <v>206</v>
      </c>
      <c r="DB383" t="s">
        <v>193</v>
      </c>
      <c r="DC383" t="s">
        <v>193</v>
      </c>
      <c r="DD383" t="s">
        <v>193</v>
      </c>
      <c r="DE383" t="s">
        <v>193</v>
      </c>
      <c r="DF383" t="s">
        <v>193</v>
      </c>
      <c r="DG383" t="s">
        <v>403</v>
      </c>
      <c r="DH383" t="s">
        <v>28</v>
      </c>
      <c r="DI383" t="s">
        <v>860</v>
      </c>
      <c r="DJ383" t="s">
        <v>382</v>
      </c>
      <c r="DK383" t="s">
        <v>340</v>
      </c>
      <c r="DL383" t="s">
        <v>222</v>
      </c>
      <c r="DM383" t="s">
        <v>222</v>
      </c>
      <c r="DN383" t="s">
        <v>223</v>
      </c>
      <c r="DO383" t="s">
        <v>1547</v>
      </c>
      <c r="DP383">
        <v>100.336</v>
      </c>
      <c r="DQ383">
        <v>3.21</v>
      </c>
      <c r="DR383">
        <v>250.02610000000001</v>
      </c>
      <c r="DS383">
        <v>-14.9739</v>
      </c>
      <c r="DT383">
        <v>100.964</v>
      </c>
      <c r="DU383">
        <v>3.1349999999999998</v>
      </c>
      <c r="DV383">
        <v>247.00749999999999</v>
      </c>
      <c r="DW383">
        <v>-17.9925</v>
      </c>
      <c r="DX383">
        <v>101.139</v>
      </c>
      <c r="DY383">
        <v>3.1139999999999999</v>
      </c>
      <c r="DZ383">
        <v>247.31180000000001</v>
      </c>
      <c r="EA383">
        <v>-17.688199999999998</v>
      </c>
      <c r="EB383">
        <v>101.288</v>
      </c>
      <c r="EC383">
        <v>3.0960000000000001</v>
      </c>
      <c r="ED383">
        <v>248.59129999999999</v>
      </c>
      <c r="EE383">
        <v>-16.4087</v>
      </c>
      <c r="EF383">
        <v>101.13500000000001</v>
      </c>
      <c r="EG383">
        <v>3.1139999999999999</v>
      </c>
      <c r="EH383">
        <v>248.1952</v>
      </c>
      <c r="EI383">
        <v>-16.8048</v>
      </c>
      <c r="EJ383">
        <v>101.535</v>
      </c>
      <c r="EK383">
        <v>3.0659999999999998</v>
      </c>
      <c r="EL383">
        <v>235.29079999999999</v>
      </c>
      <c r="EM383">
        <v>-29.709199999999999</v>
      </c>
      <c r="EN383">
        <v>102.59399999999999</v>
      </c>
      <c r="EO383">
        <v>2.9409999999999998</v>
      </c>
      <c r="EP383">
        <v>226.48589999999999</v>
      </c>
      <c r="EQ383">
        <v>-38.514099999999999</v>
      </c>
      <c r="ER383">
        <v>102.83799999999999</v>
      </c>
      <c r="ES383">
        <v>2.9129999999999998</v>
      </c>
      <c r="ET383">
        <v>224.5044</v>
      </c>
      <c r="EU383">
        <v>-40.495600000000003</v>
      </c>
      <c r="EV383">
        <v>102.83799999999999</v>
      </c>
      <c r="EW383">
        <v>2.9129999999999998</v>
      </c>
      <c r="EX383">
        <v>224.56989999999999</v>
      </c>
      <c r="EY383">
        <v>-40.430100000000003</v>
      </c>
      <c r="EZ383">
        <v>102.422</v>
      </c>
      <c r="FA383">
        <v>2.9609999999999999</v>
      </c>
      <c r="FB383">
        <v>230.34899999999999</v>
      </c>
      <c r="FC383">
        <v>-34.651000000000003</v>
      </c>
      <c r="FD383">
        <v>102.80800000000001</v>
      </c>
      <c r="FE383">
        <v>2.9159999999999999</v>
      </c>
      <c r="FF383">
        <v>226.98670000000001</v>
      </c>
      <c r="FG383">
        <v>-38.013300000000001</v>
      </c>
      <c r="FH383">
        <v>31.44</v>
      </c>
      <c r="FI383">
        <v>-7.94</v>
      </c>
      <c r="FJ383">
        <v>66.05</v>
      </c>
      <c r="FK383">
        <v>1.65</v>
      </c>
      <c r="FL383">
        <v>92.168999999999997</v>
      </c>
      <c r="FM383">
        <v>5.97</v>
      </c>
      <c r="FN383">
        <v>0.13880000000000001</v>
      </c>
      <c r="FO383">
        <v>-29.008400000000002</v>
      </c>
      <c r="FP383">
        <v>0.1913</v>
      </c>
      <c r="FQ383">
        <v>-21.8245</v>
      </c>
      <c r="FR383">
        <v>0.3054</v>
      </c>
      <c r="FS383">
        <v>-15.7294</v>
      </c>
      <c r="FT383">
        <v>0.64090000000000003</v>
      </c>
      <c r="FU383">
        <v>0.24909999999999999</v>
      </c>
      <c r="FV383">
        <v>1.329</v>
      </c>
      <c r="FW383">
        <v>3.4413</v>
      </c>
      <c r="FX383" t="s">
        <v>3766</v>
      </c>
      <c r="FY383">
        <v>24512.651900000001</v>
      </c>
    </row>
    <row r="384" spans="1:181" x14ac:dyDescent="0.35">
      <c r="A384">
        <v>387</v>
      </c>
      <c r="B384" t="s">
        <v>5449</v>
      </c>
      <c r="C384" t="s">
        <v>5412</v>
      </c>
      <c r="D384" t="s">
        <v>3762</v>
      </c>
      <c r="E384" t="s">
        <v>3763</v>
      </c>
      <c r="F384" t="s">
        <v>303</v>
      </c>
      <c r="G384" t="s">
        <v>193</v>
      </c>
      <c r="H384" t="s">
        <v>262</v>
      </c>
      <c r="I384" t="s">
        <v>193</v>
      </c>
      <c r="J384" t="s">
        <v>316</v>
      </c>
      <c r="K384" t="s">
        <v>193</v>
      </c>
      <c r="L384" t="s">
        <v>468</v>
      </c>
      <c r="M384">
        <v>6</v>
      </c>
      <c r="N384" t="s">
        <v>196</v>
      </c>
      <c r="O384" t="s">
        <v>197</v>
      </c>
      <c r="P384" t="s">
        <v>198</v>
      </c>
      <c r="Q384">
        <v>1150</v>
      </c>
      <c r="R384">
        <v>1150</v>
      </c>
      <c r="S384">
        <v>500</v>
      </c>
      <c r="T384">
        <v>30</v>
      </c>
      <c r="U384">
        <v>2</v>
      </c>
      <c r="V384" t="s">
        <v>199</v>
      </c>
      <c r="W384" t="s">
        <v>200</v>
      </c>
      <c r="X384">
        <v>4.2</v>
      </c>
      <c r="Y384" t="s">
        <v>193</v>
      </c>
      <c r="Z384" t="s">
        <v>5440</v>
      </c>
      <c r="AA384" t="s">
        <v>999</v>
      </c>
      <c r="AB384">
        <v>290</v>
      </c>
      <c r="AD384">
        <v>-4</v>
      </c>
      <c r="AE384" t="s">
        <v>193</v>
      </c>
      <c r="AF384" t="s">
        <v>193</v>
      </c>
      <c r="AG384">
        <v>350</v>
      </c>
      <c r="AH384">
        <v>0</v>
      </c>
      <c r="AI384">
        <v>0</v>
      </c>
      <c r="AJ384" t="s">
        <v>193</v>
      </c>
      <c r="AK384" t="s">
        <v>193</v>
      </c>
      <c r="AM384">
        <v>0</v>
      </c>
      <c r="AN384">
        <v>60</v>
      </c>
      <c r="AO384" t="s">
        <v>193</v>
      </c>
      <c r="AP384">
        <v>5</v>
      </c>
      <c r="AQ384">
        <v>4.2309999999999999</v>
      </c>
      <c r="AR384">
        <v>99.475999999999999</v>
      </c>
      <c r="AS384" t="s">
        <v>202</v>
      </c>
      <c r="AT384" t="s">
        <v>203</v>
      </c>
      <c r="AU384" t="s">
        <v>204</v>
      </c>
      <c r="AV384" t="s">
        <v>205</v>
      </c>
      <c r="AW384">
        <v>6</v>
      </c>
      <c r="AX384">
        <v>3</v>
      </c>
      <c r="AY384">
        <v>3</v>
      </c>
      <c r="AZ384" t="s">
        <v>193</v>
      </c>
      <c r="BA384" t="s">
        <v>202</v>
      </c>
      <c r="BB384" t="s">
        <v>206</v>
      </c>
      <c r="BC384" t="s">
        <v>202</v>
      </c>
      <c r="BD384" t="s">
        <v>202</v>
      </c>
      <c r="BE384" t="s">
        <v>206</v>
      </c>
      <c r="BF384" t="s">
        <v>206</v>
      </c>
      <c r="BG384" t="s">
        <v>238</v>
      </c>
      <c r="BH384" t="s">
        <v>207</v>
      </c>
      <c r="BI384">
        <v>2000</v>
      </c>
      <c r="BK384" t="s">
        <v>206</v>
      </c>
      <c r="BL384" t="s">
        <v>208</v>
      </c>
      <c r="BM384" t="s">
        <v>32</v>
      </c>
      <c r="BN384" t="s">
        <v>35</v>
      </c>
      <c r="BO384" t="s">
        <v>218</v>
      </c>
      <c r="BP384" t="s">
        <v>31</v>
      </c>
      <c r="BQ384" t="s">
        <v>1006</v>
      </c>
      <c r="BR384" t="s">
        <v>193</v>
      </c>
      <c r="BS384" t="s">
        <v>193</v>
      </c>
      <c r="BT384" t="s">
        <v>193</v>
      </c>
      <c r="BU384" t="s">
        <v>193</v>
      </c>
      <c r="BV384" t="s">
        <v>208</v>
      </c>
      <c r="BW384" t="s">
        <v>291</v>
      </c>
      <c r="BX384" t="s">
        <v>197</v>
      </c>
      <c r="BY384" t="s">
        <v>193</v>
      </c>
      <c r="BZ384" t="s">
        <v>271</v>
      </c>
      <c r="CA384" t="s">
        <v>532</v>
      </c>
      <c r="CB384" t="s">
        <v>3767</v>
      </c>
      <c r="CC384" t="s">
        <v>3768</v>
      </c>
      <c r="CD384" t="s">
        <v>5445</v>
      </c>
      <c r="CE384">
        <v>2</v>
      </c>
      <c r="CF384">
        <v>0</v>
      </c>
      <c r="CG384" t="s">
        <v>388</v>
      </c>
      <c r="CH384" t="s">
        <v>389</v>
      </c>
      <c r="CI384" t="s">
        <v>390</v>
      </c>
      <c r="CJ384" t="s">
        <v>197</v>
      </c>
      <c r="CK384">
        <v>500</v>
      </c>
      <c r="CL384" t="s">
        <v>216</v>
      </c>
      <c r="CM384">
        <v>1</v>
      </c>
      <c r="CN384" t="s">
        <v>199</v>
      </c>
      <c r="CO384" t="s">
        <v>193</v>
      </c>
      <c r="CP384">
        <v>6</v>
      </c>
      <c r="CQ384" t="s">
        <v>193</v>
      </c>
      <c r="CR384" t="s">
        <v>193</v>
      </c>
      <c r="CS384" t="s">
        <v>193</v>
      </c>
      <c r="CT384" t="s">
        <v>193</v>
      </c>
      <c r="CU384" t="s">
        <v>193</v>
      </c>
      <c r="CV384" t="s">
        <v>193</v>
      </c>
      <c r="CW384" t="s">
        <v>3762</v>
      </c>
      <c r="CX384" t="s">
        <v>217</v>
      </c>
      <c r="CY384" t="s">
        <v>299</v>
      </c>
      <c r="CZ384" t="s">
        <v>193</v>
      </c>
      <c r="DA384" t="s">
        <v>206</v>
      </c>
      <c r="DB384" t="s">
        <v>193</v>
      </c>
      <c r="DC384" t="s">
        <v>193</v>
      </c>
      <c r="DD384" t="s">
        <v>193</v>
      </c>
      <c r="DE384" t="s">
        <v>193</v>
      </c>
      <c r="DF384" t="s">
        <v>193</v>
      </c>
      <c r="DG384" t="s">
        <v>403</v>
      </c>
      <c r="DH384" t="s">
        <v>28</v>
      </c>
      <c r="DI384" t="s">
        <v>860</v>
      </c>
      <c r="DJ384" t="s">
        <v>382</v>
      </c>
      <c r="DK384" t="s">
        <v>340</v>
      </c>
      <c r="DL384" t="s">
        <v>222</v>
      </c>
      <c r="DM384" t="s">
        <v>222</v>
      </c>
      <c r="DN384" t="s">
        <v>223</v>
      </c>
      <c r="DO384" t="s">
        <v>1002</v>
      </c>
      <c r="DP384">
        <v>100.59399999999999</v>
      </c>
      <c r="DQ384">
        <v>4.165</v>
      </c>
      <c r="DR384">
        <v>275.0702</v>
      </c>
      <c r="DS384">
        <v>-14.9298</v>
      </c>
      <c r="DT384">
        <v>101.458</v>
      </c>
      <c r="DU384">
        <v>4.1139999999999999</v>
      </c>
      <c r="DV384">
        <v>274.70370000000003</v>
      </c>
      <c r="DW384">
        <v>-15.2963</v>
      </c>
      <c r="DX384">
        <v>102.227</v>
      </c>
      <c r="DY384">
        <v>4.07</v>
      </c>
      <c r="DZ384">
        <v>272.67959999999999</v>
      </c>
      <c r="EA384">
        <v>-17.320399999999999</v>
      </c>
      <c r="EB384">
        <v>101.664</v>
      </c>
      <c r="EC384">
        <v>4.1020000000000003</v>
      </c>
      <c r="ED384">
        <v>282.4239</v>
      </c>
      <c r="EE384">
        <v>-7.5761000000000003</v>
      </c>
      <c r="EF384">
        <v>100.732</v>
      </c>
      <c r="EG384">
        <v>4.157</v>
      </c>
      <c r="EH384">
        <v>284.32080000000002</v>
      </c>
      <c r="EI384">
        <v>-5.6791999999999998</v>
      </c>
      <c r="EJ384">
        <v>102.054</v>
      </c>
      <c r="EK384">
        <v>4.08</v>
      </c>
      <c r="EL384">
        <v>265.75360000000001</v>
      </c>
      <c r="EM384">
        <v>-24.246400000000001</v>
      </c>
      <c r="EN384">
        <v>103.979</v>
      </c>
      <c r="EO384">
        <v>3.97</v>
      </c>
      <c r="EP384">
        <v>257.39460000000003</v>
      </c>
      <c r="EQ384">
        <v>-32.605400000000003</v>
      </c>
      <c r="ER384">
        <v>104.384</v>
      </c>
      <c r="ES384">
        <v>3.9470000000000001</v>
      </c>
      <c r="ET384">
        <v>256.18360000000001</v>
      </c>
      <c r="EU384">
        <v>-33.816400000000002</v>
      </c>
      <c r="EV384">
        <v>104.384</v>
      </c>
      <c r="EW384">
        <v>3.9470000000000001</v>
      </c>
      <c r="EX384">
        <v>256.20330000000001</v>
      </c>
      <c r="EY384">
        <v>-33.796700000000001</v>
      </c>
      <c r="EZ384">
        <v>103.46299999999999</v>
      </c>
      <c r="FA384">
        <v>3.9990000000000001</v>
      </c>
      <c r="FB384">
        <v>262.71699999999998</v>
      </c>
      <c r="FC384">
        <v>-27.283000000000001</v>
      </c>
      <c r="FD384">
        <v>104.02</v>
      </c>
      <c r="FE384">
        <v>3.9670000000000001</v>
      </c>
      <c r="FF384">
        <v>260.99579999999997</v>
      </c>
      <c r="FG384">
        <v>-29.004200000000001</v>
      </c>
      <c r="FH384">
        <v>31.44</v>
      </c>
      <c r="FI384">
        <v>-7.94</v>
      </c>
      <c r="FJ384">
        <v>66.05</v>
      </c>
      <c r="FK384">
        <v>1.65</v>
      </c>
      <c r="FL384">
        <v>92.168999999999997</v>
      </c>
      <c r="FM384">
        <v>5.97</v>
      </c>
      <c r="FN384">
        <v>0.13880000000000001</v>
      </c>
      <c r="FO384">
        <v>-29.008400000000002</v>
      </c>
      <c r="FP384">
        <v>0.1913</v>
      </c>
      <c r="FQ384">
        <v>-21.8245</v>
      </c>
      <c r="FR384">
        <v>0.3054</v>
      </c>
      <c r="FS384">
        <v>-15.7294</v>
      </c>
      <c r="FT384">
        <v>0.64090000000000003</v>
      </c>
      <c r="FU384">
        <v>0.24909999999999999</v>
      </c>
      <c r="FV384">
        <v>1.329</v>
      </c>
      <c r="FW384">
        <v>3.4413</v>
      </c>
      <c r="FX384" t="s">
        <v>3766</v>
      </c>
      <c r="FY384">
        <v>24512.651900000001</v>
      </c>
    </row>
    <row r="385" spans="1:181" x14ac:dyDescent="0.35">
      <c r="A385">
        <v>388</v>
      </c>
      <c r="B385" t="s">
        <v>5449</v>
      </c>
      <c r="C385" t="s">
        <v>5418</v>
      </c>
      <c r="D385" t="s">
        <v>3769</v>
      </c>
      <c r="E385" t="s">
        <v>3770</v>
      </c>
      <c r="F385" t="s">
        <v>330</v>
      </c>
      <c r="G385" t="s">
        <v>304</v>
      </c>
      <c r="H385" t="s">
        <v>261</v>
      </c>
      <c r="I385" t="s">
        <v>304</v>
      </c>
      <c r="J385" t="s">
        <v>316</v>
      </c>
      <c r="K385" t="s">
        <v>193</v>
      </c>
      <c r="L385" t="s">
        <v>878</v>
      </c>
      <c r="M385">
        <v>6</v>
      </c>
      <c r="N385" t="s">
        <v>196</v>
      </c>
      <c r="O385" t="s">
        <v>197</v>
      </c>
      <c r="P385" t="s">
        <v>198</v>
      </c>
      <c r="Q385">
        <v>1750</v>
      </c>
      <c r="R385" t="s">
        <v>198</v>
      </c>
      <c r="S385">
        <v>500</v>
      </c>
      <c r="T385">
        <v>3</v>
      </c>
      <c r="U385">
        <v>3</v>
      </c>
      <c r="V385" t="s">
        <v>199</v>
      </c>
      <c r="W385" t="s">
        <v>200</v>
      </c>
      <c r="X385">
        <v>2.95</v>
      </c>
      <c r="Y385" t="s">
        <v>193</v>
      </c>
      <c r="Z385" t="s">
        <v>5441</v>
      </c>
      <c r="AA385" t="s">
        <v>2958</v>
      </c>
      <c r="AB385">
        <v>290</v>
      </c>
      <c r="AC385">
        <v>0</v>
      </c>
      <c r="AD385">
        <v>-18</v>
      </c>
      <c r="AE385" t="s">
        <v>193</v>
      </c>
      <c r="AF385" t="s">
        <v>193</v>
      </c>
      <c r="AG385">
        <v>425</v>
      </c>
      <c r="AH385">
        <v>312.5</v>
      </c>
      <c r="AI385">
        <v>12.5</v>
      </c>
      <c r="AJ385" t="s">
        <v>193</v>
      </c>
      <c r="AK385" t="s">
        <v>193</v>
      </c>
      <c r="AM385" t="s">
        <v>299</v>
      </c>
      <c r="AN385">
        <v>135</v>
      </c>
      <c r="AO385" t="s">
        <v>193</v>
      </c>
      <c r="AP385">
        <v>5.8</v>
      </c>
      <c r="AQ385">
        <v>3.0910000000000002</v>
      </c>
      <c r="AR385">
        <v>99.597999999999999</v>
      </c>
      <c r="AS385" t="s">
        <v>202</v>
      </c>
      <c r="AT385" t="s">
        <v>203</v>
      </c>
      <c r="AU385" t="s">
        <v>204</v>
      </c>
      <c r="AV385" t="s">
        <v>205</v>
      </c>
      <c r="AW385">
        <v>3</v>
      </c>
      <c r="AX385">
        <v>3</v>
      </c>
      <c r="AY385" t="s">
        <v>193</v>
      </c>
      <c r="AZ385" t="s">
        <v>193</v>
      </c>
      <c r="BA385" t="s">
        <v>202</v>
      </c>
      <c r="BB385" t="s">
        <v>202</v>
      </c>
      <c r="BC385" t="s">
        <v>206</v>
      </c>
      <c r="BD385" t="s">
        <v>206</v>
      </c>
      <c r="BE385" t="s">
        <v>206</v>
      </c>
      <c r="BF385" t="s">
        <v>206</v>
      </c>
      <c r="BG385" t="s">
        <v>552</v>
      </c>
      <c r="BH385" t="s">
        <v>193</v>
      </c>
      <c r="BI385">
        <v>2000</v>
      </c>
      <c r="BK385" t="s">
        <v>206</v>
      </c>
      <c r="BL385" t="s">
        <v>208</v>
      </c>
      <c r="BM385" t="s">
        <v>220</v>
      </c>
      <c r="BN385" t="s">
        <v>1006</v>
      </c>
      <c r="BO385" t="s">
        <v>193</v>
      </c>
      <c r="BP385" t="s">
        <v>193</v>
      </c>
      <c r="BQ385" t="s">
        <v>193</v>
      </c>
      <c r="BR385" t="s">
        <v>193</v>
      </c>
      <c r="BS385" t="s">
        <v>193</v>
      </c>
      <c r="BT385" t="s">
        <v>193</v>
      </c>
      <c r="BU385" t="s">
        <v>193</v>
      </c>
      <c r="BV385" t="s">
        <v>220</v>
      </c>
      <c r="BW385" t="s">
        <v>291</v>
      </c>
      <c r="BX385" t="s">
        <v>197</v>
      </c>
      <c r="BY385" t="s">
        <v>193</v>
      </c>
      <c r="BZ385" t="s">
        <v>470</v>
      </c>
      <c r="CA385" t="s">
        <v>3025</v>
      </c>
      <c r="CB385" t="s">
        <v>3771</v>
      </c>
      <c r="CC385" t="s">
        <v>3772</v>
      </c>
      <c r="CD385" t="s">
        <v>5445</v>
      </c>
      <c r="CE385">
        <v>2</v>
      </c>
      <c r="CF385">
        <v>1</v>
      </c>
      <c r="CG385" t="s">
        <v>214</v>
      </c>
      <c r="CH385" t="s">
        <v>215</v>
      </c>
      <c r="CI385" t="s">
        <v>215</v>
      </c>
      <c r="CJ385" t="s">
        <v>197</v>
      </c>
      <c r="CK385">
        <v>500</v>
      </c>
      <c r="CL385" t="s">
        <v>216</v>
      </c>
      <c r="CM385">
        <v>1</v>
      </c>
      <c r="CN385" t="s">
        <v>199</v>
      </c>
      <c r="CO385" t="s">
        <v>193</v>
      </c>
      <c r="CP385" t="s">
        <v>193</v>
      </c>
      <c r="CQ385" t="s">
        <v>193</v>
      </c>
      <c r="CR385" t="s">
        <v>193</v>
      </c>
      <c r="CS385" t="s">
        <v>193</v>
      </c>
      <c r="CT385" t="s">
        <v>193</v>
      </c>
      <c r="CU385" t="s">
        <v>193</v>
      </c>
      <c r="CV385" t="s">
        <v>193</v>
      </c>
      <c r="CW385" t="s">
        <v>3769</v>
      </c>
      <c r="CX385" t="s">
        <v>217</v>
      </c>
      <c r="CY385" t="s">
        <v>299</v>
      </c>
      <c r="CZ385" t="s">
        <v>193</v>
      </c>
      <c r="DA385" t="s">
        <v>206</v>
      </c>
      <c r="DB385" t="s">
        <v>193</v>
      </c>
      <c r="DC385" t="s">
        <v>193</v>
      </c>
      <c r="DD385" t="s">
        <v>193</v>
      </c>
      <c r="DE385" t="s">
        <v>193</v>
      </c>
      <c r="DF385" t="s">
        <v>193</v>
      </c>
      <c r="DG385" t="s">
        <v>193</v>
      </c>
      <c r="DH385" t="s">
        <v>193</v>
      </c>
      <c r="DI385" t="s">
        <v>193</v>
      </c>
      <c r="DJ385" t="s">
        <v>193</v>
      </c>
      <c r="DK385" t="s">
        <v>193</v>
      </c>
      <c r="DL385" t="s">
        <v>222</v>
      </c>
      <c r="DM385" t="s">
        <v>222</v>
      </c>
      <c r="DN385" t="s">
        <v>223</v>
      </c>
      <c r="DO385" t="s">
        <v>2961</v>
      </c>
      <c r="DP385" t="s">
        <v>252</v>
      </c>
      <c r="DQ385" t="s">
        <v>252</v>
      </c>
      <c r="DR385" t="s">
        <v>278</v>
      </c>
      <c r="DS385" t="e">
        <v>#VALUE!</v>
      </c>
      <c r="DT385" t="s">
        <v>252</v>
      </c>
      <c r="DU385" t="s">
        <v>252</v>
      </c>
      <c r="DV385" t="s">
        <v>278</v>
      </c>
      <c r="DW385" t="e">
        <v>#VALUE!</v>
      </c>
      <c r="DX385" t="s">
        <v>252</v>
      </c>
      <c r="DY385" t="s">
        <v>252</v>
      </c>
      <c r="DZ385" t="s">
        <v>278</v>
      </c>
      <c r="EA385" t="e">
        <v>#VALUE!</v>
      </c>
      <c r="EB385">
        <v>101.083</v>
      </c>
      <c r="EC385">
        <v>2.5609999999999999</v>
      </c>
      <c r="ED385">
        <v>236.74260000000001</v>
      </c>
      <c r="EE385">
        <v>-53.257399999999997</v>
      </c>
      <c r="EF385">
        <v>100.992</v>
      </c>
      <c r="EG385">
        <v>2.593</v>
      </c>
      <c r="EH385">
        <v>241.03290000000001</v>
      </c>
      <c r="EI385">
        <v>-48.967100000000002</v>
      </c>
      <c r="EJ385">
        <v>102</v>
      </c>
      <c r="EK385">
        <v>2.234</v>
      </c>
      <c r="EL385">
        <v>205.67679999999999</v>
      </c>
      <c r="EM385">
        <v>-84.3232</v>
      </c>
      <c r="EN385">
        <v>101.997</v>
      </c>
      <c r="EO385">
        <v>2.2349999999999999</v>
      </c>
      <c r="EP385">
        <v>201.1996</v>
      </c>
      <c r="EQ385">
        <v>-88.800399999999996</v>
      </c>
      <c r="ER385">
        <v>102.89100000000001</v>
      </c>
      <c r="ES385">
        <v>1.9159999999999999</v>
      </c>
      <c r="ET385">
        <v>171.46250000000001</v>
      </c>
      <c r="EU385">
        <v>-118.53749999999999</v>
      </c>
      <c r="EV385">
        <v>102.994</v>
      </c>
      <c r="EW385">
        <v>1.8779999999999999</v>
      </c>
      <c r="EX385">
        <v>167.3973</v>
      </c>
      <c r="EY385">
        <v>-122.6027</v>
      </c>
      <c r="EZ385">
        <v>102.994</v>
      </c>
      <c r="FA385">
        <v>1.8779999999999999</v>
      </c>
      <c r="FB385">
        <v>167.41030000000001</v>
      </c>
      <c r="FC385">
        <v>-122.58969999999999</v>
      </c>
      <c r="FD385">
        <v>103.286</v>
      </c>
      <c r="FE385">
        <v>1.7749999999999999</v>
      </c>
      <c r="FF385">
        <v>157.1146</v>
      </c>
      <c r="FG385">
        <v>-132.8854</v>
      </c>
      <c r="FH385">
        <v>31.44</v>
      </c>
      <c r="FI385">
        <v>-7.94</v>
      </c>
      <c r="FJ385">
        <v>66.05</v>
      </c>
      <c r="FK385">
        <v>1.65</v>
      </c>
      <c r="FL385">
        <v>92.168999999999997</v>
      </c>
      <c r="FM385">
        <v>5.97</v>
      </c>
      <c r="FN385">
        <v>0.13880000000000001</v>
      </c>
      <c r="FO385">
        <v>-29.008400000000002</v>
      </c>
      <c r="FP385">
        <v>0.1913</v>
      </c>
      <c r="FQ385">
        <v>-21.8245</v>
      </c>
      <c r="FR385">
        <v>0.3054</v>
      </c>
      <c r="FS385">
        <v>-15.7294</v>
      </c>
      <c r="FT385">
        <v>0.64090000000000003</v>
      </c>
      <c r="FU385">
        <v>0.24909999999999999</v>
      </c>
      <c r="FV385">
        <v>1.329</v>
      </c>
      <c r="FW385">
        <v>3.4413</v>
      </c>
      <c r="FX385" t="s">
        <v>3773</v>
      </c>
      <c r="FY385">
        <v>18554.353500000001</v>
      </c>
    </row>
    <row r="386" spans="1:181" x14ac:dyDescent="0.35">
      <c r="A386">
        <v>389</v>
      </c>
      <c r="B386" t="s">
        <v>5449</v>
      </c>
      <c r="C386" t="s">
        <v>5418</v>
      </c>
      <c r="D386" t="s">
        <v>3769</v>
      </c>
      <c r="E386" t="s">
        <v>3770</v>
      </c>
      <c r="F386" t="s">
        <v>330</v>
      </c>
      <c r="G386" t="s">
        <v>304</v>
      </c>
      <c r="H386" t="s">
        <v>261</v>
      </c>
      <c r="I386" t="s">
        <v>304</v>
      </c>
      <c r="J386" t="s">
        <v>316</v>
      </c>
      <c r="K386" t="s">
        <v>193</v>
      </c>
      <c r="L386" t="s">
        <v>878</v>
      </c>
      <c r="M386">
        <v>6</v>
      </c>
      <c r="N386" t="s">
        <v>196</v>
      </c>
      <c r="O386" t="s">
        <v>197</v>
      </c>
      <c r="P386" t="s">
        <v>198</v>
      </c>
      <c r="Q386">
        <v>1750</v>
      </c>
      <c r="R386" t="s">
        <v>198</v>
      </c>
      <c r="S386">
        <v>500</v>
      </c>
      <c r="T386">
        <v>5</v>
      </c>
      <c r="U386">
        <v>3</v>
      </c>
      <c r="V386" t="s">
        <v>199</v>
      </c>
      <c r="W386" t="s">
        <v>200</v>
      </c>
      <c r="X386">
        <v>3.625</v>
      </c>
      <c r="Y386" t="s">
        <v>193</v>
      </c>
      <c r="Z386" t="s">
        <v>5420</v>
      </c>
      <c r="AA386" t="s">
        <v>3532</v>
      </c>
      <c r="AB386">
        <v>340</v>
      </c>
      <c r="AC386">
        <v>0</v>
      </c>
      <c r="AD386">
        <v>-19</v>
      </c>
      <c r="AE386" t="s">
        <v>193</v>
      </c>
      <c r="AF386" t="s">
        <v>193</v>
      </c>
      <c r="AG386">
        <v>462.5</v>
      </c>
      <c r="AH386">
        <v>362.5</v>
      </c>
      <c r="AI386">
        <v>12.5</v>
      </c>
      <c r="AJ386" t="s">
        <v>193</v>
      </c>
      <c r="AK386" t="s">
        <v>193</v>
      </c>
      <c r="AM386" t="s">
        <v>299</v>
      </c>
      <c r="AN386">
        <v>122.5</v>
      </c>
      <c r="AO386" t="s">
        <v>193</v>
      </c>
      <c r="AP386">
        <v>9</v>
      </c>
      <c r="AQ386">
        <v>3.7040000000000002</v>
      </c>
      <c r="AR386">
        <v>99.641999999999996</v>
      </c>
      <c r="AS386" t="s">
        <v>202</v>
      </c>
      <c r="AT386" t="s">
        <v>203</v>
      </c>
      <c r="AU386" t="s">
        <v>204</v>
      </c>
      <c r="AV386" t="s">
        <v>205</v>
      </c>
      <c r="AW386">
        <v>3</v>
      </c>
      <c r="AX386">
        <v>3</v>
      </c>
      <c r="AY386" t="s">
        <v>193</v>
      </c>
      <c r="AZ386" t="s">
        <v>193</v>
      </c>
      <c r="BA386" t="s">
        <v>202</v>
      </c>
      <c r="BB386" t="s">
        <v>202</v>
      </c>
      <c r="BC386" t="s">
        <v>202</v>
      </c>
      <c r="BD386" t="s">
        <v>202</v>
      </c>
      <c r="BE386" t="s">
        <v>206</v>
      </c>
      <c r="BF386" t="s">
        <v>206</v>
      </c>
      <c r="BG386" t="s">
        <v>552</v>
      </c>
      <c r="BH386" t="s">
        <v>193</v>
      </c>
      <c r="BI386">
        <v>2000</v>
      </c>
      <c r="BK386" t="s">
        <v>206</v>
      </c>
      <c r="BL386" t="s">
        <v>208</v>
      </c>
      <c r="BM386" t="s">
        <v>220</v>
      </c>
      <c r="BN386" t="s">
        <v>1006</v>
      </c>
      <c r="BO386" t="s">
        <v>193</v>
      </c>
      <c r="BP386" t="s">
        <v>193</v>
      </c>
      <c r="BQ386" t="s">
        <v>193</v>
      </c>
      <c r="BR386" t="s">
        <v>193</v>
      </c>
      <c r="BS386" t="s">
        <v>193</v>
      </c>
      <c r="BT386" t="s">
        <v>193</v>
      </c>
      <c r="BU386" t="s">
        <v>193</v>
      </c>
      <c r="BV386" t="s">
        <v>220</v>
      </c>
      <c r="BW386" t="s">
        <v>291</v>
      </c>
      <c r="BX386" t="s">
        <v>197</v>
      </c>
      <c r="BY386" t="s">
        <v>193</v>
      </c>
      <c r="BZ386" t="s">
        <v>470</v>
      </c>
      <c r="CA386" t="s">
        <v>3025</v>
      </c>
      <c r="CB386" t="s">
        <v>3774</v>
      </c>
      <c r="CC386" t="s">
        <v>3775</v>
      </c>
      <c r="CD386" t="s">
        <v>5445</v>
      </c>
      <c r="CE386">
        <v>2</v>
      </c>
      <c r="CF386">
        <v>0</v>
      </c>
      <c r="CG386" t="s">
        <v>214</v>
      </c>
      <c r="CH386" t="s">
        <v>215</v>
      </c>
      <c r="CI386" t="s">
        <v>215</v>
      </c>
      <c r="CJ386" t="s">
        <v>197</v>
      </c>
      <c r="CK386">
        <v>500</v>
      </c>
      <c r="CL386" t="s">
        <v>216</v>
      </c>
      <c r="CM386">
        <v>1</v>
      </c>
      <c r="CN386" t="s">
        <v>199</v>
      </c>
      <c r="CO386" t="s">
        <v>193</v>
      </c>
      <c r="CP386">
        <v>1</v>
      </c>
      <c r="CQ386" t="s">
        <v>193</v>
      </c>
      <c r="CR386" t="s">
        <v>193</v>
      </c>
      <c r="CS386" t="s">
        <v>193</v>
      </c>
      <c r="CT386" t="s">
        <v>193</v>
      </c>
      <c r="CU386" t="s">
        <v>193</v>
      </c>
      <c r="CV386" t="s">
        <v>193</v>
      </c>
      <c r="CW386" t="s">
        <v>3769</v>
      </c>
      <c r="CX386" t="s">
        <v>217</v>
      </c>
      <c r="CY386">
        <v>0.6</v>
      </c>
      <c r="CZ386">
        <v>3</v>
      </c>
      <c r="DA386" t="s">
        <v>206</v>
      </c>
      <c r="DB386" t="s">
        <v>193</v>
      </c>
      <c r="DC386" t="s">
        <v>193</v>
      </c>
      <c r="DD386" t="s">
        <v>193</v>
      </c>
      <c r="DE386" t="s">
        <v>193</v>
      </c>
      <c r="DF386" t="s">
        <v>193</v>
      </c>
      <c r="DG386" t="s">
        <v>193</v>
      </c>
      <c r="DH386" t="s">
        <v>193</v>
      </c>
      <c r="DI386" t="s">
        <v>193</v>
      </c>
      <c r="DJ386" t="s">
        <v>193</v>
      </c>
      <c r="DK386" t="s">
        <v>193</v>
      </c>
      <c r="DL386" t="s">
        <v>222</v>
      </c>
      <c r="DM386" t="s">
        <v>222</v>
      </c>
      <c r="DN386" t="s">
        <v>223</v>
      </c>
      <c r="DO386" t="s">
        <v>3536</v>
      </c>
      <c r="DP386" t="s">
        <v>252</v>
      </c>
      <c r="DQ386" t="s">
        <v>252</v>
      </c>
      <c r="DR386" t="s">
        <v>278</v>
      </c>
      <c r="DS386" t="e">
        <v>#VALUE!</v>
      </c>
      <c r="DT386" t="s">
        <v>252</v>
      </c>
      <c r="DU386" t="s">
        <v>252</v>
      </c>
      <c r="DV386" t="s">
        <v>278</v>
      </c>
      <c r="DW386" t="e">
        <v>#VALUE!</v>
      </c>
      <c r="DX386" t="s">
        <v>252</v>
      </c>
      <c r="DY386" t="s">
        <v>252</v>
      </c>
      <c r="DZ386" t="s">
        <v>278</v>
      </c>
      <c r="EA386" t="e">
        <v>#VALUE!</v>
      </c>
      <c r="EB386">
        <v>102.396</v>
      </c>
      <c r="EC386">
        <v>3.0950000000000002</v>
      </c>
      <c r="ED386">
        <v>277.8802</v>
      </c>
      <c r="EE386">
        <v>-62.119799999999998</v>
      </c>
      <c r="EF386">
        <v>103.75700000000001</v>
      </c>
      <c r="EG386">
        <v>2.8</v>
      </c>
      <c r="EH386">
        <v>249.50200000000001</v>
      </c>
      <c r="EI386">
        <v>-90.498000000000005</v>
      </c>
      <c r="EJ386">
        <v>104.761</v>
      </c>
      <c r="EK386">
        <v>2.5840000000000001</v>
      </c>
      <c r="EL386">
        <v>227.5865</v>
      </c>
      <c r="EM386">
        <v>-112.4135</v>
      </c>
      <c r="EN386">
        <v>105.875</v>
      </c>
      <c r="EO386">
        <v>2.3479999999999999</v>
      </c>
      <c r="EP386">
        <v>197.7783</v>
      </c>
      <c r="EQ386">
        <v>-142.2217</v>
      </c>
      <c r="ER386">
        <v>106.04</v>
      </c>
      <c r="ES386">
        <v>2.3109999999999999</v>
      </c>
      <c r="ET386">
        <v>197.9057</v>
      </c>
      <c r="EU386">
        <v>-142.0943</v>
      </c>
      <c r="EV386">
        <v>106.486</v>
      </c>
      <c r="EW386">
        <v>2.2160000000000002</v>
      </c>
      <c r="EX386">
        <v>187.7714</v>
      </c>
      <c r="EY386">
        <v>-152.2286</v>
      </c>
      <c r="EZ386">
        <v>106.486</v>
      </c>
      <c r="FA386">
        <v>2.2160000000000002</v>
      </c>
      <c r="FB386">
        <v>187.7774</v>
      </c>
      <c r="FC386">
        <v>-152.2226</v>
      </c>
      <c r="FD386">
        <v>106.61</v>
      </c>
      <c r="FE386">
        <v>2.19</v>
      </c>
      <c r="FF386">
        <v>185.17949999999999</v>
      </c>
      <c r="FG386">
        <v>-154.82050000000001</v>
      </c>
      <c r="FH386">
        <v>31.44</v>
      </c>
      <c r="FI386">
        <v>-7.94</v>
      </c>
      <c r="FJ386">
        <v>66.05</v>
      </c>
      <c r="FK386">
        <v>1.65</v>
      </c>
      <c r="FL386">
        <v>92.168999999999997</v>
      </c>
      <c r="FM386">
        <v>5.97</v>
      </c>
      <c r="FN386">
        <v>0.13880000000000001</v>
      </c>
      <c r="FO386">
        <v>-29.008400000000002</v>
      </c>
      <c r="FP386">
        <v>0.1913</v>
      </c>
      <c r="FQ386">
        <v>-21.8245</v>
      </c>
      <c r="FR386">
        <v>0.3054</v>
      </c>
      <c r="FS386">
        <v>-15.7294</v>
      </c>
      <c r="FT386">
        <v>0.64090000000000003</v>
      </c>
      <c r="FU386">
        <v>0.24909999999999999</v>
      </c>
      <c r="FV386">
        <v>1.329</v>
      </c>
      <c r="FW386">
        <v>3.4413</v>
      </c>
      <c r="FX386" t="s">
        <v>3773</v>
      </c>
      <c r="FY386">
        <v>18554.353500000001</v>
      </c>
    </row>
    <row r="387" spans="1:181" x14ac:dyDescent="0.35">
      <c r="A387">
        <v>390</v>
      </c>
      <c r="B387" t="s">
        <v>5449</v>
      </c>
      <c r="C387" t="s">
        <v>5418</v>
      </c>
      <c r="D387" t="s">
        <v>3769</v>
      </c>
      <c r="E387" t="s">
        <v>3770</v>
      </c>
      <c r="F387" t="s">
        <v>330</v>
      </c>
      <c r="G387" t="s">
        <v>304</v>
      </c>
      <c r="H387" t="s">
        <v>261</v>
      </c>
      <c r="I387" t="s">
        <v>304</v>
      </c>
      <c r="J387" t="s">
        <v>316</v>
      </c>
      <c r="K387" t="s">
        <v>193</v>
      </c>
      <c r="L387" t="s">
        <v>878</v>
      </c>
      <c r="M387">
        <v>6</v>
      </c>
      <c r="N387" t="s">
        <v>196</v>
      </c>
      <c r="O387" t="s">
        <v>197</v>
      </c>
      <c r="P387" t="s">
        <v>198</v>
      </c>
      <c r="Q387">
        <v>1750</v>
      </c>
      <c r="R387" t="s">
        <v>198</v>
      </c>
      <c r="S387">
        <v>750</v>
      </c>
      <c r="T387">
        <v>10</v>
      </c>
      <c r="U387">
        <v>3</v>
      </c>
      <c r="V387" t="s">
        <v>199</v>
      </c>
      <c r="W387" t="s">
        <v>200</v>
      </c>
      <c r="X387">
        <v>4.375</v>
      </c>
      <c r="Y387" t="s">
        <v>193</v>
      </c>
      <c r="Z387" t="s">
        <v>5300</v>
      </c>
      <c r="AA387" t="s">
        <v>1712</v>
      </c>
      <c r="AB387">
        <v>390</v>
      </c>
      <c r="AC387">
        <v>0</v>
      </c>
      <c r="AD387">
        <v>-25</v>
      </c>
      <c r="AE387" t="s">
        <v>193</v>
      </c>
      <c r="AF387" t="s">
        <v>193</v>
      </c>
      <c r="AG387">
        <v>487.5</v>
      </c>
      <c r="AH387">
        <v>412.5</v>
      </c>
      <c r="AI387">
        <v>12.5</v>
      </c>
      <c r="AJ387" t="s">
        <v>193</v>
      </c>
      <c r="AK387" t="s">
        <v>193</v>
      </c>
      <c r="AM387" t="s">
        <v>299</v>
      </c>
      <c r="AN387">
        <v>97.5</v>
      </c>
      <c r="AO387" t="s">
        <v>193</v>
      </c>
      <c r="AP387">
        <v>6.67</v>
      </c>
      <c r="AQ387">
        <v>4.5359999999999996</v>
      </c>
      <c r="AR387">
        <v>99.715999999999994</v>
      </c>
      <c r="AS387" t="s">
        <v>202</v>
      </c>
      <c r="AT387" t="s">
        <v>203</v>
      </c>
      <c r="AU387" t="s">
        <v>204</v>
      </c>
      <c r="AV387" t="s">
        <v>205</v>
      </c>
      <c r="AW387">
        <v>3</v>
      </c>
      <c r="AX387">
        <v>3</v>
      </c>
      <c r="AY387" t="s">
        <v>193</v>
      </c>
      <c r="AZ387" t="s">
        <v>193</v>
      </c>
      <c r="BA387" t="s">
        <v>202</v>
      </c>
      <c r="BB387" t="s">
        <v>202</v>
      </c>
      <c r="BC387" t="s">
        <v>202</v>
      </c>
      <c r="BD387" t="s">
        <v>202</v>
      </c>
      <c r="BE387" t="s">
        <v>206</v>
      </c>
      <c r="BF387" t="s">
        <v>206</v>
      </c>
      <c r="BG387" t="s">
        <v>552</v>
      </c>
      <c r="BH387" t="s">
        <v>193</v>
      </c>
      <c r="BI387">
        <v>2000</v>
      </c>
      <c r="BK387" t="s">
        <v>206</v>
      </c>
      <c r="BL387" t="s">
        <v>208</v>
      </c>
      <c r="BM387" t="s">
        <v>220</v>
      </c>
      <c r="BN387" t="s">
        <v>1006</v>
      </c>
      <c r="BO387" t="s">
        <v>193</v>
      </c>
      <c r="BP387" t="s">
        <v>193</v>
      </c>
      <c r="BQ387" t="s">
        <v>193</v>
      </c>
      <c r="BR387" t="s">
        <v>193</v>
      </c>
      <c r="BS387" t="s">
        <v>193</v>
      </c>
      <c r="BT387" t="s">
        <v>193</v>
      </c>
      <c r="BU387" t="s">
        <v>193</v>
      </c>
      <c r="BV387" t="s">
        <v>220</v>
      </c>
      <c r="BW387" t="s">
        <v>291</v>
      </c>
      <c r="BX387" t="s">
        <v>197</v>
      </c>
      <c r="BY387" t="s">
        <v>193</v>
      </c>
      <c r="BZ387" t="s">
        <v>470</v>
      </c>
      <c r="CA387" t="s">
        <v>3025</v>
      </c>
      <c r="CB387" t="s">
        <v>3776</v>
      </c>
      <c r="CC387" t="s">
        <v>3777</v>
      </c>
      <c r="CD387" t="s">
        <v>5445</v>
      </c>
      <c r="CE387">
        <v>2</v>
      </c>
      <c r="CF387">
        <v>0</v>
      </c>
      <c r="CG387" t="s">
        <v>214</v>
      </c>
      <c r="CH387" t="s">
        <v>215</v>
      </c>
      <c r="CI387" t="s">
        <v>215</v>
      </c>
      <c r="CJ387" t="s">
        <v>197</v>
      </c>
      <c r="CK387">
        <v>750</v>
      </c>
      <c r="CL387" t="s">
        <v>216</v>
      </c>
      <c r="CM387">
        <v>1</v>
      </c>
      <c r="CN387" t="s">
        <v>199</v>
      </c>
      <c r="CO387" t="s">
        <v>193</v>
      </c>
      <c r="CP387">
        <v>3</v>
      </c>
      <c r="CQ387" t="s">
        <v>193</v>
      </c>
      <c r="CR387" t="s">
        <v>193</v>
      </c>
      <c r="CS387" t="s">
        <v>193</v>
      </c>
      <c r="CT387" t="s">
        <v>193</v>
      </c>
      <c r="CU387" t="s">
        <v>193</v>
      </c>
      <c r="CV387" t="s">
        <v>193</v>
      </c>
      <c r="CW387" t="s">
        <v>3769</v>
      </c>
      <c r="CX387" t="s">
        <v>217</v>
      </c>
      <c r="CY387">
        <v>0.65</v>
      </c>
      <c r="CZ387">
        <v>4.875</v>
      </c>
      <c r="DA387" t="s">
        <v>206</v>
      </c>
      <c r="DB387" t="s">
        <v>193</v>
      </c>
      <c r="DC387" t="s">
        <v>193</v>
      </c>
      <c r="DD387" t="s">
        <v>193</v>
      </c>
      <c r="DE387" t="s">
        <v>193</v>
      </c>
      <c r="DF387" t="s">
        <v>193</v>
      </c>
      <c r="DG387" t="s">
        <v>193</v>
      </c>
      <c r="DH387" t="s">
        <v>193</v>
      </c>
      <c r="DI387" t="s">
        <v>193</v>
      </c>
      <c r="DJ387" t="s">
        <v>193</v>
      </c>
      <c r="DK387" t="s">
        <v>193</v>
      </c>
      <c r="DL387" t="s">
        <v>222</v>
      </c>
      <c r="DM387" t="s">
        <v>222</v>
      </c>
      <c r="DN387" t="s">
        <v>223</v>
      </c>
      <c r="DO387" t="s">
        <v>1547</v>
      </c>
      <c r="DP387" t="s">
        <v>252</v>
      </c>
      <c r="DQ387" t="s">
        <v>252</v>
      </c>
      <c r="DR387" t="s">
        <v>278</v>
      </c>
      <c r="DS387" t="e">
        <v>#VALUE!</v>
      </c>
      <c r="DT387" t="s">
        <v>252</v>
      </c>
      <c r="DU387" t="s">
        <v>252</v>
      </c>
      <c r="DV387" t="s">
        <v>278</v>
      </c>
      <c r="DW387" t="e">
        <v>#VALUE!</v>
      </c>
      <c r="DX387" t="s">
        <v>252</v>
      </c>
      <c r="DY387" t="s">
        <v>252</v>
      </c>
      <c r="DZ387" t="s">
        <v>278</v>
      </c>
      <c r="EA387" t="e">
        <v>#VALUE!</v>
      </c>
      <c r="EB387">
        <v>105.209</v>
      </c>
      <c r="EC387">
        <v>3.7320000000000002</v>
      </c>
      <c r="ED387">
        <v>309.11180000000002</v>
      </c>
      <c r="EE387">
        <v>-80.888199999999998</v>
      </c>
      <c r="EF387">
        <v>105.599</v>
      </c>
      <c r="EG387">
        <v>3.6859999999999999</v>
      </c>
      <c r="EH387">
        <v>307.59129999999999</v>
      </c>
      <c r="EI387">
        <v>-82.408699999999996</v>
      </c>
      <c r="EJ387">
        <v>106.895</v>
      </c>
      <c r="EK387">
        <v>3.532</v>
      </c>
      <c r="EL387">
        <v>289.99520000000001</v>
      </c>
      <c r="EM387">
        <v>-100.0048</v>
      </c>
      <c r="EN387">
        <v>108.155</v>
      </c>
      <c r="EO387">
        <v>3.3849999999999998</v>
      </c>
      <c r="EP387">
        <v>267.19080000000002</v>
      </c>
      <c r="EQ387">
        <v>-122.8092</v>
      </c>
      <c r="ER387">
        <v>108.911</v>
      </c>
      <c r="ES387">
        <v>3.2959999999999998</v>
      </c>
      <c r="ET387">
        <v>261.98590000000002</v>
      </c>
      <c r="EU387">
        <v>-128.01410000000001</v>
      </c>
      <c r="EV387">
        <v>108.7</v>
      </c>
      <c r="EW387">
        <v>3.32</v>
      </c>
      <c r="EX387">
        <v>265.20440000000002</v>
      </c>
      <c r="EY387">
        <v>-124.79559999999999</v>
      </c>
      <c r="EZ387">
        <v>108.7</v>
      </c>
      <c r="FA387">
        <v>3.32</v>
      </c>
      <c r="FB387">
        <v>265.26990000000001</v>
      </c>
      <c r="FC387">
        <v>-124.73009999999999</v>
      </c>
      <c r="FD387">
        <v>109.14700000000001</v>
      </c>
      <c r="FE387">
        <v>3.2690000000000001</v>
      </c>
      <c r="FF387">
        <v>261.149</v>
      </c>
      <c r="FG387">
        <v>-128.851</v>
      </c>
      <c r="FH387">
        <v>31.44</v>
      </c>
      <c r="FI387">
        <v>-7.94</v>
      </c>
      <c r="FJ387">
        <v>66.05</v>
      </c>
      <c r="FK387">
        <v>1.65</v>
      </c>
      <c r="FL387">
        <v>92.168999999999997</v>
      </c>
      <c r="FM387">
        <v>5.97</v>
      </c>
      <c r="FN387">
        <v>0.13880000000000001</v>
      </c>
      <c r="FO387">
        <v>-29.008400000000002</v>
      </c>
      <c r="FP387">
        <v>0.1913</v>
      </c>
      <c r="FQ387">
        <v>-21.8245</v>
      </c>
      <c r="FR387">
        <v>0.3054</v>
      </c>
      <c r="FS387">
        <v>-15.7294</v>
      </c>
      <c r="FT387">
        <v>0.64090000000000003</v>
      </c>
      <c r="FU387">
        <v>0.24909999999999999</v>
      </c>
      <c r="FV387">
        <v>1.329</v>
      </c>
      <c r="FW387">
        <v>3.4413</v>
      </c>
      <c r="FX387" t="s">
        <v>3773</v>
      </c>
      <c r="FY387">
        <v>18554.353500000001</v>
      </c>
    </row>
    <row r="388" spans="1:181" x14ac:dyDescent="0.35">
      <c r="A388">
        <v>391</v>
      </c>
      <c r="B388" t="s">
        <v>5449</v>
      </c>
      <c r="C388" t="s">
        <v>5418</v>
      </c>
      <c r="D388" t="s">
        <v>3778</v>
      </c>
      <c r="E388" t="s">
        <v>3779</v>
      </c>
      <c r="F388" t="s">
        <v>232</v>
      </c>
      <c r="G388" t="s">
        <v>304</v>
      </c>
      <c r="H388" t="s">
        <v>262</v>
      </c>
      <c r="I388" t="s">
        <v>304</v>
      </c>
      <c r="J388" t="s">
        <v>316</v>
      </c>
      <c r="K388" t="s">
        <v>193</v>
      </c>
      <c r="L388" t="s">
        <v>364</v>
      </c>
      <c r="M388">
        <v>6</v>
      </c>
      <c r="N388" t="s">
        <v>196</v>
      </c>
      <c r="O388" t="s">
        <v>197</v>
      </c>
      <c r="P388" t="s">
        <v>198</v>
      </c>
      <c r="Q388">
        <v>1250</v>
      </c>
      <c r="R388" t="s">
        <v>198</v>
      </c>
      <c r="S388">
        <v>750</v>
      </c>
      <c r="T388">
        <v>10</v>
      </c>
      <c r="U388">
        <v>2</v>
      </c>
      <c r="V388" t="s">
        <v>199</v>
      </c>
      <c r="W388" t="s">
        <v>200</v>
      </c>
      <c r="X388">
        <v>2</v>
      </c>
      <c r="Y388" t="s">
        <v>193</v>
      </c>
      <c r="Z388" t="s">
        <v>5300</v>
      </c>
      <c r="AA388" t="s">
        <v>1712</v>
      </c>
      <c r="AB388">
        <v>145</v>
      </c>
      <c r="AD388">
        <v>1</v>
      </c>
      <c r="AE388" t="s">
        <v>193</v>
      </c>
      <c r="AF388" t="s">
        <v>193</v>
      </c>
      <c r="AG388">
        <v>185</v>
      </c>
      <c r="AH388">
        <v>145</v>
      </c>
      <c r="AI388">
        <v>0</v>
      </c>
      <c r="AJ388" t="s">
        <v>193</v>
      </c>
      <c r="AK388" t="s">
        <v>193</v>
      </c>
      <c r="AM388">
        <v>0</v>
      </c>
      <c r="AN388">
        <v>40</v>
      </c>
      <c r="AO388" t="s">
        <v>193</v>
      </c>
      <c r="AP388">
        <v>3</v>
      </c>
      <c r="AQ388">
        <v>2.073</v>
      </c>
      <c r="AR388">
        <v>99.343000000000004</v>
      </c>
      <c r="AS388" t="s">
        <v>202</v>
      </c>
      <c r="AT388" t="s">
        <v>203</v>
      </c>
      <c r="AU388" t="s">
        <v>204</v>
      </c>
      <c r="AV388" t="s">
        <v>205</v>
      </c>
      <c r="AW388">
        <v>9</v>
      </c>
      <c r="AX388">
        <v>5</v>
      </c>
      <c r="AY388">
        <v>4</v>
      </c>
      <c r="AZ388" t="s">
        <v>193</v>
      </c>
      <c r="BA388" t="s">
        <v>202</v>
      </c>
      <c r="BB388" t="s">
        <v>206</v>
      </c>
      <c r="BC388" t="s">
        <v>202</v>
      </c>
      <c r="BD388" t="s">
        <v>202</v>
      </c>
      <c r="BE388" t="s">
        <v>206</v>
      </c>
      <c r="BF388" t="s">
        <v>206</v>
      </c>
      <c r="BG388" t="s">
        <v>238</v>
      </c>
      <c r="BH388" t="s">
        <v>207</v>
      </c>
      <c r="BI388">
        <v>2000</v>
      </c>
      <c r="BK388" t="s">
        <v>206</v>
      </c>
      <c r="BL388" t="s">
        <v>208</v>
      </c>
      <c r="BM388" t="s">
        <v>218</v>
      </c>
      <c r="BN388" t="s">
        <v>220</v>
      </c>
      <c r="BO388" t="s">
        <v>32</v>
      </c>
      <c r="BP388" t="s">
        <v>1006</v>
      </c>
      <c r="BQ388" t="s">
        <v>26</v>
      </c>
      <c r="BR388" t="s">
        <v>30</v>
      </c>
      <c r="BS388" t="s">
        <v>31</v>
      </c>
      <c r="BT388" t="s">
        <v>375</v>
      </c>
      <c r="BU388" t="s">
        <v>193</v>
      </c>
      <c r="BV388" t="s">
        <v>218</v>
      </c>
      <c r="BW388" t="s">
        <v>209</v>
      </c>
      <c r="BX388" t="s">
        <v>197</v>
      </c>
      <c r="BY388" t="s">
        <v>193</v>
      </c>
      <c r="BZ388" t="s">
        <v>1362</v>
      </c>
      <c r="CA388" t="s">
        <v>3780</v>
      </c>
      <c r="CB388" t="s">
        <v>3781</v>
      </c>
      <c r="CC388" t="s">
        <v>3782</v>
      </c>
      <c r="CD388" t="s">
        <v>5445</v>
      </c>
      <c r="CE388">
        <v>2</v>
      </c>
      <c r="CF388">
        <v>1</v>
      </c>
      <c r="CG388" t="s">
        <v>214</v>
      </c>
      <c r="CH388" t="s">
        <v>215</v>
      </c>
      <c r="CI388" t="s">
        <v>215</v>
      </c>
      <c r="CJ388" t="s">
        <v>197</v>
      </c>
      <c r="CK388">
        <v>750</v>
      </c>
      <c r="CL388" t="s">
        <v>216</v>
      </c>
      <c r="CM388">
        <v>1</v>
      </c>
      <c r="CN388" t="s">
        <v>199</v>
      </c>
      <c r="CO388" t="s">
        <v>193</v>
      </c>
      <c r="CP388">
        <v>3</v>
      </c>
      <c r="CQ388" t="s">
        <v>193</v>
      </c>
      <c r="CR388" t="s">
        <v>193</v>
      </c>
      <c r="CS388" t="s">
        <v>193</v>
      </c>
      <c r="CT388" t="s">
        <v>193</v>
      </c>
      <c r="CU388" t="s">
        <v>193</v>
      </c>
      <c r="CV388" t="s">
        <v>193</v>
      </c>
      <c r="CW388" t="s">
        <v>3778</v>
      </c>
      <c r="CX388" t="s">
        <v>217</v>
      </c>
      <c r="CY388">
        <v>0.65</v>
      </c>
      <c r="CZ388">
        <v>4.875</v>
      </c>
      <c r="DA388" t="s">
        <v>206</v>
      </c>
      <c r="DB388" t="s">
        <v>193</v>
      </c>
      <c r="DC388" t="s">
        <v>193</v>
      </c>
      <c r="DD388" t="s">
        <v>193</v>
      </c>
      <c r="DE388" t="s">
        <v>193</v>
      </c>
      <c r="DF388" t="s">
        <v>193</v>
      </c>
      <c r="DG388" t="s">
        <v>2433</v>
      </c>
      <c r="DH388" t="s">
        <v>525</v>
      </c>
      <c r="DI388" t="s">
        <v>342</v>
      </c>
      <c r="DJ388" t="s">
        <v>240</v>
      </c>
      <c r="DK388" t="s">
        <v>193</v>
      </c>
      <c r="DL388" t="s">
        <v>222</v>
      </c>
      <c r="DM388" t="s">
        <v>222</v>
      </c>
      <c r="DN388" t="s">
        <v>223</v>
      </c>
      <c r="DO388" t="s">
        <v>1547</v>
      </c>
      <c r="DP388">
        <v>99.03</v>
      </c>
      <c r="DQ388">
        <v>2.1080000000000001</v>
      </c>
      <c r="DR388">
        <v>142.51439999999999</v>
      </c>
      <c r="DS388">
        <v>-2.4855999999999998</v>
      </c>
      <c r="DT388">
        <v>99.299000000000007</v>
      </c>
      <c r="DU388">
        <v>2.0779999999999998</v>
      </c>
      <c r="DV388">
        <v>136.8261</v>
      </c>
      <c r="DW388">
        <v>-8.1738999999999997</v>
      </c>
      <c r="DX388">
        <v>99.334999999999994</v>
      </c>
      <c r="DY388">
        <v>2.0739999999999998</v>
      </c>
      <c r="DZ388">
        <v>140.9075</v>
      </c>
      <c r="EA388">
        <v>-4.0925000000000002</v>
      </c>
      <c r="EB388">
        <v>99.73</v>
      </c>
      <c r="EC388">
        <v>2.0299999999999998</v>
      </c>
      <c r="ED388">
        <v>138.9118</v>
      </c>
      <c r="EE388">
        <v>-6.0881999999999996</v>
      </c>
      <c r="EF388">
        <v>100.249</v>
      </c>
      <c r="EG388">
        <v>1.972</v>
      </c>
      <c r="EH388">
        <v>136.19130000000001</v>
      </c>
      <c r="EI388">
        <v>-8.8087</v>
      </c>
      <c r="EJ388">
        <v>100.354</v>
      </c>
      <c r="EK388">
        <v>1.96</v>
      </c>
      <c r="EL388">
        <v>132.79519999999999</v>
      </c>
      <c r="EM388">
        <v>-12.204800000000001</v>
      </c>
      <c r="EN388">
        <v>100.91200000000001</v>
      </c>
      <c r="EO388">
        <v>1.897</v>
      </c>
      <c r="EP388">
        <v>118.3908</v>
      </c>
      <c r="EQ388">
        <v>-26.609200000000001</v>
      </c>
      <c r="ER388">
        <v>100.875</v>
      </c>
      <c r="ES388">
        <v>1.901</v>
      </c>
      <c r="ET388">
        <v>122.4859</v>
      </c>
      <c r="EU388">
        <v>-22.514099999999999</v>
      </c>
      <c r="EV388">
        <v>100.875</v>
      </c>
      <c r="EW388">
        <v>1.901</v>
      </c>
      <c r="EX388">
        <v>123.3044</v>
      </c>
      <c r="EY388">
        <v>-21.695599999999999</v>
      </c>
      <c r="EZ388">
        <v>100.875</v>
      </c>
      <c r="FA388">
        <v>1.901</v>
      </c>
      <c r="FB388">
        <v>124.32689999999999</v>
      </c>
      <c r="FC388">
        <v>-20.673100000000002</v>
      </c>
      <c r="FD388">
        <v>100.93</v>
      </c>
      <c r="FE388">
        <v>1.895</v>
      </c>
      <c r="FF388">
        <v>123.749</v>
      </c>
      <c r="FG388">
        <v>-21.251000000000001</v>
      </c>
      <c r="FH388">
        <v>31.44</v>
      </c>
      <c r="FI388">
        <v>-7.94</v>
      </c>
      <c r="FJ388">
        <v>66.05</v>
      </c>
      <c r="FK388">
        <v>1.65</v>
      </c>
      <c r="FL388">
        <v>92.168999999999997</v>
      </c>
      <c r="FM388">
        <v>5.97</v>
      </c>
      <c r="FN388">
        <v>0.13880000000000001</v>
      </c>
      <c r="FO388">
        <v>-29.008400000000002</v>
      </c>
      <c r="FP388">
        <v>0.1913</v>
      </c>
      <c r="FQ388">
        <v>-21.8245</v>
      </c>
      <c r="FR388">
        <v>0.3054</v>
      </c>
      <c r="FS388">
        <v>-15.7294</v>
      </c>
      <c r="FT388">
        <v>0.64090000000000003</v>
      </c>
      <c r="FU388">
        <v>0.24909999999999999</v>
      </c>
      <c r="FV388">
        <v>1.329</v>
      </c>
      <c r="FW388">
        <v>3.4413</v>
      </c>
      <c r="FX388" t="s">
        <v>3783</v>
      </c>
      <c r="FY388">
        <v>63710.641499999998</v>
      </c>
    </row>
    <row r="389" spans="1:181" x14ac:dyDescent="0.35">
      <c r="A389">
        <v>392</v>
      </c>
      <c r="B389" t="s">
        <v>5449</v>
      </c>
      <c r="C389" t="s">
        <v>5418</v>
      </c>
      <c r="D389" t="s">
        <v>3778</v>
      </c>
      <c r="E389" t="s">
        <v>3779</v>
      </c>
      <c r="F389" t="s">
        <v>232</v>
      </c>
      <c r="G389" t="s">
        <v>304</v>
      </c>
      <c r="H389" t="s">
        <v>262</v>
      </c>
      <c r="I389" t="s">
        <v>304</v>
      </c>
      <c r="J389" t="s">
        <v>316</v>
      </c>
      <c r="K389" t="s">
        <v>193</v>
      </c>
      <c r="L389" t="s">
        <v>364</v>
      </c>
      <c r="M389">
        <v>6</v>
      </c>
      <c r="N389" t="s">
        <v>196</v>
      </c>
      <c r="O389" t="s">
        <v>197</v>
      </c>
      <c r="P389" t="s">
        <v>198</v>
      </c>
      <c r="Q389">
        <v>1250</v>
      </c>
      <c r="R389" t="s">
        <v>198</v>
      </c>
      <c r="S389">
        <v>500</v>
      </c>
      <c r="T389">
        <v>30</v>
      </c>
      <c r="U389">
        <v>2</v>
      </c>
      <c r="V389" t="s">
        <v>199</v>
      </c>
      <c r="W389" t="s">
        <v>200</v>
      </c>
      <c r="X389">
        <v>3</v>
      </c>
      <c r="Y389" t="s">
        <v>193</v>
      </c>
      <c r="Z389" t="s">
        <v>5384</v>
      </c>
      <c r="AA389" t="s">
        <v>999</v>
      </c>
      <c r="AB389">
        <v>175</v>
      </c>
      <c r="AD389">
        <v>-2</v>
      </c>
      <c r="AE389" t="s">
        <v>193</v>
      </c>
      <c r="AF389" t="s">
        <v>193</v>
      </c>
      <c r="AG389">
        <v>215</v>
      </c>
      <c r="AH389">
        <v>175</v>
      </c>
      <c r="AI389">
        <v>0</v>
      </c>
      <c r="AJ389" t="s">
        <v>193</v>
      </c>
      <c r="AK389" t="s">
        <v>193</v>
      </c>
      <c r="AM389">
        <v>-5</v>
      </c>
      <c r="AN389">
        <v>40</v>
      </c>
      <c r="AO389" t="s">
        <v>193</v>
      </c>
      <c r="AP389">
        <v>4.5</v>
      </c>
      <c r="AQ389">
        <v>3.056</v>
      </c>
      <c r="AR389">
        <v>99.905000000000001</v>
      </c>
      <c r="AS389" t="s">
        <v>202</v>
      </c>
      <c r="AT389" t="s">
        <v>203</v>
      </c>
      <c r="AU389" t="s">
        <v>204</v>
      </c>
      <c r="AV389" t="s">
        <v>205</v>
      </c>
      <c r="AW389">
        <v>9</v>
      </c>
      <c r="AX389">
        <v>5</v>
      </c>
      <c r="AY389">
        <v>4</v>
      </c>
      <c r="AZ389" t="s">
        <v>193</v>
      </c>
      <c r="BA389" t="s">
        <v>202</v>
      </c>
      <c r="BB389" t="s">
        <v>206</v>
      </c>
      <c r="BC389" t="s">
        <v>202</v>
      </c>
      <c r="BD389" t="s">
        <v>202</v>
      </c>
      <c r="BE389" t="s">
        <v>206</v>
      </c>
      <c r="BF389" t="s">
        <v>206</v>
      </c>
      <c r="BG389" t="s">
        <v>238</v>
      </c>
      <c r="BH389" t="s">
        <v>207</v>
      </c>
      <c r="BI389">
        <v>2000</v>
      </c>
      <c r="BK389" t="s">
        <v>206</v>
      </c>
      <c r="BL389" t="s">
        <v>208</v>
      </c>
      <c r="BM389" t="s">
        <v>218</v>
      </c>
      <c r="BN389" t="s">
        <v>220</v>
      </c>
      <c r="BO389" t="s">
        <v>32</v>
      </c>
      <c r="BP389" t="s">
        <v>1006</v>
      </c>
      <c r="BQ389" t="s">
        <v>26</v>
      </c>
      <c r="BR389" t="s">
        <v>30</v>
      </c>
      <c r="BS389" t="s">
        <v>31</v>
      </c>
      <c r="BT389" t="s">
        <v>375</v>
      </c>
      <c r="BU389" t="s">
        <v>193</v>
      </c>
      <c r="BV389" t="s">
        <v>220</v>
      </c>
      <c r="BW389" t="s">
        <v>209</v>
      </c>
      <c r="BX389" t="s">
        <v>197</v>
      </c>
      <c r="BY389" t="s">
        <v>193</v>
      </c>
      <c r="BZ389" t="s">
        <v>1362</v>
      </c>
      <c r="CA389" t="s">
        <v>3780</v>
      </c>
      <c r="CB389" t="s">
        <v>3784</v>
      </c>
      <c r="CC389" t="s">
        <v>3785</v>
      </c>
      <c r="CD389" t="s">
        <v>5445</v>
      </c>
      <c r="CE389">
        <v>2</v>
      </c>
      <c r="CF389">
        <v>0</v>
      </c>
      <c r="CG389" t="s">
        <v>214</v>
      </c>
      <c r="CH389" t="s">
        <v>215</v>
      </c>
      <c r="CI389" t="s">
        <v>215</v>
      </c>
      <c r="CJ389" t="s">
        <v>197</v>
      </c>
      <c r="CK389">
        <v>500</v>
      </c>
      <c r="CL389" t="s">
        <v>216</v>
      </c>
      <c r="CM389">
        <v>1</v>
      </c>
      <c r="CN389" t="s">
        <v>199</v>
      </c>
      <c r="CO389" t="s">
        <v>193</v>
      </c>
      <c r="CP389">
        <v>6</v>
      </c>
      <c r="CQ389" t="s">
        <v>193</v>
      </c>
      <c r="CR389" t="s">
        <v>193</v>
      </c>
      <c r="CS389" t="s">
        <v>193</v>
      </c>
      <c r="CT389" t="s">
        <v>193</v>
      </c>
      <c r="CU389" t="s">
        <v>193</v>
      </c>
      <c r="CV389" t="s">
        <v>193</v>
      </c>
      <c r="CW389" t="s">
        <v>3778</v>
      </c>
      <c r="CX389" t="s">
        <v>217</v>
      </c>
      <c r="CY389">
        <v>0.875</v>
      </c>
      <c r="CZ389">
        <v>4.375</v>
      </c>
      <c r="DA389" t="s">
        <v>206</v>
      </c>
      <c r="DB389" t="s">
        <v>193</v>
      </c>
      <c r="DC389" t="s">
        <v>193</v>
      </c>
      <c r="DD389" t="s">
        <v>193</v>
      </c>
      <c r="DE389" t="s">
        <v>193</v>
      </c>
      <c r="DF389" t="s">
        <v>193</v>
      </c>
      <c r="DG389" t="s">
        <v>2433</v>
      </c>
      <c r="DH389" t="s">
        <v>525</v>
      </c>
      <c r="DI389" t="s">
        <v>342</v>
      </c>
      <c r="DJ389" t="s">
        <v>240</v>
      </c>
      <c r="DK389" t="s">
        <v>193</v>
      </c>
      <c r="DL389" t="s">
        <v>222</v>
      </c>
      <c r="DM389" t="s">
        <v>222</v>
      </c>
      <c r="DN389" t="s">
        <v>223</v>
      </c>
      <c r="DO389" t="s">
        <v>1002</v>
      </c>
      <c r="DP389">
        <v>98.305000000000007</v>
      </c>
      <c r="DQ389">
        <v>3.0870000000000002</v>
      </c>
      <c r="DR389">
        <v>170.5729</v>
      </c>
      <c r="DS389">
        <v>-4.4271000000000003</v>
      </c>
      <c r="DT389">
        <v>99.138000000000005</v>
      </c>
      <c r="DU389">
        <v>3.044</v>
      </c>
      <c r="DV389">
        <v>162.97020000000001</v>
      </c>
      <c r="DW389">
        <v>-12.0298</v>
      </c>
      <c r="DX389">
        <v>100.94</v>
      </c>
      <c r="DY389">
        <v>2.952</v>
      </c>
      <c r="DZ389">
        <v>158.50370000000001</v>
      </c>
      <c r="EA389">
        <v>-16.496300000000002</v>
      </c>
      <c r="EB389">
        <v>101.355</v>
      </c>
      <c r="EC389">
        <v>2.931</v>
      </c>
      <c r="ED389">
        <v>158.77959999999999</v>
      </c>
      <c r="EE389">
        <v>-16.220400000000001</v>
      </c>
      <c r="EF389">
        <v>101.042</v>
      </c>
      <c r="EG389">
        <v>2.9470000000000001</v>
      </c>
      <c r="EH389">
        <v>166.9239</v>
      </c>
      <c r="EI389">
        <v>-8.0761000000000003</v>
      </c>
      <c r="EJ389">
        <v>101.276</v>
      </c>
      <c r="EK389">
        <v>2.9350000000000001</v>
      </c>
      <c r="EL389">
        <v>162.1208</v>
      </c>
      <c r="EM389">
        <v>-12.879200000000001</v>
      </c>
      <c r="EN389">
        <v>102.875</v>
      </c>
      <c r="EO389">
        <v>2.855</v>
      </c>
      <c r="EP389">
        <v>143.25360000000001</v>
      </c>
      <c r="EQ389">
        <v>-31.746400000000001</v>
      </c>
      <c r="ER389">
        <v>103.974</v>
      </c>
      <c r="ES389">
        <v>2.8010000000000002</v>
      </c>
      <c r="ET389">
        <v>140.49459999999999</v>
      </c>
      <c r="EU389">
        <v>-34.505400000000002</v>
      </c>
      <c r="EV389">
        <v>103.974</v>
      </c>
      <c r="EW389">
        <v>2.8010000000000002</v>
      </c>
      <c r="EX389">
        <v>141.58359999999999</v>
      </c>
      <c r="EY389">
        <v>-33.416400000000003</v>
      </c>
      <c r="EZ389">
        <v>103.974</v>
      </c>
      <c r="FA389">
        <v>2.8010000000000002</v>
      </c>
      <c r="FB389">
        <v>142.91030000000001</v>
      </c>
      <c r="FC389">
        <v>-32.089700000000001</v>
      </c>
      <c r="FD389">
        <v>103.974</v>
      </c>
      <c r="FE389">
        <v>2.8010000000000002</v>
      </c>
      <c r="FF389">
        <v>142.917</v>
      </c>
      <c r="FG389">
        <v>-32.082999999999998</v>
      </c>
      <c r="FH389">
        <v>31.44</v>
      </c>
      <c r="FI389">
        <v>-7.94</v>
      </c>
      <c r="FJ389">
        <v>66.05</v>
      </c>
      <c r="FK389">
        <v>1.65</v>
      </c>
      <c r="FL389">
        <v>92.168999999999997</v>
      </c>
      <c r="FM389">
        <v>5.97</v>
      </c>
      <c r="FN389">
        <v>0.13880000000000001</v>
      </c>
      <c r="FO389">
        <v>-29.008400000000002</v>
      </c>
      <c r="FP389">
        <v>0.1913</v>
      </c>
      <c r="FQ389">
        <v>-21.8245</v>
      </c>
      <c r="FR389">
        <v>0.3054</v>
      </c>
      <c r="FS389">
        <v>-15.7294</v>
      </c>
      <c r="FT389">
        <v>0.64090000000000003</v>
      </c>
      <c r="FU389">
        <v>0.24909999999999999</v>
      </c>
      <c r="FV389">
        <v>1.329</v>
      </c>
      <c r="FW389">
        <v>3.4413</v>
      </c>
      <c r="FX389" t="s">
        <v>3783</v>
      </c>
      <c r="FY389">
        <v>63710.641499999998</v>
      </c>
    </row>
    <row r="390" spans="1:181" x14ac:dyDescent="0.35">
      <c r="A390">
        <v>393</v>
      </c>
      <c r="B390" t="s">
        <v>5449</v>
      </c>
      <c r="C390" t="s">
        <v>5367</v>
      </c>
      <c r="D390" t="s">
        <v>3786</v>
      </c>
      <c r="E390" t="s">
        <v>3787</v>
      </c>
      <c r="F390" t="s">
        <v>330</v>
      </c>
      <c r="G390" t="s">
        <v>193</v>
      </c>
      <c r="H390" t="s">
        <v>233</v>
      </c>
      <c r="I390" t="s">
        <v>193</v>
      </c>
      <c r="J390" t="s">
        <v>261</v>
      </c>
      <c r="K390" t="s">
        <v>193</v>
      </c>
      <c r="L390" t="s">
        <v>3788</v>
      </c>
      <c r="M390">
        <v>6</v>
      </c>
      <c r="N390" t="s">
        <v>196</v>
      </c>
      <c r="O390" t="s">
        <v>193</v>
      </c>
      <c r="P390" t="s">
        <v>198</v>
      </c>
      <c r="Q390">
        <v>750</v>
      </c>
      <c r="R390" t="s">
        <v>198</v>
      </c>
      <c r="S390">
        <v>750</v>
      </c>
      <c r="T390">
        <v>10</v>
      </c>
      <c r="U390">
        <v>1</v>
      </c>
      <c r="V390" t="s">
        <v>199</v>
      </c>
      <c r="W390" t="s">
        <v>200</v>
      </c>
      <c r="X390">
        <v>3.5</v>
      </c>
      <c r="Y390" t="s">
        <v>193</v>
      </c>
      <c r="Z390" t="s">
        <v>5351</v>
      </c>
      <c r="AA390" t="s">
        <v>1712</v>
      </c>
      <c r="AB390">
        <v>290</v>
      </c>
      <c r="AD390">
        <v>-2</v>
      </c>
      <c r="AE390" t="s">
        <v>193</v>
      </c>
      <c r="AF390" t="s">
        <v>193</v>
      </c>
      <c r="AG390">
        <v>337.5</v>
      </c>
      <c r="AH390">
        <v>295</v>
      </c>
      <c r="AI390">
        <v>5</v>
      </c>
      <c r="AJ390" t="s">
        <v>193</v>
      </c>
      <c r="AK390" t="s">
        <v>193</v>
      </c>
      <c r="AM390">
        <v>15</v>
      </c>
      <c r="AN390">
        <v>47.5</v>
      </c>
      <c r="AO390" t="s">
        <v>193</v>
      </c>
      <c r="AP390">
        <v>4.3</v>
      </c>
      <c r="AQ390">
        <v>3.5329999999999999</v>
      </c>
      <c r="AR390">
        <v>99.721999999999994</v>
      </c>
      <c r="AS390" t="s">
        <v>202</v>
      </c>
      <c r="AT390" t="s">
        <v>203</v>
      </c>
      <c r="AU390" t="s">
        <v>204</v>
      </c>
      <c r="AV390" t="s">
        <v>205</v>
      </c>
      <c r="AW390">
        <v>3</v>
      </c>
      <c r="AX390">
        <v>3</v>
      </c>
      <c r="AY390" t="s">
        <v>193</v>
      </c>
      <c r="AZ390" t="s">
        <v>193</v>
      </c>
      <c r="BA390" t="s">
        <v>202</v>
      </c>
      <c r="BB390" t="s">
        <v>206</v>
      </c>
      <c r="BC390" t="s">
        <v>202</v>
      </c>
      <c r="BD390" t="s">
        <v>202</v>
      </c>
      <c r="BE390" t="s">
        <v>206</v>
      </c>
      <c r="BF390" t="s">
        <v>206</v>
      </c>
      <c r="BG390" t="s">
        <v>238</v>
      </c>
      <c r="BH390" t="s">
        <v>193</v>
      </c>
      <c r="BI390">
        <v>2000</v>
      </c>
      <c r="BK390" t="s">
        <v>206</v>
      </c>
      <c r="BL390" t="s">
        <v>208</v>
      </c>
      <c r="BM390" t="s">
        <v>30</v>
      </c>
      <c r="BN390" t="s">
        <v>404</v>
      </c>
      <c r="BO390" t="s">
        <v>193</v>
      </c>
      <c r="BP390" t="s">
        <v>193</v>
      </c>
      <c r="BQ390" t="s">
        <v>193</v>
      </c>
      <c r="BR390" t="s">
        <v>193</v>
      </c>
      <c r="BS390" t="s">
        <v>193</v>
      </c>
      <c r="BT390" t="s">
        <v>193</v>
      </c>
      <c r="BU390" t="s">
        <v>193</v>
      </c>
      <c r="BV390" t="s">
        <v>30</v>
      </c>
      <c r="BW390" t="s">
        <v>209</v>
      </c>
      <c r="BX390" t="s">
        <v>197</v>
      </c>
      <c r="BY390" t="s">
        <v>193</v>
      </c>
      <c r="BZ390" t="s">
        <v>271</v>
      </c>
      <c r="CA390" t="s">
        <v>1535</v>
      </c>
      <c r="CB390" t="s">
        <v>3789</v>
      </c>
      <c r="CC390" t="s">
        <v>3790</v>
      </c>
      <c r="CD390" t="s">
        <v>5445</v>
      </c>
      <c r="CE390">
        <v>2</v>
      </c>
      <c r="CF390">
        <v>1</v>
      </c>
      <c r="CG390" t="s">
        <v>214</v>
      </c>
      <c r="CH390" t="s">
        <v>215</v>
      </c>
      <c r="CI390" t="s">
        <v>215</v>
      </c>
      <c r="CJ390" t="s">
        <v>197</v>
      </c>
      <c r="CK390">
        <v>750</v>
      </c>
      <c r="CL390" t="s">
        <v>216</v>
      </c>
      <c r="CM390">
        <v>1</v>
      </c>
      <c r="CN390" t="s">
        <v>199</v>
      </c>
      <c r="CO390" t="s">
        <v>193</v>
      </c>
      <c r="CP390">
        <v>3</v>
      </c>
      <c r="CQ390" t="s">
        <v>193</v>
      </c>
      <c r="CR390" t="s">
        <v>193</v>
      </c>
      <c r="CS390" t="s">
        <v>193</v>
      </c>
      <c r="CT390" t="s">
        <v>193</v>
      </c>
      <c r="CU390" t="s">
        <v>193</v>
      </c>
      <c r="CV390" t="s">
        <v>193</v>
      </c>
      <c r="CW390" t="s">
        <v>3786</v>
      </c>
      <c r="CX390" t="s">
        <v>217</v>
      </c>
      <c r="CY390">
        <v>0.65</v>
      </c>
      <c r="CZ390">
        <v>4.875</v>
      </c>
      <c r="DA390" t="s">
        <v>202</v>
      </c>
      <c r="DB390" t="s">
        <v>193</v>
      </c>
      <c r="DC390" t="s">
        <v>193</v>
      </c>
      <c r="DD390" t="s">
        <v>193</v>
      </c>
      <c r="DE390" t="s">
        <v>193</v>
      </c>
      <c r="DF390" t="s">
        <v>193</v>
      </c>
      <c r="DG390" t="s">
        <v>240</v>
      </c>
      <c r="DH390" t="s">
        <v>353</v>
      </c>
      <c r="DI390" t="s">
        <v>341</v>
      </c>
      <c r="DJ390" t="s">
        <v>193</v>
      </c>
      <c r="DK390" t="s">
        <v>193</v>
      </c>
      <c r="DL390" t="s">
        <v>222</v>
      </c>
      <c r="DM390" t="s">
        <v>222</v>
      </c>
      <c r="DN390" t="s">
        <v>223</v>
      </c>
      <c r="DO390" t="s">
        <v>1547</v>
      </c>
      <c r="DP390">
        <v>99.998999999999995</v>
      </c>
      <c r="DQ390">
        <v>3.5</v>
      </c>
      <c r="DR390">
        <v>288.99130000000002</v>
      </c>
      <c r="DS390">
        <v>-1.0086999999999999</v>
      </c>
      <c r="DT390">
        <v>100.273</v>
      </c>
      <c r="DU390">
        <v>3.4670000000000001</v>
      </c>
      <c r="DV390">
        <v>283.49520000000001</v>
      </c>
      <c r="DW390">
        <v>-6.5048000000000004</v>
      </c>
      <c r="DX390">
        <v>100.587</v>
      </c>
      <c r="DY390">
        <v>3.4289999999999998</v>
      </c>
      <c r="DZ390">
        <v>271.5908</v>
      </c>
      <c r="EA390">
        <v>-18.409199999999998</v>
      </c>
      <c r="EB390">
        <v>101.684</v>
      </c>
      <c r="EC390">
        <v>3.2970000000000002</v>
      </c>
      <c r="ED390">
        <v>262.08589999999998</v>
      </c>
      <c r="EE390">
        <v>-27.914100000000001</v>
      </c>
      <c r="EF390">
        <v>102.55800000000001</v>
      </c>
      <c r="EG390">
        <v>3.1930000000000001</v>
      </c>
      <c r="EH390">
        <v>252.5044</v>
      </c>
      <c r="EI390">
        <v>-37.495600000000003</v>
      </c>
      <c r="EJ390">
        <v>102.55800000000001</v>
      </c>
      <c r="EK390">
        <v>3.1930000000000001</v>
      </c>
      <c r="EL390">
        <v>253.52690000000001</v>
      </c>
      <c r="EM390">
        <v>-36.473100000000002</v>
      </c>
      <c r="EN390">
        <v>102.55800000000001</v>
      </c>
      <c r="EO390">
        <v>3.1930000000000001</v>
      </c>
      <c r="EP390">
        <v>253.54900000000001</v>
      </c>
      <c r="EQ390">
        <v>-36.451000000000001</v>
      </c>
      <c r="ER390">
        <v>103.559</v>
      </c>
      <c r="ES390">
        <v>3.0750000000000002</v>
      </c>
      <c r="ET390">
        <v>242.88669999999999</v>
      </c>
      <c r="EU390">
        <v>-47.113300000000002</v>
      </c>
      <c r="EV390">
        <v>103.559</v>
      </c>
      <c r="EW390">
        <v>3.0750000000000002</v>
      </c>
      <c r="EX390">
        <v>239.23849999999999</v>
      </c>
      <c r="EY390">
        <v>-50.761499999999998</v>
      </c>
      <c r="EZ390">
        <v>105.60599999999999</v>
      </c>
      <c r="FA390">
        <v>2.8380000000000001</v>
      </c>
      <c r="FB390">
        <v>216.99789999999999</v>
      </c>
      <c r="FC390">
        <v>-73.002099999999999</v>
      </c>
      <c r="FD390">
        <v>105.60599999999999</v>
      </c>
      <c r="FE390">
        <v>2.8380000000000001</v>
      </c>
      <c r="FF390">
        <v>216.26439999999999</v>
      </c>
      <c r="FG390">
        <v>-73.735600000000005</v>
      </c>
      <c r="FH390">
        <v>31.44</v>
      </c>
      <c r="FI390">
        <v>-7.94</v>
      </c>
      <c r="FJ390">
        <v>66.05</v>
      </c>
      <c r="FK390">
        <v>1.65</v>
      </c>
      <c r="FL390">
        <v>92.168999999999997</v>
      </c>
      <c r="FM390">
        <v>5.97</v>
      </c>
      <c r="FN390">
        <v>0.13880000000000001</v>
      </c>
      <c r="FO390">
        <v>-29.008400000000002</v>
      </c>
      <c r="FP390">
        <v>0.1913</v>
      </c>
      <c r="FQ390">
        <v>-21.8245</v>
      </c>
      <c r="FR390">
        <v>0.3054</v>
      </c>
      <c r="FS390">
        <v>-15.7294</v>
      </c>
      <c r="FT390">
        <v>0.64090000000000003</v>
      </c>
      <c r="FU390">
        <v>0.24909999999999999</v>
      </c>
      <c r="FV390">
        <v>1.329</v>
      </c>
      <c r="FW390">
        <v>3.4413</v>
      </c>
      <c r="FX390" t="s">
        <v>3791</v>
      </c>
      <c r="FY390">
        <v>16629.223000000002</v>
      </c>
    </row>
    <row r="391" spans="1:181" x14ac:dyDescent="0.35">
      <c r="A391">
        <v>394</v>
      </c>
      <c r="B391" t="s">
        <v>5449</v>
      </c>
      <c r="C391" t="s">
        <v>5397</v>
      </c>
      <c r="D391" t="s">
        <v>3792</v>
      </c>
      <c r="E391" t="s">
        <v>3793</v>
      </c>
      <c r="F391" t="s">
        <v>330</v>
      </c>
      <c r="G391" t="s">
        <v>193</v>
      </c>
      <c r="H391" t="s">
        <v>261</v>
      </c>
      <c r="I391" t="s">
        <v>193</v>
      </c>
      <c r="J391" t="s">
        <v>316</v>
      </c>
      <c r="K391" t="s">
        <v>193</v>
      </c>
      <c r="L391" t="s">
        <v>878</v>
      </c>
      <c r="M391">
        <v>6</v>
      </c>
      <c r="N391" t="s">
        <v>196</v>
      </c>
      <c r="O391" t="s">
        <v>197</v>
      </c>
      <c r="P391" t="s">
        <v>198</v>
      </c>
      <c r="Q391">
        <v>1000</v>
      </c>
      <c r="R391">
        <v>1000</v>
      </c>
      <c r="S391">
        <v>1000</v>
      </c>
      <c r="T391">
        <v>10</v>
      </c>
      <c r="U391">
        <v>1</v>
      </c>
      <c r="V391" t="s">
        <v>199</v>
      </c>
      <c r="W391" t="s">
        <v>200</v>
      </c>
      <c r="X391">
        <v>2.9</v>
      </c>
      <c r="Y391" t="s">
        <v>193</v>
      </c>
      <c r="Z391" t="s">
        <v>5300</v>
      </c>
      <c r="AA391" t="s">
        <v>1712</v>
      </c>
      <c r="AB391">
        <v>230</v>
      </c>
      <c r="AD391">
        <v>-5</v>
      </c>
      <c r="AE391" t="s">
        <v>193</v>
      </c>
      <c r="AF391" t="s">
        <v>193</v>
      </c>
      <c r="AG391">
        <v>255</v>
      </c>
      <c r="AH391">
        <v>235</v>
      </c>
      <c r="AI391">
        <v>5</v>
      </c>
      <c r="AJ391" t="s">
        <v>193</v>
      </c>
      <c r="AK391" t="s">
        <v>193</v>
      </c>
      <c r="AM391">
        <v>5</v>
      </c>
      <c r="AN391">
        <v>25</v>
      </c>
      <c r="AO391" t="s">
        <v>193</v>
      </c>
      <c r="AP391">
        <v>3.2</v>
      </c>
      <c r="AQ391">
        <v>2.9380000000000002</v>
      </c>
      <c r="AR391">
        <v>99.673000000000002</v>
      </c>
      <c r="AS391" t="s">
        <v>202</v>
      </c>
      <c r="AT391" t="s">
        <v>290</v>
      </c>
      <c r="AU391" t="s">
        <v>204</v>
      </c>
      <c r="AV391" t="s">
        <v>205</v>
      </c>
      <c r="AW391">
        <v>9</v>
      </c>
      <c r="AX391">
        <v>2</v>
      </c>
      <c r="AY391" t="s">
        <v>193</v>
      </c>
      <c r="AZ391" t="s">
        <v>193</v>
      </c>
      <c r="BA391" t="s">
        <v>206</v>
      </c>
      <c r="BB391" t="s">
        <v>206</v>
      </c>
      <c r="BC391" t="s">
        <v>202</v>
      </c>
      <c r="BD391" t="s">
        <v>202</v>
      </c>
      <c r="BE391" t="s">
        <v>206</v>
      </c>
      <c r="BF391" t="s">
        <v>206</v>
      </c>
      <c r="BG391" t="s">
        <v>207</v>
      </c>
      <c r="BH391" t="s">
        <v>193</v>
      </c>
      <c r="BI391">
        <v>2000</v>
      </c>
      <c r="BK391" t="s">
        <v>206</v>
      </c>
      <c r="BL391" t="s">
        <v>208</v>
      </c>
      <c r="BM391" t="s">
        <v>32</v>
      </c>
      <c r="BN391" t="s">
        <v>791</v>
      </c>
      <c r="BO391" t="s">
        <v>30</v>
      </c>
      <c r="BP391" t="s">
        <v>1006</v>
      </c>
      <c r="BQ391" t="s">
        <v>339</v>
      </c>
      <c r="BR391" t="s">
        <v>3090</v>
      </c>
      <c r="BS391" t="s">
        <v>375</v>
      </c>
      <c r="BT391" t="s">
        <v>745</v>
      </c>
      <c r="BU391" t="s">
        <v>193</v>
      </c>
      <c r="BV391" t="s">
        <v>208</v>
      </c>
      <c r="BW391" t="s">
        <v>209</v>
      </c>
      <c r="BX391" t="s">
        <v>197</v>
      </c>
      <c r="BY391" t="s">
        <v>193</v>
      </c>
      <c r="BZ391" t="s">
        <v>292</v>
      </c>
      <c r="CA391" t="s">
        <v>409</v>
      </c>
      <c r="CB391" t="s">
        <v>3794</v>
      </c>
      <c r="CC391" t="s">
        <v>3795</v>
      </c>
      <c r="CD391" t="s">
        <v>5445</v>
      </c>
      <c r="CE391">
        <v>2</v>
      </c>
      <c r="CF391">
        <v>1</v>
      </c>
      <c r="CG391" t="s">
        <v>214</v>
      </c>
      <c r="CH391" t="s">
        <v>215</v>
      </c>
      <c r="CI391" t="s">
        <v>215</v>
      </c>
      <c r="CJ391" t="s">
        <v>202</v>
      </c>
      <c r="CK391">
        <v>1000</v>
      </c>
      <c r="CL391" t="s">
        <v>216</v>
      </c>
      <c r="CM391">
        <v>1</v>
      </c>
      <c r="CN391" t="s">
        <v>199</v>
      </c>
      <c r="CO391" t="s">
        <v>193</v>
      </c>
      <c r="CP391">
        <v>3</v>
      </c>
      <c r="CQ391" t="s">
        <v>193</v>
      </c>
      <c r="CR391" t="s">
        <v>193</v>
      </c>
      <c r="CS391" t="s">
        <v>193</v>
      </c>
      <c r="CT391" t="s">
        <v>193</v>
      </c>
      <c r="CU391" t="s">
        <v>193</v>
      </c>
      <c r="CV391" t="s">
        <v>193</v>
      </c>
      <c r="CW391" t="s">
        <v>3792</v>
      </c>
      <c r="CX391" t="s">
        <v>217</v>
      </c>
      <c r="CY391">
        <v>0.65</v>
      </c>
      <c r="CZ391">
        <v>6.5</v>
      </c>
      <c r="DA391" t="s">
        <v>206</v>
      </c>
      <c r="DB391" t="s">
        <v>193</v>
      </c>
      <c r="DC391" t="s">
        <v>193</v>
      </c>
      <c r="DD391" t="s">
        <v>193</v>
      </c>
      <c r="DE391" t="s">
        <v>193</v>
      </c>
      <c r="DF391" t="s">
        <v>193</v>
      </c>
      <c r="DG391" t="s">
        <v>221</v>
      </c>
      <c r="DH391" t="s">
        <v>218</v>
      </c>
      <c r="DI391" t="s">
        <v>248</v>
      </c>
      <c r="DJ391" t="s">
        <v>403</v>
      </c>
      <c r="DK391" t="s">
        <v>1010</v>
      </c>
      <c r="DL391" t="s">
        <v>222</v>
      </c>
      <c r="DM391" t="s">
        <v>222</v>
      </c>
      <c r="DN391" t="s">
        <v>223</v>
      </c>
      <c r="DO391" t="s">
        <v>1547</v>
      </c>
      <c r="DP391">
        <v>100.59399999999999</v>
      </c>
      <c r="DQ391">
        <v>2.83</v>
      </c>
      <c r="DR391">
        <v>218.9118</v>
      </c>
      <c r="DS391">
        <v>-11.088200000000001</v>
      </c>
      <c r="DT391">
        <v>101.652</v>
      </c>
      <c r="DU391">
        <v>2.706</v>
      </c>
      <c r="DV391">
        <v>209.59129999999999</v>
      </c>
      <c r="DW391">
        <v>-20.4087</v>
      </c>
      <c r="DX391">
        <v>102.18600000000001</v>
      </c>
      <c r="DY391">
        <v>2.6440000000000001</v>
      </c>
      <c r="DZ391">
        <v>201.1952</v>
      </c>
      <c r="EA391">
        <v>-28.8048</v>
      </c>
      <c r="EB391">
        <v>102.18600000000001</v>
      </c>
      <c r="EC391">
        <v>2.6440000000000001</v>
      </c>
      <c r="ED391">
        <v>193.0908</v>
      </c>
      <c r="EE391">
        <v>-36.909199999999998</v>
      </c>
      <c r="EF391">
        <v>103.006</v>
      </c>
      <c r="EG391">
        <v>2.5489999999999999</v>
      </c>
      <c r="EH391">
        <v>187.2859</v>
      </c>
      <c r="EI391">
        <v>-42.714100000000002</v>
      </c>
      <c r="EJ391">
        <v>103.032</v>
      </c>
      <c r="EK391">
        <v>2.5459999999999998</v>
      </c>
      <c r="EL391">
        <v>187.80439999999999</v>
      </c>
      <c r="EM391">
        <v>-42.195599999999999</v>
      </c>
      <c r="EN391">
        <v>103.032</v>
      </c>
      <c r="EO391">
        <v>2.5459999999999998</v>
      </c>
      <c r="EP391">
        <v>188.82689999999999</v>
      </c>
      <c r="EQ391">
        <v>-41.173099999999998</v>
      </c>
      <c r="ER391">
        <v>103.41500000000001</v>
      </c>
      <c r="ES391">
        <v>2.5019999999999998</v>
      </c>
      <c r="ET391">
        <v>184.44900000000001</v>
      </c>
      <c r="EU391">
        <v>-45.551000000000002</v>
      </c>
      <c r="EV391">
        <v>103.569</v>
      </c>
      <c r="EW391">
        <v>2.484</v>
      </c>
      <c r="EX391">
        <v>183.7867</v>
      </c>
      <c r="EY391">
        <v>-46.213299999999997</v>
      </c>
      <c r="EZ391">
        <v>103.779</v>
      </c>
      <c r="FA391">
        <v>2.46</v>
      </c>
      <c r="FB391">
        <v>177.73849999999999</v>
      </c>
      <c r="FC391">
        <v>-52.261499999999998</v>
      </c>
      <c r="FD391">
        <v>104.035</v>
      </c>
      <c r="FE391">
        <v>2.431</v>
      </c>
      <c r="FF391">
        <v>176.2979</v>
      </c>
      <c r="FG391">
        <v>-53.702100000000002</v>
      </c>
      <c r="FH391">
        <v>31.44</v>
      </c>
      <c r="FI391">
        <v>-7.94</v>
      </c>
      <c r="FJ391">
        <v>66.05</v>
      </c>
      <c r="FK391">
        <v>1.65</v>
      </c>
      <c r="FL391">
        <v>92.168999999999997</v>
      </c>
      <c r="FM391">
        <v>5.97</v>
      </c>
      <c r="FN391">
        <v>0.13880000000000001</v>
      </c>
      <c r="FO391">
        <v>-29.008400000000002</v>
      </c>
      <c r="FP391">
        <v>0.1913</v>
      </c>
      <c r="FQ391">
        <v>-21.8245</v>
      </c>
      <c r="FR391">
        <v>0.3054</v>
      </c>
      <c r="FS391">
        <v>-15.7294</v>
      </c>
      <c r="FT391">
        <v>0.64090000000000003</v>
      </c>
      <c r="FU391">
        <v>0.24909999999999999</v>
      </c>
      <c r="FV391">
        <v>1.329</v>
      </c>
      <c r="FW391">
        <v>3.4413</v>
      </c>
      <c r="FX391" t="s">
        <v>3796</v>
      </c>
      <c r="FY391">
        <v>60753.085800000001</v>
      </c>
    </row>
    <row r="392" spans="1:181" x14ac:dyDescent="0.35">
      <c r="A392">
        <v>395</v>
      </c>
      <c r="B392" t="s">
        <v>5449</v>
      </c>
      <c r="C392" t="s">
        <v>5402</v>
      </c>
      <c r="D392" t="s">
        <v>3797</v>
      </c>
      <c r="E392" t="s">
        <v>3798</v>
      </c>
      <c r="F392" t="s">
        <v>232</v>
      </c>
      <c r="G392" t="s">
        <v>304</v>
      </c>
      <c r="H392" t="s">
        <v>233</v>
      </c>
      <c r="I392" t="s">
        <v>304</v>
      </c>
      <c r="J392" t="s">
        <v>233</v>
      </c>
      <c r="K392" t="s">
        <v>304</v>
      </c>
      <c r="L392" t="s">
        <v>234</v>
      </c>
      <c r="M392">
        <v>6</v>
      </c>
      <c r="N392" t="s">
        <v>196</v>
      </c>
      <c r="O392" t="s">
        <v>197</v>
      </c>
      <c r="P392" t="s">
        <v>198</v>
      </c>
      <c r="Q392">
        <v>500</v>
      </c>
      <c r="R392" t="s">
        <v>198</v>
      </c>
      <c r="S392">
        <v>500</v>
      </c>
      <c r="T392">
        <v>10</v>
      </c>
      <c r="U392">
        <v>1</v>
      </c>
      <c r="V392" t="s">
        <v>199</v>
      </c>
      <c r="W392" t="s">
        <v>200</v>
      </c>
      <c r="X392">
        <v>3.625</v>
      </c>
      <c r="Y392" t="s">
        <v>193</v>
      </c>
      <c r="Z392" t="s">
        <v>5300</v>
      </c>
      <c r="AA392" t="s">
        <v>1712</v>
      </c>
      <c r="AB392">
        <v>300</v>
      </c>
      <c r="AD392">
        <v>-2</v>
      </c>
      <c r="AE392" t="s">
        <v>193</v>
      </c>
      <c r="AF392" t="s">
        <v>193</v>
      </c>
      <c r="AG392">
        <v>293.75</v>
      </c>
      <c r="AH392">
        <v>0</v>
      </c>
      <c r="AI392">
        <v>0</v>
      </c>
      <c r="AJ392" t="s">
        <v>193</v>
      </c>
      <c r="AK392" t="s">
        <v>193</v>
      </c>
      <c r="AM392" t="s">
        <v>299</v>
      </c>
      <c r="AN392">
        <v>-6.25</v>
      </c>
      <c r="AO392" t="s">
        <v>193</v>
      </c>
      <c r="AP392">
        <v>1.5</v>
      </c>
      <c r="AQ392">
        <v>3.6389999999999998</v>
      </c>
      <c r="AR392">
        <v>99.882999999999996</v>
      </c>
      <c r="AS392" t="s">
        <v>202</v>
      </c>
      <c r="AT392" t="s">
        <v>203</v>
      </c>
      <c r="AU392" t="s">
        <v>204</v>
      </c>
      <c r="AV392" t="s">
        <v>205</v>
      </c>
      <c r="AW392">
        <v>7</v>
      </c>
      <c r="AX392">
        <v>3</v>
      </c>
      <c r="AY392">
        <v>4</v>
      </c>
      <c r="AZ392" t="s">
        <v>193</v>
      </c>
      <c r="BA392" t="s">
        <v>202</v>
      </c>
      <c r="BB392" t="s">
        <v>206</v>
      </c>
      <c r="BC392" t="s">
        <v>202</v>
      </c>
      <c r="BD392" t="s">
        <v>202</v>
      </c>
      <c r="BE392" t="s">
        <v>206</v>
      </c>
      <c r="BF392" t="s">
        <v>206</v>
      </c>
      <c r="BG392" t="s">
        <v>238</v>
      </c>
      <c r="BH392" t="s">
        <v>207</v>
      </c>
      <c r="BI392">
        <v>2000</v>
      </c>
      <c r="BK392" t="s">
        <v>206</v>
      </c>
      <c r="BL392" t="s">
        <v>208</v>
      </c>
      <c r="BM392" t="s">
        <v>32</v>
      </c>
      <c r="BN392" t="s">
        <v>341</v>
      </c>
      <c r="BO392" t="s">
        <v>33</v>
      </c>
      <c r="BP392" t="s">
        <v>339</v>
      </c>
      <c r="BQ392" t="s">
        <v>240</v>
      </c>
      <c r="BR392" t="s">
        <v>404</v>
      </c>
      <c r="BS392" t="s">
        <v>193</v>
      </c>
      <c r="BT392" t="s">
        <v>193</v>
      </c>
      <c r="BU392" t="s">
        <v>193</v>
      </c>
      <c r="BV392" t="s">
        <v>32</v>
      </c>
      <c r="BW392" t="s">
        <v>209</v>
      </c>
      <c r="BX392" t="s">
        <v>197</v>
      </c>
      <c r="BY392" t="s">
        <v>193</v>
      </c>
      <c r="BZ392" t="s">
        <v>211</v>
      </c>
      <c r="CA392" t="s">
        <v>212</v>
      </c>
      <c r="CB392" t="s">
        <v>3799</v>
      </c>
      <c r="CC392" t="s">
        <v>3800</v>
      </c>
      <c r="CD392" t="s">
        <v>5445</v>
      </c>
      <c r="CE392">
        <v>2</v>
      </c>
      <c r="CF392">
        <v>1</v>
      </c>
      <c r="CG392" t="s">
        <v>214</v>
      </c>
      <c r="CH392" t="s">
        <v>215</v>
      </c>
      <c r="CI392" t="s">
        <v>215</v>
      </c>
      <c r="CJ392" t="s">
        <v>197</v>
      </c>
      <c r="CK392">
        <v>500</v>
      </c>
      <c r="CL392" t="s">
        <v>216</v>
      </c>
      <c r="CM392">
        <v>1</v>
      </c>
      <c r="CN392" t="s">
        <v>199</v>
      </c>
      <c r="CO392" t="s">
        <v>193</v>
      </c>
      <c r="CP392">
        <v>3</v>
      </c>
      <c r="CQ392" t="s">
        <v>193</v>
      </c>
      <c r="CR392" t="s">
        <v>193</v>
      </c>
      <c r="CS392" t="s">
        <v>193</v>
      </c>
      <c r="CT392" t="s">
        <v>193</v>
      </c>
      <c r="CU392" t="s">
        <v>193</v>
      </c>
      <c r="CV392" t="s">
        <v>193</v>
      </c>
      <c r="CW392" t="s">
        <v>3797</v>
      </c>
      <c r="CX392" t="s">
        <v>217</v>
      </c>
      <c r="CY392">
        <v>0.65</v>
      </c>
      <c r="CZ392">
        <v>3.25</v>
      </c>
      <c r="DA392" t="s">
        <v>206</v>
      </c>
      <c r="DB392" t="s">
        <v>193</v>
      </c>
      <c r="DC392" t="s">
        <v>193</v>
      </c>
      <c r="DD392" t="s">
        <v>193</v>
      </c>
      <c r="DE392" t="s">
        <v>193</v>
      </c>
      <c r="DF392" t="s">
        <v>193</v>
      </c>
      <c r="DG392" t="s">
        <v>26</v>
      </c>
      <c r="DH392" t="s">
        <v>1627</v>
      </c>
      <c r="DI392" t="s">
        <v>218</v>
      </c>
      <c r="DJ392" t="s">
        <v>30</v>
      </c>
      <c r="DK392" t="s">
        <v>1334</v>
      </c>
      <c r="DL392" t="s">
        <v>222</v>
      </c>
      <c r="DM392" t="s">
        <v>222</v>
      </c>
      <c r="DN392" t="s">
        <v>223</v>
      </c>
      <c r="DO392" t="s">
        <v>1547</v>
      </c>
      <c r="DP392">
        <v>100.158</v>
      </c>
      <c r="DQ392">
        <v>3.6059999999999999</v>
      </c>
      <c r="DR392">
        <v>294.10750000000002</v>
      </c>
      <c r="DS392">
        <v>-5.8925000000000001</v>
      </c>
      <c r="DT392">
        <v>100.255</v>
      </c>
      <c r="DU392">
        <v>3.5939999999999999</v>
      </c>
      <c r="DV392">
        <v>295.31180000000001</v>
      </c>
      <c r="DW392">
        <v>-4.6882000000000001</v>
      </c>
      <c r="DX392">
        <v>100.255</v>
      </c>
      <c r="DY392">
        <v>3.5939999999999999</v>
      </c>
      <c r="DZ392">
        <v>298.3913</v>
      </c>
      <c r="EA392">
        <v>-1.6087</v>
      </c>
      <c r="EB392">
        <v>100.255</v>
      </c>
      <c r="EC392">
        <v>3.5939999999999999</v>
      </c>
      <c r="ED392">
        <v>296.1952</v>
      </c>
      <c r="EE392">
        <v>-3.8048000000000002</v>
      </c>
      <c r="EF392">
        <v>100.255</v>
      </c>
      <c r="EG392">
        <v>3.5939999999999999</v>
      </c>
      <c r="EH392">
        <v>288.0908</v>
      </c>
      <c r="EI392">
        <v>-11.9092</v>
      </c>
      <c r="EJ392">
        <v>100.255</v>
      </c>
      <c r="EK392">
        <v>3.5939999999999999</v>
      </c>
      <c r="EL392">
        <v>291.78590000000003</v>
      </c>
      <c r="EM392">
        <v>-8.2141000000000002</v>
      </c>
      <c r="EN392">
        <v>100.255</v>
      </c>
      <c r="EO392">
        <v>3.5939999999999999</v>
      </c>
      <c r="EP392">
        <v>292.6044</v>
      </c>
      <c r="EQ392">
        <v>-7.3956</v>
      </c>
      <c r="ER392">
        <v>100.255</v>
      </c>
      <c r="ES392">
        <v>3.5939999999999999</v>
      </c>
      <c r="ET392">
        <v>293.62689999999998</v>
      </c>
      <c r="EU392">
        <v>-6.3731</v>
      </c>
      <c r="EV392">
        <v>100.255</v>
      </c>
      <c r="EW392">
        <v>3.5939999999999999</v>
      </c>
      <c r="EX392">
        <v>293.649</v>
      </c>
      <c r="EY392">
        <v>-6.351</v>
      </c>
      <c r="EZ392">
        <v>100.255</v>
      </c>
      <c r="FA392">
        <v>3.5939999999999999</v>
      </c>
      <c r="FB392">
        <v>294.7867</v>
      </c>
      <c r="FC392">
        <v>-5.2133000000000003</v>
      </c>
      <c r="FD392">
        <v>100.255</v>
      </c>
      <c r="FE392">
        <v>3.5939999999999999</v>
      </c>
      <c r="FF392">
        <v>291.13850000000002</v>
      </c>
      <c r="FG392">
        <v>-8.8614999999999995</v>
      </c>
      <c r="FH392">
        <v>31.44</v>
      </c>
      <c r="FI392">
        <v>-7.94</v>
      </c>
      <c r="FJ392">
        <v>66.05</v>
      </c>
      <c r="FK392">
        <v>1.65</v>
      </c>
      <c r="FL392">
        <v>92.168999999999997</v>
      </c>
      <c r="FM392">
        <v>5.97</v>
      </c>
      <c r="FN392">
        <v>0.13880000000000001</v>
      </c>
      <c r="FO392">
        <v>-29.008400000000002</v>
      </c>
      <c r="FP392">
        <v>0.1913</v>
      </c>
      <c r="FQ392">
        <v>-21.8245</v>
      </c>
      <c r="FR392">
        <v>0.3054</v>
      </c>
      <c r="FS392">
        <v>-15.7294</v>
      </c>
      <c r="FT392">
        <v>0.64090000000000003</v>
      </c>
      <c r="FU392">
        <v>0.24909999999999999</v>
      </c>
      <c r="FV392">
        <v>1.329</v>
      </c>
      <c r="FW392">
        <v>3.4413</v>
      </c>
      <c r="FX392" t="s">
        <v>3801</v>
      </c>
      <c r="FY392">
        <v>8565.1885999999995</v>
      </c>
    </row>
    <row r="393" spans="1:181" x14ac:dyDescent="0.35">
      <c r="A393">
        <v>396</v>
      </c>
      <c r="B393" t="s">
        <v>5449</v>
      </c>
      <c r="C393" t="s">
        <v>5398</v>
      </c>
      <c r="D393" t="s">
        <v>3802</v>
      </c>
      <c r="E393" t="s">
        <v>3803</v>
      </c>
      <c r="F393" t="s">
        <v>347</v>
      </c>
      <c r="G393" t="s">
        <v>304</v>
      </c>
      <c r="H393" t="s">
        <v>737</v>
      </c>
      <c r="I393" t="s">
        <v>331</v>
      </c>
      <c r="J393" t="s">
        <v>316</v>
      </c>
      <c r="K393" t="s">
        <v>193</v>
      </c>
      <c r="L393" t="s">
        <v>3804</v>
      </c>
      <c r="M393" t="s">
        <v>193</v>
      </c>
      <c r="N393" t="s">
        <v>196</v>
      </c>
      <c r="O393" t="s">
        <v>197</v>
      </c>
      <c r="P393" t="s">
        <v>198</v>
      </c>
      <c r="Q393">
        <v>8000</v>
      </c>
      <c r="R393">
        <v>8000</v>
      </c>
      <c r="S393">
        <v>1200</v>
      </c>
      <c r="T393">
        <v>3</v>
      </c>
      <c r="U393">
        <v>7</v>
      </c>
      <c r="V393" t="s">
        <v>199</v>
      </c>
      <c r="W393" t="s">
        <v>200</v>
      </c>
      <c r="X393">
        <v>1.141</v>
      </c>
      <c r="Y393" t="s">
        <v>193</v>
      </c>
      <c r="Z393" t="s">
        <v>5453</v>
      </c>
      <c r="AA393" t="s">
        <v>2958</v>
      </c>
      <c r="AB393">
        <v>95</v>
      </c>
      <c r="AC393">
        <v>0</v>
      </c>
      <c r="AD393" t="s">
        <v>193</v>
      </c>
      <c r="AE393" t="s">
        <v>193</v>
      </c>
      <c r="AF393" t="s">
        <v>193</v>
      </c>
      <c r="AG393">
        <v>125</v>
      </c>
      <c r="AH393">
        <v>95</v>
      </c>
      <c r="AI393">
        <v>0</v>
      </c>
      <c r="AJ393" t="s">
        <v>193</v>
      </c>
      <c r="AK393" t="s">
        <v>193</v>
      </c>
      <c r="AM393">
        <v>5</v>
      </c>
      <c r="AN393">
        <v>30</v>
      </c>
      <c r="AO393" t="s">
        <v>193</v>
      </c>
      <c r="AP393">
        <v>3.75</v>
      </c>
      <c r="AQ393">
        <v>1.141</v>
      </c>
      <c r="AR393">
        <v>100</v>
      </c>
      <c r="AS393" t="s">
        <v>202</v>
      </c>
      <c r="AT393" t="s">
        <v>203</v>
      </c>
      <c r="AU393" t="s">
        <v>204</v>
      </c>
      <c r="AV393" t="s">
        <v>205</v>
      </c>
      <c r="AW393">
        <v>5</v>
      </c>
      <c r="AX393">
        <v>4</v>
      </c>
      <c r="AY393">
        <v>1</v>
      </c>
      <c r="AZ393" t="s">
        <v>193</v>
      </c>
      <c r="BA393" t="s">
        <v>206</v>
      </c>
      <c r="BB393" t="s">
        <v>206</v>
      </c>
      <c r="BC393" t="s">
        <v>206</v>
      </c>
      <c r="BD393" t="s">
        <v>202</v>
      </c>
      <c r="BE393" t="s">
        <v>206</v>
      </c>
      <c r="BF393" t="s">
        <v>206</v>
      </c>
      <c r="BG393" t="s">
        <v>237</v>
      </c>
      <c r="BH393" t="s">
        <v>207</v>
      </c>
      <c r="BI393">
        <v>2000</v>
      </c>
      <c r="BK393" t="s">
        <v>206</v>
      </c>
      <c r="BL393" t="s">
        <v>208</v>
      </c>
      <c r="BM393" t="s">
        <v>218</v>
      </c>
      <c r="BN393" t="s">
        <v>220</v>
      </c>
      <c r="BO393" t="s">
        <v>32</v>
      </c>
      <c r="BP393" t="s">
        <v>1006</v>
      </c>
      <c r="BQ393" t="s">
        <v>193</v>
      </c>
      <c r="BR393" t="s">
        <v>193</v>
      </c>
      <c r="BS393" t="s">
        <v>193</v>
      </c>
      <c r="BT393" t="s">
        <v>193</v>
      </c>
      <c r="BU393" t="s">
        <v>193</v>
      </c>
      <c r="BV393" t="s">
        <v>32</v>
      </c>
      <c r="BW393" t="s">
        <v>209</v>
      </c>
      <c r="BX393" t="s">
        <v>197</v>
      </c>
      <c r="BY393" t="s">
        <v>193</v>
      </c>
      <c r="BZ393" t="s">
        <v>243</v>
      </c>
      <c r="CA393" t="s">
        <v>1092</v>
      </c>
      <c r="CB393" t="s">
        <v>3805</v>
      </c>
      <c r="CC393" t="s">
        <v>3806</v>
      </c>
      <c r="CD393" t="s">
        <v>5445</v>
      </c>
      <c r="CE393">
        <v>2</v>
      </c>
      <c r="CF393">
        <v>1</v>
      </c>
      <c r="CG393" t="s">
        <v>214</v>
      </c>
      <c r="CH393" t="s">
        <v>215</v>
      </c>
      <c r="CI393" t="s">
        <v>215</v>
      </c>
      <c r="CJ393" t="s">
        <v>197</v>
      </c>
      <c r="CK393">
        <v>1200</v>
      </c>
      <c r="CL393" t="s">
        <v>216</v>
      </c>
      <c r="CM393">
        <v>1</v>
      </c>
      <c r="CN393" t="s">
        <v>199</v>
      </c>
      <c r="CO393" t="s">
        <v>193</v>
      </c>
      <c r="CP393" t="s">
        <v>193</v>
      </c>
      <c r="CQ393" t="s">
        <v>193</v>
      </c>
      <c r="CR393" t="s">
        <v>193</v>
      </c>
      <c r="CS393" t="s">
        <v>193</v>
      </c>
      <c r="CT393" t="s">
        <v>193</v>
      </c>
      <c r="CU393" t="s">
        <v>193</v>
      </c>
      <c r="CV393" t="s">
        <v>193</v>
      </c>
      <c r="CW393" t="s">
        <v>3802</v>
      </c>
      <c r="CX393" t="s">
        <v>217</v>
      </c>
      <c r="CY393">
        <v>0.14000000000000001</v>
      </c>
      <c r="CZ393">
        <v>1.68</v>
      </c>
      <c r="DA393" t="s">
        <v>206</v>
      </c>
      <c r="DB393" t="s">
        <v>193</v>
      </c>
      <c r="DC393" t="s">
        <v>193</v>
      </c>
      <c r="DD393" t="s">
        <v>193</v>
      </c>
      <c r="DE393" t="s">
        <v>193</v>
      </c>
      <c r="DF393" t="s">
        <v>193</v>
      </c>
      <c r="DG393" t="s">
        <v>26</v>
      </c>
      <c r="DH393" t="s">
        <v>30</v>
      </c>
      <c r="DI393" t="s">
        <v>31</v>
      </c>
      <c r="DJ393" t="s">
        <v>270</v>
      </c>
      <c r="DK393" t="s">
        <v>240</v>
      </c>
      <c r="DL393" t="s">
        <v>222</v>
      </c>
      <c r="DM393" t="s">
        <v>222</v>
      </c>
      <c r="DN393" t="s">
        <v>223</v>
      </c>
      <c r="DO393" t="s">
        <v>2961</v>
      </c>
      <c r="DP393">
        <v>100.15300000000001</v>
      </c>
      <c r="DQ393">
        <v>1.089</v>
      </c>
      <c r="DR393">
        <v>89.788499999999999</v>
      </c>
      <c r="DS393">
        <v>-5.2115</v>
      </c>
      <c r="DT393">
        <v>100.267</v>
      </c>
      <c r="DU393">
        <v>1.05</v>
      </c>
      <c r="DV393">
        <v>83.485100000000003</v>
      </c>
      <c r="DW393">
        <v>-11.514900000000001</v>
      </c>
      <c r="DX393">
        <v>100.687</v>
      </c>
      <c r="DY393">
        <v>0.90700000000000003</v>
      </c>
      <c r="DZ393">
        <v>68.382000000000005</v>
      </c>
      <c r="EA393">
        <v>-26.617999999999999</v>
      </c>
      <c r="EB393">
        <v>100.485</v>
      </c>
      <c r="EC393">
        <v>0.97499999999999998</v>
      </c>
      <c r="ED393">
        <v>77.869600000000005</v>
      </c>
      <c r="EE393">
        <v>-17.130400000000002</v>
      </c>
      <c r="EF393">
        <v>100.53</v>
      </c>
      <c r="EG393">
        <v>0.96</v>
      </c>
      <c r="EH393">
        <v>76.642600000000002</v>
      </c>
      <c r="EI393">
        <v>-18.357399999999998</v>
      </c>
      <c r="EJ393">
        <v>100.694</v>
      </c>
      <c r="EK393">
        <v>0.90400000000000003</v>
      </c>
      <c r="EL393">
        <v>72.132900000000006</v>
      </c>
      <c r="EM393">
        <v>-22.867100000000001</v>
      </c>
      <c r="EN393">
        <v>100.84399999999999</v>
      </c>
      <c r="EO393">
        <v>0.85299999999999998</v>
      </c>
      <c r="EP393">
        <v>67.576800000000006</v>
      </c>
      <c r="EQ393">
        <v>-27.423200000000001</v>
      </c>
      <c r="ER393">
        <v>101.258</v>
      </c>
      <c r="ES393">
        <v>0.71199999999999997</v>
      </c>
      <c r="ET393">
        <v>48.8996</v>
      </c>
      <c r="EU393">
        <v>-46.1004</v>
      </c>
      <c r="EV393">
        <v>101.41</v>
      </c>
      <c r="EW393">
        <v>0.65900000000000003</v>
      </c>
      <c r="EX393">
        <v>45.762500000000003</v>
      </c>
      <c r="EY393">
        <v>-49.237499999999997</v>
      </c>
      <c r="EZ393">
        <v>101.41</v>
      </c>
      <c r="FA393">
        <v>0.65900000000000003</v>
      </c>
      <c r="FB393">
        <v>45.497300000000003</v>
      </c>
      <c r="FC393">
        <v>-49.502699999999997</v>
      </c>
      <c r="FD393">
        <v>101.41</v>
      </c>
      <c r="FE393">
        <v>0.65900000000000003</v>
      </c>
      <c r="FF393">
        <v>45.510300000000001</v>
      </c>
      <c r="FG393">
        <v>-49.489699999999999</v>
      </c>
      <c r="FH393">
        <v>31.44</v>
      </c>
      <c r="FI393">
        <v>-7.94</v>
      </c>
      <c r="FJ393">
        <v>66.05</v>
      </c>
      <c r="FK393">
        <v>1.65</v>
      </c>
      <c r="FL393">
        <v>92.168999999999997</v>
      </c>
      <c r="FM393">
        <v>5.97</v>
      </c>
      <c r="FN393">
        <v>0.13880000000000001</v>
      </c>
      <c r="FO393">
        <v>-29.008400000000002</v>
      </c>
      <c r="FP393">
        <v>0.1913</v>
      </c>
      <c r="FQ393">
        <v>-21.8245</v>
      </c>
      <c r="FR393">
        <v>0.3054</v>
      </c>
      <c r="FS393">
        <v>-15.7294</v>
      </c>
      <c r="FT393">
        <v>0.64090000000000003</v>
      </c>
      <c r="FU393">
        <v>0.24909999999999999</v>
      </c>
      <c r="FV393">
        <v>1.329</v>
      </c>
      <c r="FW393">
        <v>3.4413</v>
      </c>
      <c r="FX393" t="s">
        <v>3807</v>
      </c>
      <c r="FY393">
        <v>197749.90210000001</v>
      </c>
    </row>
    <row r="394" spans="1:181" x14ac:dyDescent="0.35">
      <c r="A394">
        <v>397</v>
      </c>
      <c r="B394" t="s">
        <v>5449</v>
      </c>
      <c r="C394" t="s">
        <v>5398</v>
      </c>
      <c r="D394" t="s">
        <v>3802</v>
      </c>
      <c r="E394" t="s">
        <v>3803</v>
      </c>
      <c r="F394" t="s">
        <v>347</v>
      </c>
      <c r="G394" t="s">
        <v>304</v>
      </c>
      <c r="H394" t="s">
        <v>737</v>
      </c>
      <c r="I394" t="s">
        <v>331</v>
      </c>
      <c r="J394" t="s">
        <v>316</v>
      </c>
      <c r="K394" t="s">
        <v>193</v>
      </c>
      <c r="L394" t="s">
        <v>3804</v>
      </c>
      <c r="M394" t="s">
        <v>193</v>
      </c>
      <c r="N394" t="s">
        <v>196</v>
      </c>
      <c r="O394" t="s">
        <v>197</v>
      </c>
      <c r="P394" t="s">
        <v>198</v>
      </c>
      <c r="Q394">
        <v>8000</v>
      </c>
      <c r="R394">
        <v>8000</v>
      </c>
      <c r="S394">
        <v>300</v>
      </c>
      <c r="T394">
        <v>3</v>
      </c>
      <c r="U394">
        <v>7</v>
      </c>
      <c r="V394" t="s">
        <v>199</v>
      </c>
      <c r="W394" t="s">
        <v>373</v>
      </c>
      <c r="X394" t="s">
        <v>193</v>
      </c>
      <c r="Y394" t="s">
        <v>193</v>
      </c>
      <c r="Z394" t="s">
        <v>5453</v>
      </c>
      <c r="AA394" t="s">
        <v>392</v>
      </c>
      <c r="AB394">
        <v>90</v>
      </c>
      <c r="AC394">
        <v>0</v>
      </c>
      <c r="AD394" t="s">
        <v>193</v>
      </c>
      <c r="AE394" t="s">
        <v>393</v>
      </c>
      <c r="AF394" t="s">
        <v>193</v>
      </c>
      <c r="AG394">
        <v>0</v>
      </c>
      <c r="AH394">
        <v>0</v>
      </c>
      <c r="AI394">
        <v>0</v>
      </c>
      <c r="AJ394" t="s">
        <v>193</v>
      </c>
      <c r="AK394" t="s">
        <v>193</v>
      </c>
      <c r="AM394">
        <v>5</v>
      </c>
      <c r="AN394">
        <v>-90</v>
      </c>
      <c r="AO394" t="s">
        <v>193</v>
      </c>
      <c r="AP394">
        <v>1.67</v>
      </c>
      <c r="AQ394">
        <v>0</v>
      </c>
      <c r="AR394">
        <v>100</v>
      </c>
      <c r="AS394" t="s">
        <v>202</v>
      </c>
      <c r="AT394" t="s">
        <v>203</v>
      </c>
      <c r="AU394" t="s">
        <v>204</v>
      </c>
      <c r="AV394" t="s">
        <v>205</v>
      </c>
      <c r="AW394">
        <v>5</v>
      </c>
      <c r="AX394">
        <v>4</v>
      </c>
      <c r="AY394">
        <v>1</v>
      </c>
      <c r="AZ394" t="s">
        <v>193</v>
      </c>
      <c r="BA394" t="s">
        <v>206</v>
      </c>
      <c r="BB394" t="s">
        <v>206</v>
      </c>
      <c r="BC394" t="s">
        <v>206</v>
      </c>
      <c r="BD394" t="s">
        <v>206</v>
      </c>
      <c r="BE394" t="s">
        <v>206</v>
      </c>
      <c r="BF394" t="s">
        <v>206</v>
      </c>
      <c r="BG394" t="s">
        <v>237</v>
      </c>
      <c r="BH394" t="s">
        <v>207</v>
      </c>
      <c r="BI394">
        <v>2000</v>
      </c>
      <c r="BK394" t="s">
        <v>206</v>
      </c>
      <c r="BL394" t="s">
        <v>208</v>
      </c>
      <c r="BM394" t="s">
        <v>218</v>
      </c>
      <c r="BN394" t="s">
        <v>220</v>
      </c>
      <c r="BO394" t="s">
        <v>32</v>
      </c>
      <c r="BP394" t="s">
        <v>1006</v>
      </c>
      <c r="BQ394" t="s">
        <v>193</v>
      </c>
      <c r="BR394" t="s">
        <v>193</v>
      </c>
      <c r="BS394" t="s">
        <v>193</v>
      </c>
      <c r="BT394" t="s">
        <v>193</v>
      </c>
      <c r="BU394" t="s">
        <v>193</v>
      </c>
      <c r="BV394" t="s">
        <v>32</v>
      </c>
      <c r="BW394" t="s">
        <v>209</v>
      </c>
      <c r="BX394" t="s">
        <v>197</v>
      </c>
      <c r="BY394" t="s">
        <v>193</v>
      </c>
      <c r="BZ394" t="s">
        <v>243</v>
      </c>
      <c r="CA394" t="s">
        <v>1092</v>
      </c>
      <c r="CB394" t="s">
        <v>3808</v>
      </c>
      <c r="CC394" t="s">
        <v>3809</v>
      </c>
      <c r="CD394" t="s">
        <v>5445</v>
      </c>
      <c r="CE394">
        <v>2</v>
      </c>
      <c r="CF394">
        <v>0</v>
      </c>
      <c r="CG394" t="s">
        <v>214</v>
      </c>
      <c r="CH394" t="s">
        <v>215</v>
      </c>
      <c r="CI394" t="s">
        <v>215</v>
      </c>
      <c r="CJ394" t="s">
        <v>197</v>
      </c>
      <c r="CK394">
        <v>300</v>
      </c>
      <c r="CL394" t="s">
        <v>216</v>
      </c>
      <c r="CM394">
        <v>1</v>
      </c>
      <c r="CN394" t="s">
        <v>199</v>
      </c>
      <c r="CO394" t="s">
        <v>193</v>
      </c>
      <c r="CP394" t="s">
        <v>193</v>
      </c>
      <c r="CQ394" t="s">
        <v>193</v>
      </c>
      <c r="CR394" t="s">
        <v>193</v>
      </c>
      <c r="CS394" t="s">
        <v>193</v>
      </c>
      <c r="CT394" t="s">
        <v>193</v>
      </c>
      <c r="CU394" t="s">
        <v>193</v>
      </c>
      <c r="CV394" t="s">
        <v>193</v>
      </c>
      <c r="CW394" t="s">
        <v>3802</v>
      </c>
      <c r="CX394" t="s">
        <v>217</v>
      </c>
      <c r="CY394">
        <v>0.14000000000000001</v>
      </c>
      <c r="CZ394">
        <v>0.42</v>
      </c>
      <c r="DA394" t="s">
        <v>206</v>
      </c>
      <c r="DB394" t="s">
        <v>193</v>
      </c>
      <c r="DC394" t="s">
        <v>193</v>
      </c>
      <c r="DD394" t="s">
        <v>193</v>
      </c>
      <c r="DE394" t="s">
        <v>193</v>
      </c>
      <c r="DF394" t="s">
        <v>193</v>
      </c>
      <c r="DG394" t="s">
        <v>26</v>
      </c>
      <c r="DH394" t="s">
        <v>30</v>
      </c>
      <c r="DI394" t="s">
        <v>31</v>
      </c>
      <c r="DJ394" t="s">
        <v>270</v>
      </c>
      <c r="DK394" t="s">
        <v>240</v>
      </c>
      <c r="DL394" t="s">
        <v>222</v>
      </c>
      <c r="DM394" t="s">
        <v>223</v>
      </c>
      <c r="DN394" t="s">
        <v>222</v>
      </c>
      <c r="DO394" t="s">
        <v>343</v>
      </c>
      <c r="DP394">
        <v>100.301</v>
      </c>
      <c r="DQ394">
        <v>1.234</v>
      </c>
      <c r="DR394">
        <v>79.936999020000002</v>
      </c>
      <c r="DS394">
        <v>-10.06300098</v>
      </c>
      <c r="DT394">
        <v>100.301</v>
      </c>
      <c r="DU394">
        <v>1.234</v>
      </c>
      <c r="DV394">
        <v>79.936999020000002</v>
      </c>
      <c r="DW394">
        <v>-10.06300098</v>
      </c>
      <c r="DX394">
        <v>100.301</v>
      </c>
      <c r="DY394">
        <v>1.234</v>
      </c>
      <c r="DZ394">
        <v>80.049999009999993</v>
      </c>
      <c r="EA394">
        <v>-9.9500009869999992</v>
      </c>
      <c r="EB394">
        <v>100.301</v>
      </c>
      <c r="EC394">
        <v>1.234</v>
      </c>
      <c r="ED394">
        <v>80.999998899999994</v>
      </c>
      <c r="EE394">
        <v>-9.0000011030000007</v>
      </c>
      <c r="EF394">
        <v>100.301</v>
      </c>
      <c r="EG394">
        <v>1.234</v>
      </c>
      <c r="EH394">
        <v>84.161998440000005</v>
      </c>
      <c r="EI394">
        <v>-5.8380015590000003</v>
      </c>
      <c r="EJ394">
        <v>100.301</v>
      </c>
      <c r="EK394">
        <v>1.234</v>
      </c>
      <c r="EL394">
        <v>84.836998350000002</v>
      </c>
      <c r="EM394">
        <v>-5.1630016520000002</v>
      </c>
      <c r="EN394">
        <v>100.301</v>
      </c>
      <c r="EO394">
        <v>1.234</v>
      </c>
      <c r="EP394">
        <v>85.34999827</v>
      </c>
      <c r="EQ394">
        <v>-4.6500017329999999</v>
      </c>
      <c r="ER394">
        <v>100.301</v>
      </c>
      <c r="ES394">
        <v>1.234</v>
      </c>
      <c r="ET394">
        <v>85.736998209999996</v>
      </c>
      <c r="EU394">
        <v>-4.2630017929999999</v>
      </c>
      <c r="EV394">
        <v>100.301</v>
      </c>
      <c r="EW394">
        <v>1.234</v>
      </c>
      <c r="EX394">
        <v>85.986998170000007</v>
      </c>
      <c r="EY394">
        <v>-4.0130018310000004</v>
      </c>
      <c r="EZ394">
        <v>100.301</v>
      </c>
      <c r="FA394">
        <v>1.234</v>
      </c>
      <c r="FB394">
        <v>87.599997880000004</v>
      </c>
      <c r="FC394">
        <v>-2.4000021230000002</v>
      </c>
      <c r="FD394">
        <v>100.301</v>
      </c>
      <c r="FE394">
        <v>1.234</v>
      </c>
      <c r="FF394">
        <v>87.449997929999995</v>
      </c>
      <c r="FG394">
        <v>-2.5500020710000002</v>
      </c>
      <c r="FH394">
        <v>31.44</v>
      </c>
      <c r="FI394">
        <v>-7.94</v>
      </c>
      <c r="FJ394">
        <v>66.05</v>
      </c>
      <c r="FK394">
        <v>1.65</v>
      </c>
      <c r="FL394">
        <v>92.168999999999997</v>
      </c>
      <c r="FM394">
        <v>5.97</v>
      </c>
      <c r="FN394">
        <v>0.13880000000000001</v>
      </c>
      <c r="FO394">
        <v>-29.008400000000002</v>
      </c>
      <c r="FP394">
        <v>0.1913</v>
      </c>
      <c r="FQ394">
        <v>-21.8245</v>
      </c>
      <c r="FR394">
        <v>0.3054</v>
      </c>
      <c r="FS394">
        <v>-15.7294</v>
      </c>
      <c r="FT394">
        <v>0.64090000000000003</v>
      </c>
      <c r="FU394">
        <v>0.24909999999999999</v>
      </c>
      <c r="FV394">
        <v>1.329</v>
      </c>
      <c r="FW394">
        <v>3.4413</v>
      </c>
      <c r="FX394" t="s">
        <v>3807</v>
      </c>
      <c r="FY394">
        <v>197749.90210000001</v>
      </c>
    </row>
    <row r="395" spans="1:181" x14ac:dyDescent="0.35">
      <c r="A395">
        <v>398</v>
      </c>
      <c r="B395" t="s">
        <v>5449</v>
      </c>
      <c r="C395" t="s">
        <v>5398</v>
      </c>
      <c r="D395" t="s">
        <v>3802</v>
      </c>
      <c r="E395" t="s">
        <v>3803</v>
      </c>
      <c r="F395" t="s">
        <v>347</v>
      </c>
      <c r="G395" t="s">
        <v>304</v>
      </c>
      <c r="H395" t="s">
        <v>737</v>
      </c>
      <c r="I395" t="s">
        <v>331</v>
      </c>
      <c r="J395" t="s">
        <v>316</v>
      </c>
      <c r="K395" t="s">
        <v>193</v>
      </c>
      <c r="L395" t="s">
        <v>3804</v>
      </c>
      <c r="M395" t="s">
        <v>193</v>
      </c>
      <c r="N395" t="s">
        <v>196</v>
      </c>
      <c r="O395" t="s">
        <v>197</v>
      </c>
      <c r="P395" t="s">
        <v>198</v>
      </c>
      <c r="Q395">
        <v>8000</v>
      </c>
      <c r="R395">
        <v>8000</v>
      </c>
      <c r="S395">
        <v>2500</v>
      </c>
      <c r="T395">
        <v>5</v>
      </c>
      <c r="U395">
        <v>7</v>
      </c>
      <c r="V395" t="s">
        <v>199</v>
      </c>
      <c r="W395" t="s">
        <v>200</v>
      </c>
      <c r="X395">
        <v>1.554</v>
      </c>
      <c r="Y395" t="s">
        <v>193</v>
      </c>
      <c r="Z395" t="s">
        <v>5454</v>
      </c>
      <c r="AA395" t="s">
        <v>3532</v>
      </c>
      <c r="AB395">
        <v>125</v>
      </c>
      <c r="AC395">
        <v>0</v>
      </c>
      <c r="AD395" t="s">
        <v>193</v>
      </c>
      <c r="AE395" t="s">
        <v>193</v>
      </c>
      <c r="AF395" t="s">
        <v>193</v>
      </c>
      <c r="AG395">
        <v>150</v>
      </c>
      <c r="AH395">
        <v>125</v>
      </c>
      <c r="AI395">
        <v>0</v>
      </c>
      <c r="AJ395" t="s">
        <v>193</v>
      </c>
      <c r="AK395" t="s">
        <v>193</v>
      </c>
      <c r="AM395">
        <v>-5</v>
      </c>
      <c r="AN395">
        <v>25</v>
      </c>
      <c r="AO395" t="s">
        <v>193</v>
      </c>
      <c r="AP395">
        <v>1.8</v>
      </c>
      <c r="AQ395">
        <v>1.554</v>
      </c>
      <c r="AR395">
        <v>100</v>
      </c>
      <c r="AS395" t="s">
        <v>202</v>
      </c>
      <c r="AT395" t="s">
        <v>203</v>
      </c>
      <c r="AU395" t="s">
        <v>204</v>
      </c>
      <c r="AV395" t="s">
        <v>205</v>
      </c>
      <c r="AW395">
        <v>5</v>
      </c>
      <c r="AX395">
        <v>4</v>
      </c>
      <c r="AY395">
        <v>1</v>
      </c>
      <c r="AZ395" t="s">
        <v>193</v>
      </c>
      <c r="BA395" t="s">
        <v>206</v>
      </c>
      <c r="BB395" t="s">
        <v>206</v>
      </c>
      <c r="BC395" t="s">
        <v>202</v>
      </c>
      <c r="BD395" t="s">
        <v>202</v>
      </c>
      <c r="BE395" t="s">
        <v>206</v>
      </c>
      <c r="BF395" t="s">
        <v>206</v>
      </c>
      <c r="BG395" t="s">
        <v>237</v>
      </c>
      <c r="BH395" t="s">
        <v>207</v>
      </c>
      <c r="BI395">
        <v>2000</v>
      </c>
      <c r="BK395" t="s">
        <v>206</v>
      </c>
      <c r="BL395" t="s">
        <v>208</v>
      </c>
      <c r="BM395" t="s">
        <v>218</v>
      </c>
      <c r="BN395" t="s">
        <v>220</v>
      </c>
      <c r="BO395" t="s">
        <v>32</v>
      </c>
      <c r="BP395" t="s">
        <v>1006</v>
      </c>
      <c r="BQ395" t="s">
        <v>193</v>
      </c>
      <c r="BR395" t="s">
        <v>193</v>
      </c>
      <c r="BS395" t="s">
        <v>193</v>
      </c>
      <c r="BT395" t="s">
        <v>193</v>
      </c>
      <c r="BU395" t="s">
        <v>193</v>
      </c>
      <c r="BV395" t="s">
        <v>32</v>
      </c>
      <c r="BW395" t="s">
        <v>209</v>
      </c>
      <c r="BX395" t="s">
        <v>197</v>
      </c>
      <c r="BY395" t="s">
        <v>193</v>
      </c>
      <c r="BZ395" t="s">
        <v>243</v>
      </c>
      <c r="CA395" t="s">
        <v>1092</v>
      </c>
      <c r="CB395" t="s">
        <v>3810</v>
      </c>
      <c r="CC395" t="s">
        <v>3811</v>
      </c>
      <c r="CD395" t="s">
        <v>5445</v>
      </c>
      <c r="CE395">
        <v>2</v>
      </c>
      <c r="CF395">
        <v>0</v>
      </c>
      <c r="CG395" t="s">
        <v>214</v>
      </c>
      <c r="CH395" t="s">
        <v>215</v>
      </c>
      <c r="CI395" t="s">
        <v>215</v>
      </c>
      <c r="CJ395" t="s">
        <v>197</v>
      </c>
      <c r="CK395">
        <v>2500</v>
      </c>
      <c r="CL395" t="s">
        <v>216</v>
      </c>
      <c r="CM395">
        <v>1</v>
      </c>
      <c r="CN395" t="s">
        <v>199</v>
      </c>
      <c r="CO395" t="s">
        <v>193</v>
      </c>
      <c r="CP395">
        <v>1</v>
      </c>
      <c r="CQ395" t="s">
        <v>193</v>
      </c>
      <c r="CR395" t="s">
        <v>193</v>
      </c>
      <c r="CS395" t="s">
        <v>193</v>
      </c>
      <c r="CT395" t="s">
        <v>193</v>
      </c>
      <c r="CU395" t="s">
        <v>193</v>
      </c>
      <c r="CV395" t="s">
        <v>193</v>
      </c>
      <c r="CW395" t="s">
        <v>3802</v>
      </c>
      <c r="CX395" t="s">
        <v>217</v>
      </c>
      <c r="CY395">
        <v>0.15</v>
      </c>
      <c r="CZ395">
        <v>3.75</v>
      </c>
      <c r="DA395" t="s">
        <v>206</v>
      </c>
      <c r="DB395" t="s">
        <v>193</v>
      </c>
      <c r="DC395" t="s">
        <v>193</v>
      </c>
      <c r="DD395" t="s">
        <v>193</v>
      </c>
      <c r="DE395" t="s">
        <v>193</v>
      </c>
      <c r="DF395" t="s">
        <v>193</v>
      </c>
      <c r="DG395" t="s">
        <v>26</v>
      </c>
      <c r="DH395" t="s">
        <v>30</v>
      </c>
      <c r="DI395" t="s">
        <v>31</v>
      </c>
      <c r="DJ395" t="s">
        <v>270</v>
      </c>
      <c r="DK395" t="s">
        <v>240</v>
      </c>
      <c r="DL395" t="s">
        <v>222</v>
      </c>
      <c r="DM395" t="s">
        <v>222</v>
      </c>
      <c r="DN395" t="s">
        <v>223</v>
      </c>
      <c r="DO395" t="s">
        <v>3536</v>
      </c>
      <c r="DP395">
        <v>100.029</v>
      </c>
      <c r="DQ395">
        <v>1.548</v>
      </c>
      <c r="DR395">
        <v>124.2754</v>
      </c>
      <c r="DS395">
        <v>-0.72460000000000002</v>
      </c>
      <c r="DT395">
        <v>100.22199999999999</v>
      </c>
      <c r="DU395">
        <v>1.5069999999999999</v>
      </c>
      <c r="DV395">
        <v>117.3262</v>
      </c>
      <c r="DW395">
        <v>-7.6738</v>
      </c>
      <c r="DX395">
        <v>100.64700000000001</v>
      </c>
      <c r="DY395">
        <v>1.417</v>
      </c>
      <c r="DZ395">
        <v>106.5836</v>
      </c>
      <c r="EA395">
        <v>-18.416399999999999</v>
      </c>
      <c r="EB395">
        <v>100.727</v>
      </c>
      <c r="EC395">
        <v>1.4</v>
      </c>
      <c r="ED395">
        <v>107.58329999999999</v>
      </c>
      <c r="EE395">
        <v>-17.416699999999999</v>
      </c>
      <c r="EF395">
        <v>100.807</v>
      </c>
      <c r="EG395">
        <v>1.383</v>
      </c>
      <c r="EH395">
        <v>106.6802</v>
      </c>
      <c r="EI395">
        <v>-18.319800000000001</v>
      </c>
      <c r="EJ395">
        <v>101.129</v>
      </c>
      <c r="EK395">
        <v>1.3149999999999999</v>
      </c>
      <c r="EL395">
        <v>101.002</v>
      </c>
      <c r="EM395">
        <v>-23.998000000000001</v>
      </c>
      <c r="EN395">
        <v>101.66200000000001</v>
      </c>
      <c r="EO395">
        <v>1.2030000000000001</v>
      </c>
      <c r="EP395">
        <v>89.486500000000007</v>
      </c>
      <c r="EQ395">
        <v>-35.513500000000001</v>
      </c>
      <c r="ER395">
        <v>102.018</v>
      </c>
      <c r="ES395">
        <v>1.1279999999999999</v>
      </c>
      <c r="ET395">
        <v>75.778300000000002</v>
      </c>
      <c r="EU395">
        <v>-49.221699999999998</v>
      </c>
      <c r="EV395">
        <v>102.389</v>
      </c>
      <c r="EW395">
        <v>1.05</v>
      </c>
      <c r="EX395">
        <v>71.805700000000002</v>
      </c>
      <c r="EY395">
        <v>-53.194299999999998</v>
      </c>
      <c r="EZ395">
        <v>102.46899999999999</v>
      </c>
      <c r="FA395">
        <v>1.0329999999999999</v>
      </c>
      <c r="FB395">
        <v>69.471400000000003</v>
      </c>
      <c r="FC395">
        <v>-55.528599999999997</v>
      </c>
      <c r="FD395">
        <v>102.46899999999999</v>
      </c>
      <c r="FE395">
        <v>1.0329999999999999</v>
      </c>
      <c r="FF395">
        <v>69.477400000000003</v>
      </c>
      <c r="FG395">
        <v>-55.522599999999997</v>
      </c>
      <c r="FH395">
        <v>31.44</v>
      </c>
      <c r="FI395">
        <v>-7.94</v>
      </c>
      <c r="FJ395">
        <v>66.05</v>
      </c>
      <c r="FK395">
        <v>1.65</v>
      </c>
      <c r="FL395">
        <v>92.168999999999997</v>
      </c>
      <c r="FM395">
        <v>5.97</v>
      </c>
      <c r="FN395">
        <v>0.13880000000000001</v>
      </c>
      <c r="FO395">
        <v>-29.008400000000002</v>
      </c>
      <c r="FP395">
        <v>0.1913</v>
      </c>
      <c r="FQ395">
        <v>-21.8245</v>
      </c>
      <c r="FR395">
        <v>0.3054</v>
      </c>
      <c r="FS395">
        <v>-15.7294</v>
      </c>
      <c r="FT395">
        <v>0.64090000000000003</v>
      </c>
      <c r="FU395">
        <v>0.24909999999999999</v>
      </c>
      <c r="FV395">
        <v>1.329</v>
      </c>
      <c r="FW395">
        <v>3.4413</v>
      </c>
      <c r="FX395" t="s">
        <v>3807</v>
      </c>
      <c r="FY395">
        <v>197749.90210000001</v>
      </c>
    </row>
    <row r="396" spans="1:181" x14ac:dyDescent="0.35">
      <c r="A396">
        <v>399</v>
      </c>
      <c r="B396" t="s">
        <v>5449</v>
      </c>
      <c r="C396" t="s">
        <v>5398</v>
      </c>
      <c r="D396" t="s">
        <v>3802</v>
      </c>
      <c r="E396" t="s">
        <v>3803</v>
      </c>
      <c r="F396" t="s">
        <v>347</v>
      </c>
      <c r="G396" t="s">
        <v>304</v>
      </c>
      <c r="H396" t="s">
        <v>737</v>
      </c>
      <c r="I396" t="s">
        <v>331</v>
      </c>
      <c r="J396" t="s">
        <v>316</v>
      </c>
      <c r="K396" t="s">
        <v>193</v>
      </c>
      <c r="L396" t="s">
        <v>3804</v>
      </c>
      <c r="M396" t="s">
        <v>193</v>
      </c>
      <c r="N396" t="s">
        <v>196</v>
      </c>
      <c r="O396" t="s">
        <v>197</v>
      </c>
      <c r="P396" t="s">
        <v>198</v>
      </c>
      <c r="Q396">
        <v>8000</v>
      </c>
      <c r="R396">
        <v>8000</v>
      </c>
      <c r="S396">
        <v>1000</v>
      </c>
      <c r="T396">
        <v>7</v>
      </c>
      <c r="U396">
        <v>7</v>
      </c>
      <c r="V396" t="s">
        <v>199</v>
      </c>
      <c r="W396" t="s">
        <v>200</v>
      </c>
      <c r="X396">
        <v>1.9950000000000001</v>
      </c>
      <c r="Y396" t="s">
        <v>193</v>
      </c>
      <c r="Z396" t="s">
        <v>5455</v>
      </c>
      <c r="AA396" t="s">
        <v>3680</v>
      </c>
      <c r="AB396">
        <v>150</v>
      </c>
      <c r="AC396">
        <v>0</v>
      </c>
      <c r="AD396" t="s">
        <v>193</v>
      </c>
      <c r="AE396" t="s">
        <v>193</v>
      </c>
      <c r="AF396" t="s">
        <v>193</v>
      </c>
      <c r="AG396">
        <v>180</v>
      </c>
      <c r="AH396">
        <v>150</v>
      </c>
      <c r="AI396">
        <v>0</v>
      </c>
      <c r="AJ396" t="s">
        <v>193</v>
      </c>
      <c r="AK396" t="s">
        <v>193</v>
      </c>
      <c r="AM396">
        <v>-5</v>
      </c>
      <c r="AN396">
        <v>30</v>
      </c>
      <c r="AO396" t="s">
        <v>193</v>
      </c>
      <c r="AP396">
        <v>4.5</v>
      </c>
      <c r="AQ396">
        <v>1.9950000000000001</v>
      </c>
      <c r="AR396">
        <v>100</v>
      </c>
      <c r="AS396" t="s">
        <v>202</v>
      </c>
      <c r="AT396" t="s">
        <v>203</v>
      </c>
      <c r="AU396" t="s">
        <v>204</v>
      </c>
      <c r="AV396" t="s">
        <v>205</v>
      </c>
      <c r="AW396">
        <v>5</v>
      </c>
      <c r="AX396">
        <v>4</v>
      </c>
      <c r="AY396">
        <v>1</v>
      </c>
      <c r="AZ396" t="s">
        <v>193</v>
      </c>
      <c r="BA396" t="s">
        <v>206</v>
      </c>
      <c r="BB396" t="s">
        <v>206</v>
      </c>
      <c r="BC396" t="s">
        <v>202</v>
      </c>
      <c r="BD396" t="s">
        <v>202</v>
      </c>
      <c r="BE396" t="s">
        <v>206</v>
      </c>
      <c r="BF396" t="s">
        <v>206</v>
      </c>
      <c r="BG396" t="s">
        <v>237</v>
      </c>
      <c r="BH396" t="s">
        <v>207</v>
      </c>
      <c r="BI396">
        <v>2000</v>
      </c>
      <c r="BK396" t="s">
        <v>206</v>
      </c>
      <c r="BL396" t="s">
        <v>208</v>
      </c>
      <c r="BM396" t="s">
        <v>218</v>
      </c>
      <c r="BN396" t="s">
        <v>220</v>
      </c>
      <c r="BO396" t="s">
        <v>32</v>
      </c>
      <c r="BP396" t="s">
        <v>1006</v>
      </c>
      <c r="BQ396" t="s">
        <v>193</v>
      </c>
      <c r="BR396" t="s">
        <v>193</v>
      </c>
      <c r="BS396" t="s">
        <v>193</v>
      </c>
      <c r="BT396" t="s">
        <v>193</v>
      </c>
      <c r="BU396" t="s">
        <v>193</v>
      </c>
      <c r="BV396" t="s">
        <v>32</v>
      </c>
      <c r="BW396" t="s">
        <v>209</v>
      </c>
      <c r="BX396" t="s">
        <v>197</v>
      </c>
      <c r="BY396" t="s">
        <v>193</v>
      </c>
      <c r="BZ396" t="s">
        <v>243</v>
      </c>
      <c r="CA396" t="s">
        <v>1092</v>
      </c>
      <c r="CB396" t="s">
        <v>3812</v>
      </c>
      <c r="CC396" t="s">
        <v>3813</v>
      </c>
      <c r="CD396" t="s">
        <v>5445</v>
      </c>
      <c r="CE396">
        <v>2</v>
      </c>
      <c r="CF396">
        <v>0</v>
      </c>
      <c r="CG396" t="s">
        <v>214</v>
      </c>
      <c r="CH396" t="s">
        <v>215</v>
      </c>
      <c r="CI396" t="s">
        <v>215</v>
      </c>
      <c r="CJ396" t="s">
        <v>197</v>
      </c>
      <c r="CK396">
        <v>1000</v>
      </c>
      <c r="CL396" t="s">
        <v>216</v>
      </c>
      <c r="CM396">
        <v>1</v>
      </c>
      <c r="CN396" t="s">
        <v>199</v>
      </c>
      <c r="CO396" t="s">
        <v>193</v>
      </c>
      <c r="CP396">
        <v>2</v>
      </c>
      <c r="CQ396" t="s">
        <v>193</v>
      </c>
      <c r="CR396" t="s">
        <v>193</v>
      </c>
      <c r="CS396" t="s">
        <v>193</v>
      </c>
      <c r="CT396" t="s">
        <v>193</v>
      </c>
      <c r="CU396" t="s">
        <v>193</v>
      </c>
      <c r="CV396" t="s">
        <v>193</v>
      </c>
      <c r="CW396" t="s">
        <v>3802</v>
      </c>
      <c r="CX396" t="s">
        <v>217</v>
      </c>
      <c r="CY396">
        <v>0.17</v>
      </c>
      <c r="CZ396">
        <v>1.7</v>
      </c>
      <c r="DA396" t="s">
        <v>206</v>
      </c>
      <c r="DB396" t="s">
        <v>193</v>
      </c>
      <c r="DC396" t="s">
        <v>193</v>
      </c>
      <c r="DD396" t="s">
        <v>193</v>
      </c>
      <c r="DE396" t="s">
        <v>193</v>
      </c>
      <c r="DF396" t="s">
        <v>193</v>
      </c>
      <c r="DG396" t="s">
        <v>26</v>
      </c>
      <c r="DH396" t="s">
        <v>30</v>
      </c>
      <c r="DI396" t="s">
        <v>31</v>
      </c>
      <c r="DJ396" t="s">
        <v>270</v>
      </c>
      <c r="DK396" t="s">
        <v>240</v>
      </c>
      <c r="DL396" t="s">
        <v>222</v>
      </c>
      <c r="DM396" t="s">
        <v>222</v>
      </c>
      <c r="DN396" t="s">
        <v>223</v>
      </c>
      <c r="DO396" t="s">
        <v>3683</v>
      </c>
      <c r="DP396">
        <v>99.959000000000003</v>
      </c>
      <c r="DQ396">
        <v>2.0009999999999999</v>
      </c>
      <c r="DR396">
        <v>150.32820000000001</v>
      </c>
      <c r="DS396">
        <v>0.32819999999999999</v>
      </c>
      <c r="DT396">
        <v>100.64700000000001</v>
      </c>
      <c r="DU396">
        <v>1.8939999999999999</v>
      </c>
      <c r="DV396">
        <v>136.1979</v>
      </c>
      <c r="DW396">
        <v>-13.802099999999999</v>
      </c>
      <c r="DX396">
        <v>101.01600000000001</v>
      </c>
      <c r="DY396">
        <v>1.8360000000000001</v>
      </c>
      <c r="DZ396">
        <v>128.56270000000001</v>
      </c>
      <c r="EA396">
        <v>-21.4373</v>
      </c>
      <c r="EB396">
        <v>100.867</v>
      </c>
      <c r="EC396">
        <v>1.859</v>
      </c>
      <c r="ED396">
        <v>134.52780000000001</v>
      </c>
      <c r="EE396">
        <v>-15.472200000000001</v>
      </c>
      <c r="EF396">
        <v>101.221</v>
      </c>
      <c r="EG396">
        <v>1.804</v>
      </c>
      <c r="EH396">
        <v>130.62870000000001</v>
      </c>
      <c r="EI396">
        <v>-19.371300000000002</v>
      </c>
      <c r="EJ396">
        <v>101.155</v>
      </c>
      <c r="EK396">
        <v>1.8140000000000001</v>
      </c>
      <c r="EL396">
        <v>133.6891</v>
      </c>
      <c r="EM396">
        <v>-16.3109</v>
      </c>
      <c r="EN396">
        <v>101.863</v>
      </c>
      <c r="EO396">
        <v>1.704</v>
      </c>
      <c r="EP396">
        <v>121.7749</v>
      </c>
      <c r="EQ396">
        <v>-28.225100000000001</v>
      </c>
      <c r="ER396">
        <v>102.699</v>
      </c>
      <c r="ES396">
        <v>1.575</v>
      </c>
      <c r="ET396">
        <v>101.7591</v>
      </c>
      <c r="EU396">
        <v>-48.240900000000003</v>
      </c>
      <c r="EV396">
        <v>103.23099999999999</v>
      </c>
      <c r="EW396">
        <v>1.4930000000000001</v>
      </c>
      <c r="EX396">
        <v>97.235600000000005</v>
      </c>
      <c r="EY396">
        <v>-52.764400000000002</v>
      </c>
      <c r="EZ396">
        <v>103.23099999999999</v>
      </c>
      <c r="FA396">
        <v>1.4930000000000001</v>
      </c>
      <c r="FB396">
        <v>97.234899999999996</v>
      </c>
      <c r="FC396">
        <v>-52.765099999999997</v>
      </c>
      <c r="FD396">
        <v>103.23099999999999</v>
      </c>
      <c r="FE396">
        <v>1.4930000000000001</v>
      </c>
      <c r="FF396">
        <v>97.462400000000002</v>
      </c>
      <c r="FG396">
        <v>-52.537599999999998</v>
      </c>
      <c r="FH396">
        <v>31.44</v>
      </c>
      <c r="FI396">
        <v>-7.94</v>
      </c>
      <c r="FJ396">
        <v>66.05</v>
      </c>
      <c r="FK396">
        <v>1.65</v>
      </c>
      <c r="FL396">
        <v>92.168999999999997</v>
      </c>
      <c r="FM396">
        <v>5.97</v>
      </c>
      <c r="FN396">
        <v>0.13880000000000001</v>
      </c>
      <c r="FO396">
        <v>-29.008400000000002</v>
      </c>
      <c r="FP396">
        <v>0.1913</v>
      </c>
      <c r="FQ396">
        <v>-21.8245</v>
      </c>
      <c r="FR396">
        <v>0.3054</v>
      </c>
      <c r="FS396">
        <v>-15.7294</v>
      </c>
      <c r="FT396">
        <v>0.64090000000000003</v>
      </c>
      <c r="FU396">
        <v>0.24909999999999999</v>
      </c>
      <c r="FV396">
        <v>1.329</v>
      </c>
      <c r="FW396">
        <v>3.4413</v>
      </c>
      <c r="FX396" t="s">
        <v>3807</v>
      </c>
      <c r="FY396">
        <v>197749.90210000001</v>
      </c>
    </row>
    <row r="397" spans="1:181" x14ac:dyDescent="0.35">
      <c r="A397">
        <v>400</v>
      </c>
      <c r="B397" t="s">
        <v>5449</v>
      </c>
      <c r="C397" t="s">
        <v>5398</v>
      </c>
      <c r="D397" t="s">
        <v>3802</v>
      </c>
      <c r="E397" t="s">
        <v>3803</v>
      </c>
      <c r="F397" t="s">
        <v>347</v>
      </c>
      <c r="G397" t="s">
        <v>304</v>
      </c>
      <c r="H397" t="s">
        <v>737</v>
      </c>
      <c r="I397" t="s">
        <v>331</v>
      </c>
      <c r="J397" t="s">
        <v>316</v>
      </c>
      <c r="K397" t="s">
        <v>193</v>
      </c>
      <c r="L397" t="s">
        <v>3804</v>
      </c>
      <c r="M397" t="s">
        <v>193</v>
      </c>
      <c r="N397" t="s">
        <v>196</v>
      </c>
      <c r="O397" t="s">
        <v>197</v>
      </c>
      <c r="P397" t="s">
        <v>198</v>
      </c>
      <c r="Q397">
        <v>8000</v>
      </c>
      <c r="R397">
        <v>8000</v>
      </c>
      <c r="S397">
        <v>1500</v>
      </c>
      <c r="T397">
        <v>10</v>
      </c>
      <c r="U397">
        <v>7</v>
      </c>
      <c r="V397" t="s">
        <v>199</v>
      </c>
      <c r="W397" t="s">
        <v>200</v>
      </c>
      <c r="X397">
        <v>2.2360000000000002</v>
      </c>
      <c r="Y397" t="s">
        <v>193</v>
      </c>
      <c r="Z397" t="s">
        <v>5456</v>
      </c>
      <c r="AA397" t="s">
        <v>1712</v>
      </c>
      <c r="AB397">
        <v>160</v>
      </c>
      <c r="AC397">
        <v>0</v>
      </c>
      <c r="AD397" t="s">
        <v>193</v>
      </c>
      <c r="AE397" t="s">
        <v>193</v>
      </c>
      <c r="AF397" t="s">
        <v>193</v>
      </c>
      <c r="AG397">
        <v>190</v>
      </c>
      <c r="AH397">
        <v>160</v>
      </c>
      <c r="AI397">
        <v>0</v>
      </c>
      <c r="AJ397" t="s">
        <v>193</v>
      </c>
      <c r="AK397" t="s">
        <v>193</v>
      </c>
      <c r="AM397">
        <v>-5</v>
      </c>
      <c r="AN397">
        <v>30</v>
      </c>
      <c r="AO397" t="s">
        <v>193</v>
      </c>
      <c r="AP397">
        <v>2.33</v>
      </c>
      <c r="AQ397">
        <v>2.2360000000000002</v>
      </c>
      <c r="AR397">
        <v>100</v>
      </c>
      <c r="AS397" t="s">
        <v>202</v>
      </c>
      <c r="AT397" t="s">
        <v>203</v>
      </c>
      <c r="AU397" t="s">
        <v>204</v>
      </c>
      <c r="AV397" t="s">
        <v>205</v>
      </c>
      <c r="AW397">
        <v>5</v>
      </c>
      <c r="AX397">
        <v>4</v>
      </c>
      <c r="AY397">
        <v>1</v>
      </c>
      <c r="AZ397" t="s">
        <v>193</v>
      </c>
      <c r="BA397" t="s">
        <v>206</v>
      </c>
      <c r="BB397" t="s">
        <v>206</v>
      </c>
      <c r="BC397" t="s">
        <v>202</v>
      </c>
      <c r="BD397" t="s">
        <v>202</v>
      </c>
      <c r="BE397" t="s">
        <v>206</v>
      </c>
      <c r="BF397" t="s">
        <v>206</v>
      </c>
      <c r="BG397" t="s">
        <v>237</v>
      </c>
      <c r="BH397" t="s">
        <v>207</v>
      </c>
      <c r="BI397">
        <v>2000</v>
      </c>
      <c r="BK397" t="s">
        <v>206</v>
      </c>
      <c r="BL397" t="s">
        <v>208</v>
      </c>
      <c r="BM397" t="s">
        <v>218</v>
      </c>
      <c r="BN397" t="s">
        <v>220</v>
      </c>
      <c r="BO397" t="s">
        <v>32</v>
      </c>
      <c r="BP397" t="s">
        <v>1006</v>
      </c>
      <c r="BQ397" t="s">
        <v>193</v>
      </c>
      <c r="BR397" t="s">
        <v>193</v>
      </c>
      <c r="BS397" t="s">
        <v>193</v>
      </c>
      <c r="BT397" t="s">
        <v>193</v>
      </c>
      <c r="BU397" t="s">
        <v>193</v>
      </c>
      <c r="BV397" t="s">
        <v>32</v>
      </c>
      <c r="BW397" t="s">
        <v>209</v>
      </c>
      <c r="BX397" t="s">
        <v>197</v>
      </c>
      <c r="BY397" t="s">
        <v>193</v>
      </c>
      <c r="BZ397" t="s">
        <v>243</v>
      </c>
      <c r="CA397" t="s">
        <v>1092</v>
      </c>
      <c r="CB397" t="s">
        <v>3814</v>
      </c>
      <c r="CC397" t="s">
        <v>3815</v>
      </c>
      <c r="CD397" t="s">
        <v>5445</v>
      </c>
      <c r="CE397">
        <v>2</v>
      </c>
      <c r="CF397">
        <v>0</v>
      </c>
      <c r="CG397" t="s">
        <v>214</v>
      </c>
      <c r="CH397" t="s">
        <v>215</v>
      </c>
      <c r="CI397" t="s">
        <v>215</v>
      </c>
      <c r="CJ397" t="s">
        <v>197</v>
      </c>
      <c r="CK397">
        <v>1500</v>
      </c>
      <c r="CL397" t="s">
        <v>216</v>
      </c>
      <c r="CM397">
        <v>1</v>
      </c>
      <c r="CN397" t="s">
        <v>199</v>
      </c>
      <c r="CO397" t="s">
        <v>193</v>
      </c>
      <c r="CP397">
        <v>3</v>
      </c>
      <c r="CQ397" t="s">
        <v>193</v>
      </c>
      <c r="CR397" t="s">
        <v>193</v>
      </c>
      <c r="CS397" t="s">
        <v>193</v>
      </c>
      <c r="CT397" t="s">
        <v>193</v>
      </c>
      <c r="CU397" t="s">
        <v>193</v>
      </c>
      <c r="CV397" t="s">
        <v>193</v>
      </c>
      <c r="CW397" t="s">
        <v>3802</v>
      </c>
      <c r="CX397" t="s">
        <v>217</v>
      </c>
      <c r="CY397">
        <v>0.2</v>
      </c>
      <c r="CZ397">
        <v>3</v>
      </c>
      <c r="DA397" t="s">
        <v>206</v>
      </c>
      <c r="DB397" t="s">
        <v>193</v>
      </c>
      <c r="DC397" t="s">
        <v>193</v>
      </c>
      <c r="DD397" t="s">
        <v>193</v>
      </c>
      <c r="DE397" t="s">
        <v>193</v>
      </c>
      <c r="DF397" t="s">
        <v>193</v>
      </c>
      <c r="DG397" t="s">
        <v>26</v>
      </c>
      <c r="DH397" t="s">
        <v>30</v>
      </c>
      <c r="DI397" t="s">
        <v>31</v>
      </c>
      <c r="DJ397" t="s">
        <v>270</v>
      </c>
      <c r="DK397" t="s">
        <v>240</v>
      </c>
      <c r="DL397" t="s">
        <v>222</v>
      </c>
      <c r="DM397" t="s">
        <v>222</v>
      </c>
      <c r="DN397" t="s">
        <v>223</v>
      </c>
      <c r="DO397" t="s">
        <v>1547</v>
      </c>
      <c r="DP397">
        <v>99.92</v>
      </c>
      <c r="DQ397">
        <v>2.2450000000000001</v>
      </c>
      <c r="DR397">
        <v>160.4802</v>
      </c>
      <c r="DS397">
        <v>0.48020000000000002</v>
      </c>
      <c r="DT397">
        <v>100.319</v>
      </c>
      <c r="DU397">
        <v>2.2000000000000002</v>
      </c>
      <c r="DV397">
        <v>151.71440000000001</v>
      </c>
      <c r="DW397">
        <v>-8.2856000000000005</v>
      </c>
      <c r="DX397">
        <v>101.017</v>
      </c>
      <c r="DY397">
        <v>2.12</v>
      </c>
      <c r="DZ397">
        <v>141.02610000000001</v>
      </c>
      <c r="EA397">
        <v>-18.9739</v>
      </c>
      <c r="EB397">
        <v>100.98099999999999</v>
      </c>
      <c r="EC397">
        <v>2.1240000000000001</v>
      </c>
      <c r="ED397">
        <v>145.9075</v>
      </c>
      <c r="EE397">
        <v>-14.092499999999999</v>
      </c>
      <c r="EF397">
        <v>101.289</v>
      </c>
      <c r="EG397">
        <v>2.089</v>
      </c>
      <c r="EH397">
        <v>144.81180000000001</v>
      </c>
      <c r="EI397">
        <v>-15.1882</v>
      </c>
      <c r="EJ397">
        <v>101.69499999999999</v>
      </c>
      <c r="EK397">
        <v>2.0430000000000001</v>
      </c>
      <c r="EL397">
        <v>143.29130000000001</v>
      </c>
      <c r="EM397">
        <v>-16.7087</v>
      </c>
      <c r="EN397">
        <v>102.21899999999999</v>
      </c>
      <c r="EO397">
        <v>1.984</v>
      </c>
      <c r="EP397">
        <v>135.1952</v>
      </c>
      <c r="EQ397">
        <v>-24.8048</v>
      </c>
      <c r="ER397">
        <v>103.474</v>
      </c>
      <c r="ES397">
        <v>1.8440000000000001</v>
      </c>
      <c r="ET397">
        <v>113.0908</v>
      </c>
      <c r="EU397">
        <v>-46.909199999999998</v>
      </c>
      <c r="EV397">
        <v>104.387</v>
      </c>
      <c r="EW397">
        <v>1.7430000000000001</v>
      </c>
      <c r="EX397">
        <v>106.6859</v>
      </c>
      <c r="EY397">
        <v>-53.314100000000003</v>
      </c>
      <c r="EZ397">
        <v>104.67700000000001</v>
      </c>
      <c r="FA397">
        <v>1.7110000000000001</v>
      </c>
      <c r="FB397">
        <v>104.3044</v>
      </c>
      <c r="FC397">
        <v>-55.695599999999999</v>
      </c>
      <c r="FD397">
        <v>104.67700000000001</v>
      </c>
      <c r="FE397">
        <v>1.7110000000000001</v>
      </c>
      <c r="FF397">
        <v>105.32689999999999</v>
      </c>
      <c r="FG397">
        <v>-54.673099999999998</v>
      </c>
      <c r="FH397">
        <v>31.44</v>
      </c>
      <c r="FI397">
        <v>-7.94</v>
      </c>
      <c r="FJ397">
        <v>66.05</v>
      </c>
      <c r="FK397">
        <v>1.65</v>
      </c>
      <c r="FL397">
        <v>92.168999999999997</v>
      </c>
      <c r="FM397">
        <v>5.97</v>
      </c>
      <c r="FN397">
        <v>0.13880000000000001</v>
      </c>
      <c r="FO397">
        <v>-29.008400000000002</v>
      </c>
      <c r="FP397">
        <v>0.1913</v>
      </c>
      <c r="FQ397">
        <v>-21.8245</v>
      </c>
      <c r="FR397">
        <v>0.3054</v>
      </c>
      <c r="FS397">
        <v>-15.7294</v>
      </c>
      <c r="FT397">
        <v>0.64090000000000003</v>
      </c>
      <c r="FU397">
        <v>0.24909999999999999</v>
      </c>
      <c r="FV397">
        <v>1.329</v>
      </c>
      <c r="FW397">
        <v>3.4413</v>
      </c>
      <c r="FX397" t="s">
        <v>3807</v>
      </c>
      <c r="FY397">
        <v>197749.90210000001</v>
      </c>
    </row>
    <row r="398" spans="1:181" x14ac:dyDescent="0.35">
      <c r="A398">
        <v>401</v>
      </c>
      <c r="B398" t="s">
        <v>5449</v>
      </c>
      <c r="C398" t="s">
        <v>5398</v>
      </c>
      <c r="D398" t="s">
        <v>3802</v>
      </c>
      <c r="E398" t="s">
        <v>3803</v>
      </c>
      <c r="F398" t="s">
        <v>347</v>
      </c>
      <c r="G398" t="s">
        <v>304</v>
      </c>
      <c r="H398" t="s">
        <v>737</v>
      </c>
      <c r="I398" t="s">
        <v>331</v>
      </c>
      <c r="J398" t="s">
        <v>316</v>
      </c>
      <c r="K398" t="s">
        <v>193</v>
      </c>
      <c r="L398" t="s">
        <v>3804</v>
      </c>
      <c r="M398" t="s">
        <v>193</v>
      </c>
      <c r="N398" t="s">
        <v>196</v>
      </c>
      <c r="O398" t="s">
        <v>197</v>
      </c>
      <c r="P398" t="s">
        <v>198</v>
      </c>
      <c r="Q398">
        <v>8000</v>
      </c>
      <c r="R398">
        <v>8000</v>
      </c>
      <c r="S398">
        <v>500</v>
      </c>
      <c r="T398">
        <v>20</v>
      </c>
      <c r="U398">
        <v>7</v>
      </c>
      <c r="V398" t="s">
        <v>199</v>
      </c>
      <c r="W398" t="s">
        <v>200</v>
      </c>
      <c r="X398">
        <v>2.9780000000000002</v>
      </c>
      <c r="Y398" t="s">
        <v>193</v>
      </c>
      <c r="Z398" t="s">
        <v>5457</v>
      </c>
      <c r="AA398" t="s">
        <v>3816</v>
      </c>
      <c r="AB398">
        <v>165</v>
      </c>
      <c r="AC398">
        <v>0</v>
      </c>
      <c r="AD398" t="s">
        <v>193</v>
      </c>
      <c r="AE398" t="s">
        <v>193</v>
      </c>
      <c r="AF398" t="s">
        <v>193</v>
      </c>
      <c r="AG398">
        <v>195</v>
      </c>
      <c r="AH398">
        <v>165</v>
      </c>
      <c r="AI398">
        <v>0</v>
      </c>
      <c r="AJ398" t="s">
        <v>193</v>
      </c>
      <c r="AK398" t="s">
        <v>193</v>
      </c>
      <c r="AM398">
        <v>-5</v>
      </c>
      <c r="AN398">
        <v>30</v>
      </c>
      <c r="AO398" t="s">
        <v>193</v>
      </c>
      <c r="AP398">
        <v>12.4</v>
      </c>
      <c r="AQ398">
        <v>2.9780000000000002</v>
      </c>
      <c r="AR398">
        <v>100</v>
      </c>
      <c r="AS398" t="s">
        <v>202</v>
      </c>
      <c r="AT398" t="s">
        <v>203</v>
      </c>
      <c r="AU398" t="s">
        <v>204</v>
      </c>
      <c r="AV398" t="s">
        <v>205</v>
      </c>
      <c r="AW398">
        <v>5</v>
      </c>
      <c r="AX398">
        <v>4</v>
      </c>
      <c r="AY398">
        <v>1</v>
      </c>
      <c r="AZ398" t="s">
        <v>193</v>
      </c>
      <c r="BA398" t="s">
        <v>206</v>
      </c>
      <c r="BB398" t="s">
        <v>206</v>
      </c>
      <c r="BC398" t="s">
        <v>202</v>
      </c>
      <c r="BD398" t="s">
        <v>202</v>
      </c>
      <c r="BE398" t="s">
        <v>206</v>
      </c>
      <c r="BF398" t="s">
        <v>206</v>
      </c>
      <c r="BG398" t="s">
        <v>237</v>
      </c>
      <c r="BH398" t="s">
        <v>207</v>
      </c>
      <c r="BI398">
        <v>2000</v>
      </c>
      <c r="BK398" t="s">
        <v>206</v>
      </c>
      <c r="BL398" t="s">
        <v>208</v>
      </c>
      <c r="BM398" t="s">
        <v>218</v>
      </c>
      <c r="BN398" t="s">
        <v>220</v>
      </c>
      <c r="BO398" t="s">
        <v>32</v>
      </c>
      <c r="BP398" t="s">
        <v>1006</v>
      </c>
      <c r="BQ398" t="s">
        <v>193</v>
      </c>
      <c r="BR398" t="s">
        <v>193</v>
      </c>
      <c r="BS398" t="s">
        <v>193</v>
      </c>
      <c r="BT398" t="s">
        <v>193</v>
      </c>
      <c r="BU398" t="s">
        <v>193</v>
      </c>
      <c r="BV398" t="s">
        <v>32</v>
      </c>
      <c r="BW398" t="s">
        <v>209</v>
      </c>
      <c r="BX398" t="s">
        <v>197</v>
      </c>
      <c r="BY398" t="s">
        <v>193</v>
      </c>
      <c r="BZ398" t="s">
        <v>243</v>
      </c>
      <c r="CA398" t="s">
        <v>1092</v>
      </c>
      <c r="CB398" t="s">
        <v>3817</v>
      </c>
      <c r="CC398" t="s">
        <v>3818</v>
      </c>
      <c r="CD398" t="s">
        <v>5445</v>
      </c>
      <c r="CE398">
        <v>2</v>
      </c>
      <c r="CF398">
        <v>0</v>
      </c>
      <c r="CG398" t="s">
        <v>214</v>
      </c>
      <c r="CH398" t="s">
        <v>215</v>
      </c>
      <c r="CI398" t="s">
        <v>215</v>
      </c>
      <c r="CJ398" t="s">
        <v>197</v>
      </c>
      <c r="CK398">
        <v>500</v>
      </c>
      <c r="CL398" t="s">
        <v>216</v>
      </c>
      <c r="CM398">
        <v>1</v>
      </c>
      <c r="CN398" t="s">
        <v>199</v>
      </c>
      <c r="CO398" t="s">
        <v>193</v>
      </c>
      <c r="CP398">
        <v>6</v>
      </c>
      <c r="CQ398" t="s">
        <v>193</v>
      </c>
      <c r="CR398" t="s">
        <v>193</v>
      </c>
      <c r="CS398" t="s">
        <v>193</v>
      </c>
      <c r="CT398" t="s">
        <v>193</v>
      </c>
      <c r="CU398" t="s">
        <v>193</v>
      </c>
      <c r="CV398" t="s">
        <v>193</v>
      </c>
      <c r="CW398" t="s">
        <v>3802</v>
      </c>
      <c r="CX398" t="s">
        <v>217</v>
      </c>
      <c r="CY398">
        <v>0.3</v>
      </c>
      <c r="CZ398">
        <v>1.5</v>
      </c>
      <c r="DA398" t="s">
        <v>206</v>
      </c>
      <c r="DB398" t="s">
        <v>193</v>
      </c>
      <c r="DC398" t="s">
        <v>193</v>
      </c>
      <c r="DD398" t="s">
        <v>193</v>
      </c>
      <c r="DE398" t="s">
        <v>193</v>
      </c>
      <c r="DF398" t="s">
        <v>193</v>
      </c>
      <c r="DG398" t="s">
        <v>26</v>
      </c>
      <c r="DH398" t="s">
        <v>30</v>
      </c>
      <c r="DI398" t="s">
        <v>31</v>
      </c>
      <c r="DJ398" t="s">
        <v>270</v>
      </c>
      <c r="DK398" t="s">
        <v>240</v>
      </c>
      <c r="DL398" t="s">
        <v>222</v>
      </c>
      <c r="DM398" t="s">
        <v>222</v>
      </c>
      <c r="DN398" t="s">
        <v>223</v>
      </c>
      <c r="DO398" t="s">
        <v>1002</v>
      </c>
      <c r="DP398">
        <v>99.984999999999999</v>
      </c>
      <c r="DQ398">
        <v>2.9790000000000001</v>
      </c>
      <c r="DR398">
        <v>165.12350000000001</v>
      </c>
      <c r="DS398">
        <v>0.1235</v>
      </c>
      <c r="DT398">
        <v>101.274</v>
      </c>
      <c r="DU398">
        <v>2.8919999999999999</v>
      </c>
      <c r="DV398">
        <v>151.0729</v>
      </c>
      <c r="DW398">
        <v>-13.927099999999999</v>
      </c>
      <c r="DX398">
        <v>101.783</v>
      </c>
      <c r="DY398">
        <v>2.8580000000000001</v>
      </c>
      <c r="DZ398">
        <v>144.37020000000001</v>
      </c>
      <c r="EA398">
        <v>-20.629799999999999</v>
      </c>
      <c r="EB398">
        <v>103.268</v>
      </c>
      <c r="EC398">
        <v>2.76</v>
      </c>
      <c r="ED398">
        <v>139.30369999999999</v>
      </c>
      <c r="EE398">
        <v>-25.696300000000001</v>
      </c>
      <c r="EF398">
        <v>103.167</v>
      </c>
      <c r="EG398">
        <v>2.7669999999999999</v>
      </c>
      <c r="EH398">
        <v>142.37960000000001</v>
      </c>
      <c r="EI398">
        <v>-22.6204</v>
      </c>
      <c r="EJ398">
        <v>102.779</v>
      </c>
      <c r="EK398">
        <v>2.7919999999999998</v>
      </c>
      <c r="EL398">
        <v>151.4239</v>
      </c>
      <c r="EM398">
        <v>-13.5761</v>
      </c>
      <c r="EN398">
        <v>104.249</v>
      </c>
      <c r="EO398">
        <v>2.6960000000000002</v>
      </c>
      <c r="EP398">
        <v>138.2208</v>
      </c>
      <c r="EQ398">
        <v>-26.779199999999999</v>
      </c>
      <c r="ER398">
        <v>107.01300000000001</v>
      </c>
      <c r="ES398">
        <v>2.52</v>
      </c>
      <c r="ET398">
        <v>109.75360000000001</v>
      </c>
      <c r="EU398">
        <v>-55.246400000000001</v>
      </c>
      <c r="EV398">
        <v>106.946</v>
      </c>
      <c r="EW398">
        <v>2.524</v>
      </c>
      <c r="EX398">
        <v>112.7946</v>
      </c>
      <c r="EY398">
        <v>-52.205399999999997</v>
      </c>
      <c r="EZ398">
        <v>107.504</v>
      </c>
      <c r="FA398">
        <v>2.4889999999999999</v>
      </c>
      <c r="FB398">
        <v>110.3836</v>
      </c>
      <c r="FC398">
        <v>-54.616399999999999</v>
      </c>
      <c r="FD398">
        <v>107.504</v>
      </c>
      <c r="FE398">
        <v>2.4889999999999999</v>
      </c>
      <c r="FF398">
        <v>111.7103</v>
      </c>
      <c r="FG398">
        <v>-53.289700000000003</v>
      </c>
      <c r="FH398">
        <v>31.44</v>
      </c>
      <c r="FI398">
        <v>-7.94</v>
      </c>
      <c r="FJ398">
        <v>66.05</v>
      </c>
      <c r="FK398">
        <v>1.65</v>
      </c>
      <c r="FL398">
        <v>92.168999999999997</v>
      </c>
      <c r="FM398">
        <v>5.97</v>
      </c>
      <c r="FN398">
        <v>0.13880000000000001</v>
      </c>
      <c r="FO398">
        <v>-29.008400000000002</v>
      </c>
      <c r="FP398">
        <v>0.1913</v>
      </c>
      <c r="FQ398">
        <v>-21.8245</v>
      </c>
      <c r="FR398">
        <v>0.3054</v>
      </c>
      <c r="FS398">
        <v>-15.7294</v>
      </c>
      <c r="FT398">
        <v>0.64090000000000003</v>
      </c>
      <c r="FU398">
        <v>0.24909999999999999</v>
      </c>
      <c r="FV398">
        <v>1.329</v>
      </c>
      <c r="FW398">
        <v>3.4413</v>
      </c>
      <c r="FX398" t="s">
        <v>3807</v>
      </c>
      <c r="FY398">
        <v>197749.90210000001</v>
      </c>
    </row>
    <row r="399" spans="1:181" x14ac:dyDescent="0.35">
      <c r="A399">
        <v>402</v>
      </c>
      <c r="B399" t="s">
        <v>5449</v>
      </c>
      <c r="C399" t="s">
        <v>5398</v>
      </c>
      <c r="D399" t="s">
        <v>3802</v>
      </c>
      <c r="E399" t="s">
        <v>3803</v>
      </c>
      <c r="F399" t="s">
        <v>347</v>
      </c>
      <c r="G399" t="s">
        <v>304</v>
      </c>
      <c r="H399" t="s">
        <v>737</v>
      </c>
      <c r="I399" t="s">
        <v>331</v>
      </c>
      <c r="J399" t="s">
        <v>316</v>
      </c>
      <c r="K399" t="s">
        <v>193</v>
      </c>
      <c r="L399" t="s">
        <v>3804</v>
      </c>
      <c r="M399" t="s">
        <v>193</v>
      </c>
      <c r="N399" t="s">
        <v>196</v>
      </c>
      <c r="O399" t="s">
        <v>197</v>
      </c>
      <c r="P399" t="s">
        <v>198</v>
      </c>
      <c r="Q399">
        <v>8000</v>
      </c>
      <c r="R399">
        <v>8000</v>
      </c>
      <c r="S399">
        <v>1000</v>
      </c>
      <c r="T399">
        <v>30</v>
      </c>
      <c r="U399">
        <v>7</v>
      </c>
      <c r="V399" t="s">
        <v>199</v>
      </c>
      <c r="W399" t="s">
        <v>200</v>
      </c>
      <c r="X399">
        <v>3.0779999999999998</v>
      </c>
      <c r="Y399" t="s">
        <v>193</v>
      </c>
      <c r="Z399" t="s">
        <v>5458</v>
      </c>
      <c r="AA399" t="s">
        <v>999</v>
      </c>
      <c r="AB399">
        <v>175</v>
      </c>
      <c r="AC399">
        <v>0</v>
      </c>
      <c r="AD399" t="s">
        <v>193</v>
      </c>
      <c r="AE399" t="s">
        <v>193</v>
      </c>
      <c r="AF399" t="s">
        <v>193</v>
      </c>
      <c r="AG399">
        <v>205</v>
      </c>
      <c r="AH399">
        <v>175</v>
      </c>
      <c r="AI399">
        <v>0</v>
      </c>
      <c r="AJ399" t="s">
        <v>193</v>
      </c>
      <c r="AK399" t="s">
        <v>193</v>
      </c>
      <c r="AM399">
        <v>-5</v>
      </c>
      <c r="AN399">
        <v>30</v>
      </c>
      <c r="AO399" t="s">
        <v>193</v>
      </c>
      <c r="AP399">
        <v>4</v>
      </c>
      <c r="AQ399">
        <v>3.0779999999999998</v>
      </c>
      <c r="AR399">
        <v>100</v>
      </c>
      <c r="AS399" t="s">
        <v>202</v>
      </c>
      <c r="AT399" t="s">
        <v>203</v>
      </c>
      <c r="AU399" t="s">
        <v>204</v>
      </c>
      <c r="AV399" t="s">
        <v>205</v>
      </c>
      <c r="AW399">
        <v>5</v>
      </c>
      <c r="AX399">
        <v>4</v>
      </c>
      <c r="AY399">
        <v>1</v>
      </c>
      <c r="AZ399" t="s">
        <v>193</v>
      </c>
      <c r="BA399" t="s">
        <v>206</v>
      </c>
      <c r="BB399" t="s">
        <v>206</v>
      </c>
      <c r="BC399" t="s">
        <v>202</v>
      </c>
      <c r="BD399" t="s">
        <v>202</v>
      </c>
      <c r="BE399" t="s">
        <v>206</v>
      </c>
      <c r="BF399" t="s">
        <v>206</v>
      </c>
      <c r="BG399" t="s">
        <v>237</v>
      </c>
      <c r="BH399" t="s">
        <v>207</v>
      </c>
      <c r="BI399">
        <v>2000</v>
      </c>
      <c r="BK399" t="s">
        <v>206</v>
      </c>
      <c r="BL399" t="s">
        <v>208</v>
      </c>
      <c r="BM399" t="s">
        <v>218</v>
      </c>
      <c r="BN399" t="s">
        <v>220</v>
      </c>
      <c r="BO399" t="s">
        <v>32</v>
      </c>
      <c r="BP399" t="s">
        <v>1006</v>
      </c>
      <c r="BQ399" t="s">
        <v>193</v>
      </c>
      <c r="BR399" t="s">
        <v>193</v>
      </c>
      <c r="BS399" t="s">
        <v>193</v>
      </c>
      <c r="BT399" t="s">
        <v>193</v>
      </c>
      <c r="BU399" t="s">
        <v>193</v>
      </c>
      <c r="BV399" t="s">
        <v>32</v>
      </c>
      <c r="BW399" t="s">
        <v>209</v>
      </c>
      <c r="BX399" t="s">
        <v>197</v>
      </c>
      <c r="BY399" t="s">
        <v>193</v>
      </c>
      <c r="BZ399" t="s">
        <v>243</v>
      </c>
      <c r="CA399" t="s">
        <v>1092</v>
      </c>
      <c r="CB399" t="s">
        <v>3819</v>
      </c>
      <c r="CC399" t="s">
        <v>3820</v>
      </c>
      <c r="CD399" t="s">
        <v>5445</v>
      </c>
      <c r="CE399">
        <v>2</v>
      </c>
      <c r="CF399">
        <v>0</v>
      </c>
      <c r="CG399" t="s">
        <v>214</v>
      </c>
      <c r="CH399" t="s">
        <v>215</v>
      </c>
      <c r="CI399" t="s">
        <v>215</v>
      </c>
      <c r="CJ399" t="s">
        <v>197</v>
      </c>
      <c r="CK399">
        <v>1000</v>
      </c>
      <c r="CL399" t="s">
        <v>216</v>
      </c>
      <c r="CM399">
        <v>1</v>
      </c>
      <c r="CN399" t="s">
        <v>199</v>
      </c>
      <c r="CO399" t="s">
        <v>193</v>
      </c>
      <c r="CP399">
        <v>6</v>
      </c>
      <c r="CQ399" t="s">
        <v>193</v>
      </c>
      <c r="CR399" t="s">
        <v>193</v>
      </c>
      <c r="CS399" t="s">
        <v>193</v>
      </c>
      <c r="CT399" t="s">
        <v>193</v>
      </c>
      <c r="CU399" t="s">
        <v>193</v>
      </c>
      <c r="CV399" t="s">
        <v>193</v>
      </c>
      <c r="CW399" t="s">
        <v>3802</v>
      </c>
      <c r="CX399" t="s">
        <v>217</v>
      </c>
      <c r="CY399">
        <v>0.42499999999999999</v>
      </c>
      <c r="CZ399">
        <v>4.25</v>
      </c>
      <c r="DA399" t="s">
        <v>206</v>
      </c>
      <c r="DB399" t="s">
        <v>193</v>
      </c>
      <c r="DC399" t="s">
        <v>193</v>
      </c>
      <c r="DD399" t="s">
        <v>193</v>
      </c>
      <c r="DE399" t="s">
        <v>193</v>
      </c>
      <c r="DF399" t="s">
        <v>193</v>
      </c>
      <c r="DG399" t="s">
        <v>26</v>
      </c>
      <c r="DH399" t="s">
        <v>30</v>
      </c>
      <c r="DI399" t="s">
        <v>31</v>
      </c>
      <c r="DJ399" t="s">
        <v>270</v>
      </c>
      <c r="DK399" t="s">
        <v>240</v>
      </c>
      <c r="DL399" t="s">
        <v>222</v>
      </c>
      <c r="DM399" t="s">
        <v>222</v>
      </c>
      <c r="DN399" t="s">
        <v>223</v>
      </c>
      <c r="DO399" t="s">
        <v>1002</v>
      </c>
      <c r="DP399">
        <v>100.212</v>
      </c>
      <c r="DQ399">
        <v>3.0670000000000002</v>
      </c>
      <c r="DR399">
        <v>173.92349999999999</v>
      </c>
      <c r="DS399">
        <v>-1.0765</v>
      </c>
      <c r="DT399">
        <v>101.379</v>
      </c>
      <c r="DU399">
        <v>3.0070000000000001</v>
      </c>
      <c r="DV399">
        <v>162.5729</v>
      </c>
      <c r="DW399">
        <v>-12.427099999999999</v>
      </c>
      <c r="DX399">
        <v>102.669</v>
      </c>
      <c r="DY399">
        <v>2.9420000000000002</v>
      </c>
      <c r="DZ399">
        <v>152.77019999999999</v>
      </c>
      <c r="EA399">
        <v>-22.229800000000001</v>
      </c>
      <c r="EB399">
        <v>103.956</v>
      </c>
      <c r="EC399">
        <v>2.8780000000000001</v>
      </c>
      <c r="ED399">
        <v>151.1037</v>
      </c>
      <c r="EE399">
        <v>-23.8963</v>
      </c>
      <c r="EF399">
        <v>104.669</v>
      </c>
      <c r="EG399">
        <v>2.843</v>
      </c>
      <c r="EH399">
        <v>149.9796</v>
      </c>
      <c r="EI399">
        <v>-25.020399999999999</v>
      </c>
      <c r="EJ399">
        <v>104.791</v>
      </c>
      <c r="EK399">
        <v>2.8370000000000002</v>
      </c>
      <c r="EL399">
        <v>155.9239</v>
      </c>
      <c r="EM399">
        <v>-19.0761</v>
      </c>
      <c r="EN399">
        <v>106.55200000000001</v>
      </c>
      <c r="EO399">
        <v>2.7519999999999998</v>
      </c>
      <c r="EP399">
        <v>143.82079999999999</v>
      </c>
      <c r="EQ399">
        <v>-31.179200000000002</v>
      </c>
      <c r="ER399">
        <v>108.07299999999999</v>
      </c>
      <c r="ES399">
        <v>2.68</v>
      </c>
      <c r="ET399">
        <v>125.75360000000001</v>
      </c>
      <c r="EU399">
        <v>-49.246400000000001</v>
      </c>
      <c r="EV399">
        <v>108.99299999999999</v>
      </c>
      <c r="EW399">
        <v>2.637</v>
      </c>
      <c r="EX399">
        <v>124.0946</v>
      </c>
      <c r="EY399">
        <v>-50.9054</v>
      </c>
      <c r="EZ399">
        <v>108.71299999999999</v>
      </c>
      <c r="FA399">
        <v>2.65</v>
      </c>
      <c r="FB399">
        <v>126.4836</v>
      </c>
      <c r="FC399">
        <v>-48.516399999999997</v>
      </c>
      <c r="FD399">
        <v>108.71299999999999</v>
      </c>
      <c r="FE399">
        <v>2.65</v>
      </c>
      <c r="FF399">
        <v>127.8103</v>
      </c>
      <c r="FG399">
        <v>-47.189700000000002</v>
      </c>
      <c r="FH399">
        <v>31.44</v>
      </c>
      <c r="FI399">
        <v>-7.94</v>
      </c>
      <c r="FJ399">
        <v>66.05</v>
      </c>
      <c r="FK399">
        <v>1.65</v>
      </c>
      <c r="FL399">
        <v>92.168999999999997</v>
      </c>
      <c r="FM399">
        <v>5.97</v>
      </c>
      <c r="FN399">
        <v>0.13880000000000001</v>
      </c>
      <c r="FO399">
        <v>-29.008400000000002</v>
      </c>
      <c r="FP399">
        <v>0.1913</v>
      </c>
      <c r="FQ399">
        <v>-21.8245</v>
      </c>
      <c r="FR399">
        <v>0.3054</v>
      </c>
      <c r="FS399">
        <v>-15.7294</v>
      </c>
      <c r="FT399">
        <v>0.64090000000000003</v>
      </c>
      <c r="FU399">
        <v>0.24909999999999999</v>
      </c>
      <c r="FV399">
        <v>1.329</v>
      </c>
      <c r="FW399">
        <v>3.4413</v>
      </c>
      <c r="FX399" t="s">
        <v>3807</v>
      </c>
      <c r="FY399">
        <v>197749.90210000001</v>
      </c>
    </row>
    <row r="400" spans="1:181" x14ac:dyDescent="0.35">
      <c r="A400">
        <v>403</v>
      </c>
      <c r="B400" t="s">
        <v>5449</v>
      </c>
      <c r="C400" t="s">
        <v>5418</v>
      </c>
      <c r="D400" t="s">
        <v>3821</v>
      </c>
      <c r="E400" t="s">
        <v>3822</v>
      </c>
      <c r="F400" t="s">
        <v>330</v>
      </c>
      <c r="G400" t="s">
        <v>304</v>
      </c>
      <c r="H400" t="s">
        <v>262</v>
      </c>
      <c r="I400" t="s">
        <v>304</v>
      </c>
      <c r="J400" t="s">
        <v>261</v>
      </c>
      <c r="K400" t="s">
        <v>304</v>
      </c>
      <c r="L400" t="s">
        <v>332</v>
      </c>
      <c r="M400">
        <v>6</v>
      </c>
      <c r="N400" t="s">
        <v>196</v>
      </c>
      <c r="O400" t="s">
        <v>197</v>
      </c>
      <c r="P400" t="s">
        <v>198</v>
      </c>
      <c r="Q400">
        <v>300</v>
      </c>
      <c r="R400" t="s">
        <v>198</v>
      </c>
      <c r="S400">
        <v>300</v>
      </c>
      <c r="T400">
        <v>10</v>
      </c>
      <c r="U400">
        <v>1</v>
      </c>
      <c r="V400" t="s">
        <v>199</v>
      </c>
      <c r="W400" t="s">
        <v>200</v>
      </c>
      <c r="X400">
        <v>3.875</v>
      </c>
      <c r="Y400" t="s">
        <v>193</v>
      </c>
      <c r="Z400" t="s">
        <v>5351</v>
      </c>
      <c r="AA400" t="s">
        <v>1712</v>
      </c>
      <c r="AB400">
        <v>325</v>
      </c>
      <c r="AD400">
        <v>-1</v>
      </c>
      <c r="AE400" t="s">
        <v>193</v>
      </c>
      <c r="AF400" t="s">
        <v>193</v>
      </c>
      <c r="AG400">
        <v>362.5</v>
      </c>
      <c r="AH400">
        <v>0</v>
      </c>
      <c r="AI400">
        <v>0</v>
      </c>
      <c r="AJ400" t="s">
        <v>193</v>
      </c>
      <c r="AK400" t="s">
        <v>193</v>
      </c>
      <c r="AM400">
        <v>10</v>
      </c>
      <c r="AN400">
        <v>37.5</v>
      </c>
      <c r="AO400" t="s">
        <v>193</v>
      </c>
      <c r="AP400">
        <v>3.3</v>
      </c>
      <c r="AQ400">
        <v>3.8879999999999999</v>
      </c>
      <c r="AR400">
        <v>99.891000000000005</v>
      </c>
      <c r="AS400" t="s">
        <v>202</v>
      </c>
      <c r="AT400" t="s">
        <v>203</v>
      </c>
      <c r="AU400" t="s">
        <v>204</v>
      </c>
      <c r="AV400" t="s">
        <v>205</v>
      </c>
      <c r="AW400">
        <v>4</v>
      </c>
      <c r="AX400">
        <v>4</v>
      </c>
      <c r="AY400" t="s">
        <v>193</v>
      </c>
      <c r="AZ400" t="s">
        <v>193</v>
      </c>
      <c r="BA400" t="s">
        <v>202</v>
      </c>
      <c r="BB400" t="s">
        <v>206</v>
      </c>
      <c r="BC400" t="s">
        <v>202</v>
      </c>
      <c r="BD400" t="s">
        <v>202</v>
      </c>
      <c r="BE400" t="s">
        <v>206</v>
      </c>
      <c r="BF400" t="s">
        <v>206</v>
      </c>
      <c r="BG400" t="s">
        <v>207</v>
      </c>
      <c r="BH400" t="s">
        <v>193</v>
      </c>
      <c r="BI400">
        <v>2000</v>
      </c>
      <c r="BK400" t="s">
        <v>206</v>
      </c>
      <c r="BL400" t="s">
        <v>208</v>
      </c>
      <c r="BM400" t="s">
        <v>220</v>
      </c>
      <c r="BN400" t="s">
        <v>30</v>
      </c>
      <c r="BO400" t="s">
        <v>240</v>
      </c>
      <c r="BP400" t="s">
        <v>193</v>
      </c>
      <c r="BQ400" t="s">
        <v>193</v>
      </c>
      <c r="BR400" t="s">
        <v>193</v>
      </c>
      <c r="BS400" t="s">
        <v>193</v>
      </c>
      <c r="BT400" t="s">
        <v>193</v>
      </c>
      <c r="BU400" t="s">
        <v>193</v>
      </c>
      <c r="BV400" t="s">
        <v>240</v>
      </c>
      <c r="BW400" t="s">
        <v>209</v>
      </c>
      <c r="BX400" t="s">
        <v>197</v>
      </c>
      <c r="BY400" t="s">
        <v>193</v>
      </c>
      <c r="BZ400" t="s">
        <v>271</v>
      </c>
      <c r="CA400" t="s">
        <v>1535</v>
      </c>
      <c r="CB400" t="s">
        <v>3823</v>
      </c>
      <c r="CC400" t="s">
        <v>3824</v>
      </c>
      <c r="CD400" t="s">
        <v>5445</v>
      </c>
      <c r="CE400">
        <v>2</v>
      </c>
      <c r="CF400">
        <v>1</v>
      </c>
      <c r="CG400" t="s">
        <v>214</v>
      </c>
      <c r="CH400" t="s">
        <v>215</v>
      </c>
      <c r="CI400" t="s">
        <v>215</v>
      </c>
      <c r="CJ400" t="s">
        <v>197</v>
      </c>
      <c r="CK400">
        <v>300</v>
      </c>
      <c r="CL400" t="s">
        <v>216</v>
      </c>
      <c r="CM400">
        <v>1</v>
      </c>
      <c r="CN400" t="s">
        <v>199</v>
      </c>
      <c r="CO400" t="s">
        <v>193</v>
      </c>
      <c r="CP400">
        <v>3</v>
      </c>
      <c r="CQ400" t="s">
        <v>193</v>
      </c>
      <c r="CR400" t="s">
        <v>193</v>
      </c>
      <c r="CS400" t="s">
        <v>193</v>
      </c>
      <c r="CT400" t="s">
        <v>193</v>
      </c>
      <c r="CU400" t="s">
        <v>193</v>
      </c>
      <c r="CV400" t="s">
        <v>193</v>
      </c>
      <c r="CW400" t="s">
        <v>3821</v>
      </c>
      <c r="CX400" t="s">
        <v>217</v>
      </c>
      <c r="CY400">
        <v>0.65</v>
      </c>
      <c r="CZ400">
        <v>1.95</v>
      </c>
      <c r="DA400" t="s">
        <v>206</v>
      </c>
      <c r="DB400" t="s">
        <v>193</v>
      </c>
      <c r="DC400" t="s">
        <v>193</v>
      </c>
      <c r="DD400" t="s">
        <v>193</v>
      </c>
      <c r="DE400" t="s">
        <v>193</v>
      </c>
      <c r="DF400" t="s">
        <v>193</v>
      </c>
      <c r="DG400" t="s">
        <v>26</v>
      </c>
      <c r="DH400" t="s">
        <v>249</v>
      </c>
      <c r="DI400" t="s">
        <v>32</v>
      </c>
      <c r="DJ400" t="s">
        <v>339</v>
      </c>
      <c r="DK400" t="s">
        <v>340</v>
      </c>
      <c r="DL400" t="s">
        <v>222</v>
      </c>
      <c r="DM400" t="s">
        <v>222</v>
      </c>
      <c r="DN400" t="s">
        <v>223</v>
      </c>
      <c r="DO400" t="s">
        <v>1547</v>
      </c>
      <c r="DP400">
        <v>99.274000000000001</v>
      </c>
      <c r="DQ400">
        <v>3.9630000000000001</v>
      </c>
      <c r="DR400">
        <v>328.01440000000002</v>
      </c>
      <c r="DS400">
        <v>3.0144000000000002</v>
      </c>
      <c r="DT400">
        <v>99.432000000000002</v>
      </c>
      <c r="DU400">
        <v>3.944</v>
      </c>
      <c r="DV400">
        <v>323.42610000000002</v>
      </c>
      <c r="DW400">
        <v>-1.5739000000000001</v>
      </c>
      <c r="DX400">
        <v>98.923000000000002</v>
      </c>
      <c r="DY400">
        <v>4.0060000000000002</v>
      </c>
      <c r="DZ400">
        <v>334.10750000000002</v>
      </c>
      <c r="EA400">
        <v>9.1074999999999999</v>
      </c>
      <c r="EB400">
        <v>98.923000000000002</v>
      </c>
      <c r="EC400">
        <v>4.0060000000000002</v>
      </c>
      <c r="ED400">
        <v>336.51179999999999</v>
      </c>
      <c r="EE400">
        <v>11.511799999999999</v>
      </c>
      <c r="EF400">
        <v>99.152000000000001</v>
      </c>
      <c r="EG400">
        <v>3.9780000000000002</v>
      </c>
      <c r="EH400">
        <v>336.79129999999998</v>
      </c>
      <c r="EI400">
        <v>11.7913</v>
      </c>
      <c r="EJ400">
        <v>100.271</v>
      </c>
      <c r="EK400">
        <v>3.8420000000000001</v>
      </c>
      <c r="EL400">
        <v>320.99520000000001</v>
      </c>
      <c r="EM400">
        <v>-4.0048000000000004</v>
      </c>
      <c r="EN400">
        <v>100.23099999999999</v>
      </c>
      <c r="EO400">
        <v>3.8460000000000001</v>
      </c>
      <c r="EP400">
        <v>313.29079999999999</v>
      </c>
      <c r="EQ400">
        <v>-11.709199999999999</v>
      </c>
      <c r="ER400">
        <v>100.23099999999999</v>
      </c>
      <c r="ES400">
        <v>3.8460000000000001</v>
      </c>
      <c r="ET400">
        <v>316.98590000000002</v>
      </c>
      <c r="EU400">
        <v>-8.0140999999999991</v>
      </c>
      <c r="EV400">
        <v>100.32299999999999</v>
      </c>
      <c r="EW400">
        <v>3.835</v>
      </c>
      <c r="EX400">
        <v>316.70440000000002</v>
      </c>
      <c r="EY400">
        <v>-8.2956000000000003</v>
      </c>
      <c r="EZ400">
        <v>100.32299999999999</v>
      </c>
      <c r="FA400">
        <v>3.835</v>
      </c>
      <c r="FB400">
        <v>317.7269</v>
      </c>
      <c r="FC400">
        <v>-7.2731000000000003</v>
      </c>
      <c r="FD400">
        <v>100.128</v>
      </c>
      <c r="FE400">
        <v>3.859</v>
      </c>
      <c r="FF400">
        <v>320.149</v>
      </c>
      <c r="FG400">
        <v>-4.851</v>
      </c>
      <c r="FH400">
        <v>31.44</v>
      </c>
      <c r="FI400">
        <v>-7.94</v>
      </c>
      <c r="FJ400">
        <v>66.05</v>
      </c>
      <c r="FK400">
        <v>1.65</v>
      </c>
      <c r="FL400">
        <v>92.168999999999997</v>
      </c>
      <c r="FM400">
        <v>5.97</v>
      </c>
      <c r="FN400">
        <v>0.13880000000000001</v>
      </c>
      <c r="FO400">
        <v>-29.008400000000002</v>
      </c>
      <c r="FP400">
        <v>0.1913</v>
      </c>
      <c r="FQ400">
        <v>-21.8245</v>
      </c>
      <c r="FR400">
        <v>0.3054</v>
      </c>
      <c r="FS400">
        <v>-15.7294</v>
      </c>
      <c r="FT400">
        <v>0.64090000000000003</v>
      </c>
      <c r="FU400">
        <v>0.24909999999999999</v>
      </c>
      <c r="FV400">
        <v>1.329</v>
      </c>
      <c r="FW400">
        <v>3.4413</v>
      </c>
      <c r="FX400" t="s">
        <v>3825</v>
      </c>
      <c r="FY400">
        <v>7643.9795000000004</v>
      </c>
    </row>
    <row r="401" spans="1:181" x14ac:dyDescent="0.35">
      <c r="A401">
        <v>404</v>
      </c>
      <c r="B401" t="s">
        <v>5449</v>
      </c>
      <c r="C401" t="s">
        <v>5402</v>
      </c>
      <c r="D401" t="s">
        <v>27</v>
      </c>
      <c r="E401" t="s">
        <v>925</v>
      </c>
      <c r="F401" t="s">
        <v>441</v>
      </c>
      <c r="G401" t="s">
        <v>193</v>
      </c>
      <c r="H401" t="s">
        <v>233</v>
      </c>
      <c r="I401" t="s">
        <v>193</v>
      </c>
      <c r="J401" t="s">
        <v>316</v>
      </c>
      <c r="K401" t="s">
        <v>193</v>
      </c>
      <c r="L401" t="s">
        <v>1463</v>
      </c>
      <c r="M401">
        <v>3</v>
      </c>
      <c r="N401" t="s">
        <v>196</v>
      </c>
      <c r="O401" t="s">
        <v>197</v>
      </c>
      <c r="P401" t="s">
        <v>198</v>
      </c>
      <c r="Q401">
        <v>1500</v>
      </c>
      <c r="R401" t="s">
        <v>198</v>
      </c>
      <c r="S401">
        <v>1500</v>
      </c>
      <c r="T401">
        <v>4</v>
      </c>
      <c r="U401">
        <v>1</v>
      </c>
      <c r="V401" t="s">
        <v>3826</v>
      </c>
      <c r="W401" t="s">
        <v>289</v>
      </c>
      <c r="X401" t="s">
        <v>193</v>
      </c>
      <c r="Y401" t="s">
        <v>193</v>
      </c>
      <c r="Z401" t="s">
        <v>5459</v>
      </c>
      <c r="AA401" t="s">
        <v>2958</v>
      </c>
      <c r="AB401">
        <v>150</v>
      </c>
      <c r="AD401">
        <v>-4</v>
      </c>
      <c r="AE401" t="s">
        <v>193</v>
      </c>
      <c r="AF401" t="s">
        <v>193</v>
      </c>
      <c r="AG401">
        <v>170</v>
      </c>
      <c r="AH401">
        <v>0</v>
      </c>
      <c r="AI401">
        <v>0</v>
      </c>
      <c r="AJ401" t="s">
        <v>193</v>
      </c>
      <c r="AK401" t="s">
        <v>193</v>
      </c>
      <c r="AM401">
        <v>0</v>
      </c>
      <c r="AN401">
        <v>20</v>
      </c>
      <c r="AO401" t="s">
        <v>193</v>
      </c>
      <c r="AP401">
        <v>1.9</v>
      </c>
      <c r="AQ401">
        <v>1.6779999999999999</v>
      </c>
      <c r="AR401">
        <v>100</v>
      </c>
      <c r="AS401" t="s">
        <v>202</v>
      </c>
      <c r="AT401" t="s">
        <v>290</v>
      </c>
      <c r="AU401" t="s">
        <v>204</v>
      </c>
      <c r="AV401" t="s">
        <v>265</v>
      </c>
      <c r="AW401">
        <v>1</v>
      </c>
      <c r="AX401">
        <v>1</v>
      </c>
      <c r="AY401" t="s">
        <v>193</v>
      </c>
      <c r="AZ401" t="s">
        <v>193</v>
      </c>
      <c r="BA401" t="s">
        <v>206</v>
      </c>
      <c r="BB401" t="s">
        <v>202</v>
      </c>
      <c r="BC401" t="s">
        <v>202</v>
      </c>
      <c r="BD401" t="s">
        <v>202</v>
      </c>
      <c r="BE401" t="s">
        <v>206</v>
      </c>
      <c r="BF401" t="s">
        <v>206</v>
      </c>
      <c r="BG401" t="s">
        <v>1464</v>
      </c>
      <c r="BH401" t="s">
        <v>193</v>
      </c>
      <c r="BI401">
        <v>1000</v>
      </c>
      <c r="BK401" t="s">
        <v>206</v>
      </c>
      <c r="BL401" t="s">
        <v>220</v>
      </c>
      <c r="BM401" t="s">
        <v>193</v>
      </c>
      <c r="BN401" t="s">
        <v>193</v>
      </c>
      <c r="BO401" t="s">
        <v>193</v>
      </c>
      <c r="BP401" t="s">
        <v>193</v>
      </c>
      <c r="BQ401" t="s">
        <v>193</v>
      </c>
      <c r="BR401" t="s">
        <v>193</v>
      </c>
      <c r="BS401" t="s">
        <v>193</v>
      </c>
      <c r="BT401" t="s">
        <v>193</v>
      </c>
      <c r="BU401" t="s">
        <v>193</v>
      </c>
      <c r="BV401" t="s">
        <v>193</v>
      </c>
      <c r="BW401" t="s">
        <v>209</v>
      </c>
      <c r="BX401" t="s">
        <v>197</v>
      </c>
      <c r="BY401" t="s">
        <v>193</v>
      </c>
      <c r="BZ401" t="s">
        <v>292</v>
      </c>
      <c r="CA401" t="s">
        <v>307</v>
      </c>
      <c r="CB401" t="s">
        <v>3827</v>
      </c>
      <c r="CC401" t="s">
        <v>3828</v>
      </c>
      <c r="CD401" t="s">
        <v>5445</v>
      </c>
      <c r="CE401">
        <v>2</v>
      </c>
      <c r="CF401">
        <v>1</v>
      </c>
      <c r="CG401" t="s">
        <v>214</v>
      </c>
      <c r="CH401" t="s">
        <v>215</v>
      </c>
      <c r="CI401" t="s">
        <v>215</v>
      </c>
      <c r="CJ401" t="s">
        <v>197</v>
      </c>
      <c r="CK401">
        <v>1500</v>
      </c>
      <c r="CL401" t="s">
        <v>216</v>
      </c>
      <c r="CM401">
        <v>1</v>
      </c>
      <c r="CN401" t="s">
        <v>3826</v>
      </c>
      <c r="CO401" t="s">
        <v>193</v>
      </c>
      <c r="CP401">
        <v>1</v>
      </c>
      <c r="CQ401" t="s">
        <v>193</v>
      </c>
      <c r="CR401" t="s">
        <v>193</v>
      </c>
      <c r="CS401" t="s">
        <v>193</v>
      </c>
      <c r="CT401" t="s">
        <v>193</v>
      </c>
      <c r="CU401" t="s">
        <v>193</v>
      </c>
      <c r="CV401" t="s">
        <v>193</v>
      </c>
      <c r="CW401" t="s">
        <v>27</v>
      </c>
      <c r="CX401" t="s">
        <v>217</v>
      </c>
      <c r="CY401">
        <v>0.25</v>
      </c>
      <c r="CZ401">
        <v>3.75</v>
      </c>
      <c r="DA401" t="s">
        <v>206</v>
      </c>
      <c r="DB401" t="s">
        <v>193</v>
      </c>
      <c r="DC401" t="s">
        <v>193</v>
      </c>
      <c r="DD401" t="s">
        <v>193</v>
      </c>
      <c r="DE401" t="s">
        <v>193</v>
      </c>
      <c r="DF401" t="s">
        <v>193</v>
      </c>
      <c r="DG401" t="s">
        <v>687</v>
      </c>
      <c r="DH401" t="s">
        <v>247</v>
      </c>
      <c r="DI401" t="s">
        <v>248</v>
      </c>
      <c r="DJ401" t="s">
        <v>249</v>
      </c>
      <c r="DK401" t="s">
        <v>1006</v>
      </c>
      <c r="DL401" t="s">
        <v>222</v>
      </c>
      <c r="DM401" t="s">
        <v>222</v>
      </c>
      <c r="DN401" t="s">
        <v>223</v>
      </c>
      <c r="DO401" t="s">
        <v>2961</v>
      </c>
      <c r="DP401">
        <v>99.832999999999998</v>
      </c>
      <c r="DQ401">
        <v>1.7350000000000001</v>
      </c>
      <c r="DR401">
        <v>153.86959999999999</v>
      </c>
      <c r="DS401">
        <v>3.8696000000000002</v>
      </c>
      <c r="DT401">
        <v>100.05200000000001</v>
      </c>
      <c r="DU401">
        <v>1.66</v>
      </c>
      <c r="DV401">
        <v>146.64259999999999</v>
      </c>
      <c r="DW401">
        <v>-3.3574000000000002</v>
      </c>
      <c r="DX401">
        <v>100.119</v>
      </c>
      <c r="DY401">
        <v>1.637</v>
      </c>
      <c r="DZ401">
        <v>145.43289999999999</v>
      </c>
      <c r="EA401">
        <v>-4.5670999999999999</v>
      </c>
      <c r="EB401">
        <v>100.199</v>
      </c>
      <c r="EC401">
        <v>1.609</v>
      </c>
      <c r="ED401">
        <v>143.17679999999999</v>
      </c>
      <c r="EE401">
        <v>-6.8231999999999999</v>
      </c>
      <c r="EF401">
        <v>100.24</v>
      </c>
      <c r="EG401">
        <v>1.595</v>
      </c>
      <c r="EH401">
        <v>137.1996</v>
      </c>
      <c r="EI401">
        <v>-12.8004</v>
      </c>
      <c r="EJ401">
        <v>100.295</v>
      </c>
      <c r="EK401">
        <v>1.5760000000000001</v>
      </c>
      <c r="EL401">
        <v>137.46250000000001</v>
      </c>
      <c r="EM401">
        <v>-12.5375</v>
      </c>
      <c r="EN401">
        <v>100.509</v>
      </c>
      <c r="EO401">
        <v>1.502</v>
      </c>
      <c r="EP401">
        <v>129.79730000000001</v>
      </c>
      <c r="EQ401">
        <v>-20.2027</v>
      </c>
      <c r="ER401">
        <v>100.509</v>
      </c>
      <c r="ES401">
        <v>1.502</v>
      </c>
      <c r="ET401">
        <v>129.81030000000001</v>
      </c>
      <c r="EU401">
        <v>-20.189699999999998</v>
      </c>
      <c r="EV401">
        <v>100.509</v>
      </c>
      <c r="EW401">
        <v>1.502</v>
      </c>
      <c r="EX401">
        <v>129.81460000000001</v>
      </c>
      <c r="EY401">
        <v>-20.185400000000001</v>
      </c>
      <c r="EZ401">
        <v>100.548</v>
      </c>
      <c r="FA401">
        <v>1.488</v>
      </c>
      <c r="FB401">
        <v>128.96109999999999</v>
      </c>
      <c r="FC401">
        <v>-21.038900000000002</v>
      </c>
      <c r="FD401">
        <v>100.548</v>
      </c>
      <c r="FE401">
        <v>1.488</v>
      </c>
      <c r="FF401">
        <v>128.42339999999999</v>
      </c>
      <c r="FG401">
        <v>-21.576599999999999</v>
      </c>
      <c r="FH401">
        <v>31.44</v>
      </c>
      <c r="FI401">
        <v>-7.94</v>
      </c>
      <c r="FJ401">
        <v>66.05</v>
      </c>
      <c r="FK401">
        <v>1.65</v>
      </c>
      <c r="FL401">
        <v>92.168999999999997</v>
      </c>
      <c r="FM401">
        <v>5.97</v>
      </c>
      <c r="FN401">
        <v>0.13880000000000001</v>
      </c>
      <c r="FO401">
        <v>-29.008400000000002</v>
      </c>
      <c r="FP401">
        <v>0.1913</v>
      </c>
      <c r="FQ401">
        <v>-21.8245</v>
      </c>
      <c r="FR401">
        <v>0.3054</v>
      </c>
      <c r="FS401">
        <v>-15.7294</v>
      </c>
      <c r="FT401">
        <v>0.64090000000000003</v>
      </c>
      <c r="FU401">
        <v>0.24909999999999999</v>
      </c>
      <c r="FV401">
        <v>1.329</v>
      </c>
      <c r="FW401">
        <v>3.4413</v>
      </c>
      <c r="FX401" t="s">
        <v>929</v>
      </c>
      <c r="FY401">
        <v>270223.55200000003</v>
      </c>
    </row>
    <row r="402" spans="1:181" x14ac:dyDescent="0.35">
      <c r="A402">
        <v>405</v>
      </c>
      <c r="B402" t="s">
        <v>5449</v>
      </c>
      <c r="C402" t="s">
        <v>5398</v>
      </c>
      <c r="D402" t="s">
        <v>3829</v>
      </c>
      <c r="E402" t="s">
        <v>3830</v>
      </c>
      <c r="F402" t="s">
        <v>441</v>
      </c>
      <c r="G402" t="s">
        <v>304</v>
      </c>
      <c r="H402" t="s">
        <v>285</v>
      </c>
      <c r="I402" t="s">
        <v>304</v>
      </c>
      <c r="J402" t="s">
        <v>316</v>
      </c>
      <c r="K402" t="s">
        <v>193</v>
      </c>
      <c r="L402" t="s">
        <v>932</v>
      </c>
      <c r="M402" t="s">
        <v>193</v>
      </c>
      <c r="N402" t="s">
        <v>196</v>
      </c>
      <c r="O402" t="s">
        <v>197</v>
      </c>
      <c r="P402" t="s">
        <v>198</v>
      </c>
      <c r="Q402">
        <v>700</v>
      </c>
      <c r="R402" t="s">
        <v>198</v>
      </c>
      <c r="S402">
        <v>300</v>
      </c>
      <c r="T402">
        <v>10</v>
      </c>
      <c r="U402">
        <v>2</v>
      </c>
      <c r="V402" t="s">
        <v>199</v>
      </c>
      <c r="W402" t="s">
        <v>200</v>
      </c>
      <c r="X402">
        <v>3.95</v>
      </c>
      <c r="Y402" t="s">
        <v>193</v>
      </c>
      <c r="Z402" t="s">
        <v>5460</v>
      </c>
      <c r="AA402" t="s">
        <v>3532</v>
      </c>
      <c r="AB402">
        <v>265</v>
      </c>
      <c r="AD402">
        <v>-2</v>
      </c>
      <c r="AE402" t="s">
        <v>193</v>
      </c>
      <c r="AF402" t="s">
        <v>193</v>
      </c>
      <c r="AG402">
        <v>275</v>
      </c>
      <c r="AH402">
        <v>0</v>
      </c>
      <c r="AI402">
        <v>0</v>
      </c>
      <c r="AJ402" t="s">
        <v>193</v>
      </c>
      <c r="AK402" t="s">
        <v>193</v>
      </c>
      <c r="AM402">
        <v>40</v>
      </c>
      <c r="AN402">
        <v>10</v>
      </c>
      <c r="AO402" t="s">
        <v>193</v>
      </c>
      <c r="AP402">
        <v>2</v>
      </c>
      <c r="AQ402">
        <v>3.944</v>
      </c>
      <c r="AR402">
        <v>103.25700000000001</v>
      </c>
      <c r="AS402" t="s">
        <v>202</v>
      </c>
      <c r="AT402" t="s">
        <v>203</v>
      </c>
      <c r="AU402" t="s">
        <v>204</v>
      </c>
      <c r="AV402" t="s">
        <v>265</v>
      </c>
      <c r="AW402">
        <v>8</v>
      </c>
      <c r="AX402">
        <v>5</v>
      </c>
      <c r="AY402">
        <v>3</v>
      </c>
      <c r="AZ402" t="s">
        <v>193</v>
      </c>
      <c r="BA402" t="s">
        <v>206</v>
      </c>
      <c r="BB402" t="s">
        <v>206</v>
      </c>
      <c r="BC402" t="s">
        <v>206</v>
      </c>
      <c r="BD402" t="s">
        <v>202</v>
      </c>
      <c r="BE402" t="s">
        <v>206</v>
      </c>
      <c r="BF402" t="s">
        <v>206</v>
      </c>
      <c r="BG402" t="s">
        <v>552</v>
      </c>
      <c r="BH402" t="s">
        <v>207</v>
      </c>
      <c r="BI402">
        <v>1000</v>
      </c>
      <c r="BK402" t="s">
        <v>206</v>
      </c>
      <c r="BL402" t="s">
        <v>29</v>
      </c>
      <c r="BM402" t="s">
        <v>220</v>
      </c>
      <c r="BN402" t="s">
        <v>478</v>
      </c>
      <c r="BO402" t="s">
        <v>341</v>
      </c>
      <c r="BP402" t="s">
        <v>240</v>
      </c>
      <c r="BQ402" t="s">
        <v>353</v>
      </c>
      <c r="BR402" t="s">
        <v>239</v>
      </c>
      <c r="BS402" t="s">
        <v>906</v>
      </c>
      <c r="BT402" t="s">
        <v>193</v>
      </c>
      <c r="BU402" t="s">
        <v>193</v>
      </c>
      <c r="BV402" t="s">
        <v>220</v>
      </c>
      <c r="BW402" t="s">
        <v>209</v>
      </c>
      <c r="BX402" t="s">
        <v>202</v>
      </c>
      <c r="BY402" t="s">
        <v>3831</v>
      </c>
      <c r="BZ402" t="s">
        <v>959</v>
      </c>
      <c r="CA402" t="s">
        <v>1598</v>
      </c>
      <c r="CB402" t="s">
        <v>3832</v>
      </c>
      <c r="CC402" t="s">
        <v>3831</v>
      </c>
      <c r="CD402" t="s">
        <v>5445</v>
      </c>
      <c r="CE402">
        <v>2</v>
      </c>
      <c r="CF402">
        <v>1</v>
      </c>
      <c r="CG402" t="s">
        <v>214</v>
      </c>
      <c r="CH402" t="s">
        <v>215</v>
      </c>
      <c r="CI402" t="s">
        <v>215</v>
      </c>
      <c r="CJ402" t="s">
        <v>197</v>
      </c>
      <c r="CK402">
        <v>300</v>
      </c>
      <c r="CL402" t="s">
        <v>216</v>
      </c>
      <c r="CM402">
        <v>1</v>
      </c>
      <c r="CN402" t="s">
        <v>199</v>
      </c>
      <c r="CO402" t="s">
        <v>193</v>
      </c>
      <c r="CP402" t="s">
        <v>193</v>
      </c>
      <c r="CQ402" t="s">
        <v>193</v>
      </c>
      <c r="CR402" t="s">
        <v>193</v>
      </c>
      <c r="CS402" t="s">
        <v>193</v>
      </c>
      <c r="CT402" t="s">
        <v>193</v>
      </c>
      <c r="CU402" t="s">
        <v>193</v>
      </c>
      <c r="CV402" t="s">
        <v>193</v>
      </c>
      <c r="CW402" t="s">
        <v>3829</v>
      </c>
      <c r="CX402" t="s">
        <v>217</v>
      </c>
      <c r="CY402">
        <v>0.5</v>
      </c>
      <c r="CZ402">
        <v>1.5</v>
      </c>
      <c r="DA402" t="s">
        <v>206</v>
      </c>
      <c r="DB402" t="s">
        <v>193</v>
      </c>
      <c r="DC402" t="s">
        <v>193</v>
      </c>
      <c r="DD402" t="s">
        <v>193</v>
      </c>
      <c r="DE402" t="s">
        <v>193</v>
      </c>
      <c r="DF402" t="s">
        <v>193</v>
      </c>
      <c r="DG402" t="s">
        <v>32</v>
      </c>
      <c r="DH402" t="s">
        <v>340</v>
      </c>
      <c r="DI402" t="s">
        <v>193</v>
      </c>
      <c r="DJ402" t="s">
        <v>193</v>
      </c>
      <c r="DK402" t="s">
        <v>193</v>
      </c>
      <c r="DL402" t="s">
        <v>222</v>
      </c>
      <c r="DM402" t="s">
        <v>222</v>
      </c>
      <c r="DN402" t="s">
        <v>223</v>
      </c>
      <c r="DO402" t="s">
        <v>3833</v>
      </c>
      <c r="DP402" t="s">
        <v>252</v>
      </c>
      <c r="DQ402" t="s">
        <v>252</v>
      </c>
      <c r="DR402" t="s">
        <v>278</v>
      </c>
      <c r="DS402" t="e">
        <v>#VALUE!</v>
      </c>
      <c r="DT402" t="s">
        <v>252</v>
      </c>
      <c r="DU402" t="s">
        <v>252</v>
      </c>
      <c r="DV402" t="s">
        <v>278</v>
      </c>
      <c r="DW402" t="e">
        <v>#VALUE!</v>
      </c>
      <c r="DX402" t="s">
        <v>252</v>
      </c>
      <c r="DY402" t="s">
        <v>252</v>
      </c>
      <c r="DZ402" t="s">
        <v>278</v>
      </c>
      <c r="EA402" t="e">
        <v>#VALUE!</v>
      </c>
      <c r="EB402" t="s">
        <v>252</v>
      </c>
      <c r="EC402" t="s">
        <v>252</v>
      </c>
      <c r="ED402" t="s">
        <v>278</v>
      </c>
      <c r="EE402" t="e">
        <v>#VALUE!</v>
      </c>
      <c r="EF402" t="s">
        <v>252</v>
      </c>
      <c r="EG402" t="s">
        <v>252</v>
      </c>
      <c r="EH402" t="s">
        <v>278</v>
      </c>
      <c r="EI402" t="e">
        <v>#VALUE!</v>
      </c>
      <c r="EJ402" t="s">
        <v>252</v>
      </c>
      <c r="EK402" t="s">
        <v>252</v>
      </c>
      <c r="EL402" t="s">
        <v>278</v>
      </c>
      <c r="EM402" t="e">
        <v>#VALUE!</v>
      </c>
      <c r="EN402" t="s">
        <v>252</v>
      </c>
      <c r="EO402" t="s">
        <v>252</v>
      </c>
      <c r="EP402" t="s">
        <v>278</v>
      </c>
      <c r="EQ402" t="e">
        <v>#VALUE!</v>
      </c>
      <c r="ER402" t="s">
        <v>252</v>
      </c>
      <c r="ES402" t="s">
        <v>252</v>
      </c>
      <c r="ET402" t="s">
        <v>278</v>
      </c>
      <c r="EU402" t="e">
        <v>#VALUE!</v>
      </c>
      <c r="EV402" t="s">
        <v>252</v>
      </c>
      <c r="EW402" t="s">
        <v>252</v>
      </c>
      <c r="EX402" t="s">
        <v>278</v>
      </c>
      <c r="EY402" t="e">
        <v>#VALUE!</v>
      </c>
      <c r="EZ402" t="s">
        <v>252</v>
      </c>
      <c r="FA402" t="s">
        <v>252</v>
      </c>
      <c r="FB402" t="s">
        <v>278</v>
      </c>
      <c r="FC402" t="e">
        <v>#VALUE!</v>
      </c>
      <c r="FD402" t="s">
        <v>252</v>
      </c>
      <c r="FE402" t="s">
        <v>252</v>
      </c>
      <c r="FF402" t="s">
        <v>278</v>
      </c>
      <c r="FG402" t="e">
        <v>#VALUE!</v>
      </c>
      <c r="FH402">
        <v>31.44</v>
      </c>
      <c r="FI402">
        <v>-7.94</v>
      </c>
      <c r="FJ402">
        <v>66.05</v>
      </c>
      <c r="FK402">
        <v>1.65</v>
      </c>
      <c r="FL402">
        <v>92.168999999999997</v>
      </c>
      <c r="FM402">
        <v>5.97</v>
      </c>
      <c r="FN402">
        <v>0.13880000000000001</v>
      </c>
      <c r="FO402">
        <v>-29.008400000000002</v>
      </c>
      <c r="FP402">
        <v>0.1913</v>
      </c>
      <c r="FQ402">
        <v>-21.8245</v>
      </c>
      <c r="FR402">
        <v>0.3054</v>
      </c>
      <c r="FS402">
        <v>-15.7294</v>
      </c>
      <c r="FT402">
        <v>0.64090000000000003</v>
      </c>
      <c r="FU402">
        <v>0.24909999999999999</v>
      </c>
      <c r="FV402">
        <v>1.329</v>
      </c>
      <c r="FW402">
        <v>3.4413</v>
      </c>
      <c r="FX402" t="s">
        <v>3834</v>
      </c>
      <c r="FY402">
        <v>9594.6198000000004</v>
      </c>
    </row>
    <row r="403" spans="1:181" x14ac:dyDescent="0.35">
      <c r="A403">
        <v>406</v>
      </c>
      <c r="B403" t="s">
        <v>5449</v>
      </c>
      <c r="C403" t="s">
        <v>5398</v>
      </c>
      <c r="D403" t="s">
        <v>3829</v>
      </c>
      <c r="E403" t="s">
        <v>3830</v>
      </c>
      <c r="F403" t="s">
        <v>441</v>
      </c>
      <c r="G403" t="s">
        <v>304</v>
      </c>
      <c r="H403" t="s">
        <v>285</v>
      </c>
      <c r="I403" t="s">
        <v>304</v>
      </c>
      <c r="J403" t="s">
        <v>316</v>
      </c>
      <c r="K403" t="s">
        <v>193</v>
      </c>
      <c r="L403" t="s">
        <v>932</v>
      </c>
      <c r="M403" t="s">
        <v>193</v>
      </c>
      <c r="N403" t="s">
        <v>196</v>
      </c>
      <c r="O403" t="s">
        <v>197</v>
      </c>
      <c r="P403" t="s">
        <v>198</v>
      </c>
      <c r="Q403">
        <v>700</v>
      </c>
      <c r="R403" t="s">
        <v>198</v>
      </c>
      <c r="S403">
        <v>400</v>
      </c>
      <c r="T403">
        <v>10</v>
      </c>
      <c r="U403">
        <v>2</v>
      </c>
      <c r="V403" t="s">
        <v>199</v>
      </c>
      <c r="W403" t="s">
        <v>200</v>
      </c>
      <c r="X403">
        <v>3.5</v>
      </c>
      <c r="Y403" t="s">
        <v>193</v>
      </c>
      <c r="Z403" t="s">
        <v>5351</v>
      </c>
      <c r="AA403" t="s">
        <v>1712</v>
      </c>
      <c r="AB403">
        <v>300</v>
      </c>
      <c r="AD403">
        <v>-2</v>
      </c>
      <c r="AE403" t="s">
        <v>193</v>
      </c>
      <c r="AF403" t="s">
        <v>193</v>
      </c>
      <c r="AG403">
        <v>310</v>
      </c>
      <c r="AH403">
        <v>0</v>
      </c>
      <c r="AI403">
        <v>0</v>
      </c>
      <c r="AJ403" t="s">
        <v>193</v>
      </c>
      <c r="AK403" t="s">
        <v>193</v>
      </c>
      <c r="AM403">
        <v>40</v>
      </c>
      <c r="AN403">
        <v>10</v>
      </c>
      <c r="AO403" t="s">
        <v>193</v>
      </c>
      <c r="AP403">
        <v>1.75</v>
      </c>
      <c r="AQ403">
        <v>3.63</v>
      </c>
      <c r="AR403">
        <v>98.911000000000001</v>
      </c>
      <c r="AS403" t="s">
        <v>202</v>
      </c>
      <c r="AT403" t="s">
        <v>203</v>
      </c>
      <c r="AU403" t="s">
        <v>204</v>
      </c>
      <c r="AV403" t="s">
        <v>265</v>
      </c>
      <c r="AW403">
        <v>8</v>
      </c>
      <c r="AX403">
        <v>5</v>
      </c>
      <c r="AY403">
        <v>3</v>
      </c>
      <c r="AZ403" t="s">
        <v>193</v>
      </c>
      <c r="BA403" t="s">
        <v>206</v>
      </c>
      <c r="BB403" t="s">
        <v>206</v>
      </c>
      <c r="BC403" t="s">
        <v>202</v>
      </c>
      <c r="BD403" t="s">
        <v>202</v>
      </c>
      <c r="BE403" t="s">
        <v>206</v>
      </c>
      <c r="BF403" t="s">
        <v>206</v>
      </c>
      <c r="BG403" t="s">
        <v>552</v>
      </c>
      <c r="BH403" t="s">
        <v>207</v>
      </c>
      <c r="BI403">
        <v>2000</v>
      </c>
      <c r="BK403" t="s">
        <v>206</v>
      </c>
      <c r="BL403" t="s">
        <v>29</v>
      </c>
      <c r="BM403" t="s">
        <v>220</v>
      </c>
      <c r="BN403" t="s">
        <v>478</v>
      </c>
      <c r="BO403" t="s">
        <v>341</v>
      </c>
      <c r="BP403" t="s">
        <v>240</v>
      </c>
      <c r="BQ403" t="s">
        <v>353</v>
      </c>
      <c r="BR403" t="s">
        <v>239</v>
      </c>
      <c r="BS403" t="s">
        <v>906</v>
      </c>
      <c r="BT403" t="s">
        <v>193</v>
      </c>
      <c r="BU403" t="s">
        <v>193</v>
      </c>
      <c r="BV403" t="s">
        <v>240</v>
      </c>
      <c r="BW403" t="s">
        <v>209</v>
      </c>
      <c r="BX403" t="s">
        <v>197</v>
      </c>
      <c r="BY403" t="s">
        <v>193</v>
      </c>
      <c r="BZ403" t="s">
        <v>959</v>
      </c>
      <c r="CA403" t="s">
        <v>1598</v>
      </c>
      <c r="CB403" t="s">
        <v>3835</v>
      </c>
      <c r="CC403" t="s">
        <v>3836</v>
      </c>
      <c r="CD403" t="s">
        <v>5445</v>
      </c>
      <c r="CE403">
        <v>2</v>
      </c>
      <c r="CF403">
        <v>0</v>
      </c>
      <c r="CG403" t="s">
        <v>214</v>
      </c>
      <c r="CH403" t="s">
        <v>215</v>
      </c>
      <c r="CI403" t="s">
        <v>215</v>
      </c>
      <c r="CJ403" t="s">
        <v>197</v>
      </c>
      <c r="CK403">
        <v>400</v>
      </c>
      <c r="CL403" t="s">
        <v>216</v>
      </c>
      <c r="CM403">
        <v>1</v>
      </c>
      <c r="CN403" t="s">
        <v>199</v>
      </c>
      <c r="CO403" t="s">
        <v>193</v>
      </c>
      <c r="CP403">
        <v>3</v>
      </c>
      <c r="CQ403" t="s">
        <v>193</v>
      </c>
      <c r="CR403" t="s">
        <v>193</v>
      </c>
      <c r="CS403" t="s">
        <v>193</v>
      </c>
      <c r="CT403" t="s">
        <v>193</v>
      </c>
      <c r="CU403" t="s">
        <v>193</v>
      </c>
      <c r="CV403" t="s">
        <v>193</v>
      </c>
      <c r="CW403" t="s">
        <v>3829</v>
      </c>
      <c r="CX403" t="s">
        <v>217</v>
      </c>
      <c r="CY403">
        <v>0.65</v>
      </c>
      <c r="CZ403">
        <v>2.6</v>
      </c>
      <c r="DA403" t="s">
        <v>206</v>
      </c>
      <c r="DB403" t="s">
        <v>193</v>
      </c>
      <c r="DC403" t="s">
        <v>193</v>
      </c>
      <c r="DD403" t="s">
        <v>193</v>
      </c>
      <c r="DE403" t="s">
        <v>193</v>
      </c>
      <c r="DF403" t="s">
        <v>193</v>
      </c>
      <c r="DG403" t="s">
        <v>32</v>
      </c>
      <c r="DH403" t="s">
        <v>340</v>
      </c>
      <c r="DI403" t="s">
        <v>193</v>
      </c>
      <c r="DJ403" t="s">
        <v>193</v>
      </c>
      <c r="DK403" t="s">
        <v>193</v>
      </c>
      <c r="DL403" t="s">
        <v>222</v>
      </c>
      <c r="DM403" t="s">
        <v>222</v>
      </c>
      <c r="DN403" t="s">
        <v>223</v>
      </c>
      <c r="DO403" t="s">
        <v>1547</v>
      </c>
      <c r="DP403">
        <v>98.463999999999999</v>
      </c>
      <c r="DQ403">
        <v>3.6840000000000002</v>
      </c>
      <c r="DR403">
        <v>304.3802</v>
      </c>
      <c r="DS403">
        <v>4.3802000000000003</v>
      </c>
      <c r="DT403">
        <v>98.787000000000006</v>
      </c>
      <c r="DU403">
        <v>3.645</v>
      </c>
      <c r="DV403">
        <v>296.21440000000001</v>
      </c>
      <c r="DW403">
        <v>-3.7856000000000001</v>
      </c>
      <c r="DX403">
        <v>98.953000000000003</v>
      </c>
      <c r="DY403">
        <v>3.625</v>
      </c>
      <c r="DZ403">
        <v>291.52609999999999</v>
      </c>
      <c r="EA403">
        <v>-8.4739000000000004</v>
      </c>
      <c r="EB403">
        <v>99.07</v>
      </c>
      <c r="EC403">
        <v>3.6110000000000002</v>
      </c>
      <c r="ED403">
        <v>294.60750000000002</v>
      </c>
      <c r="EE403">
        <v>-5.3925000000000001</v>
      </c>
      <c r="EF403">
        <v>99.07</v>
      </c>
      <c r="EG403">
        <v>3.6110000000000002</v>
      </c>
      <c r="EH403">
        <v>297.01179999999999</v>
      </c>
      <c r="EI403">
        <v>-2.9882</v>
      </c>
      <c r="EJ403">
        <v>99.302999999999997</v>
      </c>
      <c r="EK403">
        <v>3.5830000000000002</v>
      </c>
      <c r="EL403">
        <v>297.29129999999998</v>
      </c>
      <c r="EM403">
        <v>-2.7086999999999999</v>
      </c>
      <c r="EN403">
        <v>99.352999999999994</v>
      </c>
      <c r="EO403">
        <v>3.577</v>
      </c>
      <c r="EP403">
        <v>294.49520000000001</v>
      </c>
      <c r="EQ403">
        <v>-5.5048000000000004</v>
      </c>
      <c r="ER403">
        <v>99.352999999999994</v>
      </c>
      <c r="ES403">
        <v>3.577</v>
      </c>
      <c r="ET403">
        <v>286.39080000000001</v>
      </c>
      <c r="EU403">
        <v>-13.6092</v>
      </c>
      <c r="EV403">
        <v>99.352999999999994</v>
      </c>
      <c r="EW403">
        <v>3.577</v>
      </c>
      <c r="EX403">
        <v>290.08589999999998</v>
      </c>
      <c r="EY403">
        <v>-9.9140999999999995</v>
      </c>
      <c r="EZ403">
        <v>99.352999999999994</v>
      </c>
      <c r="FA403">
        <v>3.577</v>
      </c>
      <c r="FB403">
        <v>290.90440000000001</v>
      </c>
      <c r="FC403">
        <v>-9.0955999999999992</v>
      </c>
      <c r="FD403">
        <v>99.352999999999994</v>
      </c>
      <c r="FE403">
        <v>3.577</v>
      </c>
      <c r="FF403">
        <v>291.92689999999999</v>
      </c>
      <c r="FG403">
        <v>-8.0731000000000002</v>
      </c>
      <c r="FH403">
        <v>31.44</v>
      </c>
      <c r="FI403">
        <v>-7.94</v>
      </c>
      <c r="FJ403">
        <v>66.05</v>
      </c>
      <c r="FK403">
        <v>1.65</v>
      </c>
      <c r="FL403">
        <v>92.168999999999997</v>
      </c>
      <c r="FM403">
        <v>5.97</v>
      </c>
      <c r="FN403">
        <v>0.13880000000000001</v>
      </c>
      <c r="FO403">
        <v>-29.008400000000002</v>
      </c>
      <c r="FP403">
        <v>0.1913</v>
      </c>
      <c r="FQ403">
        <v>-21.8245</v>
      </c>
      <c r="FR403">
        <v>0.3054</v>
      </c>
      <c r="FS403">
        <v>-15.7294</v>
      </c>
      <c r="FT403">
        <v>0.64090000000000003</v>
      </c>
      <c r="FU403">
        <v>0.24909999999999999</v>
      </c>
      <c r="FV403">
        <v>1.329</v>
      </c>
      <c r="FW403">
        <v>3.4413</v>
      </c>
      <c r="FX403" t="s">
        <v>3834</v>
      </c>
      <c r="FY403">
        <v>9594.6198000000004</v>
      </c>
    </row>
    <row r="404" spans="1:181" x14ac:dyDescent="0.35">
      <c r="A404">
        <v>407</v>
      </c>
      <c r="B404" t="s">
        <v>5449</v>
      </c>
      <c r="C404" t="s">
        <v>5367</v>
      </c>
      <c r="D404" t="s">
        <v>3837</v>
      </c>
      <c r="E404" t="s">
        <v>3838</v>
      </c>
      <c r="F404" t="s">
        <v>330</v>
      </c>
      <c r="G404" t="s">
        <v>193</v>
      </c>
      <c r="H404" t="s">
        <v>261</v>
      </c>
      <c r="I404" t="s">
        <v>193</v>
      </c>
      <c r="J404" t="s">
        <v>261</v>
      </c>
      <c r="K404" t="s">
        <v>193</v>
      </c>
      <c r="L404" t="s">
        <v>491</v>
      </c>
      <c r="M404">
        <v>6</v>
      </c>
      <c r="N404" t="s">
        <v>196</v>
      </c>
      <c r="O404" t="s">
        <v>197</v>
      </c>
      <c r="P404" t="s">
        <v>198</v>
      </c>
      <c r="Q404">
        <v>2000</v>
      </c>
      <c r="R404">
        <v>2000</v>
      </c>
      <c r="S404">
        <v>1000</v>
      </c>
      <c r="T404">
        <v>10</v>
      </c>
      <c r="U404">
        <v>2</v>
      </c>
      <c r="V404" t="s">
        <v>199</v>
      </c>
      <c r="W404" t="s">
        <v>200</v>
      </c>
      <c r="X404">
        <v>3.625</v>
      </c>
      <c r="Y404" t="s">
        <v>193</v>
      </c>
      <c r="Z404" t="s">
        <v>5300</v>
      </c>
      <c r="AA404" t="s">
        <v>1712</v>
      </c>
      <c r="AB404">
        <v>300</v>
      </c>
      <c r="AD404">
        <v>-2</v>
      </c>
      <c r="AE404" t="s">
        <v>193</v>
      </c>
      <c r="AF404" t="s">
        <v>193</v>
      </c>
      <c r="AG404">
        <v>335</v>
      </c>
      <c r="AH404">
        <v>330</v>
      </c>
      <c r="AI404">
        <v>0</v>
      </c>
      <c r="AJ404" t="s">
        <v>193</v>
      </c>
      <c r="AK404" t="s">
        <v>193</v>
      </c>
      <c r="AM404">
        <v>5</v>
      </c>
      <c r="AN404">
        <v>35</v>
      </c>
      <c r="AO404" t="s">
        <v>193</v>
      </c>
      <c r="AP404">
        <v>4</v>
      </c>
      <c r="AQ404">
        <v>3.625</v>
      </c>
      <c r="AR404">
        <v>100</v>
      </c>
      <c r="AS404" t="s">
        <v>202</v>
      </c>
      <c r="AT404" t="s">
        <v>203</v>
      </c>
      <c r="AU404" t="s">
        <v>204</v>
      </c>
      <c r="AV404" t="s">
        <v>205</v>
      </c>
      <c r="AW404">
        <v>9</v>
      </c>
      <c r="AX404">
        <v>4</v>
      </c>
      <c r="AY404">
        <v>5</v>
      </c>
      <c r="AZ404" t="s">
        <v>193</v>
      </c>
      <c r="BA404" t="s">
        <v>202</v>
      </c>
      <c r="BB404" t="s">
        <v>206</v>
      </c>
      <c r="BC404" t="s">
        <v>202</v>
      </c>
      <c r="BD404" t="s">
        <v>202</v>
      </c>
      <c r="BE404" t="s">
        <v>206</v>
      </c>
      <c r="BF404" t="s">
        <v>206</v>
      </c>
      <c r="BG404" t="s">
        <v>336</v>
      </c>
      <c r="BH404" t="s">
        <v>207</v>
      </c>
      <c r="BI404">
        <v>2000</v>
      </c>
      <c r="BK404" t="s">
        <v>206</v>
      </c>
      <c r="BL404" t="s">
        <v>30</v>
      </c>
      <c r="BM404" t="s">
        <v>28</v>
      </c>
      <c r="BN404" t="s">
        <v>220</v>
      </c>
      <c r="BO404" t="s">
        <v>208</v>
      </c>
      <c r="BP404" t="s">
        <v>26</v>
      </c>
      <c r="BQ404" t="s">
        <v>33</v>
      </c>
      <c r="BR404" t="s">
        <v>35</v>
      </c>
      <c r="BS404" t="s">
        <v>32</v>
      </c>
      <c r="BT404" t="s">
        <v>218</v>
      </c>
      <c r="BU404" t="s">
        <v>193</v>
      </c>
      <c r="BV404" t="s">
        <v>220</v>
      </c>
      <c r="BW404" t="s">
        <v>209</v>
      </c>
      <c r="BX404" t="s">
        <v>197</v>
      </c>
      <c r="BY404" t="s">
        <v>193</v>
      </c>
      <c r="BZ404" t="s">
        <v>553</v>
      </c>
      <c r="CA404" t="s">
        <v>2070</v>
      </c>
      <c r="CB404" t="s">
        <v>3839</v>
      </c>
      <c r="CC404" t="s">
        <v>3840</v>
      </c>
      <c r="CD404" t="s">
        <v>5445</v>
      </c>
      <c r="CE404">
        <v>2</v>
      </c>
      <c r="CF404">
        <v>1</v>
      </c>
      <c r="CG404" t="s">
        <v>214</v>
      </c>
      <c r="CH404" t="s">
        <v>215</v>
      </c>
      <c r="CI404" t="s">
        <v>215</v>
      </c>
      <c r="CJ404" t="s">
        <v>197</v>
      </c>
      <c r="CK404">
        <v>1000</v>
      </c>
      <c r="CL404" t="s">
        <v>216</v>
      </c>
      <c r="CM404">
        <v>1</v>
      </c>
      <c r="CN404" t="s">
        <v>199</v>
      </c>
      <c r="CO404" t="s">
        <v>193</v>
      </c>
      <c r="CP404">
        <v>3</v>
      </c>
      <c r="CQ404" t="s">
        <v>193</v>
      </c>
      <c r="CR404" t="s">
        <v>193</v>
      </c>
      <c r="CS404" t="s">
        <v>193</v>
      </c>
      <c r="CT404" t="s">
        <v>193</v>
      </c>
      <c r="CU404" t="s">
        <v>193</v>
      </c>
      <c r="CV404" t="s">
        <v>193</v>
      </c>
      <c r="CW404" t="s">
        <v>3837</v>
      </c>
      <c r="CX404" t="s">
        <v>217</v>
      </c>
      <c r="CY404" t="s">
        <v>299</v>
      </c>
      <c r="CZ404" t="s">
        <v>193</v>
      </c>
      <c r="DA404" t="s">
        <v>206</v>
      </c>
      <c r="DB404" t="s">
        <v>193</v>
      </c>
      <c r="DC404" t="s">
        <v>193</v>
      </c>
      <c r="DD404" t="s">
        <v>193</v>
      </c>
      <c r="DE404" t="s">
        <v>193</v>
      </c>
      <c r="DF404" t="s">
        <v>193</v>
      </c>
      <c r="DG404" t="s">
        <v>340</v>
      </c>
      <c r="DH404" t="s">
        <v>3090</v>
      </c>
      <c r="DI404" t="s">
        <v>1006</v>
      </c>
      <c r="DJ404" t="s">
        <v>745</v>
      </c>
      <c r="DK404" t="s">
        <v>31</v>
      </c>
      <c r="DL404" t="s">
        <v>222</v>
      </c>
      <c r="DM404" t="s">
        <v>222</v>
      </c>
      <c r="DN404" t="s">
        <v>223</v>
      </c>
      <c r="DO404" t="s">
        <v>1547</v>
      </c>
      <c r="DP404">
        <v>100.566</v>
      </c>
      <c r="DQ404">
        <v>3.556</v>
      </c>
      <c r="DR404">
        <v>294.59129999999999</v>
      </c>
      <c r="DS404">
        <v>-5.4086999999999996</v>
      </c>
      <c r="DT404">
        <v>101.36499999999999</v>
      </c>
      <c r="DU404">
        <v>3.4590000000000001</v>
      </c>
      <c r="DV404">
        <v>282.6952</v>
      </c>
      <c r="DW404">
        <v>-17.3048</v>
      </c>
      <c r="DX404">
        <v>103.541</v>
      </c>
      <c r="DY404">
        <v>3.1989999999999998</v>
      </c>
      <c r="DZ404">
        <v>248.5908</v>
      </c>
      <c r="EA404">
        <v>-51.409199999999998</v>
      </c>
      <c r="EB404">
        <v>103.36499999999999</v>
      </c>
      <c r="EC404">
        <v>3.2189999999999999</v>
      </c>
      <c r="ED404">
        <v>254.2859</v>
      </c>
      <c r="EE404">
        <v>-45.714100000000002</v>
      </c>
      <c r="EF404">
        <v>103.816</v>
      </c>
      <c r="EG404">
        <v>3.1659999999999999</v>
      </c>
      <c r="EH404">
        <v>249.80439999999999</v>
      </c>
      <c r="EI404">
        <v>-50.195599999999999</v>
      </c>
      <c r="EJ404">
        <v>103.816</v>
      </c>
      <c r="EK404">
        <v>3.1659999999999999</v>
      </c>
      <c r="EL404">
        <v>250.82689999999999</v>
      </c>
      <c r="EM404">
        <v>-49.173099999999998</v>
      </c>
      <c r="EN404">
        <v>103.89100000000001</v>
      </c>
      <c r="EO404">
        <v>3.157</v>
      </c>
      <c r="EP404">
        <v>249.94900000000001</v>
      </c>
      <c r="EQ404">
        <v>-50.051000000000002</v>
      </c>
      <c r="ER404">
        <v>104.821</v>
      </c>
      <c r="ES404">
        <v>3.048</v>
      </c>
      <c r="ET404">
        <v>240.1867</v>
      </c>
      <c r="EU404">
        <v>-59.813299999999998</v>
      </c>
      <c r="EV404">
        <v>104.78400000000001</v>
      </c>
      <c r="EW404">
        <v>3.052</v>
      </c>
      <c r="EX404">
        <v>236.9385</v>
      </c>
      <c r="EY404">
        <v>-63.061500000000002</v>
      </c>
      <c r="EZ404">
        <v>106.09699999999999</v>
      </c>
      <c r="FA404">
        <v>2.9</v>
      </c>
      <c r="FB404">
        <v>223.1979</v>
      </c>
      <c r="FC404">
        <v>-76.802099999999996</v>
      </c>
      <c r="FD404">
        <v>106.09699999999999</v>
      </c>
      <c r="FE404">
        <v>2.9</v>
      </c>
      <c r="FF404">
        <v>222.46440000000001</v>
      </c>
      <c r="FG404">
        <v>-77.535600000000002</v>
      </c>
      <c r="FH404">
        <v>31.44</v>
      </c>
      <c r="FI404">
        <v>-7.94</v>
      </c>
      <c r="FJ404">
        <v>66.05</v>
      </c>
      <c r="FK404">
        <v>1.65</v>
      </c>
      <c r="FL404">
        <v>92.168999999999997</v>
      </c>
      <c r="FM404">
        <v>5.97</v>
      </c>
      <c r="FN404">
        <v>0.13880000000000001</v>
      </c>
      <c r="FO404">
        <v>-29.008400000000002</v>
      </c>
      <c r="FP404">
        <v>0.1913</v>
      </c>
      <c r="FQ404">
        <v>-21.8245</v>
      </c>
      <c r="FR404">
        <v>0.3054</v>
      </c>
      <c r="FS404">
        <v>-15.7294</v>
      </c>
      <c r="FT404">
        <v>0.64090000000000003</v>
      </c>
      <c r="FU404">
        <v>0.24909999999999999</v>
      </c>
      <c r="FV404">
        <v>1.329</v>
      </c>
      <c r="FW404">
        <v>3.4413</v>
      </c>
      <c r="FX404" t="s">
        <v>3841</v>
      </c>
      <c r="FY404">
        <v>31154.432400000002</v>
      </c>
    </row>
    <row r="405" spans="1:181" x14ac:dyDescent="0.35">
      <c r="A405">
        <v>408</v>
      </c>
      <c r="B405" t="s">
        <v>5449</v>
      </c>
      <c r="C405" t="s">
        <v>5367</v>
      </c>
      <c r="D405" t="s">
        <v>3837</v>
      </c>
      <c r="E405" t="s">
        <v>3838</v>
      </c>
      <c r="F405" t="s">
        <v>330</v>
      </c>
      <c r="G405" t="s">
        <v>193</v>
      </c>
      <c r="H405" t="s">
        <v>261</v>
      </c>
      <c r="I405" t="s">
        <v>193</v>
      </c>
      <c r="J405" t="s">
        <v>261</v>
      </c>
      <c r="K405" t="s">
        <v>193</v>
      </c>
      <c r="L405" t="s">
        <v>491</v>
      </c>
      <c r="M405">
        <v>6</v>
      </c>
      <c r="N405" t="s">
        <v>196</v>
      </c>
      <c r="O405" t="s">
        <v>197</v>
      </c>
      <c r="P405" t="s">
        <v>198</v>
      </c>
      <c r="Q405">
        <v>2000</v>
      </c>
      <c r="R405">
        <v>2000</v>
      </c>
      <c r="S405">
        <v>1000</v>
      </c>
      <c r="T405">
        <v>30</v>
      </c>
      <c r="U405">
        <v>2</v>
      </c>
      <c r="V405" t="s">
        <v>199</v>
      </c>
      <c r="W405" t="s">
        <v>200</v>
      </c>
      <c r="X405">
        <v>4.6500000000000004</v>
      </c>
      <c r="Y405" t="s">
        <v>193</v>
      </c>
      <c r="Z405" t="s">
        <v>5384</v>
      </c>
      <c r="AA405" t="s">
        <v>999</v>
      </c>
      <c r="AB405">
        <v>335</v>
      </c>
      <c r="AD405">
        <v>-1</v>
      </c>
      <c r="AE405" t="s">
        <v>193</v>
      </c>
      <c r="AF405" t="s">
        <v>193</v>
      </c>
      <c r="AG405">
        <v>370</v>
      </c>
      <c r="AH405">
        <v>335</v>
      </c>
      <c r="AI405">
        <v>0</v>
      </c>
      <c r="AJ405" t="s">
        <v>193</v>
      </c>
      <c r="AK405" t="s">
        <v>193</v>
      </c>
      <c r="AM405">
        <v>5</v>
      </c>
      <c r="AN405">
        <v>35</v>
      </c>
      <c r="AO405" t="s">
        <v>193</v>
      </c>
      <c r="AP405">
        <v>3</v>
      </c>
      <c r="AQ405">
        <v>4.6580000000000004</v>
      </c>
      <c r="AR405">
        <v>99.872</v>
      </c>
      <c r="AS405" t="s">
        <v>202</v>
      </c>
      <c r="AT405" t="s">
        <v>203</v>
      </c>
      <c r="AU405" t="s">
        <v>204</v>
      </c>
      <c r="AV405" t="s">
        <v>205</v>
      </c>
      <c r="AW405">
        <v>9</v>
      </c>
      <c r="AX405">
        <v>4</v>
      </c>
      <c r="AY405">
        <v>5</v>
      </c>
      <c r="AZ405" t="s">
        <v>193</v>
      </c>
      <c r="BA405" t="s">
        <v>202</v>
      </c>
      <c r="BB405" t="s">
        <v>206</v>
      </c>
      <c r="BC405" t="s">
        <v>202</v>
      </c>
      <c r="BD405" t="s">
        <v>202</v>
      </c>
      <c r="BE405" t="s">
        <v>206</v>
      </c>
      <c r="BF405" t="s">
        <v>206</v>
      </c>
      <c r="BG405" t="s">
        <v>336</v>
      </c>
      <c r="BH405" t="s">
        <v>207</v>
      </c>
      <c r="BI405">
        <v>2000</v>
      </c>
      <c r="BK405" t="s">
        <v>206</v>
      </c>
      <c r="BL405" t="s">
        <v>30</v>
      </c>
      <c r="BM405" t="s">
        <v>28</v>
      </c>
      <c r="BN405" t="s">
        <v>220</v>
      </c>
      <c r="BO405" t="s">
        <v>208</v>
      </c>
      <c r="BP405" t="s">
        <v>26</v>
      </c>
      <c r="BQ405" t="s">
        <v>33</v>
      </c>
      <c r="BR405" t="s">
        <v>35</v>
      </c>
      <c r="BS405" t="s">
        <v>32</v>
      </c>
      <c r="BT405" t="s">
        <v>218</v>
      </c>
      <c r="BU405" t="s">
        <v>193</v>
      </c>
      <c r="BV405" t="s">
        <v>28</v>
      </c>
      <c r="BW405" t="s">
        <v>209</v>
      </c>
      <c r="BX405" t="s">
        <v>197</v>
      </c>
      <c r="BY405" t="s">
        <v>193</v>
      </c>
      <c r="BZ405" t="s">
        <v>553</v>
      </c>
      <c r="CA405" t="s">
        <v>2070</v>
      </c>
      <c r="CB405" t="s">
        <v>3842</v>
      </c>
      <c r="CC405" t="s">
        <v>3843</v>
      </c>
      <c r="CD405" t="s">
        <v>5445</v>
      </c>
      <c r="CE405">
        <v>2</v>
      </c>
      <c r="CF405">
        <v>0</v>
      </c>
      <c r="CG405" t="s">
        <v>214</v>
      </c>
      <c r="CH405" t="s">
        <v>215</v>
      </c>
      <c r="CI405" t="s">
        <v>215</v>
      </c>
      <c r="CJ405" t="s">
        <v>197</v>
      </c>
      <c r="CK405">
        <v>1000</v>
      </c>
      <c r="CL405" t="s">
        <v>216</v>
      </c>
      <c r="CM405">
        <v>1</v>
      </c>
      <c r="CN405" t="s">
        <v>199</v>
      </c>
      <c r="CO405" t="s">
        <v>193</v>
      </c>
      <c r="CP405">
        <v>6</v>
      </c>
      <c r="CQ405" t="s">
        <v>193</v>
      </c>
      <c r="CR405" t="s">
        <v>193</v>
      </c>
      <c r="CS405" t="s">
        <v>193</v>
      </c>
      <c r="CT405" t="s">
        <v>193</v>
      </c>
      <c r="CU405" t="s">
        <v>193</v>
      </c>
      <c r="CV405" t="s">
        <v>193</v>
      </c>
      <c r="CW405" t="s">
        <v>3837</v>
      </c>
      <c r="CX405" t="s">
        <v>217</v>
      </c>
      <c r="CY405" t="s">
        <v>299</v>
      </c>
      <c r="CZ405" t="s">
        <v>193</v>
      </c>
      <c r="DA405" t="s">
        <v>206</v>
      </c>
      <c r="DB405" t="s">
        <v>193</v>
      </c>
      <c r="DC405" t="s">
        <v>193</v>
      </c>
      <c r="DD405" t="s">
        <v>193</v>
      </c>
      <c r="DE405" t="s">
        <v>193</v>
      </c>
      <c r="DF405" t="s">
        <v>193</v>
      </c>
      <c r="DG405" t="s">
        <v>340</v>
      </c>
      <c r="DH405" t="s">
        <v>3090</v>
      </c>
      <c r="DI405" t="s">
        <v>1006</v>
      </c>
      <c r="DJ405" t="s">
        <v>745</v>
      </c>
      <c r="DK405" t="s">
        <v>31</v>
      </c>
      <c r="DL405" t="s">
        <v>222</v>
      </c>
      <c r="DM405" t="s">
        <v>222</v>
      </c>
      <c r="DN405" t="s">
        <v>223</v>
      </c>
      <c r="DO405" t="s">
        <v>1002</v>
      </c>
      <c r="DP405">
        <v>100.256</v>
      </c>
      <c r="DQ405">
        <v>4.6340000000000003</v>
      </c>
      <c r="DR405">
        <v>335.62389999999999</v>
      </c>
      <c r="DS405">
        <v>0.62390000000000001</v>
      </c>
      <c r="DT405">
        <v>100.788</v>
      </c>
      <c r="DU405">
        <v>4.601</v>
      </c>
      <c r="DV405">
        <v>328.7208</v>
      </c>
      <c r="DW405">
        <v>-6.2792000000000003</v>
      </c>
      <c r="DX405">
        <v>103.149</v>
      </c>
      <c r="DY405">
        <v>4.4569999999999999</v>
      </c>
      <c r="DZ405">
        <v>303.45359999999999</v>
      </c>
      <c r="EA405">
        <v>-31.546399999999998</v>
      </c>
      <c r="EB405">
        <v>103.886</v>
      </c>
      <c r="EC405">
        <v>4.4130000000000003</v>
      </c>
      <c r="ED405">
        <v>301.69459999999998</v>
      </c>
      <c r="EE405">
        <v>-33.305399999999999</v>
      </c>
      <c r="EF405">
        <v>103.28</v>
      </c>
      <c r="EG405">
        <v>4.4489999999999998</v>
      </c>
      <c r="EH405">
        <v>306.3836</v>
      </c>
      <c r="EI405">
        <v>-28.616399999999999</v>
      </c>
      <c r="EJ405">
        <v>103.28</v>
      </c>
      <c r="EK405">
        <v>4.4489999999999998</v>
      </c>
      <c r="EL405">
        <v>307.71030000000002</v>
      </c>
      <c r="EM405">
        <v>-27.2897</v>
      </c>
      <c r="EN405">
        <v>103.28</v>
      </c>
      <c r="EO405">
        <v>4.4489999999999998</v>
      </c>
      <c r="EP405">
        <v>307.71699999999998</v>
      </c>
      <c r="EQ405">
        <v>-27.283000000000001</v>
      </c>
      <c r="ER405">
        <v>104.61499999999999</v>
      </c>
      <c r="ES405">
        <v>4.37</v>
      </c>
      <c r="ET405">
        <v>301.29579999999999</v>
      </c>
      <c r="EU405">
        <v>-33.7042</v>
      </c>
      <c r="EV405">
        <v>105.46899999999999</v>
      </c>
      <c r="EW405">
        <v>4.32</v>
      </c>
      <c r="EX405">
        <v>288.88299999999998</v>
      </c>
      <c r="EY405">
        <v>-46.116999999999997</v>
      </c>
      <c r="EZ405">
        <v>107.367</v>
      </c>
      <c r="FA405">
        <v>4.2110000000000003</v>
      </c>
      <c r="FB405">
        <v>278.39269999999999</v>
      </c>
      <c r="FC405">
        <v>-56.607300000000002</v>
      </c>
      <c r="FD405">
        <v>105.996</v>
      </c>
      <c r="FE405">
        <v>4.2889999999999997</v>
      </c>
      <c r="FF405">
        <v>285.05790000000002</v>
      </c>
      <c r="FG405">
        <v>-49.942100000000003</v>
      </c>
      <c r="FH405">
        <v>31.44</v>
      </c>
      <c r="FI405">
        <v>-7.94</v>
      </c>
      <c r="FJ405">
        <v>66.05</v>
      </c>
      <c r="FK405">
        <v>1.65</v>
      </c>
      <c r="FL405">
        <v>92.168999999999997</v>
      </c>
      <c r="FM405">
        <v>5.97</v>
      </c>
      <c r="FN405">
        <v>0.13880000000000001</v>
      </c>
      <c r="FO405">
        <v>-29.008400000000002</v>
      </c>
      <c r="FP405">
        <v>0.1913</v>
      </c>
      <c r="FQ405">
        <v>-21.8245</v>
      </c>
      <c r="FR405">
        <v>0.3054</v>
      </c>
      <c r="FS405">
        <v>-15.7294</v>
      </c>
      <c r="FT405">
        <v>0.64090000000000003</v>
      </c>
      <c r="FU405">
        <v>0.24909999999999999</v>
      </c>
      <c r="FV405">
        <v>1.329</v>
      </c>
      <c r="FW405">
        <v>3.4413</v>
      </c>
      <c r="FX405" t="s">
        <v>3841</v>
      </c>
      <c r="FY405">
        <v>31154.432400000002</v>
      </c>
    </row>
    <row r="406" spans="1:181" x14ac:dyDescent="0.35">
      <c r="A406">
        <v>409</v>
      </c>
      <c r="B406" t="s">
        <v>5461</v>
      </c>
      <c r="C406" t="s">
        <v>5444</v>
      </c>
      <c r="D406" t="s">
        <v>3670</v>
      </c>
      <c r="E406" t="s">
        <v>3671</v>
      </c>
      <c r="F406" t="s">
        <v>441</v>
      </c>
      <c r="G406" t="s">
        <v>304</v>
      </c>
      <c r="H406" t="s">
        <v>194</v>
      </c>
      <c r="I406" t="s">
        <v>304</v>
      </c>
      <c r="J406" t="s">
        <v>194</v>
      </c>
      <c r="K406" t="s">
        <v>304</v>
      </c>
      <c r="L406" t="s">
        <v>704</v>
      </c>
      <c r="M406" t="s">
        <v>193</v>
      </c>
      <c r="N406" t="s">
        <v>196</v>
      </c>
      <c r="O406" t="s">
        <v>197</v>
      </c>
      <c r="P406" t="s">
        <v>198</v>
      </c>
      <c r="Q406">
        <v>500</v>
      </c>
      <c r="R406" t="s">
        <v>198</v>
      </c>
      <c r="S406">
        <v>500</v>
      </c>
      <c r="T406">
        <v>10</v>
      </c>
      <c r="U406">
        <v>1</v>
      </c>
      <c r="V406" t="s">
        <v>199</v>
      </c>
      <c r="W406" t="s">
        <v>200</v>
      </c>
      <c r="X406">
        <v>3.2</v>
      </c>
      <c r="Y406" t="s">
        <v>5421</v>
      </c>
      <c r="Z406" t="s">
        <v>5300</v>
      </c>
      <c r="AA406" t="s">
        <v>1712</v>
      </c>
      <c r="AB406">
        <v>250</v>
      </c>
      <c r="AD406">
        <v>-7</v>
      </c>
      <c r="AE406" t="s">
        <v>193</v>
      </c>
      <c r="AF406" t="s">
        <v>193</v>
      </c>
      <c r="AG406">
        <v>287.5</v>
      </c>
      <c r="AH406">
        <v>0</v>
      </c>
      <c r="AI406">
        <v>0</v>
      </c>
      <c r="AJ406" t="s">
        <v>193</v>
      </c>
      <c r="AK406" t="s">
        <v>193</v>
      </c>
      <c r="AM406">
        <v>25</v>
      </c>
      <c r="AN406">
        <v>37.5</v>
      </c>
      <c r="AO406" t="s">
        <v>193</v>
      </c>
      <c r="AP406">
        <v>4.2</v>
      </c>
      <c r="AQ406">
        <v>3.2130000000000001</v>
      </c>
      <c r="AR406">
        <v>99.888999999999996</v>
      </c>
      <c r="AS406" t="s">
        <v>202</v>
      </c>
      <c r="AT406" t="s">
        <v>290</v>
      </c>
      <c r="AU406" t="s">
        <v>204</v>
      </c>
      <c r="AV406" t="s">
        <v>958</v>
      </c>
      <c r="AW406">
        <v>8</v>
      </c>
      <c r="AX406">
        <v>3</v>
      </c>
      <c r="AY406">
        <v>5</v>
      </c>
      <c r="AZ406" t="s">
        <v>193</v>
      </c>
      <c r="BA406" t="s">
        <v>206</v>
      </c>
      <c r="BB406" t="s">
        <v>206</v>
      </c>
      <c r="BC406" t="s">
        <v>202</v>
      </c>
      <c r="BD406" t="s">
        <v>202</v>
      </c>
      <c r="BE406" t="s">
        <v>206</v>
      </c>
      <c r="BF406" t="s">
        <v>206</v>
      </c>
      <c r="BG406" t="s">
        <v>207</v>
      </c>
      <c r="BH406" t="s">
        <v>193</v>
      </c>
      <c r="BI406">
        <v>2000</v>
      </c>
      <c r="BK406" t="s">
        <v>206</v>
      </c>
      <c r="BL406" t="s">
        <v>32</v>
      </c>
      <c r="BM406" t="s">
        <v>218</v>
      </c>
      <c r="BN406" t="s">
        <v>1006</v>
      </c>
      <c r="BO406" t="s">
        <v>240</v>
      </c>
      <c r="BP406" t="s">
        <v>220</v>
      </c>
      <c r="BQ406" t="s">
        <v>404</v>
      </c>
      <c r="BR406" t="s">
        <v>208</v>
      </c>
      <c r="BS406" t="s">
        <v>341</v>
      </c>
      <c r="BT406" t="s">
        <v>193</v>
      </c>
      <c r="BU406" t="s">
        <v>193</v>
      </c>
      <c r="BV406" t="s">
        <v>32</v>
      </c>
      <c r="BW406" t="s">
        <v>209</v>
      </c>
      <c r="BX406" t="s">
        <v>193</v>
      </c>
      <c r="BY406" t="s">
        <v>193</v>
      </c>
      <c r="BZ406" t="s">
        <v>292</v>
      </c>
      <c r="CA406" t="s">
        <v>376</v>
      </c>
      <c r="CB406" t="s">
        <v>3672</v>
      </c>
      <c r="CC406" t="s">
        <v>3673</v>
      </c>
      <c r="CD406" t="s">
        <v>5445</v>
      </c>
      <c r="CE406">
        <v>2</v>
      </c>
      <c r="CF406">
        <v>1</v>
      </c>
      <c r="CG406" t="s">
        <v>214</v>
      </c>
      <c r="CH406" t="s">
        <v>215</v>
      </c>
      <c r="CI406" t="s">
        <v>215</v>
      </c>
      <c r="CJ406" t="s">
        <v>197</v>
      </c>
      <c r="CK406">
        <v>500</v>
      </c>
      <c r="CL406" t="s">
        <v>216</v>
      </c>
      <c r="CM406">
        <v>1</v>
      </c>
      <c r="CN406" t="s">
        <v>199</v>
      </c>
      <c r="CO406" t="s">
        <v>193</v>
      </c>
      <c r="CP406">
        <v>3</v>
      </c>
      <c r="CQ406" t="s">
        <v>193</v>
      </c>
      <c r="CR406" t="s">
        <v>193</v>
      </c>
      <c r="CS406" t="s">
        <v>193</v>
      </c>
      <c r="CT406" t="s">
        <v>193</v>
      </c>
      <c r="CU406" t="s">
        <v>193</v>
      </c>
      <c r="CV406" t="s">
        <v>193</v>
      </c>
      <c r="CW406" t="s">
        <v>3670</v>
      </c>
      <c r="CX406" t="s">
        <v>217</v>
      </c>
      <c r="CY406">
        <v>0.65</v>
      </c>
      <c r="CZ406">
        <v>3.25</v>
      </c>
      <c r="DA406" t="s">
        <v>206</v>
      </c>
      <c r="DB406" t="s">
        <v>193</v>
      </c>
      <c r="DC406" t="s">
        <v>193</v>
      </c>
      <c r="DD406" t="s">
        <v>193</v>
      </c>
      <c r="DE406" t="s">
        <v>193</v>
      </c>
      <c r="DF406" t="s">
        <v>193</v>
      </c>
      <c r="DG406" t="s">
        <v>248</v>
      </c>
      <c r="DH406" t="s">
        <v>28</v>
      </c>
      <c r="DI406" t="s">
        <v>30</v>
      </c>
      <c r="DJ406" t="s">
        <v>31</v>
      </c>
      <c r="DK406" t="s">
        <v>33</v>
      </c>
      <c r="DL406" t="s">
        <v>222</v>
      </c>
      <c r="DM406" t="s">
        <v>222</v>
      </c>
      <c r="DN406" t="s">
        <v>223</v>
      </c>
      <c r="DO406" t="s">
        <v>1547</v>
      </c>
      <c r="DP406">
        <v>101.285</v>
      </c>
      <c r="DQ406">
        <v>3.0470000000000002</v>
      </c>
      <c r="DR406">
        <v>234.4194</v>
      </c>
      <c r="DS406">
        <v>-15.5806</v>
      </c>
      <c r="DT406">
        <v>100.452</v>
      </c>
      <c r="DU406">
        <v>3.1459999999999999</v>
      </c>
      <c r="DV406">
        <v>250.58019999999999</v>
      </c>
      <c r="DW406">
        <v>0.58020000000000005</v>
      </c>
      <c r="DX406">
        <v>101.242</v>
      </c>
      <c r="DY406">
        <v>3.052</v>
      </c>
      <c r="DZ406">
        <v>236.9144</v>
      </c>
      <c r="EA406">
        <v>-13.085599999999999</v>
      </c>
      <c r="EB406">
        <v>101.419</v>
      </c>
      <c r="EC406">
        <v>3.0310000000000001</v>
      </c>
      <c r="ED406">
        <v>232.12610000000001</v>
      </c>
      <c r="EE406">
        <v>-17.873899999999999</v>
      </c>
      <c r="EF406">
        <v>101.739</v>
      </c>
      <c r="EG406">
        <v>2.9929999999999999</v>
      </c>
      <c r="EH406">
        <v>232.8075</v>
      </c>
      <c r="EI406">
        <v>-17.192499999999999</v>
      </c>
      <c r="EJ406">
        <v>101.739</v>
      </c>
      <c r="EK406">
        <v>2.9929999999999999</v>
      </c>
      <c r="EL406">
        <v>235.21180000000001</v>
      </c>
      <c r="EM406">
        <v>-14.7882</v>
      </c>
      <c r="EN406">
        <v>101.739</v>
      </c>
      <c r="EO406">
        <v>2.9929999999999999</v>
      </c>
      <c r="EP406">
        <v>238.29130000000001</v>
      </c>
      <c r="EQ406">
        <v>-11.7087</v>
      </c>
      <c r="ER406">
        <v>101.739</v>
      </c>
      <c r="ES406">
        <v>2.9929999999999999</v>
      </c>
      <c r="ET406">
        <v>236.09520000000001</v>
      </c>
      <c r="EU406">
        <v>-13.9048</v>
      </c>
      <c r="EV406">
        <v>101.739</v>
      </c>
      <c r="EW406">
        <v>2.9929999999999999</v>
      </c>
      <c r="EX406">
        <v>227.99080000000001</v>
      </c>
      <c r="EY406">
        <v>-22.0092</v>
      </c>
      <c r="EZ406">
        <v>101.739</v>
      </c>
      <c r="FA406">
        <v>2.9929999999999999</v>
      </c>
      <c r="FB406">
        <v>231.6859</v>
      </c>
      <c r="FC406">
        <v>-18.3141</v>
      </c>
      <c r="FD406">
        <v>101.739</v>
      </c>
      <c r="FE406">
        <v>2.9929999999999999</v>
      </c>
      <c r="FF406">
        <v>232.5044</v>
      </c>
      <c r="FG406">
        <v>-17.4956</v>
      </c>
      <c r="FH406">
        <v>34.119999999999997</v>
      </c>
      <c r="FI406">
        <v>9.25</v>
      </c>
      <c r="FJ406">
        <v>65.39</v>
      </c>
      <c r="FK406">
        <v>-0.8</v>
      </c>
      <c r="FL406">
        <v>93.224000000000004</v>
      </c>
      <c r="FM406">
        <v>7.3</v>
      </c>
      <c r="FN406">
        <v>0.1784</v>
      </c>
      <c r="FO406">
        <v>-11.424899999999999</v>
      </c>
      <c r="FP406">
        <v>0.24199999999999999</v>
      </c>
      <c r="FQ406">
        <v>-4.2184999999999997</v>
      </c>
      <c r="FR406">
        <v>0.37180000000000002</v>
      </c>
      <c r="FS406">
        <v>1.2861</v>
      </c>
      <c r="FT406">
        <v>0.70299999999999996</v>
      </c>
      <c r="FU406">
        <v>12.145099999999999</v>
      </c>
      <c r="FV406">
        <v>1.3936999999999999</v>
      </c>
      <c r="FW406">
        <v>11.4979</v>
      </c>
      <c r="FX406" t="s">
        <v>3674</v>
      </c>
      <c r="FY406">
        <v>21593.856400000001</v>
      </c>
    </row>
    <row r="407" spans="1:181" x14ac:dyDescent="0.35">
      <c r="A407">
        <v>410</v>
      </c>
      <c r="B407" t="s">
        <v>5461</v>
      </c>
      <c r="C407" t="s">
        <v>5412</v>
      </c>
      <c r="D407" t="s">
        <v>32</v>
      </c>
      <c r="E407" t="s">
        <v>1682</v>
      </c>
      <c r="F407" t="s">
        <v>192</v>
      </c>
      <c r="G407" t="s">
        <v>193</v>
      </c>
      <c r="H407" t="s">
        <v>285</v>
      </c>
      <c r="I407" t="s">
        <v>193</v>
      </c>
      <c r="J407" t="s">
        <v>316</v>
      </c>
      <c r="K407" t="s">
        <v>193</v>
      </c>
      <c r="L407" t="s">
        <v>1963</v>
      </c>
      <c r="M407" t="s">
        <v>193</v>
      </c>
      <c r="N407" t="s">
        <v>196</v>
      </c>
      <c r="O407" t="s">
        <v>197</v>
      </c>
      <c r="P407" t="s">
        <v>198</v>
      </c>
      <c r="Q407">
        <v>3000</v>
      </c>
      <c r="R407" t="s">
        <v>198</v>
      </c>
      <c r="S407">
        <v>3000</v>
      </c>
      <c r="T407">
        <v>11</v>
      </c>
      <c r="U407">
        <v>1</v>
      </c>
      <c r="V407" t="s">
        <v>288</v>
      </c>
      <c r="W407" t="s">
        <v>200</v>
      </c>
      <c r="X407">
        <v>2.956</v>
      </c>
      <c r="Y407" t="s">
        <v>5439</v>
      </c>
      <c r="Z407" t="s">
        <v>5462</v>
      </c>
      <c r="AA407" t="s">
        <v>1712</v>
      </c>
      <c r="AB407">
        <v>225</v>
      </c>
      <c r="AD407" t="s">
        <v>193</v>
      </c>
      <c r="AE407" t="s">
        <v>193</v>
      </c>
      <c r="AF407" t="s">
        <v>193</v>
      </c>
      <c r="AG407">
        <v>275</v>
      </c>
      <c r="AH407">
        <v>230</v>
      </c>
      <c r="AI407">
        <v>5</v>
      </c>
      <c r="AJ407" t="s">
        <v>193</v>
      </c>
      <c r="AK407" t="s">
        <v>193</v>
      </c>
      <c r="AM407">
        <v>10</v>
      </c>
      <c r="AN407">
        <v>50</v>
      </c>
      <c r="AO407" t="s">
        <v>193</v>
      </c>
      <c r="AP407">
        <v>4.7</v>
      </c>
      <c r="AQ407">
        <v>2.956</v>
      </c>
      <c r="AR407">
        <v>100</v>
      </c>
      <c r="AS407" t="s">
        <v>202</v>
      </c>
      <c r="AT407" t="s">
        <v>290</v>
      </c>
      <c r="AU407" t="s">
        <v>204</v>
      </c>
      <c r="AV407" t="s">
        <v>265</v>
      </c>
      <c r="AW407">
        <v>1</v>
      </c>
      <c r="AX407">
        <v>1</v>
      </c>
      <c r="AY407" t="s">
        <v>193</v>
      </c>
      <c r="AZ407" t="s">
        <v>193</v>
      </c>
      <c r="BA407" t="s">
        <v>206</v>
      </c>
      <c r="BB407" t="s">
        <v>206</v>
      </c>
      <c r="BC407" t="s">
        <v>202</v>
      </c>
      <c r="BD407" t="s">
        <v>202</v>
      </c>
      <c r="BE407" t="s">
        <v>206</v>
      </c>
      <c r="BF407" t="s">
        <v>206</v>
      </c>
      <c r="BG407" t="s">
        <v>207</v>
      </c>
      <c r="BH407" t="s">
        <v>193</v>
      </c>
      <c r="BI407">
        <v>2000</v>
      </c>
      <c r="BK407" t="s">
        <v>206</v>
      </c>
      <c r="BL407" t="s">
        <v>32</v>
      </c>
      <c r="BM407" t="s">
        <v>193</v>
      </c>
      <c r="BN407" t="s">
        <v>193</v>
      </c>
      <c r="BO407" t="s">
        <v>193</v>
      </c>
      <c r="BP407" t="s">
        <v>193</v>
      </c>
      <c r="BQ407" t="s">
        <v>193</v>
      </c>
      <c r="BR407" t="s">
        <v>193</v>
      </c>
      <c r="BS407" t="s">
        <v>193</v>
      </c>
      <c r="BT407" t="s">
        <v>193</v>
      </c>
      <c r="BU407" t="s">
        <v>193</v>
      </c>
      <c r="BV407" t="s">
        <v>193</v>
      </c>
      <c r="BW407" t="s">
        <v>209</v>
      </c>
      <c r="BX407" t="s">
        <v>193</v>
      </c>
      <c r="BY407" t="s">
        <v>193</v>
      </c>
      <c r="BZ407" t="s">
        <v>292</v>
      </c>
      <c r="CA407" t="s">
        <v>1007</v>
      </c>
      <c r="CB407" t="s">
        <v>3675</v>
      </c>
      <c r="CC407" t="s">
        <v>3676</v>
      </c>
      <c r="CD407" t="s">
        <v>5445</v>
      </c>
      <c r="CE407">
        <v>2</v>
      </c>
      <c r="CF407">
        <v>1</v>
      </c>
      <c r="CG407" t="s">
        <v>214</v>
      </c>
      <c r="CH407" t="s">
        <v>215</v>
      </c>
      <c r="CI407" t="s">
        <v>215</v>
      </c>
      <c r="CJ407" t="s">
        <v>197</v>
      </c>
      <c r="CK407">
        <v>3000</v>
      </c>
      <c r="CL407" t="s">
        <v>216</v>
      </c>
      <c r="CM407">
        <v>1</v>
      </c>
      <c r="CN407" t="s">
        <v>288</v>
      </c>
      <c r="CO407" t="s">
        <v>193</v>
      </c>
      <c r="CP407">
        <v>12</v>
      </c>
      <c r="CQ407" t="s">
        <v>193</v>
      </c>
      <c r="CR407" t="s">
        <v>193</v>
      </c>
      <c r="CS407" t="s">
        <v>193</v>
      </c>
      <c r="CT407" t="s">
        <v>193</v>
      </c>
      <c r="CU407" t="s">
        <v>193</v>
      </c>
      <c r="CV407" t="s">
        <v>193</v>
      </c>
      <c r="CW407" t="s">
        <v>32</v>
      </c>
      <c r="CX407" t="s">
        <v>217</v>
      </c>
      <c r="CY407">
        <v>0.45</v>
      </c>
      <c r="CZ407">
        <v>13.5</v>
      </c>
      <c r="DA407" t="s">
        <v>206</v>
      </c>
      <c r="DB407" t="s">
        <v>193</v>
      </c>
      <c r="DC407" t="s">
        <v>193</v>
      </c>
      <c r="DD407" t="s">
        <v>193</v>
      </c>
      <c r="DE407" t="s">
        <v>193</v>
      </c>
      <c r="DF407" t="s">
        <v>193</v>
      </c>
      <c r="DG407" t="s">
        <v>268</v>
      </c>
      <c r="DH407" t="s">
        <v>247</v>
      </c>
      <c r="DI407" t="s">
        <v>248</v>
      </c>
      <c r="DJ407" t="s">
        <v>219</v>
      </c>
      <c r="DK407" t="s">
        <v>403</v>
      </c>
      <c r="DL407" t="s">
        <v>222</v>
      </c>
      <c r="DM407" t="s">
        <v>222</v>
      </c>
      <c r="DN407" t="s">
        <v>223</v>
      </c>
      <c r="DO407" t="s">
        <v>1547</v>
      </c>
      <c r="DP407">
        <v>101.203</v>
      </c>
      <c r="DQ407">
        <v>2.8170000000000002</v>
      </c>
      <c r="DR407">
        <v>210.7261</v>
      </c>
      <c r="DS407">
        <v>-14.273899999999999</v>
      </c>
      <c r="DT407">
        <v>101.342</v>
      </c>
      <c r="DU407">
        <v>2.8010000000000002</v>
      </c>
      <c r="DV407">
        <v>213.60749999999999</v>
      </c>
      <c r="DW407">
        <v>-11.3925</v>
      </c>
      <c r="DX407">
        <v>101.352</v>
      </c>
      <c r="DY407">
        <v>2.8</v>
      </c>
      <c r="DZ407">
        <v>215.9118</v>
      </c>
      <c r="EA407">
        <v>-9.0882000000000005</v>
      </c>
      <c r="EB407">
        <v>101.87</v>
      </c>
      <c r="EC407">
        <v>2.7410000000000001</v>
      </c>
      <c r="ED407">
        <v>213.09129999999999</v>
      </c>
      <c r="EE407">
        <v>-11.9087</v>
      </c>
      <c r="EF407">
        <v>102.34</v>
      </c>
      <c r="EG407">
        <v>2.6869999999999998</v>
      </c>
      <c r="EH407">
        <v>205.49520000000001</v>
      </c>
      <c r="EI407">
        <v>-19.504799999999999</v>
      </c>
      <c r="EJ407">
        <v>103.23399999999999</v>
      </c>
      <c r="EK407">
        <v>2.5859999999999999</v>
      </c>
      <c r="EL407">
        <v>187.29079999999999</v>
      </c>
      <c r="EM407">
        <v>-37.709200000000003</v>
      </c>
      <c r="EN407">
        <v>103.044</v>
      </c>
      <c r="EO407">
        <v>2.6070000000000002</v>
      </c>
      <c r="EP407">
        <v>193.08590000000001</v>
      </c>
      <c r="EQ407">
        <v>-31.914100000000001</v>
      </c>
      <c r="ER407">
        <v>102.863</v>
      </c>
      <c r="ES407">
        <v>2.6269999999999998</v>
      </c>
      <c r="ET407">
        <v>195.90440000000001</v>
      </c>
      <c r="EU407">
        <v>-29.095600000000001</v>
      </c>
      <c r="EV407">
        <v>102.863</v>
      </c>
      <c r="EW407">
        <v>2.6269999999999998</v>
      </c>
      <c r="EX407">
        <v>196.92689999999999</v>
      </c>
      <c r="EY407">
        <v>-28.0731</v>
      </c>
      <c r="EZ407">
        <v>102.892</v>
      </c>
      <c r="FA407">
        <v>2.6240000000000001</v>
      </c>
      <c r="FB407">
        <v>196.649</v>
      </c>
      <c r="FC407">
        <v>-28.350999999999999</v>
      </c>
      <c r="FD407">
        <v>103.06100000000001</v>
      </c>
      <c r="FE407">
        <v>2.605</v>
      </c>
      <c r="FF407">
        <v>195.88669999999999</v>
      </c>
      <c r="FG407">
        <v>-29.113299999999999</v>
      </c>
      <c r="FH407">
        <v>34.119999999999997</v>
      </c>
      <c r="FI407">
        <v>9.25</v>
      </c>
      <c r="FJ407">
        <v>65.39</v>
      </c>
      <c r="FK407">
        <v>-0.8</v>
      </c>
      <c r="FL407">
        <v>93.224000000000004</v>
      </c>
      <c r="FM407">
        <v>7.3</v>
      </c>
      <c r="FN407">
        <v>0.1784</v>
      </c>
      <c r="FO407">
        <v>-11.424899999999999</v>
      </c>
      <c r="FP407">
        <v>0.24199999999999999</v>
      </c>
      <c r="FQ407">
        <v>-4.2184999999999997</v>
      </c>
      <c r="FR407">
        <v>0.37180000000000002</v>
      </c>
      <c r="FS407">
        <v>1.2861</v>
      </c>
      <c r="FT407">
        <v>0.70299999999999996</v>
      </c>
      <c r="FU407">
        <v>12.145099999999999</v>
      </c>
      <c r="FV407">
        <v>1.3936999999999999</v>
      </c>
      <c r="FW407">
        <v>11.4979</v>
      </c>
      <c r="FX407" t="s">
        <v>949</v>
      </c>
      <c r="FY407" t="s">
        <v>252</v>
      </c>
    </row>
    <row r="408" spans="1:181" x14ac:dyDescent="0.35">
      <c r="A408">
        <v>411</v>
      </c>
      <c r="B408" t="s">
        <v>5461</v>
      </c>
      <c r="C408" t="s">
        <v>5367</v>
      </c>
      <c r="D408" t="s">
        <v>2966</v>
      </c>
      <c r="E408" t="s">
        <v>3677</v>
      </c>
      <c r="F408" t="s">
        <v>232</v>
      </c>
      <c r="G408" t="s">
        <v>331</v>
      </c>
      <c r="H408" t="s">
        <v>233</v>
      </c>
      <c r="I408" t="s">
        <v>331</v>
      </c>
      <c r="J408" t="s">
        <v>262</v>
      </c>
      <c r="K408" t="s">
        <v>304</v>
      </c>
      <c r="L408" t="s">
        <v>1829</v>
      </c>
      <c r="M408">
        <v>6</v>
      </c>
      <c r="N408" t="s">
        <v>196</v>
      </c>
      <c r="O408" t="s">
        <v>197</v>
      </c>
      <c r="P408" t="s">
        <v>198</v>
      </c>
      <c r="Q408">
        <v>4500</v>
      </c>
      <c r="R408" t="s">
        <v>198</v>
      </c>
      <c r="S408">
        <v>1350</v>
      </c>
      <c r="T408">
        <v>5</v>
      </c>
      <c r="U408">
        <v>4</v>
      </c>
      <c r="V408" t="s">
        <v>199</v>
      </c>
      <c r="W408" t="s">
        <v>200</v>
      </c>
      <c r="X408">
        <v>3.45</v>
      </c>
      <c r="Y408" t="s">
        <v>193</v>
      </c>
      <c r="Z408" t="s">
        <v>5420</v>
      </c>
      <c r="AA408" t="s">
        <v>3532</v>
      </c>
      <c r="AB408">
        <v>310</v>
      </c>
      <c r="AD408">
        <v>4</v>
      </c>
      <c r="AE408" t="s">
        <v>193</v>
      </c>
      <c r="AF408" t="s">
        <v>193</v>
      </c>
      <c r="AG408">
        <v>310</v>
      </c>
      <c r="AH408">
        <v>310</v>
      </c>
      <c r="AI408">
        <v>0</v>
      </c>
      <c r="AJ408" t="s">
        <v>193</v>
      </c>
      <c r="AK408" t="s">
        <v>193</v>
      </c>
      <c r="AM408">
        <v>50</v>
      </c>
      <c r="AN408">
        <v>0</v>
      </c>
      <c r="AO408" t="s">
        <v>193</v>
      </c>
      <c r="AP408">
        <v>1.33</v>
      </c>
      <c r="AQ408">
        <v>3.47</v>
      </c>
      <c r="AR408">
        <v>99.909000000000006</v>
      </c>
      <c r="AS408" t="s">
        <v>202</v>
      </c>
      <c r="AT408" t="s">
        <v>203</v>
      </c>
      <c r="AU408" t="s">
        <v>204</v>
      </c>
      <c r="AV408" t="s">
        <v>205</v>
      </c>
      <c r="AW408">
        <v>8</v>
      </c>
      <c r="AX408">
        <v>4</v>
      </c>
      <c r="AY408">
        <v>4</v>
      </c>
      <c r="AZ408" t="s">
        <v>193</v>
      </c>
      <c r="BA408" t="s">
        <v>206</v>
      </c>
      <c r="BB408" t="s">
        <v>206</v>
      </c>
      <c r="BC408" t="s">
        <v>202</v>
      </c>
      <c r="BD408" t="s">
        <v>202</v>
      </c>
      <c r="BE408" t="s">
        <v>206</v>
      </c>
      <c r="BF408" t="s">
        <v>206</v>
      </c>
      <c r="BG408" t="s">
        <v>1090</v>
      </c>
      <c r="BH408" t="s">
        <v>238</v>
      </c>
      <c r="BI408">
        <v>200000</v>
      </c>
      <c r="BK408" t="s">
        <v>206</v>
      </c>
      <c r="BL408" t="s">
        <v>208</v>
      </c>
      <c r="BM408" t="s">
        <v>220</v>
      </c>
      <c r="BN408" t="s">
        <v>28</v>
      </c>
      <c r="BO408" t="s">
        <v>30</v>
      </c>
      <c r="BP408" t="s">
        <v>29</v>
      </c>
      <c r="BQ408" t="s">
        <v>31</v>
      </c>
      <c r="BR408" t="s">
        <v>33</v>
      </c>
      <c r="BS408" t="s">
        <v>267</v>
      </c>
      <c r="BT408" t="s">
        <v>193</v>
      </c>
      <c r="BU408" t="s">
        <v>193</v>
      </c>
      <c r="BV408" t="s">
        <v>208</v>
      </c>
      <c r="BW408" t="s">
        <v>291</v>
      </c>
      <c r="BX408" t="s">
        <v>197</v>
      </c>
      <c r="BY408" t="s">
        <v>193</v>
      </c>
      <c r="BZ408" t="s">
        <v>271</v>
      </c>
      <c r="CA408" t="s">
        <v>627</v>
      </c>
      <c r="CB408" t="s">
        <v>3678</v>
      </c>
      <c r="CC408" t="s">
        <v>3679</v>
      </c>
      <c r="CD408" t="s">
        <v>5445</v>
      </c>
      <c r="CE408">
        <v>2</v>
      </c>
      <c r="CF408">
        <v>1</v>
      </c>
      <c r="CG408" t="s">
        <v>214</v>
      </c>
      <c r="CH408" t="s">
        <v>215</v>
      </c>
      <c r="CI408" t="s">
        <v>215</v>
      </c>
      <c r="CJ408" t="s">
        <v>197</v>
      </c>
      <c r="CK408">
        <v>1350</v>
      </c>
      <c r="CL408" t="s">
        <v>216</v>
      </c>
      <c r="CM408">
        <v>1</v>
      </c>
      <c r="CN408" t="s">
        <v>199</v>
      </c>
      <c r="CO408" t="s">
        <v>193</v>
      </c>
      <c r="CP408">
        <v>1</v>
      </c>
      <c r="CQ408" t="s">
        <v>193</v>
      </c>
      <c r="CR408" t="s">
        <v>202</v>
      </c>
      <c r="CS408" t="s">
        <v>193</v>
      </c>
      <c r="CT408" t="s">
        <v>193</v>
      </c>
      <c r="CU408" t="s">
        <v>193</v>
      </c>
      <c r="CV408" t="s">
        <v>193</v>
      </c>
      <c r="CW408" t="s">
        <v>2966</v>
      </c>
      <c r="CX408" t="s">
        <v>217</v>
      </c>
      <c r="CY408">
        <v>0.375</v>
      </c>
      <c r="CZ408">
        <v>5.0629999999999997</v>
      </c>
      <c r="DA408" t="s">
        <v>206</v>
      </c>
      <c r="DB408" t="s">
        <v>193</v>
      </c>
      <c r="DC408" t="s">
        <v>193</v>
      </c>
      <c r="DD408" t="s">
        <v>193</v>
      </c>
      <c r="DE408" t="s">
        <v>193</v>
      </c>
      <c r="DF408" t="s">
        <v>193</v>
      </c>
      <c r="DG408" t="s">
        <v>276</v>
      </c>
      <c r="DH408" t="s">
        <v>1627</v>
      </c>
      <c r="DI408" t="s">
        <v>354</v>
      </c>
      <c r="DJ408" t="s">
        <v>557</v>
      </c>
      <c r="DK408" t="s">
        <v>249</v>
      </c>
      <c r="DL408" t="s">
        <v>222</v>
      </c>
      <c r="DM408" t="s">
        <v>222</v>
      </c>
      <c r="DN408" t="s">
        <v>223</v>
      </c>
      <c r="DO408" t="s">
        <v>3536</v>
      </c>
      <c r="DP408">
        <v>99.352999999999994</v>
      </c>
      <c r="DQ408">
        <v>3.593</v>
      </c>
      <c r="DR408">
        <v>328.80200000000002</v>
      </c>
      <c r="DS408">
        <v>18.802</v>
      </c>
      <c r="DT408">
        <v>99.338999999999999</v>
      </c>
      <c r="DU408">
        <v>3.5960000000000001</v>
      </c>
      <c r="DV408">
        <v>328.78649999999999</v>
      </c>
      <c r="DW408">
        <v>18.7865</v>
      </c>
      <c r="DX408">
        <v>99.748999999999995</v>
      </c>
      <c r="DY408">
        <v>3.5049999999999999</v>
      </c>
      <c r="DZ408">
        <v>313.47829999999999</v>
      </c>
      <c r="EA408">
        <v>3.4782999999999999</v>
      </c>
      <c r="EB408">
        <v>100.233</v>
      </c>
      <c r="EC408">
        <v>3.3980000000000001</v>
      </c>
      <c r="ED408">
        <v>306.60570000000001</v>
      </c>
      <c r="EE408">
        <v>-3.3942999999999999</v>
      </c>
      <c r="EF408">
        <v>100.069</v>
      </c>
      <c r="EG408">
        <v>3.4350000000000001</v>
      </c>
      <c r="EH408">
        <v>309.67140000000001</v>
      </c>
      <c r="EI408">
        <v>-0.3286</v>
      </c>
      <c r="EJ408">
        <v>100.069</v>
      </c>
      <c r="EK408">
        <v>3.4350000000000001</v>
      </c>
      <c r="EL408">
        <v>309.67739999999998</v>
      </c>
      <c r="EM408">
        <v>-0.3226</v>
      </c>
      <c r="EN408">
        <v>100.47199999999999</v>
      </c>
      <c r="EO408">
        <v>3.3450000000000002</v>
      </c>
      <c r="EP408">
        <v>300.67950000000002</v>
      </c>
      <c r="EQ408">
        <v>-9.3204999999999991</v>
      </c>
      <c r="ER408">
        <v>100.994</v>
      </c>
      <c r="ES408">
        <v>3.2280000000000002</v>
      </c>
      <c r="ET408">
        <v>289.46030000000002</v>
      </c>
      <c r="EU408">
        <v>-20.5397</v>
      </c>
      <c r="EV408">
        <v>101.074</v>
      </c>
      <c r="EW408">
        <v>3.21</v>
      </c>
      <c r="EX408">
        <v>286.22300000000001</v>
      </c>
      <c r="EY408">
        <v>-23.777000000000001</v>
      </c>
      <c r="EZ408">
        <v>101.43</v>
      </c>
      <c r="FA408">
        <v>3.1309999999999998</v>
      </c>
      <c r="FB408">
        <v>278.3245</v>
      </c>
      <c r="FC408">
        <v>-31.6755</v>
      </c>
      <c r="FD408">
        <v>101.599</v>
      </c>
      <c r="FE408">
        <v>3.0939999999999999</v>
      </c>
      <c r="FF408">
        <v>275.2715</v>
      </c>
      <c r="FG408">
        <v>-34.728499999999997</v>
      </c>
      <c r="FH408">
        <v>34.119999999999997</v>
      </c>
      <c r="FI408">
        <v>9.25</v>
      </c>
      <c r="FJ408">
        <v>65.39</v>
      </c>
      <c r="FK408">
        <v>-0.8</v>
      </c>
      <c r="FL408">
        <v>93.224000000000004</v>
      </c>
      <c r="FM408">
        <v>7.3</v>
      </c>
      <c r="FN408">
        <v>0.1784</v>
      </c>
      <c r="FO408">
        <v>-11.424899999999999</v>
      </c>
      <c r="FP408">
        <v>0.24199999999999999</v>
      </c>
      <c r="FQ408">
        <v>-4.2184999999999997</v>
      </c>
      <c r="FR408">
        <v>0.37180000000000002</v>
      </c>
      <c r="FS408">
        <v>1.2861</v>
      </c>
      <c r="FT408">
        <v>0.70299999999999996</v>
      </c>
      <c r="FU408">
        <v>12.145099999999999</v>
      </c>
      <c r="FV408">
        <v>1.3936999999999999</v>
      </c>
      <c r="FW408">
        <v>11.4979</v>
      </c>
      <c r="FX408" t="s">
        <v>2970</v>
      </c>
      <c r="FY408">
        <v>64026.610200000003</v>
      </c>
    </row>
    <row r="409" spans="1:181" x14ac:dyDescent="0.35">
      <c r="A409">
        <v>412</v>
      </c>
      <c r="B409" t="s">
        <v>5461</v>
      </c>
      <c r="C409" t="s">
        <v>5367</v>
      </c>
      <c r="D409" t="s">
        <v>2966</v>
      </c>
      <c r="E409" t="s">
        <v>3677</v>
      </c>
      <c r="F409" t="s">
        <v>232</v>
      </c>
      <c r="G409" t="s">
        <v>331</v>
      </c>
      <c r="H409" t="s">
        <v>233</v>
      </c>
      <c r="I409" t="s">
        <v>331</v>
      </c>
      <c r="J409" t="s">
        <v>262</v>
      </c>
      <c r="K409" t="s">
        <v>304</v>
      </c>
      <c r="L409" t="s">
        <v>1829</v>
      </c>
      <c r="M409">
        <v>6</v>
      </c>
      <c r="N409" t="s">
        <v>196</v>
      </c>
      <c r="O409" t="s">
        <v>197</v>
      </c>
      <c r="P409" t="s">
        <v>198</v>
      </c>
      <c r="Q409">
        <v>4500</v>
      </c>
      <c r="R409" t="s">
        <v>198</v>
      </c>
      <c r="S409">
        <v>1000</v>
      </c>
      <c r="T409">
        <v>7</v>
      </c>
      <c r="U409">
        <v>4</v>
      </c>
      <c r="V409" t="s">
        <v>199</v>
      </c>
      <c r="W409" t="s">
        <v>200</v>
      </c>
      <c r="X409">
        <v>4.05</v>
      </c>
      <c r="Y409" t="s">
        <v>193</v>
      </c>
      <c r="Z409" t="s">
        <v>5463</v>
      </c>
      <c r="AA409" t="s">
        <v>3680</v>
      </c>
      <c r="AB409">
        <v>350</v>
      </c>
      <c r="AC409">
        <v>0</v>
      </c>
      <c r="AD409">
        <v>3</v>
      </c>
      <c r="AE409" t="s">
        <v>193</v>
      </c>
      <c r="AF409" t="s">
        <v>193</v>
      </c>
      <c r="AG409">
        <v>350</v>
      </c>
      <c r="AH409">
        <v>350</v>
      </c>
      <c r="AI409">
        <v>0</v>
      </c>
      <c r="AJ409" t="s">
        <v>193</v>
      </c>
      <c r="AK409" t="s">
        <v>193</v>
      </c>
      <c r="AL409">
        <v>0</v>
      </c>
      <c r="AM409">
        <v>50</v>
      </c>
      <c r="AN409">
        <v>0</v>
      </c>
      <c r="AO409" t="s">
        <v>193</v>
      </c>
      <c r="AP409">
        <v>1.5</v>
      </c>
      <c r="AQ409">
        <v>4.0659999999999998</v>
      </c>
      <c r="AR409">
        <v>99.903999999999996</v>
      </c>
      <c r="AS409" t="s">
        <v>202</v>
      </c>
      <c r="AT409" t="s">
        <v>203</v>
      </c>
      <c r="AU409" t="s">
        <v>204</v>
      </c>
      <c r="AV409" t="s">
        <v>205</v>
      </c>
      <c r="AW409">
        <v>8</v>
      </c>
      <c r="AX409">
        <v>4</v>
      </c>
      <c r="AY409">
        <v>4</v>
      </c>
      <c r="AZ409" t="s">
        <v>193</v>
      </c>
      <c r="BA409" t="s">
        <v>206</v>
      </c>
      <c r="BB409" t="s">
        <v>206</v>
      </c>
      <c r="BC409" t="s">
        <v>202</v>
      </c>
      <c r="BD409" t="s">
        <v>202</v>
      </c>
      <c r="BE409" t="s">
        <v>206</v>
      </c>
      <c r="BF409" t="s">
        <v>206</v>
      </c>
      <c r="BG409" t="s">
        <v>1090</v>
      </c>
      <c r="BH409" t="s">
        <v>238</v>
      </c>
      <c r="BI409">
        <v>200000</v>
      </c>
      <c r="BK409" t="s">
        <v>206</v>
      </c>
      <c r="BL409" t="s">
        <v>208</v>
      </c>
      <c r="BM409" t="s">
        <v>220</v>
      </c>
      <c r="BN409" t="s">
        <v>28</v>
      </c>
      <c r="BO409" t="s">
        <v>30</v>
      </c>
      <c r="BP409" t="s">
        <v>29</v>
      </c>
      <c r="BQ409" t="s">
        <v>31</v>
      </c>
      <c r="BR409" t="s">
        <v>33</v>
      </c>
      <c r="BS409" t="s">
        <v>267</v>
      </c>
      <c r="BT409" t="s">
        <v>193</v>
      </c>
      <c r="BU409" t="s">
        <v>193</v>
      </c>
      <c r="BV409" t="s">
        <v>220</v>
      </c>
      <c r="BW409" t="s">
        <v>291</v>
      </c>
      <c r="BX409" t="s">
        <v>197</v>
      </c>
      <c r="BY409" t="s">
        <v>193</v>
      </c>
      <c r="BZ409" t="s">
        <v>271</v>
      </c>
      <c r="CA409" t="s">
        <v>627</v>
      </c>
      <c r="CB409" t="s">
        <v>3681</v>
      </c>
      <c r="CC409" t="s">
        <v>3682</v>
      </c>
      <c r="CD409" t="s">
        <v>5445</v>
      </c>
      <c r="CE409">
        <v>2</v>
      </c>
      <c r="CF409">
        <v>0</v>
      </c>
      <c r="CG409" t="s">
        <v>214</v>
      </c>
      <c r="CH409" t="s">
        <v>215</v>
      </c>
      <c r="CI409" t="s">
        <v>215</v>
      </c>
      <c r="CJ409" t="s">
        <v>197</v>
      </c>
      <c r="CK409">
        <v>1000</v>
      </c>
      <c r="CL409" t="s">
        <v>216</v>
      </c>
      <c r="CM409">
        <v>1</v>
      </c>
      <c r="CN409" t="s">
        <v>199</v>
      </c>
      <c r="CO409" t="s">
        <v>193</v>
      </c>
      <c r="CP409">
        <v>2</v>
      </c>
      <c r="CQ409" t="s">
        <v>193</v>
      </c>
      <c r="CR409" t="s">
        <v>202</v>
      </c>
      <c r="CS409" t="s">
        <v>193</v>
      </c>
      <c r="CT409" t="s">
        <v>193</v>
      </c>
      <c r="CU409" t="s">
        <v>193</v>
      </c>
      <c r="CV409" t="s">
        <v>193</v>
      </c>
      <c r="CW409" t="s">
        <v>2966</v>
      </c>
      <c r="CX409" t="s">
        <v>217</v>
      </c>
      <c r="CY409">
        <v>0.41</v>
      </c>
      <c r="CZ409">
        <v>4.0999999999999996</v>
      </c>
      <c r="DA409" t="s">
        <v>206</v>
      </c>
      <c r="DB409" t="s">
        <v>193</v>
      </c>
      <c r="DC409" t="s">
        <v>193</v>
      </c>
      <c r="DD409" t="s">
        <v>193</v>
      </c>
      <c r="DE409" t="s">
        <v>193</v>
      </c>
      <c r="DF409" t="s">
        <v>193</v>
      </c>
      <c r="DG409" t="s">
        <v>276</v>
      </c>
      <c r="DH409" t="s">
        <v>1627</v>
      </c>
      <c r="DI409" t="s">
        <v>354</v>
      </c>
      <c r="DJ409" t="s">
        <v>557</v>
      </c>
      <c r="DK409" t="s">
        <v>249</v>
      </c>
      <c r="DL409" t="s">
        <v>222</v>
      </c>
      <c r="DM409" t="s">
        <v>222</v>
      </c>
      <c r="DN409" t="s">
        <v>223</v>
      </c>
      <c r="DO409" t="s">
        <v>3683</v>
      </c>
      <c r="DP409">
        <v>99.355999999999995</v>
      </c>
      <c r="DQ409">
        <v>4.157</v>
      </c>
      <c r="DR409">
        <v>367.98910000000001</v>
      </c>
      <c r="DS409">
        <v>17.989100000000001</v>
      </c>
      <c r="DT409">
        <v>99.688999999999993</v>
      </c>
      <c r="DU409">
        <v>4.1020000000000003</v>
      </c>
      <c r="DV409">
        <v>361.57490000000001</v>
      </c>
      <c r="DW409">
        <v>11.5749</v>
      </c>
      <c r="DX409">
        <v>100.25700000000001</v>
      </c>
      <c r="DY409">
        <v>4.0069999999999997</v>
      </c>
      <c r="DZ409">
        <v>344.95909999999998</v>
      </c>
      <c r="EA409">
        <v>-5.0408999999999997</v>
      </c>
      <c r="EB409">
        <v>100.673</v>
      </c>
      <c r="EC409">
        <v>3.9369999999999998</v>
      </c>
      <c r="ED409">
        <v>341.63560000000001</v>
      </c>
      <c r="EE409">
        <v>-8.3643999999999998</v>
      </c>
      <c r="EF409">
        <v>100.602</v>
      </c>
      <c r="EG409">
        <v>3.9489999999999998</v>
      </c>
      <c r="EH409">
        <v>342.8349</v>
      </c>
      <c r="EI409">
        <v>-7.1650999999999998</v>
      </c>
      <c r="EJ409">
        <v>100.602</v>
      </c>
      <c r="EK409">
        <v>3.9489999999999998</v>
      </c>
      <c r="EL409">
        <v>342.83249999999998</v>
      </c>
      <c r="EM409">
        <v>-7.1675000000000004</v>
      </c>
      <c r="EN409">
        <v>101.351</v>
      </c>
      <c r="EO409">
        <v>3.823</v>
      </c>
      <c r="EP409">
        <v>330.46170000000001</v>
      </c>
      <c r="EQ409">
        <v>-19.5383</v>
      </c>
      <c r="ER409">
        <v>102.06699999999999</v>
      </c>
      <c r="ES409">
        <v>3.7040000000000002</v>
      </c>
      <c r="ET409">
        <v>319.9409</v>
      </c>
      <c r="EU409">
        <v>-30.059100000000001</v>
      </c>
      <c r="EV409">
        <v>102.39100000000001</v>
      </c>
      <c r="EW409">
        <v>3.649</v>
      </c>
      <c r="EX409">
        <v>312.13929999999999</v>
      </c>
      <c r="EY409">
        <v>-37.860700000000001</v>
      </c>
      <c r="EZ409">
        <v>102.652</v>
      </c>
      <c r="FA409">
        <v>3.6059999999999999</v>
      </c>
      <c r="FB409">
        <v>308.29899999999998</v>
      </c>
      <c r="FC409">
        <v>-41.701000000000001</v>
      </c>
      <c r="FD409">
        <v>102.678</v>
      </c>
      <c r="FE409">
        <v>3.6019999999999999</v>
      </c>
      <c r="FF409">
        <v>307.66579999999999</v>
      </c>
      <c r="FG409">
        <v>-42.334200000000003</v>
      </c>
      <c r="FH409">
        <v>34.119999999999997</v>
      </c>
      <c r="FI409">
        <v>9.25</v>
      </c>
      <c r="FJ409">
        <v>65.39</v>
      </c>
      <c r="FK409">
        <v>-0.8</v>
      </c>
      <c r="FL409">
        <v>93.224000000000004</v>
      </c>
      <c r="FM409">
        <v>7.3</v>
      </c>
      <c r="FN409">
        <v>0.1784</v>
      </c>
      <c r="FO409">
        <v>-11.424899999999999</v>
      </c>
      <c r="FP409">
        <v>0.24199999999999999</v>
      </c>
      <c r="FQ409">
        <v>-4.2184999999999997</v>
      </c>
      <c r="FR409">
        <v>0.37180000000000002</v>
      </c>
      <c r="FS409">
        <v>1.2861</v>
      </c>
      <c r="FT409">
        <v>0.70299999999999996</v>
      </c>
      <c r="FU409">
        <v>12.145099999999999</v>
      </c>
      <c r="FV409">
        <v>1.3936999999999999</v>
      </c>
      <c r="FW409">
        <v>11.4979</v>
      </c>
      <c r="FX409" t="s">
        <v>2970</v>
      </c>
      <c r="FY409">
        <v>64026.610200000003</v>
      </c>
    </row>
    <row r="410" spans="1:181" x14ac:dyDescent="0.35">
      <c r="A410">
        <v>413</v>
      </c>
      <c r="B410" t="s">
        <v>5461</v>
      </c>
      <c r="C410" t="s">
        <v>5367</v>
      </c>
      <c r="D410" t="s">
        <v>2966</v>
      </c>
      <c r="E410" t="s">
        <v>3677</v>
      </c>
      <c r="F410" t="s">
        <v>232</v>
      </c>
      <c r="G410" t="s">
        <v>331</v>
      </c>
      <c r="H410" t="s">
        <v>233</v>
      </c>
      <c r="I410" t="s">
        <v>331</v>
      </c>
      <c r="J410" t="s">
        <v>262</v>
      </c>
      <c r="K410" t="s">
        <v>304</v>
      </c>
      <c r="L410" t="s">
        <v>1829</v>
      </c>
      <c r="M410">
        <v>6</v>
      </c>
      <c r="N410" t="s">
        <v>196</v>
      </c>
      <c r="O410" t="s">
        <v>197</v>
      </c>
      <c r="P410" t="s">
        <v>198</v>
      </c>
      <c r="Q410">
        <v>4500</v>
      </c>
      <c r="R410" t="s">
        <v>198</v>
      </c>
      <c r="S410">
        <v>1400</v>
      </c>
      <c r="T410">
        <v>10</v>
      </c>
      <c r="U410">
        <v>4</v>
      </c>
      <c r="V410" t="s">
        <v>199</v>
      </c>
      <c r="W410" t="s">
        <v>200</v>
      </c>
      <c r="X410">
        <v>4.4000000000000004</v>
      </c>
      <c r="Y410" t="s">
        <v>193</v>
      </c>
      <c r="Z410" t="s">
        <v>5300</v>
      </c>
      <c r="AA410" t="s">
        <v>1712</v>
      </c>
      <c r="AB410">
        <v>370</v>
      </c>
      <c r="AD410">
        <v>5</v>
      </c>
      <c r="AE410" t="s">
        <v>193</v>
      </c>
      <c r="AF410" t="s">
        <v>193</v>
      </c>
      <c r="AG410">
        <v>370</v>
      </c>
      <c r="AH410">
        <v>370</v>
      </c>
      <c r="AI410">
        <v>0</v>
      </c>
      <c r="AJ410" t="s">
        <v>193</v>
      </c>
      <c r="AK410" t="s">
        <v>193</v>
      </c>
      <c r="AM410">
        <v>50</v>
      </c>
      <c r="AN410">
        <v>0</v>
      </c>
      <c r="AO410" t="s">
        <v>193</v>
      </c>
      <c r="AP410">
        <v>1.43</v>
      </c>
      <c r="AQ410">
        <v>4.4000000000000004</v>
      </c>
      <c r="AR410">
        <v>100</v>
      </c>
      <c r="AS410" t="s">
        <v>202</v>
      </c>
      <c r="AT410" t="s">
        <v>203</v>
      </c>
      <c r="AU410" t="s">
        <v>204</v>
      </c>
      <c r="AV410" t="s">
        <v>205</v>
      </c>
      <c r="AW410">
        <v>8</v>
      </c>
      <c r="AX410">
        <v>4</v>
      </c>
      <c r="AY410">
        <v>4</v>
      </c>
      <c r="AZ410" t="s">
        <v>193</v>
      </c>
      <c r="BA410" t="s">
        <v>206</v>
      </c>
      <c r="BB410" t="s">
        <v>206</v>
      </c>
      <c r="BC410" t="s">
        <v>202</v>
      </c>
      <c r="BD410" t="s">
        <v>202</v>
      </c>
      <c r="BE410" t="s">
        <v>206</v>
      </c>
      <c r="BF410" t="s">
        <v>206</v>
      </c>
      <c r="BG410" t="s">
        <v>1090</v>
      </c>
      <c r="BH410" t="s">
        <v>238</v>
      </c>
      <c r="BI410">
        <v>200000</v>
      </c>
      <c r="BK410" t="s">
        <v>206</v>
      </c>
      <c r="BL410" t="s">
        <v>208</v>
      </c>
      <c r="BM410" t="s">
        <v>220</v>
      </c>
      <c r="BN410" t="s">
        <v>28</v>
      </c>
      <c r="BO410" t="s">
        <v>30</v>
      </c>
      <c r="BP410" t="s">
        <v>29</v>
      </c>
      <c r="BQ410" t="s">
        <v>31</v>
      </c>
      <c r="BR410" t="s">
        <v>33</v>
      </c>
      <c r="BS410" t="s">
        <v>267</v>
      </c>
      <c r="BT410" t="s">
        <v>193</v>
      </c>
      <c r="BU410" t="s">
        <v>193</v>
      </c>
      <c r="BV410" t="s">
        <v>30</v>
      </c>
      <c r="BW410" t="s">
        <v>291</v>
      </c>
      <c r="BX410" t="s">
        <v>197</v>
      </c>
      <c r="BY410" t="s">
        <v>193</v>
      </c>
      <c r="BZ410" t="s">
        <v>271</v>
      </c>
      <c r="CA410" t="s">
        <v>627</v>
      </c>
      <c r="CB410" t="s">
        <v>3684</v>
      </c>
      <c r="CC410" t="s">
        <v>3685</v>
      </c>
      <c r="CD410" t="s">
        <v>5445</v>
      </c>
      <c r="CE410">
        <v>2</v>
      </c>
      <c r="CF410">
        <v>0</v>
      </c>
      <c r="CG410" t="s">
        <v>214</v>
      </c>
      <c r="CH410" t="s">
        <v>215</v>
      </c>
      <c r="CI410" t="s">
        <v>215</v>
      </c>
      <c r="CJ410" t="s">
        <v>197</v>
      </c>
      <c r="CK410">
        <v>1400</v>
      </c>
      <c r="CL410" t="s">
        <v>216</v>
      </c>
      <c r="CM410">
        <v>1</v>
      </c>
      <c r="CN410" t="s">
        <v>199</v>
      </c>
      <c r="CO410" t="s">
        <v>193</v>
      </c>
      <c r="CP410">
        <v>3</v>
      </c>
      <c r="CQ410" t="s">
        <v>193</v>
      </c>
      <c r="CR410" t="s">
        <v>202</v>
      </c>
      <c r="CS410" t="s">
        <v>193</v>
      </c>
      <c r="CT410" t="s">
        <v>193</v>
      </c>
      <c r="CU410" t="s">
        <v>193</v>
      </c>
      <c r="CV410" t="s">
        <v>193</v>
      </c>
      <c r="CW410" t="s">
        <v>2966</v>
      </c>
      <c r="CX410" t="s">
        <v>217</v>
      </c>
      <c r="CY410">
        <v>0.45</v>
      </c>
      <c r="CZ410">
        <v>6.3</v>
      </c>
      <c r="DA410" t="s">
        <v>206</v>
      </c>
      <c r="DB410" t="s">
        <v>193</v>
      </c>
      <c r="DC410" t="s">
        <v>193</v>
      </c>
      <c r="DD410" t="s">
        <v>193</v>
      </c>
      <c r="DE410" t="s">
        <v>193</v>
      </c>
      <c r="DF410" t="s">
        <v>193</v>
      </c>
      <c r="DG410" t="s">
        <v>276</v>
      </c>
      <c r="DH410" t="s">
        <v>1627</v>
      </c>
      <c r="DI410" t="s">
        <v>354</v>
      </c>
      <c r="DJ410" t="s">
        <v>557</v>
      </c>
      <c r="DK410" t="s">
        <v>249</v>
      </c>
      <c r="DL410" t="s">
        <v>222</v>
      </c>
      <c r="DM410" t="s">
        <v>222</v>
      </c>
      <c r="DN410" t="s">
        <v>223</v>
      </c>
      <c r="DO410" t="s">
        <v>1547</v>
      </c>
      <c r="DP410">
        <v>98.668999999999997</v>
      </c>
      <c r="DQ410">
        <v>4.5670000000000002</v>
      </c>
      <c r="DR410">
        <v>395.69130000000001</v>
      </c>
      <c r="DS410">
        <v>25.691299999999998</v>
      </c>
      <c r="DT410">
        <v>99.606999999999999</v>
      </c>
      <c r="DU410">
        <v>4.4489999999999998</v>
      </c>
      <c r="DV410">
        <v>381.6952</v>
      </c>
      <c r="DW410">
        <v>11.6952</v>
      </c>
      <c r="DX410">
        <v>100.751</v>
      </c>
      <c r="DY410">
        <v>4.3049999999999997</v>
      </c>
      <c r="DZ410">
        <v>359.19080000000002</v>
      </c>
      <c r="EA410">
        <v>-10.809200000000001</v>
      </c>
      <c r="EB410">
        <v>100.83</v>
      </c>
      <c r="EC410">
        <v>4.2949999999999999</v>
      </c>
      <c r="ED410">
        <v>361.88589999999999</v>
      </c>
      <c r="EE410">
        <v>-8.1141000000000005</v>
      </c>
      <c r="EF410">
        <v>99.876999999999995</v>
      </c>
      <c r="EG410">
        <v>4.415</v>
      </c>
      <c r="EH410">
        <v>374.70440000000002</v>
      </c>
      <c r="EI410">
        <v>4.7043999999999997</v>
      </c>
      <c r="EJ410">
        <v>99.876999999999995</v>
      </c>
      <c r="EK410">
        <v>4.415</v>
      </c>
      <c r="EL410">
        <v>374.76990000000001</v>
      </c>
      <c r="EM410">
        <v>4.7698999999999998</v>
      </c>
      <c r="EN410">
        <v>102.05</v>
      </c>
      <c r="EO410">
        <v>4.1420000000000003</v>
      </c>
      <c r="EP410">
        <v>348.44900000000001</v>
      </c>
      <c r="EQ410">
        <v>-21.550999999999998</v>
      </c>
      <c r="ER410">
        <v>102.9</v>
      </c>
      <c r="ES410">
        <v>4.0359999999999996</v>
      </c>
      <c r="ET410">
        <v>338.98669999999998</v>
      </c>
      <c r="EU410">
        <v>-31.013300000000001</v>
      </c>
      <c r="EV410">
        <v>103.91800000000001</v>
      </c>
      <c r="EW410">
        <v>3.911</v>
      </c>
      <c r="EX410">
        <v>322.83850000000001</v>
      </c>
      <c r="EY410">
        <v>-47.161499999999997</v>
      </c>
      <c r="EZ410">
        <v>103.792</v>
      </c>
      <c r="FA410">
        <v>3.927</v>
      </c>
      <c r="FB410">
        <v>325.89789999999999</v>
      </c>
      <c r="FC410">
        <v>-44.1021</v>
      </c>
      <c r="FD410">
        <v>103.658</v>
      </c>
      <c r="FE410">
        <v>3.9430000000000001</v>
      </c>
      <c r="FF410">
        <v>326.76440000000002</v>
      </c>
      <c r="FG410">
        <v>-43.235599999999998</v>
      </c>
      <c r="FH410">
        <v>34.119999999999997</v>
      </c>
      <c r="FI410">
        <v>9.25</v>
      </c>
      <c r="FJ410">
        <v>65.39</v>
      </c>
      <c r="FK410">
        <v>-0.8</v>
      </c>
      <c r="FL410">
        <v>93.224000000000004</v>
      </c>
      <c r="FM410">
        <v>7.3</v>
      </c>
      <c r="FN410">
        <v>0.1784</v>
      </c>
      <c r="FO410">
        <v>-11.424899999999999</v>
      </c>
      <c r="FP410">
        <v>0.24199999999999999</v>
      </c>
      <c r="FQ410">
        <v>-4.2184999999999997</v>
      </c>
      <c r="FR410">
        <v>0.37180000000000002</v>
      </c>
      <c r="FS410">
        <v>1.2861</v>
      </c>
      <c r="FT410">
        <v>0.70299999999999996</v>
      </c>
      <c r="FU410">
        <v>12.145099999999999</v>
      </c>
      <c r="FV410">
        <v>1.3936999999999999</v>
      </c>
      <c r="FW410">
        <v>11.4979</v>
      </c>
      <c r="FX410" t="s">
        <v>2970</v>
      </c>
      <c r="FY410">
        <v>64026.610200000003</v>
      </c>
    </row>
    <row r="411" spans="1:181" x14ac:dyDescent="0.35">
      <c r="A411">
        <v>414</v>
      </c>
      <c r="B411" t="s">
        <v>5461</v>
      </c>
      <c r="C411" t="s">
        <v>5367</v>
      </c>
      <c r="D411" t="s">
        <v>2966</v>
      </c>
      <c r="E411" t="s">
        <v>3677</v>
      </c>
      <c r="F411" t="s">
        <v>232</v>
      </c>
      <c r="G411" t="s">
        <v>331</v>
      </c>
      <c r="H411" t="s">
        <v>233</v>
      </c>
      <c r="I411" t="s">
        <v>331</v>
      </c>
      <c r="J411" t="s">
        <v>262</v>
      </c>
      <c r="K411" t="s">
        <v>304</v>
      </c>
      <c r="L411" t="s">
        <v>1829</v>
      </c>
      <c r="M411">
        <v>6</v>
      </c>
      <c r="N411" t="s">
        <v>196</v>
      </c>
      <c r="O411" t="s">
        <v>197</v>
      </c>
      <c r="P411" t="s">
        <v>198</v>
      </c>
      <c r="Q411">
        <v>4500</v>
      </c>
      <c r="R411" t="s">
        <v>198</v>
      </c>
      <c r="S411">
        <v>750</v>
      </c>
      <c r="T411">
        <v>12</v>
      </c>
      <c r="U411">
        <v>4</v>
      </c>
      <c r="V411" t="s">
        <v>199</v>
      </c>
      <c r="W411" t="s">
        <v>200</v>
      </c>
      <c r="X411">
        <v>4.55</v>
      </c>
      <c r="Y411" t="s">
        <v>193</v>
      </c>
      <c r="Z411" t="s">
        <v>5464</v>
      </c>
      <c r="AA411" t="s">
        <v>1712</v>
      </c>
      <c r="AB411">
        <v>385</v>
      </c>
      <c r="AD411">
        <v>5</v>
      </c>
      <c r="AE411" t="s">
        <v>193</v>
      </c>
      <c r="AF411" t="s">
        <v>193</v>
      </c>
      <c r="AG411">
        <v>385</v>
      </c>
      <c r="AH411">
        <v>385</v>
      </c>
      <c r="AI411">
        <v>0</v>
      </c>
      <c r="AJ411" t="s">
        <v>193</v>
      </c>
      <c r="AK411" t="s">
        <v>193</v>
      </c>
      <c r="AM411">
        <v>50</v>
      </c>
      <c r="AN411">
        <v>0</v>
      </c>
      <c r="AO411" t="s">
        <v>193</v>
      </c>
      <c r="AP411">
        <v>1.53</v>
      </c>
      <c r="AQ411">
        <v>4.55</v>
      </c>
      <c r="AR411">
        <v>100</v>
      </c>
      <c r="AS411" t="s">
        <v>202</v>
      </c>
      <c r="AT411" t="s">
        <v>203</v>
      </c>
      <c r="AU411" t="s">
        <v>204</v>
      </c>
      <c r="AV411" t="s">
        <v>205</v>
      </c>
      <c r="AW411">
        <v>8</v>
      </c>
      <c r="AX411">
        <v>4</v>
      </c>
      <c r="AY411">
        <v>4</v>
      </c>
      <c r="AZ411" t="s">
        <v>193</v>
      </c>
      <c r="BA411" t="s">
        <v>206</v>
      </c>
      <c r="BB411" t="s">
        <v>206</v>
      </c>
      <c r="BC411" t="s">
        <v>202</v>
      </c>
      <c r="BD411" t="s">
        <v>202</v>
      </c>
      <c r="BE411" t="s">
        <v>206</v>
      </c>
      <c r="BF411" t="s">
        <v>206</v>
      </c>
      <c r="BG411" t="s">
        <v>1090</v>
      </c>
      <c r="BH411" t="s">
        <v>238</v>
      </c>
      <c r="BI411">
        <v>200000</v>
      </c>
      <c r="BK411" t="s">
        <v>206</v>
      </c>
      <c r="BL411" t="s">
        <v>208</v>
      </c>
      <c r="BM411" t="s">
        <v>220</v>
      </c>
      <c r="BN411" t="s">
        <v>28</v>
      </c>
      <c r="BO411" t="s">
        <v>30</v>
      </c>
      <c r="BP411" t="s">
        <v>29</v>
      </c>
      <c r="BQ411" t="s">
        <v>31</v>
      </c>
      <c r="BR411" t="s">
        <v>33</v>
      </c>
      <c r="BS411" t="s">
        <v>267</v>
      </c>
      <c r="BT411" t="s">
        <v>193</v>
      </c>
      <c r="BU411" t="s">
        <v>193</v>
      </c>
      <c r="BV411" t="s">
        <v>30</v>
      </c>
      <c r="BW411" t="s">
        <v>291</v>
      </c>
      <c r="BX411" t="s">
        <v>197</v>
      </c>
      <c r="BY411" t="s">
        <v>193</v>
      </c>
      <c r="BZ411" t="s">
        <v>271</v>
      </c>
      <c r="CA411" t="s">
        <v>627</v>
      </c>
      <c r="CB411" t="s">
        <v>3686</v>
      </c>
      <c r="CC411" t="s">
        <v>3687</v>
      </c>
      <c r="CD411" t="s">
        <v>5445</v>
      </c>
      <c r="CE411">
        <v>2</v>
      </c>
      <c r="CF411">
        <v>0</v>
      </c>
      <c r="CG411" t="s">
        <v>214</v>
      </c>
      <c r="CH411" t="s">
        <v>215</v>
      </c>
      <c r="CI411" t="s">
        <v>215</v>
      </c>
      <c r="CJ411" t="s">
        <v>197</v>
      </c>
      <c r="CK411">
        <v>750</v>
      </c>
      <c r="CL411" t="s">
        <v>216</v>
      </c>
      <c r="CM411">
        <v>1</v>
      </c>
      <c r="CN411" t="s">
        <v>199</v>
      </c>
      <c r="CO411" t="s">
        <v>193</v>
      </c>
      <c r="CP411">
        <v>3</v>
      </c>
      <c r="CQ411" t="s">
        <v>193</v>
      </c>
      <c r="CR411" t="s">
        <v>202</v>
      </c>
      <c r="CS411" t="s">
        <v>193</v>
      </c>
      <c r="CT411" t="s">
        <v>193</v>
      </c>
      <c r="CU411" t="s">
        <v>193</v>
      </c>
      <c r="CV411" t="s">
        <v>193</v>
      </c>
      <c r="CW411" t="s">
        <v>2966</v>
      </c>
      <c r="CX411" t="s">
        <v>217</v>
      </c>
      <c r="CY411">
        <v>0.47499999999999998</v>
      </c>
      <c r="CZ411">
        <v>3.5630000000000002</v>
      </c>
      <c r="DA411" t="s">
        <v>206</v>
      </c>
      <c r="DB411" t="s">
        <v>193</v>
      </c>
      <c r="DC411" t="s">
        <v>193</v>
      </c>
      <c r="DD411" t="s">
        <v>193</v>
      </c>
      <c r="DE411" t="s">
        <v>193</v>
      </c>
      <c r="DF411" t="s">
        <v>193</v>
      </c>
      <c r="DG411" t="s">
        <v>276</v>
      </c>
      <c r="DH411" t="s">
        <v>1627</v>
      </c>
      <c r="DI411" t="s">
        <v>354</v>
      </c>
      <c r="DJ411" t="s">
        <v>557</v>
      </c>
      <c r="DK411" t="s">
        <v>249</v>
      </c>
      <c r="DL411" t="s">
        <v>222</v>
      </c>
      <c r="DM411" t="s">
        <v>222</v>
      </c>
      <c r="DN411" t="s">
        <v>223</v>
      </c>
      <c r="DO411" t="s">
        <v>1547</v>
      </c>
      <c r="DP411">
        <v>98.096999999999994</v>
      </c>
      <c r="DQ411">
        <v>4.76</v>
      </c>
      <c r="DR411">
        <v>414.99130000000002</v>
      </c>
      <c r="DS411">
        <v>29.991299999999999</v>
      </c>
      <c r="DT411">
        <v>99.638999999999996</v>
      </c>
      <c r="DU411">
        <v>4.59</v>
      </c>
      <c r="DV411">
        <v>395.79520000000002</v>
      </c>
      <c r="DW411">
        <v>10.795199999999999</v>
      </c>
      <c r="DX411">
        <v>100.97799999999999</v>
      </c>
      <c r="DY411">
        <v>4.4429999999999996</v>
      </c>
      <c r="DZ411">
        <v>372.99079999999998</v>
      </c>
      <c r="EA411">
        <v>-12.0092</v>
      </c>
      <c r="EB411">
        <v>101.414</v>
      </c>
      <c r="EC411">
        <v>4.3949999999999996</v>
      </c>
      <c r="ED411">
        <v>371.88589999999999</v>
      </c>
      <c r="EE411">
        <v>-13.114100000000001</v>
      </c>
      <c r="EF411">
        <v>101.485</v>
      </c>
      <c r="EG411">
        <v>4.3869999999999996</v>
      </c>
      <c r="EH411">
        <v>371.90440000000001</v>
      </c>
      <c r="EI411">
        <v>-13.095599999999999</v>
      </c>
      <c r="EJ411">
        <v>101.485</v>
      </c>
      <c r="EK411">
        <v>4.3869999999999996</v>
      </c>
      <c r="EL411">
        <v>371.9699</v>
      </c>
      <c r="EM411">
        <v>-13.030099999999999</v>
      </c>
      <c r="EN411">
        <v>102.054</v>
      </c>
      <c r="EO411">
        <v>4.3250000000000002</v>
      </c>
      <c r="EP411">
        <v>366.74900000000002</v>
      </c>
      <c r="EQ411">
        <v>-18.251000000000001</v>
      </c>
      <c r="ER411">
        <v>103.952</v>
      </c>
      <c r="ES411">
        <v>4.1210000000000004</v>
      </c>
      <c r="ET411">
        <v>347.48669999999998</v>
      </c>
      <c r="EU411">
        <v>-37.513300000000001</v>
      </c>
      <c r="EV411">
        <v>104.43600000000001</v>
      </c>
      <c r="EW411">
        <v>4.07</v>
      </c>
      <c r="EX411">
        <v>338.73849999999999</v>
      </c>
      <c r="EY411">
        <v>-46.261499999999998</v>
      </c>
      <c r="EZ411">
        <v>104.602</v>
      </c>
      <c r="FA411">
        <v>4.0529999999999999</v>
      </c>
      <c r="FB411">
        <v>338.49790000000002</v>
      </c>
      <c r="FC411">
        <v>-46.502099999999999</v>
      </c>
      <c r="FD411">
        <v>104.56699999999999</v>
      </c>
      <c r="FE411">
        <v>4.056</v>
      </c>
      <c r="FF411">
        <v>338.06439999999998</v>
      </c>
      <c r="FG411">
        <v>-46.935600000000001</v>
      </c>
      <c r="FH411">
        <v>34.119999999999997</v>
      </c>
      <c r="FI411">
        <v>9.25</v>
      </c>
      <c r="FJ411">
        <v>65.39</v>
      </c>
      <c r="FK411">
        <v>-0.8</v>
      </c>
      <c r="FL411">
        <v>93.224000000000004</v>
      </c>
      <c r="FM411">
        <v>7.3</v>
      </c>
      <c r="FN411">
        <v>0.1784</v>
      </c>
      <c r="FO411">
        <v>-11.424899999999999</v>
      </c>
      <c r="FP411">
        <v>0.24199999999999999</v>
      </c>
      <c r="FQ411">
        <v>-4.2184999999999997</v>
      </c>
      <c r="FR411">
        <v>0.37180000000000002</v>
      </c>
      <c r="FS411">
        <v>1.2861</v>
      </c>
      <c r="FT411">
        <v>0.70299999999999996</v>
      </c>
      <c r="FU411">
        <v>12.145099999999999</v>
      </c>
      <c r="FV411">
        <v>1.3936999999999999</v>
      </c>
      <c r="FW411">
        <v>11.4979</v>
      </c>
      <c r="FX411" t="s">
        <v>2970</v>
      </c>
      <c r="FY411">
        <v>64026.610200000003</v>
      </c>
    </row>
    <row r="412" spans="1:181" x14ac:dyDescent="0.35">
      <c r="A412">
        <v>415</v>
      </c>
      <c r="B412" t="s">
        <v>5461</v>
      </c>
      <c r="C412" t="s">
        <v>5444</v>
      </c>
      <c r="D412" t="s">
        <v>3688</v>
      </c>
      <c r="E412" t="s">
        <v>3689</v>
      </c>
      <c r="F412" t="s">
        <v>303</v>
      </c>
      <c r="G412" t="s">
        <v>304</v>
      </c>
      <c r="H412" t="s">
        <v>262</v>
      </c>
      <c r="I412" t="s">
        <v>304</v>
      </c>
      <c r="J412" t="s">
        <v>262</v>
      </c>
      <c r="K412" t="s">
        <v>304</v>
      </c>
      <c r="L412" t="s">
        <v>563</v>
      </c>
      <c r="M412">
        <v>6</v>
      </c>
      <c r="N412" t="s">
        <v>196</v>
      </c>
      <c r="O412" t="s">
        <v>197</v>
      </c>
      <c r="P412" t="s">
        <v>198</v>
      </c>
      <c r="Q412">
        <v>1200</v>
      </c>
      <c r="R412" t="s">
        <v>198</v>
      </c>
      <c r="S412">
        <v>700</v>
      </c>
      <c r="T412">
        <v>10</v>
      </c>
      <c r="U412">
        <v>2</v>
      </c>
      <c r="V412" t="s">
        <v>199</v>
      </c>
      <c r="W412" t="s">
        <v>200</v>
      </c>
      <c r="X412">
        <v>3.25</v>
      </c>
      <c r="Y412" t="s">
        <v>5421</v>
      </c>
      <c r="Z412" t="s">
        <v>5300</v>
      </c>
      <c r="AA412" t="s">
        <v>1712</v>
      </c>
      <c r="AB412">
        <v>255</v>
      </c>
      <c r="AD412" t="s">
        <v>193</v>
      </c>
      <c r="AE412" t="s">
        <v>193</v>
      </c>
      <c r="AF412" t="s">
        <v>193</v>
      </c>
      <c r="AG412">
        <v>312.5</v>
      </c>
      <c r="AH412">
        <v>0</v>
      </c>
      <c r="AI412">
        <v>0</v>
      </c>
      <c r="AJ412" t="s">
        <v>193</v>
      </c>
      <c r="AK412" t="s">
        <v>193</v>
      </c>
      <c r="AM412">
        <v>-10</v>
      </c>
      <c r="AN412">
        <v>57.5</v>
      </c>
      <c r="AO412" t="s">
        <v>193</v>
      </c>
      <c r="AP412">
        <v>7.86</v>
      </c>
      <c r="AQ412">
        <v>3.2749999999999999</v>
      </c>
      <c r="AR412">
        <v>99.787000000000006</v>
      </c>
      <c r="AS412" t="s">
        <v>202</v>
      </c>
      <c r="AT412" t="s">
        <v>203</v>
      </c>
      <c r="AU412" t="s">
        <v>204</v>
      </c>
      <c r="AV412" t="s">
        <v>205</v>
      </c>
      <c r="AW412">
        <v>10</v>
      </c>
      <c r="AX412">
        <v>5</v>
      </c>
      <c r="AY412">
        <v>5</v>
      </c>
      <c r="AZ412" t="s">
        <v>193</v>
      </c>
      <c r="BA412" t="s">
        <v>206</v>
      </c>
      <c r="BB412" t="s">
        <v>206</v>
      </c>
      <c r="BC412" t="s">
        <v>202</v>
      </c>
      <c r="BD412" t="s">
        <v>202</v>
      </c>
      <c r="BE412" t="s">
        <v>206</v>
      </c>
      <c r="BF412" t="s">
        <v>206</v>
      </c>
      <c r="BG412" t="s">
        <v>207</v>
      </c>
      <c r="BH412" t="s">
        <v>765</v>
      </c>
      <c r="BI412">
        <v>2000</v>
      </c>
      <c r="BK412" t="s">
        <v>206</v>
      </c>
      <c r="BL412" t="s">
        <v>218</v>
      </c>
      <c r="BM412" t="s">
        <v>208</v>
      </c>
      <c r="BN412" t="s">
        <v>220</v>
      </c>
      <c r="BO412" t="s">
        <v>269</v>
      </c>
      <c r="BP412" t="s">
        <v>34</v>
      </c>
      <c r="BQ412" t="s">
        <v>28</v>
      </c>
      <c r="BR412" t="s">
        <v>33</v>
      </c>
      <c r="BS412" t="s">
        <v>1006</v>
      </c>
      <c r="BT412" t="s">
        <v>404</v>
      </c>
      <c r="BU412" t="s">
        <v>493</v>
      </c>
      <c r="BV412" t="s">
        <v>193</v>
      </c>
      <c r="BW412" t="s">
        <v>291</v>
      </c>
      <c r="BX412" t="s">
        <v>193</v>
      </c>
      <c r="BY412" t="s">
        <v>193</v>
      </c>
      <c r="BZ412" t="s">
        <v>243</v>
      </c>
      <c r="CA412" t="s">
        <v>244</v>
      </c>
      <c r="CB412" t="s">
        <v>3690</v>
      </c>
      <c r="CC412" t="s">
        <v>3691</v>
      </c>
      <c r="CD412" t="s">
        <v>5445</v>
      </c>
      <c r="CE412">
        <v>2</v>
      </c>
      <c r="CF412">
        <v>1</v>
      </c>
      <c r="CG412" t="s">
        <v>214</v>
      </c>
      <c r="CH412" t="s">
        <v>215</v>
      </c>
      <c r="CI412" t="s">
        <v>215</v>
      </c>
      <c r="CJ412" t="s">
        <v>197</v>
      </c>
      <c r="CK412">
        <v>700</v>
      </c>
      <c r="CL412" t="s">
        <v>216</v>
      </c>
      <c r="CM412">
        <v>1</v>
      </c>
      <c r="CN412" t="s">
        <v>199</v>
      </c>
      <c r="CO412" t="s">
        <v>193</v>
      </c>
      <c r="CP412">
        <v>3</v>
      </c>
      <c r="CQ412" t="s">
        <v>193</v>
      </c>
      <c r="CR412" t="s">
        <v>193</v>
      </c>
      <c r="CS412" t="s">
        <v>193</v>
      </c>
      <c r="CT412" t="s">
        <v>193</v>
      </c>
      <c r="CU412" t="s">
        <v>193</v>
      </c>
      <c r="CV412" t="s">
        <v>193</v>
      </c>
      <c r="CW412" t="s">
        <v>3688</v>
      </c>
      <c r="CX412" t="s">
        <v>217</v>
      </c>
      <c r="CY412">
        <v>0.65</v>
      </c>
      <c r="CZ412">
        <v>4.55</v>
      </c>
      <c r="DA412" t="s">
        <v>206</v>
      </c>
      <c r="DB412" t="s">
        <v>193</v>
      </c>
      <c r="DC412" t="s">
        <v>193</v>
      </c>
      <c r="DD412" t="s">
        <v>193</v>
      </c>
      <c r="DE412" t="s">
        <v>193</v>
      </c>
      <c r="DF412" t="s">
        <v>193</v>
      </c>
      <c r="DG412" t="s">
        <v>247</v>
      </c>
      <c r="DH412" t="s">
        <v>403</v>
      </c>
      <c r="DI412" t="s">
        <v>29</v>
      </c>
      <c r="DJ412" t="s">
        <v>32</v>
      </c>
      <c r="DK412" t="s">
        <v>339</v>
      </c>
      <c r="DL412" t="s">
        <v>222</v>
      </c>
      <c r="DM412" t="s">
        <v>222</v>
      </c>
      <c r="DN412" t="s">
        <v>223</v>
      </c>
      <c r="DO412" t="s">
        <v>1547</v>
      </c>
      <c r="DP412">
        <v>100.128</v>
      </c>
      <c r="DQ412">
        <v>3.2349999999999999</v>
      </c>
      <c r="DR412">
        <v>253.21940000000001</v>
      </c>
      <c r="DS412">
        <v>-1.7806</v>
      </c>
      <c r="DT412">
        <v>99.683999999999997</v>
      </c>
      <c r="DU412">
        <v>3.2869999999999999</v>
      </c>
      <c r="DV412">
        <v>264.68020000000001</v>
      </c>
      <c r="DW412">
        <v>9.6801999999999992</v>
      </c>
      <c r="DX412">
        <v>100.931</v>
      </c>
      <c r="DY412">
        <v>3.1389999999999998</v>
      </c>
      <c r="DZ412">
        <v>245.61439999999999</v>
      </c>
      <c r="EA412">
        <v>-9.3856000000000002</v>
      </c>
      <c r="EB412">
        <v>100.77800000000001</v>
      </c>
      <c r="EC412">
        <v>3.157</v>
      </c>
      <c r="ED412">
        <v>244.7261</v>
      </c>
      <c r="EE412">
        <v>-10.273899999999999</v>
      </c>
      <c r="EF412">
        <v>101.057</v>
      </c>
      <c r="EG412">
        <v>3.1230000000000002</v>
      </c>
      <c r="EH412">
        <v>245.8075</v>
      </c>
      <c r="EI412">
        <v>-9.1925000000000008</v>
      </c>
      <c r="EJ412">
        <v>101.413</v>
      </c>
      <c r="EK412">
        <v>3.081</v>
      </c>
      <c r="EL412">
        <v>244.01179999999999</v>
      </c>
      <c r="EM412">
        <v>-10.988200000000001</v>
      </c>
      <c r="EN412">
        <v>101.203</v>
      </c>
      <c r="EO412">
        <v>3.1059999999999999</v>
      </c>
      <c r="EP412">
        <v>249.59129999999999</v>
      </c>
      <c r="EQ412">
        <v>-5.4086999999999996</v>
      </c>
      <c r="ER412">
        <v>103.02500000000001</v>
      </c>
      <c r="ES412">
        <v>2.891</v>
      </c>
      <c r="ET412">
        <v>225.89519999999999</v>
      </c>
      <c r="EU412">
        <v>-29.104800000000001</v>
      </c>
      <c r="EV412">
        <v>104.05800000000001</v>
      </c>
      <c r="EW412">
        <v>2.7709999999999999</v>
      </c>
      <c r="EX412">
        <v>205.79079999999999</v>
      </c>
      <c r="EY412">
        <v>-49.209200000000003</v>
      </c>
      <c r="EZ412">
        <v>104.92</v>
      </c>
      <c r="FA412">
        <v>2.6720000000000002</v>
      </c>
      <c r="FB412">
        <v>199.58590000000001</v>
      </c>
      <c r="FC412">
        <v>-55.414099999999998</v>
      </c>
      <c r="FD412">
        <v>104.65</v>
      </c>
      <c r="FE412">
        <v>2.7029999999999998</v>
      </c>
      <c r="FF412">
        <v>203.5044</v>
      </c>
      <c r="FG412">
        <v>-51.495600000000003</v>
      </c>
      <c r="FH412">
        <v>34.119999999999997</v>
      </c>
      <c r="FI412">
        <v>9.25</v>
      </c>
      <c r="FJ412">
        <v>65.39</v>
      </c>
      <c r="FK412">
        <v>-0.8</v>
      </c>
      <c r="FL412">
        <v>93.224000000000004</v>
      </c>
      <c r="FM412">
        <v>7.3</v>
      </c>
      <c r="FN412">
        <v>0.1784</v>
      </c>
      <c r="FO412">
        <v>-11.424899999999999</v>
      </c>
      <c r="FP412">
        <v>0.24199999999999999</v>
      </c>
      <c r="FQ412">
        <v>-4.2184999999999997</v>
      </c>
      <c r="FR412">
        <v>0.37180000000000002</v>
      </c>
      <c r="FS412">
        <v>1.2861</v>
      </c>
      <c r="FT412">
        <v>0.70299999999999996</v>
      </c>
      <c r="FU412">
        <v>12.145099999999999</v>
      </c>
      <c r="FV412">
        <v>1.3936999999999999</v>
      </c>
      <c r="FW412">
        <v>11.4979</v>
      </c>
      <c r="FX412" t="s">
        <v>3692</v>
      </c>
      <c r="FY412" t="s">
        <v>252</v>
      </c>
    </row>
    <row r="413" spans="1:181" x14ac:dyDescent="0.35">
      <c r="A413">
        <v>416</v>
      </c>
      <c r="B413" t="s">
        <v>5461</v>
      </c>
      <c r="C413" t="s">
        <v>5444</v>
      </c>
      <c r="D413" t="s">
        <v>3688</v>
      </c>
      <c r="E413" t="s">
        <v>3689</v>
      </c>
      <c r="F413" t="s">
        <v>303</v>
      </c>
      <c r="G413" t="s">
        <v>304</v>
      </c>
      <c r="H413" t="s">
        <v>262</v>
      </c>
      <c r="I413" t="s">
        <v>304</v>
      </c>
      <c r="J413" t="s">
        <v>262</v>
      </c>
      <c r="K413" t="s">
        <v>304</v>
      </c>
      <c r="L413" t="s">
        <v>563</v>
      </c>
      <c r="M413" t="s">
        <v>193</v>
      </c>
      <c r="N413" t="s">
        <v>196</v>
      </c>
      <c r="O413" t="s">
        <v>197</v>
      </c>
      <c r="P413" t="s">
        <v>198</v>
      </c>
      <c r="Q413">
        <v>1200</v>
      </c>
      <c r="R413" t="s">
        <v>198</v>
      </c>
      <c r="S413">
        <v>500</v>
      </c>
      <c r="T413">
        <v>30</v>
      </c>
      <c r="U413">
        <v>2</v>
      </c>
      <c r="V413" t="s">
        <v>199</v>
      </c>
      <c r="W413" t="s">
        <v>200</v>
      </c>
      <c r="X413">
        <v>3.95</v>
      </c>
      <c r="Y413" t="s">
        <v>5465</v>
      </c>
      <c r="Z413" t="s">
        <v>5384</v>
      </c>
      <c r="AA413" t="s">
        <v>999</v>
      </c>
      <c r="AB413">
        <v>255</v>
      </c>
      <c r="AD413">
        <v>2</v>
      </c>
      <c r="AE413" t="s">
        <v>193</v>
      </c>
      <c r="AF413" t="s">
        <v>193</v>
      </c>
      <c r="AG413">
        <v>325</v>
      </c>
      <c r="AH413">
        <v>0</v>
      </c>
      <c r="AI413">
        <v>0</v>
      </c>
      <c r="AJ413" t="s">
        <v>193</v>
      </c>
      <c r="AK413" t="s">
        <v>193</v>
      </c>
      <c r="AM413">
        <v>-10</v>
      </c>
      <c r="AN413">
        <v>70</v>
      </c>
      <c r="AO413" t="s">
        <v>193</v>
      </c>
      <c r="AP413">
        <v>10.6</v>
      </c>
      <c r="AQ413">
        <v>3.9830000000000001</v>
      </c>
      <c r="AR413">
        <v>99.424000000000007</v>
      </c>
      <c r="AS413" t="s">
        <v>202</v>
      </c>
      <c r="AT413" t="s">
        <v>203</v>
      </c>
      <c r="AU413" t="s">
        <v>204</v>
      </c>
      <c r="AV413" t="s">
        <v>205</v>
      </c>
      <c r="AW413">
        <v>10</v>
      </c>
      <c r="AX413">
        <v>5</v>
      </c>
      <c r="AY413">
        <v>5</v>
      </c>
      <c r="AZ413" t="s">
        <v>193</v>
      </c>
      <c r="BA413" t="s">
        <v>206</v>
      </c>
      <c r="BB413" t="s">
        <v>206</v>
      </c>
      <c r="BC413" t="s">
        <v>202</v>
      </c>
      <c r="BD413" t="s">
        <v>202</v>
      </c>
      <c r="BE413" t="s">
        <v>206</v>
      </c>
      <c r="BF413" t="s">
        <v>206</v>
      </c>
      <c r="BG413" t="s">
        <v>207</v>
      </c>
      <c r="BH413" t="s">
        <v>765</v>
      </c>
      <c r="BI413">
        <v>2000</v>
      </c>
      <c r="BK413" t="s">
        <v>206</v>
      </c>
      <c r="BL413" t="s">
        <v>218</v>
      </c>
      <c r="BM413" t="s">
        <v>208</v>
      </c>
      <c r="BN413" t="s">
        <v>220</v>
      </c>
      <c r="BO413" t="s">
        <v>269</v>
      </c>
      <c r="BP413" t="s">
        <v>34</v>
      </c>
      <c r="BQ413" t="s">
        <v>28</v>
      </c>
      <c r="BR413" t="s">
        <v>33</v>
      </c>
      <c r="BS413" t="s">
        <v>1006</v>
      </c>
      <c r="BT413" t="s">
        <v>404</v>
      </c>
      <c r="BU413" t="s">
        <v>493</v>
      </c>
      <c r="BV413" t="s">
        <v>193</v>
      </c>
      <c r="BW413" t="s">
        <v>291</v>
      </c>
      <c r="BX413" t="s">
        <v>193</v>
      </c>
      <c r="BY413" t="s">
        <v>193</v>
      </c>
      <c r="BZ413" t="s">
        <v>243</v>
      </c>
      <c r="CA413" t="s">
        <v>244</v>
      </c>
      <c r="CB413" t="s">
        <v>3693</v>
      </c>
      <c r="CC413" t="s">
        <v>3694</v>
      </c>
      <c r="CD413" t="s">
        <v>5445</v>
      </c>
      <c r="CE413">
        <v>2</v>
      </c>
      <c r="CF413">
        <v>0</v>
      </c>
      <c r="CG413" t="s">
        <v>214</v>
      </c>
      <c r="CH413" t="s">
        <v>215</v>
      </c>
      <c r="CI413" t="s">
        <v>215</v>
      </c>
      <c r="CJ413" t="s">
        <v>197</v>
      </c>
      <c r="CK413">
        <v>500</v>
      </c>
      <c r="CL413" t="s">
        <v>216</v>
      </c>
      <c r="CM413">
        <v>1</v>
      </c>
      <c r="CN413" t="s">
        <v>199</v>
      </c>
      <c r="CO413" t="s">
        <v>193</v>
      </c>
      <c r="CP413">
        <v>6</v>
      </c>
      <c r="CQ413" t="s">
        <v>193</v>
      </c>
      <c r="CR413" t="s">
        <v>193</v>
      </c>
      <c r="CS413" t="s">
        <v>193</v>
      </c>
      <c r="CT413" t="s">
        <v>193</v>
      </c>
      <c r="CU413" t="s">
        <v>193</v>
      </c>
      <c r="CV413" t="s">
        <v>193</v>
      </c>
      <c r="CW413" t="s">
        <v>3688</v>
      </c>
      <c r="CX413" t="s">
        <v>217</v>
      </c>
      <c r="CY413">
        <v>0.875</v>
      </c>
      <c r="CZ413">
        <v>4.375</v>
      </c>
      <c r="DA413" t="s">
        <v>206</v>
      </c>
      <c r="DB413" t="s">
        <v>193</v>
      </c>
      <c r="DC413" t="s">
        <v>193</v>
      </c>
      <c r="DD413" t="s">
        <v>193</v>
      </c>
      <c r="DE413" t="s">
        <v>193</v>
      </c>
      <c r="DF413" t="s">
        <v>193</v>
      </c>
      <c r="DG413" t="s">
        <v>247</v>
      </c>
      <c r="DH413" t="s">
        <v>403</v>
      </c>
      <c r="DI413" t="s">
        <v>29</v>
      </c>
      <c r="DJ413" t="s">
        <v>32</v>
      </c>
      <c r="DK413" t="s">
        <v>339</v>
      </c>
      <c r="DL413" t="s">
        <v>222</v>
      </c>
      <c r="DM413" t="s">
        <v>222</v>
      </c>
      <c r="DN413" t="s">
        <v>223</v>
      </c>
      <c r="DO413" t="s">
        <v>1002</v>
      </c>
      <c r="DP413">
        <v>99.867999999999995</v>
      </c>
      <c r="DQ413">
        <v>3.9569999999999999</v>
      </c>
      <c r="DR413">
        <v>256.29559999999998</v>
      </c>
      <c r="DS413">
        <v>1.2956000000000001</v>
      </c>
      <c r="DT413">
        <v>99.144999999999996</v>
      </c>
      <c r="DU413">
        <v>3.9990000000000001</v>
      </c>
      <c r="DV413">
        <v>267.12349999999998</v>
      </c>
      <c r="DW413">
        <v>12.1235</v>
      </c>
      <c r="DX413">
        <v>100.48099999999999</v>
      </c>
      <c r="DY413">
        <v>3.9220000000000002</v>
      </c>
      <c r="DZ413">
        <v>254.0729</v>
      </c>
      <c r="EA413">
        <v>-0.92710000000000004</v>
      </c>
      <c r="EB413">
        <v>101.374</v>
      </c>
      <c r="EC413">
        <v>3.871</v>
      </c>
      <c r="ED413">
        <v>245.67019999999999</v>
      </c>
      <c r="EE413">
        <v>-9.3298000000000005</v>
      </c>
      <c r="EF413">
        <v>101.73099999999999</v>
      </c>
      <c r="EG413">
        <v>3.851</v>
      </c>
      <c r="EH413">
        <v>248.40369999999999</v>
      </c>
      <c r="EI413">
        <v>-6.5963000000000003</v>
      </c>
      <c r="EJ413">
        <v>102.08</v>
      </c>
      <c r="EK413">
        <v>3.8319999999999999</v>
      </c>
      <c r="EL413">
        <v>248.87960000000001</v>
      </c>
      <c r="EM413">
        <v>-6.1204000000000001</v>
      </c>
      <c r="EN413">
        <v>100.929</v>
      </c>
      <c r="EO413">
        <v>3.8969999999999998</v>
      </c>
      <c r="EP413">
        <v>261.9239</v>
      </c>
      <c r="EQ413">
        <v>6.9238999999999997</v>
      </c>
      <c r="ER413">
        <v>102.2</v>
      </c>
      <c r="ES413">
        <v>3.8250000000000002</v>
      </c>
      <c r="ET413">
        <v>251.1208</v>
      </c>
      <c r="EU413">
        <v>-3.8792</v>
      </c>
      <c r="EV413">
        <v>104.181</v>
      </c>
      <c r="EW413">
        <v>3.7149999999999999</v>
      </c>
      <c r="EX413">
        <v>229.25360000000001</v>
      </c>
      <c r="EY413">
        <v>-25.746400000000001</v>
      </c>
      <c r="EZ413">
        <v>104.63500000000001</v>
      </c>
      <c r="FA413">
        <v>3.6909999999999998</v>
      </c>
      <c r="FB413">
        <v>229.49459999999999</v>
      </c>
      <c r="FC413">
        <v>-25.505400000000002</v>
      </c>
      <c r="FD413">
        <v>105.42700000000001</v>
      </c>
      <c r="FE413">
        <v>3.6480000000000001</v>
      </c>
      <c r="FF413">
        <v>226.28360000000001</v>
      </c>
      <c r="FG413">
        <v>-28.7164</v>
      </c>
      <c r="FH413">
        <v>34.119999999999997</v>
      </c>
      <c r="FI413">
        <v>9.25</v>
      </c>
      <c r="FJ413">
        <v>65.39</v>
      </c>
      <c r="FK413">
        <v>-0.8</v>
      </c>
      <c r="FL413">
        <v>93.224000000000004</v>
      </c>
      <c r="FM413">
        <v>7.3</v>
      </c>
      <c r="FN413">
        <v>0.1784</v>
      </c>
      <c r="FO413">
        <v>-11.424899999999999</v>
      </c>
      <c r="FP413">
        <v>0.24199999999999999</v>
      </c>
      <c r="FQ413">
        <v>-4.2184999999999997</v>
      </c>
      <c r="FR413">
        <v>0.37180000000000002</v>
      </c>
      <c r="FS413">
        <v>1.2861</v>
      </c>
      <c r="FT413">
        <v>0.70299999999999996</v>
      </c>
      <c r="FU413">
        <v>12.145099999999999</v>
      </c>
      <c r="FV413">
        <v>1.3936999999999999</v>
      </c>
      <c r="FW413">
        <v>11.4979</v>
      </c>
      <c r="FX413" t="s">
        <v>3692</v>
      </c>
      <c r="FY413" t="s">
        <v>252</v>
      </c>
    </row>
    <row r="414" spans="1:181" x14ac:dyDescent="0.35">
      <c r="A414">
        <v>417</v>
      </c>
      <c r="B414" t="s">
        <v>5461</v>
      </c>
      <c r="C414" t="s">
        <v>5398</v>
      </c>
      <c r="D414" t="s">
        <v>3695</v>
      </c>
      <c r="E414" t="s">
        <v>3696</v>
      </c>
      <c r="F414" t="s">
        <v>232</v>
      </c>
      <c r="G414" t="s">
        <v>304</v>
      </c>
      <c r="H414" t="s">
        <v>233</v>
      </c>
      <c r="I414" t="s">
        <v>304</v>
      </c>
      <c r="J414" t="s">
        <v>233</v>
      </c>
      <c r="K414" t="s">
        <v>331</v>
      </c>
      <c r="L414" t="s">
        <v>234</v>
      </c>
      <c r="M414">
        <v>6</v>
      </c>
      <c r="N414" t="s">
        <v>196</v>
      </c>
      <c r="O414" t="s">
        <v>197</v>
      </c>
      <c r="P414" t="s">
        <v>198</v>
      </c>
      <c r="Q414">
        <v>4100</v>
      </c>
      <c r="R414" t="s">
        <v>198</v>
      </c>
      <c r="S414">
        <v>1500</v>
      </c>
      <c r="T414">
        <v>5</v>
      </c>
      <c r="U414">
        <v>3</v>
      </c>
      <c r="V414" t="s">
        <v>199</v>
      </c>
      <c r="W414" t="s">
        <v>200</v>
      </c>
      <c r="X414">
        <v>2.5</v>
      </c>
      <c r="Y414" t="s">
        <v>193</v>
      </c>
      <c r="Z414" t="s">
        <v>5466</v>
      </c>
      <c r="AA414" t="s">
        <v>3532</v>
      </c>
      <c r="AB414">
        <v>215</v>
      </c>
      <c r="AD414">
        <v>-1</v>
      </c>
      <c r="AE414" t="s">
        <v>193</v>
      </c>
      <c r="AF414" t="s">
        <v>193</v>
      </c>
      <c r="AG414">
        <v>240</v>
      </c>
      <c r="AH414">
        <v>215</v>
      </c>
      <c r="AI414">
        <v>0</v>
      </c>
      <c r="AJ414" t="s">
        <v>193</v>
      </c>
      <c r="AK414" t="s">
        <v>193</v>
      </c>
      <c r="AM414">
        <v>10</v>
      </c>
      <c r="AN414">
        <v>25</v>
      </c>
      <c r="AO414" t="s">
        <v>193</v>
      </c>
      <c r="AP414">
        <v>2.17</v>
      </c>
      <c r="AQ414">
        <v>2.5219999999999998</v>
      </c>
      <c r="AR414">
        <v>99.891999999999996</v>
      </c>
      <c r="AS414" t="s">
        <v>202</v>
      </c>
      <c r="AT414" t="s">
        <v>290</v>
      </c>
      <c r="AU414" t="s">
        <v>204</v>
      </c>
      <c r="AV414" t="s">
        <v>205</v>
      </c>
      <c r="AW414">
        <v>8</v>
      </c>
      <c r="AX414">
        <v>8</v>
      </c>
      <c r="AY414" t="s">
        <v>193</v>
      </c>
      <c r="AZ414" t="s">
        <v>193</v>
      </c>
      <c r="BA414" t="s">
        <v>206</v>
      </c>
      <c r="BB414" t="s">
        <v>206</v>
      </c>
      <c r="BC414" t="s">
        <v>202</v>
      </c>
      <c r="BD414" t="s">
        <v>202</v>
      </c>
      <c r="BE414" t="s">
        <v>206</v>
      </c>
      <c r="BF414" t="s">
        <v>206</v>
      </c>
      <c r="BG414" t="s">
        <v>207</v>
      </c>
      <c r="BH414" t="s">
        <v>238</v>
      </c>
      <c r="BI414">
        <v>2000</v>
      </c>
      <c r="BK414" t="s">
        <v>206</v>
      </c>
      <c r="BL414" t="s">
        <v>220</v>
      </c>
      <c r="BM414" t="s">
        <v>32</v>
      </c>
      <c r="BN414" t="s">
        <v>208</v>
      </c>
      <c r="BO414" t="s">
        <v>26</v>
      </c>
      <c r="BP414" t="s">
        <v>31</v>
      </c>
      <c r="BQ414" t="s">
        <v>34</v>
      </c>
      <c r="BR414" t="s">
        <v>35</v>
      </c>
      <c r="BS414" t="s">
        <v>341</v>
      </c>
      <c r="BT414" t="s">
        <v>193</v>
      </c>
      <c r="BU414" t="s">
        <v>193</v>
      </c>
      <c r="BV414" t="s">
        <v>32</v>
      </c>
      <c r="BW414" t="s">
        <v>209</v>
      </c>
      <c r="BX414" t="s">
        <v>197</v>
      </c>
      <c r="BY414" t="s">
        <v>193</v>
      </c>
      <c r="BZ414" t="s">
        <v>292</v>
      </c>
      <c r="CA414" t="s">
        <v>376</v>
      </c>
      <c r="CB414" t="s">
        <v>3697</v>
      </c>
      <c r="CC414" t="s">
        <v>3698</v>
      </c>
      <c r="CD414" t="s">
        <v>5445</v>
      </c>
      <c r="CE414">
        <v>2</v>
      </c>
      <c r="CF414">
        <v>1</v>
      </c>
      <c r="CG414" t="s">
        <v>214</v>
      </c>
      <c r="CH414" t="s">
        <v>215</v>
      </c>
      <c r="CI414" t="s">
        <v>215</v>
      </c>
      <c r="CJ414" t="s">
        <v>197</v>
      </c>
      <c r="CK414">
        <v>1500</v>
      </c>
      <c r="CL414" t="s">
        <v>216</v>
      </c>
      <c r="CM414">
        <v>1</v>
      </c>
      <c r="CN414" t="s">
        <v>199</v>
      </c>
      <c r="CO414" t="s">
        <v>193</v>
      </c>
      <c r="CP414">
        <v>1</v>
      </c>
      <c r="CQ414" t="s">
        <v>193</v>
      </c>
      <c r="CR414" t="s">
        <v>193</v>
      </c>
      <c r="CS414" t="s">
        <v>193</v>
      </c>
      <c r="CT414" t="s">
        <v>193</v>
      </c>
      <c r="CU414" t="s">
        <v>193</v>
      </c>
      <c r="CV414" t="s">
        <v>193</v>
      </c>
      <c r="CW414" t="s">
        <v>3695</v>
      </c>
      <c r="CX414" t="s">
        <v>217</v>
      </c>
      <c r="CY414">
        <v>0.35</v>
      </c>
      <c r="CZ414">
        <v>5.25</v>
      </c>
      <c r="DA414" t="s">
        <v>206</v>
      </c>
      <c r="DB414" t="s">
        <v>193</v>
      </c>
      <c r="DC414" t="s">
        <v>193</v>
      </c>
      <c r="DD414" t="s">
        <v>193</v>
      </c>
      <c r="DE414" t="s">
        <v>193</v>
      </c>
      <c r="DF414" t="s">
        <v>193</v>
      </c>
      <c r="DG414" t="s">
        <v>218</v>
      </c>
      <c r="DH414" t="s">
        <v>249</v>
      </c>
      <c r="DI414" t="s">
        <v>28</v>
      </c>
      <c r="DJ414" t="s">
        <v>29</v>
      </c>
      <c r="DK414" t="s">
        <v>30</v>
      </c>
      <c r="DL414" t="s">
        <v>222</v>
      </c>
      <c r="DM414" t="s">
        <v>222</v>
      </c>
      <c r="DN414" t="s">
        <v>223</v>
      </c>
      <c r="DO414" t="s">
        <v>3536</v>
      </c>
      <c r="DP414">
        <v>100.149</v>
      </c>
      <c r="DQ414">
        <v>2.468</v>
      </c>
      <c r="DR414">
        <v>216.27539999999999</v>
      </c>
      <c r="DS414">
        <v>1.2754000000000001</v>
      </c>
      <c r="DT414">
        <v>100.67400000000001</v>
      </c>
      <c r="DU414">
        <v>2.3570000000000002</v>
      </c>
      <c r="DV414">
        <v>202.3262</v>
      </c>
      <c r="DW414">
        <v>-12.6738</v>
      </c>
      <c r="DX414">
        <v>100.575</v>
      </c>
      <c r="DY414">
        <v>2.3780000000000001</v>
      </c>
      <c r="DZ414">
        <v>202.68360000000001</v>
      </c>
      <c r="EA414">
        <v>-12.3164</v>
      </c>
      <c r="EB414">
        <v>100.78700000000001</v>
      </c>
      <c r="EC414">
        <v>2.3330000000000002</v>
      </c>
      <c r="ED414">
        <v>200.88329999999999</v>
      </c>
      <c r="EE414">
        <v>-14.1167</v>
      </c>
      <c r="EF414">
        <v>101.05200000000001</v>
      </c>
      <c r="EG414">
        <v>2.2770000000000001</v>
      </c>
      <c r="EH414">
        <v>196.08019999999999</v>
      </c>
      <c r="EI414">
        <v>-18.919799999999999</v>
      </c>
      <c r="EJ414">
        <v>101.438</v>
      </c>
      <c r="EK414">
        <v>2.1960000000000002</v>
      </c>
      <c r="EL414">
        <v>189.102</v>
      </c>
      <c r="EM414">
        <v>-25.898</v>
      </c>
      <c r="EN414">
        <v>101.82899999999999</v>
      </c>
      <c r="EO414">
        <v>2.1139999999999999</v>
      </c>
      <c r="EP414">
        <v>180.5865</v>
      </c>
      <c r="EQ414">
        <v>-34.413499999999999</v>
      </c>
      <c r="ER414">
        <v>102.294</v>
      </c>
      <c r="ES414">
        <v>2.0169999999999999</v>
      </c>
      <c r="ET414">
        <v>164.67830000000001</v>
      </c>
      <c r="EU414">
        <v>-50.3217</v>
      </c>
      <c r="EV414">
        <v>102.09699999999999</v>
      </c>
      <c r="EW414">
        <v>2.0569999999999999</v>
      </c>
      <c r="EX414">
        <v>172.50569999999999</v>
      </c>
      <c r="EY414">
        <v>-42.494300000000003</v>
      </c>
      <c r="EZ414">
        <v>102.31699999999999</v>
      </c>
      <c r="FA414">
        <v>2.0110000000000001</v>
      </c>
      <c r="FB414">
        <v>167.2714</v>
      </c>
      <c r="FC414">
        <v>-47.7286</v>
      </c>
      <c r="FD414">
        <v>102.31699999999999</v>
      </c>
      <c r="FE414">
        <v>2.0110000000000001</v>
      </c>
      <c r="FF414">
        <v>167.2774</v>
      </c>
      <c r="FG414">
        <v>-47.7226</v>
      </c>
      <c r="FH414">
        <v>34.119999999999997</v>
      </c>
      <c r="FI414">
        <v>9.25</v>
      </c>
      <c r="FJ414">
        <v>65.39</v>
      </c>
      <c r="FK414">
        <v>-0.8</v>
      </c>
      <c r="FL414">
        <v>93.224000000000004</v>
      </c>
      <c r="FM414">
        <v>7.3</v>
      </c>
      <c r="FN414">
        <v>0.1784</v>
      </c>
      <c r="FO414">
        <v>-11.424899999999999</v>
      </c>
      <c r="FP414">
        <v>0.24199999999999999</v>
      </c>
      <c r="FQ414">
        <v>-4.2184999999999997</v>
      </c>
      <c r="FR414">
        <v>0.37180000000000002</v>
      </c>
      <c r="FS414">
        <v>1.2861</v>
      </c>
      <c r="FT414">
        <v>0.70299999999999996</v>
      </c>
      <c r="FU414">
        <v>12.145099999999999</v>
      </c>
      <c r="FV414">
        <v>1.3936999999999999</v>
      </c>
      <c r="FW414">
        <v>11.4979</v>
      </c>
      <c r="FX414" t="s">
        <v>3699</v>
      </c>
      <c r="FY414">
        <v>54918.684999999998</v>
      </c>
    </row>
    <row r="415" spans="1:181" x14ac:dyDescent="0.35">
      <c r="A415">
        <v>418</v>
      </c>
      <c r="B415" t="s">
        <v>5461</v>
      </c>
      <c r="C415" t="s">
        <v>5398</v>
      </c>
      <c r="D415" t="s">
        <v>3695</v>
      </c>
      <c r="E415" t="s">
        <v>3696</v>
      </c>
      <c r="F415" t="s">
        <v>232</v>
      </c>
      <c r="G415" t="s">
        <v>304</v>
      </c>
      <c r="H415" t="s">
        <v>233</v>
      </c>
      <c r="I415" t="s">
        <v>304</v>
      </c>
      <c r="J415" t="s">
        <v>233</v>
      </c>
      <c r="K415" t="s">
        <v>331</v>
      </c>
      <c r="L415" t="s">
        <v>234</v>
      </c>
      <c r="M415">
        <v>6</v>
      </c>
      <c r="N415" t="s">
        <v>196</v>
      </c>
      <c r="O415" t="s">
        <v>197</v>
      </c>
      <c r="P415" t="s">
        <v>198</v>
      </c>
      <c r="Q415">
        <v>4100</v>
      </c>
      <c r="R415" t="s">
        <v>198</v>
      </c>
      <c r="S415">
        <v>1600</v>
      </c>
      <c r="T415">
        <v>10</v>
      </c>
      <c r="U415">
        <v>3</v>
      </c>
      <c r="V415" t="s">
        <v>199</v>
      </c>
      <c r="W415" t="s">
        <v>200</v>
      </c>
      <c r="X415">
        <v>3.4</v>
      </c>
      <c r="Y415" t="s">
        <v>193</v>
      </c>
      <c r="Z415" t="s">
        <v>5194</v>
      </c>
      <c r="AA415" t="s">
        <v>1712</v>
      </c>
      <c r="AB415">
        <v>270</v>
      </c>
      <c r="AD415">
        <v>1</v>
      </c>
      <c r="AE415" t="s">
        <v>193</v>
      </c>
      <c r="AF415" t="s">
        <v>193</v>
      </c>
      <c r="AG415">
        <v>285</v>
      </c>
      <c r="AH415">
        <v>270</v>
      </c>
      <c r="AI415">
        <v>0</v>
      </c>
      <c r="AJ415" t="s">
        <v>193</v>
      </c>
      <c r="AK415" t="s">
        <v>193</v>
      </c>
      <c r="AM415">
        <v>10</v>
      </c>
      <c r="AN415">
        <v>15</v>
      </c>
      <c r="AO415" t="s">
        <v>193</v>
      </c>
      <c r="AP415">
        <v>1.48</v>
      </c>
      <c r="AQ415">
        <v>3.4009999999999998</v>
      </c>
      <c r="AR415">
        <v>99.986999999999995</v>
      </c>
      <c r="AS415" t="s">
        <v>202</v>
      </c>
      <c r="AT415" t="s">
        <v>290</v>
      </c>
      <c r="AU415" t="s">
        <v>204</v>
      </c>
      <c r="AV415" t="s">
        <v>205</v>
      </c>
      <c r="AW415">
        <v>8</v>
      </c>
      <c r="AX415">
        <v>8</v>
      </c>
      <c r="AY415" t="s">
        <v>193</v>
      </c>
      <c r="AZ415" t="s">
        <v>193</v>
      </c>
      <c r="BA415" t="s">
        <v>206</v>
      </c>
      <c r="BB415" t="s">
        <v>206</v>
      </c>
      <c r="BC415" t="s">
        <v>202</v>
      </c>
      <c r="BD415" t="s">
        <v>202</v>
      </c>
      <c r="BE415" t="s">
        <v>206</v>
      </c>
      <c r="BF415" t="s">
        <v>206</v>
      </c>
      <c r="BG415" t="s">
        <v>207</v>
      </c>
      <c r="BH415" t="s">
        <v>238</v>
      </c>
      <c r="BI415">
        <v>2000</v>
      </c>
      <c r="BK415" t="s">
        <v>206</v>
      </c>
      <c r="BL415" t="s">
        <v>220</v>
      </c>
      <c r="BM415" t="s">
        <v>32</v>
      </c>
      <c r="BN415" t="s">
        <v>208</v>
      </c>
      <c r="BO415" t="s">
        <v>26</v>
      </c>
      <c r="BP415" t="s">
        <v>31</v>
      </c>
      <c r="BQ415" t="s">
        <v>34</v>
      </c>
      <c r="BR415" t="s">
        <v>35</v>
      </c>
      <c r="BS415" t="s">
        <v>341</v>
      </c>
      <c r="BT415" t="s">
        <v>193</v>
      </c>
      <c r="BU415" t="s">
        <v>193</v>
      </c>
      <c r="BV415" t="s">
        <v>32</v>
      </c>
      <c r="BW415" t="s">
        <v>209</v>
      </c>
      <c r="BX415" t="s">
        <v>197</v>
      </c>
      <c r="BY415" t="s">
        <v>193</v>
      </c>
      <c r="BZ415" t="s">
        <v>292</v>
      </c>
      <c r="CA415" t="s">
        <v>376</v>
      </c>
      <c r="CB415" t="s">
        <v>3700</v>
      </c>
      <c r="CC415" t="s">
        <v>3701</v>
      </c>
      <c r="CD415" t="s">
        <v>5445</v>
      </c>
      <c r="CE415">
        <v>2</v>
      </c>
      <c r="CF415">
        <v>0</v>
      </c>
      <c r="CG415" t="s">
        <v>214</v>
      </c>
      <c r="CH415" t="s">
        <v>215</v>
      </c>
      <c r="CI415" t="s">
        <v>215</v>
      </c>
      <c r="CJ415" t="s">
        <v>197</v>
      </c>
      <c r="CK415">
        <v>1600</v>
      </c>
      <c r="CL415" t="s">
        <v>216</v>
      </c>
      <c r="CM415">
        <v>1</v>
      </c>
      <c r="CN415" t="s">
        <v>199</v>
      </c>
      <c r="CO415" t="s">
        <v>193</v>
      </c>
      <c r="CP415">
        <v>3</v>
      </c>
      <c r="CQ415" t="s">
        <v>193</v>
      </c>
      <c r="CR415" t="s">
        <v>193</v>
      </c>
      <c r="CS415" t="s">
        <v>193</v>
      </c>
      <c r="CT415" t="s">
        <v>193</v>
      </c>
      <c r="CU415" t="s">
        <v>193</v>
      </c>
      <c r="CV415" t="s">
        <v>193</v>
      </c>
      <c r="CW415" t="s">
        <v>3695</v>
      </c>
      <c r="CX415" t="s">
        <v>217</v>
      </c>
      <c r="CY415">
        <v>0.45</v>
      </c>
      <c r="CZ415">
        <v>7.2</v>
      </c>
      <c r="DA415" t="s">
        <v>202</v>
      </c>
      <c r="DB415" t="s">
        <v>193</v>
      </c>
      <c r="DC415" t="s">
        <v>193</v>
      </c>
      <c r="DD415" t="s">
        <v>193</v>
      </c>
      <c r="DE415" t="s">
        <v>193</v>
      </c>
      <c r="DF415" t="s">
        <v>193</v>
      </c>
      <c r="DG415" t="s">
        <v>218</v>
      </c>
      <c r="DH415" t="s">
        <v>249</v>
      </c>
      <c r="DI415" t="s">
        <v>28</v>
      </c>
      <c r="DJ415" t="s">
        <v>29</v>
      </c>
      <c r="DK415" t="s">
        <v>30</v>
      </c>
      <c r="DL415" t="s">
        <v>222</v>
      </c>
      <c r="DM415" t="s">
        <v>222</v>
      </c>
      <c r="DN415" t="s">
        <v>223</v>
      </c>
      <c r="DO415" t="s">
        <v>1547</v>
      </c>
      <c r="DP415">
        <v>99.858999999999995</v>
      </c>
      <c r="DQ415">
        <v>3.4159999999999999</v>
      </c>
      <c r="DR415">
        <v>277.58019999999999</v>
      </c>
      <c r="DS415">
        <v>7.5801999999999996</v>
      </c>
      <c r="DT415">
        <v>99.951999999999998</v>
      </c>
      <c r="DU415">
        <v>3.4049999999999998</v>
      </c>
      <c r="DV415">
        <v>272.21440000000001</v>
      </c>
      <c r="DW415">
        <v>2.2143999999999999</v>
      </c>
      <c r="DX415">
        <v>99.986000000000004</v>
      </c>
      <c r="DY415">
        <v>3.4009999999999998</v>
      </c>
      <c r="DZ415">
        <v>269.12610000000001</v>
      </c>
      <c r="EA415">
        <v>-0.87390000000000001</v>
      </c>
      <c r="EB415">
        <v>99.935000000000002</v>
      </c>
      <c r="EC415">
        <v>3.407</v>
      </c>
      <c r="ED415">
        <v>274.20749999999998</v>
      </c>
      <c r="EE415">
        <v>4.2074999999999996</v>
      </c>
      <c r="EF415">
        <v>100.17400000000001</v>
      </c>
      <c r="EG415">
        <v>3.379</v>
      </c>
      <c r="EH415">
        <v>273.81180000000001</v>
      </c>
      <c r="EI415">
        <v>3.8117999999999999</v>
      </c>
      <c r="EJ415">
        <v>101.04300000000001</v>
      </c>
      <c r="EK415">
        <v>3.2749999999999999</v>
      </c>
      <c r="EL415">
        <v>266.49130000000002</v>
      </c>
      <c r="EM415">
        <v>-3.5087000000000002</v>
      </c>
      <c r="EN415">
        <v>101.94799999999999</v>
      </c>
      <c r="EO415">
        <v>3.1680000000000001</v>
      </c>
      <c r="EP415">
        <v>253.59520000000001</v>
      </c>
      <c r="EQ415">
        <v>-16.404800000000002</v>
      </c>
      <c r="ER415">
        <v>102.95699999999999</v>
      </c>
      <c r="ES415">
        <v>3.05</v>
      </c>
      <c r="ET415">
        <v>233.6908</v>
      </c>
      <c r="EU415">
        <v>-36.309199999999997</v>
      </c>
      <c r="EV415">
        <v>103.38500000000001</v>
      </c>
      <c r="EW415">
        <v>3</v>
      </c>
      <c r="EX415">
        <v>232.38589999999999</v>
      </c>
      <c r="EY415">
        <v>-37.614100000000001</v>
      </c>
      <c r="EZ415">
        <v>103.065</v>
      </c>
      <c r="FA415">
        <v>3.0369999999999999</v>
      </c>
      <c r="FB415">
        <v>236.90440000000001</v>
      </c>
      <c r="FC415">
        <v>-33.095599999999997</v>
      </c>
      <c r="FD415">
        <v>103.065</v>
      </c>
      <c r="FE415">
        <v>3.0369999999999999</v>
      </c>
      <c r="FF415">
        <v>237.92689999999999</v>
      </c>
      <c r="FG415">
        <v>-32.073099999999997</v>
      </c>
      <c r="FH415">
        <v>34.119999999999997</v>
      </c>
      <c r="FI415">
        <v>9.25</v>
      </c>
      <c r="FJ415">
        <v>65.39</v>
      </c>
      <c r="FK415">
        <v>-0.8</v>
      </c>
      <c r="FL415">
        <v>93.224000000000004</v>
      </c>
      <c r="FM415">
        <v>7.3</v>
      </c>
      <c r="FN415">
        <v>0.1784</v>
      </c>
      <c r="FO415">
        <v>-11.424899999999999</v>
      </c>
      <c r="FP415">
        <v>0.24199999999999999</v>
      </c>
      <c r="FQ415">
        <v>-4.2184999999999997</v>
      </c>
      <c r="FR415">
        <v>0.37180000000000002</v>
      </c>
      <c r="FS415">
        <v>1.2861</v>
      </c>
      <c r="FT415">
        <v>0.70299999999999996</v>
      </c>
      <c r="FU415">
        <v>12.145099999999999</v>
      </c>
      <c r="FV415">
        <v>1.3936999999999999</v>
      </c>
      <c r="FW415">
        <v>11.4979</v>
      </c>
      <c r="FX415" t="s">
        <v>3699</v>
      </c>
      <c r="FY415">
        <v>54918.684999999998</v>
      </c>
    </row>
    <row r="416" spans="1:181" x14ac:dyDescent="0.35">
      <c r="A416">
        <v>419</v>
      </c>
      <c r="B416" t="s">
        <v>5461</v>
      </c>
      <c r="C416" t="s">
        <v>5398</v>
      </c>
      <c r="D416" t="s">
        <v>3695</v>
      </c>
      <c r="E416" t="s">
        <v>3696</v>
      </c>
      <c r="F416" t="s">
        <v>232</v>
      </c>
      <c r="G416" t="s">
        <v>304</v>
      </c>
      <c r="H416" t="s">
        <v>233</v>
      </c>
      <c r="I416" t="s">
        <v>304</v>
      </c>
      <c r="J416" t="s">
        <v>233</v>
      </c>
      <c r="K416" t="s">
        <v>331</v>
      </c>
      <c r="L416" t="s">
        <v>234</v>
      </c>
      <c r="M416">
        <v>6</v>
      </c>
      <c r="N416" t="s">
        <v>196</v>
      </c>
      <c r="O416" t="s">
        <v>197</v>
      </c>
      <c r="P416" t="s">
        <v>198</v>
      </c>
      <c r="Q416">
        <v>4100</v>
      </c>
      <c r="R416" t="s">
        <v>198</v>
      </c>
      <c r="S416">
        <v>1000</v>
      </c>
      <c r="T416">
        <v>30</v>
      </c>
      <c r="U416">
        <v>3</v>
      </c>
      <c r="V416" t="s">
        <v>199</v>
      </c>
      <c r="W416" t="s">
        <v>200</v>
      </c>
      <c r="X416">
        <v>4.375</v>
      </c>
      <c r="Y416" t="s">
        <v>193</v>
      </c>
      <c r="Z416" t="s">
        <v>5215</v>
      </c>
      <c r="AA416" t="s">
        <v>999</v>
      </c>
      <c r="AB416">
        <v>300</v>
      </c>
      <c r="AD416">
        <v>-2</v>
      </c>
      <c r="AE416" t="s">
        <v>193</v>
      </c>
      <c r="AF416" t="s">
        <v>193</v>
      </c>
      <c r="AG416">
        <v>300</v>
      </c>
      <c r="AH416">
        <v>300</v>
      </c>
      <c r="AI416">
        <v>0</v>
      </c>
      <c r="AJ416" t="s">
        <v>193</v>
      </c>
      <c r="AK416" t="s">
        <v>193</v>
      </c>
      <c r="AM416">
        <v>10</v>
      </c>
      <c r="AN416">
        <v>0</v>
      </c>
      <c r="AO416" t="s">
        <v>193</v>
      </c>
      <c r="AP416">
        <v>1.7</v>
      </c>
      <c r="AQ416">
        <v>4.4050000000000002</v>
      </c>
      <c r="AR416">
        <v>99.49</v>
      </c>
      <c r="AS416" t="s">
        <v>202</v>
      </c>
      <c r="AT416" t="s">
        <v>290</v>
      </c>
      <c r="AU416" t="s">
        <v>204</v>
      </c>
      <c r="AV416" t="s">
        <v>205</v>
      </c>
      <c r="AW416">
        <v>8</v>
      </c>
      <c r="AX416">
        <v>8</v>
      </c>
      <c r="AY416" t="s">
        <v>193</v>
      </c>
      <c r="AZ416" t="s">
        <v>193</v>
      </c>
      <c r="BA416" t="s">
        <v>206</v>
      </c>
      <c r="BB416" t="s">
        <v>206</v>
      </c>
      <c r="BC416" t="s">
        <v>202</v>
      </c>
      <c r="BD416" t="s">
        <v>202</v>
      </c>
      <c r="BE416" t="s">
        <v>206</v>
      </c>
      <c r="BF416" t="s">
        <v>206</v>
      </c>
      <c r="BG416" t="s">
        <v>207</v>
      </c>
      <c r="BH416" t="s">
        <v>238</v>
      </c>
      <c r="BI416">
        <v>2000</v>
      </c>
      <c r="BK416" t="s">
        <v>206</v>
      </c>
      <c r="BL416" t="s">
        <v>220</v>
      </c>
      <c r="BM416" t="s">
        <v>32</v>
      </c>
      <c r="BN416" t="s">
        <v>208</v>
      </c>
      <c r="BO416" t="s">
        <v>26</v>
      </c>
      <c r="BP416" t="s">
        <v>31</v>
      </c>
      <c r="BQ416" t="s">
        <v>34</v>
      </c>
      <c r="BR416" t="s">
        <v>35</v>
      </c>
      <c r="BS416" t="s">
        <v>341</v>
      </c>
      <c r="BT416" t="s">
        <v>193</v>
      </c>
      <c r="BU416" t="s">
        <v>193</v>
      </c>
      <c r="BV416" t="s">
        <v>220</v>
      </c>
      <c r="BW416" t="s">
        <v>209</v>
      </c>
      <c r="BX416" t="s">
        <v>197</v>
      </c>
      <c r="BY416" t="s">
        <v>193</v>
      </c>
      <c r="BZ416" t="s">
        <v>292</v>
      </c>
      <c r="CA416" t="s">
        <v>376</v>
      </c>
      <c r="CB416" t="s">
        <v>3702</v>
      </c>
      <c r="CC416" t="s">
        <v>3703</v>
      </c>
      <c r="CD416" t="s">
        <v>5445</v>
      </c>
      <c r="CE416">
        <v>2</v>
      </c>
      <c r="CF416">
        <v>0</v>
      </c>
      <c r="CG416" t="s">
        <v>214</v>
      </c>
      <c r="CH416" t="s">
        <v>215</v>
      </c>
      <c r="CI416" t="s">
        <v>215</v>
      </c>
      <c r="CJ416" t="s">
        <v>197</v>
      </c>
      <c r="CK416">
        <v>1000</v>
      </c>
      <c r="CL416" t="s">
        <v>216</v>
      </c>
      <c r="CM416">
        <v>1</v>
      </c>
      <c r="CN416" t="s">
        <v>199</v>
      </c>
      <c r="CO416" t="s">
        <v>193</v>
      </c>
      <c r="CP416">
        <v>6</v>
      </c>
      <c r="CQ416" t="s">
        <v>193</v>
      </c>
      <c r="CR416" t="s">
        <v>193</v>
      </c>
      <c r="CS416" t="s">
        <v>193</v>
      </c>
      <c r="CT416" t="s">
        <v>193</v>
      </c>
      <c r="CU416" t="s">
        <v>193</v>
      </c>
      <c r="CV416" t="s">
        <v>193</v>
      </c>
      <c r="CW416" t="s">
        <v>3695</v>
      </c>
      <c r="CX416" t="s">
        <v>217</v>
      </c>
      <c r="CY416">
        <v>0.875</v>
      </c>
      <c r="CZ416">
        <v>8.75</v>
      </c>
      <c r="DA416" t="s">
        <v>206</v>
      </c>
      <c r="DB416" t="s">
        <v>193</v>
      </c>
      <c r="DC416" t="s">
        <v>193</v>
      </c>
      <c r="DD416" t="s">
        <v>193</v>
      </c>
      <c r="DE416" t="s">
        <v>193</v>
      </c>
      <c r="DF416" t="s">
        <v>193</v>
      </c>
      <c r="DG416" t="s">
        <v>218</v>
      </c>
      <c r="DH416" t="s">
        <v>249</v>
      </c>
      <c r="DI416" t="s">
        <v>28</v>
      </c>
      <c r="DJ416" t="s">
        <v>29</v>
      </c>
      <c r="DK416" t="s">
        <v>30</v>
      </c>
      <c r="DL416" t="s">
        <v>222</v>
      </c>
      <c r="DM416" t="s">
        <v>222</v>
      </c>
      <c r="DN416" t="s">
        <v>223</v>
      </c>
      <c r="DO416" t="s">
        <v>1002</v>
      </c>
      <c r="DP416">
        <v>99.346000000000004</v>
      </c>
      <c r="DQ416">
        <v>4.4139999999999997</v>
      </c>
      <c r="DR416">
        <v>308.62349999999998</v>
      </c>
      <c r="DS416">
        <v>8.6234999999999999</v>
      </c>
      <c r="DT416">
        <v>101.04</v>
      </c>
      <c r="DU416">
        <v>4.3120000000000003</v>
      </c>
      <c r="DV416">
        <v>293.0729</v>
      </c>
      <c r="DW416">
        <v>-6.9271000000000003</v>
      </c>
      <c r="DX416">
        <v>101.866</v>
      </c>
      <c r="DY416">
        <v>4.2629999999999999</v>
      </c>
      <c r="DZ416">
        <v>284.87020000000001</v>
      </c>
      <c r="EA416">
        <v>-15.129799999999999</v>
      </c>
      <c r="EB416">
        <v>102.53</v>
      </c>
      <c r="EC416">
        <v>4.2240000000000002</v>
      </c>
      <c r="ED416">
        <v>285.70370000000003</v>
      </c>
      <c r="EE416">
        <v>-14.2963</v>
      </c>
      <c r="EF416">
        <v>102.86499999999999</v>
      </c>
      <c r="EG416">
        <v>4.2039999999999997</v>
      </c>
      <c r="EH416">
        <v>286.07960000000003</v>
      </c>
      <c r="EI416">
        <v>-13.920400000000001</v>
      </c>
      <c r="EJ416">
        <v>104.411</v>
      </c>
      <c r="EK416">
        <v>4.1150000000000002</v>
      </c>
      <c r="EL416">
        <v>283.72390000000001</v>
      </c>
      <c r="EM416">
        <v>-16.2761</v>
      </c>
      <c r="EN416">
        <v>106.242</v>
      </c>
      <c r="EO416">
        <v>4.0119999999999996</v>
      </c>
      <c r="EP416">
        <v>269.82080000000002</v>
      </c>
      <c r="EQ416">
        <v>-30.179200000000002</v>
      </c>
      <c r="ER416">
        <v>108.087</v>
      </c>
      <c r="ES416">
        <v>3.911</v>
      </c>
      <c r="ET416">
        <v>248.8536</v>
      </c>
      <c r="EU416">
        <v>-51.1464</v>
      </c>
      <c r="EV416">
        <v>108.565</v>
      </c>
      <c r="EW416">
        <v>3.8849999999999998</v>
      </c>
      <c r="EX416">
        <v>248.8946</v>
      </c>
      <c r="EY416">
        <v>-51.105400000000003</v>
      </c>
      <c r="EZ416">
        <v>108.565</v>
      </c>
      <c r="FA416">
        <v>3.8849999999999998</v>
      </c>
      <c r="FB416">
        <v>249.9836</v>
      </c>
      <c r="FC416">
        <v>-50.016399999999997</v>
      </c>
      <c r="FD416">
        <v>108.565</v>
      </c>
      <c r="FE416">
        <v>3.8849999999999998</v>
      </c>
      <c r="FF416">
        <v>251.31030000000001</v>
      </c>
      <c r="FG416">
        <v>-48.689700000000002</v>
      </c>
      <c r="FH416">
        <v>34.119999999999997</v>
      </c>
      <c r="FI416">
        <v>9.25</v>
      </c>
      <c r="FJ416">
        <v>65.39</v>
      </c>
      <c r="FK416">
        <v>-0.8</v>
      </c>
      <c r="FL416">
        <v>93.224000000000004</v>
      </c>
      <c r="FM416">
        <v>7.3</v>
      </c>
      <c r="FN416">
        <v>0.1784</v>
      </c>
      <c r="FO416">
        <v>-11.424899999999999</v>
      </c>
      <c r="FP416">
        <v>0.24199999999999999</v>
      </c>
      <c r="FQ416">
        <v>-4.2184999999999997</v>
      </c>
      <c r="FR416">
        <v>0.37180000000000002</v>
      </c>
      <c r="FS416">
        <v>1.2861</v>
      </c>
      <c r="FT416">
        <v>0.70299999999999996</v>
      </c>
      <c r="FU416">
        <v>12.145099999999999</v>
      </c>
      <c r="FV416">
        <v>1.3936999999999999</v>
      </c>
      <c r="FW416">
        <v>11.4979</v>
      </c>
      <c r="FX416" t="s">
        <v>3699</v>
      </c>
      <c r="FY416">
        <v>54918.684999999998</v>
      </c>
    </row>
    <row r="417" spans="1:181" x14ac:dyDescent="0.35">
      <c r="A417">
        <v>420</v>
      </c>
      <c r="B417" t="s">
        <v>5461</v>
      </c>
      <c r="C417" t="s">
        <v>5444</v>
      </c>
      <c r="D417" t="s">
        <v>3704</v>
      </c>
      <c r="E417" t="s">
        <v>3705</v>
      </c>
      <c r="F417" t="s">
        <v>441</v>
      </c>
      <c r="G417" t="s">
        <v>304</v>
      </c>
      <c r="H417" t="s">
        <v>285</v>
      </c>
      <c r="I417" t="s">
        <v>304</v>
      </c>
      <c r="J417" t="s">
        <v>233</v>
      </c>
      <c r="K417" t="s">
        <v>304</v>
      </c>
      <c r="L417" t="s">
        <v>442</v>
      </c>
      <c r="M417" t="s">
        <v>193</v>
      </c>
      <c r="N417" t="s">
        <v>196</v>
      </c>
      <c r="O417" t="s">
        <v>197</v>
      </c>
      <c r="P417" t="s">
        <v>198</v>
      </c>
      <c r="Q417">
        <v>600</v>
      </c>
      <c r="R417" t="s">
        <v>198</v>
      </c>
      <c r="S417">
        <v>600</v>
      </c>
      <c r="T417">
        <v>10</v>
      </c>
      <c r="U417">
        <v>1</v>
      </c>
      <c r="V417" t="s">
        <v>199</v>
      </c>
      <c r="W417" t="s">
        <v>200</v>
      </c>
      <c r="X417">
        <v>3.25</v>
      </c>
      <c r="Y417" t="s">
        <v>5288</v>
      </c>
      <c r="Z417" t="s">
        <v>5248</v>
      </c>
      <c r="AA417" t="s">
        <v>1712</v>
      </c>
      <c r="AB417">
        <v>265</v>
      </c>
      <c r="AD417">
        <v>-9</v>
      </c>
      <c r="AE417" t="s">
        <v>193</v>
      </c>
      <c r="AF417" t="s">
        <v>193</v>
      </c>
      <c r="AG417">
        <v>300</v>
      </c>
      <c r="AH417">
        <v>0</v>
      </c>
      <c r="AI417">
        <v>0</v>
      </c>
      <c r="AJ417" t="s">
        <v>193</v>
      </c>
      <c r="AK417" t="s">
        <v>193</v>
      </c>
      <c r="AM417">
        <v>25</v>
      </c>
      <c r="AN417">
        <v>35</v>
      </c>
      <c r="AO417" t="s">
        <v>193</v>
      </c>
      <c r="AP417">
        <v>4</v>
      </c>
      <c r="AQ417">
        <v>3.3639999999999999</v>
      </c>
      <c r="AR417">
        <v>98.986999999999995</v>
      </c>
      <c r="AS417" t="s">
        <v>202</v>
      </c>
      <c r="AT417" t="s">
        <v>203</v>
      </c>
      <c r="AU417" t="s">
        <v>204</v>
      </c>
      <c r="AV417" t="s">
        <v>205</v>
      </c>
      <c r="AW417">
        <v>15</v>
      </c>
      <c r="AX417">
        <v>5</v>
      </c>
      <c r="AY417">
        <v>10</v>
      </c>
      <c r="AZ417" t="s">
        <v>193</v>
      </c>
      <c r="BA417" t="s">
        <v>206</v>
      </c>
      <c r="BB417" t="s">
        <v>206</v>
      </c>
      <c r="BC417" t="s">
        <v>202</v>
      </c>
      <c r="BD417" t="s">
        <v>202</v>
      </c>
      <c r="BE417" t="s">
        <v>206</v>
      </c>
      <c r="BF417" t="s">
        <v>206</v>
      </c>
      <c r="BG417" t="s">
        <v>552</v>
      </c>
      <c r="BH417" t="s">
        <v>207</v>
      </c>
      <c r="BI417">
        <v>2000</v>
      </c>
      <c r="BK417" t="s">
        <v>206</v>
      </c>
      <c r="BL417" t="s">
        <v>220</v>
      </c>
      <c r="BM417" t="s">
        <v>208</v>
      </c>
      <c r="BN417" t="s">
        <v>218</v>
      </c>
      <c r="BO417" t="s">
        <v>32</v>
      </c>
      <c r="BP417" t="s">
        <v>240</v>
      </c>
      <c r="BQ417" t="s">
        <v>511</v>
      </c>
      <c r="BR417" t="s">
        <v>28</v>
      </c>
      <c r="BS417" t="s">
        <v>30</v>
      </c>
      <c r="BT417" t="s">
        <v>33</v>
      </c>
      <c r="BU417" t="s">
        <v>34</v>
      </c>
      <c r="BV417" t="s">
        <v>220</v>
      </c>
      <c r="BW417" t="s">
        <v>209</v>
      </c>
      <c r="BX417" t="s">
        <v>193</v>
      </c>
      <c r="BY417" t="s">
        <v>193</v>
      </c>
      <c r="BZ417" t="s">
        <v>959</v>
      </c>
      <c r="CA417" t="s">
        <v>1589</v>
      </c>
      <c r="CB417" t="s">
        <v>3706</v>
      </c>
      <c r="CC417" t="s">
        <v>3707</v>
      </c>
      <c r="CD417" t="s">
        <v>5445</v>
      </c>
      <c r="CE417">
        <v>2</v>
      </c>
      <c r="CF417">
        <v>1</v>
      </c>
      <c r="CG417" t="s">
        <v>214</v>
      </c>
      <c r="CH417" t="s">
        <v>215</v>
      </c>
      <c r="CI417" t="s">
        <v>215</v>
      </c>
      <c r="CJ417" t="s">
        <v>197</v>
      </c>
      <c r="CK417">
        <v>600</v>
      </c>
      <c r="CL417" t="s">
        <v>216</v>
      </c>
      <c r="CM417">
        <v>1</v>
      </c>
      <c r="CN417" t="s">
        <v>199</v>
      </c>
      <c r="CO417" t="s">
        <v>193</v>
      </c>
      <c r="CP417">
        <v>3</v>
      </c>
      <c r="CQ417" t="s">
        <v>193</v>
      </c>
      <c r="CR417" t="s">
        <v>193</v>
      </c>
      <c r="CS417" t="s">
        <v>193</v>
      </c>
      <c r="CT417" t="s">
        <v>193</v>
      </c>
      <c r="CU417" t="s">
        <v>193</v>
      </c>
      <c r="CV417" t="s">
        <v>193</v>
      </c>
      <c r="CW417" t="s">
        <v>3704</v>
      </c>
      <c r="CX417" t="s">
        <v>217</v>
      </c>
      <c r="CY417">
        <v>0.65</v>
      </c>
      <c r="CZ417">
        <v>3.9</v>
      </c>
      <c r="DA417" t="s">
        <v>206</v>
      </c>
      <c r="DB417" t="s">
        <v>193</v>
      </c>
      <c r="DC417" t="s">
        <v>193</v>
      </c>
      <c r="DD417" t="s">
        <v>193</v>
      </c>
      <c r="DE417" t="s">
        <v>193</v>
      </c>
      <c r="DF417" t="s">
        <v>193</v>
      </c>
      <c r="DG417" t="s">
        <v>248</v>
      </c>
      <c r="DH417" t="s">
        <v>339</v>
      </c>
      <c r="DI417" t="s">
        <v>340</v>
      </c>
      <c r="DJ417" t="s">
        <v>748</v>
      </c>
      <c r="DK417" t="s">
        <v>469</v>
      </c>
      <c r="DL417" t="s">
        <v>222</v>
      </c>
      <c r="DM417" t="s">
        <v>222</v>
      </c>
      <c r="DN417" t="s">
        <v>223</v>
      </c>
      <c r="DO417" t="s">
        <v>1547</v>
      </c>
      <c r="DP417">
        <v>100.41</v>
      </c>
      <c r="DQ417">
        <v>3.2040000000000002</v>
      </c>
      <c r="DR417">
        <v>250.11940000000001</v>
      </c>
      <c r="DS417">
        <v>-14.880599999999999</v>
      </c>
      <c r="DT417">
        <v>99.573999999999998</v>
      </c>
      <c r="DU417">
        <v>3.298</v>
      </c>
      <c r="DV417">
        <v>265.78019999999998</v>
      </c>
      <c r="DW417">
        <v>0.7802</v>
      </c>
      <c r="DX417">
        <v>100.283</v>
      </c>
      <c r="DY417">
        <v>3.218</v>
      </c>
      <c r="DZ417">
        <v>253.51439999999999</v>
      </c>
      <c r="EA417">
        <v>-11.4856</v>
      </c>
      <c r="EB417">
        <v>100.44499999999999</v>
      </c>
      <c r="EC417">
        <v>3.2</v>
      </c>
      <c r="ED417">
        <v>249.02610000000001</v>
      </c>
      <c r="EE417">
        <v>-15.9739</v>
      </c>
      <c r="EF417">
        <v>100.44499999999999</v>
      </c>
      <c r="EG417">
        <v>3.2</v>
      </c>
      <c r="EH417">
        <v>253.50749999999999</v>
      </c>
      <c r="EI417">
        <v>-11.4925</v>
      </c>
      <c r="EJ417">
        <v>100.44499999999999</v>
      </c>
      <c r="EK417">
        <v>3.2</v>
      </c>
      <c r="EL417">
        <v>255.9118</v>
      </c>
      <c r="EM417">
        <v>-9.0882000000000005</v>
      </c>
      <c r="EN417">
        <v>100.506</v>
      </c>
      <c r="EO417">
        <v>3.1930000000000001</v>
      </c>
      <c r="EP417">
        <v>258.29129999999998</v>
      </c>
      <c r="EQ417">
        <v>-6.7087000000000003</v>
      </c>
      <c r="ER417">
        <v>100.506</v>
      </c>
      <c r="ES417">
        <v>3.1930000000000001</v>
      </c>
      <c r="ET417">
        <v>256.09519999999998</v>
      </c>
      <c r="EU417">
        <v>-8.9047999999999998</v>
      </c>
      <c r="EV417">
        <v>101.364</v>
      </c>
      <c r="EW417">
        <v>3.0960000000000001</v>
      </c>
      <c r="EX417">
        <v>238.29079999999999</v>
      </c>
      <c r="EY417">
        <v>-26.709199999999999</v>
      </c>
      <c r="EZ417">
        <v>101.63</v>
      </c>
      <c r="FA417">
        <v>3.0659999999999998</v>
      </c>
      <c r="FB417">
        <v>238.98589999999999</v>
      </c>
      <c r="FC417">
        <v>-26.014099999999999</v>
      </c>
      <c r="FD417">
        <v>101.63</v>
      </c>
      <c r="FE417">
        <v>3.0659999999999998</v>
      </c>
      <c r="FF417">
        <v>239.80439999999999</v>
      </c>
      <c r="FG417">
        <v>-25.195599999999999</v>
      </c>
      <c r="FH417">
        <v>34.119999999999997</v>
      </c>
      <c r="FI417">
        <v>9.25</v>
      </c>
      <c r="FJ417">
        <v>65.39</v>
      </c>
      <c r="FK417">
        <v>-0.8</v>
      </c>
      <c r="FL417">
        <v>93.224000000000004</v>
      </c>
      <c r="FM417">
        <v>7.3</v>
      </c>
      <c r="FN417">
        <v>0.1784</v>
      </c>
      <c r="FO417">
        <v>-11.424899999999999</v>
      </c>
      <c r="FP417">
        <v>0.24199999999999999</v>
      </c>
      <c r="FQ417">
        <v>-4.2184999999999997</v>
      </c>
      <c r="FR417">
        <v>0.37180000000000002</v>
      </c>
      <c r="FS417">
        <v>1.2861</v>
      </c>
      <c r="FT417">
        <v>0.70299999999999996</v>
      </c>
      <c r="FU417">
        <v>12.145099999999999</v>
      </c>
      <c r="FV417">
        <v>1.3936999999999999</v>
      </c>
      <c r="FW417">
        <v>11.4979</v>
      </c>
      <c r="FX417" t="s">
        <v>3708</v>
      </c>
      <c r="FY417">
        <v>25673.721699999998</v>
      </c>
    </row>
    <row r="418" spans="1:181" x14ac:dyDescent="0.35">
      <c r="A418">
        <v>421</v>
      </c>
      <c r="B418" t="s">
        <v>5461</v>
      </c>
      <c r="C418" t="s">
        <v>5412</v>
      </c>
      <c r="D418" t="s">
        <v>3709</v>
      </c>
      <c r="E418" t="s">
        <v>3710</v>
      </c>
      <c r="F418" t="s">
        <v>315</v>
      </c>
      <c r="G418" t="s">
        <v>193</v>
      </c>
      <c r="H418" t="s">
        <v>286</v>
      </c>
      <c r="I418" t="s">
        <v>193</v>
      </c>
      <c r="J418" t="s">
        <v>316</v>
      </c>
      <c r="K418" t="s">
        <v>193</v>
      </c>
      <c r="L418" t="s">
        <v>417</v>
      </c>
      <c r="M418" t="s">
        <v>193</v>
      </c>
      <c r="N418" t="s">
        <v>196</v>
      </c>
      <c r="O418" t="s">
        <v>197</v>
      </c>
      <c r="P418" t="s">
        <v>198</v>
      </c>
      <c r="Q418">
        <v>3000</v>
      </c>
      <c r="R418" t="s">
        <v>198</v>
      </c>
      <c r="S418">
        <v>1000</v>
      </c>
      <c r="T418">
        <v>5</v>
      </c>
      <c r="U418">
        <v>3</v>
      </c>
      <c r="V418" t="s">
        <v>199</v>
      </c>
      <c r="W418" t="s">
        <v>200</v>
      </c>
      <c r="X418">
        <v>2.15</v>
      </c>
      <c r="Y418" t="s">
        <v>193</v>
      </c>
      <c r="Z418" t="s">
        <v>5467</v>
      </c>
      <c r="AA418" t="s">
        <v>3532</v>
      </c>
      <c r="AB418">
        <v>180</v>
      </c>
      <c r="AD418" t="s">
        <v>193</v>
      </c>
      <c r="AE418" t="s">
        <v>193</v>
      </c>
      <c r="AF418" t="s">
        <v>193</v>
      </c>
      <c r="AG418">
        <v>235</v>
      </c>
      <c r="AH418">
        <v>180</v>
      </c>
      <c r="AI418">
        <v>0</v>
      </c>
      <c r="AJ418" t="s">
        <v>193</v>
      </c>
      <c r="AK418" t="s">
        <v>193</v>
      </c>
      <c r="AM418">
        <v>0</v>
      </c>
      <c r="AN418">
        <v>55</v>
      </c>
      <c r="AO418" t="s">
        <v>193</v>
      </c>
      <c r="AP418">
        <v>8.1999999999999993</v>
      </c>
      <c r="AQ418">
        <v>2.1749999999999998</v>
      </c>
      <c r="AR418">
        <v>99.882000000000005</v>
      </c>
      <c r="AS418" t="s">
        <v>202</v>
      </c>
      <c r="AT418" t="s">
        <v>203</v>
      </c>
      <c r="AU418" t="s">
        <v>204</v>
      </c>
      <c r="AV418" t="s">
        <v>205</v>
      </c>
      <c r="AW418">
        <v>11</v>
      </c>
      <c r="AX418">
        <v>11</v>
      </c>
      <c r="AY418" t="s">
        <v>193</v>
      </c>
      <c r="AZ418" t="s">
        <v>193</v>
      </c>
      <c r="BA418" t="s">
        <v>206</v>
      </c>
      <c r="BB418" t="s">
        <v>206</v>
      </c>
      <c r="BC418" t="s">
        <v>202</v>
      </c>
      <c r="BD418" t="s">
        <v>202</v>
      </c>
      <c r="BE418" t="s">
        <v>206</v>
      </c>
      <c r="BF418" t="s">
        <v>206</v>
      </c>
      <c r="BG418" t="s">
        <v>336</v>
      </c>
      <c r="BH418" t="s">
        <v>207</v>
      </c>
      <c r="BI418">
        <v>200000</v>
      </c>
      <c r="BK418" t="s">
        <v>206</v>
      </c>
      <c r="BL418" t="s">
        <v>220</v>
      </c>
      <c r="BM418" t="s">
        <v>30</v>
      </c>
      <c r="BN418" t="s">
        <v>208</v>
      </c>
      <c r="BO418" t="s">
        <v>2509</v>
      </c>
      <c r="BP418" t="s">
        <v>3210</v>
      </c>
      <c r="BQ418" t="s">
        <v>3212</v>
      </c>
      <c r="BR418" t="s">
        <v>31</v>
      </c>
      <c r="BS418" t="s">
        <v>32</v>
      </c>
      <c r="BT418" t="s">
        <v>270</v>
      </c>
      <c r="BU418" t="s">
        <v>469</v>
      </c>
      <c r="BV418" t="s">
        <v>30</v>
      </c>
      <c r="BW418" t="s">
        <v>291</v>
      </c>
      <c r="BX418" t="s">
        <v>197</v>
      </c>
      <c r="BY418" t="s">
        <v>193</v>
      </c>
      <c r="BZ418" t="s">
        <v>243</v>
      </c>
      <c r="CA418" t="s">
        <v>1672</v>
      </c>
      <c r="CB418" t="s">
        <v>3711</v>
      </c>
      <c r="CC418" t="s">
        <v>3712</v>
      </c>
      <c r="CD418" t="s">
        <v>5445</v>
      </c>
      <c r="CE418">
        <v>2</v>
      </c>
      <c r="CF418">
        <v>1</v>
      </c>
      <c r="CG418" t="s">
        <v>3713</v>
      </c>
      <c r="CH418" t="s">
        <v>390</v>
      </c>
      <c r="CI418" t="s">
        <v>1726</v>
      </c>
      <c r="CJ418" t="s">
        <v>197</v>
      </c>
      <c r="CK418">
        <v>1000</v>
      </c>
      <c r="CL418" t="s">
        <v>216</v>
      </c>
      <c r="CM418">
        <v>1</v>
      </c>
      <c r="CN418" t="s">
        <v>199</v>
      </c>
      <c r="CO418" t="s">
        <v>193</v>
      </c>
      <c r="CP418">
        <v>1</v>
      </c>
      <c r="CQ418" t="s">
        <v>193</v>
      </c>
      <c r="CR418" t="s">
        <v>193</v>
      </c>
      <c r="CS418" t="s">
        <v>193</v>
      </c>
      <c r="CT418" t="s">
        <v>193</v>
      </c>
      <c r="CU418" t="s">
        <v>193</v>
      </c>
      <c r="CV418" t="s">
        <v>193</v>
      </c>
      <c r="CW418" t="s">
        <v>3709</v>
      </c>
      <c r="CX418" t="s">
        <v>217</v>
      </c>
      <c r="CY418" t="s">
        <v>299</v>
      </c>
      <c r="CZ418" t="s">
        <v>193</v>
      </c>
      <c r="DA418" t="s">
        <v>206</v>
      </c>
      <c r="DB418" t="s">
        <v>193</v>
      </c>
      <c r="DC418" t="s">
        <v>193</v>
      </c>
      <c r="DD418" t="s">
        <v>193</v>
      </c>
      <c r="DE418" t="s">
        <v>193</v>
      </c>
      <c r="DF418" t="s">
        <v>193</v>
      </c>
      <c r="DG418" t="s">
        <v>193</v>
      </c>
      <c r="DH418" t="s">
        <v>193</v>
      </c>
      <c r="DI418" t="s">
        <v>193</v>
      </c>
      <c r="DJ418" t="s">
        <v>193</v>
      </c>
      <c r="DK418" t="s">
        <v>193</v>
      </c>
      <c r="DL418" t="s">
        <v>222</v>
      </c>
      <c r="DM418" t="s">
        <v>222</v>
      </c>
      <c r="DN418" t="s">
        <v>223</v>
      </c>
      <c r="DO418" t="s">
        <v>3536</v>
      </c>
      <c r="DP418">
        <v>101.282</v>
      </c>
      <c r="DQ418">
        <v>1.8759999999999999</v>
      </c>
      <c r="DR418">
        <v>152.4836</v>
      </c>
      <c r="DS418">
        <v>-27.516400000000001</v>
      </c>
      <c r="DT418">
        <v>101.319</v>
      </c>
      <c r="DU418">
        <v>1.867</v>
      </c>
      <c r="DV418">
        <v>154.2833</v>
      </c>
      <c r="DW418">
        <v>-25.716699999999999</v>
      </c>
      <c r="DX418">
        <v>101.41800000000001</v>
      </c>
      <c r="DY418">
        <v>1.8460000000000001</v>
      </c>
      <c r="DZ418">
        <v>152.9802</v>
      </c>
      <c r="EA418">
        <v>-27.0198</v>
      </c>
      <c r="EB418">
        <v>101.47799999999999</v>
      </c>
      <c r="EC418">
        <v>1.833</v>
      </c>
      <c r="ED418">
        <v>152.80199999999999</v>
      </c>
      <c r="EE418">
        <v>-27.198</v>
      </c>
      <c r="EF418">
        <v>101.545</v>
      </c>
      <c r="EG418">
        <v>1.819</v>
      </c>
      <c r="EH418">
        <v>151.0865</v>
      </c>
      <c r="EI418">
        <v>-28.913499999999999</v>
      </c>
      <c r="EJ418">
        <v>101.771</v>
      </c>
      <c r="EK418">
        <v>1.7709999999999999</v>
      </c>
      <c r="EL418">
        <v>140.07830000000001</v>
      </c>
      <c r="EM418">
        <v>-39.921700000000001</v>
      </c>
      <c r="EN418">
        <v>102.011</v>
      </c>
      <c r="EO418">
        <v>1.7190000000000001</v>
      </c>
      <c r="EP418">
        <v>138.70570000000001</v>
      </c>
      <c r="EQ418">
        <v>-41.2943</v>
      </c>
      <c r="ER418">
        <v>101.624</v>
      </c>
      <c r="ES418">
        <v>1.8009999999999999</v>
      </c>
      <c r="ET418">
        <v>146.2714</v>
      </c>
      <c r="EU418">
        <v>-33.7286</v>
      </c>
      <c r="EV418">
        <v>101.624</v>
      </c>
      <c r="EW418">
        <v>1.8009999999999999</v>
      </c>
      <c r="EX418">
        <v>146.2774</v>
      </c>
      <c r="EY418">
        <v>-33.7226</v>
      </c>
      <c r="EZ418">
        <v>101.866</v>
      </c>
      <c r="FA418">
        <v>1.7490000000000001</v>
      </c>
      <c r="FB418">
        <v>141.55799999999999</v>
      </c>
      <c r="FC418">
        <v>-38.442</v>
      </c>
      <c r="FD418">
        <v>101.926</v>
      </c>
      <c r="FE418">
        <v>1.736</v>
      </c>
      <c r="FF418">
        <v>140.2603</v>
      </c>
      <c r="FG418">
        <v>-39.739699999999999</v>
      </c>
      <c r="FH418">
        <v>34.119999999999997</v>
      </c>
      <c r="FI418">
        <v>9.25</v>
      </c>
      <c r="FJ418">
        <v>65.39</v>
      </c>
      <c r="FK418">
        <v>-0.8</v>
      </c>
      <c r="FL418">
        <v>93.224000000000004</v>
      </c>
      <c r="FM418">
        <v>7.3</v>
      </c>
      <c r="FN418">
        <v>0.1784</v>
      </c>
      <c r="FO418">
        <v>-11.424899999999999</v>
      </c>
      <c r="FP418">
        <v>0.24199999999999999</v>
      </c>
      <c r="FQ418">
        <v>-4.2184999999999997</v>
      </c>
      <c r="FR418">
        <v>0.37180000000000002</v>
      </c>
      <c r="FS418">
        <v>1.2861</v>
      </c>
      <c r="FT418">
        <v>0.70299999999999996</v>
      </c>
      <c r="FU418">
        <v>12.145099999999999</v>
      </c>
      <c r="FV418">
        <v>1.3936999999999999</v>
      </c>
      <c r="FW418">
        <v>11.4979</v>
      </c>
      <c r="FX418" t="s">
        <v>3714</v>
      </c>
      <c r="FY418" t="s">
        <v>252</v>
      </c>
    </row>
    <row r="419" spans="1:181" x14ac:dyDescent="0.35">
      <c r="A419">
        <v>422</v>
      </c>
      <c r="B419" t="s">
        <v>5461</v>
      </c>
      <c r="C419" t="s">
        <v>5412</v>
      </c>
      <c r="D419" t="s">
        <v>3709</v>
      </c>
      <c r="E419" t="s">
        <v>3710</v>
      </c>
      <c r="F419" t="s">
        <v>315</v>
      </c>
      <c r="G419" t="s">
        <v>193</v>
      </c>
      <c r="H419" t="s">
        <v>286</v>
      </c>
      <c r="I419" t="s">
        <v>193</v>
      </c>
      <c r="J419" t="s">
        <v>316</v>
      </c>
      <c r="K419" t="s">
        <v>193</v>
      </c>
      <c r="L419" t="s">
        <v>417</v>
      </c>
      <c r="M419" t="s">
        <v>193</v>
      </c>
      <c r="N419" t="s">
        <v>196</v>
      </c>
      <c r="O419" t="s">
        <v>197</v>
      </c>
      <c r="P419" t="s">
        <v>198</v>
      </c>
      <c r="Q419">
        <v>3000</v>
      </c>
      <c r="R419" t="s">
        <v>198</v>
      </c>
      <c r="S419">
        <v>1500</v>
      </c>
      <c r="T419">
        <v>10</v>
      </c>
      <c r="U419">
        <v>3</v>
      </c>
      <c r="V419" t="s">
        <v>199</v>
      </c>
      <c r="W419" t="s">
        <v>200</v>
      </c>
      <c r="X419">
        <v>2.7</v>
      </c>
      <c r="Y419" t="s">
        <v>193</v>
      </c>
      <c r="Z419" t="s">
        <v>5439</v>
      </c>
      <c r="AA419" t="s">
        <v>1712</v>
      </c>
      <c r="AB419">
        <v>205</v>
      </c>
      <c r="AD419" t="s">
        <v>193</v>
      </c>
      <c r="AE419" t="s">
        <v>193</v>
      </c>
      <c r="AF419" t="s">
        <v>193</v>
      </c>
      <c r="AG419">
        <v>255</v>
      </c>
      <c r="AH419">
        <v>205</v>
      </c>
      <c r="AI419">
        <v>0</v>
      </c>
      <c r="AJ419" t="s">
        <v>193</v>
      </c>
      <c r="AK419" t="s">
        <v>193</v>
      </c>
      <c r="AM419">
        <v>0</v>
      </c>
      <c r="AN419">
        <v>50</v>
      </c>
      <c r="AO419" t="s">
        <v>193</v>
      </c>
      <c r="AP419">
        <v>3.87</v>
      </c>
      <c r="AQ419">
        <v>2.758</v>
      </c>
      <c r="AR419">
        <v>99.495999999999995</v>
      </c>
      <c r="AS419" t="s">
        <v>202</v>
      </c>
      <c r="AT419" t="s">
        <v>203</v>
      </c>
      <c r="AU419" t="s">
        <v>204</v>
      </c>
      <c r="AV419" t="s">
        <v>205</v>
      </c>
      <c r="AW419">
        <v>11</v>
      </c>
      <c r="AX419">
        <v>11</v>
      </c>
      <c r="AY419" t="s">
        <v>193</v>
      </c>
      <c r="AZ419" t="s">
        <v>193</v>
      </c>
      <c r="BA419" t="s">
        <v>206</v>
      </c>
      <c r="BB419" t="s">
        <v>206</v>
      </c>
      <c r="BC419" t="s">
        <v>202</v>
      </c>
      <c r="BD419" t="s">
        <v>202</v>
      </c>
      <c r="BE419" t="s">
        <v>206</v>
      </c>
      <c r="BF419" t="s">
        <v>206</v>
      </c>
      <c r="BG419" t="s">
        <v>336</v>
      </c>
      <c r="BH419" t="s">
        <v>207</v>
      </c>
      <c r="BI419">
        <v>200000</v>
      </c>
      <c r="BK419" t="s">
        <v>206</v>
      </c>
      <c r="BL419" t="s">
        <v>220</v>
      </c>
      <c r="BM419" t="s">
        <v>30</v>
      </c>
      <c r="BN419" t="s">
        <v>208</v>
      </c>
      <c r="BO419" t="s">
        <v>2509</v>
      </c>
      <c r="BP419" t="s">
        <v>3210</v>
      </c>
      <c r="BQ419" t="s">
        <v>3212</v>
      </c>
      <c r="BR419" t="s">
        <v>31</v>
      </c>
      <c r="BS419" t="s">
        <v>32</v>
      </c>
      <c r="BT419" t="s">
        <v>270</v>
      </c>
      <c r="BU419" t="s">
        <v>469</v>
      </c>
      <c r="BV419" t="s">
        <v>220</v>
      </c>
      <c r="BW419" t="s">
        <v>291</v>
      </c>
      <c r="BX419" t="s">
        <v>197</v>
      </c>
      <c r="BY419" t="s">
        <v>193</v>
      </c>
      <c r="BZ419" t="s">
        <v>243</v>
      </c>
      <c r="CA419" t="s">
        <v>1672</v>
      </c>
      <c r="CB419" t="s">
        <v>3715</v>
      </c>
      <c r="CC419" t="s">
        <v>3716</v>
      </c>
      <c r="CD419" t="s">
        <v>5445</v>
      </c>
      <c r="CE419">
        <v>2</v>
      </c>
      <c r="CF419">
        <v>0</v>
      </c>
      <c r="CG419" t="s">
        <v>3713</v>
      </c>
      <c r="CH419" t="s">
        <v>390</v>
      </c>
      <c r="CI419" t="s">
        <v>1726</v>
      </c>
      <c r="CJ419" t="s">
        <v>197</v>
      </c>
      <c r="CK419">
        <v>1500</v>
      </c>
      <c r="CL419" t="s">
        <v>216</v>
      </c>
      <c r="CM419">
        <v>1</v>
      </c>
      <c r="CN419" t="s">
        <v>199</v>
      </c>
      <c r="CO419" t="s">
        <v>193</v>
      </c>
      <c r="CP419">
        <v>3</v>
      </c>
      <c r="CQ419" t="s">
        <v>193</v>
      </c>
      <c r="CR419" t="s">
        <v>193</v>
      </c>
      <c r="CS419" t="s">
        <v>193</v>
      </c>
      <c r="CT419" t="s">
        <v>193</v>
      </c>
      <c r="CU419" t="s">
        <v>193</v>
      </c>
      <c r="CV419" t="s">
        <v>193</v>
      </c>
      <c r="CW419" t="s">
        <v>3709</v>
      </c>
      <c r="CX419" t="s">
        <v>217</v>
      </c>
      <c r="CY419" t="s">
        <v>299</v>
      </c>
      <c r="CZ419" t="s">
        <v>193</v>
      </c>
      <c r="DA419" t="s">
        <v>206</v>
      </c>
      <c r="DB419" t="s">
        <v>193</v>
      </c>
      <c r="DC419" t="s">
        <v>193</v>
      </c>
      <c r="DD419" t="s">
        <v>193</v>
      </c>
      <c r="DE419" t="s">
        <v>193</v>
      </c>
      <c r="DF419" t="s">
        <v>193</v>
      </c>
      <c r="DG419" t="s">
        <v>193</v>
      </c>
      <c r="DH419" t="s">
        <v>193</v>
      </c>
      <c r="DI419" t="s">
        <v>193</v>
      </c>
      <c r="DJ419" t="s">
        <v>193</v>
      </c>
      <c r="DK419" t="s">
        <v>193</v>
      </c>
      <c r="DL419" t="s">
        <v>222</v>
      </c>
      <c r="DM419" t="s">
        <v>222</v>
      </c>
      <c r="DN419" t="s">
        <v>223</v>
      </c>
      <c r="DO419" t="s">
        <v>1547</v>
      </c>
      <c r="DP419">
        <v>101.039</v>
      </c>
      <c r="DQ419">
        <v>2.5790000000000002</v>
      </c>
      <c r="DR419">
        <v>186.92609999999999</v>
      </c>
      <c r="DS419">
        <v>-18.073899999999998</v>
      </c>
      <c r="DT419">
        <v>101.25</v>
      </c>
      <c r="DU419">
        <v>2.5539999999999998</v>
      </c>
      <c r="DV419">
        <v>188.9075</v>
      </c>
      <c r="DW419">
        <v>-16.092500000000001</v>
      </c>
      <c r="DX419">
        <v>101.517</v>
      </c>
      <c r="DY419">
        <v>2.5230000000000001</v>
      </c>
      <c r="DZ419">
        <v>188.21180000000001</v>
      </c>
      <c r="EA419">
        <v>-16.7882</v>
      </c>
      <c r="EB419">
        <v>101.494</v>
      </c>
      <c r="EC419">
        <v>2.5259999999999998</v>
      </c>
      <c r="ED419">
        <v>191.59129999999999</v>
      </c>
      <c r="EE419">
        <v>-13.4087</v>
      </c>
      <c r="EF419">
        <v>102.089</v>
      </c>
      <c r="EG419">
        <v>2.4569999999999999</v>
      </c>
      <c r="EH419">
        <v>182.49520000000001</v>
      </c>
      <c r="EI419">
        <v>-22.504799999999999</v>
      </c>
      <c r="EJ419">
        <v>102.621</v>
      </c>
      <c r="EK419">
        <v>2.3959999999999999</v>
      </c>
      <c r="EL419">
        <v>168.29079999999999</v>
      </c>
      <c r="EM419">
        <v>-36.709200000000003</v>
      </c>
      <c r="EN419">
        <v>103.952</v>
      </c>
      <c r="EO419">
        <v>2.2450000000000001</v>
      </c>
      <c r="EP419">
        <v>156.88589999999999</v>
      </c>
      <c r="EQ419">
        <v>-48.114100000000001</v>
      </c>
      <c r="ER419">
        <v>103.479</v>
      </c>
      <c r="ES419">
        <v>2.298</v>
      </c>
      <c r="ET419">
        <v>163.0044</v>
      </c>
      <c r="EU419">
        <v>-41.995600000000003</v>
      </c>
      <c r="EV419">
        <v>103.479</v>
      </c>
      <c r="EW419">
        <v>2.298</v>
      </c>
      <c r="EX419">
        <v>164.02690000000001</v>
      </c>
      <c r="EY419">
        <v>-40.973100000000002</v>
      </c>
      <c r="EZ419">
        <v>103.221</v>
      </c>
      <c r="FA419">
        <v>2.3279999999999998</v>
      </c>
      <c r="FB419">
        <v>168.1643</v>
      </c>
      <c r="FC419">
        <v>-36.835700000000003</v>
      </c>
      <c r="FD419">
        <v>103.06100000000001</v>
      </c>
      <c r="FE419">
        <v>2.3460000000000001</v>
      </c>
      <c r="FF419">
        <v>169.98670000000001</v>
      </c>
      <c r="FG419">
        <v>-35.013300000000001</v>
      </c>
      <c r="FH419">
        <v>34.119999999999997</v>
      </c>
      <c r="FI419">
        <v>9.25</v>
      </c>
      <c r="FJ419">
        <v>65.39</v>
      </c>
      <c r="FK419">
        <v>-0.8</v>
      </c>
      <c r="FL419">
        <v>93.224000000000004</v>
      </c>
      <c r="FM419">
        <v>7.3</v>
      </c>
      <c r="FN419">
        <v>0.1784</v>
      </c>
      <c r="FO419">
        <v>-11.424899999999999</v>
      </c>
      <c r="FP419">
        <v>0.24199999999999999</v>
      </c>
      <c r="FQ419">
        <v>-4.2184999999999997</v>
      </c>
      <c r="FR419">
        <v>0.37180000000000002</v>
      </c>
      <c r="FS419">
        <v>1.2861</v>
      </c>
      <c r="FT419">
        <v>0.70299999999999996</v>
      </c>
      <c r="FU419">
        <v>12.145099999999999</v>
      </c>
      <c r="FV419">
        <v>1.3936999999999999</v>
      </c>
      <c r="FW419">
        <v>11.4979</v>
      </c>
      <c r="FX419" t="s">
        <v>3714</v>
      </c>
      <c r="FY419" t="s">
        <v>252</v>
      </c>
    </row>
    <row r="420" spans="1:181" x14ac:dyDescent="0.35">
      <c r="A420">
        <v>423</v>
      </c>
      <c r="B420" t="s">
        <v>5461</v>
      </c>
      <c r="C420" t="s">
        <v>5412</v>
      </c>
      <c r="D420" t="s">
        <v>3709</v>
      </c>
      <c r="E420" t="s">
        <v>3710</v>
      </c>
      <c r="F420" t="s">
        <v>315</v>
      </c>
      <c r="G420" t="s">
        <v>193</v>
      </c>
      <c r="H420" t="s">
        <v>286</v>
      </c>
      <c r="I420" t="s">
        <v>193</v>
      </c>
      <c r="J420" t="s">
        <v>316</v>
      </c>
      <c r="K420" t="s">
        <v>193</v>
      </c>
      <c r="L420" t="s">
        <v>417</v>
      </c>
      <c r="M420" t="s">
        <v>193</v>
      </c>
      <c r="N420" t="s">
        <v>196</v>
      </c>
      <c r="O420" t="s">
        <v>197</v>
      </c>
      <c r="P420" t="s">
        <v>198</v>
      </c>
      <c r="Q420">
        <v>3000</v>
      </c>
      <c r="R420" t="s">
        <v>198</v>
      </c>
      <c r="S420">
        <v>500</v>
      </c>
      <c r="T420">
        <v>30</v>
      </c>
      <c r="U420">
        <v>3</v>
      </c>
      <c r="V420" t="s">
        <v>199</v>
      </c>
      <c r="W420" t="s">
        <v>200</v>
      </c>
      <c r="X420">
        <v>3.35</v>
      </c>
      <c r="Y420" t="s">
        <v>193</v>
      </c>
      <c r="Z420" t="s">
        <v>5440</v>
      </c>
      <c r="AA420" t="s">
        <v>999</v>
      </c>
      <c r="AB420">
        <v>193.8</v>
      </c>
      <c r="AC420">
        <v>0</v>
      </c>
      <c r="AD420" t="s">
        <v>193</v>
      </c>
      <c r="AE420" t="s">
        <v>193</v>
      </c>
      <c r="AF420" t="s">
        <v>193</v>
      </c>
      <c r="AG420">
        <v>390</v>
      </c>
      <c r="AH420">
        <v>335</v>
      </c>
      <c r="AI420">
        <v>0</v>
      </c>
      <c r="AJ420" t="s">
        <v>193</v>
      </c>
      <c r="AK420" t="s">
        <v>193</v>
      </c>
      <c r="AL420">
        <v>0</v>
      </c>
      <c r="AM420">
        <v>0</v>
      </c>
      <c r="AN420">
        <v>196.2</v>
      </c>
      <c r="AO420" t="s">
        <v>193</v>
      </c>
      <c r="AP420">
        <v>7.2</v>
      </c>
      <c r="AQ420">
        <v>3.35</v>
      </c>
      <c r="AR420">
        <v>100</v>
      </c>
      <c r="AS420" t="s">
        <v>202</v>
      </c>
      <c r="AT420" t="s">
        <v>203</v>
      </c>
      <c r="AU420" t="s">
        <v>204</v>
      </c>
      <c r="AV420" t="s">
        <v>205</v>
      </c>
      <c r="AW420">
        <v>11</v>
      </c>
      <c r="AX420">
        <v>11</v>
      </c>
      <c r="AY420" t="s">
        <v>193</v>
      </c>
      <c r="AZ420" t="s">
        <v>193</v>
      </c>
      <c r="BA420" t="s">
        <v>206</v>
      </c>
      <c r="BB420" t="s">
        <v>206</v>
      </c>
      <c r="BC420" t="s">
        <v>202</v>
      </c>
      <c r="BD420" t="s">
        <v>202</v>
      </c>
      <c r="BE420" t="s">
        <v>206</v>
      </c>
      <c r="BF420" t="s">
        <v>206</v>
      </c>
      <c r="BG420" t="s">
        <v>336</v>
      </c>
      <c r="BH420" t="s">
        <v>207</v>
      </c>
      <c r="BI420">
        <v>200000</v>
      </c>
      <c r="BK420" t="s">
        <v>206</v>
      </c>
      <c r="BL420" t="s">
        <v>220</v>
      </c>
      <c r="BM420" t="s">
        <v>30</v>
      </c>
      <c r="BN420" t="s">
        <v>208</v>
      </c>
      <c r="BO420" t="s">
        <v>2509</v>
      </c>
      <c r="BP420" t="s">
        <v>3210</v>
      </c>
      <c r="BQ420" t="s">
        <v>3212</v>
      </c>
      <c r="BR420" t="s">
        <v>31</v>
      </c>
      <c r="BS420" t="s">
        <v>32</v>
      </c>
      <c r="BT420" t="s">
        <v>270</v>
      </c>
      <c r="BU420" t="s">
        <v>469</v>
      </c>
      <c r="BV420" t="s">
        <v>30</v>
      </c>
      <c r="BW420" t="s">
        <v>291</v>
      </c>
      <c r="BX420" t="s">
        <v>197</v>
      </c>
      <c r="BY420" t="s">
        <v>193</v>
      </c>
      <c r="BZ420" t="s">
        <v>243</v>
      </c>
      <c r="CA420" t="s">
        <v>1672</v>
      </c>
      <c r="CB420" t="s">
        <v>3717</v>
      </c>
      <c r="CC420" t="s">
        <v>3718</v>
      </c>
      <c r="CD420" t="s">
        <v>5445</v>
      </c>
      <c r="CE420">
        <v>2</v>
      </c>
      <c r="CF420">
        <v>0</v>
      </c>
      <c r="CG420" t="s">
        <v>3713</v>
      </c>
      <c r="CH420" t="s">
        <v>390</v>
      </c>
      <c r="CI420" t="s">
        <v>1726</v>
      </c>
      <c r="CJ420" t="s">
        <v>197</v>
      </c>
      <c r="CK420">
        <v>500</v>
      </c>
      <c r="CL420" t="s">
        <v>216</v>
      </c>
      <c r="CM420">
        <v>1</v>
      </c>
      <c r="CN420" t="s">
        <v>199</v>
      </c>
      <c r="CO420" t="s">
        <v>193</v>
      </c>
      <c r="CP420">
        <v>6</v>
      </c>
      <c r="CQ420" t="s">
        <v>193</v>
      </c>
      <c r="CR420" t="s">
        <v>193</v>
      </c>
      <c r="CS420" t="s">
        <v>193</v>
      </c>
      <c r="CT420" t="s">
        <v>193</v>
      </c>
      <c r="CU420" t="s">
        <v>193</v>
      </c>
      <c r="CV420" t="s">
        <v>193</v>
      </c>
      <c r="CW420" t="s">
        <v>3709</v>
      </c>
      <c r="CX420" t="s">
        <v>217</v>
      </c>
      <c r="CY420" t="s">
        <v>299</v>
      </c>
      <c r="CZ420" t="s">
        <v>193</v>
      </c>
      <c r="DA420" t="s">
        <v>206</v>
      </c>
      <c r="DB420" t="s">
        <v>193</v>
      </c>
      <c r="DC420" t="s">
        <v>193</v>
      </c>
      <c r="DD420" t="s">
        <v>193</v>
      </c>
      <c r="DE420" t="s">
        <v>193</v>
      </c>
      <c r="DF420" t="s">
        <v>193</v>
      </c>
      <c r="DG420" t="s">
        <v>193</v>
      </c>
      <c r="DH420" t="s">
        <v>193</v>
      </c>
      <c r="DI420" t="s">
        <v>193</v>
      </c>
      <c r="DJ420" t="s">
        <v>193</v>
      </c>
      <c r="DK420" t="s">
        <v>193</v>
      </c>
      <c r="DL420" t="s">
        <v>222</v>
      </c>
      <c r="DM420" t="s">
        <v>222</v>
      </c>
      <c r="DN420" t="s">
        <v>223</v>
      </c>
      <c r="DO420" t="s">
        <v>1002</v>
      </c>
      <c r="DP420">
        <v>99.754999999999995</v>
      </c>
      <c r="DQ420">
        <v>3.363</v>
      </c>
      <c r="DR420">
        <v>194.87020000000001</v>
      </c>
      <c r="DS420">
        <v>1.0702</v>
      </c>
      <c r="DT420">
        <v>100.714</v>
      </c>
      <c r="DU420">
        <v>3.3119999999999998</v>
      </c>
      <c r="DV420">
        <v>194.50370000000001</v>
      </c>
      <c r="DW420">
        <v>0.70369999999999999</v>
      </c>
      <c r="DX420">
        <v>101.79300000000001</v>
      </c>
      <c r="DY420">
        <v>3.2549999999999999</v>
      </c>
      <c r="DZ420">
        <v>191.17959999999999</v>
      </c>
      <c r="EA420">
        <v>-2.6204000000000001</v>
      </c>
      <c r="EB420">
        <v>100.407</v>
      </c>
      <c r="EC420">
        <v>3.3279999999999998</v>
      </c>
      <c r="ED420">
        <v>205.0239</v>
      </c>
      <c r="EE420">
        <v>11.2239</v>
      </c>
      <c r="EF420">
        <v>100.745</v>
      </c>
      <c r="EG420">
        <v>3.31</v>
      </c>
      <c r="EH420">
        <v>199.6208</v>
      </c>
      <c r="EI420">
        <v>5.8208000000000002</v>
      </c>
      <c r="EJ420">
        <v>101.79600000000001</v>
      </c>
      <c r="EK420">
        <v>3.2549999999999999</v>
      </c>
      <c r="EL420">
        <v>183.25360000000001</v>
      </c>
      <c r="EM420">
        <v>-10.5464</v>
      </c>
      <c r="EN420">
        <v>102.423</v>
      </c>
      <c r="EO420">
        <v>3.222</v>
      </c>
      <c r="EP420">
        <v>182.59460000000001</v>
      </c>
      <c r="EQ420">
        <v>-11.205399999999999</v>
      </c>
      <c r="ER420">
        <v>102.809</v>
      </c>
      <c r="ES420">
        <v>3.202</v>
      </c>
      <c r="ET420">
        <v>181.68360000000001</v>
      </c>
      <c r="EU420">
        <v>-12.116400000000001</v>
      </c>
      <c r="EV420">
        <v>102.809</v>
      </c>
      <c r="EW420">
        <v>3.202</v>
      </c>
      <c r="EX420">
        <v>183.0103</v>
      </c>
      <c r="EY420">
        <v>-10.7897</v>
      </c>
      <c r="EZ420">
        <v>102.629</v>
      </c>
      <c r="FA420">
        <v>3.2109999999999999</v>
      </c>
      <c r="FB420">
        <v>185.38910000000001</v>
      </c>
      <c r="FC420">
        <v>-8.4108999999999998</v>
      </c>
      <c r="FD420">
        <v>102.71299999999999</v>
      </c>
      <c r="FE420">
        <v>3.2069999999999999</v>
      </c>
      <c r="FF420">
        <v>184.9958</v>
      </c>
      <c r="FG420">
        <v>-8.8041999999999998</v>
      </c>
      <c r="FH420">
        <v>34.119999999999997</v>
      </c>
      <c r="FI420">
        <v>9.25</v>
      </c>
      <c r="FJ420">
        <v>65.39</v>
      </c>
      <c r="FK420">
        <v>-0.8</v>
      </c>
      <c r="FL420">
        <v>93.224000000000004</v>
      </c>
      <c r="FM420">
        <v>7.3</v>
      </c>
      <c r="FN420">
        <v>0.1784</v>
      </c>
      <c r="FO420">
        <v>-11.424899999999999</v>
      </c>
      <c r="FP420">
        <v>0.24199999999999999</v>
      </c>
      <c r="FQ420">
        <v>-4.2184999999999997</v>
      </c>
      <c r="FR420">
        <v>0.37180000000000002</v>
      </c>
      <c r="FS420">
        <v>1.2861</v>
      </c>
      <c r="FT420">
        <v>0.70299999999999996</v>
      </c>
      <c r="FU420">
        <v>12.145099999999999</v>
      </c>
      <c r="FV420">
        <v>1.3936999999999999</v>
      </c>
      <c r="FW420">
        <v>11.4979</v>
      </c>
      <c r="FX420" t="s">
        <v>3714</v>
      </c>
      <c r="FY420" t="s">
        <v>252</v>
      </c>
    </row>
    <row r="421" spans="1:181" x14ac:dyDescent="0.35">
      <c r="A421">
        <v>424</v>
      </c>
      <c r="B421" t="s">
        <v>5461</v>
      </c>
      <c r="C421" t="s">
        <v>5398</v>
      </c>
      <c r="D421" t="s">
        <v>1154</v>
      </c>
      <c r="E421" t="s">
        <v>1188</v>
      </c>
      <c r="F421" t="s">
        <v>232</v>
      </c>
      <c r="G421" t="s">
        <v>193</v>
      </c>
      <c r="H421" t="s">
        <v>262</v>
      </c>
      <c r="I421" t="s">
        <v>193</v>
      </c>
      <c r="J421" t="s">
        <v>285</v>
      </c>
      <c r="K421" t="s">
        <v>193</v>
      </c>
      <c r="L421" t="s">
        <v>3719</v>
      </c>
      <c r="M421">
        <v>6</v>
      </c>
      <c r="N421" t="s">
        <v>196</v>
      </c>
      <c r="O421" t="s">
        <v>197</v>
      </c>
      <c r="P421" t="s">
        <v>198</v>
      </c>
      <c r="Q421">
        <v>2000</v>
      </c>
      <c r="R421" t="s">
        <v>198</v>
      </c>
      <c r="S421">
        <v>1000</v>
      </c>
      <c r="T421">
        <v>3</v>
      </c>
      <c r="U421">
        <v>2</v>
      </c>
      <c r="V421" t="s">
        <v>199</v>
      </c>
      <c r="W421" t="s">
        <v>200</v>
      </c>
      <c r="X421">
        <v>2.6</v>
      </c>
      <c r="Y421" t="s">
        <v>193</v>
      </c>
      <c r="Z421" t="s">
        <v>5453</v>
      </c>
      <c r="AA421" t="s">
        <v>2958</v>
      </c>
      <c r="AB421">
        <v>237</v>
      </c>
      <c r="AD421">
        <v>-3</v>
      </c>
      <c r="AE421" t="s">
        <v>193</v>
      </c>
      <c r="AF421" t="s">
        <v>193</v>
      </c>
      <c r="AG421">
        <v>270</v>
      </c>
      <c r="AH421">
        <v>0</v>
      </c>
      <c r="AI421">
        <v>0</v>
      </c>
      <c r="AJ421" t="s">
        <v>193</v>
      </c>
      <c r="AK421" t="s">
        <v>193</v>
      </c>
      <c r="AM421">
        <v>10</v>
      </c>
      <c r="AN421">
        <v>33</v>
      </c>
      <c r="AO421" t="s">
        <v>193</v>
      </c>
      <c r="AP421">
        <v>2.75</v>
      </c>
      <c r="AQ421">
        <v>2.6150000000000002</v>
      </c>
      <c r="AR421">
        <v>99.956999999999994</v>
      </c>
      <c r="AS421" t="s">
        <v>202</v>
      </c>
      <c r="AT421" t="s">
        <v>290</v>
      </c>
      <c r="AU421" t="s">
        <v>204</v>
      </c>
      <c r="AV421" t="s">
        <v>205</v>
      </c>
      <c r="AW421">
        <v>5</v>
      </c>
      <c r="AX421">
        <v>5</v>
      </c>
      <c r="AY421" t="s">
        <v>193</v>
      </c>
      <c r="AZ421" t="s">
        <v>193</v>
      </c>
      <c r="BA421" t="s">
        <v>202</v>
      </c>
      <c r="BB421" t="s">
        <v>202</v>
      </c>
      <c r="BC421" t="s">
        <v>202</v>
      </c>
      <c r="BD421" t="s">
        <v>206</v>
      </c>
      <c r="BE421" t="s">
        <v>206</v>
      </c>
      <c r="BF421" t="s">
        <v>202</v>
      </c>
      <c r="BG421" t="s">
        <v>207</v>
      </c>
      <c r="BH421" t="s">
        <v>193</v>
      </c>
      <c r="BI421">
        <v>2000</v>
      </c>
      <c r="BK421" t="s">
        <v>202</v>
      </c>
      <c r="BL421" t="s">
        <v>208</v>
      </c>
      <c r="BM421" t="s">
        <v>220</v>
      </c>
      <c r="BN421" t="s">
        <v>28</v>
      </c>
      <c r="BO421" t="s">
        <v>34</v>
      </c>
      <c r="BP421" t="s">
        <v>791</v>
      </c>
      <c r="BQ421" t="s">
        <v>193</v>
      </c>
      <c r="BR421" t="s">
        <v>193</v>
      </c>
      <c r="BS421" t="s">
        <v>193</v>
      </c>
      <c r="BT421" t="s">
        <v>193</v>
      </c>
      <c r="BU421" t="s">
        <v>193</v>
      </c>
      <c r="BV421" t="s">
        <v>193</v>
      </c>
      <c r="BW421" t="s">
        <v>209</v>
      </c>
      <c r="BX421" t="s">
        <v>197</v>
      </c>
      <c r="BY421" t="s">
        <v>193</v>
      </c>
      <c r="BZ421" t="s">
        <v>292</v>
      </c>
      <c r="CA421" t="s">
        <v>307</v>
      </c>
      <c r="CB421" t="s">
        <v>3720</v>
      </c>
      <c r="CC421" t="s">
        <v>3721</v>
      </c>
      <c r="CD421" t="s">
        <v>5445</v>
      </c>
      <c r="CE421">
        <v>2</v>
      </c>
      <c r="CF421">
        <v>1</v>
      </c>
      <c r="CG421" t="s">
        <v>214</v>
      </c>
      <c r="CH421" t="s">
        <v>215</v>
      </c>
      <c r="CI421" t="s">
        <v>215</v>
      </c>
      <c r="CJ421" t="s">
        <v>197</v>
      </c>
      <c r="CK421">
        <v>1000</v>
      </c>
      <c r="CL421" t="s">
        <v>216</v>
      </c>
      <c r="CM421">
        <v>1</v>
      </c>
      <c r="CN421" t="s">
        <v>199</v>
      </c>
      <c r="CO421" t="s">
        <v>193</v>
      </c>
      <c r="CP421">
        <v>1</v>
      </c>
      <c r="CQ421" t="s">
        <v>193</v>
      </c>
      <c r="CR421" t="s">
        <v>193</v>
      </c>
      <c r="CS421" t="s">
        <v>193</v>
      </c>
      <c r="CT421" t="s">
        <v>193</v>
      </c>
      <c r="CU421" t="s">
        <v>193</v>
      </c>
      <c r="CV421" t="s">
        <v>193</v>
      </c>
      <c r="CW421" t="s">
        <v>1154</v>
      </c>
      <c r="CX421" t="s">
        <v>217</v>
      </c>
      <c r="CY421">
        <v>0.25</v>
      </c>
      <c r="CZ421">
        <v>2.5</v>
      </c>
      <c r="DA421" t="s">
        <v>206</v>
      </c>
      <c r="DB421" t="s">
        <v>193</v>
      </c>
      <c r="DC421" t="s">
        <v>193</v>
      </c>
      <c r="DD421" t="s">
        <v>193</v>
      </c>
      <c r="DE421" t="s">
        <v>193</v>
      </c>
      <c r="DF421" t="s">
        <v>193</v>
      </c>
      <c r="DG421" t="s">
        <v>354</v>
      </c>
      <c r="DH421" t="s">
        <v>437</v>
      </c>
      <c r="DI421" t="s">
        <v>446</v>
      </c>
      <c r="DJ421" t="s">
        <v>447</v>
      </c>
      <c r="DK421" t="s">
        <v>193</v>
      </c>
      <c r="DL421" t="s">
        <v>222</v>
      </c>
      <c r="DM421" t="s">
        <v>222</v>
      </c>
      <c r="DN421" t="s">
        <v>223</v>
      </c>
      <c r="DO421" t="s">
        <v>2961</v>
      </c>
      <c r="DP421">
        <v>100.096</v>
      </c>
      <c r="DQ421">
        <v>2.5659999999999998</v>
      </c>
      <c r="DR421">
        <v>237.48849999999999</v>
      </c>
      <c r="DS421">
        <v>0.48849999999999999</v>
      </c>
      <c r="DT421">
        <v>100.392</v>
      </c>
      <c r="DU421">
        <v>2.46</v>
      </c>
      <c r="DV421">
        <v>224.48509999999999</v>
      </c>
      <c r="DW421">
        <v>-12.514900000000001</v>
      </c>
      <c r="DX421">
        <v>100.282</v>
      </c>
      <c r="DY421">
        <v>2.4990000000000001</v>
      </c>
      <c r="DZ421">
        <v>227.58199999999999</v>
      </c>
      <c r="EA421">
        <v>-9.4179999999999993</v>
      </c>
      <c r="EB421">
        <v>100.36199999999999</v>
      </c>
      <c r="EC421">
        <v>2.4700000000000002</v>
      </c>
      <c r="ED421">
        <v>227.36959999999999</v>
      </c>
      <c r="EE421">
        <v>-9.6303999999999998</v>
      </c>
      <c r="EF421">
        <v>100.36199999999999</v>
      </c>
      <c r="EG421">
        <v>2.4700000000000002</v>
      </c>
      <c r="EH421">
        <v>227.64259999999999</v>
      </c>
      <c r="EI421">
        <v>-9.3574000000000002</v>
      </c>
      <c r="EJ421">
        <v>100.782</v>
      </c>
      <c r="EK421">
        <v>2.319</v>
      </c>
      <c r="EL421">
        <v>213.63290000000001</v>
      </c>
      <c r="EM421">
        <v>-23.367100000000001</v>
      </c>
      <c r="EN421">
        <v>100.92400000000001</v>
      </c>
      <c r="EO421">
        <v>2.2679999999999998</v>
      </c>
      <c r="EP421">
        <v>209.07679999999999</v>
      </c>
      <c r="EQ421">
        <v>-27.923200000000001</v>
      </c>
      <c r="ER421">
        <v>100.92400000000001</v>
      </c>
      <c r="ES421">
        <v>2.2679999999999998</v>
      </c>
      <c r="ET421">
        <v>204.49959999999999</v>
      </c>
      <c r="EU421">
        <v>-32.500399999999999</v>
      </c>
      <c r="EV421">
        <v>101.116</v>
      </c>
      <c r="EW421">
        <v>2.1970000000000001</v>
      </c>
      <c r="EX421">
        <v>199.5625</v>
      </c>
      <c r="EY421">
        <v>-37.4375</v>
      </c>
      <c r="EZ421">
        <v>101.667</v>
      </c>
      <c r="FA421">
        <v>2</v>
      </c>
      <c r="FB421">
        <v>179.59729999999999</v>
      </c>
      <c r="FC421">
        <v>-57.402700000000003</v>
      </c>
      <c r="FD421">
        <v>101.667</v>
      </c>
      <c r="FE421">
        <v>2</v>
      </c>
      <c r="FF421">
        <v>179.6103</v>
      </c>
      <c r="FG421">
        <v>-57.389699999999998</v>
      </c>
      <c r="FH421">
        <v>34.119999999999997</v>
      </c>
      <c r="FI421">
        <v>9.25</v>
      </c>
      <c r="FJ421">
        <v>65.39</v>
      </c>
      <c r="FK421">
        <v>-0.8</v>
      </c>
      <c r="FL421">
        <v>93.224000000000004</v>
      </c>
      <c r="FM421">
        <v>7.3</v>
      </c>
      <c r="FN421">
        <v>0.1784</v>
      </c>
      <c r="FO421">
        <v>-11.424899999999999</v>
      </c>
      <c r="FP421">
        <v>0.24199999999999999</v>
      </c>
      <c r="FQ421">
        <v>-4.2184999999999997</v>
      </c>
      <c r="FR421">
        <v>0.37180000000000002</v>
      </c>
      <c r="FS421">
        <v>1.2861</v>
      </c>
      <c r="FT421">
        <v>0.70299999999999996</v>
      </c>
      <c r="FU421">
        <v>12.145099999999999</v>
      </c>
      <c r="FV421">
        <v>1.3936999999999999</v>
      </c>
      <c r="FW421">
        <v>11.4979</v>
      </c>
      <c r="FX421" t="s">
        <v>1159</v>
      </c>
      <c r="FY421">
        <v>62585.086799999997</v>
      </c>
    </row>
    <row r="422" spans="1:181" x14ac:dyDescent="0.35">
      <c r="A422">
        <v>425</v>
      </c>
      <c r="B422" t="s">
        <v>5461</v>
      </c>
      <c r="C422" t="s">
        <v>5398</v>
      </c>
      <c r="D422" t="s">
        <v>1154</v>
      </c>
      <c r="E422" t="s">
        <v>1188</v>
      </c>
      <c r="F422" t="s">
        <v>232</v>
      </c>
      <c r="G422" t="s">
        <v>193</v>
      </c>
      <c r="H422" t="s">
        <v>262</v>
      </c>
      <c r="I422" t="s">
        <v>193</v>
      </c>
      <c r="J422" t="s">
        <v>285</v>
      </c>
      <c r="K422" t="s">
        <v>193</v>
      </c>
      <c r="L422" t="s">
        <v>3719</v>
      </c>
      <c r="M422">
        <v>6</v>
      </c>
      <c r="N422" t="s">
        <v>196</v>
      </c>
      <c r="O422" t="s">
        <v>197</v>
      </c>
      <c r="P422" t="s">
        <v>198</v>
      </c>
      <c r="Q422">
        <v>2000</v>
      </c>
      <c r="R422" t="s">
        <v>198</v>
      </c>
      <c r="S422">
        <v>1000</v>
      </c>
      <c r="T422">
        <v>7</v>
      </c>
      <c r="U422">
        <v>2</v>
      </c>
      <c r="V422" t="s">
        <v>199</v>
      </c>
      <c r="W422" t="s">
        <v>200</v>
      </c>
      <c r="X422">
        <v>3.65</v>
      </c>
      <c r="Y422" t="s">
        <v>193</v>
      </c>
      <c r="Z422" t="s">
        <v>5455</v>
      </c>
      <c r="AA422" t="s">
        <v>3680</v>
      </c>
      <c r="AB422">
        <v>310</v>
      </c>
      <c r="AD422">
        <v>-5</v>
      </c>
      <c r="AE422" t="s">
        <v>193</v>
      </c>
      <c r="AF422" t="s">
        <v>193</v>
      </c>
      <c r="AG422">
        <v>335</v>
      </c>
      <c r="AH422">
        <v>0</v>
      </c>
      <c r="AI422">
        <v>0</v>
      </c>
      <c r="AJ422" t="s">
        <v>193</v>
      </c>
      <c r="AK422" t="s">
        <v>193</v>
      </c>
      <c r="AM422">
        <v>5</v>
      </c>
      <c r="AN422">
        <v>25</v>
      </c>
      <c r="AO422" t="s">
        <v>193</v>
      </c>
      <c r="AP422">
        <v>1.75</v>
      </c>
      <c r="AQ422">
        <v>3.6749999999999998</v>
      </c>
      <c r="AR422">
        <v>99.846999999999994</v>
      </c>
      <c r="AS422" t="s">
        <v>202</v>
      </c>
      <c r="AT422" t="s">
        <v>290</v>
      </c>
      <c r="AU422" t="s">
        <v>204</v>
      </c>
      <c r="AV422" t="s">
        <v>205</v>
      </c>
      <c r="AW422">
        <v>5</v>
      </c>
      <c r="AX422">
        <v>5</v>
      </c>
      <c r="AY422" t="s">
        <v>193</v>
      </c>
      <c r="AZ422" t="s">
        <v>193</v>
      </c>
      <c r="BA422" t="s">
        <v>202</v>
      </c>
      <c r="BB422" t="s">
        <v>202</v>
      </c>
      <c r="BC422" t="s">
        <v>202</v>
      </c>
      <c r="BD422" t="s">
        <v>206</v>
      </c>
      <c r="BE422" t="s">
        <v>206</v>
      </c>
      <c r="BF422" t="s">
        <v>202</v>
      </c>
      <c r="BG422" t="s">
        <v>207</v>
      </c>
      <c r="BH422" t="s">
        <v>193</v>
      </c>
      <c r="BI422">
        <v>2000</v>
      </c>
      <c r="BK422" t="s">
        <v>202</v>
      </c>
      <c r="BL422" t="s">
        <v>208</v>
      </c>
      <c r="BM422" t="s">
        <v>220</v>
      </c>
      <c r="BN422" t="s">
        <v>28</v>
      </c>
      <c r="BO422" t="s">
        <v>34</v>
      </c>
      <c r="BP422" t="s">
        <v>791</v>
      </c>
      <c r="BQ422" t="s">
        <v>193</v>
      </c>
      <c r="BR422" t="s">
        <v>193</v>
      </c>
      <c r="BS422" t="s">
        <v>193</v>
      </c>
      <c r="BT422" t="s">
        <v>193</v>
      </c>
      <c r="BU422" t="s">
        <v>193</v>
      </c>
      <c r="BV422" t="s">
        <v>193</v>
      </c>
      <c r="BW422" t="s">
        <v>209</v>
      </c>
      <c r="BX422" t="s">
        <v>197</v>
      </c>
      <c r="BY422" t="s">
        <v>193</v>
      </c>
      <c r="BZ422" t="s">
        <v>292</v>
      </c>
      <c r="CA422" t="s">
        <v>307</v>
      </c>
      <c r="CB422" t="s">
        <v>3722</v>
      </c>
      <c r="CC422" t="s">
        <v>3723</v>
      </c>
      <c r="CD422" t="s">
        <v>5445</v>
      </c>
      <c r="CE422">
        <v>2</v>
      </c>
      <c r="CF422">
        <v>0</v>
      </c>
      <c r="CG422" t="s">
        <v>214</v>
      </c>
      <c r="CH422" t="s">
        <v>215</v>
      </c>
      <c r="CI422" t="s">
        <v>215</v>
      </c>
      <c r="CJ422" t="s">
        <v>197</v>
      </c>
      <c r="CK422">
        <v>1000</v>
      </c>
      <c r="CL422" t="s">
        <v>216</v>
      </c>
      <c r="CM422">
        <v>1</v>
      </c>
      <c r="CN422" t="s">
        <v>199</v>
      </c>
      <c r="CO422" t="s">
        <v>193</v>
      </c>
      <c r="CP422">
        <v>1</v>
      </c>
      <c r="CQ422" t="s">
        <v>193</v>
      </c>
      <c r="CR422" t="s">
        <v>193</v>
      </c>
      <c r="CS422" t="s">
        <v>193</v>
      </c>
      <c r="CT422" t="s">
        <v>193</v>
      </c>
      <c r="CU422" t="s">
        <v>193</v>
      </c>
      <c r="CV422" t="s">
        <v>193</v>
      </c>
      <c r="CW422" t="s">
        <v>1154</v>
      </c>
      <c r="CX422" t="s">
        <v>217</v>
      </c>
      <c r="CY422">
        <v>0.4</v>
      </c>
      <c r="CZ422">
        <v>4</v>
      </c>
      <c r="DA422" t="s">
        <v>202</v>
      </c>
      <c r="DB422" t="s">
        <v>193</v>
      </c>
      <c r="DC422" t="s">
        <v>193</v>
      </c>
      <c r="DD422" t="s">
        <v>193</v>
      </c>
      <c r="DE422" t="s">
        <v>193</v>
      </c>
      <c r="DF422" t="s">
        <v>193</v>
      </c>
      <c r="DG422" t="s">
        <v>354</v>
      </c>
      <c r="DH422" t="s">
        <v>437</v>
      </c>
      <c r="DI422" t="s">
        <v>446</v>
      </c>
      <c r="DJ422" t="s">
        <v>447</v>
      </c>
      <c r="DK422" t="s">
        <v>193</v>
      </c>
      <c r="DL422" t="s">
        <v>222</v>
      </c>
      <c r="DM422" t="s">
        <v>222</v>
      </c>
      <c r="DN422" t="s">
        <v>223</v>
      </c>
      <c r="DO422" t="s">
        <v>3683</v>
      </c>
      <c r="DP422">
        <v>99.804000000000002</v>
      </c>
      <c r="DQ422">
        <v>3.6819999999999999</v>
      </c>
      <c r="DR422">
        <v>318.4282</v>
      </c>
      <c r="DS422">
        <v>8.4282000000000004</v>
      </c>
      <c r="DT422">
        <v>100.31100000000001</v>
      </c>
      <c r="DU422">
        <v>3.5990000000000002</v>
      </c>
      <c r="DV422">
        <v>306.6979</v>
      </c>
      <c r="DW422">
        <v>-3.3020999999999998</v>
      </c>
      <c r="DX422">
        <v>100.309</v>
      </c>
      <c r="DY422">
        <v>3.5990000000000002</v>
      </c>
      <c r="DZ422">
        <v>304.86270000000002</v>
      </c>
      <c r="EA422">
        <v>-5.1372999999999998</v>
      </c>
      <c r="EB422">
        <v>100.456</v>
      </c>
      <c r="EC422">
        <v>3.5750000000000002</v>
      </c>
      <c r="ED422">
        <v>306.12779999999998</v>
      </c>
      <c r="EE422">
        <v>-3.8721999999999999</v>
      </c>
      <c r="EF422">
        <v>100.456</v>
      </c>
      <c r="EG422">
        <v>3.5750000000000002</v>
      </c>
      <c r="EH422">
        <v>307.7287</v>
      </c>
      <c r="EI422">
        <v>-2.2713000000000001</v>
      </c>
      <c r="EJ422">
        <v>100.456</v>
      </c>
      <c r="EK422">
        <v>3.5750000000000002</v>
      </c>
      <c r="EL422">
        <v>309.78910000000002</v>
      </c>
      <c r="EM422">
        <v>-0.2109</v>
      </c>
      <c r="EN422">
        <v>100.456</v>
      </c>
      <c r="EO422">
        <v>3.5750000000000002</v>
      </c>
      <c r="EP422">
        <v>308.87490000000003</v>
      </c>
      <c r="EQ422">
        <v>-1.1251</v>
      </c>
      <c r="ER422">
        <v>101.782</v>
      </c>
      <c r="ES422">
        <v>3.3580000000000001</v>
      </c>
      <c r="ET422">
        <v>280.0591</v>
      </c>
      <c r="EU422">
        <v>-29.940899999999999</v>
      </c>
      <c r="EV422">
        <v>102.23699999999999</v>
      </c>
      <c r="EW422">
        <v>3.2839999999999998</v>
      </c>
      <c r="EX422">
        <v>276.3356</v>
      </c>
      <c r="EY422">
        <v>-33.664400000000001</v>
      </c>
      <c r="EZ422">
        <v>102.23699999999999</v>
      </c>
      <c r="FA422">
        <v>3.2839999999999998</v>
      </c>
      <c r="FB422">
        <v>276.3349</v>
      </c>
      <c r="FC422">
        <v>-33.665100000000002</v>
      </c>
      <c r="FD422">
        <v>102.23699999999999</v>
      </c>
      <c r="FE422">
        <v>3.2839999999999998</v>
      </c>
      <c r="FF422">
        <v>276.56240000000003</v>
      </c>
      <c r="FG422">
        <v>-33.437600000000003</v>
      </c>
      <c r="FH422">
        <v>34.119999999999997</v>
      </c>
      <c r="FI422">
        <v>9.25</v>
      </c>
      <c r="FJ422">
        <v>65.39</v>
      </c>
      <c r="FK422">
        <v>-0.8</v>
      </c>
      <c r="FL422">
        <v>93.224000000000004</v>
      </c>
      <c r="FM422">
        <v>7.3</v>
      </c>
      <c r="FN422">
        <v>0.1784</v>
      </c>
      <c r="FO422">
        <v>-11.424899999999999</v>
      </c>
      <c r="FP422">
        <v>0.24199999999999999</v>
      </c>
      <c r="FQ422">
        <v>-4.2184999999999997</v>
      </c>
      <c r="FR422">
        <v>0.37180000000000002</v>
      </c>
      <c r="FS422">
        <v>1.2861</v>
      </c>
      <c r="FT422">
        <v>0.70299999999999996</v>
      </c>
      <c r="FU422">
        <v>12.145099999999999</v>
      </c>
      <c r="FV422">
        <v>1.3936999999999999</v>
      </c>
      <c r="FW422">
        <v>11.4979</v>
      </c>
      <c r="FX422" t="s">
        <v>1159</v>
      </c>
      <c r="FY422">
        <v>62585.086799999997</v>
      </c>
    </row>
    <row r="423" spans="1:181" x14ac:dyDescent="0.35">
      <c r="A423">
        <v>426</v>
      </c>
      <c r="B423" t="s">
        <v>5461</v>
      </c>
      <c r="C423" t="s">
        <v>5444</v>
      </c>
      <c r="D423" t="s">
        <v>507</v>
      </c>
      <c r="E423" t="s">
        <v>508</v>
      </c>
      <c r="F423" t="s">
        <v>370</v>
      </c>
      <c r="G423" t="s">
        <v>304</v>
      </c>
      <c r="H423" t="s">
        <v>194</v>
      </c>
      <c r="I423" t="s">
        <v>304</v>
      </c>
      <c r="J423" t="s">
        <v>316</v>
      </c>
      <c r="K423" t="s">
        <v>193</v>
      </c>
      <c r="L423" t="s">
        <v>509</v>
      </c>
      <c r="M423" t="s">
        <v>193</v>
      </c>
      <c r="N423" t="s">
        <v>349</v>
      </c>
      <c r="O423" t="s">
        <v>197</v>
      </c>
      <c r="P423" t="s">
        <v>198</v>
      </c>
      <c r="Q423">
        <v>375</v>
      </c>
      <c r="R423" t="s">
        <v>198</v>
      </c>
      <c r="S423">
        <v>375</v>
      </c>
      <c r="T423">
        <v>30</v>
      </c>
      <c r="U423">
        <v>1</v>
      </c>
      <c r="V423" t="s">
        <v>199</v>
      </c>
      <c r="W423" t="s">
        <v>200</v>
      </c>
      <c r="X423">
        <v>2.7</v>
      </c>
      <c r="Y423" t="s">
        <v>5468</v>
      </c>
      <c r="Z423" t="s">
        <v>5299</v>
      </c>
      <c r="AA423" t="s">
        <v>999</v>
      </c>
      <c r="AB423">
        <v>130</v>
      </c>
      <c r="AD423">
        <v>-1</v>
      </c>
      <c r="AE423" t="s">
        <v>193</v>
      </c>
      <c r="AF423" t="s">
        <v>193</v>
      </c>
      <c r="AG423">
        <v>155</v>
      </c>
      <c r="AH423">
        <v>135</v>
      </c>
      <c r="AI423">
        <v>5</v>
      </c>
      <c r="AJ423" t="s">
        <v>193</v>
      </c>
      <c r="AK423" t="s">
        <v>193</v>
      </c>
      <c r="AM423">
        <v>5</v>
      </c>
      <c r="AN423">
        <v>25</v>
      </c>
      <c r="AO423" t="s">
        <v>193</v>
      </c>
      <c r="AP423">
        <v>2.9</v>
      </c>
      <c r="AQ423">
        <v>2.72</v>
      </c>
      <c r="AR423">
        <v>99.591999999999999</v>
      </c>
      <c r="AS423" t="s">
        <v>202</v>
      </c>
      <c r="AT423" t="s">
        <v>203</v>
      </c>
      <c r="AU423" t="s">
        <v>204</v>
      </c>
      <c r="AV423" t="s">
        <v>205</v>
      </c>
      <c r="AW423">
        <v>4</v>
      </c>
      <c r="AX423">
        <v>2</v>
      </c>
      <c r="AY423">
        <v>2</v>
      </c>
      <c r="AZ423" t="s">
        <v>193</v>
      </c>
      <c r="BA423" t="s">
        <v>206</v>
      </c>
      <c r="BB423" t="s">
        <v>206</v>
      </c>
      <c r="BC423" t="s">
        <v>202</v>
      </c>
      <c r="BD423" t="s">
        <v>202</v>
      </c>
      <c r="BE423" t="s">
        <v>206</v>
      </c>
      <c r="BF423" t="s">
        <v>206</v>
      </c>
      <c r="BG423" t="s">
        <v>207</v>
      </c>
      <c r="BH423" t="s">
        <v>193</v>
      </c>
      <c r="BI423">
        <v>2000</v>
      </c>
      <c r="BK423" t="s">
        <v>206</v>
      </c>
      <c r="BL423" t="s">
        <v>208</v>
      </c>
      <c r="BM423" t="s">
        <v>340</v>
      </c>
      <c r="BN423" t="s">
        <v>28</v>
      </c>
      <c r="BO423" t="s">
        <v>35</v>
      </c>
      <c r="BP423" t="s">
        <v>193</v>
      </c>
      <c r="BQ423" t="s">
        <v>193</v>
      </c>
      <c r="BR423" t="s">
        <v>193</v>
      </c>
      <c r="BS423" t="s">
        <v>193</v>
      </c>
      <c r="BT423" t="s">
        <v>193</v>
      </c>
      <c r="BU423" t="s">
        <v>193</v>
      </c>
      <c r="BV423" t="s">
        <v>193</v>
      </c>
      <c r="BW423" t="s">
        <v>209</v>
      </c>
      <c r="BX423" t="s">
        <v>193</v>
      </c>
      <c r="BY423" t="s">
        <v>193</v>
      </c>
      <c r="BZ423" t="s">
        <v>243</v>
      </c>
      <c r="CA423" t="s">
        <v>337</v>
      </c>
      <c r="CB423" t="s">
        <v>3724</v>
      </c>
      <c r="CC423" t="s">
        <v>3725</v>
      </c>
      <c r="CD423" t="s">
        <v>5445</v>
      </c>
      <c r="CE423">
        <v>2</v>
      </c>
      <c r="CF423">
        <v>1</v>
      </c>
      <c r="CG423" t="s">
        <v>214</v>
      </c>
      <c r="CH423" t="s">
        <v>215</v>
      </c>
      <c r="CI423" t="s">
        <v>215</v>
      </c>
      <c r="CJ423" t="s">
        <v>197</v>
      </c>
      <c r="CK423">
        <v>375</v>
      </c>
      <c r="CL423" t="s">
        <v>216</v>
      </c>
      <c r="CM423">
        <v>1</v>
      </c>
      <c r="CN423" t="s">
        <v>199</v>
      </c>
      <c r="CO423" t="s">
        <v>193</v>
      </c>
      <c r="CP423">
        <v>6</v>
      </c>
      <c r="CQ423" t="s">
        <v>193</v>
      </c>
      <c r="CR423" t="s">
        <v>193</v>
      </c>
      <c r="CS423" t="s">
        <v>193</v>
      </c>
      <c r="CT423" t="s">
        <v>193</v>
      </c>
      <c r="CU423" t="s">
        <v>193</v>
      </c>
      <c r="CV423" t="s">
        <v>193</v>
      </c>
      <c r="CW423" t="s">
        <v>507</v>
      </c>
      <c r="CX423" t="s">
        <v>217</v>
      </c>
      <c r="CY423">
        <v>0.2</v>
      </c>
      <c r="CZ423">
        <v>0.75</v>
      </c>
      <c r="DA423" t="s">
        <v>206</v>
      </c>
      <c r="DB423" t="s">
        <v>193</v>
      </c>
      <c r="DC423" t="s">
        <v>193</v>
      </c>
      <c r="DD423" t="s">
        <v>193</v>
      </c>
      <c r="DE423" t="s">
        <v>193</v>
      </c>
      <c r="DF423" t="s">
        <v>193</v>
      </c>
      <c r="DG423" t="s">
        <v>447</v>
      </c>
      <c r="DH423" t="s">
        <v>193</v>
      </c>
      <c r="DI423" t="s">
        <v>193</v>
      </c>
      <c r="DJ423" t="s">
        <v>193</v>
      </c>
      <c r="DK423" t="s">
        <v>193</v>
      </c>
      <c r="DL423" t="s">
        <v>222</v>
      </c>
      <c r="DM423" t="s">
        <v>222</v>
      </c>
      <c r="DN423" t="s">
        <v>223</v>
      </c>
      <c r="DO423" t="s">
        <v>1002</v>
      </c>
      <c r="DP423">
        <v>100.589</v>
      </c>
      <c r="DQ423">
        <v>2.6709999999999998</v>
      </c>
      <c r="DR423">
        <v>127.6956</v>
      </c>
      <c r="DS423">
        <v>-2.3043999999999998</v>
      </c>
      <c r="DT423">
        <v>100.589</v>
      </c>
      <c r="DU423">
        <v>2.6709999999999998</v>
      </c>
      <c r="DV423">
        <v>134.3235</v>
      </c>
      <c r="DW423">
        <v>4.3235000000000001</v>
      </c>
      <c r="DX423">
        <v>98.983999999999995</v>
      </c>
      <c r="DY423">
        <v>2.75</v>
      </c>
      <c r="DZ423">
        <v>136.87289999999999</v>
      </c>
      <c r="EA423">
        <v>6.8728999999999996</v>
      </c>
      <c r="EB423">
        <v>98.983999999999995</v>
      </c>
      <c r="EC423">
        <v>2.75</v>
      </c>
      <c r="ED423">
        <v>133.5702</v>
      </c>
      <c r="EE423">
        <v>3.5701999999999998</v>
      </c>
      <c r="EF423">
        <v>98.983999999999995</v>
      </c>
      <c r="EG423">
        <v>2.75</v>
      </c>
      <c r="EH423">
        <v>138.30369999999999</v>
      </c>
      <c r="EI423">
        <v>8.3036999999999992</v>
      </c>
      <c r="EJ423">
        <v>98.983999999999995</v>
      </c>
      <c r="EK423">
        <v>2.75</v>
      </c>
      <c r="EL423">
        <v>140.67959999999999</v>
      </c>
      <c r="EM423">
        <v>10.679600000000001</v>
      </c>
      <c r="EN423">
        <v>98.983999999999995</v>
      </c>
      <c r="EO423">
        <v>2.75</v>
      </c>
      <c r="EP423">
        <v>147.22389999999999</v>
      </c>
      <c r="EQ423">
        <v>17.2239</v>
      </c>
      <c r="ER423">
        <v>98.983999999999995</v>
      </c>
      <c r="ES423">
        <v>2.75</v>
      </c>
      <c r="ET423">
        <v>143.6208</v>
      </c>
      <c r="EU423">
        <v>13.620799999999999</v>
      </c>
      <c r="EV423">
        <v>99.593999999999994</v>
      </c>
      <c r="EW423">
        <v>2.72</v>
      </c>
      <c r="EX423">
        <v>129.75360000000001</v>
      </c>
      <c r="EY423">
        <v>-0.24640000000000001</v>
      </c>
      <c r="EZ423">
        <v>99.593999999999994</v>
      </c>
      <c r="FA423">
        <v>2.72</v>
      </c>
      <c r="FB423">
        <v>132.3946</v>
      </c>
      <c r="FC423">
        <v>2.3946000000000001</v>
      </c>
      <c r="FD423">
        <v>99.593999999999994</v>
      </c>
      <c r="FE423">
        <v>2.72</v>
      </c>
      <c r="FF423">
        <v>133.4836</v>
      </c>
      <c r="FG423">
        <v>3.4836</v>
      </c>
      <c r="FH423">
        <v>34.119999999999997</v>
      </c>
      <c r="FI423">
        <v>9.25</v>
      </c>
      <c r="FJ423">
        <v>65.39</v>
      </c>
      <c r="FK423">
        <v>-0.8</v>
      </c>
      <c r="FL423">
        <v>93.224000000000004</v>
      </c>
      <c r="FM423">
        <v>7.3</v>
      </c>
      <c r="FN423">
        <v>0.1784</v>
      </c>
      <c r="FO423">
        <v>-11.424899999999999</v>
      </c>
      <c r="FP423">
        <v>0.24199999999999999</v>
      </c>
      <c r="FQ423">
        <v>-4.2184999999999997</v>
      </c>
      <c r="FR423">
        <v>0.37180000000000002</v>
      </c>
      <c r="FS423">
        <v>1.2861</v>
      </c>
      <c r="FT423">
        <v>0.70299999999999996</v>
      </c>
      <c r="FU423">
        <v>12.145099999999999</v>
      </c>
      <c r="FV423">
        <v>1.3936999999999999</v>
      </c>
      <c r="FW423">
        <v>11.4979</v>
      </c>
      <c r="FX423" t="s">
        <v>514</v>
      </c>
      <c r="FY423" t="s">
        <v>252</v>
      </c>
    </row>
    <row r="424" spans="1:181" x14ac:dyDescent="0.35">
      <c r="A424">
        <v>427</v>
      </c>
      <c r="B424" t="s">
        <v>5461</v>
      </c>
      <c r="C424" t="s">
        <v>5444</v>
      </c>
      <c r="D424" t="s">
        <v>3726</v>
      </c>
      <c r="E424" t="s">
        <v>3727</v>
      </c>
      <c r="F424" t="s">
        <v>192</v>
      </c>
      <c r="G424" t="s">
        <v>331</v>
      </c>
      <c r="H424" t="s">
        <v>285</v>
      </c>
      <c r="I424" t="s">
        <v>304</v>
      </c>
      <c r="J424" t="s">
        <v>316</v>
      </c>
      <c r="K424" t="s">
        <v>193</v>
      </c>
      <c r="L424" t="s">
        <v>1963</v>
      </c>
      <c r="M424" t="s">
        <v>193</v>
      </c>
      <c r="N424" t="s">
        <v>196</v>
      </c>
      <c r="O424" t="s">
        <v>197</v>
      </c>
      <c r="P424" t="s">
        <v>198</v>
      </c>
      <c r="Q424">
        <v>2000</v>
      </c>
      <c r="R424" t="s">
        <v>198</v>
      </c>
      <c r="S424">
        <v>1200</v>
      </c>
      <c r="T424">
        <v>10</v>
      </c>
      <c r="U424">
        <v>2</v>
      </c>
      <c r="V424" t="s">
        <v>199</v>
      </c>
      <c r="W424" t="s">
        <v>200</v>
      </c>
      <c r="X424">
        <v>2.15</v>
      </c>
      <c r="Y424" t="s">
        <v>193</v>
      </c>
      <c r="Z424" t="s">
        <v>5437</v>
      </c>
      <c r="AA424" t="s">
        <v>1712</v>
      </c>
      <c r="AB424">
        <v>150</v>
      </c>
      <c r="AD424">
        <v>3</v>
      </c>
      <c r="AE424" t="s">
        <v>193</v>
      </c>
      <c r="AF424" t="s">
        <v>193</v>
      </c>
      <c r="AG424">
        <v>175</v>
      </c>
      <c r="AH424">
        <v>155</v>
      </c>
      <c r="AI424">
        <v>5</v>
      </c>
      <c r="AJ424" t="s">
        <v>193</v>
      </c>
      <c r="AK424" t="s">
        <v>193</v>
      </c>
      <c r="AM424">
        <v>5</v>
      </c>
      <c r="AN424">
        <v>25</v>
      </c>
      <c r="AO424" t="s">
        <v>193</v>
      </c>
      <c r="AP424">
        <v>2.5</v>
      </c>
      <c r="AQ424">
        <v>2.1949999999999998</v>
      </c>
      <c r="AR424">
        <v>99.956000000000003</v>
      </c>
      <c r="AS424" t="s">
        <v>202</v>
      </c>
      <c r="AT424" t="s">
        <v>203</v>
      </c>
      <c r="AU424" t="s">
        <v>204</v>
      </c>
      <c r="AV424" t="s">
        <v>205</v>
      </c>
      <c r="AW424">
        <v>7</v>
      </c>
      <c r="AX424">
        <v>3</v>
      </c>
      <c r="AY424">
        <v>4</v>
      </c>
      <c r="AZ424" t="s">
        <v>193</v>
      </c>
      <c r="BA424" t="s">
        <v>206</v>
      </c>
      <c r="BB424" t="s">
        <v>206</v>
      </c>
      <c r="BC424" t="s">
        <v>202</v>
      </c>
      <c r="BD424" t="s">
        <v>202</v>
      </c>
      <c r="BE424" t="s">
        <v>206</v>
      </c>
      <c r="BF424" t="s">
        <v>206</v>
      </c>
      <c r="BG424" t="s">
        <v>238</v>
      </c>
      <c r="BH424" t="s">
        <v>207</v>
      </c>
      <c r="BI424">
        <v>2000</v>
      </c>
      <c r="BK424" t="s">
        <v>206</v>
      </c>
      <c r="BL424" t="s">
        <v>208</v>
      </c>
      <c r="BM424" t="s">
        <v>30</v>
      </c>
      <c r="BN424" t="s">
        <v>32</v>
      </c>
      <c r="BO424" t="s">
        <v>218</v>
      </c>
      <c r="BP424" t="s">
        <v>220</v>
      </c>
      <c r="BQ424" t="s">
        <v>29</v>
      </c>
      <c r="BR424" t="s">
        <v>26</v>
      </c>
      <c r="BS424" t="s">
        <v>193</v>
      </c>
      <c r="BT424" t="s">
        <v>193</v>
      </c>
      <c r="BU424" t="s">
        <v>193</v>
      </c>
      <c r="BV424" t="s">
        <v>32</v>
      </c>
      <c r="BW424" t="s">
        <v>209</v>
      </c>
      <c r="BX424" t="s">
        <v>197</v>
      </c>
      <c r="BY424" t="s">
        <v>193</v>
      </c>
      <c r="BZ424" t="s">
        <v>470</v>
      </c>
      <c r="CA424" t="s">
        <v>1446</v>
      </c>
      <c r="CB424" t="s">
        <v>3728</v>
      </c>
      <c r="CC424" t="s">
        <v>3729</v>
      </c>
      <c r="CD424" t="s">
        <v>5445</v>
      </c>
      <c r="CE424">
        <v>2</v>
      </c>
      <c r="CF424">
        <v>1</v>
      </c>
      <c r="CG424" t="s">
        <v>214</v>
      </c>
      <c r="CH424" t="s">
        <v>215</v>
      </c>
      <c r="CI424" t="s">
        <v>215</v>
      </c>
      <c r="CJ424" t="s">
        <v>197</v>
      </c>
      <c r="CK424">
        <v>1200</v>
      </c>
      <c r="CL424" t="s">
        <v>216</v>
      </c>
      <c r="CM424">
        <v>1</v>
      </c>
      <c r="CN424" t="s">
        <v>199</v>
      </c>
      <c r="CO424" t="s">
        <v>193</v>
      </c>
      <c r="CP424">
        <v>3</v>
      </c>
      <c r="CQ424" t="s">
        <v>193</v>
      </c>
      <c r="CR424" t="s">
        <v>193</v>
      </c>
      <c r="CS424" t="s">
        <v>193</v>
      </c>
      <c r="CT424" t="s">
        <v>193</v>
      </c>
      <c r="CU424" t="s">
        <v>193</v>
      </c>
      <c r="CV424" t="s">
        <v>193</v>
      </c>
      <c r="CW424" t="s">
        <v>3726</v>
      </c>
      <c r="CX424" t="s">
        <v>217</v>
      </c>
      <c r="CY424">
        <v>0.4</v>
      </c>
      <c r="CZ424">
        <v>4.8</v>
      </c>
      <c r="DA424" t="s">
        <v>206</v>
      </c>
      <c r="DB424" t="s">
        <v>193</v>
      </c>
      <c r="DC424" t="s">
        <v>193</v>
      </c>
      <c r="DD424" t="s">
        <v>193</v>
      </c>
      <c r="DE424" t="s">
        <v>193</v>
      </c>
      <c r="DF424" t="s">
        <v>193</v>
      </c>
      <c r="DG424" t="s">
        <v>33</v>
      </c>
      <c r="DH424" t="s">
        <v>1006</v>
      </c>
      <c r="DI424" t="s">
        <v>240</v>
      </c>
      <c r="DJ424" t="s">
        <v>267</v>
      </c>
      <c r="DK424" t="s">
        <v>341</v>
      </c>
      <c r="DL424" t="s">
        <v>222</v>
      </c>
      <c r="DM424" t="s">
        <v>222</v>
      </c>
      <c r="DN424" t="s">
        <v>223</v>
      </c>
      <c r="DO424" t="s">
        <v>1547</v>
      </c>
      <c r="DP424">
        <v>99.614000000000004</v>
      </c>
      <c r="DQ424">
        <v>2.1930000000000001</v>
      </c>
      <c r="DR424">
        <v>149.01939999999999</v>
      </c>
      <c r="DS424">
        <v>-0.98060000000000003</v>
      </c>
      <c r="DT424">
        <v>98.822999999999993</v>
      </c>
      <c r="DU424">
        <v>2.282</v>
      </c>
      <c r="DV424">
        <v>164.18020000000001</v>
      </c>
      <c r="DW424">
        <v>14.180199999999999</v>
      </c>
      <c r="DX424">
        <v>99.355999999999995</v>
      </c>
      <c r="DY424">
        <v>2.222</v>
      </c>
      <c r="DZ424">
        <v>153.9144</v>
      </c>
      <c r="EA424">
        <v>3.9144000000000001</v>
      </c>
      <c r="EB424">
        <v>99.882999999999996</v>
      </c>
      <c r="EC424">
        <v>2.1629999999999998</v>
      </c>
      <c r="ED424">
        <v>145.3261</v>
      </c>
      <c r="EE424">
        <v>-4.6738999999999997</v>
      </c>
      <c r="EF424">
        <v>99.96</v>
      </c>
      <c r="EG424">
        <v>2.1539999999999999</v>
      </c>
      <c r="EH424">
        <v>148.9075</v>
      </c>
      <c r="EI424">
        <v>-1.0925</v>
      </c>
      <c r="EJ424">
        <v>100.002</v>
      </c>
      <c r="EK424">
        <v>2.15</v>
      </c>
      <c r="EL424">
        <v>150.9118</v>
      </c>
      <c r="EM424">
        <v>0.91180000000000005</v>
      </c>
      <c r="EN424">
        <v>100.395</v>
      </c>
      <c r="EO424">
        <v>2.105</v>
      </c>
      <c r="EP424">
        <v>149.4913</v>
      </c>
      <c r="EQ424">
        <v>-0.50870000000000004</v>
      </c>
      <c r="ER424">
        <v>100.637</v>
      </c>
      <c r="ES424">
        <v>2.0779999999999998</v>
      </c>
      <c r="ET424">
        <v>144.59520000000001</v>
      </c>
      <c r="EU424">
        <v>-5.4047999999999998</v>
      </c>
      <c r="EV424">
        <v>101.741</v>
      </c>
      <c r="EW424">
        <v>1.9530000000000001</v>
      </c>
      <c r="EX424">
        <v>123.99079999999999</v>
      </c>
      <c r="EY424">
        <v>-26.0092</v>
      </c>
      <c r="EZ424">
        <v>101.774</v>
      </c>
      <c r="FA424">
        <v>1.9490000000000001</v>
      </c>
      <c r="FB424">
        <v>127.2859</v>
      </c>
      <c r="FC424">
        <v>-22.714099999999998</v>
      </c>
      <c r="FD424">
        <v>101.827</v>
      </c>
      <c r="FE424">
        <v>1.9430000000000001</v>
      </c>
      <c r="FF424">
        <v>127.5044</v>
      </c>
      <c r="FG424">
        <v>-22.4956</v>
      </c>
      <c r="FH424">
        <v>34.119999999999997</v>
      </c>
      <c r="FI424">
        <v>9.25</v>
      </c>
      <c r="FJ424">
        <v>65.39</v>
      </c>
      <c r="FK424">
        <v>-0.8</v>
      </c>
      <c r="FL424">
        <v>93.224000000000004</v>
      </c>
      <c r="FM424">
        <v>7.3</v>
      </c>
      <c r="FN424">
        <v>0.1784</v>
      </c>
      <c r="FO424">
        <v>-11.424899999999999</v>
      </c>
      <c r="FP424">
        <v>0.24199999999999999</v>
      </c>
      <c r="FQ424">
        <v>-4.2184999999999997</v>
      </c>
      <c r="FR424">
        <v>0.37180000000000002</v>
      </c>
      <c r="FS424">
        <v>1.2861</v>
      </c>
      <c r="FT424">
        <v>0.70299999999999996</v>
      </c>
      <c r="FU424">
        <v>12.145099999999999</v>
      </c>
      <c r="FV424">
        <v>1.3936999999999999</v>
      </c>
      <c r="FW424">
        <v>11.4979</v>
      </c>
      <c r="FX424" t="s">
        <v>3730</v>
      </c>
      <c r="FY424">
        <v>95246.069799999997</v>
      </c>
    </row>
    <row r="425" spans="1:181" x14ac:dyDescent="0.35">
      <c r="A425">
        <v>428</v>
      </c>
      <c r="B425" t="s">
        <v>5461</v>
      </c>
      <c r="C425" t="s">
        <v>5444</v>
      </c>
      <c r="D425" t="s">
        <v>3726</v>
      </c>
      <c r="E425" t="s">
        <v>3727</v>
      </c>
      <c r="F425" t="s">
        <v>192</v>
      </c>
      <c r="G425" t="s">
        <v>331</v>
      </c>
      <c r="H425" t="s">
        <v>285</v>
      </c>
      <c r="I425" t="s">
        <v>304</v>
      </c>
      <c r="J425" t="s">
        <v>316</v>
      </c>
      <c r="K425" t="s">
        <v>193</v>
      </c>
      <c r="L425" t="s">
        <v>1963</v>
      </c>
      <c r="M425" t="s">
        <v>193</v>
      </c>
      <c r="N425" t="s">
        <v>196</v>
      </c>
      <c r="O425" t="s">
        <v>197</v>
      </c>
      <c r="P425" t="s">
        <v>198</v>
      </c>
      <c r="Q425">
        <v>2000</v>
      </c>
      <c r="R425" t="s">
        <v>198</v>
      </c>
      <c r="S425">
        <v>800</v>
      </c>
      <c r="T425">
        <v>30</v>
      </c>
      <c r="U425">
        <v>2</v>
      </c>
      <c r="V425" t="s">
        <v>199</v>
      </c>
      <c r="W425" t="s">
        <v>200</v>
      </c>
      <c r="X425">
        <v>3.25</v>
      </c>
      <c r="Y425" t="s">
        <v>193</v>
      </c>
      <c r="Z425" t="s">
        <v>5429</v>
      </c>
      <c r="AA425" t="s">
        <v>999</v>
      </c>
      <c r="AB425">
        <v>190</v>
      </c>
      <c r="AD425">
        <v>1</v>
      </c>
      <c r="AE425" t="s">
        <v>193</v>
      </c>
      <c r="AF425" t="s">
        <v>193</v>
      </c>
      <c r="AG425">
        <v>210</v>
      </c>
      <c r="AH425">
        <v>195</v>
      </c>
      <c r="AI425">
        <v>5</v>
      </c>
      <c r="AJ425" t="s">
        <v>193</v>
      </c>
      <c r="AK425" t="s">
        <v>193</v>
      </c>
      <c r="AM425">
        <v>5</v>
      </c>
      <c r="AN425">
        <v>20</v>
      </c>
      <c r="AO425" t="s">
        <v>193</v>
      </c>
      <c r="AP425">
        <v>3.25</v>
      </c>
      <c r="AQ425">
        <v>3.2919999999999998</v>
      </c>
      <c r="AR425">
        <v>99.201999999999998</v>
      </c>
      <c r="AS425" t="s">
        <v>202</v>
      </c>
      <c r="AT425" t="s">
        <v>203</v>
      </c>
      <c r="AU425" t="s">
        <v>204</v>
      </c>
      <c r="AV425" t="s">
        <v>205</v>
      </c>
      <c r="AW425">
        <v>7</v>
      </c>
      <c r="AX425">
        <v>3</v>
      </c>
      <c r="AY425">
        <v>4</v>
      </c>
      <c r="AZ425" t="s">
        <v>193</v>
      </c>
      <c r="BA425" t="s">
        <v>206</v>
      </c>
      <c r="BB425" t="s">
        <v>206</v>
      </c>
      <c r="BC425" t="s">
        <v>202</v>
      </c>
      <c r="BD425" t="s">
        <v>202</v>
      </c>
      <c r="BE425" t="s">
        <v>206</v>
      </c>
      <c r="BF425" t="s">
        <v>206</v>
      </c>
      <c r="BG425" t="s">
        <v>238</v>
      </c>
      <c r="BH425" t="s">
        <v>207</v>
      </c>
      <c r="BI425">
        <v>2000</v>
      </c>
      <c r="BK425" t="s">
        <v>206</v>
      </c>
      <c r="BL425" t="s">
        <v>208</v>
      </c>
      <c r="BM425" t="s">
        <v>30</v>
      </c>
      <c r="BN425" t="s">
        <v>32</v>
      </c>
      <c r="BO425" t="s">
        <v>218</v>
      </c>
      <c r="BP425" t="s">
        <v>220</v>
      </c>
      <c r="BQ425" t="s">
        <v>29</v>
      </c>
      <c r="BR425" t="s">
        <v>26</v>
      </c>
      <c r="BS425" t="s">
        <v>193</v>
      </c>
      <c r="BT425" t="s">
        <v>193</v>
      </c>
      <c r="BU425" t="s">
        <v>193</v>
      </c>
      <c r="BV425" t="s">
        <v>30</v>
      </c>
      <c r="BW425" t="s">
        <v>209</v>
      </c>
      <c r="BX425" t="s">
        <v>197</v>
      </c>
      <c r="BY425" t="s">
        <v>193</v>
      </c>
      <c r="BZ425" t="s">
        <v>470</v>
      </c>
      <c r="CA425" t="s">
        <v>1446</v>
      </c>
      <c r="CB425" t="s">
        <v>3731</v>
      </c>
      <c r="CC425" t="s">
        <v>3732</v>
      </c>
      <c r="CD425" t="s">
        <v>5445</v>
      </c>
      <c r="CE425">
        <v>2</v>
      </c>
      <c r="CF425">
        <v>0</v>
      </c>
      <c r="CG425" t="s">
        <v>214</v>
      </c>
      <c r="CH425" t="s">
        <v>215</v>
      </c>
      <c r="CI425" t="s">
        <v>215</v>
      </c>
      <c r="CJ425" t="s">
        <v>197</v>
      </c>
      <c r="CK425">
        <v>800</v>
      </c>
      <c r="CL425" t="s">
        <v>216</v>
      </c>
      <c r="CM425">
        <v>1</v>
      </c>
      <c r="CN425" t="s">
        <v>199</v>
      </c>
      <c r="CO425" t="s">
        <v>193</v>
      </c>
      <c r="CP425">
        <v>6</v>
      </c>
      <c r="CQ425" t="s">
        <v>193</v>
      </c>
      <c r="CR425" t="s">
        <v>193</v>
      </c>
      <c r="CS425" t="s">
        <v>193</v>
      </c>
      <c r="CT425" t="s">
        <v>193</v>
      </c>
      <c r="CU425" t="s">
        <v>193</v>
      </c>
      <c r="CV425" t="s">
        <v>193</v>
      </c>
      <c r="CW425" t="s">
        <v>3726</v>
      </c>
      <c r="CX425" t="s">
        <v>217</v>
      </c>
      <c r="CY425">
        <v>0.75</v>
      </c>
      <c r="CZ425">
        <v>6</v>
      </c>
      <c r="DA425" t="s">
        <v>206</v>
      </c>
      <c r="DB425" t="s">
        <v>193</v>
      </c>
      <c r="DC425" t="s">
        <v>193</v>
      </c>
      <c r="DD425" t="s">
        <v>193</v>
      </c>
      <c r="DE425" t="s">
        <v>193</v>
      </c>
      <c r="DF425" t="s">
        <v>193</v>
      </c>
      <c r="DG425" t="s">
        <v>33</v>
      </c>
      <c r="DH425" t="s">
        <v>1006</v>
      </c>
      <c r="DI425" t="s">
        <v>240</v>
      </c>
      <c r="DJ425" t="s">
        <v>267</v>
      </c>
      <c r="DK425" t="s">
        <v>341</v>
      </c>
      <c r="DL425" t="s">
        <v>222</v>
      </c>
      <c r="DM425" t="s">
        <v>222</v>
      </c>
      <c r="DN425" t="s">
        <v>223</v>
      </c>
      <c r="DO425" t="s">
        <v>1002</v>
      </c>
      <c r="DP425">
        <v>98.825000000000003</v>
      </c>
      <c r="DQ425">
        <v>3.3119999999999998</v>
      </c>
      <c r="DR425">
        <v>191.79560000000001</v>
      </c>
      <c r="DS425">
        <v>1.7956000000000001</v>
      </c>
      <c r="DT425">
        <v>98.843999999999994</v>
      </c>
      <c r="DU425">
        <v>3.3109999999999999</v>
      </c>
      <c r="DV425">
        <v>198.3235</v>
      </c>
      <c r="DW425">
        <v>8.3234999999999992</v>
      </c>
      <c r="DX425">
        <v>100.264</v>
      </c>
      <c r="DY425">
        <v>3.2360000000000002</v>
      </c>
      <c r="DZ425">
        <v>185.47290000000001</v>
      </c>
      <c r="EA425">
        <v>-4.5270999999999999</v>
      </c>
      <c r="EB425">
        <v>101.352</v>
      </c>
      <c r="EC425">
        <v>3.1789999999999998</v>
      </c>
      <c r="ED425">
        <v>176.47020000000001</v>
      </c>
      <c r="EE425">
        <v>-13.5298</v>
      </c>
      <c r="EF425">
        <v>103.254</v>
      </c>
      <c r="EG425">
        <v>3.081</v>
      </c>
      <c r="EH425">
        <v>171.40369999999999</v>
      </c>
      <c r="EI425">
        <v>-18.596299999999999</v>
      </c>
      <c r="EJ425">
        <v>103.199</v>
      </c>
      <c r="EK425">
        <v>3.0840000000000001</v>
      </c>
      <c r="EL425">
        <v>174.0796</v>
      </c>
      <c r="EM425">
        <v>-15.920400000000001</v>
      </c>
      <c r="EN425">
        <v>103.35599999999999</v>
      </c>
      <c r="EO425">
        <v>3.0760000000000001</v>
      </c>
      <c r="EP425">
        <v>179.82390000000001</v>
      </c>
      <c r="EQ425">
        <v>-10.1761</v>
      </c>
      <c r="ER425">
        <v>102.96299999999999</v>
      </c>
      <c r="ES425">
        <v>3.0960000000000001</v>
      </c>
      <c r="ET425">
        <v>178.2208</v>
      </c>
      <c r="EU425">
        <v>-11.779199999999999</v>
      </c>
      <c r="EV425">
        <v>105.495</v>
      </c>
      <c r="EW425">
        <v>2.9689999999999999</v>
      </c>
      <c r="EX425">
        <v>154.65360000000001</v>
      </c>
      <c r="EY425">
        <v>-35.346400000000003</v>
      </c>
      <c r="EZ425">
        <v>105.495</v>
      </c>
      <c r="FA425">
        <v>2.9689999999999999</v>
      </c>
      <c r="FB425">
        <v>157.2946</v>
      </c>
      <c r="FC425">
        <v>-32.705399999999997</v>
      </c>
      <c r="FD425">
        <v>105.495</v>
      </c>
      <c r="FE425">
        <v>2.9689999999999999</v>
      </c>
      <c r="FF425">
        <v>158.3836</v>
      </c>
      <c r="FG425">
        <v>-31.616399999999999</v>
      </c>
      <c r="FH425">
        <v>34.119999999999997</v>
      </c>
      <c r="FI425">
        <v>9.25</v>
      </c>
      <c r="FJ425">
        <v>65.39</v>
      </c>
      <c r="FK425">
        <v>-0.8</v>
      </c>
      <c r="FL425">
        <v>93.224000000000004</v>
      </c>
      <c r="FM425">
        <v>7.3</v>
      </c>
      <c r="FN425">
        <v>0.1784</v>
      </c>
      <c r="FO425">
        <v>-11.424899999999999</v>
      </c>
      <c r="FP425">
        <v>0.24199999999999999</v>
      </c>
      <c r="FQ425">
        <v>-4.2184999999999997</v>
      </c>
      <c r="FR425">
        <v>0.37180000000000002</v>
      </c>
      <c r="FS425">
        <v>1.2861</v>
      </c>
      <c r="FT425">
        <v>0.70299999999999996</v>
      </c>
      <c r="FU425">
        <v>12.145099999999999</v>
      </c>
      <c r="FV425">
        <v>1.3936999999999999</v>
      </c>
      <c r="FW425">
        <v>11.4979</v>
      </c>
      <c r="FX425" t="s">
        <v>3730</v>
      </c>
      <c r="FY425">
        <v>95246.069799999997</v>
      </c>
    </row>
    <row r="426" spans="1:181" x14ac:dyDescent="0.35">
      <c r="A426">
        <v>429</v>
      </c>
      <c r="B426" t="s">
        <v>5461</v>
      </c>
      <c r="C426" t="s">
        <v>5412</v>
      </c>
      <c r="D426" t="s">
        <v>3733</v>
      </c>
      <c r="E426" t="s">
        <v>3734</v>
      </c>
      <c r="F426" t="s">
        <v>441</v>
      </c>
      <c r="G426" t="s">
        <v>193</v>
      </c>
      <c r="H426" t="s">
        <v>233</v>
      </c>
      <c r="I426" t="s">
        <v>193</v>
      </c>
      <c r="J426" t="s">
        <v>316</v>
      </c>
      <c r="K426" t="s">
        <v>193</v>
      </c>
      <c r="L426" t="s">
        <v>1463</v>
      </c>
      <c r="M426">
        <v>3</v>
      </c>
      <c r="N426" t="s">
        <v>196</v>
      </c>
      <c r="O426" t="s">
        <v>197</v>
      </c>
      <c r="P426" t="s">
        <v>198</v>
      </c>
      <c r="Q426">
        <v>4000</v>
      </c>
      <c r="R426" t="s">
        <v>198</v>
      </c>
      <c r="S426">
        <v>500</v>
      </c>
      <c r="T426">
        <v>10</v>
      </c>
      <c r="U426">
        <v>4</v>
      </c>
      <c r="V426" t="s">
        <v>199</v>
      </c>
      <c r="W426" t="s">
        <v>200</v>
      </c>
      <c r="X426">
        <v>3.75</v>
      </c>
      <c r="Y426" t="s">
        <v>193</v>
      </c>
      <c r="Z426" t="s">
        <v>5439</v>
      </c>
      <c r="AA426" t="s">
        <v>1712</v>
      </c>
      <c r="AB426">
        <v>305</v>
      </c>
      <c r="AD426">
        <v>-4</v>
      </c>
      <c r="AE426" t="s">
        <v>193</v>
      </c>
      <c r="AF426" t="s">
        <v>193</v>
      </c>
      <c r="AG426">
        <v>355</v>
      </c>
      <c r="AH426">
        <v>0</v>
      </c>
      <c r="AI426">
        <v>0</v>
      </c>
      <c r="AJ426" t="s">
        <v>193</v>
      </c>
      <c r="AK426" t="s">
        <v>193</v>
      </c>
      <c r="AM426">
        <v>25</v>
      </c>
      <c r="AN426">
        <v>50</v>
      </c>
      <c r="AO426" t="s">
        <v>193</v>
      </c>
      <c r="AP426">
        <v>2</v>
      </c>
      <c r="AQ426">
        <v>3.7589999999999999</v>
      </c>
      <c r="AR426">
        <v>99.926000000000002</v>
      </c>
      <c r="AS426" t="s">
        <v>202</v>
      </c>
      <c r="AT426" t="s">
        <v>203</v>
      </c>
      <c r="AU426" t="s">
        <v>204</v>
      </c>
      <c r="AV426" t="s">
        <v>265</v>
      </c>
      <c r="AW426">
        <v>4</v>
      </c>
      <c r="AX426">
        <v>4</v>
      </c>
      <c r="AY426" t="s">
        <v>193</v>
      </c>
      <c r="AZ426" t="s">
        <v>193</v>
      </c>
      <c r="BA426" t="s">
        <v>206</v>
      </c>
      <c r="BB426" t="s">
        <v>206</v>
      </c>
      <c r="BC426" t="s">
        <v>206</v>
      </c>
      <c r="BD426" t="s">
        <v>202</v>
      </c>
      <c r="BE426" t="s">
        <v>206</v>
      </c>
      <c r="BF426" t="s">
        <v>206</v>
      </c>
      <c r="BG426" t="s">
        <v>207</v>
      </c>
      <c r="BH426" t="s">
        <v>193</v>
      </c>
      <c r="BI426">
        <v>200000</v>
      </c>
      <c r="BK426" t="s">
        <v>206</v>
      </c>
      <c r="BL426" t="s">
        <v>220</v>
      </c>
      <c r="BM426" t="s">
        <v>269</v>
      </c>
      <c r="BN426" t="s">
        <v>33</v>
      </c>
      <c r="BO426" t="s">
        <v>34</v>
      </c>
      <c r="BP426" t="s">
        <v>193</v>
      </c>
      <c r="BQ426" t="s">
        <v>193</v>
      </c>
      <c r="BR426" t="s">
        <v>193</v>
      </c>
      <c r="BS426" t="s">
        <v>193</v>
      </c>
      <c r="BT426" t="s">
        <v>193</v>
      </c>
      <c r="BU426" t="s">
        <v>193</v>
      </c>
      <c r="BV426" t="s">
        <v>193</v>
      </c>
      <c r="BW426" t="s">
        <v>291</v>
      </c>
      <c r="BX426" t="s">
        <v>193</v>
      </c>
      <c r="BY426" t="s">
        <v>193</v>
      </c>
      <c r="BZ426" t="s">
        <v>271</v>
      </c>
      <c r="CA426" t="s">
        <v>272</v>
      </c>
      <c r="CB426" t="s">
        <v>3735</v>
      </c>
      <c r="CC426" t="s">
        <v>3736</v>
      </c>
      <c r="CD426" t="s">
        <v>5445</v>
      </c>
      <c r="CE426">
        <v>2</v>
      </c>
      <c r="CF426">
        <v>1</v>
      </c>
      <c r="CG426" t="s">
        <v>214</v>
      </c>
      <c r="CH426" t="s">
        <v>215</v>
      </c>
      <c r="CI426" t="s">
        <v>215</v>
      </c>
      <c r="CJ426" t="s">
        <v>197</v>
      </c>
      <c r="CK426">
        <v>500</v>
      </c>
      <c r="CL426" t="s">
        <v>216</v>
      </c>
      <c r="CM426">
        <v>1</v>
      </c>
      <c r="CN426" t="s">
        <v>199</v>
      </c>
      <c r="CO426" t="s">
        <v>193</v>
      </c>
      <c r="CP426" t="s">
        <v>193</v>
      </c>
      <c r="CQ426" t="s">
        <v>193</v>
      </c>
      <c r="CR426" t="s">
        <v>193</v>
      </c>
      <c r="CS426" t="s">
        <v>193</v>
      </c>
      <c r="CT426" t="s">
        <v>193</v>
      </c>
      <c r="CU426" t="s">
        <v>193</v>
      </c>
      <c r="CV426" t="s">
        <v>193</v>
      </c>
      <c r="CW426" t="s">
        <v>3733</v>
      </c>
      <c r="CX426" t="s">
        <v>217</v>
      </c>
      <c r="CY426" t="s">
        <v>299</v>
      </c>
      <c r="CZ426" t="s">
        <v>193</v>
      </c>
      <c r="DA426" t="s">
        <v>206</v>
      </c>
      <c r="DB426" t="s">
        <v>193</v>
      </c>
      <c r="DC426" t="s">
        <v>193</v>
      </c>
      <c r="DD426" t="s">
        <v>193</v>
      </c>
      <c r="DE426" t="s">
        <v>193</v>
      </c>
      <c r="DF426" t="s">
        <v>193</v>
      </c>
      <c r="DG426" t="s">
        <v>193</v>
      </c>
      <c r="DH426" t="s">
        <v>193</v>
      </c>
      <c r="DI426" t="s">
        <v>193</v>
      </c>
      <c r="DJ426" t="s">
        <v>193</v>
      </c>
      <c r="DK426" t="s">
        <v>193</v>
      </c>
      <c r="DL426" t="s">
        <v>222</v>
      </c>
      <c r="DM426" t="s">
        <v>222</v>
      </c>
      <c r="DN426" t="s">
        <v>223</v>
      </c>
      <c r="DO426" t="s">
        <v>1547</v>
      </c>
      <c r="DP426">
        <v>101.788</v>
      </c>
      <c r="DQ426">
        <v>3.536</v>
      </c>
      <c r="DR426">
        <v>282.62610000000001</v>
      </c>
      <c r="DS426">
        <v>-22.373899999999999</v>
      </c>
      <c r="DT426">
        <v>102.42400000000001</v>
      </c>
      <c r="DU426">
        <v>3.4609999999999999</v>
      </c>
      <c r="DV426">
        <v>279.60750000000002</v>
      </c>
      <c r="DW426">
        <v>-25.392499999999998</v>
      </c>
      <c r="DX426">
        <v>102.33</v>
      </c>
      <c r="DY426">
        <v>3.472</v>
      </c>
      <c r="DZ426">
        <v>283.11180000000002</v>
      </c>
      <c r="EA426">
        <v>-21.888200000000001</v>
      </c>
      <c r="EB426">
        <v>101.70399999999999</v>
      </c>
      <c r="EC426">
        <v>3.5459999999999998</v>
      </c>
      <c r="ED426">
        <v>293.59129999999999</v>
      </c>
      <c r="EE426">
        <v>-11.4087</v>
      </c>
      <c r="EF426">
        <v>103.08</v>
      </c>
      <c r="EG426">
        <v>3.3839999999999999</v>
      </c>
      <c r="EH426">
        <v>275.1952</v>
      </c>
      <c r="EI426">
        <v>-29.8048</v>
      </c>
      <c r="EJ426">
        <v>103.389</v>
      </c>
      <c r="EK426">
        <v>3.3479999999999999</v>
      </c>
      <c r="EL426">
        <v>263.49079999999998</v>
      </c>
      <c r="EM426">
        <v>-41.5092</v>
      </c>
      <c r="EN426">
        <v>103.813</v>
      </c>
      <c r="EO426">
        <v>3.298</v>
      </c>
      <c r="EP426">
        <v>262.1859</v>
      </c>
      <c r="EQ426">
        <v>-42.814100000000003</v>
      </c>
      <c r="ER426">
        <v>103.925</v>
      </c>
      <c r="ES426">
        <v>3.2850000000000001</v>
      </c>
      <c r="ET426">
        <v>261.70440000000002</v>
      </c>
      <c r="EU426">
        <v>-43.2956</v>
      </c>
      <c r="EV426">
        <v>103.925</v>
      </c>
      <c r="EW426">
        <v>3.2850000000000001</v>
      </c>
      <c r="EX426">
        <v>261.76990000000001</v>
      </c>
      <c r="EY426">
        <v>-43.2301</v>
      </c>
      <c r="EZ426">
        <v>104.184</v>
      </c>
      <c r="FA426">
        <v>3.2549999999999999</v>
      </c>
      <c r="FB426">
        <v>259.74900000000002</v>
      </c>
      <c r="FC426">
        <v>-45.250999999999998</v>
      </c>
      <c r="FD426">
        <v>104.496</v>
      </c>
      <c r="FE426">
        <v>3.218</v>
      </c>
      <c r="FF426">
        <v>257.18669999999997</v>
      </c>
      <c r="FG426">
        <v>-47.813299999999998</v>
      </c>
      <c r="FH426">
        <v>34.119999999999997</v>
      </c>
      <c r="FI426">
        <v>9.25</v>
      </c>
      <c r="FJ426">
        <v>65.39</v>
      </c>
      <c r="FK426">
        <v>-0.8</v>
      </c>
      <c r="FL426">
        <v>93.224000000000004</v>
      </c>
      <c r="FM426">
        <v>7.3</v>
      </c>
      <c r="FN426">
        <v>0.1784</v>
      </c>
      <c r="FO426">
        <v>-11.424899999999999</v>
      </c>
      <c r="FP426">
        <v>0.24199999999999999</v>
      </c>
      <c r="FQ426">
        <v>-4.2184999999999997</v>
      </c>
      <c r="FR426">
        <v>0.37180000000000002</v>
      </c>
      <c r="FS426">
        <v>1.2861</v>
      </c>
      <c r="FT426">
        <v>0.70299999999999996</v>
      </c>
      <c r="FU426">
        <v>12.145099999999999</v>
      </c>
      <c r="FV426">
        <v>1.3936999999999999</v>
      </c>
      <c r="FW426">
        <v>11.4979</v>
      </c>
      <c r="FX426" t="s">
        <v>3737</v>
      </c>
      <c r="FY426">
        <v>49992.169900000001</v>
      </c>
    </row>
    <row r="427" spans="1:181" x14ac:dyDescent="0.35">
      <c r="A427">
        <v>430</v>
      </c>
      <c r="B427" t="s">
        <v>5461</v>
      </c>
      <c r="C427" t="s">
        <v>5412</v>
      </c>
      <c r="D427" t="s">
        <v>3733</v>
      </c>
      <c r="E427" t="s">
        <v>3734</v>
      </c>
      <c r="F427" t="s">
        <v>441</v>
      </c>
      <c r="G427" t="s">
        <v>193</v>
      </c>
      <c r="H427" t="s">
        <v>233</v>
      </c>
      <c r="I427" t="s">
        <v>193</v>
      </c>
      <c r="J427" t="s">
        <v>316</v>
      </c>
      <c r="K427" t="s">
        <v>193</v>
      </c>
      <c r="L427" t="s">
        <v>1463</v>
      </c>
      <c r="M427">
        <v>3</v>
      </c>
      <c r="N427" t="s">
        <v>196</v>
      </c>
      <c r="O427" t="s">
        <v>193</v>
      </c>
      <c r="P427" t="s">
        <v>198</v>
      </c>
      <c r="Q427">
        <v>4000</v>
      </c>
      <c r="R427" t="s">
        <v>198</v>
      </c>
      <c r="S427">
        <v>1500</v>
      </c>
      <c r="T427">
        <v>2</v>
      </c>
      <c r="U427">
        <v>4</v>
      </c>
      <c r="V427" t="s">
        <v>199</v>
      </c>
      <c r="W427" t="s">
        <v>200</v>
      </c>
      <c r="X427">
        <v>2.9</v>
      </c>
      <c r="Y427" t="s">
        <v>193</v>
      </c>
      <c r="Z427" t="s">
        <v>5419</v>
      </c>
      <c r="AA427" t="s">
        <v>3550</v>
      </c>
      <c r="AB427">
        <v>275</v>
      </c>
      <c r="AC427">
        <v>0</v>
      </c>
      <c r="AD427">
        <v>-6</v>
      </c>
      <c r="AE427" t="s">
        <v>193</v>
      </c>
      <c r="AF427" t="s">
        <v>193</v>
      </c>
      <c r="AG427">
        <v>315</v>
      </c>
      <c r="AH427">
        <v>0</v>
      </c>
      <c r="AI427">
        <v>0</v>
      </c>
      <c r="AJ427" t="s">
        <v>193</v>
      </c>
      <c r="AK427" t="s">
        <v>193</v>
      </c>
      <c r="AL427">
        <v>0</v>
      </c>
      <c r="AM427">
        <v>25</v>
      </c>
      <c r="AN427">
        <v>40</v>
      </c>
      <c r="AO427" t="s">
        <v>193</v>
      </c>
      <c r="AP427">
        <v>2.13</v>
      </c>
      <c r="AQ427">
        <v>2.9279999999999999</v>
      </c>
      <c r="AR427">
        <v>99.945999999999998</v>
      </c>
      <c r="AS427" t="s">
        <v>202</v>
      </c>
      <c r="AT427" t="s">
        <v>203</v>
      </c>
      <c r="AU427" t="s">
        <v>204</v>
      </c>
      <c r="AV427" t="s">
        <v>265</v>
      </c>
      <c r="AW427">
        <v>4</v>
      </c>
      <c r="AX427">
        <v>4</v>
      </c>
      <c r="AY427" t="s">
        <v>193</v>
      </c>
      <c r="AZ427" t="s">
        <v>193</v>
      </c>
      <c r="BA427" t="s">
        <v>206</v>
      </c>
      <c r="BB427" t="s">
        <v>206</v>
      </c>
      <c r="BC427" t="s">
        <v>206</v>
      </c>
      <c r="BD427" t="s">
        <v>202</v>
      </c>
      <c r="BE427" t="s">
        <v>206</v>
      </c>
      <c r="BF427" t="s">
        <v>206</v>
      </c>
      <c r="BG427" t="s">
        <v>207</v>
      </c>
      <c r="BH427" t="s">
        <v>193</v>
      </c>
      <c r="BI427">
        <v>200000</v>
      </c>
      <c r="BK427" t="s">
        <v>206</v>
      </c>
      <c r="BL427" t="s">
        <v>220</v>
      </c>
      <c r="BM427" t="s">
        <v>269</v>
      </c>
      <c r="BN427" t="s">
        <v>33</v>
      </c>
      <c r="BO427" t="s">
        <v>34</v>
      </c>
      <c r="BP427" t="s">
        <v>193</v>
      </c>
      <c r="BQ427" t="s">
        <v>193</v>
      </c>
      <c r="BR427" t="s">
        <v>193</v>
      </c>
      <c r="BS427" t="s">
        <v>193</v>
      </c>
      <c r="BT427" t="s">
        <v>193</v>
      </c>
      <c r="BU427" t="s">
        <v>193</v>
      </c>
      <c r="BV427" t="s">
        <v>193</v>
      </c>
      <c r="BW427" t="s">
        <v>291</v>
      </c>
      <c r="BX427" t="s">
        <v>193</v>
      </c>
      <c r="BY427" t="s">
        <v>193</v>
      </c>
      <c r="BZ427" t="s">
        <v>271</v>
      </c>
      <c r="CA427" t="s">
        <v>272</v>
      </c>
      <c r="CB427" t="s">
        <v>3738</v>
      </c>
      <c r="CC427" t="s">
        <v>3739</v>
      </c>
      <c r="CD427" t="s">
        <v>5445</v>
      </c>
      <c r="CE427">
        <v>2</v>
      </c>
      <c r="CF427">
        <v>0</v>
      </c>
      <c r="CG427" t="s">
        <v>214</v>
      </c>
      <c r="CH427" t="s">
        <v>215</v>
      </c>
      <c r="CI427" t="s">
        <v>215</v>
      </c>
      <c r="CJ427" t="s">
        <v>197</v>
      </c>
      <c r="CK427">
        <v>1500</v>
      </c>
      <c r="CL427" t="s">
        <v>216</v>
      </c>
      <c r="CM427">
        <v>1</v>
      </c>
      <c r="CN427" t="s">
        <v>199</v>
      </c>
      <c r="CO427" t="s">
        <v>193</v>
      </c>
      <c r="CP427" t="s">
        <v>193</v>
      </c>
      <c r="CQ427" t="s">
        <v>193</v>
      </c>
      <c r="CR427" t="s">
        <v>193</v>
      </c>
      <c r="CS427" t="s">
        <v>193</v>
      </c>
      <c r="CT427" t="s">
        <v>193</v>
      </c>
      <c r="CU427" t="s">
        <v>193</v>
      </c>
      <c r="CV427" t="s">
        <v>193</v>
      </c>
      <c r="CW427" t="s">
        <v>3733</v>
      </c>
      <c r="CX427" t="s">
        <v>217</v>
      </c>
      <c r="CY427" t="s">
        <v>299</v>
      </c>
      <c r="CZ427" t="s">
        <v>193</v>
      </c>
      <c r="DA427" t="s">
        <v>206</v>
      </c>
      <c r="DB427" t="s">
        <v>193</v>
      </c>
      <c r="DC427" t="s">
        <v>193</v>
      </c>
      <c r="DD427" t="s">
        <v>193</v>
      </c>
      <c r="DE427" t="s">
        <v>193</v>
      </c>
      <c r="DF427" t="s">
        <v>193</v>
      </c>
      <c r="DG427" t="s">
        <v>193</v>
      </c>
      <c r="DH427" t="s">
        <v>193</v>
      </c>
      <c r="DI427" t="s">
        <v>193</v>
      </c>
      <c r="DJ427" t="s">
        <v>193</v>
      </c>
      <c r="DK427" t="s">
        <v>193</v>
      </c>
      <c r="DL427" t="s">
        <v>222</v>
      </c>
      <c r="DM427" t="s">
        <v>222</v>
      </c>
      <c r="DN427" t="s">
        <v>223</v>
      </c>
      <c r="DO427" t="s">
        <v>3553</v>
      </c>
      <c r="DP427">
        <v>100.27800000000001</v>
      </c>
      <c r="DQ427">
        <v>2.7559999999999998</v>
      </c>
      <c r="DR427">
        <v>258.11860000000001</v>
      </c>
      <c r="DS427">
        <v>-16.881399999999999</v>
      </c>
      <c r="DT427">
        <v>100.29900000000001</v>
      </c>
      <c r="DU427">
        <v>2.7440000000000002</v>
      </c>
      <c r="DV427">
        <v>258.5086</v>
      </c>
      <c r="DW427">
        <v>-16.491399999999999</v>
      </c>
      <c r="DX427">
        <v>100.33</v>
      </c>
      <c r="DY427">
        <v>2.7280000000000002</v>
      </c>
      <c r="DZ427">
        <v>256.90390000000002</v>
      </c>
      <c r="EA427">
        <v>-18.0961</v>
      </c>
      <c r="EB427">
        <v>100.645</v>
      </c>
      <c r="EC427">
        <v>2.5640000000000001</v>
      </c>
      <c r="ED427">
        <v>241.69380000000001</v>
      </c>
      <c r="EE427">
        <v>-33.306199999999997</v>
      </c>
      <c r="EF427">
        <v>100.774</v>
      </c>
      <c r="EG427">
        <v>2.496</v>
      </c>
      <c r="EH427">
        <v>235.09180000000001</v>
      </c>
      <c r="EI427">
        <v>-39.908200000000001</v>
      </c>
      <c r="EJ427">
        <v>100.768</v>
      </c>
      <c r="EK427">
        <v>2.4990000000000001</v>
      </c>
      <c r="EL427">
        <v>232.16900000000001</v>
      </c>
      <c r="EM427">
        <v>-42.831000000000003</v>
      </c>
      <c r="EN427">
        <v>100.815</v>
      </c>
      <c r="EO427">
        <v>2.472</v>
      </c>
      <c r="EP427">
        <v>230.6713</v>
      </c>
      <c r="EQ427">
        <v>-44.328699999999998</v>
      </c>
      <c r="ER427">
        <v>100.84399999999999</v>
      </c>
      <c r="ES427">
        <v>2.456</v>
      </c>
      <c r="ET427">
        <v>229.2672</v>
      </c>
      <c r="EU427">
        <v>-45.732799999999997</v>
      </c>
      <c r="EV427">
        <v>100.84399999999999</v>
      </c>
      <c r="EW427">
        <v>2.456</v>
      </c>
      <c r="EX427">
        <v>229.251</v>
      </c>
      <c r="EY427">
        <v>-45.749000000000002</v>
      </c>
      <c r="EZ427">
        <v>101.18899999999999</v>
      </c>
      <c r="FA427">
        <v>2.2759999999999998</v>
      </c>
      <c r="FB427">
        <v>211.04300000000001</v>
      </c>
      <c r="FC427">
        <v>-63.957000000000001</v>
      </c>
      <c r="FD427">
        <v>101.557</v>
      </c>
      <c r="FE427">
        <v>2.0830000000000002</v>
      </c>
      <c r="FF427">
        <v>191.53380000000001</v>
      </c>
      <c r="FG427">
        <v>-83.466200000000001</v>
      </c>
      <c r="FH427">
        <v>34.119999999999997</v>
      </c>
      <c r="FI427">
        <v>9.25</v>
      </c>
      <c r="FJ427">
        <v>65.39</v>
      </c>
      <c r="FK427">
        <v>-0.8</v>
      </c>
      <c r="FL427">
        <v>93.224000000000004</v>
      </c>
      <c r="FM427">
        <v>7.3</v>
      </c>
      <c r="FN427">
        <v>0.1784</v>
      </c>
      <c r="FO427">
        <v>-11.424899999999999</v>
      </c>
      <c r="FP427">
        <v>0.24199999999999999</v>
      </c>
      <c r="FQ427">
        <v>-4.2184999999999997</v>
      </c>
      <c r="FR427">
        <v>0.37180000000000002</v>
      </c>
      <c r="FS427">
        <v>1.2861</v>
      </c>
      <c r="FT427">
        <v>0.70299999999999996</v>
      </c>
      <c r="FU427">
        <v>12.145099999999999</v>
      </c>
      <c r="FV427">
        <v>1.3936999999999999</v>
      </c>
      <c r="FW427">
        <v>11.4979</v>
      </c>
      <c r="FX427" t="s">
        <v>3737</v>
      </c>
      <c r="FY427">
        <v>49992.169900000001</v>
      </c>
    </row>
    <row r="428" spans="1:181" x14ac:dyDescent="0.35">
      <c r="A428">
        <v>431</v>
      </c>
      <c r="B428" t="s">
        <v>5461</v>
      </c>
      <c r="C428" t="s">
        <v>5412</v>
      </c>
      <c r="D428" t="s">
        <v>3733</v>
      </c>
      <c r="E428" t="s">
        <v>3734</v>
      </c>
      <c r="F428" t="s">
        <v>441</v>
      </c>
      <c r="G428" t="s">
        <v>193</v>
      </c>
      <c r="H428" t="s">
        <v>233</v>
      </c>
      <c r="I428" t="s">
        <v>193</v>
      </c>
      <c r="J428" t="s">
        <v>316</v>
      </c>
      <c r="K428" t="s">
        <v>193</v>
      </c>
      <c r="L428" t="s">
        <v>1463</v>
      </c>
      <c r="M428">
        <v>3</v>
      </c>
      <c r="N428" t="s">
        <v>196</v>
      </c>
      <c r="O428" t="s">
        <v>197</v>
      </c>
      <c r="P428" t="s">
        <v>198</v>
      </c>
      <c r="Q428">
        <v>4000</v>
      </c>
      <c r="R428" t="s">
        <v>198</v>
      </c>
      <c r="S428">
        <v>1000</v>
      </c>
      <c r="T428">
        <v>3</v>
      </c>
      <c r="U428">
        <v>4</v>
      </c>
      <c r="V428" t="s">
        <v>199</v>
      </c>
      <c r="W428" t="s">
        <v>200</v>
      </c>
      <c r="X428">
        <v>3.125</v>
      </c>
      <c r="Y428" t="s">
        <v>193</v>
      </c>
      <c r="Z428" t="s">
        <v>5469</v>
      </c>
      <c r="AA428" t="s">
        <v>2958</v>
      </c>
      <c r="AB428">
        <v>290</v>
      </c>
      <c r="AC428">
        <v>0</v>
      </c>
      <c r="AD428">
        <v>-3</v>
      </c>
      <c r="AE428" t="s">
        <v>193</v>
      </c>
      <c r="AF428" t="s">
        <v>193</v>
      </c>
      <c r="AG428">
        <v>325</v>
      </c>
      <c r="AH428">
        <v>0</v>
      </c>
      <c r="AI428">
        <v>0</v>
      </c>
      <c r="AJ428" t="s">
        <v>193</v>
      </c>
      <c r="AK428" t="s">
        <v>193</v>
      </c>
      <c r="AL428">
        <v>0</v>
      </c>
      <c r="AM428">
        <v>25</v>
      </c>
      <c r="AN428">
        <v>35</v>
      </c>
      <c r="AO428" t="s">
        <v>193</v>
      </c>
      <c r="AP428">
        <v>4.3</v>
      </c>
      <c r="AQ428">
        <v>3.1419999999999999</v>
      </c>
      <c r="AR428">
        <v>99.951999999999998</v>
      </c>
      <c r="AS428" t="s">
        <v>202</v>
      </c>
      <c r="AT428" t="s">
        <v>203</v>
      </c>
      <c r="AU428" t="s">
        <v>204</v>
      </c>
      <c r="AV428" t="s">
        <v>265</v>
      </c>
      <c r="AW428">
        <v>4</v>
      </c>
      <c r="AX428">
        <v>4</v>
      </c>
      <c r="AY428" t="s">
        <v>193</v>
      </c>
      <c r="AZ428" t="s">
        <v>193</v>
      </c>
      <c r="BA428" t="s">
        <v>206</v>
      </c>
      <c r="BB428" t="s">
        <v>206</v>
      </c>
      <c r="BC428" t="s">
        <v>206</v>
      </c>
      <c r="BD428" t="s">
        <v>202</v>
      </c>
      <c r="BE428" t="s">
        <v>206</v>
      </c>
      <c r="BF428" t="s">
        <v>206</v>
      </c>
      <c r="BG428" t="s">
        <v>207</v>
      </c>
      <c r="BH428" t="s">
        <v>193</v>
      </c>
      <c r="BI428">
        <v>200000</v>
      </c>
      <c r="BK428" t="s">
        <v>206</v>
      </c>
      <c r="BL428" t="s">
        <v>220</v>
      </c>
      <c r="BM428" t="s">
        <v>269</v>
      </c>
      <c r="BN428" t="s">
        <v>33</v>
      </c>
      <c r="BO428" t="s">
        <v>34</v>
      </c>
      <c r="BP428" t="s">
        <v>193</v>
      </c>
      <c r="BQ428" t="s">
        <v>193</v>
      </c>
      <c r="BR428" t="s">
        <v>193</v>
      </c>
      <c r="BS428" t="s">
        <v>193</v>
      </c>
      <c r="BT428" t="s">
        <v>193</v>
      </c>
      <c r="BU428" t="s">
        <v>193</v>
      </c>
      <c r="BV428" t="s">
        <v>193</v>
      </c>
      <c r="BW428" t="s">
        <v>291</v>
      </c>
      <c r="BX428" t="s">
        <v>193</v>
      </c>
      <c r="BY428" t="s">
        <v>193</v>
      </c>
      <c r="BZ428" t="s">
        <v>271</v>
      </c>
      <c r="CA428" t="s">
        <v>272</v>
      </c>
      <c r="CB428" t="s">
        <v>3740</v>
      </c>
      <c r="CC428" t="s">
        <v>3741</v>
      </c>
      <c r="CD428" t="s">
        <v>5445</v>
      </c>
      <c r="CE428">
        <v>2</v>
      </c>
      <c r="CF428">
        <v>0</v>
      </c>
      <c r="CG428" t="s">
        <v>214</v>
      </c>
      <c r="CH428" t="s">
        <v>215</v>
      </c>
      <c r="CI428" t="s">
        <v>215</v>
      </c>
      <c r="CJ428" t="s">
        <v>197</v>
      </c>
      <c r="CK428">
        <v>1000</v>
      </c>
      <c r="CL428" t="s">
        <v>216</v>
      </c>
      <c r="CM428">
        <v>1</v>
      </c>
      <c r="CN428" t="s">
        <v>199</v>
      </c>
      <c r="CO428" t="s">
        <v>193</v>
      </c>
      <c r="CP428" t="s">
        <v>193</v>
      </c>
      <c r="CQ428" t="s">
        <v>193</v>
      </c>
      <c r="CR428" t="s">
        <v>193</v>
      </c>
      <c r="CS428" t="s">
        <v>193</v>
      </c>
      <c r="CT428" t="s">
        <v>193</v>
      </c>
      <c r="CU428" t="s">
        <v>193</v>
      </c>
      <c r="CV428" t="s">
        <v>193</v>
      </c>
      <c r="CW428" t="s">
        <v>3733</v>
      </c>
      <c r="CX428" t="s">
        <v>217</v>
      </c>
      <c r="CY428" t="s">
        <v>299</v>
      </c>
      <c r="CZ428" t="s">
        <v>193</v>
      </c>
      <c r="DA428" t="s">
        <v>206</v>
      </c>
      <c r="DB428" t="s">
        <v>193</v>
      </c>
      <c r="DC428" t="s">
        <v>193</v>
      </c>
      <c r="DD428" t="s">
        <v>193</v>
      </c>
      <c r="DE428" t="s">
        <v>193</v>
      </c>
      <c r="DF428" t="s">
        <v>193</v>
      </c>
      <c r="DG428" t="s">
        <v>193</v>
      </c>
      <c r="DH428" t="s">
        <v>193</v>
      </c>
      <c r="DI428" t="s">
        <v>193</v>
      </c>
      <c r="DJ428" t="s">
        <v>193</v>
      </c>
      <c r="DK428" t="s">
        <v>193</v>
      </c>
      <c r="DL428" t="s">
        <v>222</v>
      </c>
      <c r="DM428" t="s">
        <v>222</v>
      </c>
      <c r="DN428" t="s">
        <v>223</v>
      </c>
      <c r="DO428" t="s">
        <v>2961</v>
      </c>
      <c r="DP428">
        <v>100.5</v>
      </c>
      <c r="DQ428">
        <v>2.9489999999999998</v>
      </c>
      <c r="DR428">
        <v>272.58199999999999</v>
      </c>
      <c r="DS428">
        <v>-17.417999999999999</v>
      </c>
      <c r="DT428">
        <v>100.524</v>
      </c>
      <c r="DU428">
        <v>2.94</v>
      </c>
      <c r="DV428">
        <v>274.36959999999999</v>
      </c>
      <c r="DW428">
        <v>-15.6304</v>
      </c>
      <c r="DX428">
        <v>100.593</v>
      </c>
      <c r="DY428">
        <v>2.9159999999999999</v>
      </c>
      <c r="DZ428">
        <v>272.24259999999998</v>
      </c>
      <c r="EA428">
        <v>-17.757400000000001</v>
      </c>
      <c r="EB428">
        <v>100.90300000000001</v>
      </c>
      <c r="EC428">
        <v>2.8069999999999999</v>
      </c>
      <c r="ED428">
        <v>262.43290000000002</v>
      </c>
      <c r="EE428">
        <v>-27.5671</v>
      </c>
      <c r="EF428">
        <v>101.084</v>
      </c>
      <c r="EG428">
        <v>2.7429999999999999</v>
      </c>
      <c r="EH428">
        <v>256.57679999999999</v>
      </c>
      <c r="EI428">
        <v>-33.423200000000001</v>
      </c>
      <c r="EJ428">
        <v>101.194</v>
      </c>
      <c r="EK428">
        <v>2.7040000000000002</v>
      </c>
      <c r="EL428">
        <v>248.09960000000001</v>
      </c>
      <c r="EM428">
        <v>-41.900399999999998</v>
      </c>
      <c r="EN428">
        <v>101.422</v>
      </c>
      <c r="EO428">
        <v>2.6219999999999999</v>
      </c>
      <c r="EP428">
        <v>242.0625</v>
      </c>
      <c r="EQ428">
        <v>-47.9375</v>
      </c>
      <c r="ER428">
        <v>101.455</v>
      </c>
      <c r="ES428">
        <v>2.6110000000000002</v>
      </c>
      <c r="ET428">
        <v>240.69730000000001</v>
      </c>
      <c r="EU428">
        <v>-49.302700000000002</v>
      </c>
      <c r="EV428">
        <v>101.455</v>
      </c>
      <c r="EW428">
        <v>2.6110000000000002</v>
      </c>
      <c r="EX428">
        <v>240.71029999999999</v>
      </c>
      <c r="EY428">
        <v>-49.289700000000003</v>
      </c>
      <c r="EZ428">
        <v>101.803</v>
      </c>
      <c r="FA428">
        <v>2.488</v>
      </c>
      <c r="FB428">
        <v>228.41460000000001</v>
      </c>
      <c r="FC428">
        <v>-61.5854</v>
      </c>
      <c r="FD428">
        <v>102.29</v>
      </c>
      <c r="FE428">
        <v>2.3180000000000001</v>
      </c>
      <c r="FF428">
        <v>211.96109999999999</v>
      </c>
      <c r="FG428">
        <v>-78.038899999999998</v>
      </c>
      <c r="FH428">
        <v>34.119999999999997</v>
      </c>
      <c r="FI428">
        <v>9.25</v>
      </c>
      <c r="FJ428">
        <v>65.39</v>
      </c>
      <c r="FK428">
        <v>-0.8</v>
      </c>
      <c r="FL428">
        <v>93.224000000000004</v>
      </c>
      <c r="FM428">
        <v>7.3</v>
      </c>
      <c r="FN428">
        <v>0.1784</v>
      </c>
      <c r="FO428">
        <v>-11.424899999999999</v>
      </c>
      <c r="FP428">
        <v>0.24199999999999999</v>
      </c>
      <c r="FQ428">
        <v>-4.2184999999999997</v>
      </c>
      <c r="FR428">
        <v>0.37180000000000002</v>
      </c>
      <c r="FS428">
        <v>1.2861</v>
      </c>
      <c r="FT428">
        <v>0.70299999999999996</v>
      </c>
      <c r="FU428">
        <v>12.145099999999999</v>
      </c>
      <c r="FV428">
        <v>1.3936999999999999</v>
      </c>
      <c r="FW428">
        <v>11.4979</v>
      </c>
      <c r="FX428" t="s">
        <v>3737</v>
      </c>
      <c r="FY428">
        <v>49992.169900000001</v>
      </c>
    </row>
    <row r="429" spans="1:181" x14ac:dyDescent="0.35">
      <c r="A429">
        <v>432</v>
      </c>
      <c r="B429" t="s">
        <v>5461</v>
      </c>
      <c r="C429" t="s">
        <v>5412</v>
      </c>
      <c r="D429" t="s">
        <v>3733</v>
      </c>
      <c r="E429" t="s">
        <v>3734</v>
      </c>
      <c r="F429" t="s">
        <v>441</v>
      </c>
      <c r="G429" t="s">
        <v>193</v>
      </c>
      <c r="H429" t="s">
        <v>233</v>
      </c>
      <c r="I429" t="s">
        <v>193</v>
      </c>
      <c r="J429" t="s">
        <v>316</v>
      </c>
      <c r="K429" t="s">
        <v>193</v>
      </c>
      <c r="L429" t="s">
        <v>1463</v>
      </c>
      <c r="M429">
        <v>3</v>
      </c>
      <c r="N429" t="s">
        <v>196</v>
      </c>
      <c r="O429" t="s">
        <v>197</v>
      </c>
      <c r="P429" t="s">
        <v>198</v>
      </c>
      <c r="Q429">
        <v>4000</v>
      </c>
      <c r="R429" t="s">
        <v>198</v>
      </c>
      <c r="S429">
        <v>1000</v>
      </c>
      <c r="T429">
        <v>5</v>
      </c>
      <c r="U429">
        <v>4</v>
      </c>
      <c r="V429" t="s">
        <v>199</v>
      </c>
      <c r="W429" t="s">
        <v>200</v>
      </c>
      <c r="X429">
        <v>3.35</v>
      </c>
      <c r="Y429" t="s">
        <v>193</v>
      </c>
      <c r="Z429" t="s">
        <v>5467</v>
      </c>
      <c r="AA429" t="s">
        <v>3532</v>
      </c>
      <c r="AB429">
        <v>300</v>
      </c>
      <c r="AC429">
        <v>0</v>
      </c>
      <c r="AD429">
        <v>-3</v>
      </c>
      <c r="AE429" t="s">
        <v>193</v>
      </c>
      <c r="AF429" t="s">
        <v>193</v>
      </c>
      <c r="AG429">
        <v>340</v>
      </c>
      <c r="AH429">
        <v>0</v>
      </c>
      <c r="AI429">
        <v>0</v>
      </c>
      <c r="AJ429" t="s">
        <v>193</v>
      </c>
      <c r="AK429" t="s">
        <v>193</v>
      </c>
      <c r="AL429">
        <v>0</v>
      </c>
      <c r="AM429">
        <v>25</v>
      </c>
      <c r="AN429">
        <v>40</v>
      </c>
      <c r="AO429" t="s">
        <v>193</v>
      </c>
      <c r="AP429">
        <v>9.3000000000000007</v>
      </c>
      <c r="AQ429">
        <v>3.3730000000000002</v>
      </c>
      <c r="AR429">
        <v>99.894999999999996</v>
      </c>
      <c r="AS429" t="s">
        <v>202</v>
      </c>
      <c r="AT429" t="s">
        <v>203</v>
      </c>
      <c r="AU429" t="s">
        <v>204</v>
      </c>
      <c r="AV429" t="s">
        <v>265</v>
      </c>
      <c r="AW429">
        <v>4</v>
      </c>
      <c r="AX429">
        <v>4</v>
      </c>
      <c r="AY429" t="s">
        <v>193</v>
      </c>
      <c r="AZ429" t="s">
        <v>193</v>
      </c>
      <c r="BA429" t="s">
        <v>206</v>
      </c>
      <c r="BB429" t="s">
        <v>206</v>
      </c>
      <c r="BC429" t="s">
        <v>206</v>
      </c>
      <c r="BD429" t="s">
        <v>202</v>
      </c>
      <c r="BE429" t="s">
        <v>206</v>
      </c>
      <c r="BF429" t="s">
        <v>206</v>
      </c>
      <c r="BG429" t="s">
        <v>207</v>
      </c>
      <c r="BH429" t="s">
        <v>193</v>
      </c>
      <c r="BI429">
        <v>200000</v>
      </c>
      <c r="BK429" t="s">
        <v>206</v>
      </c>
      <c r="BL429" t="s">
        <v>220</v>
      </c>
      <c r="BM429" t="s">
        <v>269</v>
      </c>
      <c r="BN429" t="s">
        <v>33</v>
      </c>
      <c r="BO429" t="s">
        <v>34</v>
      </c>
      <c r="BP429" t="s">
        <v>193</v>
      </c>
      <c r="BQ429" t="s">
        <v>193</v>
      </c>
      <c r="BR429" t="s">
        <v>193</v>
      </c>
      <c r="BS429" t="s">
        <v>193</v>
      </c>
      <c r="BT429" t="s">
        <v>193</v>
      </c>
      <c r="BU429" t="s">
        <v>193</v>
      </c>
      <c r="BV429" t="s">
        <v>193</v>
      </c>
      <c r="BW429" t="s">
        <v>291</v>
      </c>
      <c r="BX429" t="s">
        <v>193</v>
      </c>
      <c r="BY429" t="s">
        <v>193</v>
      </c>
      <c r="BZ429" t="s">
        <v>271</v>
      </c>
      <c r="CA429" t="s">
        <v>272</v>
      </c>
      <c r="CB429" t="s">
        <v>3742</v>
      </c>
      <c r="CC429" t="s">
        <v>3743</v>
      </c>
      <c r="CD429" t="s">
        <v>5445</v>
      </c>
      <c r="CE429">
        <v>2</v>
      </c>
      <c r="CF429">
        <v>0</v>
      </c>
      <c r="CG429" t="s">
        <v>214</v>
      </c>
      <c r="CH429" t="s">
        <v>215</v>
      </c>
      <c r="CI429" t="s">
        <v>215</v>
      </c>
      <c r="CJ429" t="s">
        <v>197</v>
      </c>
      <c r="CK429">
        <v>1000</v>
      </c>
      <c r="CL429" t="s">
        <v>216</v>
      </c>
      <c r="CM429">
        <v>1</v>
      </c>
      <c r="CN429" t="s">
        <v>199</v>
      </c>
      <c r="CO429" t="s">
        <v>193</v>
      </c>
      <c r="CP429" t="s">
        <v>193</v>
      </c>
      <c r="CQ429" t="s">
        <v>193</v>
      </c>
      <c r="CR429" t="s">
        <v>193</v>
      </c>
      <c r="CS429" t="s">
        <v>193</v>
      </c>
      <c r="CT429" t="s">
        <v>193</v>
      </c>
      <c r="CU429" t="s">
        <v>193</v>
      </c>
      <c r="CV429" t="s">
        <v>193</v>
      </c>
      <c r="CW429" t="s">
        <v>3733</v>
      </c>
      <c r="CX429" t="s">
        <v>217</v>
      </c>
      <c r="CY429" t="s">
        <v>299</v>
      </c>
      <c r="CZ429" t="s">
        <v>193</v>
      </c>
      <c r="DA429" t="s">
        <v>206</v>
      </c>
      <c r="DB429" t="s">
        <v>193</v>
      </c>
      <c r="DC429" t="s">
        <v>193</v>
      </c>
      <c r="DD429" t="s">
        <v>193</v>
      </c>
      <c r="DE429" t="s">
        <v>193</v>
      </c>
      <c r="DF429" t="s">
        <v>193</v>
      </c>
      <c r="DG429" t="s">
        <v>193</v>
      </c>
      <c r="DH429" t="s">
        <v>193</v>
      </c>
      <c r="DI429" t="s">
        <v>193</v>
      </c>
      <c r="DJ429" t="s">
        <v>193</v>
      </c>
      <c r="DK429" t="s">
        <v>193</v>
      </c>
      <c r="DL429" t="s">
        <v>222</v>
      </c>
      <c r="DM429" t="s">
        <v>222</v>
      </c>
      <c r="DN429" t="s">
        <v>223</v>
      </c>
      <c r="DO429" t="s">
        <v>3536</v>
      </c>
      <c r="DP429">
        <v>100.59099999999999</v>
      </c>
      <c r="DQ429">
        <v>3.2210000000000001</v>
      </c>
      <c r="DR429">
        <v>286.98360000000002</v>
      </c>
      <c r="DS429">
        <v>-13.016400000000001</v>
      </c>
      <c r="DT429">
        <v>100.557</v>
      </c>
      <c r="DU429">
        <v>3.2280000000000002</v>
      </c>
      <c r="DV429">
        <v>290.38330000000002</v>
      </c>
      <c r="DW429">
        <v>-9.6166999999999998</v>
      </c>
      <c r="DX429">
        <v>100.75</v>
      </c>
      <c r="DY429">
        <v>3.1859999999999999</v>
      </c>
      <c r="DZ429">
        <v>286.98020000000002</v>
      </c>
      <c r="EA429">
        <v>-13.0198</v>
      </c>
      <c r="EB429">
        <v>100.73699999999999</v>
      </c>
      <c r="EC429">
        <v>3.1890000000000001</v>
      </c>
      <c r="ED429">
        <v>288.40199999999999</v>
      </c>
      <c r="EE429">
        <v>-11.598000000000001</v>
      </c>
      <c r="EF429">
        <v>101.3</v>
      </c>
      <c r="EG429">
        <v>3.0659999999999998</v>
      </c>
      <c r="EH429">
        <v>275.78649999999999</v>
      </c>
      <c r="EI429">
        <v>-24.2135</v>
      </c>
      <c r="EJ429">
        <v>101.60299999999999</v>
      </c>
      <c r="EK429">
        <v>3.0009999999999999</v>
      </c>
      <c r="EL429">
        <v>263.07830000000001</v>
      </c>
      <c r="EM429">
        <v>-36.921700000000001</v>
      </c>
      <c r="EN429">
        <v>101.818</v>
      </c>
      <c r="EO429">
        <v>2.9529999999999998</v>
      </c>
      <c r="EP429">
        <v>262.10570000000001</v>
      </c>
      <c r="EQ429">
        <v>-37.894300000000001</v>
      </c>
      <c r="ER429">
        <v>101.9</v>
      </c>
      <c r="ES429">
        <v>2.9350000000000001</v>
      </c>
      <c r="ET429">
        <v>259.67140000000001</v>
      </c>
      <c r="EU429">
        <v>-40.328600000000002</v>
      </c>
      <c r="EV429">
        <v>101.9</v>
      </c>
      <c r="EW429">
        <v>2.9350000000000001</v>
      </c>
      <c r="EX429">
        <v>259.67739999999998</v>
      </c>
      <c r="EY429">
        <v>-40.322600000000001</v>
      </c>
      <c r="EZ429">
        <v>102.381</v>
      </c>
      <c r="FA429">
        <v>2.8319999999999999</v>
      </c>
      <c r="FB429">
        <v>249.37950000000001</v>
      </c>
      <c r="FC429">
        <v>-50.6205</v>
      </c>
      <c r="FD429">
        <v>103.48</v>
      </c>
      <c r="FE429">
        <v>2.597</v>
      </c>
      <c r="FF429">
        <v>226.3603</v>
      </c>
      <c r="FG429">
        <v>-73.639700000000005</v>
      </c>
      <c r="FH429">
        <v>34.119999999999997</v>
      </c>
      <c r="FI429">
        <v>9.25</v>
      </c>
      <c r="FJ429">
        <v>65.39</v>
      </c>
      <c r="FK429">
        <v>-0.8</v>
      </c>
      <c r="FL429">
        <v>93.224000000000004</v>
      </c>
      <c r="FM429">
        <v>7.3</v>
      </c>
      <c r="FN429">
        <v>0.1784</v>
      </c>
      <c r="FO429">
        <v>-11.424899999999999</v>
      </c>
      <c r="FP429">
        <v>0.24199999999999999</v>
      </c>
      <c r="FQ429">
        <v>-4.2184999999999997</v>
      </c>
      <c r="FR429">
        <v>0.37180000000000002</v>
      </c>
      <c r="FS429">
        <v>1.2861</v>
      </c>
      <c r="FT429">
        <v>0.70299999999999996</v>
      </c>
      <c r="FU429">
        <v>12.145099999999999</v>
      </c>
      <c r="FV429">
        <v>1.3936999999999999</v>
      </c>
      <c r="FW429">
        <v>11.4979</v>
      </c>
      <c r="FX429" t="s">
        <v>3737</v>
      </c>
      <c r="FY429">
        <v>49992.169900000001</v>
      </c>
    </row>
    <row r="430" spans="1:181" x14ac:dyDescent="0.35">
      <c r="A430">
        <v>433</v>
      </c>
      <c r="B430" t="s">
        <v>5461</v>
      </c>
      <c r="C430" t="s">
        <v>5373</v>
      </c>
      <c r="D430" t="s">
        <v>3744</v>
      </c>
      <c r="E430" t="s">
        <v>3745</v>
      </c>
      <c r="F430" t="s">
        <v>232</v>
      </c>
      <c r="G430" t="s">
        <v>193</v>
      </c>
      <c r="H430" t="s">
        <v>233</v>
      </c>
      <c r="I430" t="s">
        <v>193</v>
      </c>
      <c r="J430" t="s">
        <v>316</v>
      </c>
      <c r="K430" t="s">
        <v>193</v>
      </c>
      <c r="L430" t="s">
        <v>683</v>
      </c>
      <c r="M430">
        <v>6</v>
      </c>
      <c r="N430" t="s">
        <v>196</v>
      </c>
      <c r="O430" t="s">
        <v>197</v>
      </c>
      <c r="P430" t="s">
        <v>198</v>
      </c>
      <c r="Q430">
        <v>500</v>
      </c>
      <c r="R430" t="s">
        <v>198</v>
      </c>
      <c r="S430">
        <v>500</v>
      </c>
      <c r="T430">
        <v>10</v>
      </c>
      <c r="U430">
        <v>1</v>
      </c>
      <c r="V430" t="s">
        <v>199</v>
      </c>
      <c r="W430" t="s">
        <v>200</v>
      </c>
      <c r="X430">
        <v>3.25</v>
      </c>
      <c r="Y430" t="s">
        <v>193</v>
      </c>
      <c r="Z430" t="s">
        <v>5351</v>
      </c>
      <c r="AA430" t="s">
        <v>1712</v>
      </c>
      <c r="AB430">
        <v>255</v>
      </c>
      <c r="AD430">
        <v>-1</v>
      </c>
      <c r="AE430" t="s">
        <v>193</v>
      </c>
      <c r="AF430" t="s">
        <v>193</v>
      </c>
      <c r="AG430">
        <v>312.5</v>
      </c>
      <c r="AH430">
        <v>260</v>
      </c>
      <c r="AI430">
        <v>5</v>
      </c>
      <c r="AJ430" t="s">
        <v>193</v>
      </c>
      <c r="AK430" t="s">
        <v>193</v>
      </c>
      <c r="AM430">
        <v>-10</v>
      </c>
      <c r="AN430">
        <v>57.5</v>
      </c>
      <c r="AO430" t="s">
        <v>193</v>
      </c>
      <c r="AP430">
        <v>4.2</v>
      </c>
      <c r="AQ430">
        <v>3.2639999999999998</v>
      </c>
      <c r="AR430">
        <v>99.88</v>
      </c>
      <c r="AS430" t="s">
        <v>202</v>
      </c>
      <c r="AT430" t="s">
        <v>203</v>
      </c>
      <c r="AU430" t="s">
        <v>204</v>
      </c>
      <c r="AV430" t="s">
        <v>265</v>
      </c>
      <c r="AW430">
        <v>5</v>
      </c>
      <c r="AX430">
        <v>5</v>
      </c>
      <c r="AY430" t="s">
        <v>193</v>
      </c>
      <c r="AZ430" t="s">
        <v>193</v>
      </c>
      <c r="BA430" t="s">
        <v>206</v>
      </c>
      <c r="BB430" t="s">
        <v>206</v>
      </c>
      <c r="BC430" t="s">
        <v>202</v>
      </c>
      <c r="BD430" t="s">
        <v>202</v>
      </c>
      <c r="BE430" t="s">
        <v>206</v>
      </c>
      <c r="BF430" t="s">
        <v>202</v>
      </c>
      <c r="BG430" t="s">
        <v>207</v>
      </c>
      <c r="BH430" t="s">
        <v>1597</v>
      </c>
      <c r="BI430">
        <v>2000</v>
      </c>
      <c r="BK430" t="s">
        <v>206</v>
      </c>
      <c r="BL430" t="s">
        <v>32</v>
      </c>
      <c r="BM430" t="s">
        <v>33</v>
      </c>
      <c r="BN430" t="s">
        <v>35</v>
      </c>
      <c r="BO430" t="s">
        <v>267</v>
      </c>
      <c r="BP430" t="s">
        <v>341</v>
      </c>
      <c r="BQ430" t="s">
        <v>193</v>
      </c>
      <c r="BR430" t="s">
        <v>193</v>
      </c>
      <c r="BS430" t="s">
        <v>193</v>
      </c>
      <c r="BT430" t="s">
        <v>193</v>
      </c>
      <c r="BU430" t="s">
        <v>193</v>
      </c>
      <c r="BV430" t="s">
        <v>32</v>
      </c>
      <c r="BW430" t="s">
        <v>209</v>
      </c>
      <c r="BX430" t="s">
        <v>197</v>
      </c>
      <c r="BY430" t="s">
        <v>193</v>
      </c>
      <c r="BZ430" t="s">
        <v>243</v>
      </c>
      <c r="CA430" t="s">
        <v>244</v>
      </c>
      <c r="CB430" t="s">
        <v>3746</v>
      </c>
      <c r="CC430" t="s">
        <v>3747</v>
      </c>
      <c r="CD430" t="s">
        <v>5445</v>
      </c>
      <c r="CE430">
        <v>2</v>
      </c>
      <c r="CF430">
        <v>1</v>
      </c>
      <c r="CG430" t="s">
        <v>214</v>
      </c>
      <c r="CH430" t="s">
        <v>215</v>
      </c>
      <c r="CI430" t="s">
        <v>215</v>
      </c>
      <c r="CJ430" t="s">
        <v>197</v>
      </c>
      <c r="CK430">
        <v>500</v>
      </c>
      <c r="CL430" t="s">
        <v>216</v>
      </c>
      <c r="CM430">
        <v>1</v>
      </c>
      <c r="CN430" t="s">
        <v>199</v>
      </c>
      <c r="CO430" t="s">
        <v>193</v>
      </c>
      <c r="CP430">
        <v>3</v>
      </c>
      <c r="CQ430" t="s">
        <v>193</v>
      </c>
      <c r="CR430" t="s">
        <v>193</v>
      </c>
      <c r="CS430" t="s">
        <v>193</v>
      </c>
      <c r="CT430" t="s">
        <v>193</v>
      </c>
      <c r="CU430" t="s">
        <v>193</v>
      </c>
      <c r="CV430" t="s">
        <v>193</v>
      </c>
      <c r="CW430" t="s">
        <v>3744</v>
      </c>
      <c r="CX430" t="s">
        <v>217</v>
      </c>
      <c r="CY430">
        <v>0.65</v>
      </c>
      <c r="CZ430">
        <v>3.25</v>
      </c>
      <c r="DA430" t="s">
        <v>206</v>
      </c>
      <c r="DB430" t="s">
        <v>193</v>
      </c>
      <c r="DC430" t="s">
        <v>193</v>
      </c>
      <c r="DD430" t="s">
        <v>193</v>
      </c>
      <c r="DE430" t="s">
        <v>193</v>
      </c>
      <c r="DF430" t="s">
        <v>193</v>
      </c>
      <c r="DG430" t="s">
        <v>218</v>
      </c>
      <c r="DH430" t="s">
        <v>339</v>
      </c>
      <c r="DI430" t="s">
        <v>239</v>
      </c>
      <c r="DJ430" t="s">
        <v>375</v>
      </c>
      <c r="DK430" t="s">
        <v>240</v>
      </c>
      <c r="DL430" t="s">
        <v>222</v>
      </c>
      <c r="DM430" t="s">
        <v>222</v>
      </c>
      <c r="DN430" t="s">
        <v>223</v>
      </c>
      <c r="DO430" t="s">
        <v>1547</v>
      </c>
      <c r="DP430">
        <v>101.732</v>
      </c>
      <c r="DQ430">
        <v>3.044</v>
      </c>
      <c r="DR430">
        <v>233.0908</v>
      </c>
      <c r="DS430">
        <v>-21.909199999999998</v>
      </c>
      <c r="DT430">
        <v>101.732</v>
      </c>
      <c r="DU430">
        <v>3.044</v>
      </c>
      <c r="DV430">
        <v>236.7859</v>
      </c>
      <c r="DW430">
        <v>-18.214099999999998</v>
      </c>
      <c r="DX430">
        <v>102.863</v>
      </c>
      <c r="DY430">
        <v>2.911</v>
      </c>
      <c r="DZ430">
        <v>224.30439999999999</v>
      </c>
      <c r="EA430">
        <v>-30.695599999999999</v>
      </c>
      <c r="EB430">
        <v>102.863</v>
      </c>
      <c r="EC430">
        <v>2.911</v>
      </c>
      <c r="ED430">
        <v>225.32689999999999</v>
      </c>
      <c r="EE430">
        <v>-29.673100000000002</v>
      </c>
      <c r="EF430">
        <v>102.88800000000001</v>
      </c>
      <c r="EG430">
        <v>2.9079999999999999</v>
      </c>
      <c r="EH430">
        <v>225.04900000000001</v>
      </c>
      <c r="EI430">
        <v>-29.951000000000001</v>
      </c>
      <c r="EJ430">
        <v>102.88800000000001</v>
      </c>
      <c r="EK430">
        <v>2.9079999999999999</v>
      </c>
      <c r="EL430">
        <v>226.1867</v>
      </c>
      <c r="EM430">
        <v>-28.813300000000002</v>
      </c>
      <c r="EN430">
        <v>103.63500000000001</v>
      </c>
      <c r="EO430">
        <v>2.8210000000000002</v>
      </c>
      <c r="EP430">
        <v>213.83850000000001</v>
      </c>
      <c r="EQ430">
        <v>-41.161499999999997</v>
      </c>
      <c r="ER430">
        <v>103.98</v>
      </c>
      <c r="ES430">
        <v>2.7810000000000001</v>
      </c>
      <c r="ET430">
        <v>211.2979</v>
      </c>
      <c r="EU430">
        <v>-43.702100000000002</v>
      </c>
      <c r="EV430">
        <v>104.145</v>
      </c>
      <c r="EW430">
        <v>2.762</v>
      </c>
      <c r="EX430">
        <v>208.6644</v>
      </c>
      <c r="EY430">
        <v>-46.335599999999999</v>
      </c>
      <c r="EZ430">
        <v>104.318</v>
      </c>
      <c r="FA430">
        <v>2.742</v>
      </c>
      <c r="FB430">
        <v>210.51830000000001</v>
      </c>
      <c r="FC430">
        <v>-44.481699999999996</v>
      </c>
      <c r="FD430">
        <v>104.386</v>
      </c>
      <c r="FE430">
        <v>2.734</v>
      </c>
      <c r="FF430">
        <v>208.94390000000001</v>
      </c>
      <c r="FG430">
        <v>-46.056100000000001</v>
      </c>
      <c r="FH430">
        <v>34.119999999999997</v>
      </c>
      <c r="FI430">
        <v>9.25</v>
      </c>
      <c r="FJ430">
        <v>65.39</v>
      </c>
      <c r="FK430">
        <v>-0.8</v>
      </c>
      <c r="FL430">
        <v>93.224000000000004</v>
      </c>
      <c r="FM430">
        <v>7.3</v>
      </c>
      <c r="FN430">
        <v>0.1784</v>
      </c>
      <c r="FO430">
        <v>-11.424899999999999</v>
      </c>
      <c r="FP430">
        <v>0.24199999999999999</v>
      </c>
      <c r="FQ430">
        <v>-4.2184999999999997</v>
      </c>
      <c r="FR430">
        <v>0.37180000000000002</v>
      </c>
      <c r="FS430">
        <v>1.2861</v>
      </c>
      <c r="FT430">
        <v>0.70299999999999996</v>
      </c>
      <c r="FU430">
        <v>12.145099999999999</v>
      </c>
      <c r="FV430">
        <v>1.3936999999999999</v>
      </c>
      <c r="FW430">
        <v>11.4979</v>
      </c>
      <c r="FX430" t="s">
        <v>3748</v>
      </c>
      <c r="FY430">
        <v>14333.950199999999</v>
      </c>
    </row>
    <row r="431" spans="1:181" x14ac:dyDescent="0.35">
      <c r="A431">
        <v>434</v>
      </c>
      <c r="B431" t="s">
        <v>5461</v>
      </c>
      <c r="C431" t="s">
        <v>5412</v>
      </c>
      <c r="D431" t="s">
        <v>3749</v>
      </c>
      <c r="E431" t="s">
        <v>3750</v>
      </c>
      <c r="F431" t="s">
        <v>441</v>
      </c>
      <c r="G431" t="s">
        <v>193</v>
      </c>
      <c r="H431" t="s">
        <v>194</v>
      </c>
      <c r="I431" t="s">
        <v>193</v>
      </c>
      <c r="J431" t="s">
        <v>316</v>
      </c>
      <c r="K431" t="s">
        <v>193</v>
      </c>
      <c r="L431" t="s">
        <v>2553</v>
      </c>
      <c r="M431" t="s">
        <v>193</v>
      </c>
      <c r="N431" t="s">
        <v>196</v>
      </c>
      <c r="O431" t="s">
        <v>193</v>
      </c>
      <c r="P431" t="s">
        <v>198</v>
      </c>
      <c r="Q431">
        <v>600</v>
      </c>
      <c r="R431" t="s">
        <v>198</v>
      </c>
      <c r="S431">
        <v>600</v>
      </c>
      <c r="T431">
        <v>10</v>
      </c>
      <c r="U431">
        <v>1</v>
      </c>
      <c r="V431" t="s">
        <v>199</v>
      </c>
      <c r="W431" t="s">
        <v>200</v>
      </c>
      <c r="X431">
        <v>3.25</v>
      </c>
      <c r="Y431" t="s">
        <v>5421</v>
      </c>
      <c r="Z431" t="s">
        <v>5300</v>
      </c>
      <c r="AA431" t="s">
        <v>1712</v>
      </c>
      <c r="AB431">
        <v>255</v>
      </c>
      <c r="AC431">
        <v>0</v>
      </c>
      <c r="AD431">
        <v>-4</v>
      </c>
      <c r="AE431" t="s">
        <v>193</v>
      </c>
      <c r="AF431" t="s">
        <v>193</v>
      </c>
      <c r="AG431">
        <v>300</v>
      </c>
      <c r="AH431">
        <v>260</v>
      </c>
      <c r="AI431">
        <v>5</v>
      </c>
      <c r="AJ431" t="s">
        <v>193</v>
      </c>
      <c r="AK431" t="s">
        <v>193</v>
      </c>
      <c r="AL431">
        <v>0</v>
      </c>
      <c r="AM431">
        <v>-5</v>
      </c>
      <c r="AN431">
        <v>45</v>
      </c>
      <c r="AO431" t="s">
        <v>193</v>
      </c>
      <c r="AP431">
        <v>4.3</v>
      </c>
      <c r="AQ431">
        <v>3.2559999999999998</v>
      </c>
      <c r="AR431">
        <v>99.948999999999998</v>
      </c>
      <c r="AS431" t="s">
        <v>202</v>
      </c>
      <c r="AT431" t="s">
        <v>203</v>
      </c>
      <c r="AU431" t="s">
        <v>204</v>
      </c>
      <c r="AV431" t="s">
        <v>265</v>
      </c>
      <c r="AW431">
        <v>3</v>
      </c>
      <c r="AX431">
        <v>3</v>
      </c>
      <c r="AY431" t="s">
        <v>193</v>
      </c>
      <c r="AZ431" t="s">
        <v>193</v>
      </c>
      <c r="BA431" t="s">
        <v>206</v>
      </c>
      <c r="BB431" t="s">
        <v>206</v>
      </c>
      <c r="BC431" t="s">
        <v>202</v>
      </c>
      <c r="BD431" t="s">
        <v>202</v>
      </c>
      <c r="BE431" t="s">
        <v>206</v>
      </c>
      <c r="BF431" t="s">
        <v>206</v>
      </c>
      <c r="BG431" t="s">
        <v>238</v>
      </c>
      <c r="BH431" t="s">
        <v>765</v>
      </c>
      <c r="BI431">
        <v>2000</v>
      </c>
      <c r="BK431" t="s">
        <v>206</v>
      </c>
      <c r="BL431" t="s">
        <v>33</v>
      </c>
      <c r="BM431" t="s">
        <v>493</v>
      </c>
      <c r="BN431" t="s">
        <v>240</v>
      </c>
      <c r="BO431" t="s">
        <v>193</v>
      </c>
      <c r="BP431" t="s">
        <v>193</v>
      </c>
      <c r="BQ431" t="s">
        <v>193</v>
      </c>
      <c r="BR431" t="s">
        <v>193</v>
      </c>
      <c r="BS431" t="s">
        <v>193</v>
      </c>
      <c r="BT431" t="s">
        <v>193</v>
      </c>
      <c r="BU431" t="s">
        <v>193</v>
      </c>
      <c r="BV431" t="s">
        <v>493</v>
      </c>
      <c r="BW431" t="s">
        <v>291</v>
      </c>
      <c r="BX431" t="s">
        <v>193</v>
      </c>
      <c r="BY431" t="s">
        <v>193</v>
      </c>
      <c r="BZ431" t="s">
        <v>243</v>
      </c>
      <c r="CA431" t="s">
        <v>1672</v>
      </c>
      <c r="CB431" t="s">
        <v>3751</v>
      </c>
      <c r="CC431" t="s">
        <v>3752</v>
      </c>
      <c r="CD431" t="s">
        <v>5445</v>
      </c>
      <c r="CE431">
        <v>2</v>
      </c>
      <c r="CF431">
        <v>1</v>
      </c>
      <c r="CG431" t="s">
        <v>214</v>
      </c>
      <c r="CH431" t="s">
        <v>215</v>
      </c>
      <c r="CI431" t="s">
        <v>215</v>
      </c>
      <c r="CJ431" t="s">
        <v>197</v>
      </c>
      <c r="CK431">
        <v>600</v>
      </c>
      <c r="CL431" t="s">
        <v>216</v>
      </c>
      <c r="CM431">
        <v>1</v>
      </c>
      <c r="CN431" t="s">
        <v>199</v>
      </c>
      <c r="CO431" t="s">
        <v>193</v>
      </c>
      <c r="CP431">
        <v>3</v>
      </c>
      <c r="CQ431" t="s">
        <v>193</v>
      </c>
      <c r="CR431" t="s">
        <v>193</v>
      </c>
      <c r="CS431" t="s">
        <v>193</v>
      </c>
      <c r="CT431" t="s">
        <v>193</v>
      </c>
      <c r="CU431" t="s">
        <v>193</v>
      </c>
      <c r="CV431" t="s">
        <v>193</v>
      </c>
      <c r="CW431" t="s">
        <v>3749</v>
      </c>
      <c r="CX431" t="s">
        <v>217</v>
      </c>
      <c r="CY431" t="s">
        <v>299</v>
      </c>
      <c r="CZ431" t="s">
        <v>193</v>
      </c>
      <c r="DA431" t="s">
        <v>206</v>
      </c>
      <c r="DB431" t="s">
        <v>193</v>
      </c>
      <c r="DC431" t="s">
        <v>193</v>
      </c>
      <c r="DD431" t="s">
        <v>193</v>
      </c>
      <c r="DE431" t="s">
        <v>193</v>
      </c>
      <c r="DF431" t="s">
        <v>193</v>
      </c>
      <c r="DG431" t="s">
        <v>193</v>
      </c>
      <c r="DH431" t="s">
        <v>193</v>
      </c>
      <c r="DI431" t="s">
        <v>193</v>
      </c>
      <c r="DJ431" t="s">
        <v>193</v>
      </c>
      <c r="DK431" t="s">
        <v>193</v>
      </c>
      <c r="DL431" t="s">
        <v>222</v>
      </c>
      <c r="DM431" t="s">
        <v>222</v>
      </c>
      <c r="DN431" t="s">
        <v>223</v>
      </c>
      <c r="DO431" t="s">
        <v>1547</v>
      </c>
      <c r="DP431">
        <v>101.91500000000001</v>
      </c>
      <c r="DQ431">
        <v>3.0219999999999998</v>
      </c>
      <c r="DR431">
        <v>231.2261</v>
      </c>
      <c r="DS431">
        <v>-23.773900000000001</v>
      </c>
      <c r="DT431">
        <v>101.34399999999999</v>
      </c>
      <c r="DU431">
        <v>3.089</v>
      </c>
      <c r="DV431">
        <v>242.4075</v>
      </c>
      <c r="DW431">
        <v>-12.592499999999999</v>
      </c>
      <c r="DX431">
        <v>102.34399999999999</v>
      </c>
      <c r="DY431">
        <v>2.9710000000000001</v>
      </c>
      <c r="DZ431">
        <v>233.01179999999999</v>
      </c>
      <c r="EA431">
        <v>-21.988199999999999</v>
      </c>
      <c r="EB431">
        <v>103.246</v>
      </c>
      <c r="EC431">
        <v>2.8660000000000001</v>
      </c>
      <c r="ED431">
        <v>225.59129999999999</v>
      </c>
      <c r="EE431">
        <v>-29.4087</v>
      </c>
      <c r="EF431">
        <v>103.559</v>
      </c>
      <c r="EG431">
        <v>2.8290000000000002</v>
      </c>
      <c r="EH431">
        <v>219.6952</v>
      </c>
      <c r="EI431">
        <v>-35.3048</v>
      </c>
      <c r="EJ431">
        <v>103.44499999999999</v>
      </c>
      <c r="EK431">
        <v>2.8420000000000001</v>
      </c>
      <c r="EL431">
        <v>212.89080000000001</v>
      </c>
      <c r="EM431">
        <v>-42.109200000000001</v>
      </c>
      <c r="EN431">
        <v>104.872</v>
      </c>
      <c r="EO431">
        <v>2.6779999999999999</v>
      </c>
      <c r="EP431">
        <v>200.1859</v>
      </c>
      <c r="EQ431">
        <v>-54.814100000000003</v>
      </c>
      <c r="ER431">
        <v>105.71599999999999</v>
      </c>
      <c r="ES431">
        <v>2.581</v>
      </c>
      <c r="ET431">
        <v>191.30439999999999</v>
      </c>
      <c r="EU431">
        <v>-63.695599999999999</v>
      </c>
      <c r="EV431">
        <v>105.71599999999999</v>
      </c>
      <c r="EW431">
        <v>2.581</v>
      </c>
      <c r="EX431">
        <v>191.3699</v>
      </c>
      <c r="EY431">
        <v>-63.630099999999999</v>
      </c>
      <c r="EZ431">
        <v>105.51300000000001</v>
      </c>
      <c r="FA431">
        <v>2.6040000000000001</v>
      </c>
      <c r="FB431">
        <v>194.649</v>
      </c>
      <c r="FC431">
        <v>-60.350999999999999</v>
      </c>
      <c r="FD431">
        <v>105.65</v>
      </c>
      <c r="FE431">
        <v>2.5880000000000001</v>
      </c>
      <c r="FF431">
        <v>194.1867</v>
      </c>
      <c r="FG431">
        <v>-60.813299999999998</v>
      </c>
      <c r="FH431">
        <v>34.119999999999997</v>
      </c>
      <c r="FI431">
        <v>9.25</v>
      </c>
      <c r="FJ431">
        <v>65.39</v>
      </c>
      <c r="FK431">
        <v>-0.8</v>
      </c>
      <c r="FL431">
        <v>93.224000000000004</v>
      </c>
      <c r="FM431">
        <v>7.3</v>
      </c>
      <c r="FN431">
        <v>0.1784</v>
      </c>
      <c r="FO431">
        <v>-11.424899999999999</v>
      </c>
      <c r="FP431">
        <v>0.24199999999999999</v>
      </c>
      <c r="FQ431">
        <v>-4.2184999999999997</v>
      </c>
      <c r="FR431">
        <v>0.37180000000000002</v>
      </c>
      <c r="FS431">
        <v>1.2861</v>
      </c>
      <c r="FT431">
        <v>0.70299999999999996</v>
      </c>
      <c r="FU431">
        <v>12.145099999999999</v>
      </c>
      <c r="FV431">
        <v>1.3936999999999999</v>
      </c>
      <c r="FW431">
        <v>11.4979</v>
      </c>
      <c r="FX431" t="s">
        <v>3753</v>
      </c>
      <c r="FY431" t="s">
        <v>252</v>
      </c>
    </row>
    <row r="432" spans="1:181" x14ac:dyDescent="0.35">
      <c r="A432">
        <v>435</v>
      </c>
      <c r="B432" t="s">
        <v>5470</v>
      </c>
      <c r="C432" t="s">
        <v>5418</v>
      </c>
      <c r="D432" t="s">
        <v>2233</v>
      </c>
      <c r="E432" t="s">
        <v>2692</v>
      </c>
      <c r="F432" t="s">
        <v>232</v>
      </c>
      <c r="G432" t="s">
        <v>304</v>
      </c>
      <c r="H432" t="s">
        <v>233</v>
      </c>
      <c r="I432" t="s">
        <v>304</v>
      </c>
      <c r="J432" t="s">
        <v>285</v>
      </c>
      <c r="K432" t="s">
        <v>304</v>
      </c>
      <c r="L432" t="s">
        <v>1156</v>
      </c>
      <c r="M432">
        <v>6</v>
      </c>
      <c r="N432" t="s">
        <v>196</v>
      </c>
      <c r="O432" t="s">
        <v>197</v>
      </c>
      <c r="P432" t="s">
        <v>198</v>
      </c>
      <c r="Q432">
        <v>2000</v>
      </c>
      <c r="R432" t="s">
        <v>198</v>
      </c>
      <c r="S432">
        <v>2000</v>
      </c>
      <c r="T432">
        <v>10</v>
      </c>
      <c r="U432">
        <v>1</v>
      </c>
      <c r="V432" t="s">
        <v>199</v>
      </c>
      <c r="W432" t="s">
        <v>200</v>
      </c>
      <c r="X432">
        <v>2.25</v>
      </c>
      <c r="Y432" t="s">
        <v>193</v>
      </c>
      <c r="Z432" t="s">
        <v>5351</v>
      </c>
      <c r="AA432" t="s">
        <v>1712</v>
      </c>
      <c r="AB432">
        <v>160</v>
      </c>
      <c r="AD432">
        <v>-2</v>
      </c>
      <c r="AE432" t="s">
        <v>193</v>
      </c>
      <c r="AF432" t="s">
        <v>193</v>
      </c>
      <c r="AG432">
        <v>162.5</v>
      </c>
      <c r="AH432">
        <v>160</v>
      </c>
      <c r="AI432">
        <v>0</v>
      </c>
      <c r="AJ432" t="s">
        <v>193</v>
      </c>
      <c r="AK432" t="s">
        <v>193</v>
      </c>
      <c r="AM432">
        <v>30</v>
      </c>
      <c r="AN432">
        <v>2.5</v>
      </c>
      <c r="AO432" t="s">
        <v>193</v>
      </c>
      <c r="AP432">
        <v>1.4</v>
      </c>
      <c r="AQ432">
        <v>2.254</v>
      </c>
      <c r="AR432">
        <v>99.962999999999994</v>
      </c>
      <c r="AS432" t="s">
        <v>202</v>
      </c>
      <c r="AT432" t="s">
        <v>203</v>
      </c>
      <c r="AU432" t="s">
        <v>204</v>
      </c>
      <c r="AV432" t="s">
        <v>205</v>
      </c>
      <c r="AW432">
        <v>18</v>
      </c>
      <c r="AX432">
        <v>5</v>
      </c>
      <c r="AY432">
        <v>13</v>
      </c>
      <c r="AZ432" t="s">
        <v>193</v>
      </c>
      <c r="BA432" t="s">
        <v>206</v>
      </c>
      <c r="BB432" t="s">
        <v>206</v>
      </c>
      <c r="BC432" t="s">
        <v>202</v>
      </c>
      <c r="BD432" t="s">
        <v>202</v>
      </c>
      <c r="BE432" t="s">
        <v>206</v>
      </c>
      <c r="BF432" t="s">
        <v>206</v>
      </c>
      <c r="BG432" t="s">
        <v>237</v>
      </c>
      <c r="BH432" t="s">
        <v>207</v>
      </c>
      <c r="BI432">
        <v>2000</v>
      </c>
      <c r="BK432" t="s">
        <v>206</v>
      </c>
      <c r="BL432" t="s">
        <v>208</v>
      </c>
      <c r="BM432" t="s">
        <v>28</v>
      </c>
      <c r="BN432" t="s">
        <v>32</v>
      </c>
      <c r="BO432" t="s">
        <v>34</v>
      </c>
      <c r="BP432" t="s">
        <v>35</v>
      </c>
      <c r="BQ432" t="s">
        <v>218</v>
      </c>
      <c r="BR432" t="s">
        <v>511</v>
      </c>
      <c r="BS432" t="s">
        <v>248</v>
      </c>
      <c r="BT432" t="s">
        <v>220</v>
      </c>
      <c r="BU432" t="s">
        <v>30</v>
      </c>
      <c r="BV432" t="s">
        <v>193</v>
      </c>
      <c r="BW432" t="s">
        <v>209</v>
      </c>
      <c r="BX432" t="s">
        <v>197</v>
      </c>
      <c r="BY432" t="s">
        <v>193</v>
      </c>
      <c r="BZ432" t="s">
        <v>243</v>
      </c>
      <c r="CA432" t="s">
        <v>337</v>
      </c>
      <c r="CB432" t="s">
        <v>3626</v>
      </c>
      <c r="CC432" t="s">
        <v>3627</v>
      </c>
      <c r="CD432" t="s">
        <v>5445</v>
      </c>
      <c r="CE432">
        <v>2</v>
      </c>
      <c r="CF432">
        <v>1</v>
      </c>
      <c r="CG432" t="s">
        <v>214</v>
      </c>
      <c r="CH432" t="s">
        <v>215</v>
      </c>
      <c r="CI432" t="s">
        <v>215</v>
      </c>
      <c r="CJ432" t="s">
        <v>197</v>
      </c>
      <c r="CK432">
        <v>2000</v>
      </c>
      <c r="CL432" t="s">
        <v>216</v>
      </c>
      <c r="CM432">
        <v>1</v>
      </c>
      <c r="CN432" t="s">
        <v>199</v>
      </c>
      <c r="CO432" t="s">
        <v>193</v>
      </c>
      <c r="CP432">
        <v>3</v>
      </c>
      <c r="CQ432" t="s">
        <v>193</v>
      </c>
      <c r="CR432" t="s">
        <v>193</v>
      </c>
      <c r="CS432" t="s">
        <v>193</v>
      </c>
      <c r="CT432" t="s">
        <v>193</v>
      </c>
      <c r="CU432" t="s">
        <v>193</v>
      </c>
      <c r="CV432" t="s">
        <v>193</v>
      </c>
      <c r="CW432" t="s">
        <v>2233</v>
      </c>
      <c r="CX432" t="s">
        <v>217</v>
      </c>
      <c r="CY432">
        <v>0.65</v>
      </c>
      <c r="CZ432">
        <v>13</v>
      </c>
      <c r="DA432" t="s">
        <v>206</v>
      </c>
      <c r="DB432" t="s">
        <v>193</v>
      </c>
      <c r="DC432" t="s">
        <v>193</v>
      </c>
      <c r="DD432" t="s">
        <v>193</v>
      </c>
      <c r="DE432" t="s">
        <v>193</v>
      </c>
      <c r="DF432" t="s">
        <v>193</v>
      </c>
      <c r="DG432" t="s">
        <v>268</v>
      </c>
      <c r="DH432" t="s">
        <v>557</v>
      </c>
      <c r="DI432" t="s">
        <v>1971</v>
      </c>
      <c r="DJ432" t="s">
        <v>29</v>
      </c>
      <c r="DK432" t="s">
        <v>2099</v>
      </c>
      <c r="DL432" t="s">
        <v>222</v>
      </c>
      <c r="DM432" t="s">
        <v>222</v>
      </c>
      <c r="DN432" t="s">
        <v>223</v>
      </c>
      <c r="DO432" t="s">
        <v>1547</v>
      </c>
      <c r="DP432">
        <v>99.623999999999995</v>
      </c>
      <c r="DQ432">
        <v>2.2919999999999998</v>
      </c>
      <c r="DR432">
        <v>160.9144</v>
      </c>
      <c r="DS432">
        <v>0.91439999999999999</v>
      </c>
      <c r="DT432">
        <v>99.787999999999997</v>
      </c>
      <c r="DU432">
        <v>2.274</v>
      </c>
      <c r="DV432">
        <v>156.42609999999999</v>
      </c>
      <c r="DW432">
        <v>-3.5739000000000001</v>
      </c>
      <c r="DX432">
        <v>99.882999999999996</v>
      </c>
      <c r="DY432">
        <v>2.2629999999999999</v>
      </c>
      <c r="DZ432">
        <v>159.8075</v>
      </c>
      <c r="EA432">
        <v>-0.1925</v>
      </c>
      <c r="EB432">
        <v>100.026</v>
      </c>
      <c r="EC432">
        <v>2.2469999999999999</v>
      </c>
      <c r="ED432">
        <v>160.61179999999999</v>
      </c>
      <c r="EE432">
        <v>0.61180000000000001</v>
      </c>
      <c r="EF432">
        <v>99.766999999999996</v>
      </c>
      <c r="EG432">
        <v>2.2759999999999998</v>
      </c>
      <c r="EH432">
        <v>166.59129999999999</v>
      </c>
      <c r="EI432">
        <v>6.5913000000000004</v>
      </c>
      <c r="EJ432">
        <v>100.123</v>
      </c>
      <c r="EK432">
        <v>2.2360000000000002</v>
      </c>
      <c r="EL432">
        <v>160.39519999999999</v>
      </c>
      <c r="EM432">
        <v>0.3952</v>
      </c>
      <c r="EN432">
        <v>100.657</v>
      </c>
      <c r="EO432">
        <v>2.1749999999999998</v>
      </c>
      <c r="EP432">
        <v>146.1908</v>
      </c>
      <c r="EQ432">
        <v>-13.809200000000001</v>
      </c>
      <c r="ER432">
        <v>101.17700000000001</v>
      </c>
      <c r="ES432">
        <v>2.1160000000000001</v>
      </c>
      <c r="ET432">
        <v>143.98589999999999</v>
      </c>
      <c r="EU432">
        <v>-16.014099999999999</v>
      </c>
      <c r="EV432">
        <v>101.22</v>
      </c>
      <c r="EW432">
        <v>2.1110000000000002</v>
      </c>
      <c r="EX432">
        <v>144.30439999999999</v>
      </c>
      <c r="EY432">
        <v>-15.695600000000001</v>
      </c>
      <c r="EZ432">
        <v>101.22</v>
      </c>
      <c r="FA432">
        <v>2.1110000000000002</v>
      </c>
      <c r="FB432">
        <v>145.32689999999999</v>
      </c>
      <c r="FC432">
        <v>-14.6731</v>
      </c>
      <c r="FD432">
        <v>101.36199999999999</v>
      </c>
      <c r="FE432">
        <v>2.0950000000000002</v>
      </c>
      <c r="FF432">
        <v>143.749</v>
      </c>
      <c r="FG432">
        <v>-16.251000000000001</v>
      </c>
      <c r="FH432">
        <v>33.61</v>
      </c>
      <c r="FI432">
        <v>0.12</v>
      </c>
      <c r="FJ432">
        <v>63.67</v>
      </c>
      <c r="FK432">
        <v>-4.7300000000000004</v>
      </c>
      <c r="FL432">
        <v>90.064999999999998</v>
      </c>
      <c r="FM432">
        <v>-1.87</v>
      </c>
      <c r="FN432">
        <v>0.18820000000000001</v>
      </c>
      <c r="FO432">
        <v>-10.8939</v>
      </c>
      <c r="FP432">
        <v>0.24729999999999999</v>
      </c>
      <c r="FQ432">
        <v>-6.9825999999999997</v>
      </c>
      <c r="FR432">
        <v>0.375</v>
      </c>
      <c r="FS432">
        <v>-2.9999999999999997E-4</v>
      </c>
      <c r="FT432">
        <v>0.66190000000000004</v>
      </c>
      <c r="FU432">
        <v>7.9924999999999997</v>
      </c>
      <c r="FV432">
        <v>1.3320000000000001</v>
      </c>
      <c r="FW432">
        <v>10.616400000000001</v>
      </c>
      <c r="FX432" t="s">
        <v>2697</v>
      </c>
      <c r="FY432" t="s">
        <v>252</v>
      </c>
    </row>
    <row r="433" spans="1:181" x14ac:dyDescent="0.35">
      <c r="A433">
        <v>436</v>
      </c>
      <c r="B433" t="s">
        <v>5470</v>
      </c>
      <c r="C433" t="s">
        <v>5444</v>
      </c>
      <c r="D433" t="s">
        <v>3628</v>
      </c>
      <c r="E433" t="s">
        <v>3629</v>
      </c>
      <c r="F433" t="s">
        <v>192</v>
      </c>
      <c r="G433" t="s">
        <v>193</v>
      </c>
      <c r="H433" t="s">
        <v>194</v>
      </c>
      <c r="I433" t="s">
        <v>193</v>
      </c>
      <c r="J433" t="s">
        <v>285</v>
      </c>
      <c r="K433" t="s">
        <v>193</v>
      </c>
      <c r="L433" t="s">
        <v>1052</v>
      </c>
      <c r="M433" t="s">
        <v>193</v>
      </c>
      <c r="N433" t="s">
        <v>196</v>
      </c>
      <c r="O433" t="s">
        <v>197</v>
      </c>
      <c r="P433" t="s">
        <v>198</v>
      </c>
      <c r="Q433">
        <v>1500</v>
      </c>
      <c r="R433" t="s">
        <v>198</v>
      </c>
      <c r="S433">
        <v>750</v>
      </c>
      <c r="T433">
        <v>10</v>
      </c>
      <c r="U433">
        <v>2</v>
      </c>
      <c r="V433" t="s">
        <v>199</v>
      </c>
      <c r="W433" t="s">
        <v>200</v>
      </c>
      <c r="X433">
        <v>2.5</v>
      </c>
      <c r="Y433" t="s">
        <v>193</v>
      </c>
      <c r="Z433" t="s">
        <v>5471</v>
      </c>
      <c r="AA433" t="s">
        <v>1712</v>
      </c>
      <c r="AB433">
        <v>190</v>
      </c>
      <c r="AD433" t="s">
        <v>193</v>
      </c>
      <c r="AE433" t="s">
        <v>193</v>
      </c>
      <c r="AF433" t="s">
        <v>193</v>
      </c>
      <c r="AG433">
        <v>235</v>
      </c>
      <c r="AH433">
        <v>190</v>
      </c>
      <c r="AI433">
        <v>0</v>
      </c>
      <c r="AJ433" t="s">
        <v>193</v>
      </c>
      <c r="AK433" t="s">
        <v>193</v>
      </c>
      <c r="AM433">
        <v>5</v>
      </c>
      <c r="AN433">
        <v>45</v>
      </c>
      <c r="AO433" t="s">
        <v>193</v>
      </c>
      <c r="AP433" t="s">
        <v>299</v>
      </c>
      <c r="AQ433">
        <v>2.5510000000000002</v>
      </c>
      <c r="AR433">
        <v>99.552000000000007</v>
      </c>
      <c r="AS433" t="s">
        <v>202</v>
      </c>
      <c r="AT433" t="s">
        <v>203</v>
      </c>
      <c r="AU433" t="s">
        <v>204</v>
      </c>
      <c r="AV433" t="s">
        <v>205</v>
      </c>
      <c r="AW433">
        <v>7</v>
      </c>
      <c r="AX433">
        <v>7</v>
      </c>
      <c r="AY433" t="s">
        <v>193</v>
      </c>
      <c r="AZ433" t="s">
        <v>193</v>
      </c>
      <c r="BA433" t="s">
        <v>206</v>
      </c>
      <c r="BB433" t="s">
        <v>206</v>
      </c>
      <c r="BC433" t="s">
        <v>202</v>
      </c>
      <c r="BD433" t="s">
        <v>206</v>
      </c>
      <c r="BE433" t="s">
        <v>206</v>
      </c>
      <c r="BF433" t="s">
        <v>206</v>
      </c>
      <c r="BG433" t="s">
        <v>336</v>
      </c>
      <c r="BH433" t="s">
        <v>765</v>
      </c>
      <c r="BI433">
        <v>200000</v>
      </c>
      <c r="BK433" t="s">
        <v>206</v>
      </c>
      <c r="BL433" t="s">
        <v>543</v>
      </c>
      <c r="BM433" t="s">
        <v>208</v>
      </c>
      <c r="BN433" t="s">
        <v>249</v>
      </c>
      <c r="BO433" t="s">
        <v>220</v>
      </c>
      <c r="BP433" t="s">
        <v>31</v>
      </c>
      <c r="BQ433" t="s">
        <v>2844</v>
      </c>
      <c r="BR433" t="s">
        <v>403</v>
      </c>
      <c r="BS433" t="s">
        <v>193</v>
      </c>
      <c r="BT433" t="s">
        <v>193</v>
      </c>
      <c r="BU433" t="s">
        <v>193</v>
      </c>
      <c r="BV433" t="s">
        <v>31</v>
      </c>
      <c r="BW433" t="s">
        <v>291</v>
      </c>
      <c r="BX433" t="s">
        <v>197</v>
      </c>
      <c r="BY433" t="s">
        <v>193</v>
      </c>
      <c r="BZ433" t="s">
        <v>553</v>
      </c>
      <c r="CA433" t="s">
        <v>1502</v>
      </c>
      <c r="CB433" t="s">
        <v>3630</v>
      </c>
      <c r="CC433" t="s">
        <v>3631</v>
      </c>
      <c r="CD433" t="s">
        <v>5445</v>
      </c>
      <c r="CE433">
        <v>2</v>
      </c>
      <c r="CF433">
        <v>1</v>
      </c>
      <c r="CG433" t="s">
        <v>3632</v>
      </c>
      <c r="CH433" t="s">
        <v>297</v>
      </c>
      <c r="CI433" t="s">
        <v>298</v>
      </c>
      <c r="CJ433" t="s">
        <v>197</v>
      </c>
      <c r="CK433">
        <v>750</v>
      </c>
      <c r="CL433" t="s">
        <v>216</v>
      </c>
      <c r="CM433">
        <v>1</v>
      </c>
      <c r="CN433" t="s">
        <v>199</v>
      </c>
      <c r="CO433" t="s">
        <v>193</v>
      </c>
      <c r="CP433">
        <v>3</v>
      </c>
      <c r="CQ433" t="s">
        <v>193</v>
      </c>
      <c r="CR433" t="s">
        <v>193</v>
      </c>
      <c r="CS433" t="s">
        <v>193</v>
      </c>
      <c r="CT433" t="s">
        <v>193</v>
      </c>
      <c r="CU433" t="s">
        <v>193</v>
      </c>
      <c r="CV433" t="s">
        <v>193</v>
      </c>
      <c r="CW433" t="s">
        <v>3628</v>
      </c>
      <c r="CX433" t="s">
        <v>217</v>
      </c>
      <c r="CY433" t="s">
        <v>299</v>
      </c>
      <c r="CZ433" t="s">
        <v>193</v>
      </c>
      <c r="DA433" t="s">
        <v>206</v>
      </c>
      <c r="DB433" t="s">
        <v>193</v>
      </c>
      <c r="DC433" t="s">
        <v>193</v>
      </c>
      <c r="DD433" t="s">
        <v>193</v>
      </c>
      <c r="DE433" t="s">
        <v>193</v>
      </c>
      <c r="DF433" t="s">
        <v>193</v>
      </c>
      <c r="DG433" t="s">
        <v>193</v>
      </c>
      <c r="DH433" t="s">
        <v>193</v>
      </c>
      <c r="DI433" t="s">
        <v>193</v>
      </c>
      <c r="DJ433" t="s">
        <v>193</v>
      </c>
      <c r="DK433" t="s">
        <v>193</v>
      </c>
      <c r="DL433" t="s">
        <v>222</v>
      </c>
      <c r="DM433" t="s">
        <v>222</v>
      </c>
      <c r="DN433" t="s">
        <v>223</v>
      </c>
      <c r="DO433" t="s">
        <v>1547</v>
      </c>
      <c r="DP433" t="s">
        <v>252</v>
      </c>
      <c r="DQ433" t="s">
        <v>252</v>
      </c>
      <c r="DR433" t="s">
        <v>278</v>
      </c>
      <c r="DS433" t="e">
        <v>#VALUE!</v>
      </c>
      <c r="DT433" t="s">
        <v>252</v>
      </c>
      <c r="DU433" t="s">
        <v>252</v>
      </c>
      <c r="DV433" t="s">
        <v>278</v>
      </c>
      <c r="DW433" t="e">
        <v>#VALUE!</v>
      </c>
      <c r="DX433">
        <v>101.241</v>
      </c>
      <c r="DY433">
        <v>2.3570000000000002</v>
      </c>
      <c r="DZ433">
        <v>171.70269999999999</v>
      </c>
      <c r="EA433">
        <v>-18.2973</v>
      </c>
      <c r="EB433">
        <v>101.38200000000001</v>
      </c>
      <c r="EC433">
        <v>2.34</v>
      </c>
      <c r="ED433">
        <v>165.73580000000001</v>
      </c>
      <c r="EE433">
        <v>-24.264199999999999</v>
      </c>
      <c r="EF433">
        <v>101.59099999999999</v>
      </c>
      <c r="EG433">
        <v>2.3159999999999998</v>
      </c>
      <c r="EH433">
        <v>160.64670000000001</v>
      </c>
      <c r="EI433">
        <v>-29.353300000000001</v>
      </c>
      <c r="EJ433">
        <v>101.545</v>
      </c>
      <c r="EK433">
        <v>2.3220000000000001</v>
      </c>
      <c r="EL433">
        <v>165.7294</v>
      </c>
      <c r="EM433">
        <v>-24.270600000000002</v>
      </c>
      <c r="EN433">
        <v>100.84399999999999</v>
      </c>
      <c r="EO433">
        <v>2.4020000000000001</v>
      </c>
      <c r="EP433">
        <v>176.17930000000001</v>
      </c>
      <c r="EQ433">
        <v>-13.8207</v>
      </c>
      <c r="ER433">
        <v>101.63500000000001</v>
      </c>
      <c r="ES433">
        <v>2.3109999999999999</v>
      </c>
      <c r="ET433">
        <v>170.1146</v>
      </c>
      <c r="EU433">
        <v>-19.885400000000001</v>
      </c>
      <c r="EV433">
        <v>102.145</v>
      </c>
      <c r="EW433">
        <v>2.2530000000000001</v>
      </c>
      <c r="EX433">
        <v>162.11799999999999</v>
      </c>
      <c r="EY433">
        <v>-27.882000000000001</v>
      </c>
      <c r="EZ433">
        <v>102.774</v>
      </c>
      <c r="FA433">
        <v>2.181</v>
      </c>
      <c r="FB433">
        <v>146.8115</v>
      </c>
      <c r="FC433">
        <v>-43.188499999999998</v>
      </c>
      <c r="FD433">
        <v>102.642</v>
      </c>
      <c r="FE433">
        <v>2.1960000000000002</v>
      </c>
      <c r="FF433">
        <v>152.00749999999999</v>
      </c>
      <c r="FG433">
        <v>-37.9925</v>
      </c>
      <c r="FH433">
        <v>33.61</v>
      </c>
      <c r="FI433">
        <v>0.12</v>
      </c>
      <c r="FJ433">
        <v>63.67</v>
      </c>
      <c r="FK433">
        <v>-4.7300000000000004</v>
      </c>
      <c r="FL433">
        <v>90.064999999999998</v>
      </c>
      <c r="FM433">
        <v>-1.87</v>
      </c>
      <c r="FN433">
        <v>0.18820000000000001</v>
      </c>
      <c r="FO433">
        <v>-10.8939</v>
      </c>
      <c r="FP433">
        <v>0.24729999999999999</v>
      </c>
      <c r="FQ433">
        <v>-6.9825999999999997</v>
      </c>
      <c r="FR433">
        <v>0.375</v>
      </c>
      <c r="FS433">
        <v>-2.9999999999999997E-4</v>
      </c>
      <c r="FT433">
        <v>0.66190000000000004</v>
      </c>
      <c r="FU433">
        <v>7.9924999999999997</v>
      </c>
      <c r="FV433">
        <v>1.3320000000000001</v>
      </c>
      <c r="FW433">
        <v>10.616400000000001</v>
      </c>
      <c r="FX433" t="s">
        <v>3633</v>
      </c>
      <c r="FY433">
        <v>649898.03189999994</v>
      </c>
    </row>
    <row r="434" spans="1:181" x14ac:dyDescent="0.35">
      <c r="A434">
        <v>437</v>
      </c>
      <c r="B434" t="s">
        <v>5470</v>
      </c>
      <c r="C434" t="s">
        <v>5444</v>
      </c>
      <c r="D434" t="s">
        <v>3628</v>
      </c>
      <c r="E434" t="s">
        <v>3629</v>
      </c>
      <c r="F434" t="s">
        <v>192</v>
      </c>
      <c r="G434" t="s">
        <v>193</v>
      </c>
      <c r="H434" t="s">
        <v>194</v>
      </c>
      <c r="I434" t="s">
        <v>193</v>
      </c>
      <c r="J434" t="s">
        <v>285</v>
      </c>
      <c r="K434" t="s">
        <v>193</v>
      </c>
      <c r="L434" t="s">
        <v>1052</v>
      </c>
      <c r="M434" t="s">
        <v>193</v>
      </c>
      <c r="N434" t="s">
        <v>196</v>
      </c>
      <c r="O434" t="s">
        <v>197</v>
      </c>
      <c r="P434" t="s">
        <v>198</v>
      </c>
      <c r="Q434">
        <v>1500</v>
      </c>
      <c r="R434" t="s">
        <v>198</v>
      </c>
      <c r="S434">
        <v>750</v>
      </c>
      <c r="T434">
        <v>30</v>
      </c>
      <c r="U434">
        <v>2</v>
      </c>
      <c r="V434" t="s">
        <v>199</v>
      </c>
      <c r="W434" t="s">
        <v>200</v>
      </c>
      <c r="X434">
        <v>3.375</v>
      </c>
      <c r="Y434" t="s">
        <v>193</v>
      </c>
      <c r="Z434" t="s">
        <v>5472</v>
      </c>
      <c r="AA434" t="s">
        <v>999</v>
      </c>
      <c r="AB434">
        <v>210</v>
      </c>
      <c r="AD434" t="s">
        <v>193</v>
      </c>
      <c r="AE434" t="s">
        <v>193</v>
      </c>
      <c r="AF434" t="s">
        <v>193</v>
      </c>
      <c r="AG434">
        <v>255</v>
      </c>
      <c r="AH434">
        <v>210</v>
      </c>
      <c r="AI434">
        <v>0</v>
      </c>
      <c r="AJ434" t="s">
        <v>193</v>
      </c>
      <c r="AK434" t="s">
        <v>193</v>
      </c>
      <c r="AM434">
        <v>5</v>
      </c>
      <c r="AN434">
        <v>45</v>
      </c>
      <c r="AO434" t="s">
        <v>193</v>
      </c>
      <c r="AP434" t="s">
        <v>299</v>
      </c>
      <c r="AQ434">
        <v>3.4209999999999998</v>
      </c>
      <c r="AR434">
        <v>99.141000000000005</v>
      </c>
      <c r="AS434" t="s">
        <v>202</v>
      </c>
      <c r="AT434" t="s">
        <v>203</v>
      </c>
      <c r="AU434" t="s">
        <v>204</v>
      </c>
      <c r="AV434" t="s">
        <v>205</v>
      </c>
      <c r="AW434">
        <v>7</v>
      </c>
      <c r="AX434">
        <v>7</v>
      </c>
      <c r="AY434" t="s">
        <v>193</v>
      </c>
      <c r="AZ434" t="s">
        <v>193</v>
      </c>
      <c r="BA434" t="s">
        <v>206</v>
      </c>
      <c r="BB434" t="s">
        <v>206</v>
      </c>
      <c r="BC434" t="s">
        <v>202</v>
      </c>
      <c r="BD434" t="s">
        <v>206</v>
      </c>
      <c r="BE434" t="s">
        <v>206</v>
      </c>
      <c r="BF434" t="s">
        <v>206</v>
      </c>
      <c r="BG434" t="s">
        <v>336</v>
      </c>
      <c r="BH434" t="s">
        <v>765</v>
      </c>
      <c r="BI434">
        <v>200000</v>
      </c>
      <c r="BK434" t="s">
        <v>206</v>
      </c>
      <c r="BL434" t="s">
        <v>543</v>
      </c>
      <c r="BM434" t="s">
        <v>208</v>
      </c>
      <c r="BN434" t="s">
        <v>249</v>
      </c>
      <c r="BO434" t="s">
        <v>220</v>
      </c>
      <c r="BP434" t="s">
        <v>31</v>
      </c>
      <c r="BQ434" t="s">
        <v>2844</v>
      </c>
      <c r="BR434" t="s">
        <v>403</v>
      </c>
      <c r="BS434" t="s">
        <v>193</v>
      </c>
      <c r="BT434" t="s">
        <v>193</v>
      </c>
      <c r="BU434" t="s">
        <v>193</v>
      </c>
      <c r="BV434" t="s">
        <v>31</v>
      </c>
      <c r="BW434" t="s">
        <v>291</v>
      </c>
      <c r="BX434" t="s">
        <v>197</v>
      </c>
      <c r="BY434" t="s">
        <v>193</v>
      </c>
      <c r="BZ434" t="s">
        <v>553</v>
      </c>
      <c r="CA434" t="s">
        <v>1502</v>
      </c>
      <c r="CB434" t="s">
        <v>3634</v>
      </c>
      <c r="CC434" t="s">
        <v>3635</v>
      </c>
      <c r="CD434" t="s">
        <v>5445</v>
      </c>
      <c r="CE434">
        <v>2</v>
      </c>
      <c r="CF434">
        <v>0</v>
      </c>
      <c r="CG434" t="s">
        <v>3632</v>
      </c>
      <c r="CH434" t="s">
        <v>297</v>
      </c>
      <c r="CI434" t="s">
        <v>298</v>
      </c>
      <c r="CJ434" t="s">
        <v>197</v>
      </c>
      <c r="CK434">
        <v>750</v>
      </c>
      <c r="CL434" t="s">
        <v>216</v>
      </c>
      <c r="CM434">
        <v>1</v>
      </c>
      <c r="CN434" t="s">
        <v>199</v>
      </c>
      <c r="CO434" t="s">
        <v>193</v>
      </c>
      <c r="CP434">
        <v>6</v>
      </c>
      <c r="CQ434" t="s">
        <v>193</v>
      </c>
      <c r="CR434" t="s">
        <v>193</v>
      </c>
      <c r="CS434" t="s">
        <v>193</v>
      </c>
      <c r="CT434" t="s">
        <v>193</v>
      </c>
      <c r="CU434" t="s">
        <v>193</v>
      </c>
      <c r="CV434" t="s">
        <v>193</v>
      </c>
      <c r="CW434" t="s">
        <v>3628</v>
      </c>
      <c r="CX434" t="s">
        <v>217</v>
      </c>
      <c r="CY434" t="s">
        <v>299</v>
      </c>
      <c r="CZ434" t="s">
        <v>193</v>
      </c>
      <c r="DA434" t="s">
        <v>206</v>
      </c>
      <c r="DB434" t="s">
        <v>193</v>
      </c>
      <c r="DC434" t="s">
        <v>193</v>
      </c>
      <c r="DD434" t="s">
        <v>193</v>
      </c>
      <c r="DE434" t="s">
        <v>193</v>
      </c>
      <c r="DF434" t="s">
        <v>193</v>
      </c>
      <c r="DG434" t="s">
        <v>193</v>
      </c>
      <c r="DH434" t="s">
        <v>193</v>
      </c>
      <c r="DI434" t="s">
        <v>193</v>
      </c>
      <c r="DJ434" t="s">
        <v>193</v>
      </c>
      <c r="DK434" t="s">
        <v>193</v>
      </c>
      <c r="DL434" t="s">
        <v>222</v>
      </c>
      <c r="DM434" t="s">
        <v>222</v>
      </c>
      <c r="DN434" t="s">
        <v>223</v>
      </c>
      <c r="DO434" t="s">
        <v>1002</v>
      </c>
      <c r="DP434" t="s">
        <v>252</v>
      </c>
      <c r="DQ434" t="s">
        <v>252</v>
      </c>
      <c r="DR434" t="s">
        <v>278</v>
      </c>
      <c r="DS434" t="e">
        <v>#VALUE!</v>
      </c>
      <c r="DT434" t="s">
        <v>252</v>
      </c>
      <c r="DU434" t="s">
        <v>252</v>
      </c>
      <c r="DV434" t="s">
        <v>278</v>
      </c>
      <c r="DW434" t="e">
        <v>#VALUE!</v>
      </c>
      <c r="DX434">
        <v>103.923</v>
      </c>
      <c r="DY434">
        <v>3.169</v>
      </c>
      <c r="DZ434">
        <v>184.13040000000001</v>
      </c>
      <c r="EA434">
        <v>-25.869599999999998</v>
      </c>
      <c r="EB434">
        <v>104.063</v>
      </c>
      <c r="EC434">
        <v>3.1619999999999999</v>
      </c>
      <c r="ED434">
        <v>178.07939999999999</v>
      </c>
      <c r="EE434">
        <v>-31.9206</v>
      </c>
      <c r="EF434">
        <v>104.977</v>
      </c>
      <c r="EG434">
        <v>3.1160000000000001</v>
      </c>
      <c r="EH434">
        <v>170.1765</v>
      </c>
      <c r="EI434">
        <v>-39.823500000000003</v>
      </c>
      <c r="EJ434">
        <v>104.104</v>
      </c>
      <c r="EK434">
        <v>3.16</v>
      </c>
      <c r="EL434">
        <v>179.31030000000001</v>
      </c>
      <c r="EM434">
        <v>-30.689699999999998</v>
      </c>
      <c r="EN434">
        <v>103.717</v>
      </c>
      <c r="EO434">
        <v>3.18</v>
      </c>
      <c r="EP434">
        <v>183.7002</v>
      </c>
      <c r="EQ434">
        <v>-26.299800000000001</v>
      </c>
      <c r="ER434">
        <v>106.753</v>
      </c>
      <c r="ES434">
        <v>3.0270000000000001</v>
      </c>
      <c r="ET434">
        <v>174.93119999999999</v>
      </c>
      <c r="EU434">
        <v>-35.068800000000003</v>
      </c>
      <c r="EV434">
        <v>106.505</v>
      </c>
      <c r="EW434">
        <v>3.0390000000000001</v>
      </c>
      <c r="EX434">
        <v>172.52789999999999</v>
      </c>
      <c r="EY434">
        <v>-37.472099999999998</v>
      </c>
      <c r="EZ434">
        <v>106.53400000000001</v>
      </c>
      <c r="FA434">
        <v>3.0379999999999998</v>
      </c>
      <c r="FB434">
        <v>161.5599</v>
      </c>
      <c r="FC434">
        <v>-48.440100000000001</v>
      </c>
      <c r="FD434">
        <v>106.584</v>
      </c>
      <c r="FE434">
        <v>3.0350000000000001</v>
      </c>
      <c r="FF434">
        <v>163.90110000000001</v>
      </c>
      <c r="FG434">
        <v>-46.0989</v>
      </c>
      <c r="FH434">
        <v>33.61</v>
      </c>
      <c r="FI434">
        <v>0.12</v>
      </c>
      <c r="FJ434">
        <v>63.67</v>
      </c>
      <c r="FK434">
        <v>-4.7300000000000004</v>
      </c>
      <c r="FL434">
        <v>90.064999999999998</v>
      </c>
      <c r="FM434">
        <v>-1.87</v>
      </c>
      <c r="FN434">
        <v>0.18820000000000001</v>
      </c>
      <c r="FO434">
        <v>-10.8939</v>
      </c>
      <c r="FP434">
        <v>0.24729999999999999</v>
      </c>
      <c r="FQ434">
        <v>-6.9825999999999997</v>
      </c>
      <c r="FR434">
        <v>0.375</v>
      </c>
      <c r="FS434">
        <v>-2.9999999999999997E-4</v>
      </c>
      <c r="FT434">
        <v>0.66190000000000004</v>
      </c>
      <c r="FU434">
        <v>7.9924999999999997</v>
      </c>
      <c r="FV434">
        <v>1.3320000000000001</v>
      </c>
      <c r="FW434">
        <v>10.616400000000001</v>
      </c>
      <c r="FX434" t="s">
        <v>3633</v>
      </c>
      <c r="FY434">
        <v>649898.03189999994</v>
      </c>
    </row>
    <row r="435" spans="1:181" x14ac:dyDescent="0.35">
      <c r="A435">
        <v>438</v>
      </c>
      <c r="B435" t="s">
        <v>5470</v>
      </c>
      <c r="C435" t="s">
        <v>5449</v>
      </c>
      <c r="D435" t="s">
        <v>2761</v>
      </c>
      <c r="E435" t="s">
        <v>2762</v>
      </c>
      <c r="F435" t="s">
        <v>232</v>
      </c>
      <c r="G435" t="s">
        <v>2497</v>
      </c>
      <c r="H435" t="s">
        <v>262</v>
      </c>
      <c r="I435" t="s">
        <v>304</v>
      </c>
      <c r="J435" t="s">
        <v>233</v>
      </c>
      <c r="K435" t="s">
        <v>304</v>
      </c>
      <c r="L435" t="s">
        <v>1776</v>
      </c>
      <c r="M435">
        <v>6</v>
      </c>
      <c r="N435" t="s">
        <v>196</v>
      </c>
      <c r="O435" t="s">
        <v>197</v>
      </c>
      <c r="P435" t="s">
        <v>198</v>
      </c>
      <c r="Q435">
        <v>400</v>
      </c>
      <c r="R435" t="s">
        <v>198</v>
      </c>
      <c r="S435">
        <v>400</v>
      </c>
      <c r="T435">
        <v>5</v>
      </c>
      <c r="U435">
        <v>1</v>
      </c>
      <c r="V435" t="s">
        <v>199</v>
      </c>
      <c r="W435" t="s">
        <v>200</v>
      </c>
      <c r="X435">
        <v>3.35</v>
      </c>
      <c r="Y435" t="s">
        <v>193</v>
      </c>
      <c r="Z435" t="s">
        <v>5279</v>
      </c>
      <c r="AA435" t="s">
        <v>3532</v>
      </c>
      <c r="AB435">
        <v>300</v>
      </c>
      <c r="AD435">
        <v>-3</v>
      </c>
      <c r="AE435" t="s">
        <v>193</v>
      </c>
      <c r="AF435" t="s">
        <v>193</v>
      </c>
      <c r="AG435">
        <v>330</v>
      </c>
      <c r="AH435">
        <v>305</v>
      </c>
      <c r="AI435">
        <v>5</v>
      </c>
      <c r="AJ435" t="s">
        <v>193</v>
      </c>
      <c r="AK435" t="s">
        <v>193</v>
      </c>
      <c r="AM435">
        <v>15</v>
      </c>
      <c r="AN435">
        <v>30</v>
      </c>
      <c r="AO435" t="s">
        <v>193</v>
      </c>
      <c r="AP435">
        <v>2.8</v>
      </c>
      <c r="AQ435">
        <v>3.3650000000000002</v>
      </c>
      <c r="AR435">
        <v>99.930999999999997</v>
      </c>
      <c r="AS435" t="s">
        <v>202</v>
      </c>
      <c r="AT435" t="s">
        <v>203</v>
      </c>
      <c r="AU435" t="s">
        <v>204</v>
      </c>
      <c r="AV435" t="s">
        <v>205</v>
      </c>
      <c r="AW435">
        <v>5</v>
      </c>
      <c r="AX435">
        <v>5</v>
      </c>
      <c r="AY435" t="s">
        <v>193</v>
      </c>
      <c r="AZ435" t="s">
        <v>193</v>
      </c>
      <c r="BA435" t="s">
        <v>206</v>
      </c>
      <c r="BB435" t="s">
        <v>206</v>
      </c>
      <c r="BC435" t="s">
        <v>202</v>
      </c>
      <c r="BD435" t="s">
        <v>202</v>
      </c>
      <c r="BE435" t="s">
        <v>206</v>
      </c>
      <c r="BF435" t="s">
        <v>206</v>
      </c>
      <c r="BG435" t="s">
        <v>207</v>
      </c>
      <c r="BH435" t="s">
        <v>193</v>
      </c>
      <c r="BI435">
        <v>2000</v>
      </c>
      <c r="BK435" t="s">
        <v>206</v>
      </c>
      <c r="BL435" t="s">
        <v>208</v>
      </c>
      <c r="BM435" t="s">
        <v>26</v>
      </c>
      <c r="BN435" t="s">
        <v>33</v>
      </c>
      <c r="BO435" t="s">
        <v>35</v>
      </c>
      <c r="BP435" t="s">
        <v>855</v>
      </c>
      <c r="BQ435" t="s">
        <v>193</v>
      </c>
      <c r="BR435" t="s">
        <v>193</v>
      </c>
      <c r="BS435" t="s">
        <v>193</v>
      </c>
      <c r="BT435" t="s">
        <v>193</v>
      </c>
      <c r="BU435" t="s">
        <v>193</v>
      </c>
      <c r="BV435" t="s">
        <v>35</v>
      </c>
      <c r="BW435" t="s">
        <v>209</v>
      </c>
      <c r="BX435" t="s">
        <v>197</v>
      </c>
      <c r="BY435" t="s">
        <v>193</v>
      </c>
      <c r="BZ435" t="s">
        <v>879</v>
      </c>
      <c r="CA435" t="s">
        <v>880</v>
      </c>
      <c r="CB435" t="s">
        <v>3636</v>
      </c>
      <c r="CC435" t="s">
        <v>3637</v>
      </c>
      <c r="CD435" t="s">
        <v>5445</v>
      </c>
      <c r="CE435">
        <v>2</v>
      </c>
      <c r="CF435">
        <v>1</v>
      </c>
      <c r="CG435" t="s">
        <v>214</v>
      </c>
      <c r="CH435" t="s">
        <v>215</v>
      </c>
      <c r="CI435" t="s">
        <v>215</v>
      </c>
      <c r="CJ435" t="s">
        <v>197</v>
      </c>
      <c r="CK435">
        <v>400</v>
      </c>
      <c r="CL435" t="s">
        <v>216</v>
      </c>
      <c r="CM435">
        <v>1</v>
      </c>
      <c r="CN435" t="s">
        <v>199</v>
      </c>
      <c r="CO435" t="s">
        <v>193</v>
      </c>
      <c r="CP435">
        <v>1</v>
      </c>
      <c r="CQ435" t="s">
        <v>193</v>
      </c>
      <c r="CR435" t="s">
        <v>193</v>
      </c>
      <c r="CS435" t="s">
        <v>193</v>
      </c>
      <c r="CT435" t="s">
        <v>193</v>
      </c>
      <c r="CU435" t="s">
        <v>193</v>
      </c>
      <c r="CV435" t="s">
        <v>193</v>
      </c>
      <c r="CW435" t="s">
        <v>2761</v>
      </c>
      <c r="CX435" t="s">
        <v>217</v>
      </c>
      <c r="CY435">
        <v>0.5</v>
      </c>
      <c r="CZ435">
        <v>2</v>
      </c>
      <c r="DA435" t="s">
        <v>206</v>
      </c>
      <c r="DB435" t="s">
        <v>193</v>
      </c>
      <c r="DC435" t="s">
        <v>193</v>
      </c>
      <c r="DD435" t="s">
        <v>193</v>
      </c>
      <c r="DE435" t="s">
        <v>193</v>
      </c>
      <c r="DF435" t="s">
        <v>193</v>
      </c>
      <c r="DG435" t="s">
        <v>266</v>
      </c>
      <c r="DH435" t="s">
        <v>1006</v>
      </c>
      <c r="DI435" t="s">
        <v>339</v>
      </c>
      <c r="DJ435" t="s">
        <v>353</v>
      </c>
      <c r="DK435" t="s">
        <v>341</v>
      </c>
      <c r="DL435" t="s">
        <v>222</v>
      </c>
      <c r="DM435" t="s">
        <v>222</v>
      </c>
      <c r="DN435" t="s">
        <v>223</v>
      </c>
      <c r="DO435" t="s">
        <v>3536</v>
      </c>
      <c r="DP435">
        <v>100.28100000000001</v>
      </c>
      <c r="DQ435">
        <v>3.2919999999999998</v>
      </c>
      <c r="DR435">
        <v>291.70010000000002</v>
      </c>
      <c r="DS435">
        <v>-8.2998999999999992</v>
      </c>
      <c r="DT435">
        <v>100.28100000000001</v>
      </c>
      <c r="DU435">
        <v>3.2919999999999998</v>
      </c>
      <c r="DV435">
        <v>292.01670000000001</v>
      </c>
      <c r="DW435">
        <v>-7.9832999999999998</v>
      </c>
      <c r="DX435">
        <v>99.805000000000007</v>
      </c>
      <c r="DY435">
        <v>3.391</v>
      </c>
      <c r="DZ435">
        <v>308.5754</v>
      </c>
      <c r="EA435">
        <v>8.5754000000000001</v>
      </c>
      <c r="EB435">
        <v>99.921000000000006</v>
      </c>
      <c r="EC435">
        <v>3.367</v>
      </c>
      <c r="ED435">
        <v>303.32619999999997</v>
      </c>
      <c r="EE435">
        <v>3.3262</v>
      </c>
      <c r="EF435">
        <v>99.921000000000006</v>
      </c>
      <c r="EG435">
        <v>3.367</v>
      </c>
      <c r="EH435">
        <v>301.58359999999999</v>
      </c>
      <c r="EI435">
        <v>1.5835999999999999</v>
      </c>
      <c r="EJ435">
        <v>99.921000000000006</v>
      </c>
      <c r="EK435">
        <v>3.367</v>
      </c>
      <c r="EL435">
        <v>304.2833</v>
      </c>
      <c r="EM435">
        <v>4.2832999999999997</v>
      </c>
      <c r="EN435">
        <v>99.921000000000006</v>
      </c>
      <c r="EO435">
        <v>3.367</v>
      </c>
      <c r="EP435">
        <v>305.08019999999999</v>
      </c>
      <c r="EQ435">
        <v>5.0801999999999996</v>
      </c>
      <c r="ER435">
        <v>99.921000000000006</v>
      </c>
      <c r="ES435">
        <v>3.367</v>
      </c>
      <c r="ET435">
        <v>306.202</v>
      </c>
      <c r="EU435">
        <v>6.202</v>
      </c>
      <c r="EV435">
        <v>99.921000000000006</v>
      </c>
      <c r="EW435">
        <v>3.367</v>
      </c>
      <c r="EX435">
        <v>305.88650000000001</v>
      </c>
      <c r="EY435">
        <v>5.8864999999999998</v>
      </c>
      <c r="EZ435">
        <v>99.921000000000006</v>
      </c>
      <c r="FA435">
        <v>3.367</v>
      </c>
      <c r="FB435">
        <v>299.67829999999998</v>
      </c>
      <c r="FC435">
        <v>-0.32169999999999999</v>
      </c>
      <c r="FD435">
        <v>99.921000000000006</v>
      </c>
      <c r="FE435">
        <v>3.367</v>
      </c>
      <c r="FF435">
        <v>303.50569999999999</v>
      </c>
      <c r="FG435">
        <v>3.5057</v>
      </c>
      <c r="FH435">
        <v>33.61</v>
      </c>
      <c r="FI435">
        <v>0.12</v>
      </c>
      <c r="FJ435">
        <v>63.67</v>
      </c>
      <c r="FK435">
        <v>-4.7300000000000004</v>
      </c>
      <c r="FL435">
        <v>90.064999999999998</v>
      </c>
      <c r="FM435">
        <v>-1.87</v>
      </c>
      <c r="FN435">
        <v>0.18820000000000001</v>
      </c>
      <c r="FO435">
        <v>-10.8939</v>
      </c>
      <c r="FP435">
        <v>0.24729999999999999</v>
      </c>
      <c r="FQ435">
        <v>-6.9825999999999997</v>
      </c>
      <c r="FR435">
        <v>0.375</v>
      </c>
      <c r="FS435">
        <v>-2.9999999999999997E-4</v>
      </c>
      <c r="FT435">
        <v>0.66190000000000004</v>
      </c>
      <c r="FU435">
        <v>7.9924999999999997</v>
      </c>
      <c r="FV435">
        <v>1.3320000000000001</v>
      </c>
      <c r="FW435">
        <v>10.616400000000001</v>
      </c>
      <c r="FX435" t="s">
        <v>2765</v>
      </c>
      <c r="FY435">
        <v>9827.7538999999997</v>
      </c>
    </row>
    <row r="436" spans="1:181" x14ac:dyDescent="0.35">
      <c r="A436">
        <v>439</v>
      </c>
      <c r="B436" t="s">
        <v>5470</v>
      </c>
      <c r="C436" t="s">
        <v>5418</v>
      </c>
      <c r="D436" t="s">
        <v>3638</v>
      </c>
      <c r="E436" t="s">
        <v>3639</v>
      </c>
      <c r="F436" t="s">
        <v>232</v>
      </c>
      <c r="G436" t="s">
        <v>304</v>
      </c>
      <c r="H436" t="s">
        <v>233</v>
      </c>
      <c r="I436" t="s">
        <v>304</v>
      </c>
      <c r="J436" t="s">
        <v>233</v>
      </c>
      <c r="K436" t="s">
        <v>304</v>
      </c>
      <c r="L436" t="s">
        <v>234</v>
      </c>
      <c r="M436">
        <v>6</v>
      </c>
      <c r="N436" t="s">
        <v>196</v>
      </c>
      <c r="O436" t="s">
        <v>197</v>
      </c>
      <c r="P436" t="s">
        <v>198</v>
      </c>
      <c r="Q436">
        <v>300</v>
      </c>
      <c r="R436" t="s">
        <v>198</v>
      </c>
      <c r="S436">
        <v>300</v>
      </c>
      <c r="T436">
        <v>30</v>
      </c>
      <c r="U436">
        <v>1</v>
      </c>
      <c r="V436" t="s">
        <v>199</v>
      </c>
      <c r="W436" t="s">
        <v>200</v>
      </c>
      <c r="X436">
        <v>4</v>
      </c>
      <c r="Y436" t="s">
        <v>193</v>
      </c>
      <c r="Z436" t="s">
        <v>5473</v>
      </c>
      <c r="AA436" t="s">
        <v>999</v>
      </c>
      <c r="AB436">
        <v>270</v>
      </c>
      <c r="AD436">
        <v>-2</v>
      </c>
      <c r="AE436" t="s">
        <v>193</v>
      </c>
      <c r="AF436" t="s">
        <v>193</v>
      </c>
      <c r="AG436">
        <v>312.5</v>
      </c>
      <c r="AH436">
        <v>275</v>
      </c>
      <c r="AI436">
        <v>5</v>
      </c>
      <c r="AJ436" t="s">
        <v>193</v>
      </c>
      <c r="AK436" t="s">
        <v>193</v>
      </c>
      <c r="AM436">
        <v>-5</v>
      </c>
      <c r="AN436">
        <v>42.5</v>
      </c>
      <c r="AO436" t="s">
        <v>193</v>
      </c>
      <c r="AP436">
        <v>5</v>
      </c>
      <c r="AQ436">
        <v>4.0279999999999996</v>
      </c>
      <c r="AR436">
        <v>99.515000000000001</v>
      </c>
      <c r="AS436" t="s">
        <v>202</v>
      </c>
      <c r="AT436" t="s">
        <v>290</v>
      </c>
      <c r="AU436" t="s">
        <v>204</v>
      </c>
      <c r="AV436" t="s">
        <v>205</v>
      </c>
      <c r="AW436">
        <v>4</v>
      </c>
      <c r="AX436">
        <v>4</v>
      </c>
      <c r="AY436" t="s">
        <v>193</v>
      </c>
      <c r="AZ436" t="s">
        <v>193</v>
      </c>
      <c r="BA436" t="s">
        <v>206</v>
      </c>
      <c r="BB436" t="s">
        <v>206</v>
      </c>
      <c r="BC436" t="s">
        <v>202</v>
      </c>
      <c r="BD436" t="s">
        <v>202</v>
      </c>
      <c r="BE436" t="s">
        <v>206</v>
      </c>
      <c r="BF436" t="s">
        <v>206</v>
      </c>
      <c r="BG436" t="s">
        <v>238</v>
      </c>
      <c r="BH436" t="s">
        <v>207</v>
      </c>
      <c r="BI436">
        <v>2000</v>
      </c>
      <c r="BK436" t="s">
        <v>206</v>
      </c>
      <c r="BL436" t="s">
        <v>208</v>
      </c>
      <c r="BM436" t="s">
        <v>28</v>
      </c>
      <c r="BN436" t="s">
        <v>32</v>
      </c>
      <c r="BO436" t="s">
        <v>34</v>
      </c>
      <c r="BP436" t="s">
        <v>193</v>
      </c>
      <c r="BQ436" t="s">
        <v>193</v>
      </c>
      <c r="BR436" t="s">
        <v>193</v>
      </c>
      <c r="BS436" t="s">
        <v>193</v>
      </c>
      <c r="BT436" t="s">
        <v>193</v>
      </c>
      <c r="BU436" t="s">
        <v>193</v>
      </c>
      <c r="BV436" t="s">
        <v>193</v>
      </c>
      <c r="BW436" t="s">
        <v>209</v>
      </c>
      <c r="BX436" t="s">
        <v>197</v>
      </c>
      <c r="BY436" t="s">
        <v>193</v>
      </c>
      <c r="BZ436" t="s">
        <v>292</v>
      </c>
      <c r="CA436" t="s">
        <v>376</v>
      </c>
      <c r="CB436" t="s">
        <v>3640</v>
      </c>
      <c r="CC436" t="s">
        <v>3641</v>
      </c>
      <c r="CD436" t="s">
        <v>5445</v>
      </c>
      <c r="CE436">
        <v>2</v>
      </c>
      <c r="CF436">
        <v>1</v>
      </c>
      <c r="CG436" t="s">
        <v>214</v>
      </c>
      <c r="CH436" t="s">
        <v>215</v>
      </c>
      <c r="CI436" t="s">
        <v>215</v>
      </c>
      <c r="CJ436" t="s">
        <v>197</v>
      </c>
      <c r="CK436">
        <v>300</v>
      </c>
      <c r="CL436" t="s">
        <v>216</v>
      </c>
      <c r="CM436">
        <v>1</v>
      </c>
      <c r="CN436" t="s">
        <v>199</v>
      </c>
      <c r="CO436" t="s">
        <v>193</v>
      </c>
      <c r="CP436">
        <v>3</v>
      </c>
      <c r="CQ436" t="s">
        <v>193</v>
      </c>
      <c r="CR436" t="s">
        <v>193</v>
      </c>
      <c r="CS436" t="s">
        <v>193</v>
      </c>
      <c r="CT436" t="s">
        <v>193</v>
      </c>
      <c r="CU436" t="s">
        <v>193</v>
      </c>
      <c r="CV436" t="s">
        <v>193</v>
      </c>
      <c r="CW436" t="s">
        <v>3638</v>
      </c>
      <c r="CX436" t="s">
        <v>217</v>
      </c>
      <c r="CY436">
        <v>0.875</v>
      </c>
      <c r="CZ436">
        <v>2.625</v>
      </c>
      <c r="DA436" t="s">
        <v>206</v>
      </c>
      <c r="DB436" t="s">
        <v>193</v>
      </c>
      <c r="DC436" t="s">
        <v>193</v>
      </c>
      <c r="DD436" t="s">
        <v>193</v>
      </c>
      <c r="DE436" t="s">
        <v>193</v>
      </c>
      <c r="DF436" t="s">
        <v>193</v>
      </c>
      <c r="DG436" t="s">
        <v>193</v>
      </c>
      <c r="DH436" t="s">
        <v>193</v>
      </c>
      <c r="DI436" t="s">
        <v>193</v>
      </c>
      <c r="DJ436" t="s">
        <v>193</v>
      </c>
      <c r="DK436" t="s">
        <v>193</v>
      </c>
      <c r="DL436" t="s">
        <v>222</v>
      </c>
      <c r="DM436" t="s">
        <v>222</v>
      </c>
      <c r="DN436" t="s">
        <v>223</v>
      </c>
      <c r="DO436" t="s">
        <v>1002</v>
      </c>
      <c r="DP436">
        <v>99.17</v>
      </c>
      <c r="DQ436">
        <v>4.048</v>
      </c>
      <c r="DR436">
        <v>266.67290000000003</v>
      </c>
      <c r="DS436">
        <v>-3.3271000000000002</v>
      </c>
      <c r="DT436">
        <v>99.17</v>
      </c>
      <c r="DU436">
        <v>4.048</v>
      </c>
      <c r="DV436">
        <v>263.37020000000001</v>
      </c>
      <c r="DW436">
        <v>-6.6298000000000004</v>
      </c>
      <c r="DX436">
        <v>99.17</v>
      </c>
      <c r="DY436">
        <v>4.048</v>
      </c>
      <c r="DZ436">
        <v>268.1037</v>
      </c>
      <c r="EA436">
        <v>-1.8963000000000001</v>
      </c>
      <c r="EB436">
        <v>100.337</v>
      </c>
      <c r="EC436">
        <v>3.98</v>
      </c>
      <c r="ED436">
        <v>263.67959999999999</v>
      </c>
      <c r="EE436">
        <v>-6.3204000000000002</v>
      </c>
      <c r="EF436">
        <v>100.337</v>
      </c>
      <c r="EG436">
        <v>3.98</v>
      </c>
      <c r="EH436">
        <v>270.22390000000001</v>
      </c>
      <c r="EI436">
        <v>0.22389999999999999</v>
      </c>
      <c r="EJ436">
        <v>100.337</v>
      </c>
      <c r="EK436">
        <v>3.98</v>
      </c>
      <c r="EL436">
        <v>266.62079999999997</v>
      </c>
      <c r="EM436">
        <v>-3.3792</v>
      </c>
      <c r="EN436">
        <v>102.97499999999999</v>
      </c>
      <c r="EO436">
        <v>3.831</v>
      </c>
      <c r="EP436">
        <v>240.8536</v>
      </c>
      <c r="EQ436">
        <v>-29.1464</v>
      </c>
      <c r="ER436">
        <v>102.97499999999999</v>
      </c>
      <c r="ES436">
        <v>3.831</v>
      </c>
      <c r="ET436">
        <v>243.49459999999999</v>
      </c>
      <c r="EU436">
        <v>-26.505400000000002</v>
      </c>
      <c r="EV436">
        <v>102.97499999999999</v>
      </c>
      <c r="EW436">
        <v>3.831</v>
      </c>
      <c r="EX436">
        <v>244.58359999999999</v>
      </c>
      <c r="EY436">
        <v>-25.416399999999999</v>
      </c>
      <c r="EZ436">
        <v>102.97499999999999</v>
      </c>
      <c r="FA436">
        <v>3.831</v>
      </c>
      <c r="FB436">
        <v>245.91030000000001</v>
      </c>
      <c r="FC436">
        <v>-24.089700000000001</v>
      </c>
      <c r="FD436">
        <v>102.97499999999999</v>
      </c>
      <c r="FE436">
        <v>3.831</v>
      </c>
      <c r="FF436">
        <v>245.917</v>
      </c>
      <c r="FG436">
        <v>-24.082999999999998</v>
      </c>
      <c r="FH436">
        <v>33.61</v>
      </c>
      <c r="FI436">
        <v>0.12</v>
      </c>
      <c r="FJ436">
        <v>63.67</v>
      </c>
      <c r="FK436">
        <v>-4.7300000000000004</v>
      </c>
      <c r="FL436">
        <v>90.064999999999998</v>
      </c>
      <c r="FM436">
        <v>-1.87</v>
      </c>
      <c r="FN436">
        <v>0.18820000000000001</v>
      </c>
      <c r="FO436">
        <v>-10.8939</v>
      </c>
      <c r="FP436">
        <v>0.24729999999999999</v>
      </c>
      <c r="FQ436">
        <v>-6.9825999999999997</v>
      </c>
      <c r="FR436">
        <v>0.375</v>
      </c>
      <c r="FS436">
        <v>-2.9999999999999997E-4</v>
      </c>
      <c r="FT436">
        <v>0.66190000000000004</v>
      </c>
      <c r="FU436">
        <v>7.9924999999999997</v>
      </c>
      <c r="FV436">
        <v>1.3320000000000001</v>
      </c>
      <c r="FW436">
        <v>10.616400000000001</v>
      </c>
      <c r="FX436" t="s">
        <v>3642</v>
      </c>
      <c r="FY436">
        <v>11197.3001</v>
      </c>
    </row>
    <row r="437" spans="1:181" x14ac:dyDescent="0.35">
      <c r="A437">
        <v>440</v>
      </c>
      <c r="B437" t="s">
        <v>5470</v>
      </c>
      <c r="C437" t="s">
        <v>5444</v>
      </c>
      <c r="D437" t="s">
        <v>2839</v>
      </c>
      <c r="E437" t="s">
        <v>2840</v>
      </c>
      <c r="F437" t="s">
        <v>330</v>
      </c>
      <c r="G437" t="s">
        <v>304</v>
      </c>
      <c r="H437" t="s">
        <v>261</v>
      </c>
      <c r="I437" t="s">
        <v>304</v>
      </c>
      <c r="J437" t="s">
        <v>261</v>
      </c>
      <c r="K437" t="s">
        <v>331</v>
      </c>
      <c r="L437" t="s">
        <v>491</v>
      </c>
      <c r="M437">
        <v>6</v>
      </c>
      <c r="N437" t="s">
        <v>196</v>
      </c>
      <c r="O437" t="s">
        <v>197</v>
      </c>
      <c r="P437" t="s">
        <v>198</v>
      </c>
      <c r="Q437">
        <v>8000</v>
      </c>
      <c r="R437">
        <v>8000</v>
      </c>
      <c r="S437">
        <v>1000</v>
      </c>
      <c r="T437">
        <v>3</v>
      </c>
      <c r="U437">
        <v>4</v>
      </c>
      <c r="V437" t="s">
        <v>199</v>
      </c>
      <c r="W437" t="s">
        <v>200</v>
      </c>
      <c r="X437">
        <v>2.25</v>
      </c>
      <c r="Y437" t="s">
        <v>193</v>
      </c>
      <c r="Z437" t="s">
        <v>5474</v>
      </c>
      <c r="AA437" t="s">
        <v>2958</v>
      </c>
      <c r="AB437">
        <v>200</v>
      </c>
      <c r="AD437">
        <v>-6</v>
      </c>
      <c r="AE437" t="s">
        <v>193</v>
      </c>
      <c r="AF437" t="s">
        <v>193</v>
      </c>
      <c r="AG437">
        <v>225</v>
      </c>
      <c r="AH437">
        <v>200</v>
      </c>
      <c r="AI437">
        <v>0</v>
      </c>
      <c r="AJ437" t="s">
        <v>193</v>
      </c>
      <c r="AK437" t="s">
        <v>193</v>
      </c>
      <c r="AM437">
        <v>60</v>
      </c>
      <c r="AN437">
        <v>25</v>
      </c>
      <c r="AO437" t="s">
        <v>193</v>
      </c>
      <c r="AP437">
        <v>3.15</v>
      </c>
      <c r="AQ437">
        <v>2.2530000000000001</v>
      </c>
      <c r="AR437">
        <v>99.95</v>
      </c>
      <c r="AS437" t="s">
        <v>202</v>
      </c>
      <c r="AT437" t="s">
        <v>203</v>
      </c>
      <c r="AU437" t="s">
        <v>204</v>
      </c>
      <c r="AV437" t="s">
        <v>236</v>
      </c>
      <c r="AW437">
        <v>18</v>
      </c>
      <c r="AX437">
        <v>4</v>
      </c>
      <c r="AY437">
        <v>14</v>
      </c>
      <c r="AZ437" t="s">
        <v>193</v>
      </c>
      <c r="BA437" t="s">
        <v>202</v>
      </c>
      <c r="BB437" t="s">
        <v>206</v>
      </c>
      <c r="BC437" t="s">
        <v>206</v>
      </c>
      <c r="BD437" t="s">
        <v>202</v>
      </c>
      <c r="BE437" t="s">
        <v>202</v>
      </c>
      <c r="BF437" t="s">
        <v>206</v>
      </c>
      <c r="BG437" t="s">
        <v>336</v>
      </c>
      <c r="BH437" t="s">
        <v>193</v>
      </c>
      <c r="BI437">
        <v>2000</v>
      </c>
      <c r="BK437" t="s">
        <v>206</v>
      </c>
      <c r="BL437" t="s">
        <v>220</v>
      </c>
      <c r="BM437" t="s">
        <v>31</v>
      </c>
      <c r="BN437" t="s">
        <v>32</v>
      </c>
      <c r="BO437" t="s">
        <v>240</v>
      </c>
      <c r="BP437" t="s">
        <v>218</v>
      </c>
      <c r="BQ437" t="s">
        <v>248</v>
      </c>
      <c r="BR437" t="s">
        <v>26</v>
      </c>
      <c r="BS437" t="s">
        <v>33</v>
      </c>
      <c r="BT437" t="s">
        <v>34</v>
      </c>
      <c r="BU437" t="s">
        <v>1006</v>
      </c>
      <c r="BV437" t="s">
        <v>31</v>
      </c>
      <c r="BW437" t="s">
        <v>646</v>
      </c>
      <c r="BX437" t="s">
        <v>197</v>
      </c>
      <c r="BY437" t="s">
        <v>193</v>
      </c>
      <c r="BZ437" t="s">
        <v>470</v>
      </c>
      <c r="CA437" t="s">
        <v>1446</v>
      </c>
      <c r="CB437" t="s">
        <v>3643</v>
      </c>
      <c r="CC437" t="s">
        <v>3644</v>
      </c>
      <c r="CD437" t="s">
        <v>5445</v>
      </c>
      <c r="CE437">
        <v>2</v>
      </c>
      <c r="CF437">
        <v>1</v>
      </c>
      <c r="CG437" t="s">
        <v>214</v>
      </c>
      <c r="CH437" t="s">
        <v>215</v>
      </c>
      <c r="CI437" t="s">
        <v>215</v>
      </c>
      <c r="CJ437" t="s">
        <v>197</v>
      </c>
      <c r="CK437">
        <v>1000</v>
      </c>
      <c r="CL437" t="s">
        <v>216</v>
      </c>
      <c r="CM437">
        <v>1</v>
      </c>
      <c r="CN437" t="s">
        <v>199</v>
      </c>
      <c r="CO437" t="s">
        <v>193</v>
      </c>
      <c r="CP437" t="s">
        <v>193</v>
      </c>
      <c r="CQ437" t="s">
        <v>193</v>
      </c>
      <c r="CR437" t="s">
        <v>193</v>
      </c>
      <c r="CS437" t="s">
        <v>193</v>
      </c>
      <c r="CT437" t="s">
        <v>193</v>
      </c>
      <c r="CU437" t="s">
        <v>193</v>
      </c>
      <c r="CV437" t="s">
        <v>193</v>
      </c>
      <c r="CW437" t="s">
        <v>2839</v>
      </c>
      <c r="CX437" t="s">
        <v>217</v>
      </c>
      <c r="CY437">
        <v>0.3</v>
      </c>
      <c r="CZ437">
        <v>3</v>
      </c>
      <c r="DA437" t="s">
        <v>206</v>
      </c>
      <c r="DB437" t="s">
        <v>193</v>
      </c>
      <c r="DC437" t="s">
        <v>193</v>
      </c>
      <c r="DD437" t="s">
        <v>193</v>
      </c>
      <c r="DE437" t="s">
        <v>193</v>
      </c>
      <c r="DF437" t="s">
        <v>193</v>
      </c>
      <c r="DG437" t="s">
        <v>354</v>
      </c>
      <c r="DH437" t="s">
        <v>247</v>
      </c>
      <c r="DI437" t="s">
        <v>208</v>
      </c>
      <c r="DJ437" t="s">
        <v>28</v>
      </c>
      <c r="DK437" t="s">
        <v>29</v>
      </c>
      <c r="DL437" t="s">
        <v>222</v>
      </c>
      <c r="DM437" t="s">
        <v>222</v>
      </c>
      <c r="DN437" t="s">
        <v>223</v>
      </c>
      <c r="DO437" t="s">
        <v>2961</v>
      </c>
      <c r="DP437">
        <v>100.152</v>
      </c>
      <c r="DQ437">
        <v>2.2050000000000001</v>
      </c>
      <c r="DR437">
        <v>196.30029999999999</v>
      </c>
      <c r="DS437">
        <v>-3.6997</v>
      </c>
      <c r="DT437">
        <v>100.04900000000001</v>
      </c>
      <c r="DU437">
        <v>2.2349999999999999</v>
      </c>
      <c r="DV437">
        <v>204.38849999999999</v>
      </c>
      <c r="DW437">
        <v>4.3884999999999996</v>
      </c>
      <c r="DX437">
        <v>100.187</v>
      </c>
      <c r="DY437">
        <v>2.194</v>
      </c>
      <c r="DZ437">
        <v>197.88509999999999</v>
      </c>
      <c r="EA437">
        <v>-2.1149</v>
      </c>
      <c r="EB437">
        <v>100.15</v>
      </c>
      <c r="EC437">
        <v>2.2050000000000001</v>
      </c>
      <c r="ED437">
        <v>198.18199999999999</v>
      </c>
      <c r="EE437">
        <v>-1.8180000000000001</v>
      </c>
      <c r="EF437">
        <v>100.14100000000001</v>
      </c>
      <c r="EG437">
        <v>2.2080000000000002</v>
      </c>
      <c r="EH437">
        <v>201.1696</v>
      </c>
      <c r="EI437">
        <v>1.1696</v>
      </c>
      <c r="EJ437">
        <v>100.15900000000001</v>
      </c>
      <c r="EK437">
        <v>2.202</v>
      </c>
      <c r="EL437">
        <v>200.8426</v>
      </c>
      <c r="EM437">
        <v>0.84260000000000002</v>
      </c>
      <c r="EN437">
        <v>100.38800000000001</v>
      </c>
      <c r="EO437">
        <v>2.1339999999999999</v>
      </c>
      <c r="EP437">
        <v>195.13290000000001</v>
      </c>
      <c r="EQ437">
        <v>-4.8670999999999998</v>
      </c>
      <c r="ER437">
        <v>100.626</v>
      </c>
      <c r="ES437">
        <v>2.0630000000000002</v>
      </c>
      <c r="ET437">
        <v>188.57679999999999</v>
      </c>
      <c r="EU437">
        <v>-11.4232</v>
      </c>
      <c r="EV437">
        <v>100.815</v>
      </c>
      <c r="EW437">
        <v>2.0059999999999998</v>
      </c>
      <c r="EX437">
        <v>178.2996</v>
      </c>
      <c r="EY437">
        <v>-21.700399999999998</v>
      </c>
      <c r="EZ437">
        <v>100.81</v>
      </c>
      <c r="FA437">
        <v>2.0070000000000001</v>
      </c>
      <c r="FB437">
        <v>180.5625</v>
      </c>
      <c r="FC437">
        <v>-19.4375</v>
      </c>
      <c r="FD437">
        <v>100.761</v>
      </c>
      <c r="FE437">
        <v>2.0209999999999999</v>
      </c>
      <c r="FF437">
        <v>181.69730000000001</v>
      </c>
      <c r="FG437">
        <v>-18.302700000000002</v>
      </c>
      <c r="FH437">
        <v>33.61</v>
      </c>
      <c r="FI437">
        <v>0.12</v>
      </c>
      <c r="FJ437">
        <v>63.67</v>
      </c>
      <c r="FK437">
        <v>-4.7300000000000004</v>
      </c>
      <c r="FL437">
        <v>90.064999999999998</v>
      </c>
      <c r="FM437">
        <v>-1.87</v>
      </c>
      <c r="FN437">
        <v>0.18820000000000001</v>
      </c>
      <c r="FO437">
        <v>-10.8939</v>
      </c>
      <c r="FP437">
        <v>0.24729999999999999</v>
      </c>
      <c r="FQ437">
        <v>-6.9825999999999997</v>
      </c>
      <c r="FR437">
        <v>0.375</v>
      </c>
      <c r="FS437">
        <v>-2.9999999999999997E-4</v>
      </c>
      <c r="FT437">
        <v>0.66190000000000004</v>
      </c>
      <c r="FU437">
        <v>7.9924999999999997</v>
      </c>
      <c r="FV437">
        <v>1.3320000000000001</v>
      </c>
      <c r="FW437">
        <v>10.616400000000001</v>
      </c>
      <c r="FX437" t="s">
        <v>2845</v>
      </c>
      <c r="FY437">
        <v>146946.73360000001</v>
      </c>
    </row>
    <row r="438" spans="1:181" x14ac:dyDescent="0.35">
      <c r="A438">
        <v>441</v>
      </c>
      <c r="B438" t="s">
        <v>5470</v>
      </c>
      <c r="C438" t="s">
        <v>5444</v>
      </c>
      <c r="D438" t="s">
        <v>2839</v>
      </c>
      <c r="E438" t="s">
        <v>2840</v>
      </c>
      <c r="F438" t="s">
        <v>330</v>
      </c>
      <c r="G438" t="s">
        <v>304</v>
      </c>
      <c r="H438" t="s">
        <v>261</v>
      </c>
      <c r="I438" t="s">
        <v>304</v>
      </c>
      <c r="J438" t="s">
        <v>261</v>
      </c>
      <c r="K438" t="s">
        <v>331</v>
      </c>
      <c r="L438" t="s">
        <v>491</v>
      </c>
      <c r="M438">
        <v>6</v>
      </c>
      <c r="N438" t="s">
        <v>196</v>
      </c>
      <c r="O438" t="s">
        <v>197</v>
      </c>
      <c r="P438" t="s">
        <v>198</v>
      </c>
      <c r="Q438">
        <v>8000</v>
      </c>
      <c r="R438">
        <v>8000</v>
      </c>
      <c r="S438">
        <v>2250</v>
      </c>
      <c r="T438">
        <v>5</v>
      </c>
      <c r="U438">
        <v>4</v>
      </c>
      <c r="V438" t="s">
        <v>199</v>
      </c>
      <c r="W438" t="s">
        <v>200</v>
      </c>
      <c r="X438">
        <v>3.15</v>
      </c>
      <c r="Y438" t="s">
        <v>193</v>
      </c>
      <c r="Z438" t="s">
        <v>5475</v>
      </c>
      <c r="AA438" t="s">
        <v>3532</v>
      </c>
      <c r="AB438">
        <v>280</v>
      </c>
      <c r="AD438">
        <v>-8</v>
      </c>
      <c r="AE438" t="s">
        <v>193</v>
      </c>
      <c r="AF438" t="s">
        <v>193</v>
      </c>
      <c r="AG438">
        <v>295</v>
      </c>
      <c r="AH438">
        <v>280</v>
      </c>
      <c r="AI438">
        <v>0</v>
      </c>
      <c r="AJ438" t="s">
        <v>193</v>
      </c>
      <c r="AK438" t="s">
        <v>193</v>
      </c>
      <c r="AM438">
        <v>60</v>
      </c>
      <c r="AN438">
        <v>15</v>
      </c>
      <c r="AO438" t="s">
        <v>193</v>
      </c>
      <c r="AP438">
        <v>3.16</v>
      </c>
      <c r="AQ438">
        <v>3.177</v>
      </c>
      <c r="AR438">
        <v>99.864000000000004</v>
      </c>
      <c r="AS438" t="s">
        <v>202</v>
      </c>
      <c r="AT438" t="s">
        <v>203</v>
      </c>
      <c r="AU438" t="s">
        <v>204</v>
      </c>
      <c r="AV438" t="s">
        <v>236</v>
      </c>
      <c r="AW438">
        <v>18</v>
      </c>
      <c r="AX438">
        <v>4</v>
      </c>
      <c r="AY438">
        <v>14</v>
      </c>
      <c r="AZ438" t="s">
        <v>193</v>
      </c>
      <c r="BA438" t="s">
        <v>202</v>
      </c>
      <c r="BB438" t="s">
        <v>206</v>
      </c>
      <c r="BC438" t="s">
        <v>202</v>
      </c>
      <c r="BD438" t="s">
        <v>202</v>
      </c>
      <c r="BE438" t="s">
        <v>202</v>
      </c>
      <c r="BF438" t="s">
        <v>206</v>
      </c>
      <c r="BG438" t="s">
        <v>336</v>
      </c>
      <c r="BH438" t="s">
        <v>193</v>
      </c>
      <c r="BI438">
        <v>2000</v>
      </c>
      <c r="BK438" t="s">
        <v>206</v>
      </c>
      <c r="BL438" t="s">
        <v>220</v>
      </c>
      <c r="BM438" t="s">
        <v>31</v>
      </c>
      <c r="BN438" t="s">
        <v>32</v>
      </c>
      <c r="BO438" t="s">
        <v>240</v>
      </c>
      <c r="BP438" t="s">
        <v>218</v>
      </c>
      <c r="BQ438" t="s">
        <v>248</v>
      </c>
      <c r="BR438" t="s">
        <v>26</v>
      </c>
      <c r="BS438" t="s">
        <v>33</v>
      </c>
      <c r="BT438" t="s">
        <v>34</v>
      </c>
      <c r="BU438" t="s">
        <v>1006</v>
      </c>
      <c r="BV438" t="s">
        <v>220</v>
      </c>
      <c r="BW438" t="s">
        <v>646</v>
      </c>
      <c r="BX438" t="s">
        <v>197</v>
      </c>
      <c r="BY438" t="s">
        <v>193</v>
      </c>
      <c r="BZ438" t="s">
        <v>470</v>
      </c>
      <c r="CA438" t="s">
        <v>1446</v>
      </c>
      <c r="CB438" t="s">
        <v>3645</v>
      </c>
      <c r="CC438" t="s">
        <v>3646</v>
      </c>
      <c r="CD438" t="s">
        <v>5445</v>
      </c>
      <c r="CE438">
        <v>2</v>
      </c>
      <c r="CF438">
        <v>0</v>
      </c>
      <c r="CG438" t="s">
        <v>214</v>
      </c>
      <c r="CH438" t="s">
        <v>215</v>
      </c>
      <c r="CI438" t="s">
        <v>215</v>
      </c>
      <c r="CJ438" t="s">
        <v>197</v>
      </c>
      <c r="CK438">
        <v>2250</v>
      </c>
      <c r="CL438" t="s">
        <v>216</v>
      </c>
      <c r="CM438">
        <v>1</v>
      </c>
      <c r="CN438" t="s">
        <v>199</v>
      </c>
      <c r="CO438" t="s">
        <v>193</v>
      </c>
      <c r="CP438">
        <v>1</v>
      </c>
      <c r="CQ438" t="s">
        <v>193</v>
      </c>
      <c r="CR438" t="s">
        <v>193</v>
      </c>
      <c r="CS438" t="s">
        <v>193</v>
      </c>
      <c r="CT438" t="s">
        <v>193</v>
      </c>
      <c r="CU438" t="s">
        <v>193</v>
      </c>
      <c r="CV438" t="s">
        <v>193</v>
      </c>
      <c r="CW438" t="s">
        <v>2839</v>
      </c>
      <c r="CX438" t="s">
        <v>217</v>
      </c>
      <c r="CY438">
        <v>0.4</v>
      </c>
      <c r="CZ438">
        <v>9</v>
      </c>
      <c r="DA438" t="s">
        <v>206</v>
      </c>
      <c r="DB438" t="s">
        <v>193</v>
      </c>
      <c r="DC438" t="s">
        <v>193</v>
      </c>
      <c r="DD438" t="s">
        <v>193</v>
      </c>
      <c r="DE438" t="s">
        <v>193</v>
      </c>
      <c r="DF438" t="s">
        <v>193</v>
      </c>
      <c r="DG438" t="s">
        <v>354</v>
      </c>
      <c r="DH438" t="s">
        <v>247</v>
      </c>
      <c r="DI438" t="s">
        <v>208</v>
      </c>
      <c r="DJ438" t="s">
        <v>28</v>
      </c>
      <c r="DK438" t="s">
        <v>29</v>
      </c>
      <c r="DL438" t="s">
        <v>222</v>
      </c>
      <c r="DM438" t="s">
        <v>222</v>
      </c>
      <c r="DN438" t="s">
        <v>223</v>
      </c>
      <c r="DO438" t="s">
        <v>3536</v>
      </c>
      <c r="DP438">
        <v>100.084</v>
      </c>
      <c r="DQ438">
        <v>3.133</v>
      </c>
      <c r="DR438">
        <v>276.11669999999998</v>
      </c>
      <c r="DS438">
        <v>-3.8833000000000002</v>
      </c>
      <c r="DT438">
        <v>99.795000000000002</v>
      </c>
      <c r="DU438">
        <v>3.1909999999999998</v>
      </c>
      <c r="DV438">
        <v>288.5754</v>
      </c>
      <c r="DW438">
        <v>8.5754000000000001</v>
      </c>
      <c r="DX438">
        <v>100.08799999999999</v>
      </c>
      <c r="DY438">
        <v>3.1320000000000001</v>
      </c>
      <c r="DZ438">
        <v>279.82619999999997</v>
      </c>
      <c r="EA438">
        <v>-0.17380000000000001</v>
      </c>
      <c r="EB438">
        <v>100.154</v>
      </c>
      <c r="EC438">
        <v>3.1190000000000002</v>
      </c>
      <c r="ED438">
        <v>276.78359999999998</v>
      </c>
      <c r="EE438">
        <v>-3.2164000000000001</v>
      </c>
      <c r="EF438">
        <v>100.286</v>
      </c>
      <c r="EG438">
        <v>3.0920000000000001</v>
      </c>
      <c r="EH438">
        <v>276.7833</v>
      </c>
      <c r="EI438">
        <v>-3.2166999999999999</v>
      </c>
      <c r="EJ438">
        <v>100.32299999999999</v>
      </c>
      <c r="EK438">
        <v>3.085</v>
      </c>
      <c r="EL438">
        <v>276.8802</v>
      </c>
      <c r="EM438">
        <v>-3.1198000000000001</v>
      </c>
      <c r="EN438">
        <v>100.626</v>
      </c>
      <c r="EO438">
        <v>3.024</v>
      </c>
      <c r="EP438">
        <v>271.90199999999999</v>
      </c>
      <c r="EQ438">
        <v>-8.0980000000000008</v>
      </c>
      <c r="ER438">
        <v>101.057</v>
      </c>
      <c r="ES438">
        <v>2.9369999999999998</v>
      </c>
      <c r="ET438">
        <v>262.88650000000001</v>
      </c>
      <c r="EU438">
        <v>-17.113499999999998</v>
      </c>
      <c r="EV438">
        <v>101.386</v>
      </c>
      <c r="EW438">
        <v>2.871</v>
      </c>
      <c r="EX438">
        <v>250.07830000000001</v>
      </c>
      <c r="EY438">
        <v>-29.921700000000001</v>
      </c>
      <c r="EZ438">
        <v>101.494</v>
      </c>
      <c r="FA438">
        <v>2.8490000000000002</v>
      </c>
      <c r="FB438">
        <v>251.70570000000001</v>
      </c>
      <c r="FC438">
        <v>-28.2943</v>
      </c>
      <c r="FD438">
        <v>101.26</v>
      </c>
      <c r="FE438">
        <v>2.895</v>
      </c>
      <c r="FF438">
        <v>255.67140000000001</v>
      </c>
      <c r="FG438">
        <v>-24.328600000000002</v>
      </c>
      <c r="FH438">
        <v>33.61</v>
      </c>
      <c r="FI438">
        <v>0.12</v>
      </c>
      <c r="FJ438">
        <v>63.67</v>
      </c>
      <c r="FK438">
        <v>-4.7300000000000004</v>
      </c>
      <c r="FL438">
        <v>90.064999999999998</v>
      </c>
      <c r="FM438">
        <v>-1.87</v>
      </c>
      <c r="FN438">
        <v>0.18820000000000001</v>
      </c>
      <c r="FO438">
        <v>-10.8939</v>
      </c>
      <c r="FP438">
        <v>0.24729999999999999</v>
      </c>
      <c r="FQ438">
        <v>-6.9825999999999997</v>
      </c>
      <c r="FR438">
        <v>0.375</v>
      </c>
      <c r="FS438">
        <v>-2.9999999999999997E-4</v>
      </c>
      <c r="FT438">
        <v>0.66190000000000004</v>
      </c>
      <c r="FU438">
        <v>7.9924999999999997</v>
      </c>
      <c r="FV438">
        <v>1.3320000000000001</v>
      </c>
      <c r="FW438">
        <v>10.616400000000001</v>
      </c>
      <c r="FX438" t="s">
        <v>2845</v>
      </c>
      <c r="FY438">
        <v>146946.73360000001</v>
      </c>
    </row>
    <row r="439" spans="1:181" x14ac:dyDescent="0.35">
      <c r="A439">
        <v>442</v>
      </c>
      <c r="B439" t="s">
        <v>5470</v>
      </c>
      <c r="C439" t="s">
        <v>5444</v>
      </c>
      <c r="D439" t="s">
        <v>2839</v>
      </c>
      <c r="E439" t="s">
        <v>2840</v>
      </c>
      <c r="F439" t="s">
        <v>330</v>
      </c>
      <c r="G439" t="s">
        <v>304</v>
      </c>
      <c r="H439" t="s">
        <v>261</v>
      </c>
      <c r="I439" t="s">
        <v>304</v>
      </c>
      <c r="J439" t="s">
        <v>261</v>
      </c>
      <c r="K439" t="s">
        <v>331</v>
      </c>
      <c r="L439" t="s">
        <v>491</v>
      </c>
      <c r="M439">
        <v>6</v>
      </c>
      <c r="N439" t="s">
        <v>196</v>
      </c>
      <c r="O439" t="s">
        <v>197</v>
      </c>
      <c r="P439" t="s">
        <v>198</v>
      </c>
      <c r="Q439">
        <v>8000</v>
      </c>
      <c r="R439">
        <v>8000</v>
      </c>
      <c r="S439">
        <v>2750</v>
      </c>
      <c r="T439">
        <v>10</v>
      </c>
      <c r="U439">
        <v>4</v>
      </c>
      <c r="V439" t="s">
        <v>199</v>
      </c>
      <c r="W439" t="s">
        <v>200</v>
      </c>
      <c r="X439">
        <v>4.1500000000000004</v>
      </c>
      <c r="Y439" t="s">
        <v>193</v>
      </c>
      <c r="Z439" t="s">
        <v>5430</v>
      </c>
      <c r="AA439" t="s">
        <v>1712</v>
      </c>
      <c r="AB439">
        <v>350</v>
      </c>
      <c r="AD439">
        <v>-4</v>
      </c>
      <c r="AE439" t="s">
        <v>193</v>
      </c>
      <c r="AF439" t="s">
        <v>193</v>
      </c>
      <c r="AG439">
        <v>365</v>
      </c>
      <c r="AH439">
        <v>350</v>
      </c>
      <c r="AI439">
        <v>0</v>
      </c>
      <c r="AJ439" t="s">
        <v>193</v>
      </c>
      <c r="AK439" t="s">
        <v>193</v>
      </c>
      <c r="AM439">
        <v>60</v>
      </c>
      <c r="AN439">
        <v>15</v>
      </c>
      <c r="AO439" t="s">
        <v>193</v>
      </c>
      <c r="AP439">
        <v>2.6</v>
      </c>
      <c r="AQ439">
        <v>4.1630000000000003</v>
      </c>
      <c r="AR439">
        <v>99.888999999999996</v>
      </c>
      <c r="AS439" t="s">
        <v>202</v>
      </c>
      <c r="AT439" t="s">
        <v>203</v>
      </c>
      <c r="AU439" t="s">
        <v>204</v>
      </c>
      <c r="AV439" t="s">
        <v>236</v>
      </c>
      <c r="AW439">
        <v>18</v>
      </c>
      <c r="AX439">
        <v>4</v>
      </c>
      <c r="AY439">
        <v>14</v>
      </c>
      <c r="AZ439" t="s">
        <v>193</v>
      </c>
      <c r="BA439" t="s">
        <v>202</v>
      </c>
      <c r="BB439" t="s">
        <v>206</v>
      </c>
      <c r="BC439" t="s">
        <v>202</v>
      </c>
      <c r="BD439" t="s">
        <v>202</v>
      </c>
      <c r="BE439" t="s">
        <v>202</v>
      </c>
      <c r="BF439" t="s">
        <v>206</v>
      </c>
      <c r="BG439" t="s">
        <v>336</v>
      </c>
      <c r="BH439" t="s">
        <v>193</v>
      </c>
      <c r="BI439">
        <v>2000</v>
      </c>
      <c r="BK439" t="s">
        <v>206</v>
      </c>
      <c r="BL439" t="s">
        <v>220</v>
      </c>
      <c r="BM439" t="s">
        <v>31</v>
      </c>
      <c r="BN439" t="s">
        <v>32</v>
      </c>
      <c r="BO439" t="s">
        <v>240</v>
      </c>
      <c r="BP439" t="s">
        <v>218</v>
      </c>
      <c r="BQ439" t="s">
        <v>248</v>
      </c>
      <c r="BR439" t="s">
        <v>26</v>
      </c>
      <c r="BS439" t="s">
        <v>33</v>
      </c>
      <c r="BT439" t="s">
        <v>34</v>
      </c>
      <c r="BU439" t="s">
        <v>1006</v>
      </c>
      <c r="BV439" t="s">
        <v>240</v>
      </c>
      <c r="BW439" t="s">
        <v>646</v>
      </c>
      <c r="BX439" t="s">
        <v>197</v>
      </c>
      <c r="BY439" t="s">
        <v>193</v>
      </c>
      <c r="BZ439" t="s">
        <v>470</v>
      </c>
      <c r="CA439" t="s">
        <v>1446</v>
      </c>
      <c r="CB439" t="s">
        <v>3647</v>
      </c>
      <c r="CC439" t="s">
        <v>3648</v>
      </c>
      <c r="CD439" t="s">
        <v>5445</v>
      </c>
      <c r="CE439">
        <v>2</v>
      </c>
      <c r="CF439">
        <v>0</v>
      </c>
      <c r="CG439" t="s">
        <v>214</v>
      </c>
      <c r="CH439" t="s">
        <v>215</v>
      </c>
      <c r="CI439" t="s">
        <v>215</v>
      </c>
      <c r="CJ439" t="s">
        <v>197</v>
      </c>
      <c r="CK439">
        <v>2750</v>
      </c>
      <c r="CL439" t="s">
        <v>216</v>
      </c>
      <c r="CM439">
        <v>1</v>
      </c>
      <c r="CN439" t="s">
        <v>199</v>
      </c>
      <c r="CO439" t="s">
        <v>193</v>
      </c>
      <c r="CP439">
        <v>3</v>
      </c>
      <c r="CQ439" t="s">
        <v>193</v>
      </c>
      <c r="CR439" t="s">
        <v>193</v>
      </c>
      <c r="CS439" t="s">
        <v>193</v>
      </c>
      <c r="CT439" t="s">
        <v>193</v>
      </c>
      <c r="CU439" t="s">
        <v>193</v>
      </c>
      <c r="CV439" t="s">
        <v>193</v>
      </c>
      <c r="CW439" t="s">
        <v>2839</v>
      </c>
      <c r="CX439" t="s">
        <v>217</v>
      </c>
      <c r="CY439">
        <v>0.55000000000000004</v>
      </c>
      <c r="CZ439">
        <v>15.125</v>
      </c>
      <c r="DA439" t="s">
        <v>206</v>
      </c>
      <c r="DB439" t="s">
        <v>193</v>
      </c>
      <c r="DC439" t="s">
        <v>193</v>
      </c>
      <c r="DD439" t="s">
        <v>193</v>
      </c>
      <c r="DE439" t="s">
        <v>193</v>
      </c>
      <c r="DF439" t="s">
        <v>193</v>
      </c>
      <c r="DG439" t="s">
        <v>354</v>
      </c>
      <c r="DH439" t="s">
        <v>247</v>
      </c>
      <c r="DI439" t="s">
        <v>208</v>
      </c>
      <c r="DJ439" t="s">
        <v>28</v>
      </c>
      <c r="DK439" t="s">
        <v>29</v>
      </c>
      <c r="DL439" t="s">
        <v>222</v>
      </c>
      <c r="DM439" t="s">
        <v>222</v>
      </c>
      <c r="DN439" t="s">
        <v>223</v>
      </c>
      <c r="DO439" t="s">
        <v>1547</v>
      </c>
      <c r="DP439">
        <v>99.581999999999994</v>
      </c>
      <c r="DQ439">
        <v>4.1989999999999998</v>
      </c>
      <c r="DR439">
        <v>349.61939999999998</v>
      </c>
      <c r="DS439">
        <v>-0.38059999999999999</v>
      </c>
      <c r="DT439">
        <v>99.347999999999999</v>
      </c>
      <c r="DU439">
        <v>4.2270000000000003</v>
      </c>
      <c r="DV439">
        <v>358.68020000000001</v>
      </c>
      <c r="DW439">
        <v>8.6801999999999992</v>
      </c>
      <c r="DX439">
        <v>100.048</v>
      </c>
      <c r="DY439">
        <v>4.1440000000000001</v>
      </c>
      <c r="DZ439">
        <v>346.11439999999999</v>
      </c>
      <c r="EA439">
        <v>-3.8856000000000002</v>
      </c>
      <c r="EB439">
        <v>100.413</v>
      </c>
      <c r="EC439">
        <v>4.101</v>
      </c>
      <c r="ED439">
        <v>339.12610000000001</v>
      </c>
      <c r="EE439">
        <v>-10.873900000000001</v>
      </c>
      <c r="EF439">
        <v>100.547</v>
      </c>
      <c r="EG439">
        <v>4.0839999999999996</v>
      </c>
      <c r="EH439">
        <v>341.90750000000003</v>
      </c>
      <c r="EI439">
        <v>-8.0924999999999994</v>
      </c>
      <c r="EJ439">
        <v>100.664</v>
      </c>
      <c r="EK439">
        <v>4.07</v>
      </c>
      <c r="EL439">
        <v>342.91180000000003</v>
      </c>
      <c r="EM439">
        <v>-7.0881999999999996</v>
      </c>
      <c r="EN439">
        <v>101.018</v>
      </c>
      <c r="EO439">
        <v>4.0279999999999996</v>
      </c>
      <c r="EP439">
        <v>341.79129999999998</v>
      </c>
      <c r="EQ439">
        <v>-8.2087000000000003</v>
      </c>
      <c r="ER439">
        <v>101.761</v>
      </c>
      <c r="ES439">
        <v>3.9390000000000001</v>
      </c>
      <c r="ET439">
        <v>330.6952</v>
      </c>
      <c r="EU439">
        <v>-19.3048</v>
      </c>
      <c r="EV439">
        <v>102.84399999999999</v>
      </c>
      <c r="EW439">
        <v>3.8119999999999998</v>
      </c>
      <c r="EX439">
        <v>309.89080000000001</v>
      </c>
      <c r="EY439">
        <v>-40.109200000000001</v>
      </c>
      <c r="EZ439">
        <v>102.84</v>
      </c>
      <c r="FA439">
        <v>3.8119999999999998</v>
      </c>
      <c r="FB439">
        <v>313.58589999999998</v>
      </c>
      <c r="FC439">
        <v>-36.414099999999998</v>
      </c>
      <c r="FD439">
        <v>102.893</v>
      </c>
      <c r="FE439">
        <v>3.806</v>
      </c>
      <c r="FF439">
        <v>313.80439999999999</v>
      </c>
      <c r="FG439">
        <v>-36.195599999999999</v>
      </c>
      <c r="FH439">
        <v>33.61</v>
      </c>
      <c r="FI439">
        <v>0.12</v>
      </c>
      <c r="FJ439">
        <v>63.67</v>
      </c>
      <c r="FK439">
        <v>-4.7300000000000004</v>
      </c>
      <c r="FL439">
        <v>90.064999999999998</v>
      </c>
      <c r="FM439">
        <v>-1.87</v>
      </c>
      <c r="FN439">
        <v>0.18820000000000001</v>
      </c>
      <c r="FO439">
        <v>-10.8939</v>
      </c>
      <c r="FP439">
        <v>0.24729999999999999</v>
      </c>
      <c r="FQ439">
        <v>-6.9825999999999997</v>
      </c>
      <c r="FR439">
        <v>0.375</v>
      </c>
      <c r="FS439">
        <v>-2.9999999999999997E-4</v>
      </c>
      <c r="FT439">
        <v>0.66190000000000004</v>
      </c>
      <c r="FU439">
        <v>7.9924999999999997</v>
      </c>
      <c r="FV439">
        <v>1.3320000000000001</v>
      </c>
      <c r="FW439">
        <v>10.616400000000001</v>
      </c>
      <c r="FX439" t="s">
        <v>2845</v>
      </c>
      <c r="FY439">
        <v>146946.73360000001</v>
      </c>
    </row>
    <row r="440" spans="1:181" x14ac:dyDescent="0.35">
      <c r="A440">
        <v>443</v>
      </c>
      <c r="B440" t="s">
        <v>5470</v>
      </c>
      <c r="C440" t="s">
        <v>5444</v>
      </c>
      <c r="D440" t="s">
        <v>2839</v>
      </c>
      <c r="E440" t="s">
        <v>2840</v>
      </c>
      <c r="F440" t="s">
        <v>330</v>
      </c>
      <c r="G440" t="s">
        <v>304</v>
      </c>
      <c r="H440" t="s">
        <v>261</v>
      </c>
      <c r="I440" t="s">
        <v>304</v>
      </c>
      <c r="J440" t="s">
        <v>261</v>
      </c>
      <c r="K440" t="s">
        <v>331</v>
      </c>
      <c r="L440" t="s">
        <v>491</v>
      </c>
      <c r="M440">
        <v>6</v>
      </c>
      <c r="N440" t="s">
        <v>196</v>
      </c>
      <c r="O440" t="s">
        <v>197</v>
      </c>
      <c r="P440" t="s">
        <v>198</v>
      </c>
      <c r="Q440">
        <v>8000</v>
      </c>
      <c r="R440">
        <v>8000</v>
      </c>
      <c r="S440">
        <v>2000</v>
      </c>
      <c r="T440">
        <v>12</v>
      </c>
      <c r="U440">
        <v>4</v>
      </c>
      <c r="V440" t="s">
        <v>199</v>
      </c>
      <c r="W440" t="s">
        <v>200</v>
      </c>
      <c r="X440">
        <v>4.3</v>
      </c>
      <c r="Y440" t="s">
        <v>193</v>
      </c>
      <c r="Z440" t="s">
        <v>5476</v>
      </c>
      <c r="AA440" t="s">
        <v>1544</v>
      </c>
      <c r="AB440">
        <v>365</v>
      </c>
      <c r="AD440">
        <v>-3</v>
      </c>
      <c r="AE440" t="s">
        <v>193</v>
      </c>
      <c r="AF440" t="s">
        <v>193</v>
      </c>
      <c r="AG440">
        <v>380</v>
      </c>
      <c r="AH440">
        <v>365</v>
      </c>
      <c r="AI440">
        <v>0</v>
      </c>
      <c r="AJ440" t="s">
        <v>193</v>
      </c>
      <c r="AK440" t="s">
        <v>193</v>
      </c>
      <c r="AM440">
        <v>60</v>
      </c>
      <c r="AN440">
        <v>15</v>
      </c>
      <c r="AO440" t="s">
        <v>193</v>
      </c>
      <c r="AP440">
        <v>2.85</v>
      </c>
      <c r="AQ440">
        <v>4.3129999999999997</v>
      </c>
      <c r="AR440">
        <v>99.873999999999995</v>
      </c>
      <c r="AS440" t="s">
        <v>202</v>
      </c>
      <c r="AT440" t="s">
        <v>203</v>
      </c>
      <c r="AU440" t="s">
        <v>204</v>
      </c>
      <c r="AV440" t="s">
        <v>236</v>
      </c>
      <c r="AW440">
        <v>18</v>
      </c>
      <c r="AX440">
        <v>4</v>
      </c>
      <c r="AY440">
        <v>14</v>
      </c>
      <c r="AZ440" t="s">
        <v>193</v>
      </c>
      <c r="BA440" t="s">
        <v>202</v>
      </c>
      <c r="BB440" t="s">
        <v>206</v>
      </c>
      <c r="BC440" t="s">
        <v>202</v>
      </c>
      <c r="BD440" t="s">
        <v>202</v>
      </c>
      <c r="BE440" t="s">
        <v>202</v>
      </c>
      <c r="BF440" t="s">
        <v>206</v>
      </c>
      <c r="BG440" t="s">
        <v>336</v>
      </c>
      <c r="BH440" t="s">
        <v>193</v>
      </c>
      <c r="BI440">
        <v>2000</v>
      </c>
      <c r="BK440" t="s">
        <v>206</v>
      </c>
      <c r="BL440" t="s">
        <v>220</v>
      </c>
      <c r="BM440" t="s">
        <v>31</v>
      </c>
      <c r="BN440" t="s">
        <v>32</v>
      </c>
      <c r="BO440" t="s">
        <v>240</v>
      </c>
      <c r="BP440" t="s">
        <v>218</v>
      </c>
      <c r="BQ440" t="s">
        <v>248</v>
      </c>
      <c r="BR440" t="s">
        <v>26</v>
      </c>
      <c r="BS440" t="s">
        <v>33</v>
      </c>
      <c r="BT440" t="s">
        <v>34</v>
      </c>
      <c r="BU440" t="s">
        <v>1006</v>
      </c>
      <c r="BV440" t="s">
        <v>240</v>
      </c>
      <c r="BW440" t="s">
        <v>646</v>
      </c>
      <c r="BX440" t="s">
        <v>197</v>
      </c>
      <c r="BY440" t="s">
        <v>193</v>
      </c>
      <c r="BZ440" t="s">
        <v>470</v>
      </c>
      <c r="CA440" t="s">
        <v>1446</v>
      </c>
      <c r="CB440" t="s">
        <v>3649</v>
      </c>
      <c r="CC440" t="s">
        <v>3650</v>
      </c>
      <c r="CD440" t="s">
        <v>5445</v>
      </c>
      <c r="CE440">
        <v>2</v>
      </c>
      <c r="CF440">
        <v>0</v>
      </c>
      <c r="CG440" t="s">
        <v>214</v>
      </c>
      <c r="CH440" t="s">
        <v>215</v>
      </c>
      <c r="CI440" t="s">
        <v>215</v>
      </c>
      <c r="CJ440" t="s">
        <v>197</v>
      </c>
      <c r="CK440">
        <v>2000</v>
      </c>
      <c r="CL440" t="s">
        <v>216</v>
      </c>
      <c r="CM440">
        <v>1</v>
      </c>
      <c r="CN440" t="s">
        <v>199</v>
      </c>
      <c r="CO440" t="s">
        <v>193</v>
      </c>
      <c r="CP440">
        <v>3</v>
      </c>
      <c r="CQ440" t="s">
        <v>193</v>
      </c>
      <c r="CR440" t="s">
        <v>193</v>
      </c>
      <c r="CS440" t="s">
        <v>193</v>
      </c>
      <c r="CT440" t="s">
        <v>193</v>
      </c>
      <c r="CU440" t="s">
        <v>193</v>
      </c>
      <c r="CV440" t="s">
        <v>193</v>
      </c>
      <c r="CW440" t="s">
        <v>2839</v>
      </c>
      <c r="CX440" t="s">
        <v>217</v>
      </c>
      <c r="CY440">
        <v>0.6</v>
      </c>
      <c r="CZ440">
        <v>12</v>
      </c>
      <c r="DA440" t="s">
        <v>206</v>
      </c>
      <c r="DB440" t="s">
        <v>193</v>
      </c>
      <c r="DC440" t="s">
        <v>193</v>
      </c>
      <c r="DD440" t="s">
        <v>193</v>
      </c>
      <c r="DE440" t="s">
        <v>193</v>
      </c>
      <c r="DF440" t="s">
        <v>193</v>
      </c>
      <c r="DG440" t="s">
        <v>354</v>
      </c>
      <c r="DH440" t="s">
        <v>247</v>
      </c>
      <c r="DI440" t="s">
        <v>208</v>
      </c>
      <c r="DJ440" t="s">
        <v>28</v>
      </c>
      <c r="DK440" t="s">
        <v>29</v>
      </c>
      <c r="DL440" t="s">
        <v>222</v>
      </c>
      <c r="DM440" t="s">
        <v>222</v>
      </c>
      <c r="DN440" t="s">
        <v>223</v>
      </c>
      <c r="DO440" t="s">
        <v>1547</v>
      </c>
      <c r="DP440">
        <v>99.210999999999999</v>
      </c>
      <c r="DQ440">
        <v>4.3819999999999997</v>
      </c>
      <c r="DR440">
        <v>367.9194</v>
      </c>
      <c r="DS440">
        <v>2.9194</v>
      </c>
      <c r="DT440">
        <v>98.706000000000003</v>
      </c>
      <c r="DU440">
        <v>4.4359999999999999</v>
      </c>
      <c r="DV440">
        <v>379.58019999999999</v>
      </c>
      <c r="DW440">
        <v>14.5802</v>
      </c>
      <c r="DX440">
        <v>99.466999999999999</v>
      </c>
      <c r="DY440">
        <v>4.3559999999999999</v>
      </c>
      <c r="DZ440">
        <v>367.31439999999998</v>
      </c>
      <c r="EA440">
        <v>2.3144</v>
      </c>
      <c r="EB440">
        <v>99.875</v>
      </c>
      <c r="EC440">
        <v>4.3129999999999997</v>
      </c>
      <c r="ED440">
        <v>360.3261</v>
      </c>
      <c r="EE440">
        <v>-4.6738999999999997</v>
      </c>
      <c r="EF440">
        <v>100.453</v>
      </c>
      <c r="EG440">
        <v>4.2519999999999998</v>
      </c>
      <c r="EH440">
        <v>358.70749999999998</v>
      </c>
      <c r="EI440">
        <v>-6.2925000000000004</v>
      </c>
      <c r="EJ440">
        <v>100.34399999999999</v>
      </c>
      <c r="EK440">
        <v>4.2640000000000002</v>
      </c>
      <c r="EL440">
        <v>362.31180000000001</v>
      </c>
      <c r="EM440">
        <v>-2.6882000000000001</v>
      </c>
      <c r="EN440">
        <v>101.041</v>
      </c>
      <c r="EO440">
        <v>4.1909999999999998</v>
      </c>
      <c r="EP440">
        <v>358.09129999999999</v>
      </c>
      <c r="EQ440">
        <v>-6.9086999999999996</v>
      </c>
      <c r="ER440">
        <v>101.965</v>
      </c>
      <c r="ES440">
        <v>4.0940000000000003</v>
      </c>
      <c r="ET440">
        <v>346.1952</v>
      </c>
      <c r="EU440">
        <v>-18.8048</v>
      </c>
      <c r="EV440">
        <v>102.949</v>
      </c>
      <c r="EW440">
        <v>3.9929999999999999</v>
      </c>
      <c r="EX440">
        <v>327.99079999999998</v>
      </c>
      <c r="EY440">
        <v>-37.0092</v>
      </c>
      <c r="EZ440">
        <v>103.429</v>
      </c>
      <c r="FA440">
        <v>3.944</v>
      </c>
      <c r="FB440">
        <v>326.78590000000003</v>
      </c>
      <c r="FC440">
        <v>-38.214100000000002</v>
      </c>
      <c r="FD440">
        <v>103.42700000000001</v>
      </c>
      <c r="FE440">
        <v>3.944</v>
      </c>
      <c r="FF440">
        <v>327.6044</v>
      </c>
      <c r="FG440">
        <v>-37.395600000000002</v>
      </c>
      <c r="FH440">
        <v>33.61</v>
      </c>
      <c r="FI440">
        <v>0.12</v>
      </c>
      <c r="FJ440">
        <v>63.67</v>
      </c>
      <c r="FK440">
        <v>-4.7300000000000004</v>
      </c>
      <c r="FL440">
        <v>90.064999999999998</v>
      </c>
      <c r="FM440">
        <v>-1.87</v>
      </c>
      <c r="FN440">
        <v>0.18820000000000001</v>
      </c>
      <c r="FO440">
        <v>-10.8939</v>
      </c>
      <c r="FP440">
        <v>0.24729999999999999</v>
      </c>
      <c r="FQ440">
        <v>-6.9825999999999997</v>
      </c>
      <c r="FR440">
        <v>0.375</v>
      </c>
      <c r="FS440">
        <v>-2.9999999999999997E-4</v>
      </c>
      <c r="FT440">
        <v>0.66190000000000004</v>
      </c>
      <c r="FU440">
        <v>7.9924999999999997</v>
      </c>
      <c r="FV440">
        <v>1.3320000000000001</v>
      </c>
      <c r="FW440">
        <v>10.616400000000001</v>
      </c>
      <c r="FX440" t="s">
        <v>2845</v>
      </c>
      <c r="FY440">
        <v>146946.73360000001</v>
      </c>
    </row>
    <row r="441" spans="1:181" x14ac:dyDescent="0.35">
      <c r="A441">
        <v>444</v>
      </c>
      <c r="B441" t="s">
        <v>5470</v>
      </c>
      <c r="C441" t="s">
        <v>5444</v>
      </c>
      <c r="D441" t="s">
        <v>3651</v>
      </c>
      <c r="E441" t="s">
        <v>3652</v>
      </c>
      <c r="F441" t="s">
        <v>330</v>
      </c>
      <c r="G441" t="s">
        <v>304</v>
      </c>
      <c r="H441" t="s">
        <v>261</v>
      </c>
      <c r="I441" t="s">
        <v>304</v>
      </c>
      <c r="J441" t="s">
        <v>261</v>
      </c>
      <c r="K441" t="s">
        <v>304</v>
      </c>
      <c r="L441" t="s">
        <v>491</v>
      </c>
      <c r="M441">
        <v>6</v>
      </c>
      <c r="N441" t="s">
        <v>510</v>
      </c>
      <c r="O441" t="s">
        <v>197</v>
      </c>
      <c r="P441" t="s">
        <v>198</v>
      </c>
      <c r="Q441">
        <v>2000</v>
      </c>
      <c r="R441" t="s">
        <v>198</v>
      </c>
      <c r="S441">
        <v>2000</v>
      </c>
      <c r="T441">
        <v>10</v>
      </c>
      <c r="U441">
        <v>1</v>
      </c>
      <c r="V441" t="s">
        <v>199</v>
      </c>
      <c r="W441" t="s">
        <v>200</v>
      </c>
      <c r="X441">
        <v>4.5</v>
      </c>
      <c r="Y441" t="s">
        <v>193</v>
      </c>
      <c r="Z441" t="s">
        <v>5300</v>
      </c>
      <c r="AA441" t="s">
        <v>1712</v>
      </c>
      <c r="AB441">
        <v>387.5</v>
      </c>
      <c r="AD441">
        <v>-15</v>
      </c>
      <c r="AE441" t="s">
        <v>193</v>
      </c>
      <c r="AF441" t="s">
        <v>193</v>
      </c>
      <c r="AG441">
        <v>450</v>
      </c>
      <c r="AH441">
        <v>0</v>
      </c>
      <c r="AI441">
        <v>0</v>
      </c>
      <c r="AJ441" t="s">
        <v>193</v>
      </c>
      <c r="AK441" t="s">
        <v>193</v>
      </c>
      <c r="AM441">
        <v>-10</v>
      </c>
      <c r="AN441">
        <v>62.5</v>
      </c>
      <c r="AO441" t="s">
        <v>193</v>
      </c>
      <c r="AP441">
        <v>4.5</v>
      </c>
      <c r="AQ441">
        <v>4.532</v>
      </c>
      <c r="AR441">
        <v>99.744</v>
      </c>
      <c r="AS441" t="s">
        <v>202</v>
      </c>
      <c r="AT441" t="s">
        <v>203</v>
      </c>
      <c r="AU441" t="s">
        <v>204</v>
      </c>
      <c r="AV441" t="s">
        <v>265</v>
      </c>
      <c r="AW441">
        <v>4</v>
      </c>
      <c r="AX441">
        <v>4</v>
      </c>
      <c r="AY441" t="s">
        <v>193</v>
      </c>
      <c r="AZ441" t="s">
        <v>193</v>
      </c>
      <c r="BA441" t="s">
        <v>202</v>
      </c>
      <c r="BB441" t="s">
        <v>206</v>
      </c>
      <c r="BC441" t="s">
        <v>202</v>
      </c>
      <c r="BD441" t="s">
        <v>202</v>
      </c>
      <c r="BE441" t="s">
        <v>206</v>
      </c>
      <c r="BF441" t="s">
        <v>206</v>
      </c>
      <c r="BG441" t="s">
        <v>238</v>
      </c>
      <c r="BH441" t="s">
        <v>193</v>
      </c>
      <c r="BI441">
        <v>2000</v>
      </c>
      <c r="BK441" t="s">
        <v>206</v>
      </c>
      <c r="BL441" t="s">
        <v>32</v>
      </c>
      <c r="BM441" t="s">
        <v>33</v>
      </c>
      <c r="BN441" t="s">
        <v>34</v>
      </c>
      <c r="BO441" t="s">
        <v>1006</v>
      </c>
      <c r="BP441" t="s">
        <v>193</v>
      </c>
      <c r="BQ441" t="s">
        <v>193</v>
      </c>
      <c r="BR441" t="s">
        <v>193</v>
      </c>
      <c r="BS441" t="s">
        <v>193</v>
      </c>
      <c r="BT441" t="s">
        <v>193</v>
      </c>
      <c r="BU441" t="s">
        <v>193</v>
      </c>
      <c r="BV441" t="s">
        <v>193</v>
      </c>
      <c r="BW441" t="s">
        <v>646</v>
      </c>
      <c r="BX441" t="s">
        <v>197</v>
      </c>
      <c r="BY441" t="s">
        <v>193</v>
      </c>
      <c r="BZ441" t="s">
        <v>243</v>
      </c>
      <c r="CA441" t="s">
        <v>244</v>
      </c>
      <c r="CB441" t="s">
        <v>3653</v>
      </c>
      <c r="CC441" t="s">
        <v>3654</v>
      </c>
      <c r="CD441" t="s">
        <v>5445</v>
      </c>
      <c r="CE441">
        <v>2</v>
      </c>
      <c r="CF441">
        <v>1</v>
      </c>
      <c r="CG441" t="s">
        <v>214</v>
      </c>
      <c r="CH441" t="s">
        <v>215</v>
      </c>
      <c r="CI441" t="s">
        <v>215</v>
      </c>
      <c r="CJ441" t="s">
        <v>197</v>
      </c>
      <c r="CK441">
        <v>2000</v>
      </c>
      <c r="CL441" t="s">
        <v>216</v>
      </c>
      <c r="CM441">
        <v>1</v>
      </c>
      <c r="CN441" t="s">
        <v>199</v>
      </c>
      <c r="CO441" t="s">
        <v>193</v>
      </c>
      <c r="CP441">
        <v>3</v>
      </c>
      <c r="CQ441" t="s">
        <v>193</v>
      </c>
      <c r="CR441" t="s">
        <v>193</v>
      </c>
      <c r="CS441" t="s">
        <v>193</v>
      </c>
      <c r="CT441" t="s">
        <v>193</v>
      </c>
      <c r="CU441" t="s">
        <v>193</v>
      </c>
      <c r="CV441" t="s">
        <v>193</v>
      </c>
      <c r="CW441" t="s">
        <v>3651</v>
      </c>
      <c r="CX441" t="s">
        <v>217</v>
      </c>
      <c r="CY441" t="s">
        <v>299</v>
      </c>
      <c r="CZ441" t="s">
        <v>193</v>
      </c>
      <c r="DA441" t="s">
        <v>206</v>
      </c>
      <c r="DB441" t="s">
        <v>193</v>
      </c>
      <c r="DC441" t="s">
        <v>193</v>
      </c>
      <c r="DD441" t="s">
        <v>193</v>
      </c>
      <c r="DE441" t="s">
        <v>193</v>
      </c>
      <c r="DF441" t="s">
        <v>193</v>
      </c>
      <c r="DG441" t="s">
        <v>193</v>
      </c>
      <c r="DH441" t="s">
        <v>193</v>
      </c>
      <c r="DI441" t="s">
        <v>193</v>
      </c>
      <c r="DJ441" t="s">
        <v>193</v>
      </c>
      <c r="DK441" t="s">
        <v>193</v>
      </c>
      <c r="DL441" t="s">
        <v>222</v>
      </c>
      <c r="DM441" t="s">
        <v>222</v>
      </c>
      <c r="DN441" t="s">
        <v>223</v>
      </c>
      <c r="DO441" t="s">
        <v>1547</v>
      </c>
      <c r="DP441" t="s">
        <v>252</v>
      </c>
      <c r="DQ441" t="s">
        <v>252</v>
      </c>
      <c r="DR441" t="s">
        <v>278</v>
      </c>
      <c r="DS441" t="e">
        <v>#VALUE!</v>
      </c>
      <c r="DT441" t="s">
        <v>252</v>
      </c>
      <c r="DU441" t="s">
        <v>252</v>
      </c>
      <c r="DV441" t="s">
        <v>278</v>
      </c>
      <c r="DW441" t="e">
        <v>#VALUE!</v>
      </c>
      <c r="DX441">
        <v>101.28</v>
      </c>
      <c r="DY441">
        <v>4.3339999999999996</v>
      </c>
      <c r="DZ441">
        <v>365.11439999999999</v>
      </c>
      <c r="EA441">
        <v>-22.3856</v>
      </c>
      <c r="EB441">
        <v>101.41</v>
      </c>
      <c r="EC441">
        <v>4.3170000000000002</v>
      </c>
      <c r="ED441">
        <v>360.72609999999997</v>
      </c>
      <c r="EE441">
        <v>-26.773900000000001</v>
      </c>
      <c r="EF441">
        <v>101.348</v>
      </c>
      <c r="EG441">
        <v>4.3250000000000002</v>
      </c>
      <c r="EH441">
        <v>366.00749999999999</v>
      </c>
      <c r="EI441">
        <v>-21.4925</v>
      </c>
      <c r="EJ441">
        <v>101.60299999999999</v>
      </c>
      <c r="EK441">
        <v>4.2919999999999998</v>
      </c>
      <c r="EL441">
        <v>365.11180000000002</v>
      </c>
      <c r="EM441">
        <v>-22.388200000000001</v>
      </c>
      <c r="EN441">
        <v>102.554</v>
      </c>
      <c r="EO441">
        <v>4.1710000000000003</v>
      </c>
      <c r="EP441">
        <v>356.09129999999999</v>
      </c>
      <c r="EQ441">
        <v>-31.4087</v>
      </c>
      <c r="ER441">
        <v>104.077</v>
      </c>
      <c r="ES441">
        <v>3.9790000000000001</v>
      </c>
      <c r="ET441">
        <v>334.6952</v>
      </c>
      <c r="EU441">
        <v>-52.8048</v>
      </c>
      <c r="EV441">
        <v>105.955</v>
      </c>
      <c r="EW441">
        <v>3.7480000000000002</v>
      </c>
      <c r="EX441">
        <v>303.49079999999998</v>
      </c>
      <c r="EY441">
        <v>-84.009200000000007</v>
      </c>
      <c r="EZ441">
        <v>106.336</v>
      </c>
      <c r="FA441">
        <v>3.7</v>
      </c>
      <c r="FB441">
        <v>302.38589999999999</v>
      </c>
      <c r="FC441">
        <v>-85.114099999999993</v>
      </c>
      <c r="FD441">
        <v>106.46599999999999</v>
      </c>
      <c r="FE441">
        <v>3.6840000000000002</v>
      </c>
      <c r="FF441">
        <v>301.6044</v>
      </c>
      <c r="FG441">
        <v>-85.895600000000002</v>
      </c>
      <c r="FH441">
        <v>33.61</v>
      </c>
      <c r="FI441">
        <v>0.12</v>
      </c>
      <c r="FJ441">
        <v>63.67</v>
      </c>
      <c r="FK441">
        <v>-4.7300000000000004</v>
      </c>
      <c r="FL441">
        <v>90.064999999999998</v>
      </c>
      <c r="FM441">
        <v>-1.87</v>
      </c>
      <c r="FN441">
        <v>0.18820000000000001</v>
      </c>
      <c r="FO441">
        <v>-10.8939</v>
      </c>
      <c r="FP441">
        <v>0.24729999999999999</v>
      </c>
      <c r="FQ441">
        <v>-6.9825999999999997</v>
      </c>
      <c r="FR441">
        <v>0.375</v>
      </c>
      <c r="FS441">
        <v>-2.9999999999999997E-4</v>
      </c>
      <c r="FT441">
        <v>0.66190000000000004</v>
      </c>
      <c r="FU441">
        <v>7.9924999999999997</v>
      </c>
      <c r="FV441">
        <v>1.3320000000000001</v>
      </c>
      <c r="FW441">
        <v>10.616400000000001</v>
      </c>
      <c r="FX441" t="s">
        <v>3655</v>
      </c>
      <c r="FY441" t="s">
        <v>252</v>
      </c>
    </row>
    <row r="442" spans="1:181" x14ac:dyDescent="0.35">
      <c r="A442">
        <v>445</v>
      </c>
      <c r="B442" t="s">
        <v>5470</v>
      </c>
      <c r="C442" t="s">
        <v>5418</v>
      </c>
      <c r="D442" t="s">
        <v>25</v>
      </c>
      <c r="E442" t="s">
        <v>3656</v>
      </c>
      <c r="F442" t="s">
        <v>315</v>
      </c>
      <c r="G442" t="s">
        <v>193</v>
      </c>
      <c r="H442" t="s">
        <v>194</v>
      </c>
      <c r="I442" t="s">
        <v>193</v>
      </c>
      <c r="J442" t="s">
        <v>286</v>
      </c>
      <c r="K442" t="s">
        <v>193</v>
      </c>
      <c r="L442" t="s">
        <v>1111</v>
      </c>
      <c r="M442" t="s">
        <v>193</v>
      </c>
      <c r="N442" t="s">
        <v>196</v>
      </c>
      <c r="O442" t="s">
        <v>197</v>
      </c>
      <c r="P442" t="s">
        <v>198</v>
      </c>
      <c r="Q442">
        <v>1750</v>
      </c>
      <c r="R442" t="s">
        <v>198</v>
      </c>
      <c r="S442">
        <v>1750</v>
      </c>
      <c r="T442">
        <v>2</v>
      </c>
      <c r="U442">
        <v>1</v>
      </c>
      <c r="V442" t="s">
        <v>199</v>
      </c>
      <c r="W442" t="s">
        <v>200</v>
      </c>
      <c r="X442">
        <v>1.7</v>
      </c>
      <c r="Y442" t="s">
        <v>193</v>
      </c>
      <c r="Z442" t="s">
        <v>5477</v>
      </c>
      <c r="AA442" t="s">
        <v>3550</v>
      </c>
      <c r="AB442">
        <v>155</v>
      </c>
      <c r="AD442">
        <v>-4</v>
      </c>
      <c r="AE442" t="s">
        <v>193</v>
      </c>
      <c r="AF442" t="s">
        <v>193</v>
      </c>
      <c r="AG442">
        <v>200</v>
      </c>
      <c r="AH442">
        <v>155</v>
      </c>
      <c r="AI442">
        <v>0</v>
      </c>
      <c r="AJ442" t="s">
        <v>193</v>
      </c>
      <c r="AK442" t="s">
        <v>193</v>
      </c>
      <c r="AM442">
        <v>0</v>
      </c>
      <c r="AN442">
        <v>45</v>
      </c>
      <c r="AO442" t="s">
        <v>193</v>
      </c>
      <c r="AP442">
        <v>3</v>
      </c>
      <c r="AQ442">
        <v>1.742</v>
      </c>
      <c r="AR442">
        <v>99.918000000000006</v>
      </c>
      <c r="AS442" t="s">
        <v>202</v>
      </c>
      <c r="AT442" t="s">
        <v>290</v>
      </c>
      <c r="AU442" t="s">
        <v>204</v>
      </c>
      <c r="AV442" t="s">
        <v>265</v>
      </c>
      <c r="AW442">
        <v>1</v>
      </c>
      <c r="AX442">
        <v>1</v>
      </c>
      <c r="AY442" t="s">
        <v>193</v>
      </c>
      <c r="AZ442" t="s">
        <v>193</v>
      </c>
      <c r="BA442" t="s">
        <v>206</v>
      </c>
      <c r="BB442" t="s">
        <v>206</v>
      </c>
      <c r="BC442" t="s">
        <v>202</v>
      </c>
      <c r="BD442" t="s">
        <v>206</v>
      </c>
      <c r="BE442" t="s">
        <v>206</v>
      </c>
      <c r="BF442" t="s">
        <v>206</v>
      </c>
      <c r="BG442" t="s">
        <v>207</v>
      </c>
      <c r="BH442" t="s">
        <v>193</v>
      </c>
      <c r="BI442">
        <v>200000</v>
      </c>
      <c r="BK442" t="s">
        <v>202</v>
      </c>
      <c r="BL442" t="s">
        <v>218</v>
      </c>
      <c r="BM442" t="s">
        <v>193</v>
      </c>
      <c r="BN442" t="s">
        <v>193</v>
      </c>
      <c r="BO442" t="s">
        <v>193</v>
      </c>
      <c r="BP442" t="s">
        <v>193</v>
      </c>
      <c r="BQ442" t="s">
        <v>193</v>
      </c>
      <c r="BR442" t="s">
        <v>193</v>
      </c>
      <c r="BS442" t="s">
        <v>193</v>
      </c>
      <c r="BT442" t="s">
        <v>193</v>
      </c>
      <c r="BU442" t="s">
        <v>193</v>
      </c>
      <c r="BV442" t="s">
        <v>193</v>
      </c>
      <c r="BW442" t="s">
        <v>209</v>
      </c>
      <c r="BX442" t="s">
        <v>197</v>
      </c>
      <c r="BY442" t="s">
        <v>193</v>
      </c>
      <c r="BZ442" t="s">
        <v>292</v>
      </c>
      <c r="CA442" t="s">
        <v>293</v>
      </c>
      <c r="CB442" t="s">
        <v>3657</v>
      </c>
      <c r="CC442" t="s">
        <v>3658</v>
      </c>
      <c r="CD442" t="s">
        <v>5445</v>
      </c>
      <c r="CE442">
        <v>2</v>
      </c>
      <c r="CF442">
        <v>1</v>
      </c>
      <c r="CG442" t="s">
        <v>429</v>
      </c>
      <c r="CH442" t="s">
        <v>297</v>
      </c>
      <c r="CI442" t="s">
        <v>298</v>
      </c>
      <c r="CJ442" t="s">
        <v>197</v>
      </c>
      <c r="CK442">
        <v>1750</v>
      </c>
      <c r="CL442" t="s">
        <v>216</v>
      </c>
      <c r="CM442">
        <v>1</v>
      </c>
      <c r="CN442" t="s">
        <v>199</v>
      </c>
      <c r="CO442" t="s">
        <v>193</v>
      </c>
      <c r="CP442">
        <v>1</v>
      </c>
      <c r="CQ442" t="s">
        <v>193</v>
      </c>
      <c r="CR442" t="s">
        <v>193</v>
      </c>
      <c r="CS442" t="s">
        <v>193</v>
      </c>
      <c r="CT442" t="s">
        <v>193</v>
      </c>
      <c r="CU442" t="s">
        <v>193</v>
      </c>
      <c r="CV442" t="s">
        <v>193</v>
      </c>
      <c r="CW442" t="s">
        <v>25</v>
      </c>
      <c r="CX442" t="s">
        <v>217</v>
      </c>
      <c r="CY442" t="s">
        <v>299</v>
      </c>
      <c r="CZ442" t="s">
        <v>193</v>
      </c>
      <c r="DA442" t="s">
        <v>206</v>
      </c>
      <c r="DB442" t="s">
        <v>193</v>
      </c>
      <c r="DC442" t="s">
        <v>193</v>
      </c>
      <c r="DD442" t="s">
        <v>193</v>
      </c>
      <c r="DE442" t="s">
        <v>193</v>
      </c>
      <c r="DF442" t="s">
        <v>193</v>
      </c>
      <c r="DG442" t="s">
        <v>193</v>
      </c>
      <c r="DH442" t="s">
        <v>193</v>
      </c>
      <c r="DI442" t="s">
        <v>193</v>
      </c>
      <c r="DJ442" t="s">
        <v>193</v>
      </c>
      <c r="DK442" t="s">
        <v>193</v>
      </c>
      <c r="DL442" t="s">
        <v>222</v>
      </c>
      <c r="DM442" t="s">
        <v>222</v>
      </c>
      <c r="DN442" t="s">
        <v>223</v>
      </c>
      <c r="DO442" t="s">
        <v>3553</v>
      </c>
      <c r="DP442">
        <v>100.39100000000001</v>
      </c>
      <c r="DQ442">
        <v>1.492</v>
      </c>
      <c r="DR442">
        <v>133.5171</v>
      </c>
      <c r="DS442">
        <v>-21.482900000000001</v>
      </c>
      <c r="DT442">
        <v>100.565</v>
      </c>
      <c r="DU442">
        <v>1.399</v>
      </c>
      <c r="DV442">
        <v>122.4186</v>
      </c>
      <c r="DW442">
        <v>-32.581400000000002</v>
      </c>
      <c r="DX442">
        <v>100.601</v>
      </c>
      <c r="DY442">
        <v>1.379</v>
      </c>
      <c r="DZ442">
        <v>122.0086</v>
      </c>
      <c r="EA442">
        <v>-32.991399999999999</v>
      </c>
      <c r="EB442">
        <v>100.843</v>
      </c>
      <c r="EC442">
        <v>1.2490000000000001</v>
      </c>
      <c r="ED442">
        <v>109.0039</v>
      </c>
      <c r="EE442">
        <v>-45.996099999999998</v>
      </c>
      <c r="EF442">
        <v>100.803</v>
      </c>
      <c r="EG442">
        <v>1.27</v>
      </c>
      <c r="EH442">
        <v>112.2938</v>
      </c>
      <c r="EI442">
        <v>-42.706200000000003</v>
      </c>
      <c r="EJ442">
        <v>101.03400000000001</v>
      </c>
      <c r="EK442">
        <v>1.1459999999999999</v>
      </c>
      <c r="EL442">
        <v>100.09180000000001</v>
      </c>
      <c r="EM442">
        <v>-54.908200000000001</v>
      </c>
      <c r="EN442">
        <v>100.974</v>
      </c>
      <c r="EO442">
        <v>1.177</v>
      </c>
      <c r="EP442">
        <v>99.968999999999994</v>
      </c>
      <c r="EQ442">
        <v>-55.030999999999999</v>
      </c>
      <c r="ER442">
        <v>101.018</v>
      </c>
      <c r="ES442">
        <v>1.151</v>
      </c>
      <c r="ET442">
        <v>98.571299999999994</v>
      </c>
      <c r="EU442">
        <v>-56.428699999999999</v>
      </c>
      <c r="EV442">
        <v>101.21899999999999</v>
      </c>
      <c r="EW442">
        <v>1.042</v>
      </c>
      <c r="EX442">
        <v>87.867199999999997</v>
      </c>
      <c r="EY442">
        <v>-67.132800000000003</v>
      </c>
      <c r="EZ442">
        <v>101.21899999999999</v>
      </c>
      <c r="FA442">
        <v>1.042</v>
      </c>
      <c r="FB442">
        <v>87.648700000000005</v>
      </c>
      <c r="FC442">
        <v>-67.351299999999995</v>
      </c>
      <c r="FD442">
        <v>101.265</v>
      </c>
      <c r="FE442">
        <v>1.016</v>
      </c>
      <c r="FF442">
        <v>85.043000000000006</v>
      </c>
      <c r="FG442">
        <v>-69.956999999999994</v>
      </c>
      <c r="FH442">
        <v>33.61</v>
      </c>
      <c r="FI442">
        <v>0.12</v>
      </c>
      <c r="FJ442">
        <v>63.67</v>
      </c>
      <c r="FK442">
        <v>-4.7300000000000004</v>
      </c>
      <c r="FL442">
        <v>90.064999999999998</v>
      </c>
      <c r="FM442">
        <v>-1.87</v>
      </c>
      <c r="FN442">
        <v>0.18820000000000001</v>
      </c>
      <c r="FO442">
        <v>-10.8939</v>
      </c>
      <c r="FP442">
        <v>0.24729999999999999</v>
      </c>
      <c r="FQ442">
        <v>-6.9825999999999997</v>
      </c>
      <c r="FR442">
        <v>0.375</v>
      </c>
      <c r="FS442">
        <v>-2.9999999999999997E-4</v>
      </c>
      <c r="FT442">
        <v>0.66190000000000004</v>
      </c>
      <c r="FU442">
        <v>7.9924999999999997</v>
      </c>
      <c r="FV442">
        <v>1.3320000000000001</v>
      </c>
      <c r="FW442">
        <v>10.616400000000001</v>
      </c>
      <c r="FX442" t="s">
        <v>3659</v>
      </c>
      <c r="FY442" t="s">
        <v>252</v>
      </c>
    </row>
    <row r="443" spans="1:181" x14ac:dyDescent="0.35">
      <c r="A443">
        <v>446</v>
      </c>
      <c r="B443" t="s">
        <v>5470</v>
      </c>
      <c r="C443" t="s">
        <v>5418</v>
      </c>
      <c r="D443" t="s">
        <v>3660</v>
      </c>
      <c r="E443" t="s">
        <v>3661</v>
      </c>
      <c r="F443" t="s">
        <v>303</v>
      </c>
      <c r="G443" t="s">
        <v>193</v>
      </c>
      <c r="H443" t="s">
        <v>261</v>
      </c>
      <c r="I443" t="s">
        <v>193</v>
      </c>
      <c r="J443" t="s">
        <v>316</v>
      </c>
      <c r="K443" t="s">
        <v>193</v>
      </c>
      <c r="L443" t="s">
        <v>1683</v>
      </c>
      <c r="M443">
        <v>6</v>
      </c>
      <c r="N443" t="s">
        <v>333</v>
      </c>
      <c r="O443" t="s">
        <v>197</v>
      </c>
      <c r="P443" t="s">
        <v>198</v>
      </c>
      <c r="Q443">
        <v>500</v>
      </c>
      <c r="R443" t="s">
        <v>198</v>
      </c>
      <c r="S443">
        <v>500</v>
      </c>
      <c r="T443" t="s">
        <v>193</v>
      </c>
      <c r="U443">
        <v>1</v>
      </c>
      <c r="V443" t="s">
        <v>334</v>
      </c>
      <c r="W443" t="s">
        <v>200</v>
      </c>
      <c r="X443">
        <v>5.875</v>
      </c>
      <c r="Y443" t="s">
        <v>193</v>
      </c>
      <c r="Z443" t="s">
        <v>193</v>
      </c>
      <c r="AA443" t="s">
        <v>299</v>
      </c>
      <c r="AB443">
        <v>587.5</v>
      </c>
      <c r="AD443">
        <v>-66</v>
      </c>
      <c r="AE443" t="s">
        <v>193</v>
      </c>
      <c r="AF443" t="s">
        <v>193</v>
      </c>
      <c r="AG443">
        <v>650</v>
      </c>
      <c r="AH443">
        <v>0</v>
      </c>
      <c r="AI443">
        <v>0</v>
      </c>
      <c r="AJ443" t="s">
        <v>193</v>
      </c>
      <c r="AK443" t="s">
        <v>193</v>
      </c>
      <c r="AM443" t="s">
        <v>299</v>
      </c>
      <c r="AN443">
        <v>62.5</v>
      </c>
      <c r="AO443" t="s">
        <v>193</v>
      </c>
      <c r="AP443">
        <v>6.8</v>
      </c>
      <c r="AQ443">
        <v>5.875</v>
      </c>
      <c r="AR443">
        <v>100</v>
      </c>
      <c r="AS443" t="s">
        <v>202</v>
      </c>
      <c r="AT443" t="s">
        <v>290</v>
      </c>
      <c r="AU443" t="s">
        <v>204</v>
      </c>
      <c r="AV443" t="s">
        <v>265</v>
      </c>
      <c r="AW443">
        <v>3</v>
      </c>
      <c r="AX443">
        <v>3</v>
      </c>
      <c r="AY443" t="s">
        <v>193</v>
      </c>
      <c r="AZ443" t="s">
        <v>193</v>
      </c>
      <c r="BA443" t="s">
        <v>206</v>
      </c>
      <c r="BB443" t="s">
        <v>206</v>
      </c>
      <c r="BC443" t="s">
        <v>206</v>
      </c>
      <c r="BD443" t="s">
        <v>206</v>
      </c>
      <c r="BE443" t="s">
        <v>206</v>
      </c>
      <c r="BF443" t="s">
        <v>206</v>
      </c>
      <c r="BG443" t="s">
        <v>207</v>
      </c>
      <c r="BH443" t="s">
        <v>193</v>
      </c>
      <c r="BI443">
        <v>200000</v>
      </c>
      <c r="BK443" t="s">
        <v>206</v>
      </c>
      <c r="BL443" t="s">
        <v>220</v>
      </c>
      <c r="BM443" t="s">
        <v>31</v>
      </c>
      <c r="BN443" t="s">
        <v>32</v>
      </c>
      <c r="BO443" t="s">
        <v>193</v>
      </c>
      <c r="BP443" t="s">
        <v>193</v>
      </c>
      <c r="BQ443" t="s">
        <v>193</v>
      </c>
      <c r="BR443" t="s">
        <v>193</v>
      </c>
      <c r="BS443" t="s">
        <v>193</v>
      </c>
      <c r="BT443" t="s">
        <v>193</v>
      </c>
      <c r="BU443" t="s">
        <v>193</v>
      </c>
      <c r="BV443" t="s">
        <v>220</v>
      </c>
      <c r="BW443" t="s">
        <v>291</v>
      </c>
      <c r="BX443" t="s">
        <v>197</v>
      </c>
      <c r="BY443" t="s">
        <v>193</v>
      </c>
      <c r="BZ443" t="s">
        <v>292</v>
      </c>
      <c r="CA443" t="s">
        <v>376</v>
      </c>
      <c r="CB443" t="s">
        <v>3662</v>
      </c>
      <c r="CC443" t="s">
        <v>3663</v>
      </c>
      <c r="CD443" t="s">
        <v>5445</v>
      </c>
      <c r="CE443">
        <v>2</v>
      </c>
      <c r="CF443">
        <v>1</v>
      </c>
      <c r="CG443" t="s">
        <v>388</v>
      </c>
      <c r="CH443" t="s">
        <v>389</v>
      </c>
      <c r="CI443" t="s">
        <v>390</v>
      </c>
      <c r="CJ443" t="s">
        <v>197</v>
      </c>
      <c r="CK443">
        <v>500</v>
      </c>
      <c r="CL443" t="s">
        <v>216</v>
      </c>
      <c r="CM443">
        <v>1</v>
      </c>
      <c r="CN443" t="s">
        <v>334</v>
      </c>
      <c r="CO443" t="s">
        <v>193</v>
      </c>
      <c r="CP443" t="s">
        <v>193</v>
      </c>
      <c r="CQ443" t="s">
        <v>193</v>
      </c>
      <c r="CR443" t="s">
        <v>193</v>
      </c>
      <c r="CS443" t="s">
        <v>193</v>
      </c>
      <c r="CT443" t="s">
        <v>193</v>
      </c>
      <c r="CU443" t="s">
        <v>193</v>
      </c>
      <c r="CV443" t="s">
        <v>193</v>
      </c>
      <c r="CW443" t="s">
        <v>3660</v>
      </c>
      <c r="CX443" t="s">
        <v>217</v>
      </c>
      <c r="CY443" t="s">
        <v>299</v>
      </c>
      <c r="CZ443" t="s">
        <v>193</v>
      </c>
      <c r="DA443" t="s">
        <v>206</v>
      </c>
      <c r="DB443" t="s">
        <v>193</v>
      </c>
      <c r="DC443" t="s">
        <v>193</v>
      </c>
      <c r="DD443" t="s">
        <v>193</v>
      </c>
      <c r="DE443" t="s">
        <v>193</v>
      </c>
      <c r="DF443" t="s">
        <v>193</v>
      </c>
      <c r="DG443" t="s">
        <v>193</v>
      </c>
      <c r="DH443" t="s">
        <v>193</v>
      </c>
      <c r="DI443" t="s">
        <v>193</v>
      </c>
      <c r="DJ443" t="s">
        <v>193</v>
      </c>
      <c r="DK443" t="s">
        <v>193</v>
      </c>
      <c r="DL443" t="s">
        <v>223</v>
      </c>
      <c r="DM443" t="s">
        <v>222</v>
      </c>
      <c r="DN443" t="s">
        <v>222</v>
      </c>
      <c r="DO443" t="s">
        <v>343</v>
      </c>
      <c r="DP443">
        <v>101.063</v>
      </c>
      <c r="DQ443">
        <v>5.6280000000000001</v>
      </c>
      <c r="DR443">
        <v>562.79999999999995</v>
      </c>
      <c r="DS443">
        <v>-24.7</v>
      </c>
      <c r="DT443">
        <v>101.03400000000001</v>
      </c>
      <c r="DU443">
        <v>5.6340000000000003</v>
      </c>
      <c r="DV443">
        <v>563.4</v>
      </c>
      <c r="DW443">
        <v>-24.1</v>
      </c>
      <c r="DX443">
        <v>100.95</v>
      </c>
      <c r="DY443">
        <v>5.6529999999999996</v>
      </c>
      <c r="DZ443">
        <v>565.29999999999995</v>
      </c>
      <c r="EA443">
        <v>-22.2</v>
      </c>
      <c r="EB443">
        <v>100.78400000000001</v>
      </c>
      <c r="EC443">
        <v>5.6920000000000002</v>
      </c>
      <c r="ED443">
        <v>569.20000000000005</v>
      </c>
      <c r="EE443">
        <v>-18.3</v>
      </c>
      <c r="EF443">
        <v>100.70099999999999</v>
      </c>
      <c r="EG443">
        <v>5.7110000000000003</v>
      </c>
      <c r="EH443">
        <v>571.1</v>
      </c>
      <c r="EI443">
        <v>-16.399999999999999</v>
      </c>
      <c r="EJ443">
        <v>100.821</v>
      </c>
      <c r="EK443">
        <v>5.6829999999999998</v>
      </c>
      <c r="EL443">
        <v>568.29999999999995</v>
      </c>
      <c r="EM443">
        <v>-19.2</v>
      </c>
      <c r="EN443">
        <v>101.095</v>
      </c>
      <c r="EO443">
        <v>5.6189999999999998</v>
      </c>
      <c r="EP443">
        <v>561.9</v>
      </c>
      <c r="EQ443">
        <v>-25.6</v>
      </c>
      <c r="ER443">
        <v>101.343</v>
      </c>
      <c r="ES443">
        <v>5.5609999999999999</v>
      </c>
      <c r="ET443">
        <v>556.1</v>
      </c>
      <c r="EU443">
        <v>-31.4</v>
      </c>
      <c r="EV443">
        <v>101.426</v>
      </c>
      <c r="EW443">
        <v>5.5410000000000004</v>
      </c>
      <c r="EX443">
        <v>554.1</v>
      </c>
      <c r="EY443">
        <v>-33.4</v>
      </c>
      <c r="EZ443">
        <v>101.426</v>
      </c>
      <c r="FA443">
        <v>5.5410000000000004</v>
      </c>
      <c r="FB443">
        <v>554.1</v>
      </c>
      <c r="FC443">
        <v>-33.4</v>
      </c>
      <c r="FD443">
        <v>101.535</v>
      </c>
      <c r="FE443">
        <v>5.516</v>
      </c>
      <c r="FF443">
        <v>551.6</v>
      </c>
      <c r="FG443">
        <v>-35.9</v>
      </c>
      <c r="FH443">
        <v>33.61</v>
      </c>
      <c r="FI443">
        <v>0.12</v>
      </c>
      <c r="FJ443">
        <v>63.67</v>
      </c>
      <c r="FK443">
        <v>-4.7300000000000004</v>
      </c>
      <c r="FL443">
        <v>90.064999999999998</v>
      </c>
      <c r="FM443">
        <v>-1.87</v>
      </c>
      <c r="FN443">
        <v>0.18820000000000001</v>
      </c>
      <c r="FO443">
        <v>-10.8939</v>
      </c>
      <c r="FP443">
        <v>0.24729999999999999</v>
      </c>
      <c r="FQ443">
        <v>-6.9825999999999997</v>
      </c>
      <c r="FR443">
        <v>0.375</v>
      </c>
      <c r="FS443">
        <v>-2.9999999999999997E-4</v>
      </c>
      <c r="FT443">
        <v>0.66190000000000004</v>
      </c>
      <c r="FU443">
        <v>7.9924999999999997</v>
      </c>
      <c r="FV443">
        <v>1.3320000000000001</v>
      </c>
      <c r="FW443">
        <v>10.616400000000001</v>
      </c>
      <c r="FX443" t="s">
        <v>3664</v>
      </c>
      <c r="FY443">
        <v>14919.519399999999</v>
      </c>
    </row>
    <row r="444" spans="1:181" x14ac:dyDescent="0.35">
      <c r="A444">
        <v>447</v>
      </c>
      <c r="B444" t="s">
        <v>5470</v>
      </c>
      <c r="C444" t="s">
        <v>5444</v>
      </c>
      <c r="D444" t="s">
        <v>3665</v>
      </c>
      <c r="E444" t="s">
        <v>3666</v>
      </c>
      <c r="F444" t="s">
        <v>232</v>
      </c>
      <c r="G444" t="s">
        <v>304</v>
      </c>
      <c r="H444" t="s">
        <v>285</v>
      </c>
      <c r="I444" t="s">
        <v>304</v>
      </c>
      <c r="J444" t="s">
        <v>316</v>
      </c>
      <c r="K444" t="s">
        <v>193</v>
      </c>
      <c r="L444" t="s">
        <v>1170</v>
      </c>
      <c r="M444">
        <v>3</v>
      </c>
      <c r="N444" t="s">
        <v>196</v>
      </c>
      <c r="O444" t="s">
        <v>197</v>
      </c>
      <c r="P444" t="s">
        <v>198</v>
      </c>
      <c r="Q444">
        <v>500</v>
      </c>
      <c r="R444" t="s">
        <v>198</v>
      </c>
      <c r="S444">
        <v>500</v>
      </c>
      <c r="T444">
        <v>10</v>
      </c>
      <c r="U444">
        <v>1</v>
      </c>
      <c r="V444" t="s">
        <v>199</v>
      </c>
      <c r="W444" t="s">
        <v>200</v>
      </c>
      <c r="X444">
        <v>1.8</v>
      </c>
      <c r="Y444" t="s">
        <v>193</v>
      </c>
      <c r="Z444" t="s">
        <v>5300</v>
      </c>
      <c r="AA444" t="s">
        <v>1712</v>
      </c>
      <c r="AB444">
        <v>125</v>
      </c>
      <c r="AD444">
        <v>-2</v>
      </c>
      <c r="AE444" t="s">
        <v>193</v>
      </c>
      <c r="AF444" t="s">
        <v>193</v>
      </c>
      <c r="AG444">
        <v>170</v>
      </c>
      <c r="AH444">
        <v>0</v>
      </c>
      <c r="AI444">
        <v>0</v>
      </c>
      <c r="AJ444" t="s">
        <v>193</v>
      </c>
      <c r="AK444" t="s">
        <v>193</v>
      </c>
      <c r="AM444">
        <v>-15</v>
      </c>
      <c r="AN444">
        <v>45</v>
      </c>
      <c r="AO444" t="s">
        <v>193</v>
      </c>
      <c r="AP444">
        <v>7.6</v>
      </c>
      <c r="AQ444">
        <v>1.8979999999999999</v>
      </c>
      <c r="AR444">
        <v>99.108999999999995</v>
      </c>
      <c r="AS444" t="s">
        <v>202</v>
      </c>
      <c r="AT444" t="s">
        <v>203</v>
      </c>
      <c r="AU444" t="s">
        <v>204</v>
      </c>
      <c r="AV444" t="s">
        <v>265</v>
      </c>
      <c r="AW444">
        <v>5</v>
      </c>
      <c r="AX444">
        <v>5</v>
      </c>
      <c r="AY444" t="s">
        <v>193</v>
      </c>
      <c r="AZ444" t="s">
        <v>193</v>
      </c>
      <c r="BA444" t="s">
        <v>202</v>
      </c>
      <c r="BB444" t="s">
        <v>206</v>
      </c>
      <c r="BC444" t="s">
        <v>202</v>
      </c>
      <c r="BD444" t="s">
        <v>202</v>
      </c>
      <c r="BE444" t="s">
        <v>206</v>
      </c>
      <c r="BF444" t="s">
        <v>206</v>
      </c>
      <c r="BG444" t="s">
        <v>552</v>
      </c>
      <c r="BH444" t="s">
        <v>207</v>
      </c>
      <c r="BI444">
        <v>2000</v>
      </c>
      <c r="BK444" t="s">
        <v>206</v>
      </c>
      <c r="BL444" t="s">
        <v>220</v>
      </c>
      <c r="BM444" t="s">
        <v>30</v>
      </c>
      <c r="BN444" t="s">
        <v>240</v>
      </c>
      <c r="BO444" t="s">
        <v>32</v>
      </c>
      <c r="BP444" t="s">
        <v>34</v>
      </c>
      <c r="BQ444" t="s">
        <v>193</v>
      </c>
      <c r="BR444" t="s">
        <v>193</v>
      </c>
      <c r="BS444" t="s">
        <v>193</v>
      </c>
      <c r="BT444" t="s">
        <v>193</v>
      </c>
      <c r="BU444" t="s">
        <v>193</v>
      </c>
      <c r="BV444" t="s">
        <v>193</v>
      </c>
      <c r="BW444" t="s">
        <v>209</v>
      </c>
      <c r="BX444" t="s">
        <v>197</v>
      </c>
      <c r="BY444" t="s">
        <v>193</v>
      </c>
      <c r="BZ444" t="s">
        <v>211</v>
      </c>
      <c r="CA444" t="s">
        <v>1250</v>
      </c>
      <c r="CB444" t="s">
        <v>3667</v>
      </c>
      <c r="CC444" t="s">
        <v>3668</v>
      </c>
      <c r="CD444" t="s">
        <v>5445</v>
      </c>
      <c r="CE444">
        <v>2</v>
      </c>
      <c r="CF444">
        <v>1</v>
      </c>
      <c r="CG444" t="s">
        <v>214</v>
      </c>
      <c r="CH444" t="s">
        <v>215</v>
      </c>
      <c r="CI444" t="s">
        <v>215</v>
      </c>
      <c r="CJ444" t="s">
        <v>197</v>
      </c>
      <c r="CK444">
        <v>500</v>
      </c>
      <c r="CL444" t="s">
        <v>216</v>
      </c>
      <c r="CM444">
        <v>1</v>
      </c>
      <c r="CN444" t="s">
        <v>199</v>
      </c>
      <c r="CO444" t="s">
        <v>193</v>
      </c>
      <c r="CP444">
        <v>3</v>
      </c>
      <c r="CQ444" t="s">
        <v>193</v>
      </c>
      <c r="CR444" t="s">
        <v>193</v>
      </c>
      <c r="CS444" t="s">
        <v>193</v>
      </c>
      <c r="CT444" t="s">
        <v>193</v>
      </c>
      <c r="CU444" t="s">
        <v>193</v>
      </c>
      <c r="CV444" t="s">
        <v>193</v>
      </c>
      <c r="CW444" t="s">
        <v>3665</v>
      </c>
      <c r="CX444" t="s">
        <v>217</v>
      </c>
      <c r="CY444">
        <v>0.65</v>
      </c>
      <c r="CZ444">
        <v>3.25</v>
      </c>
      <c r="DA444" t="s">
        <v>206</v>
      </c>
      <c r="DB444" t="s">
        <v>193</v>
      </c>
      <c r="DC444" t="s">
        <v>193</v>
      </c>
      <c r="DD444" t="s">
        <v>193</v>
      </c>
      <c r="DE444" t="s">
        <v>193</v>
      </c>
      <c r="DF444" t="s">
        <v>193</v>
      </c>
      <c r="DG444" t="s">
        <v>1006</v>
      </c>
      <c r="DH444" t="s">
        <v>35</v>
      </c>
      <c r="DI444" t="s">
        <v>341</v>
      </c>
      <c r="DJ444" t="s">
        <v>340</v>
      </c>
      <c r="DK444" t="s">
        <v>342</v>
      </c>
      <c r="DL444" t="s">
        <v>222</v>
      </c>
      <c r="DM444" t="s">
        <v>222</v>
      </c>
      <c r="DN444" t="s">
        <v>223</v>
      </c>
      <c r="DO444" t="s">
        <v>1547</v>
      </c>
      <c r="DP444">
        <v>99.453999999999994</v>
      </c>
      <c r="DQ444">
        <v>1.86</v>
      </c>
      <c r="DR444">
        <v>115.71939999999999</v>
      </c>
      <c r="DS444">
        <v>-9.2805999999999997</v>
      </c>
      <c r="DT444">
        <v>99.453999999999994</v>
      </c>
      <c r="DU444">
        <v>1.86</v>
      </c>
      <c r="DV444">
        <v>121.9802</v>
      </c>
      <c r="DW444">
        <v>-3.0198</v>
      </c>
      <c r="DX444">
        <v>98.616</v>
      </c>
      <c r="DY444">
        <v>1.9530000000000001</v>
      </c>
      <c r="DZ444">
        <v>127.01439999999999</v>
      </c>
      <c r="EA444">
        <v>2.0144000000000002</v>
      </c>
      <c r="EB444">
        <v>99.048000000000002</v>
      </c>
      <c r="EC444">
        <v>1.905</v>
      </c>
      <c r="ED444">
        <v>119.5261</v>
      </c>
      <c r="EE444">
        <v>-5.4739000000000004</v>
      </c>
      <c r="EF444">
        <v>99.506</v>
      </c>
      <c r="EG444">
        <v>1.8540000000000001</v>
      </c>
      <c r="EH444">
        <v>118.9075</v>
      </c>
      <c r="EI444">
        <v>-6.0925000000000002</v>
      </c>
      <c r="EJ444">
        <v>99.667000000000002</v>
      </c>
      <c r="EK444">
        <v>1.837</v>
      </c>
      <c r="EL444">
        <v>119.6118</v>
      </c>
      <c r="EM444">
        <v>-5.3882000000000003</v>
      </c>
      <c r="EN444">
        <v>99.436000000000007</v>
      </c>
      <c r="EO444">
        <v>1.8620000000000001</v>
      </c>
      <c r="EP444">
        <v>125.1913</v>
      </c>
      <c r="EQ444">
        <v>0.1913</v>
      </c>
      <c r="ER444">
        <v>99.727000000000004</v>
      </c>
      <c r="ES444">
        <v>1.83</v>
      </c>
      <c r="ET444">
        <v>119.79519999999999</v>
      </c>
      <c r="EU444">
        <v>-5.2047999999999996</v>
      </c>
      <c r="EV444">
        <v>100.813</v>
      </c>
      <c r="EW444">
        <v>1.7090000000000001</v>
      </c>
      <c r="EX444">
        <v>99.590800000000002</v>
      </c>
      <c r="EY444">
        <v>-25.409199999999998</v>
      </c>
      <c r="EZ444">
        <v>101.491</v>
      </c>
      <c r="FA444">
        <v>1.6339999999999999</v>
      </c>
      <c r="FB444">
        <v>95.785899999999998</v>
      </c>
      <c r="FC444">
        <v>-29.214099999999998</v>
      </c>
      <c r="FD444">
        <v>100.785</v>
      </c>
      <c r="FE444">
        <v>1.712</v>
      </c>
      <c r="FF444">
        <v>104.4044</v>
      </c>
      <c r="FG444">
        <v>-20.595600000000001</v>
      </c>
      <c r="FH444">
        <v>33.61</v>
      </c>
      <c r="FI444">
        <v>0.12</v>
      </c>
      <c r="FJ444">
        <v>63.67</v>
      </c>
      <c r="FK444">
        <v>-4.7300000000000004</v>
      </c>
      <c r="FL444">
        <v>90.064999999999998</v>
      </c>
      <c r="FM444">
        <v>-1.87</v>
      </c>
      <c r="FN444">
        <v>0.18820000000000001</v>
      </c>
      <c r="FO444">
        <v>-10.8939</v>
      </c>
      <c r="FP444">
        <v>0.24729999999999999</v>
      </c>
      <c r="FQ444">
        <v>-6.9825999999999997</v>
      </c>
      <c r="FR444">
        <v>0.375</v>
      </c>
      <c r="FS444">
        <v>-2.9999999999999997E-4</v>
      </c>
      <c r="FT444">
        <v>0.66190000000000004</v>
      </c>
      <c r="FU444">
        <v>7.9924999999999997</v>
      </c>
      <c r="FV444">
        <v>1.3320000000000001</v>
      </c>
      <c r="FW444">
        <v>10.616400000000001</v>
      </c>
      <c r="FX444" t="s">
        <v>3669</v>
      </c>
      <c r="FY444">
        <v>28411.013299999999</v>
      </c>
    </row>
    <row r="445" spans="1:181" x14ac:dyDescent="0.35">
      <c r="A445">
        <v>448</v>
      </c>
      <c r="B445" t="s">
        <v>5445</v>
      </c>
      <c r="C445" t="s">
        <v>5461</v>
      </c>
      <c r="D445" t="s">
        <v>1603</v>
      </c>
      <c r="E445" t="s">
        <v>1604</v>
      </c>
      <c r="F445" t="s">
        <v>232</v>
      </c>
      <c r="G445" t="s">
        <v>193</v>
      </c>
      <c r="H445" t="s">
        <v>285</v>
      </c>
      <c r="I445" t="s">
        <v>193</v>
      </c>
      <c r="J445" t="s">
        <v>233</v>
      </c>
      <c r="K445" t="s">
        <v>193</v>
      </c>
      <c r="L445" t="s">
        <v>3319</v>
      </c>
      <c r="M445">
        <v>3</v>
      </c>
      <c r="N445" t="s">
        <v>196</v>
      </c>
      <c r="O445" t="s">
        <v>197</v>
      </c>
      <c r="P445" t="s">
        <v>198</v>
      </c>
      <c r="Q445">
        <v>4000</v>
      </c>
      <c r="R445" t="s">
        <v>198</v>
      </c>
      <c r="S445">
        <v>1000</v>
      </c>
      <c r="T445">
        <v>7</v>
      </c>
      <c r="U445">
        <v>4</v>
      </c>
      <c r="V445" t="s">
        <v>199</v>
      </c>
      <c r="W445" t="s">
        <v>200</v>
      </c>
      <c r="X445">
        <v>2.2000000000000002</v>
      </c>
      <c r="Y445" t="s">
        <v>193</v>
      </c>
      <c r="Z445" t="s">
        <v>5478</v>
      </c>
      <c r="AA445" t="s">
        <v>1293</v>
      </c>
      <c r="AB445">
        <v>150</v>
      </c>
      <c r="AD445">
        <v>-14</v>
      </c>
      <c r="AE445" t="s">
        <v>193</v>
      </c>
      <c r="AF445" t="s">
        <v>193</v>
      </c>
      <c r="AG445">
        <v>165</v>
      </c>
      <c r="AH445">
        <v>150</v>
      </c>
      <c r="AI445">
        <v>0</v>
      </c>
      <c r="AJ445" t="s">
        <v>193</v>
      </c>
      <c r="AK445" t="s">
        <v>193</v>
      </c>
      <c r="AM445">
        <v>20</v>
      </c>
      <c r="AN445">
        <v>15</v>
      </c>
      <c r="AO445" t="s">
        <v>193</v>
      </c>
      <c r="AP445">
        <v>2.5</v>
      </c>
      <c r="AQ445">
        <v>2.0299999999999998</v>
      </c>
      <c r="AR445">
        <v>101.04900000000001</v>
      </c>
      <c r="AS445" t="s">
        <v>202</v>
      </c>
      <c r="AT445" t="s">
        <v>203</v>
      </c>
      <c r="AU445" t="s">
        <v>204</v>
      </c>
      <c r="AV445" t="s">
        <v>205</v>
      </c>
      <c r="AW445">
        <v>8</v>
      </c>
      <c r="AX445">
        <v>4</v>
      </c>
      <c r="AY445">
        <v>4</v>
      </c>
      <c r="AZ445" t="s">
        <v>193</v>
      </c>
      <c r="BA445" t="s">
        <v>202</v>
      </c>
      <c r="BB445" t="s">
        <v>206</v>
      </c>
      <c r="BC445" t="s">
        <v>202</v>
      </c>
      <c r="BD445" t="s">
        <v>202</v>
      </c>
      <c r="BE445" t="s">
        <v>206</v>
      </c>
      <c r="BF445" t="s">
        <v>206</v>
      </c>
      <c r="BG445" t="s">
        <v>207</v>
      </c>
      <c r="BH445" t="s">
        <v>193</v>
      </c>
      <c r="BI445">
        <v>2000</v>
      </c>
      <c r="BK445" t="s">
        <v>206</v>
      </c>
      <c r="BL445" t="s">
        <v>208</v>
      </c>
      <c r="BM445" t="s">
        <v>220</v>
      </c>
      <c r="BN445" t="s">
        <v>30</v>
      </c>
      <c r="BO445" t="s">
        <v>34</v>
      </c>
      <c r="BP445" t="s">
        <v>218</v>
      </c>
      <c r="BQ445" t="s">
        <v>28</v>
      </c>
      <c r="BR445" t="s">
        <v>32</v>
      </c>
      <c r="BS445" t="s">
        <v>33</v>
      </c>
      <c r="BT445" t="s">
        <v>193</v>
      </c>
      <c r="BU445" t="s">
        <v>193</v>
      </c>
      <c r="BV445" t="s">
        <v>220</v>
      </c>
      <c r="BW445" t="s">
        <v>209</v>
      </c>
      <c r="BX445" t="s">
        <v>202</v>
      </c>
      <c r="BY445" t="s">
        <v>1610</v>
      </c>
      <c r="BZ445" t="s">
        <v>1362</v>
      </c>
      <c r="CA445" t="s">
        <v>1605</v>
      </c>
      <c r="CB445" t="s">
        <v>1609</v>
      </c>
      <c r="CC445" t="s">
        <v>1610</v>
      </c>
      <c r="CD445" t="s">
        <v>5445</v>
      </c>
      <c r="CE445">
        <v>2</v>
      </c>
      <c r="CF445">
        <v>1</v>
      </c>
      <c r="CG445" t="s">
        <v>214</v>
      </c>
      <c r="CH445" t="s">
        <v>215</v>
      </c>
      <c r="CI445" t="s">
        <v>215</v>
      </c>
      <c r="CJ445" t="s">
        <v>197</v>
      </c>
      <c r="CK445">
        <v>1000</v>
      </c>
      <c r="CL445" t="s">
        <v>216</v>
      </c>
      <c r="CM445">
        <v>1</v>
      </c>
      <c r="CN445" t="s">
        <v>199</v>
      </c>
      <c r="CO445" t="s">
        <v>193</v>
      </c>
      <c r="CP445">
        <v>2</v>
      </c>
      <c r="CQ445" t="s">
        <v>193</v>
      </c>
      <c r="CR445" t="s">
        <v>193</v>
      </c>
      <c r="CS445" t="s">
        <v>193</v>
      </c>
      <c r="CT445" t="s">
        <v>193</v>
      </c>
      <c r="CU445" t="s">
        <v>193</v>
      </c>
      <c r="CV445" t="s">
        <v>193</v>
      </c>
      <c r="CW445" t="s">
        <v>1603</v>
      </c>
      <c r="CX445" t="s">
        <v>217</v>
      </c>
      <c r="CY445">
        <v>0.4</v>
      </c>
      <c r="CZ445">
        <v>4</v>
      </c>
      <c r="DA445" t="s">
        <v>206</v>
      </c>
      <c r="DB445" t="s">
        <v>193</v>
      </c>
      <c r="DC445" t="s">
        <v>193</v>
      </c>
      <c r="DD445" t="s">
        <v>193</v>
      </c>
      <c r="DE445" t="s">
        <v>193</v>
      </c>
      <c r="DF445" t="s">
        <v>193</v>
      </c>
      <c r="DG445" t="s">
        <v>29</v>
      </c>
      <c r="DH445" t="s">
        <v>31</v>
      </c>
      <c r="DI445" t="s">
        <v>1006</v>
      </c>
      <c r="DJ445" t="s">
        <v>26</v>
      </c>
      <c r="DK445" t="s">
        <v>2248</v>
      </c>
      <c r="DL445" t="s">
        <v>222</v>
      </c>
      <c r="DM445" t="s">
        <v>222</v>
      </c>
      <c r="DN445" t="s">
        <v>223</v>
      </c>
      <c r="DO445" t="s">
        <v>1296</v>
      </c>
      <c r="DP445">
        <v>100.819</v>
      </c>
      <c r="DQ445">
        <v>2.0670000000000002</v>
      </c>
      <c r="DR445">
        <v>155.69550000000001</v>
      </c>
      <c r="DS445">
        <v>5.6955</v>
      </c>
      <c r="DT445">
        <v>101.562</v>
      </c>
      <c r="DU445">
        <v>1.9470000000000001</v>
      </c>
      <c r="DV445">
        <v>142.13499999999999</v>
      </c>
      <c r="DW445">
        <v>-7.8650000000000002</v>
      </c>
      <c r="DX445">
        <v>100.922</v>
      </c>
      <c r="DY445">
        <v>2.0499999999999998</v>
      </c>
      <c r="DZ445">
        <v>150.1859</v>
      </c>
      <c r="EA445">
        <v>0.18590000000000001</v>
      </c>
      <c r="EB445">
        <v>100.718</v>
      </c>
      <c r="EC445">
        <v>2.0830000000000002</v>
      </c>
      <c r="ED445">
        <v>160.2277</v>
      </c>
      <c r="EE445">
        <v>10.2277</v>
      </c>
      <c r="EF445">
        <v>101.361</v>
      </c>
      <c r="EG445">
        <v>1.9790000000000001</v>
      </c>
      <c r="EH445">
        <v>146.6678</v>
      </c>
      <c r="EI445">
        <v>-3.3321999999999998</v>
      </c>
      <c r="EJ445">
        <v>101.379</v>
      </c>
      <c r="EK445">
        <v>1.976</v>
      </c>
      <c r="EL445">
        <v>144.34559999999999</v>
      </c>
      <c r="EM445">
        <v>-5.6543999999999999</v>
      </c>
      <c r="EN445">
        <v>101.78400000000001</v>
      </c>
      <c r="EO445">
        <v>1.911</v>
      </c>
      <c r="EP445">
        <v>141.54640000000001</v>
      </c>
      <c r="EQ445">
        <v>-8.4535999999999998</v>
      </c>
      <c r="ER445">
        <v>102.185</v>
      </c>
      <c r="ES445">
        <v>1.8460000000000001</v>
      </c>
      <c r="ET445">
        <v>136.4579</v>
      </c>
      <c r="EU445">
        <v>-13.5421</v>
      </c>
      <c r="EV445">
        <v>103.98699999999999</v>
      </c>
      <c r="EW445">
        <v>1.5609999999999999</v>
      </c>
      <c r="EX445">
        <v>110.134</v>
      </c>
      <c r="EY445">
        <v>-39.866</v>
      </c>
      <c r="EZ445">
        <v>103.589</v>
      </c>
      <c r="FA445">
        <v>1.623</v>
      </c>
      <c r="FB445">
        <v>115.2317</v>
      </c>
      <c r="FC445">
        <v>-34.768300000000004</v>
      </c>
      <c r="FD445">
        <v>104.06399999999999</v>
      </c>
      <c r="FE445">
        <v>1.548</v>
      </c>
      <c r="FF445">
        <v>101.1193</v>
      </c>
      <c r="FG445">
        <v>-48.880699999999997</v>
      </c>
      <c r="FH445">
        <v>35.97</v>
      </c>
      <c r="FI445">
        <v>8.0500000000000007</v>
      </c>
      <c r="FJ445">
        <v>63.51</v>
      </c>
      <c r="FK445">
        <v>-5.7</v>
      </c>
      <c r="FL445">
        <v>90.896000000000001</v>
      </c>
      <c r="FM445">
        <v>-2.44</v>
      </c>
      <c r="FN445">
        <v>0.1822</v>
      </c>
      <c r="FO445">
        <v>-18.047799999999999</v>
      </c>
      <c r="FP445">
        <v>0.24199999999999999</v>
      </c>
      <c r="FQ445">
        <v>-15.6996</v>
      </c>
      <c r="FR445">
        <v>0.3639</v>
      </c>
      <c r="FS445">
        <v>-9.8625000000000007</v>
      </c>
      <c r="FT445">
        <v>0.63360000000000005</v>
      </c>
      <c r="FU445">
        <v>-4.0659000000000001</v>
      </c>
      <c r="FV445">
        <v>1.2765</v>
      </c>
      <c r="FW445">
        <v>1.6571</v>
      </c>
      <c r="FX445" t="s">
        <v>1608</v>
      </c>
      <c r="FY445">
        <v>159668.20689999999</v>
      </c>
    </row>
    <row r="446" spans="1:181" x14ac:dyDescent="0.35">
      <c r="A446">
        <v>449</v>
      </c>
      <c r="B446" t="s">
        <v>5445</v>
      </c>
      <c r="C446" t="s">
        <v>5461</v>
      </c>
      <c r="D446" t="s">
        <v>1603</v>
      </c>
      <c r="E446" t="s">
        <v>1604</v>
      </c>
      <c r="F446" t="s">
        <v>232</v>
      </c>
      <c r="G446" t="s">
        <v>193</v>
      </c>
      <c r="H446" t="s">
        <v>285</v>
      </c>
      <c r="I446" t="s">
        <v>193</v>
      </c>
      <c r="J446" t="s">
        <v>233</v>
      </c>
      <c r="K446" t="s">
        <v>193</v>
      </c>
      <c r="L446" t="s">
        <v>3319</v>
      </c>
      <c r="M446">
        <v>3</v>
      </c>
      <c r="N446" t="s">
        <v>196</v>
      </c>
      <c r="O446" t="s">
        <v>197</v>
      </c>
      <c r="P446" t="s">
        <v>198</v>
      </c>
      <c r="Q446">
        <v>4000</v>
      </c>
      <c r="R446" t="s">
        <v>198</v>
      </c>
      <c r="S446">
        <v>1250</v>
      </c>
      <c r="T446">
        <v>10</v>
      </c>
      <c r="U446">
        <v>4</v>
      </c>
      <c r="V446" t="s">
        <v>199</v>
      </c>
      <c r="W446" t="s">
        <v>200</v>
      </c>
      <c r="X446">
        <v>2.2999999999999998</v>
      </c>
      <c r="Y446" t="s">
        <v>193</v>
      </c>
      <c r="Z446" t="s">
        <v>5479</v>
      </c>
      <c r="AA446" t="s">
        <v>1544</v>
      </c>
      <c r="AB446">
        <v>170</v>
      </c>
      <c r="AD446">
        <v>-2</v>
      </c>
      <c r="AE446" t="s">
        <v>193</v>
      </c>
      <c r="AF446" t="s">
        <v>193</v>
      </c>
      <c r="AG446">
        <v>185</v>
      </c>
      <c r="AH446">
        <v>170</v>
      </c>
      <c r="AI446">
        <v>0</v>
      </c>
      <c r="AJ446" t="s">
        <v>193</v>
      </c>
      <c r="AK446" t="s">
        <v>193</v>
      </c>
      <c r="AM446">
        <v>15</v>
      </c>
      <c r="AN446">
        <v>15</v>
      </c>
      <c r="AO446" t="s">
        <v>193</v>
      </c>
      <c r="AP446">
        <v>2.08</v>
      </c>
      <c r="AQ446">
        <v>2.3370000000000002</v>
      </c>
      <c r="AR446">
        <v>99.641999999999996</v>
      </c>
      <c r="AS446" t="s">
        <v>202</v>
      </c>
      <c r="AT446" t="s">
        <v>203</v>
      </c>
      <c r="AU446" t="s">
        <v>204</v>
      </c>
      <c r="AV446" t="s">
        <v>205</v>
      </c>
      <c r="AW446">
        <v>8</v>
      </c>
      <c r="AX446">
        <v>4</v>
      </c>
      <c r="AY446">
        <v>4</v>
      </c>
      <c r="AZ446" t="s">
        <v>193</v>
      </c>
      <c r="BA446" t="s">
        <v>202</v>
      </c>
      <c r="BB446" t="s">
        <v>206</v>
      </c>
      <c r="BC446" t="s">
        <v>202</v>
      </c>
      <c r="BD446" t="s">
        <v>202</v>
      </c>
      <c r="BE446" t="s">
        <v>206</v>
      </c>
      <c r="BF446" t="s">
        <v>206</v>
      </c>
      <c r="BG446" t="s">
        <v>207</v>
      </c>
      <c r="BH446" t="s">
        <v>193</v>
      </c>
      <c r="BI446">
        <v>2000</v>
      </c>
      <c r="BK446" t="s">
        <v>206</v>
      </c>
      <c r="BL446" t="s">
        <v>208</v>
      </c>
      <c r="BM446" t="s">
        <v>220</v>
      </c>
      <c r="BN446" t="s">
        <v>30</v>
      </c>
      <c r="BO446" t="s">
        <v>34</v>
      </c>
      <c r="BP446" t="s">
        <v>218</v>
      </c>
      <c r="BQ446" t="s">
        <v>28</v>
      </c>
      <c r="BR446" t="s">
        <v>32</v>
      </c>
      <c r="BS446" t="s">
        <v>33</v>
      </c>
      <c r="BT446" t="s">
        <v>193</v>
      </c>
      <c r="BU446" t="s">
        <v>193</v>
      </c>
      <c r="BV446" t="s">
        <v>220</v>
      </c>
      <c r="BW446" t="s">
        <v>209</v>
      </c>
      <c r="BX446" t="s">
        <v>193</v>
      </c>
      <c r="BY446" t="s">
        <v>193</v>
      </c>
      <c r="BZ446" t="s">
        <v>1362</v>
      </c>
      <c r="CA446" t="s">
        <v>1605</v>
      </c>
      <c r="CB446" t="s">
        <v>3548</v>
      </c>
      <c r="CC446" t="s">
        <v>3549</v>
      </c>
      <c r="CD446" t="s">
        <v>5445</v>
      </c>
      <c r="CE446">
        <v>2</v>
      </c>
      <c r="CF446">
        <v>0</v>
      </c>
      <c r="CG446" t="s">
        <v>214</v>
      </c>
      <c r="CH446" t="s">
        <v>215</v>
      </c>
      <c r="CI446" t="s">
        <v>215</v>
      </c>
      <c r="CJ446" t="s">
        <v>197</v>
      </c>
      <c r="CK446">
        <v>1250</v>
      </c>
      <c r="CL446" t="s">
        <v>216</v>
      </c>
      <c r="CM446">
        <v>1</v>
      </c>
      <c r="CN446" t="s">
        <v>199</v>
      </c>
      <c r="CO446" t="s">
        <v>193</v>
      </c>
      <c r="CP446">
        <v>3</v>
      </c>
      <c r="CQ446" t="s">
        <v>193</v>
      </c>
      <c r="CR446" t="s">
        <v>193</v>
      </c>
      <c r="CS446" t="s">
        <v>193</v>
      </c>
      <c r="CT446" t="s">
        <v>193</v>
      </c>
      <c r="CU446" t="s">
        <v>193</v>
      </c>
      <c r="CV446" t="s">
        <v>193</v>
      </c>
      <c r="CW446" t="s">
        <v>1603</v>
      </c>
      <c r="CX446" t="s">
        <v>217</v>
      </c>
      <c r="CY446">
        <v>0.45</v>
      </c>
      <c r="CZ446">
        <v>5.625</v>
      </c>
      <c r="DA446" t="s">
        <v>206</v>
      </c>
      <c r="DB446" t="s">
        <v>193</v>
      </c>
      <c r="DC446" t="s">
        <v>193</v>
      </c>
      <c r="DD446" t="s">
        <v>193</v>
      </c>
      <c r="DE446" t="s">
        <v>193</v>
      </c>
      <c r="DF446" t="s">
        <v>193</v>
      </c>
      <c r="DG446" t="s">
        <v>29</v>
      </c>
      <c r="DH446" t="s">
        <v>31</v>
      </c>
      <c r="DI446" t="s">
        <v>1006</v>
      </c>
      <c r="DJ446" t="s">
        <v>26</v>
      </c>
      <c r="DK446" t="s">
        <v>2248</v>
      </c>
      <c r="DL446" t="s">
        <v>222</v>
      </c>
      <c r="DM446" t="s">
        <v>222</v>
      </c>
      <c r="DN446" t="s">
        <v>223</v>
      </c>
      <c r="DO446" t="s">
        <v>1547</v>
      </c>
      <c r="DP446">
        <v>99.084999999999994</v>
      </c>
      <c r="DQ446">
        <v>2.3959999999999999</v>
      </c>
      <c r="DR446">
        <v>176.2586</v>
      </c>
      <c r="DS446">
        <v>6.2586000000000004</v>
      </c>
      <c r="DT446">
        <v>99.557000000000002</v>
      </c>
      <c r="DU446">
        <v>2.3460000000000001</v>
      </c>
      <c r="DV446">
        <v>168.43109999999999</v>
      </c>
      <c r="DW446">
        <v>-1.5689</v>
      </c>
      <c r="DX446">
        <v>99.585999999999999</v>
      </c>
      <c r="DY446">
        <v>2.343</v>
      </c>
      <c r="DZ446">
        <v>164.01939999999999</v>
      </c>
      <c r="EA446">
        <v>-5.9805999999999999</v>
      </c>
      <c r="EB446">
        <v>98.742000000000004</v>
      </c>
      <c r="EC446">
        <v>2.4329999999999998</v>
      </c>
      <c r="ED446">
        <v>179.28020000000001</v>
      </c>
      <c r="EE446">
        <v>9.2802000000000007</v>
      </c>
      <c r="EF446">
        <v>99.453000000000003</v>
      </c>
      <c r="EG446">
        <v>2.3570000000000002</v>
      </c>
      <c r="EH446">
        <v>167.4144</v>
      </c>
      <c r="EI446">
        <v>-2.5855999999999999</v>
      </c>
      <c r="EJ446">
        <v>99.652000000000001</v>
      </c>
      <c r="EK446">
        <v>2.3359999999999999</v>
      </c>
      <c r="EL446">
        <v>162.62610000000001</v>
      </c>
      <c r="EM446">
        <v>-7.3738999999999999</v>
      </c>
      <c r="EN446">
        <v>100.489</v>
      </c>
      <c r="EO446">
        <v>2.2469999999999999</v>
      </c>
      <c r="EP446">
        <v>158.20750000000001</v>
      </c>
      <c r="EQ446">
        <v>-11.7925</v>
      </c>
      <c r="ER446">
        <v>101.045</v>
      </c>
      <c r="ES446">
        <v>2.1880000000000002</v>
      </c>
      <c r="ET446">
        <v>154.71180000000001</v>
      </c>
      <c r="EU446">
        <v>-15.2882</v>
      </c>
      <c r="EV446">
        <v>101.854</v>
      </c>
      <c r="EW446">
        <v>2.1019999999999999</v>
      </c>
      <c r="EX446">
        <v>149.19130000000001</v>
      </c>
      <c r="EY446">
        <v>-20.808700000000002</v>
      </c>
      <c r="EZ446">
        <v>101.399</v>
      </c>
      <c r="FA446">
        <v>2.15</v>
      </c>
      <c r="FB446">
        <v>151.79519999999999</v>
      </c>
      <c r="FC446">
        <v>-18.204799999999999</v>
      </c>
      <c r="FD446">
        <v>102.634</v>
      </c>
      <c r="FE446">
        <v>2.02</v>
      </c>
      <c r="FF446">
        <v>130.6908</v>
      </c>
      <c r="FG446">
        <v>-39.309199999999997</v>
      </c>
      <c r="FH446">
        <v>35.97</v>
      </c>
      <c r="FI446">
        <v>8.0500000000000007</v>
      </c>
      <c r="FJ446">
        <v>63.51</v>
      </c>
      <c r="FK446">
        <v>-5.7</v>
      </c>
      <c r="FL446">
        <v>90.896000000000001</v>
      </c>
      <c r="FM446">
        <v>-2.44</v>
      </c>
      <c r="FN446">
        <v>0.1822</v>
      </c>
      <c r="FO446">
        <v>-18.047799999999999</v>
      </c>
      <c r="FP446">
        <v>0.24199999999999999</v>
      </c>
      <c r="FQ446">
        <v>-15.6996</v>
      </c>
      <c r="FR446">
        <v>0.3639</v>
      </c>
      <c r="FS446">
        <v>-9.8625000000000007</v>
      </c>
      <c r="FT446">
        <v>0.63360000000000005</v>
      </c>
      <c r="FU446">
        <v>-4.0659000000000001</v>
      </c>
      <c r="FV446">
        <v>1.2765</v>
      </c>
      <c r="FW446">
        <v>1.6571</v>
      </c>
      <c r="FX446" t="s">
        <v>1608</v>
      </c>
      <c r="FY446">
        <v>159668.20689999999</v>
      </c>
    </row>
    <row r="447" spans="1:181" x14ac:dyDescent="0.35">
      <c r="A447">
        <v>450</v>
      </c>
      <c r="B447" t="s">
        <v>5445</v>
      </c>
      <c r="C447" t="s">
        <v>5461</v>
      </c>
      <c r="D447" t="s">
        <v>1603</v>
      </c>
      <c r="E447" t="s">
        <v>1604</v>
      </c>
      <c r="F447" t="s">
        <v>232</v>
      </c>
      <c r="G447" t="s">
        <v>193</v>
      </c>
      <c r="H447" t="s">
        <v>285</v>
      </c>
      <c r="I447" t="s">
        <v>193</v>
      </c>
      <c r="J447" t="s">
        <v>233</v>
      </c>
      <c r="K447" t="s">
        <v>193</v>
      </c>
      <c r="L447" t="s">
        <v>3319</v>
      </c>
      <c r="M447">
        <v>3</v>
      </c>
      <c r="N447" t="s">
        <v>196</v>
      </c>
      <c r="O447" t="s">
        <v>197</v>
      </c>
      <c r="P447" t="s">
        <v>198</v>
      </c>
      <c r="Q447">
        <v>4000</v>
      </c>
      <c r="R447" t="s">
        <v>198</v>
      </c>
      <c r="S447">
        <v>750</v>
      </c>
      <c r="T447">
        <v>20</v>
      </c>
      <c r="U447">
        <v>4</v>
      </c>
      <c r="V447" t="s">
        <v>199</v>
      </c>
      <c r="W447" t="s">
        <v>200</v>
      </c>
      <c r="X447">
        <v>3.15</v>
      </c>
      <c r="Y447" t="s">
        <v>193</v>
      </c>
      <c r="Z447" t="s">
        <v>5480</v>
      </c>
      <c r="AA447" t="s">
        <v>999</v>
      </c>
      <c r="AB447">
        <v>175</v>
      </c>
      <c r="AD447">
        <v>-8</v>
      </c>
      <c r="AE447" t="s">
        <v>193</v>
      </c>
      <c r="AF447" t="s">
        <v>193</v>
      </c>
      <c r="AG447">
        <v>190</v>
      </c>
      <c r="AH447">
        <v>175</v>
      </c>
      <c r="AI447">
        <v>0</v>
      </c>
      <c r="AJ447" t="s">
        <v>193</v>
      </c>
      <c r="AK447" t="s">
        <v>193</v>
      </c>
      <c r="AM447">
        <v>10</v>
      </c>
      <c r="AN447">
        <v>15</v>
      </c>
      <c r="AO447" t="s">
        <v>193</v>
      </c>
      <c r="AP447">
        <v>2</v>
      </c>
      <c r="AQ447">
        <v>3.0390000000000001</v>
      </c>
      <c r="AR447">
        <v>101.608</v>
      </c>
      <c r="AS447" t="s">
        <v>202</v>
      </c>
      <c r="AT447" t="s">
        <v>203</v>
      </c>
      <c r="AU447" t="s">
        <v>204</v>
      </c>
      <c r="AV447" t="s">
        <v>205</v>
      </c>
      <c r="AW447">
        <v>8</v>
      </c>
      <c r="AX447">
        <v>4</v>
      </c>
      <c r="AY447">
        <v>4</v>
      </c>
      <c r="AZ447" t="s">
        <v>193</v>
      </c>
      <c r="BA447" t="s">
        <v>202</v>
      </c>
      <c r="BB447" t="s">
        <v>206</v>
      </c>
      <c r="BC447" t="s">
        <v>202</v>
      </c>
      <c r="BD447" t="s">
        <v>202</v>
      </c>
      <c r="BE447" t="s">
        <v>206</v>
      </c>
      <c r="BF447" t="s">
        <v>206</v>
      </c>
      <c r="BG447" t="s">
        <v>207</v>
      </c>
      <c r="BH447" t="s">
        <v>193</v>
      </c>
      <c r="BI447">
        <v>2000</v>
      </c>
      <c r="BK447" t="s">
        <v>206</v>
      </c>
      <c r="BL447" t="s">
        <v>208</v>
      </c>
      <c r="BM447" t="s">
        <v>220</v>
      </c>
      <c r="BN447" t="s">
        <v>30</v>
      </c>
      <c r="BO447" t="s">
        <v>34</v>
      </c>
      <c r="BP447" t="s">
        <v>218</v>
      </c>
      <c r="BQ447" t="s">
        <v>28</v>
      </c>
      <c r="BR447" t="s">
        <v>32</v>
      </c>
      <c r="BS447" t="s">
        <v>33</v>
      </c>
      <c r="BT447" t="s">
        <v>193</v>
      </c>
      <c r="BU447" t="s">
        <v>193</v>
      </c>
      <c r="BV447" t="s">
        <v>208</v>
      </c>
      <c r="BW447" t="s">
        <v>209</v>
      </c>
      <c r="BX447" t="s">
        <v>202</v>
      </c>
      <c r="BY447" t="s">
        <v>1614</v>
      </c>
      <c r="BZ447" t="s">
        <v>1362</v>
      </c>
      <c r="CA447" t="s">
        <v>1605</v>
      </c>
      <c r="CB447" t="s">
        <v>1613</v>
      </c>
      <c r="CC447" t="s">
        <v>1614</v>
      </c>
      <c r="CD447" t="s">
        <v>5445</v>
      </c>
      <c r="CE447">
        <v>2</v>
      </c>
      <c r="CF447">
        <v>0</v>
      </c>
      <c r="CG447" t="s">
        <v>214</v>
      </c>
      <c r="CH447" t="s">
        <v>215</v>
      </c>
      <c r="CI447" t="s">
        <v>215</v>
      </c>
      <c r="CJ447" t="s">
        <v>197</v>
      </c>
      <c r="CK447">
        <v>750</v>
      </c>
      <c r="CL447" t="s">
        <v>216</v>
      </c>
      <c r="CM447">
        <v>1</v>
      </c>
      <c r="CN447" t="s">
        <v>199</v>
      </c>
      <c r="CO447" t="s">
        <v>193</v>
      </c>
      <c r="CP447">
        <v>6</v>
      </c>
      <c r="CQ447" t="s">
        <v>193</v>
      </c>
      <c r="CR447" t="s">
        <v>193</v>
      </c>
      <c r="CS447" t="s">
        <v>193</v>
      </c>
      <c r="CT447" t="s">
        <v>193</v>
      </c>
      <c r="CU447" t="s">
        <v>193</v>
      </c>
      <c r="CV447" t="s">
        <v>193</v>
      </c>
      <c r="CW447" t="s">
        <v>1603</v>
      </c>
      <c r="CX447" t="s">
        <v>217</v>
      </c>
      <c r="CY447">
        <v>0.75</v>
      </c>
      <c r="CZ447">
        <v>5.625</v>
      </c>
      <c r="DA447" t="s">
        <v>206</v>
      </c>
      <c r="DB447" t="s">
        <v>193</v>
      </c>
      <c r="DC447" t="s">
        <v>193</v>
      </c>
      <c r="DD447" t="s">
        <v>193</v>
      </c>
      <c r="DE447" t="s">
        <v>193</v>
      </c>
      <c r="DF447" t="s">
        <v>193</v>
      </c>
      <c r="DG447" t="s">
        <v>29</v>
      </c>
      <c r="DH447" t="s">
        <v>31</v>
      </c>
      <c r="DI447" t="s">
        <v>1006</v>
      </c>
      <c r="DJ447" t="s">
        <v>26</v>
      </c>
      <c r="DK447" t="s">
        <v>2248</v>
      </c>
      <c r="DL447" t="s">
        <v>222</v>
      </c>
      <c r="DM447" t="s">
        <v>222</v>
      </c>
      <c r="DN447" t="s">
        <v>223</v>
      </c>
      <c r="DO447" t="s">
        <v>1002</v>
      </c>
      <c r="DP447">
        <v>99.412999999999997</v>
      </c>
      <c r="DQ447">
        <v>3.19</v>
      </c>
      <c r="DR447">
        <v>191.08189999999999</v>
      </c>
      <c r="DS447">
        <v>16.081900000000001</v>
      </c>
      <c r="DT447">
        <v>100.242</v>
      </c>
      <c r="DU447">
        <v>3.133</v>
      </c>
      <c r="DV447">
        <v>179.99199999999999</v>
      </c>
      <c r="DW447">
        <v>4.992</v>
      </c>
      <c r="DX447">
        <v>99.456999999999994</v>
      </c>
      <c r="DY447">
        <v>3.1869999999999998</v>
      </c>
      <c r="DZ447">
        <v>179.29560000000001</v>
      </c>
      <c r="EA447">
        <v>4.2956000000000003</v>
      </c>
      <c r="EB447">
        <v>98.316999999999993</v>
      </c>
      <c r="EC447">
        <v>3.266</v>
      </c>
      <c r="ED447">
        <v>193.8235</v>
      </c>
      <c r="EE447">
        <v>18.823499999999999</v>
      </c>
      <c r="EF447">
        <v>98.850999999999999</v>
      </c>
      <c r="EG447">
        <v>3.2290000000000001</v>
      </c>
      <c r="EH447">
        <v>184.77289999999999</v>
      </c>
      <c r="EI447">
        <v>9.7728999999999999</v>
      </c>
      <c r="EJ447">
        <v>99.909000000000006</v>
      </c>
      <c r="EK447">
        <v>3.1560000000000001</v>
      </c>
      <c r="EL447">
        <v>174.17019999999999</v>
      </c>
      <c r="EM447">
        <v>-0.82979999999999998</v>
      </c>
      <c r="EN447">
        <v>101.708</v>
      </c>
      <c r="EO447">
        <v>3.032</v>
      </c>
      <c r="EP447">
        <v>166.50370000000001</v>
      </c>
      <c r="EQ447">
        <v>-8.4962999999999997</v>
      </c>
      <c r="ER447">
        <v>102.43</v>
      </c>
      <c r="ES447">
        <v>2.9830000000000001</v>
      </c>
      <c r="ET447">
        <v>163.9796</v>
      </c>
      <c r="EU447">
        <v>-11.0204</v>
      </c>
      <c r="EV447">
        <v>103.21599999999999</v>
      </c>
      <c r="EW447">
        <v>2.93</v>
      </c>
      <c r="EX447">
        <v>165.22389999999999</v>
      </c>
      <c r="EY447">
        <v>-9.7760999999999996</v>
      </c>
      <c r="EZ447">
        <v>104.101</v>
      </c>
      <c r="FA447">
        <v>2.871</v>
      </c>
      <c r="FB447">
        <v>155.7208</v>
      </c>
      <c r="FC447">
        <v>-19.279199999999999</v>
      </c>
      <c r="FD447">
        <v>105.378</v>
      </c>
      <c r="FE447">
        <v>2.7869999999999999</v>
      </c>
      <c r="FF447">
        <v>136.45359999999999</v>
      </c>
      <c r="FG447">
        <v>-38.546399999999998</v>
      </c>
      <c r="FH447">
        <v>35.97</v>
      </c>
      <c r="FI447">
        <v>8.0500000000000007</v>
      </c>
      <c r="FJ447">
        <v>63.51</v>
      </c>
      <c r="FK447">
        <v>-5.7</v>
      </c>
      <c r="FL447">
        <v>90.896000000000001</v>
      </c>
      <c r="FM447">
        <v>-2.44</v>
      </c>
      <c r="FN447">
        <v>0.1822</v>
      </c>
      <c r="FO447">
        <v>-18.047799999999999</v>
      </c>
      <c r="FP447">
        <v>0.24199999999999999</v>
      </c>
      <c r="FQ447">
        <v>-15.6996</v>
      </c>
      <c r="FR447">
        <v>0.3639</v>
      </c>
      <c r="FS447">
        <v>-9.8625000000000007</v>
      </c>
      <c r="FT447">
        <v>0.63360000000000005</v>
      </c>
      <c r="FU447">
        <v>-4.0659000000000001</v>
      </c>
      <c r="FV447">
        <v>1.2765</v>
      </c>
      <c r="FW447">
        <v>1.6571</v>
      </c>
      <c r="FX447" t="s">
        <v>1608</v>
      </c>
      <c r="FY447">
        <v>159668.20689999999</v>
      </c>
    </row>
    <row r="448" spans="1:181" x14ac:dyDescent="0.35">
      <c r="A448">
        <v>451</v>
      </c>
      <c r="B448" t="s">
        <v>5445</v>
      </c>
      <c r="C448" t="s">
        <v>5461</v>
      </c>
      <c r="D448" t="s">
        <v>1603</v>
      </c>
      <c r="E448" t="s">
        <v>1604</v>
      </c>
      <c r="F448" t="s">
        <v>232</v>
      </c>
      <c r="G448" t="s">
        <v>193</v>
      </c>
      <c r="H448" t="s">
        <v>285</v>
      </c>
      <c r="I448" t="s">
        <v>193</v>
      </c>
      <c r="J448" t="s">
        <v>233</v>
      </c>
      <c r="K448" t="s">
        <v>193</v>
      </c>
      <c r="L448" t="s">
        <v>3319</v>
      </c>
      <c r="M448">
        <v>3</v>
      </c>
      <c r="N448" t="s">
        <v>196</v>
      </c>
      <c r="O448" t="s">
        <v>197</v>
      </c>
      <c r="P448" t="s">
        <v>198</v>
      </c>
      <c r="Q448">
        <v>4000</v>
      </c>
      <c r="R448" t="s">
        <v>198</v>
      </c>
      <c r="S448">
        <v>1000</v>
      </c>
      <c r="T448">
        <v>30</v>
      </c>
      <c r="U448">
        <v>4</v>
      </c>
      <c r="V448" t="s">
        <v>199</v>
      </c>
      <c r="W448" t="s">
        <v>200</v>
      </c>
      <c r="X448">
        <v>3.375</v>
      </c>
      <c r="Y448" t="s">
        <v>193</v>
      </c>
      <c r="Z448" t="s">
        <v>5481</v>
      </c>
      <c r="AA448" t="s">
        <v>999</v>
      </c>
      <c r="AB448">
        <v>185</v>
      </c>
      <c r="AD448">
        <v>-3</v>
      </c>
      <c r="AE448" t="s">
        <v>193</v>
      </c>
      <c r="AF448" t="s">
        <v>193</v>
      </c>
      <c r="AG448">
        <v>200</v>
      </c>
      <c r="AH448">
        <v>185</v>
      </c>
      <c r="AI448">
        <v>0</v>
      </c>
      <c r="AJ448" t="s">
        <v>193</v>
      </c>
      <c r="AK448" t="s">
        <v>193</v>
      </c>
      <c r="AM448">
        <v>10</v>
      </c>
      <c r="AN448">
        <v>15</v>
      </c>
      <c r="AO448" t="s">
        <v>193</v>
      </c>
      <c r="AP448">
        <v>2.2000000000000002</v>
      </c>
      <c r="AQ448">
        <v>3.1389999999999998</v>
      </c>
      <c r="AR448">
        <v>104.496</v>
      </c>
      <c r="AS448" t="s">
        <v>202</v>
      </c>
      <c r="AT448" t="s">
        <v>203</v>
      </c>
      <c r="AU448" t="s">
        <v>204</v>
      </c>
      <c r="AV448" t="s">
        <v>205</v>
      </c>
      <c r="AW448">
        <v>8</v>
      </c>
      <c r="AX448">
        <v>4</v>
      </c>
      <c r="AY448">
        <v>4</v>
      </c>
      <c r="AZ448" t="s">
        <v>193</v>
      </c>
      <c r="BA448" t="s">
        <v>202</v>
      </c>
      <c r="BB448" t="s">
        <v>206</v>
      </c>
      <c r="BC448" t="s">
        <v>202</v>
      </c>
      <c r="BD448" t="s">
        <v>202</v>
      </c>
      <c r="BE448" t="s">
        <v>206</v>
      </c>
      <c r="BF448" t="s">
        <v>206</v>
      </c>
      <c r="BG448" t="s">
        <v>207</v>
      </c>
      <c r="BH448" t="s">
        <v>193</v>
      </c>
      <c r="BI448">
        <v>2000</v>
      </c>
      <c r="BK448" t="s">
        <v>206</v>
      </c>
      <c r="BL448" t="s">
        <v>208</v>
      </c>
      <c r="BM448" t="s">
        <v>220</v>
      </c>
      <c r="BN448" t="s">
        <v>30</v>
      </c>
      <c r="BO448" t="s">
        <v>34</v>
      </c>
      <c r="BP448" t="s">
        <v>218</v>
      </c>
      <c r="BQ448" t="s">
        <v>28</v>
      </c>
      <c r="BR448" t="s">
        <v>32</v>
      </c>
      <c r="BS448" t="s">
        <v>33</v>
      </c>
      <c r="BT448" t="s">
        <v>193</v>
      </c>
      <c r="BU448" t="s">
        <v>193</v>
      </c>
      <c r="BV448" t="s">
        <v>208</v>
      </c>
      <c r="BW448" t="s">
        <v>209</v>
      </c>
      <c r="BX448" t="s">
        <v>202</v>
      </c>
      <c r="BY448" t="s">
        <v>1616</v>
      </c>
      <c r="BZ448" t="s">
        <v>1362</v>
      </c>
      <c r="CA448" t="s">
        <v>1605</v>
      </c>
      <c r="CB448" t="s">
        <v>1615</v>
      </c>
      <c r="CC448" t="s">
        <v>1616</v>
      </c>
      <c r="CD448" t="s">
        <v>5445</v>
      </c>
      <c r="CE448">
        <v>2</v>
      </c>
      <c r="CF448">
        <v>0</v>
      </c>
      <c r="CG448" t="s">
        <v>214</v>
      </c>
      <c r="CH448" t="s">
        <v>215</v>
      </c>
      <c r="CI448" t="s">
        <v>215</v>
      </c>
      <c r="CJ448" t="s">
        <v>197</v>
      </c>
      <c r="CK448">
        <v>1000</v>
      </c>
      <c r="CL448" t="s">
        <v>216</v>
      </c>
      <c r="CM448">
        <v>1</v>
      </c>
      <c r="CN448" t="s">
        <v>199</v>
      </c>
      <c r="CO448" t="s">
        <v>193</v>
      </c>
      <c r="CP448">
        <v>6</v>
      </c>
      <c r="CQ448" t="s">
        <v>193</v>
      </c>
      <c r="CR448" t="s">
        <v>193</v>
      </c>
      <c r="CS448" t="s">
        <v>193</v>
      </c>
      <c r="CT448" t="s">
        <v>193</v>
      </c>
      <c r="CU448" t="s">
        <v>193</v>
      </c>
      <c r="CV448" t="s">
        <v>193</v>
      </c>
      <c r="CW448" t="s">
        <v>1603</v>
      </c>
      <c r="CX448" t="s">
        <v>217</v>
      </c>
      <c r="CY448">
        <v>0.875</v>
      </c>
      <c r="CZ448">
        <v>8.75</v>
      </c>
      <c r="DA448" t="s">
        <v>206</v>
      </c>
      <c r="DB448" t="s">
        <v>193</v>
      </c>
      <c r="DC448" t="s">
        <v>193</v>
      </c>
      <c r="DD448" t="s">
        <v>193</v>
      </c>
      <c r="DE448" t="s">
        <v>193</v>
      </c>
      <c r="DF448" t="s">
        <v>193</v>
      </c>
      <c r="DG448" t="s">
        <v>29</v>
      </c>
      <c r="DH448" t="s">
        <v>31</v>
      </c>
      <c r="DI448" t="s">
        <v>1006</v>
      </c>
      <c r="DJ448" t="s">
        <v>26</v>
      </c>
      <c r="DK448" t="s">
        <v>2248</v>
      </c>
      <c r="DL448" t="s">
        <v>222</v>
      </c>
      <c r="DM448" t="s">
        <v>222</v>
      </c>
      <c r="DN448" t="s">
        <v>223</v>
      </c>
      <c r="DO448" t="s">
        <v>1002</v>
      </c>
      <c r="DP448">
        <v>101.776</v>
      </c>
      <c r="DQ448">
        <v>3.28</v>
      </c>
      <c r="DR448">
        <v>200.08189999999999</v>
      </c>
      <c r="DS448">
        <v>15.081899999999999</v>
      </c>
      <c r="DT448">
        <v>101.54900000000001</v>
      </c>
      <c r="DU448">
        <v>3.2919999999999998</v>
      </c>
      <c r="DV448">
        <v>195.892</v>
      </c>
      <c r="DW448">
        <v>10.891999999999999</v>
      </c>
      <c r="DX448">
        <v>100.628</v>
      </c>
      <c r="DY448">
        <v>3.3410000000000002</v>
      </c>
      <c r="DZ448">
        <v>194.69560000000001</v>
      </c>
      <c r="EA448">
        <v>9.6956000000000007</v>
      </c>
      <c r="EB448">
        <v>99.798000000000002</v>
      </c>
      <c r="EC448">
        <v>3.3860000000000001</v>
      </c>
      <c r="ED448">
        <v>205.8235</v>
      </c>
      <c r="EE448">
        <v>20.823499999999999</v>
      </c>
      <c r="EF448">
        <v>101.68</v>
      </c>
      <c r="EG448">
        <v>3.2850000000000001</v>
      </c>
      <c r="EH448">
        <v>190.37289999999999</v>
      </c>
      <c r="EI448">
        <v>5.3728999999999996</v>
      </c>
      <c r="EJ448">
        <v>102.479</v>
      </c>
      <c r="EK448">
        <v>3.2429999999999999</v>
      </c>
      <c r="EL448">
        <v>182.87020000000001</v>
      </c>
      <c r="EM448">
        <v>-2.1297999999999999</v>
      </c>
      <c r="EN448">
        <v>104.092</v>
      </c>
      <c r="EO448">
        <v>3.1589999999999998</v>
      </c>
      <c r="EP448">
        <v>179.2037</v>
      </c>
      <c r="EQ448">
        <v>-5.7962999999999996</v>
      </c>
      <c r="ER448">
        <v>105.702</v>
      </c>
      <c r="ES448">
        <v>3.0779999999999998</v>
      </c>
      <c r="ET448">
        <v>173.4796</v>
      </c>
      <c r="EU448">
        <v>-11.5204</v>
      </c>
      <c r="EV448">
        <v>106.694</v>
      </c>
      <c r="EW448">
        <v>3.028</v>
      </c>
      <c r="EX448">
        <v>175.0239</v>
      </c>
      <c r="EY448">
        <v>-9.9761000000000006</v>
      </c>
      <c r="EZ448">
        <v>106.84</v>
      </c>
      <c r="FA448">
        <v>3.0209999999999999</v>
      </c>
      <c r="FB448">
        <v>170.7208</v>
      </c>
      <c r="FC448">
        <v>-14.279199999999999</v>
      </c>
      <c r="FD448">
        <v>108.18300000000001</v>
      </c>
      <c r="FE448">
        <v>2.9550000000000001</v>
      </c>
      <c r="FF448">
        <v>153.25360000000001</v>
      </c>
      <c r="FG448">
        <v>-31.746400000000001</v>
      </c>
      <c r="FH448">
        <v>35.97</v>
      </c>
      <c r="FI448">
        <v>8.0500000000000007</v>
      </c>
      <c r="FJ448">
        <v>63.51</v>
      </c>
      <c r="FK448">
        <v>-5.7</v>
      </c>
      <c r="FL448">
        <v>90.896000000000001</v>
      </c>
      <c r="FM448">
        <v>-2.44</v>
      </c>
      <c r="FN448">
        <v>0.1822</v>
      </c>
      <c r="FO448">
        <v>-18.047799999999999</v>
      </c>
      <c r="FP448">
        <v>0.24199999999999999</v>
      </c>
      <c r="FQ448">
        <v>-15.6996</v>
      </c>
      <c r="FR448">
        <v>0.3639</v>
      </c>
      <c r="FS448">
        <v>-9.8625000000000007</v>
      </c>
      <c r="FT448">
        <v>0.63360000000000005</v>
      </c>
      <c r="FU448">
        <v>-4.0659000000000001</v>
      </c>
      <c r="FV448">
        <v>1.2765</v>
      </c>
      <c r="FW448">
        <v>1.6571</v>
      </c>
      <c r="FX448" t="s">
        <v>1608</v>
      </c>
      <c r="FY448">
        <v>159668.20689999999</v>
      </c>
    </row>
    <row r="449" spans="1:181" x14ac:dyDescent="0.35">
      <c r="A449">
        <v>452</v>
      </c>
      <c r="B449" t="s">
        <v>5445</v>
      </c>
      <c r="C449" t="s">
        <v>5449</v>
      </c>
      <c r="D449" t="s">
        <v>1944</v>
      </c>
      <c r="E449" t="s">
        <v>1945</v>
      </c>
      <c r="F449" t="s">
        <v>232</v>
      </c>
      <c r="G449" t="s">
        <v>304</v>
      </c>
      <c r="H449" t="s">
        <v>233</v>
      </c>
      <c r="I449" t="s">
        <v>304</v>
      </c>
      <c r="J449" t="s">
        <v>233</v>
      </c>
      <c r="K449" t="s">
        <v>331</v>
      </c>
      <c r="L449" t="s">
        <v>234</v>
      </c>
      <c r="M449">
        <v>6</v>
      </c>
      <c r="N449" t="s">
        <v>196</v>
      </c>
      <c r="O449" t="s">
        <v>197</v>
      </c>
      <c r="P449" t="s">
        <v>198</v>
      </c>
      <c r="Q449">
        <v>3000</v>
      </c>
      <c r="R449" t="s">
        <v>198</v>
      </c>
      <c r="S449">
        <v>500</v>
      </c>
      <c r="T449">
        <v>2</v>
      </c>
      <c r="U449">
        <v>3</v>
      </c>
      <c r="V449" t="s">
        <v>199</v>
      </c>
      <c r="W449" t="s">
        <v>200</v>
      </c>
      <c r="X449">
        <v>1.3</v>
      </c>
      <c r="Y449" t="s">
        <v>193</v>
      </c>
      <c r="Z449" t="s">
        <v>5482</v>
      </c>
      <c r="AA449" t="s">
        <v>3550</v>
      </c>
      <c r="AB449">
        <v>115</v>
      </c>
      <c r="AD449">
        <v>-6</v>
      </c>
      <c r="AE449" t="s">
        <v>193</v>
      </c>
      <c r="AF449" t="s">
        <v>193</v>
      </c>
      <c r="AG449">
        <v>160</v>
      </c>
      <c r="AH449">
        <v>0</v>
      </c>
      <c r="AI449">
        <v>0</v>
      </c>
      <c r="AJ449" t="s">
        <v>193</v>
      </c>
      <c r="AK449" t="s">
        <v>193</v>
      </c>
      <c r="AM449">
        <v>15</v>
      </c>
      <c r="AN449">
        <v>45</v>
      </c>
      <c r="AO449" t="s">
        <v>193</v>
      </c>
      <c r="AP449">
        <v>9.4</v>
      </c>
      <c r="AQ449">
        <v>1.3340000000000001</v>
      </c>
      <c r="AR449">
        <v>99.933000000000007</v>
      </c>
      <c r="AS449" t="s">
        <v>202</v>
      </c>
      <c r="AT449" t="s">
        <v>203</v>
      </c>
      <c r="AU449" t="s">
        <v>204</v>
      </c>
      <c r="AV449" t="s">
        <v>205</v>
      </c>
      <c r="AW449">
        <v>6</v>
      </c>
      <c r="AX449">
        <v>4</v>
      </c>
      <c r="AY449">
        <v>2</v>
      </c>
      <c r="AZ449" t="s">
        <v>193</v>
      </c>
      <c r="BA449" t="s">
        <v>202</v>
      </c>
      <c r="BB449" t="s">
        <v>206</v>
      </c>
      <c r="BC449" t="s">
        <v>206</v>
      </c>
      <c r="BD449" t="s">
        <v>202</v>
      </c>
      <c r="BE449" t="s">
        <v>206</v>
      </c>
      <c r="BF449" t="s">
        <v>206</v>
      </c>
      <c r="BG449" t="s">
        <v>207</v>
      </c>
      <c r="BH449" t="s">
        <v>193</v>
      </c>
      <c r="BI449">
        <v>2000</v>
      </c>
      <c r="BK449" t="s">
        <v>206</v>
      </c>
      <c r="BL449" t="s">
        <v>208</v>
      </c>
      <c r="BM449" t="s">
        <v>220</v>
      </c>
      <c r="BN449" t="s">
        <v>32</v>
      </c>
      <c r="BO449" t="s">
        <v>34</v>
      </c>
      <c r="BP449" t="s">
        <v>745</v>
      </c>
      <c r="BQ449" t="s">
        <v>971</v>
      </c>
      <c r="BR449" t="s">
        <v>193</v>
      </c>
      <c r="BS449" t="s">
        <v>193</v>
      </c>
      <c r="BT449" t="s">
        <v>193</v>
      </c>
      <c r="BU449" t="s">
        <v>193</v>
      </c>
      <c r="BV449" t="s">
        <v>208</v>
      </c>
      <c r="BW449" t="s">
        <v>209</v>
      </c>
      <c r="BX449" t="s">
        <v>193</v>
      </c>
      <c r="BY449" t="s">
        <v>193</v>
      </c>
      <c r="BZ449" t="s">
        <v>211</v>
      </c>
      <c r="CA449" t="s">
        <v>634</v>
      </c>
      <c r="CB449" t="s">
        <v>3551</v>
      </c>
      <c r="CC449" t="s">
        <v>3552</v>
      </c>
      <c r="CD449" t="s">
        <v>5445</v>
      </c>
      <c r="CE449">
        <v>2</v>
      </c>
      <c r="CF449">
        <v>1</v>
      </c>
      <c r="CG449" t="s">
        <v>214</v>
      </c>
      <c r="CH449" t="s">
        <v>215</v>
      </c>
      <c r="CI449" t="s">
        <v>215</v>
      </c>
      <c r="CJ449" t="s">
        <v>197</v>
      </c>
      <c r="CK449">
        <v>500</v>
      </c>
      <c r="CL449" t="s">
        <v>216</v>
      </c>
      <c r="CM449">
        <v>1</v>
      </c>
      <c r="CN449" t="s">
        <v>199</v>
      </c>
      <c r="CO449" t="s">
        <v>193</v>
      </c>
      <c r="CP449" t="s">
        <v>193</v>
      </c>
      <c r="CQ449" t="s">
        <v>193</v>
      </c>
      <c r="CR449" t="s">
        <v>193</v>
      </c>
      <c r="CS449" t="s">
        <v>193</v>
      </c>
      <c r="CT449" t="s">
        <v>193</v>
      </c>
      <c r="CU449" t="s">
        <v>193</v>
      </c>
      <c r="CV449" t="s">
        <v>193</v>
      </c>
      <c r="CW449" t="s">
        <v>1944</v>
      </c>
      <c r="CX449" t="s">
        <v>217</v>
      </c>
      <c r="CY449">
        <v>0.2</v>
      </c>
      <c r="CZ449">
        <v>1</v>
      </c>
      <c r="DA449" t="s">
        <v>206</v>
      </c>
      <c r="DB449" t="s">
        <v>193</v>
      </c>
      <c r="DC449" t="s">
        <v>193</v>
      </c>
      <c r="DD449" t="s">
        <v>193</v>
      </c>
      <c r="DE449" t="s">
        <v>193</v>
      </c>
      <c r="DF449" t="s">
        <v>193</v>
      </c>
      <c r="DG449" t="s">
        <v>340</v>
      </c>
      <c r="DH449" t="s">
        <v>30</v>
      </c>
      <c r="DI449" t="s">
        <v>2433</v>
      </c>
      <c r="DJ449" t="s">
        <v>31</v>
      </c>
      <c r="DK449" t="s">
        <v>855</v>
      </c>
      <c r="DL449" t="s">
        <v>222</v>
      </c>
      <c r="DM449" t="s">
        <v>222</v>
      </c>
      <c r="DN449" t="s">
        <v>223</v>
      </c>
      <c r="DO449" t="s">
        <v>3553</v>
      </c>
      <c r="DP449">
        <v>100.583</v>
      </c>
      <c r="DQ449">
        <v>1.0029999999999999</v>
      </c>
      <c r="DR449">
        <v>81.475300000000004</v>
      </c>
      <c r="DS449">
        <v>-33.524700000000003</v>
      </c>
      <c r="DT449">
        <v>100.583</v>
      </c>
      <c r="DU449">
        <v>1.0029999999999999</v>
      </c>
      <c r="DV449">
        <v>82.456800000000001</v>
      </c>
      <c r="DW449">
        <v>-32.543199999999999</v>
      </c>
      <c r="DX449">
        <v>100.378</v>
      </c>
      <c r="DY449">
        <v>1.107</v>
      </c>
      <c r="DZ449">
        <v>96.809899999999999</v>
      </c>
      <c r="EA449">
        <v>-18.190100000000001</v>
      </c>
      <c r="EB449">
        <v>100.449</v>
      </c>
      <c r="EC449">
        <v>1.07</v>
      </c>
      <c r="ED449">
        <v>91.317099999999996</v>
      </c>
      <c r="EE449">
        <v>-23.6829</v>
      </c>
      <c r="EF449">
        <v>100.58799999999999</v>
      </c>
      <c r="EG449">
        <v>0.999</v>
      </c>
      <c r="EH449">
        <v>82.418599999999998</v>
      </c>
      <c r="EI449">
        <v>-32.581400000000002</v>
      </c>
      <c r="EJ449">
        <v>100.605</v>
      </c>
      <c r="EK449">
        <v>0.98899999999999999</v>
      </c>
      <c r="EL449">
        <v>83.008600000000001</v>
      </c>
      <c r="EM449">
        <v>-31.991399999999999</v>
      </c>
      <c r="EN449">
        <v>100.605</v>
      </c>
      <c r="EO449">
        <v>0.98899999999999999</v>
      </c>
      <c r="EP449">
        <v>83.003900000000002</v>
      </c>
      <c r="EQ449">
        <v>-31.996099999999998</v>
      </c>
      <c r="ER449">
        <v>100.605</v>
      </c>
      <c r="ES449">
        <v>0.98899999999999999</v>
      </c>
      <c r="ET449">
        <v>84.193799999999996</v>
      </c>
      <c r="EU449">
        <v>-30.8062</v>
      </c>
      <c r="EV449">
        <v>100.83199999999999</v>
      </c>
      <c r="EW449">
        <v>0.871</v>
      </c>
      <c r="EX449">
        <v>72.591800000000006</v>
      </c>
      <c r="EY449">
        <v>-42.408200000000001</v>
      </c>
      <c r="EZ449">
        <v>100.83199999999999</v>
      </c>
      <c r="FA449">
        <v>0.871</v>
      </c>
      <c r="FB449">
        <v>69.369</v>
      </c>
      <c r="FC449">
        <v>-45.631</v>
      </c>
      <c r="FD449">
        <v>100.923</v>
      </c>
      <c r="FE449">
        <v>0.82099999999999995</v>
      </c>
      <c r="FF449">
        <v>65.571299999999994</v>
      </c>
      <c r="FG449">
        <v>-49.428699999999999</v>
      </c>
      <c r="FH449">
        <v>35.97</v>
      </c>
      <c r="FI449">
        <v>8.0500000000000007</v>
      </c>
      <c r="FJ449">
        <v>63.51</v>
      </c>
      <c r="FK449">
        <v>-5.7</v>
      </c>
      <c r="FL449">
        <v>90.896000000000001</v>
      </c>
      <c r="FM449">
        <v>-2.44</v>
      </c>
      <c r="FN449">
        <v>0.1822</v>
      </c>
      <c r="FO449">
        <v>-18.047799999999999</v>
      </c>
      <c r="FP449">
        <v>0.24199999999999999</v>
      </c>
      <c r="FQ449">
        <v>-15.6996</v>
      </c>
      <c r="FR449">
        <v>0.3639</v>
      </c>
      <c r="FS449">
        <v>-9.8625000000000007</v>
      </c>
      <c r="FT449">
        <v>0.63360000000000005</v>
      </c>
      <c r="FU449">
        <v>-4.0659000000000001</v>
      </c>
      <c r="FV449">
        <v>1.2765</v>
      </c>
      <c r="FW449">
        <v>1.6571</v>
      </c>
      <c r="FX449" t="s">
        <v>1948</v>
      </c>
      <c r="FY449">
        <v>104280.18700000001</v>
      </c>
    </row>
    <row r="450" spans="1:181" x14ac:dyDescent="0.35">
      <c r="A450">
        <v>453</v>
      </c>
      <c r="B450" t="s">
        <v>5445</v>
      </c>
      <c r="C450" t="s">
        <v>5449</v>
      </c>
      <c r="D450" t="s">
        <v>1944</v>
      </c>
      <c r="E450" t="s">
        <v>1945</v>
      </c>
      <c r="F450" t="s">
        <v>232</v>
      </c>
      <c r="G450" t="s">
        <v>304</v>
      </c>
      <c r="H450" t="s">
        <v>233</v>
      </c>
      <c r="I450" t="s">
        <v>304</v>
      </c>
      <c r="J450" t="s">
        <v>233</v>
      </c>
      <c r="K450" t="s">
        <v>331</v>
      </c>
      <c r="L450" t="s">
        <v>234</v>
      </c>
      <c r="M450">
        <v>6</v>
      </c>
      <c r="N450" t="s">
        <v>196</v>
      </c>
      <c r="O450" t="s">
        <v>197</v>
      </c>
      <c r="P450" t="s">
        <v>198</v>
      </c>
      <c r="Q450">
        <v>3000</v>
      </c>
      <c r="R450" t="s">
        <v>198</v>
      </c>
      <c r="S450">
        <v>1250</v>
      </c>
      <c r="T450">
        <v>10</v>
      </c>
      <c r="U450">
        <v>3</v>
      </c>
      <c r="V450" t="s">
        <v>199</v>
      </c>
      <c r="W450" t="s">
        <v>200</v>
      </c>
      <c r="X450">
        <v>2.5499999999999998</v>
      </c>
      <c r="Y450" t="s">
        <v>193</v>
      </c>
      <c r="Z450" t="s">
        <v>5430</v>
      </c>
      <c r="AA450" t="s">
        <v>1544</v>
      </c>
      <c r="AB450">
        <v>195</v>
      </c>
      <c r="AD450">
        <v>-1</v>
      </c>
      <c r="AE450" t="s">
        <v>193</v>
      </c>
      <c r="AF450" t="s">
        <v>193</v>
      </c>
      <c r="AG450">
        <v>220</v>
      </c>
      <c r="AH450">
        <v>0</v>
      </c>
      <c r="AI450">
        <v>0</v>
      </c>
      <c r="AJ450" t="s">
        <v>193</v>
      </c>
      <c r="AK450" t="s">
        <v>193</v>
      </c>
      <c r="AM450">
        <v>15</v>
      </c>
      <c r="AN450">
        <v>25</v>
      </c>
      <c r="AO450" t="s">
        <v>193</v>
      </c>
      <c r="AP450">
        <v>3.04</v>
      </c>
      <c r="AQ450">
        <v>2.58</v>
      </c>
      <c r="AR450">
        <v>99.724999999999994</v>
      </c>
      <c r="AS450" t="s">
        <v>202</v>
      </c>
      <c r="AT450" t="s">
        <v>203</v>
      </c>
      <c r="AU450" t="s">
        <v>204</v>
      </c>
      <c r="AV450" t="s">
        <v>205</v>
      </c>
      <c r="AW450">
        <v>6</v>
      </c>
      <c r="AX450">
        <v>4</v>
      </c>
      <c r="AY450">
        <v>2</v>
      </c>
      <c r="AZ450" t="s">
        <v>193</v>
      </c>
      <c r="BA450" t="s">
        <v>202</v>
      </c>
      <c r="BB450" t="s">
        <v>206</v>
      </c>
      <c r="BC450" t="s">
        <v>202</v>
      </c>
      <c r="BD450" t="s">
        <v>202</v>
      </c>
      <c r="BE450" t="s">
        <v>206</v>
      </c>
      <c r="BF450" t="s">
        <v>206</v>
      </c>
      <c r="BG450" t="s">
        <v>207</v>
      </c>
      <c r="BH450" t="s">
        <v>193</v>
      </c>
      <c r="BI450">
        <v>2000</v>
      </c>
      <c r="BK450" t="s">
        <v>206</v>
      </c>
      <c r="BL450" t="s">
        <v>208</v>
      </c>
      <c r="BM450" t="s">
        <v>220</v>
      </c>
      <c r="BN450" t="s">
        <v>32</v>
      </c>
      <c r="BO450" t="s">
        <v>34</v>
      </c>
      <c r="BP450" t="s">
        <v>745</v>
      </c>
      <c r="BQ450" t="s">
        <v>971</v>
      </c>
      <c r="BR450" t="s">
        <v>193</v>
      </c>
      <c r="BS450" t="s">
        <v>193</v>
      </c>
      <c r="BT450" t="s">
        <v>193</v>
      </c>
      <c r="BU450" t="s">
        <v>193</v>
      </c>
      <c r="BV450" t="s">
        <v>32</v>
      </c>
      <c r="BW450" t="s">
        <v>209</v>
      </c>
      <c r="BX450" t="s">
        <v>197</v>
      </c>
      <c r="BY450" t="s">
        <v>193</v>
      </c>
      <c r="BZ450" t="s">
        <v>211</v>
      </c>
      <c r="CA450" t="s">
        <v>634</v>
      </c>
      <c r="CB450" t="s">
        <v>3554</v>
      </c>
      <c r="CC450" t="s">
        <v>3555</v>
      </c>
      <c r="CD450" t="s">
        <v>5445</v>
      </c>
      <c r="CE450">
        <v>2</v>
      </c>
      <c r="CF450">
        <v>0</v>
      </c>
      <c r="CG450" t="s">
        <v>214</v>
      </c>
      <c r="CH450" t="s">
        <v>215</v>
      </c>
      <c r="CI450" t="s">
        <v>215</v>
      </c>
      <c r="CJ450" t="s">
        <v>197</v>
      </c>
      <c r="CK450">
        <v>1250</v>
      </c>
      <c r="CL450" t="s">
        <v>216</v>
      </c>
      <c r="CM450">
        <v>1</v>
      </c>
      <c r="CN450" t="s">
        <v>199</v>
      </c>
      <c r="CO450" t="s">
        <v>193</v>
      </c>
      <c r="CP450">
        <v>3</v>
      </c>
      <c r="CQ450" t="s">
        <v>193</v>
      </c>
      <c r="CR450" t="s">
        <v>193</v>
      </c>
      <c r="CS450" t="s">
        <v>193</v>
      </c>
      <c r="CT450" t="s">
        <v>193</v>
      </c>
      <c r="CU450" t="s">
        <v>193</v>
      </c>
      <c r="CV450" t="s">
        <v>193</v>
      </c>
      <c r="CW450" t="s">
        <v>1944</v>
      </c>
      <c r="CX450" t="s">
        <v>217</v>
      </c>
      <c r="CY450">
        <v>0.45</v>
      </c>
      <c r="CZ450">
        <v>5.625</v>
      </c>
      <c r="DA450" t="s">
        <v>206</v>
      </c>
      <c r="DB450" t="s">
        <v>193</v>
      </c>
      <c r="DC450" t="s">
        <v>193</v>
      </c>
      <c r="DD450" t="s">
        <v>193</v>
      </c>
      <c r="DE450" t="s">
        <v>193</v>
      </c>
      <c r="DF450" t="s">
        <v>193</v>
      </c>
      <c r="DG450" t="s">
        <v>340</v>
      </c>
      <c r="DH450" t="s">
        <v>30</v>
      </c>
      <c r="DI450" t="s">
        <v>2433</v>
      </c>
      <c r="DJ450" t="s">
        <v>31</v>
      </c>
      <c r="DK450" t="s">
        <v>855</v>
      </c>
      <c r="DL450" t="s">
        <v>222</v>
      </c>
      <c r="DM450" t="s">
        <v>222</v>
      </c>
      <c r="DN450" t="s">
        <v>223</v>
      </c>
      <c r="DO450" t="s">
        <v>1547</v>
      </c>
      <c r="DP450">
        <v>99.087000000000003</v>
      </c>
      <c r="DQ450">
        <v>2.65</v>
      </c>
      <c r="DR450">
        <v>198.83109999999999</v>
      </c>
      <c r="DS450">
        <v>3.8311000000000002</v>
      </c>
      <c r="DT450">
        <v>98.305000000000007</v>
      </c>
      <c r="DU450">
        <v>2.7370000000000001</v>
      </c>
      <c r="DV450">
        <v>203.4194</v>
      </c>
      <c r="DW450">
        <v>8.4193999999999996</v>
      </c>
      <c r="DX450">
        <v>98.006</v>
      </c>
      <c r="DY450">
        <v>2.77</v>
      </c>
      <c r="DZ450">
        <v>212.9802</v>
      </c>
      <c r="EA450">
        <v>17.9802</v>
      </c>
      <c r="EB450">
        <v>98.58</v>
      </c>
      <c r="EC450">
        <v>2.706</v>
      </c>
      <c r="ED450">
        <v>202.31440000000001</v>
      </c>
      <c r="EE450">
        <v>7.3144</v>
      </c>
      <c r="EF450">
        <v>98.671999999999997</v>
      </c>
      <c r="EG450">
        <v>2.6960000000000002</v>
      </c>
      <c r="EH450">
        <v>198.62610000000001</v>
      </c>
      <c r="EI450">
        <v>3.6261000000000001</v>
      </c>
      <c r="EJ450">
        <v>99.001000000000005</v>
      </c>
      <c r="EK450">
        <v>2.66</v>
      </c>
      <c r="EL450">
        <v>199.50749999999999</v>
      </c>
      <c r="EM450">
        <v>4.5075000000000003</v>
      </c>
      <c r="EN450">
        <v>99.034000000000006</v>
      </c>
      <c r="EO450">
        <v>2.6560000000000001</v>
      </c>
      <c r="EP450">
        <v>201.51179999999999</v>
      </c>
      <c r="EQ450">
        <v>6.5118</v>
      </c>
      <c r="ER450">
        <v>99.88</v>
      </c>
      <c r="ES450">
        <v>2.5630000000000002</v>
      </c>
      <c r="ET450">
        <v>195.29130000000001</v>
      </c>
      <c r="EU450">
        <v>0.2913</v>
      </c>
      <c r="EV450">
        <v>100.13500000000001</v>
      </c>
      <c r="EW450">
        <v>2.5350000000000001</v>
      </c>
      <c r="EX450">
        <v>190.29519999999999</v>
      </c>
      <c r="EY450">
        <v>-4.7047999999999996</v>
      </c>
      <c r="EZ450">
        <v>100.408</v>
      </c>
      <c r="FA450">
        <v>2.5049999999999999</v>
      </c>
      <c r="FB450">
        <v>179.1908</v>
      </c>
      <c r="FC450">
        <v>-15.809200000000001</v>
      </c>
      <c r="FD450">
        <v>100.999</v>
      </c>
      <c r="FE450">
        <v>2.4390000000000001</v>
      </c>
      <c r="FF450">
        <v>176.2859</v>
      </c>
      <c r="FG450">
        <v>-18.714099999999998</v>
      </c>
      <c r="FH450">
        <v>35.97</v>
      </c>
      <c r="FI450">
        <v>8.0500000000000007</v>
      </c>
      <c r="FJ450">
        <v>63.51</v>
      </c>
      <c r="FK450">
        <v>-5.7</v>
      </c>
      <c r="FL450">
        <v>90.896000000000001</v>
      </c>
      <c r="FM450">
        <v>-2.44</v>
      </c>
      <c r="FN450">
        <v>0.1822</v>
      </c>
      <c r="FO450">
        <v>-18.047799999999999</v>
      </c>
      <c r="FP450">
        <v>0.24199999999999999</v>
      </c>
      <c r="FQ450">
        <v>-15.6996</v>
      </c>
      <c r="FR450">
        <v>0.3639</v>
      </c>
      <c r="FS450">
        <v>-9.8625000000000007</v>
      </c>
      <c r="FT450">
        <v>0.63360000000000005</v>
      </c>
      <c r="FU450">
        <v>-4.0659000000000001</v>
      </c>
      <c r="FV450">
        <v>1.2765</v>
      </c>
      <c r="FW450">
        <v>1.6571</v>
      </c>
      <c r="FX450" t="s">
        <v>1948</v>
      </c>
      <c r="FY450">
        <v>104280.18700000001</v>
      </c>
    </row>
    <row r="451" spans="1:181" x14ac:dyDescent="0.35">
      <c r="A451">
        <v>454</v>
      </c>
      <c r="B451" t="s">
        <v>5445</v>
      </c>
      <c r="C451" t="s">
        <v>5449</v>
      </c>
      <c r="D451" t="s">
        <v>1944</v>
      </c>
      <c r="E451" t="s">
        <v>1945</v>
      </c>
      <c r="F451" t="s">
        <v>232</v>
      </c>
      <c r="G451" t="s">
        <v>304</v>
      </c>
      <c r="H451" t="s">
        <v>233</v>
      </c>
      <c r="I451" t="s">
        <v>304</v>
      </c>
      <c r="J451" t="s">
        <v>233</v>
      </c>
      <c r="K451" t="s">
        <v>331</v>
      </c>
      <c r="L451" t="s">
        <v>234</v>
      </c>
      <c r="M451">
        <v>6</v>
      </c>
      <c r="N451" t="s">
        <v>196</v>
      </c>
      <c r="O451" t="s">
        <v>197</v>
      </c>
      <c r="P451" t="s">
        <v>198</v>
      </c>
      <c r="Q451">
        <v>3000</v>
      </c>
      <c r="R451" t="s">
        <v>198</v>
      </c>
      <c r="S451">
        <v>1250</v>
      </c>
      <c r="T451">
        <v>30</v>
      </c>
      <c r="U451">
        <v>3</v>
      </c>
      <c r="V451" t="s">
        <v>199</v>
      </c>
      <c r="W451" t="s">
        <v>200</v>
      </c>
      <c r="X451">
        <v>3.5</v>
      </c>
      <c r="Y451" t="s">
        <v>193</v>
      </c>
      <c r="Z451" t="s">
        <v>5483</v>
      </c>
      <c r="AA451" t="s">
        <v>999</v>
      </c>
      <c r="AB451">
        <v>225</v>
      </c>
      <c r="AD451">
        <v>-2</v>
      </c>
      <c r="AE451" t="s">
        <v>193</v>
      </c>
      <c r="AF451" t="s">
        <v>193</v>
      </c>
      <c r="AG451">
        <v>250</v>
      </c>
      <c r="AH451">
        <v>0</v>
      </c>
      <c r="AI451">
        <v>0</v>
      </c>
      <c r="AJ451" t="s">
        <v>193</v>
      </c>
      <c r="AK451" t="s">
        <v>193</v>
      </c>
      <c r="AM451">
        <v>15</v>
      </c>
      <c r="AN451">
        <v>25</v>
      </c>
      <c r="AO451" t="s">
        <v>193</v>
      </c>
      <c r="AP451">
        <v>2.4</v>
      </c>
      <c r="AQ451">
        <v>3.536</v>
      </c>
      <c r="AR451">
        <v>99.33</v>
      </c>
      <c r="AS451" t="s">
        <v>202</v>
      </c>
      <c r="AT451" t="s">
        <v>203</v>
      </c>
      <c r="AU451" t="s">
        <v>204</v>
      </c>
      <c r="AV451" t="s">
        <v>205</v>
      </c>
      <c r="AW451">
        <v>6</v>
      </c>
      <c r="AX451">
        <v>4</v>
      </c>
      <c r="AY451">
        <v>2</v>
      </c>
      <c r="AZ451" t="s">
        <v>193</v>
      </c>
      <c r="BA451" t="s">
        <v>202</v>
      </c>
      <c r="BB451" t="s">
        <v>206</v>
      </c>
      <c r="BC451" t="s">
        <v>202</v>
      </c>
      <c r="BD451" t="s">
        <v>202</v>
      </c>
      <c r="BE451" t="s">
        <v>206</v>
      </c>
      <c r="BF451" t="s">
        <v>206</v>
      </c>
      <c r="BG451" t="s">
        <v>207</v>
      </c>
      <c r="BH451" t="s">
        <v>193</v>
      </c>
      <c r="BI451">
        <v>2000</v>
      </c>
      <c r="BK451" t="s">
        <v>206</v>
      </c>
      <c r="BL451" t="s">
        <v>208</v>
      </c>
      <c r="BM451" t="s">
        <v>220</v>
      </c>
      <c r="BN451" t="s">
        <v>32</v>
      </c>
      <c r="BO451" t="s">
        <v>34</v>
      </c>
      <c r="BP451" t="s">
        <v>745</v>
      </c>
      <c r="BQ451" t="s">
        <v>971</v>
      </c>
      <c r="BR451" t="s">
        <v>193</v>
      </c>
      <c r="BS451" t="s">
        <v>193</v>
      </c>
      <c r="BT451" t="s">
        <v>193</v>
      </c>
      <c r="BU451" t="s">
        <v>193</v>
      </c>
      <c r="BV451" t="s">
        <v>220</v>
      </c>
      <c r="BW451" t="s">
        <v>209</v>
      </c>
      <c r="BX451" t="s">
        <v>193</v>
      </c>
      <c r="BY451" t="s">
        <v>193</v>
      </c>
      <c r="BZ451" t="s">
        <v>211</v>
      </c>
      <c r="CA451" t="s">
        <v>634</v>
      </c>
      <c r="CB451" t="s">
        <v>3556</v>
      </c>
      <c r="CC451" t="s">
        <v>3557</v>
      </c>
      <c r="CD451" t="s">
        <v>5445</v>
      </c>
      <c r="CE451">
        <v>2</v>
      </c>
      <c r="CF451">
        <v>0</v>
      </c>
      <c r="CG451" t="s">
        <v>214</v>
      </c>
      <c r="CH451" t="s">
        <v>215</v>
      </c>
      <c r="CI451" t="s">
        <v>215</v>
      </c>
      <c r="CJ451" t="s">
        <v>197</v>
      </c>
      <c r="CK451">
        <v>1250</v>
      </c>
      <c r="CL451" t="s">
        <v>216</v>
      </c>
      <c r="CM451">
        <v>1</v>
      </c>
      <c r="CN451" t="s">
        <v>199</v>
      </c>
      <c r="CO451" t="s">
        <v>193</v>
      </c>
      <c r="CP451">
        <v>6</v>
      </c>
      <c r="CQ451" t="s">
        <v>193</v>
      </c>
      <c r="CR451" t="s">
        <v>193</v>
      </c>
      <c r="CS451" t="s">
        <v>193</v>
      </c>
      <c r="CT451" t="s">
        <v>193</v>
      </c>
      <c r="CU451" t="s">
        <v>193</v>
      </c>
      <c r="CV451" t="s">
        <v>193</v>
      </c>
      <c r="CW451" t="s">
        <v>1944</v>
      </c>
      <c r="CX451" t="s">
        <v>217</v>
      </c>
      <c r="CY451">
        <v>0.875</v>
      </c>
      <c r="CZ451">
        <v>10.938000000000001</v>
      </c>
      <c r="DA451" t="s">
        <v>206</v>
      </c>
      <c r="DB451" t="s">
        <v>193</v>
      </c>
      <c r="DC451" t="s">
        <v>193</v>
      </c>
      <c r="DD451" t="s">
        <v>193</v>
      </c>
      <c r="DE451" t="s">
        <v>193</v>
      </c>
      <c r="DF451" t="s">
        <v>193</v>
      </c>
      <c r="DG451" t="s">
        <v>340</v>
      </c>
      <c r="DH451" t="s">
        <v>30</v>
      </c>
      <c r="DI451" t="s">
        <v>2433</v>
      </c>
      <c r="DJ451" t="s">
        <v>31</v>
      </c>
      <c r="DK451" t="s">
        <v>855</v>
      </c>
      <c r="DL451" t="s">
        <v>222</v>
      </c>
      <c r="DM451" t="s">
        <v>222</v>
      </c>
      <c r="DN451" t="s">
        <v>223</v>
      </c>
      <c r="DO451" t="s">
        <v>1002</v>
      </c>
      <c r="DP451">
        <v>95.513000000000005</v>
      </c>
      <c r="DQ451">
        <v>3.7480000000000002</v>
      </c>
      <c r="DR451">
        <v>241.49199999999999</v>
      </c>
      <c r="DS451">
        <v>16.492000000000001</v>
      </c>
      <c r="DT451">
        <v>94.177000000000007</v>
      </c>
      <c r="DU451">
        <v>3.8250000000000002</v>
      </c>
      <c r="DV451">
        <v>243.09559999999999</v>
      </c>
      <c r="DW451">
        <v>18.095600000000001</v>
      </c>
      <c r="DX451">
        <v>93.646000000000001</v>
      </c>
      <c r="DY451">
        <v>3.8559999999999999</v>
      </c>
      <c r="DZ451">
        <v>252.8235</v>
      </c>
      <c r="EA451">
        <v>27.823499999999999</v>
      </c>
      <c r="EB451">
        <v>95.355999999999995</v>
      </c>
      <c r="EC451">
        <v>3.7570000000000001</v>
      </c>
      <c r="ED451">
        <v>237.5729</v>
      </c>
      <c r="EE451">
        <v>12.572900000000001</v>
      </c>
      <c r="EF451">
        <v>96.590999999999994</v>
      </c>
      <c r="EG451">
        <v>3.6869999999999998</v>
      </c>
      <c r="EH451">
        <v>227.27019999999999</v>
      </c>
      <c r="EI451">
        <v>2.2702</v>
      </c>
      <c r="EJ451">
        <v>97.504999999999995</v>
      </c>
      <c r="EK451">
        <v>3.6360000000000001</v>
      </c>
      <c r="EL451">
        <v>226.90369999999999</v>
      </c>
      <c r="EM451">
        <v>1.9036999999999999</v>
      </c>
      <c r="EN451">
        <v>99.072000000000003</v>
      </c>
      <c r="EO451">
        <v>3.55</v>
      </c>
      <c r="EP451">
        <v>220.67959999999999</v>
      </c>
      <c r="EQ451">
        <v>-4.3204000000000002</v>
      </c>
      <c r="ER451">
        <v>99.421999999999997</v>
      </c>
      <c r="ES451">
        <v>3.5310000000000001</v>
      </c>
      <c r="ET451">
        <v>225.32390000000001</v>
      </c>
      <c r="EU451">
        <v>0.32390000000000002</v>
      </c>
      <c r="EV451">
        <v>99.441000000000003</v>
      </c>
      <c r="EW451">
        <v>3.53</v>
      </c>
      <c r="EX451">
        <v>221.6208</v>
      </c>
      <c r="EY451">
        <v>-3.3792</v>
      </c>
      <c r="EZ451">
        <v>100.499</v>
      </c>
      <c r="FA451">
        <v>3.4729999999999999</v>
      </c>
      <c r="FB451">
        <v>205.05359999999999</v>
      </c>
      <c r="FC451">
        <v>-19.946400000000001</v>
      </c>
      <c r="FD451">
        <v>101.947</v>
      </c>
      <c r="FE451">
        <v>3.3959999999999999</v>
      </c>
      <c r="FF451">
        <v>199.99459999999999</v>
      </c>
      <c r="FG451">
        <v>-25.005400000000002</v>
      </c>
      <c r="FH451">
        <v>35.97</v>
      </c>
      <c r="FI451">
        <v>8.0500000000000007</v>
      </c>
      <c r="FJ451">
        <v>63.51</v>
      </c>
      <c r="FK451">
        <v>-5.7</v>
      </c>
      <c r="FL451">
        <v>90.896000000000001</v>
      </c>
      <c r="FM451">
        <v>-2.44</v>
      </c>
      <c r="FN451">
        <v>0.1822</v>
      </c>
      <c r="FO451">
        <v>-18.047799999999999</v>
      </c>
      <c r="FP451">
        <v>0.24199999999999999</v>
      </c>
      <c r="FQ451">
        <v>-15.6996</v>
      </c>
      <c r="FR451">
        <v>0.3639</v>
      </c>
      <c r="FS451">
        <v>-9.8625000000000007</v>
      </c>
      <c r="FT451">
        <v>0.63360000000000005</v>
      </c>
      <c r="FU451">
        <v>-4.0659000000000001</v>
      </c>
      <c r="FV451">
        <v>1.2765</v>
      </c>
      <c r="FW451">
        <v>1.6571</v>
      </c>
      <c r="FX451" t="s">
        <v>1948</v>
      </c>
      <c r="FY451">
        <v>104280.18700000001</v>
      </c>
    </row>
    <row r="452" spans="1:181" x14ac:dyDescent="0.35">
      <c r="A452">
        <v>455</v>
      </c>
      <c r="B452" t="s">
        <v>5445</v>
      </c>
      <c r="C452" t="s">
        <v>5398</v>
      </c>
      <c r="D452" t="s">
        <v>3558</v>
      </c>
      <c r="E452" t="s">
        <v>3559</v>
      </c>
      <c r="F452" t="s">
        <v>968</v>
      </c>
      <c r="G452" t="s">
        <v>193</v>
      </c>
      <c r="H452" t="s">
        <v>737</v>
      </c>
      <c r="I452" t="s">
        <v>193</v>
      </c>
      <c r="J452" t="s">
        <v>316</v>
      </c>
      <c r="K452" t="s">
        <v>193</v>
      </c>
      <c r="L452" t="s">
        <v>3560</v>
      </c>
      <c r="M452" t="s">
        <v>193</v>
      </c>
      <c r="N452" t="s">
        <v>196</v>
      </c>
      <c r="O452" t="s">
        <v>197</v>
      </c>
      <c r="P452" t="s">
        <v>198</v>
      </c>
      <c r="Q452">
        <v>8500</v>
      </c>
      <c r="R452" t="s">
        <v>198</v>
      </c>
      <c r="S452">
        <v>2000</v>
      </c>
      <c r="T452">
        <v>3</v>
      </c>
      <c r="U452">
        <v>4</v>
      </c>
      <c r="V452" t="s">
        <v>199</v>
      </c>
      <c r="W452" t="s">
        <v>200</v>
      </c>
      <c r="X452">
        <v>0.75</v>
      </c>
      <c r="Y452" t="s">
        <v>193</v>
      </c>
      <c r="Z452" t="s">
        <v>5453</v>
      </c>
      <c r="AA452" t="s">
        <v>2958</v>
      </c>
      <c r="AB452">
        <v>60</v>
      </c>
      <c r="AC452">
        <v>0</v>
      </c>
      <c r="AD452">
        <v>-5</v>
      </c>
      <c r="AE452" t="s">
        <v>193</v>
      </c>
      <c r="AF452" t="s">
        <v>193</v>
      </c>
      <c r="AG452">
        <v>95</v>
      </c>
      <c r="AH452">
        <v>65</v>
      </c>
      <c r="AI452">
        <v>5</v>
      </c>
      <c r="AJ452" t="s">
        <v>193</v>
      </c>
      <c r="AK452" t="s">
        <v>193</v>
      </c>
      <c r="AM452">
        <v>-3</v>
      </c>
      <c r="AN452">
        <v>35</v>
      </c>
      <c r="AO452" t="s">
        <v>193</v>
      </c>
      <c r="AP452">
        <v>2.88</v>
      </c>
      <c r="AQ452">
        <v>0.84199999999999997</v>
      </c>
      <c r="AR452">
        <v>99.727999999999994</v>
      </c>
      <c r="AS452" t="s">
        <v>202</v>
      </c>
      <c r="AT452" t="s">
        <v>203</v>
      </c>
      <c r="AU452" t="s">
        <v>204</v>
      </c>
      <c r="AV452" t="s">
        <v>205</v>
      </c>
      <c r="AW452">
        <v>6</v>
      </c>
      <c r="AX452">
        <v>4</v>
      </c>
      <c r="AY452">
        <v>2</v>
      </c>
      <c r="AZ452" t="s">
        <v>193</v>
      </c>
      <c r="BA452" t="s">
        <v>206</v>
      </c>
      <c r="BB452" t="s">
        <v>206</v>
      </c>
      <c r="BC452" t="s">
        <v>206</v>
      </c>
      <c r="BD452" t="s">
        <v>202</v>
      </c>
      <c r="BE452" t="s">
        <v>206</v>
      </c>
      <c r="BF452" t="s">
        <v>206</v>
      </c>
      <c r="BG452" t="s">
        <v>207</v>
      </c>
      <c r="BH452" t="s">
        <v>3561</v>
      </c>
      <c r="BI452">
        <v>2000</v>
      </c>
      <c r="BK452" t="s">
        <v>206</v>
      </c>
      <c r="BL452" t="s">
        <v>208</v>
      </c>
      <c r="BM452" t="s">
        <v>30</v>
      </c>
      <c r="BN452" t="s">
        <v>32</v>
      </c>
      <c r="BO452" t="s">
        <v>34</v>
      </c>
      <c r="BP452" t="s">
        <v>218</v>
      </c>
      <c r="BQ452" t="s">
        <v>29</v>
      </c>
      <c r="BR452" t="s">
        <v>193</v>
      </c>
      <c r="BS452" t="s">
        <v>193</v>
      </c>
      <c r="BT452" t="s">
        <v>193</v>
      </c>
      <c r="BU452" t="s">
        <v>193</v>
      </c>
      <c r="BV452" t="s">
        <v>32</v>
      </c>
      <c r="BW452" t="s">
        <v>209</v>
      </c>
      <c r="BX452" t="s">
        <v>197</v>
      </c>
      <c r="BY452" t="s">
        <v>193</v>
      </c>
      <c r="BZ452" t="s">
        <v>470</v>
      </c>
      <c r="CA452" t="s">
        <v>627</v>
      </c>
      <c r="CB452" t="s">
        <v>3562</v>
      </c>
      <c r="CC452" t="s">
        <v>3563</v>
      </c>
      <c r="CD452" t="s">
        <v>5445</v>
      </c>
      <c r="CE452">
        <v>2</v>
      </c>
      <c r="CF452">
        <v>1</v>
      </c>
      <c r="CG452" t="s">
        <v>214</v>
      </c>
      <c r="CH452" t="s">
        <v>215</v>
      </c>
      <c r="CI452" t="s">
        <v>215</v>
      </c>
      <c r="CJ452" t="s">
        <v>197</v>
      </c>
      <c r="CK452">
        <v>2000</v>
      </c>
      <c r="CL452" t="s">
        <v>216</v>
      </c>
      <c r="CM452">
        <v>1</v>
      </c>
      <c r="CN452" t="s">
        <v>199</v>
      </c>
      <c r="CO452" t="s">
        <v>193</v>
      </c>
      <c r="CP452" t="s">
        <v>193</v>
      </c>
      <c r="CQ452" t="s">
        <v>193</v>
      </c>
      <c r="CR452" t="s">
        <v>193</v>
      </c>
      <c r="CS452" t="s">
        <v>193</v>
      </c>
      <c r="CT452" t="s">
        <v>193</v>
      </c>
      <c r="CU452" t="s">
        <v>193</v>
      </c>
      <c r="CV452" t="s">
        <v>193</v>
      </c>
      <c r="CW452" t="s">
        <v>3558</v>
      </c>
      <c r="CX452" t="s">
        <v>217</v>
      </c>
      <c r="CY452">
        <v>0.1</v>
      </c>
      <c r="CZ452">
        <v>2</v>
      </c>
      <c r="DA452" t="s">
        <v>206</v>
      </c>
      <c r="DB452" t="s">
        <v>193</v>
      </c>
      <c r="DC452" t="s">
        <v>193</v>
      </c>
      <c r="DD452" t="s">
        <v>193</v>
      </c>
      <c r="DE452" t="s">
        <v>193</v>
      </c>
      <c r="DF452" t="s">
        <v>193</v>
      </c>
      <c r="DG452" t="s">
        <v>354</v>
      </c>
      <c r="DH452" t="s">
        <v>342</v>
      </c>
      <c r="DI452" t="s">
        <v>445</v>
      </c>
      <c r="DJ452" t="s">
        <v>437</v>
      </c>
      <c r="DK452" t="s">
        <v>447</v>
      </c>
      <c r="DL452" t="s">
        <v>222</v>
      </c>
      <c r="DM452" t="s">
        <v>222</v>
      </c>
      <c r="DN452" t="s">
        <v>223</v>
      </c>
      <c r="DO452" t="s">
        <v>2961</v>
      </c>
      <c r="DP452">
        <v>100.003</v>
      </c>
      <c r="DQ452">
        <v>0.749</v>
      </c>
      <c r="DR452">
        <v>55.788499999999999</v>
      </c>
      <c r="DS452">
        <v>-4.2115</v>
      </c>
      <c r="DT452">
        <v>100.19499999999999</v>
      </c>
      <c r="DU452">
        <v>0.68400000000000005</v>
      </c>
      <c r="DV452">
        <v>46.885100000000001</v>
      </c>
      <c r="DW452">
        <v>-13.1149</v>
      </c>
      <c r="DX452">
        <v>100.28700000000001</v>
      </c>
      <c r="DY452">
        <v>0.65300000000000002</v>
      </c>
      <c r="DZ452">
        <v>42.981999999999999</v>
      </c>
      <c r="EA452">
        <v>-17.018000000000001</v>
      </c>
      <c r="EB452">
        <v>100.36</v>
      </c>
      <c r="EC452">
        <v>0.628</v>
      </c>
      <c r="ED452">
        <v>43.169600000000003</v>
      </c>
      <c r="EE452">
        <v>-16.830400000000001</v>
      </c>
      <c r="EF452">
        <v>100.36</v>
      </c>
      <c r="EG452">
        <v>0.628</v>
      </c>
      <c r="EH452">
        <v>43.442599999999999</v>
      </c>
      <c r="EI452">
        <v>-16.557400000000001</v>
      </c>
      <c r="EJ452">
        <v>100.604</v>
      </c>
      <c r="EK452">
        <v>0.54500000000000004</v>
      </c>
      <c r="EL452">
        <v>36.232900000000001</v>
      </c>
      <c r="EM452">
        <v>-23.767099999999999</v>
      </c>
      <c r="EN452">
        <v>100.67400000000001</v>
      </c>
      <c r="EO452">
        <v>0.52100000000000002</v>
      </c>
      <c r="EP452">
        <v>34.376800000000003</v>
      </c>
      <c r="EQ452">
        <v>-25.623200000000001</v>
      </c>
      <c r="ER452">
        <v>100.845</v>
      </c>
      <c r="ES452">
        <v>0.46300000000000002</v>
      </c>
      <c r="ET452">
        <v>23.999600000000001</v>
      </c>
      <c r="EU452">
        <v>-36.000399999999999</v>
      </c>
      <c r="EV452">
        <v>100.724</v>
      </c>
      <c r="EW452">
        <v>0.503</v>
      </c>
      <c r="EX452">
        <v>30.162500000000001</v>
      </c>
      <c r="EY452">
        <v>-29.837499999999999</v>
      </c>
      <c r="EZ452">
        <v>100.764</v>
      </c>
      <c r="FA452">
        <v>0.48899999999999999</v>
      </c>
      <c r="FB452">
        <v>28.497299999999999</v>
      </c>
      <c r="FC452">
        <v>-31.502700000000001</v>
      </c>
      <c r="FD452">
        <v>100.764</v>
      </c>
      <c r="FE452">
        <v>0.48899999999999999</v>
      </c>
      <c r="FF452">
        <v>28.510300000000001</v>
      </c>
      <c r="FG452">
        <v>-31.489699999999999</v>
      </c>
      <c r="FH452">
        <v>35.97</v>
      </c>
      <c r="FI452">
        <v>8.0500000000000007</v>
      </c>
      <c r="FJ452">
        <v>63.51</v>
      </c>
      <c r="FK452">
        <v>-5.7</v>
      </c>
      <c r="FL452">
        <v>90.896000000000001</v>
      </c>
      <c r="FM452">
        <v>-2.44</v>
      </c>
      <c r="FN452">
        <v>0.1822</v>
      </c>
      <c r="FO452">
        <v>-18.047799999999999</v>
      </c>
      <c r="FP452">
        <v>0.24199999999999999</v>
      </c>
      <c r="FQ452">
        <v>-15.6996</v>
      </c>
      <c r="FR452">
        <v>0.3639</v>
      </c>
      <c r="FS452">
        <v>-9.8625000000000007</v>
      </c>
      <c r="FT452">
        <v>0.63360000000000005</v>
      </c>
      <c r="FU452">
        <v>-4.0659000000000001</v>
      </c>
      <c r="FV452">
        <v>1.2765</v>
      </c>
      <c r="FW452">
        <v>1.6571</v>
      </c>
      <c r="FX452" t="s">
        <v>3564</v>
      </c>
      <c r="FY452">
        <v>1196570.649</v>
      </c>
    </row>
    <row r="453" spans="1:181" x14ac:dyDescent="0.35">
      <c r="A453">
        <v>456</v>
      </c>
      <c r="B453" t="s">
        <v>5445</v>
      </c>
      <c r="C453" t="s">
        <v>5398</v>
      </c>
      <c r="D453" t="s">
        <v>3558</v>
      </c>
      <c r="E453" t="s">
        <v>3559</v>
      </c>
      <c r="F453" t="s">
        <v>968</v>
      </c>
      <c r="G453" t="s">
        <v>193</v>
      </c>
      <c r="H453" t="s">
        <v>737</v>
      </c>
      <c r="I453" t="s">
        <v>193</v>
      </c>
      <c r="J453" t="s">
        <v>316</v>
      </c>
      <c r="K453" t="s">
        <v>193</v>
      </c>
      <c r="L453" t="s">
        <v>3560</v>
      </c>
      <c r="M453" t="s">
        <v>193</v>
      </c>
      <c r="N453" t="s">
        <v>196</v>
      </c>
      <c r="O453" t="s">
        <v>197</v>
      </c>
      <c r="P453" t="s">
        <v>198</v>
      </c>
      <c r="Q453">
        <v>8500</v>
      </c>
      <c r="R453" t="s">
        <v>198</v>
      </c>
      <c r="S453">
        <v>2250</v>
      </c>
      <c r="T453">
        <v>5</v>
      </c>
      <c r="U453">
        <v>4</v>
      </c>
      <c r="V453" t="s">
        <v>199</v>
      </c>
      <c r="W453" t="s">
        <v>200</v>
      </c>
      <c r="X453">
        <v>1.125</v>
      </c>
      <c r="Y453" t="s">
        <v>193</v>
      </c>
      <c r="Z453" t="s">
        <v>5454</v>
      </c>
      <c r="AA453" t="s">
        <v>3532</v>
      </c>
      <c r="AB453">
        <v>80</v>
      </c>
      <c r="AC453">
        <v>0</v>
      </c>
      <c r="AD453">
        <v>-5</v>
      </c>
      <c r="AE453" t="s">
        <v>193</v>
      </c>
      <c r="AF453" t="s">
        <v>193</v>
      </c>
      <c r="AG453">
        <v>110</v>
      </c>
      <c r="AH453">
        <v>85</v>
      </c>
      <c r="AI453">
        <v>5</v>
      </c>
      <c r="AJ453" t="s">
        <v>193</v>
      </c>
      <c r="AK453" t="s">
        <v>193</v>
      </c>
      <c r="AM453">
        <v>8</v>
      </c>
      <c r="AN453">
        <v>30</v>
      </c>
      <c r="AO453" t="s">
        <v>193</v>
      </c>
      <c r="AP453">
        <v>2.56</v>
      </c>
      <c r="AQ453">
        <v>1.1619999999999999</v>
      </c>
      <c r="AR453">
        <v>99.820999999999998</v>
      </c>
      <c r="AS453" t="s">
        <v>202</v>
      </c>
      <c r="AT453" t="s">
        <v>203</v>
      </c>
      <c r="AU453" t="s">
        <v>204</v>
      </c>
      <c r="AV453" t="s">
        <v>205</v>
      </c>
      <c r="AW453">
        <v>6</v>
      </c>
      <c r="AX453">
        <v>4</v>
      </c>
      <c r="AY453">
        <v>2</v>
      </c>
      <c r="AZ453" t="s">
        <v>193</v>
      </c>
      <c r="BA453" t="s">
        <v>206</v>
      </c>
      <c r="BB453" t="s">
        <v>206</v>
      </c>
      <c r="BC453" t="s">
        <v>202</v>
      </c>
      <c r="BD453" t="s">
        <v>202</v>
      </c>
      <c r="BE453" t="s">
        <v>206</v>
      </c>
      <c r="BF453" t="s">
        <v>206</v>
      </c>
      <c r="BG453" t="s">
        <v>207</v>
      </c>
      <c r="BH453" t="s">
        <v>3561</v>
      </c>
      <c r="BI453">
        <v>2000</v>
      </c>
      <c r="BK453" t="s">
        <v>206</v>
      </c>
      <c r="BL453" t="s">
        <v>208</v>
      </c>
      <c r="BM453" t="s">
        <v>30</v>
      </c>
      <c r="BN453" t="s">
        <v>32</v>
      </c>
      <c r="BO453" t="s">
        <v>34</v>
      </c>
      <c r="BP453" t="s">
        <v>218</v>
      </c>
      <c r="BQ453" t="s">
        <v>29</v>
      </c>
      <c r="BR453" t="s">
        <v>193</v>
      </c>
      <c r="BS453" t="s">
        <v>193</v>
      </c>
      <c r="BT453" t="s">
        <v>193</v>
      </c>
      <c r="BU453" t="s">
        <v>193</v>
      </c>
      <c r="BV453" t="s">
        <v>30</v>
      </c>
      <c r="BW453" t="s">
        <v>209</v>
      </c>
      <c r="BX453" t="s">
        <v>197</v>
      </c>
      <c r="BY453" t="s">
        <v>193</v>
      </c>
      <c r="BZ453" t="s">
        <v>470</v>
      </c>
      <c r="CA453" t="s">
        <v>627</v>
      </c>
      <c r="CB453" t="s">
        <v>3565</v>
      </c>
      <c r="CC453" t="s">
        <v>3566</v>
      </c>
      <c r="CD453" t="s">
        <v>5445</v>
      </c>
      <c r="CE453">
        <v>2</v>
      </c>
      <c r="CF453">
        <v>0</v>
      </c>
      <c r="CG453" t="s">
        <v>214</v>
      </c>
      <c r="CH453" t="s">
        <v>215</v>
      </c>
      <c r="CI453" t="s">
        <v>215</v>
      </c>
      <c r="CJ453" t="s">
        <v>197</v>
      </c>
      <c r="CK453">
        <v>2250</v>
      </c>
      <c r="CL453" t="s">
        <v>216</v>
      </c>
      <c r="CM453">
        <v>1</v>
      </c>
      <c r="CN453" t="s">
        <v>199</v>
      </c>
      <c r="CO453" t="s">
        <v>193</v>
      </c>
      <c r="CP453">
        <v>1</v>
      </c>
      <c r="CQ453" t="s">
        <v>193</v>
      </c>
      <c r="CR453" t="s">
        <v>193</v>
      </c>
      <c r="CS453" t="s">
        <v>193</v>
      </c>
      <c r="CT453" t="s">
        <v>193</v>
      </c>
      <c r="CU453" t="s">
        <v>193</v>
      </c>
      <c r="CV453" t="s">
        <v>193</v>
      </c>
      <c r="CW453" t="s">
        <v>3558</v>
      </c>
      <c r="CX453" t="s">
        <v>217</v>
      </c>
      <c r="CY453">
        <v>0.12</v>
      </c>
      <c r="CZ453">
        <v>2.7</v>
      </c>
      <c r="DA453" t="s">
        <v>202</v>
      </c>
      <c r="DB453" t="s">
        <v>193</v>
      </c>
      <c r="DC453" t="s">
        <v>193</v>
      </c>
      <c r="DD453" t="s">
        <v>193</v>
      </c>
      <c r="DE453" t="s">
        <v>193</v>
      </c>
      <c r="DF453" t="s">
        <v>193</v>
      </c>
      <c r="DG453" t="s">
        <v>354</v>
      </c>
      <c r="DH453" t="s">
        <v>342</v>
      </c>
      <c r="DI453" t="s">
        <v>445</v>
      </c>
      <c r="DJ453" t="s">
        <v>437</v>
      </c>
      <c r="DK453" t="s">
        <v>447</v>
      </c>
      <c r="DL453" t="s">
        <v>222</v>
      </c>
      <c r="DM453" t="s">
        <v>222</v>
      </c>
      <c r="DN453" t="s">
        <v>223</v>
      </c>
      <c r="DO453" t="s">
        <v>3536</v>
      </c>
      <c r="DP453">
        <v>100</v>
      </c>
      <c r="DQ453">
        <v>1.125</v>
      </c>
      <c r="DR453">
        <v>81.975399999999993</v>
      </c>
      <c r="DS453">
        <v>1.9754</v>
      </c>
      <c r="DT453">
        <v>100.36799999999999</v>
      </c>
      <c r="DU453">
        <v>1.048</v>
      </c>
      <c r="DV453">
        <v>71.426199999999994</v>
      </c>
      <c r="DW453">
        <v>-8.5738000000000003</v>
      </c>
      <c r="DX453">
        <v>100.32899999999999</v>
      </c>
      <c r="DY453">
        <v>1.056</v>
      </c>
      <c r="DZ453">
        <v>70.483599999999996</v>
      </c>
      <c r="EA453">
        <v>-9.5164000000000009</v>
      </c>
      <c r="EB453">
        <v>100.51</v>
      </c>
      <c r="EC453">
        <v>1.018</v>
      </c>
      <c r="ED453">
        <v>69.383300000000006</v>
      </c>
      <c r="EE453">
        <v>-10.6167</v>
      </c>
      <c r="EF453">
        <v>100.54300000000001</v>
      </c>
      <c r="EG453">
        <v>1.0109999999999999</v>
      </c>
      <c r="EH453">
        <v>69.480199999999996</v>
      </c>
      <c r="EI453">
        <v>-10.5198</v>
      </c>
      <c r="EJ453">
        <v>100.884</v>
      </c>
      <c r="EK453">
        <v>0.94</v>
      </c>
      <c r="EL453">
        <v>63.502000000000002</v>
      </c>
      <c r="EM453">
        <v>-16.498000000000001</v>
      </c>
      <c r="EN453">
        <v>101.12</v>
      </c>
      <c r="EO453">
        <v>0.89</v>
      </c>
      <c r="EP453">
        <v>58.186500000000002</v>
      </c>
      <c r="EQ453">
        <v>-21.813500000000001</v>
      </c>
      <c r="ER453">
        <v>101.361</v>
      </c>
      <c r="ES453">
        <v>0.84</v>
      </c>
      <c r="ET453">
        <v>46.978299999999997</v>
      </c>
      <c r="EU453">
        <v>-33.021700000000003</v>
      </c>
      <c r="EV453">
        <v>101.248</v>
      </c>
      <c r="EW453">
        <v>0.86299999999999999</v>
      </c>
      <c r="EX453">
        <v>53.105699999999999</v>
      </c>
      <c r="EY453">
        <v>-26.894300000000001</v>
      </c>
      <c r="EZ453">
        <v>101.3</v>
      </c>
      <c r="FA453">
        <v>0.85199999999999998</v>
      </c>
      <c r="FB453">
        <v>51.371400000000001</v>
      </c>
      <c r="FC453">
        <v>-28.628599999999999</v>
      </c>
      <c r="FD453">
        <v>101.3</v>
      </c>
      <c r="FE453">
        <v>0.85199999999999998</v>
      </c>
      <c r="FF453">
        <v>51.377400000000002</v>
      </c>
      <c r="FG453">
        <v>-28.622599999999998</v>
      </c>
      <c r="FH453">
        <v>35.97</v>
      </c>
      <c r="FI453">
        <v>8.0500000000000007</v>
      </c>
      <c r="FJ453">
        <v>63.51</v>
      </c>
      <c r="FK453">
        <v>-5.7</v>
      </c>
      <c r="FL453">
        <v>90.896000000000001</v>
      </c>
      <c r="FM453">
        <v>-2.44</v>
      </c>
      <c r="FN453">
        <v>0.1822</v>
      </c>
      <c r="FO453">
        <v>-18.047799999999999</v>
      </c>
      <c r="FP453">
        <v>0.24199999999999999</v>
      </c>
      <c r="FQ453">
        <v>-15.6996</v>
      </c>
      <c r="FR453">
        <v>0.3639</v>
      </c>
      <c r="FS453">
        <v>-9.8625000000000007</v>
      </c>
      <c r="FT453">
        <v>0.63360000000000005</v>
      </c>
      <c r="FU453">
        <v>-4.0659000000000001</v>
      </c>
      <c r="FV453">
        <v>1.2765</v>
      </c>
      <c r="FW453">
        <v>1.6571</v>
      </c>
      <c r="FX453" t="s">
        <v>3564</v>
      </c>
      <c r="FY453">
        <v>1196570.649</v>
      </c>
    </row>
    <row r="454" spans="1:181" x14ac:dyDescent="0.35">
      <c r="A454">
        <v>457</v>
      </c>
      <c r="B454" t="s">
        <v>5445</v>
      </c>
      <c r="C454" t="s">
        <v>5398</v>
      </c>
      <c r="D454" t="s">
        <v>3558</v>
      </c>
      <c r="E454" t="s">
        <v>3559</v>
      </c>
      <c r="F454" t="s">
        <v>968</v>
      </c>
      <c r="G454" t="s">
        <v>193</v>
      </c>
      <c r="H454" t="s">
        <v>737</v>
      </c>
      <c r="I454" t="s">
        <v>193</v>
      </c>
      <c r="J454" t="s">
        <v>316</v>
      </c>
      <c r="K454" t="s">
        <v>193</v>
      </c>
      <c r="L454" t="s">
        <v>3560</v>
      </c>
      <c r="M454" t="s">
        <v>193</v>
      </c>
      <c r="N454" t="s">
        <v>196</v>
      </c>
      <c r="O454" t="s">
        <v>197</v>
      </c>
      <c r="P454" t="s">
        <v>198</v>
      </c>
      <c r="Q454">
        <v>8500</v>
      </c>
      <c r="R454" t="s">
        <v>198</v>
      </c>
      <c r="S454">
        <v>2500</v>
      </c>
      <c r="T454">
        <v>30</v>
      </c>
      <c r="U454">
        <v>4</v>
      </c>
      <c r="V454" t="s">
        <v>199</v>
      </c>
      <c r="W454" t="s">
        <v>200</v>
      </c>
      <c r="X454">
        <v>2.65</v>
      </c>
      <c r="Y454" t="s">
        <v>193</v>
      </c>
      <c r="Z454" t="s">
        <v>5458</v>
      </c>
      <c r="AA454" t="s">
        <v>1780</v>
      </c>
      <c r="AB454">
        <v>145</v>
      </c>
      <c r="AC454">
        <v>0</v>
      </c>
      <c r="AD454">
        <v>-6</v>
      </c>
      <c r="AE454" t="s">
        <v>193</v>
      </c>
      <c r="AF454" t="s">
        <v>193</v>
      </c>
      <c r="AG454">
        <v>170</v>
      </c>
      <c r="AH454">
        <v>150</v>
      </c>
      <c r="AI454">
        <v>5</v>
      </c>
      <c r="AJ454" t="s">
        <v>193</v>
      </c>
      <c r="AK454" t="s">
        <v>193</v>
      </c>
      <c r="AM454">
        <v>8</v>
      </c>
      <c r="AN454">
        <v>25</v>
      </c>
      <c r="AO454" t="s">
        <v>193</v>
      </c>
      <c r="AP454">
        <v>2.2999999999999998</v>
      </c>
      <c r="AQ454">
        <v>2.72</v>
      </c>
      <c r="AR454">
        <v>98.570999999999998</v>
      </c>
      <c r="AS454" t="s">
        <v>202</v>
      </c>
      <c r="AT454" t="s">
        <v>203</v>
      </c>
      <c r="AU454" t="s">
        <v>204</v>
      </c>
      <c r="AV454" t="s">
        <v>205</v>
      </c>
      <c r="AW454">
        <v>6</v>
      </c>
      <c r="AX454">
        <v>4</v>
      </c>
      <c r="AY454">
        <v>2</v>
      </c>
      <c r="AZ454" t="s">
        <v>193</v>
      </c>
      <c r="BA454" t="s">
        <v>206</v>
      </c>
      <c r="BB454" t="s">
        <v>206</v>
      </c>
      <c r="BC454" t="s">
        <v>202</v>
      </c>
      <c r="BD454" t="s">
        <v>202</v>
      </c>
      <c r="BE454" t="s">
        <v>206</v>
      </c>
      <c r="BF454" t="s">
        <v>206</v>
      </c>
      <c r="BG454" t="s">
        <v>207</v>
      </c>
      <c r="BH454" t="s">
        <v>3561</v>
      </c>
      <c r="BI454">
        <v>2000</v>
      </c>
      <c r="BK454" t="s">
        <v>206</v>
      </c>
      <c r="BL454" t="s">
        <v>208</v>
      </c>
      <c r="BM454" t="s">
        <v>30</v>
      </c>
      <c r="BN454" t="s">
        <v>32</v>
      </c>
      <c r="BO454" t="s">
        <v>34</v>
      </c>
      <c r="BP454" t="s">
        <v>218</v>
      </c>
      <c r="BQ454" t="s">
        <v>29</v>
      </c>
      <c r="BR454" t="s">
        <v>193</v>
      </c>
      <c r="BS454" t="s">
        <v>193</v>
      </c>
      <c r="BT454" t="s">
        <v>193</v>
      </c>
      <c r="BU454" t="s">
        <v>193</v>
      </c>
      <c r="BV454" t="s">
        <v>32</v>
      </c>
      <c r="BW454" t="s">
        <v>209</v>
      </c>
      <c r="BX454" t="s">
        <v>197</v>
      </c>
      <c r="BY454" t="s">
        <v>193</v>
      </c>
      <c r="BZ454" t="s">
        <v>470</v>
      </c>
      <c r="CA454" t="s">
        <v>627</v>
      </c>
      <c r="CB454" t="s">
        <v>3567</v>
      </c>
      <c r="CC454" t="s">
        <v>3568</v>
      </c>
      <c r="CD454" t="s">
        <v>5445</v>
      </c>
      <c r="CE454">
        <v>2</v>
      </c>
      <c r="CF454">
        <v>0</v>
      </c>
      <c r="CG454" t="s">
        <v>214</v>
      </c>
      <c r="CH454" t="s">
        <v>215</v>
      </c>
      <c r="CI454" t="s">
        <v>215</v>
      </c>
      <c r="CJ454" t="s">
        <v>197</v>
      </c>
      <c r="CK454">
        <v>2500</v>
      </c>
      <c r="CL454" t="s">
        <v>216</v>
      </c>
      <c r="CM454">
        <v>1</v>
      </c>
      <c r="CN454" t="s">
        <v>199</v>
      </c>
      <c r="CO454" t="s">
        <v>193</v>
      </c>
      <c r="CP454">
        <v>6</v>
      </c>
      <c r="CQ454" t="s">
        <v>193</v>
      </c>
      <c r="CR454" t="s">
        <v>193</v>
      </c>
      <c r="CS454" t="s">
        <v>193</v>
      </c>
      <c r="CT454" t="s">
        <v>193</v>
      </c>
      <c r="CU454" t="s">
        <v>193</v>
      </c>
      <c r="CV454" t="s">
        <v>193</v>
      </c>
      <c r="CW454" t="s">
        <v>3558</v>
      </c>
      <c r="CX454" t="s">
        <v>217</v>
      </c>
      <c r="CY454">
        <v>0.4</v>
      </c>
      <c r="CZ454">
        <v>10</v>
      </c>
      <c r="DA454" t="s">
        <v>206</v>
      </c>
      <c r="DB454" t="s">
        <v>193</v>
      </c>
      <c r="DC454" t="s">
        <v>193</v>
      </c>
      <c r="DD454" t="s">
        <v>193</v>
      </c>
      <c r="DE454" t="s">
        <v>193</v>
      </c>
      <c r="DF454" t="s">
        <v>193</v>
      </c>
      <c r="DG454" t="s">
        <v>354</v>
      </c>
      <c r="DH454" t="s">
        <v>342</v>
      </c>
      <c r="DI454" t="s">
        <v>445</v>
      </c>
      <c r="DJ454" t="s">
        <v>437</v>
      </c>
      <c r="DK454" t="s">
        <v>447</v>
      </c>
      <c r="DL454" t="s">
        <v>222</v>
      </c>
      <c r="DM454" t="s">
        <v>222</v>
      </c>
      <c r="DN454" t="s">
        <v>223</v>
      </c>
      <c r="DO454" t="s">
        <v>1783</v>
      </c>
      <c r="DP454">
        <v>96.358000000000004</v>
      </c>
      <c r="DQ454">
        <v>2.831</v>
      </c>
      <c r="DR454">
        <v>150.2141</v>
      </c>
      <c r="DS454">
        <v>5.2141000000000002</v>
      </c>
      <c r="DT454">
        <v>98.281999999999996</v>
      </c>
      <c r="DU454">
        <v>2.734</v>
      </c>
      <c r="DV454">
        <v>135.12110000000001</v>
      </c>
      <c r="DW454">
        <v>-9.8788999999999998</v>
      </c>
      <c r="DX454">
        <v>98.551000000000002</v>
      </c>
      <c r="DY454">
        <v>2.7210000000000001</v>
      </c>
      <c r="DZ454">
        <v>130.5</v>
      </c>
      <c r="EA454">
        <v>-14.5</v>
      </c>
      <c r="EB454">
        <v>100.613</v>
      </c>
      <c r="EC454">
        <v>2.62</v>
      </c>
      <c r="ED454">
        <v>125.0279</v>
      </c>
      <c r="EE454">
        <v>-19.972100000000001</v>
      </c>
      <c r="EF454">
        <v>100.777</v>
      </c>
      <c r="EG454">
        <v>2.6120000000000001</v>
      </c>
      <c r="EH454">
        <v>126.6979</v>
      </c>
      <c r="EI454">
        <v>-18.302099999999999</v>
      </c>
      <c r="EJ454">
        <v>100.995</v>
      </c>
      <c r="EK454">
        <v>2.601</v>
      </c>
      <c r="EL454">
        <v>132.16589999999999</v>
      </c>
      <c r="EM454">
        <v>-12.834099999999999</v>
      </c>
      <c r="EN454">
        <v>101.792</v>
      </c>
      <c r="EO454">
        <v>2.5630000000000002</v>
      </c>
      <c r="EP454">
        <v>124.7889</v>
      </c>
      <c r="EQ454">
        <v>-20.211099999999998</v>
      </c>
      <c r="ER454">
        <v>103.709</v>
      </c>
      <c r="ES454">
        <v>2.472</v>
      </c>
      <c r="ET454">
        <v>104.79179999999999</v>
      </c>
      <c r="EU454">
        <v>-40.208199999999998</v>
      </c>
      <c r="EV454">
        <v>103.43</v>
      </c>
      <c r="EW454">
        <v>2.4849999999999999</v>
      </c>
      <c r="EX454">
        <v>108.7778</v>
      </c>
      <c r="EY454">
        <v>-36.222200000000001</v>
      </c>
      <c r="EZ454">
        <v>103.093</v>
      </c>
      <c r="FA454">
        <v>2.5009999999999999</v>
      </c>
      <c r="FB454">
        <v>111.4495</v>
      </c>
      <c r="FC454">
        <v>-33.5505</v>
      </c>
      <c r="FD454">
        <v>103.093</v>
      </c>
      <c r="FE454">
        <v>2.5009999999999999</v>
      </c>
      <c r="FF454">
        <v>112.7037</v>
      </c>
      <c r="FG454">
        <v>-32.296300000000002</v>
      </c>
      <c r="FH454">
        <v>35.97</v>
      </c>
      <c r="FI454">
        <v>8.0500000000000007</v>
      </c>
      <c r="FJ454">
        <v>63.51</v>
      </c>
      <c r="FK454">
        <v>-5.7</v>
      </c>
      <c r="FL454">
        <v>90.896000000000001</v>
      </c>
      <c r="FM454">
        <v>-2.44</v>
      </c>
      <c r="FN454">
        <v>0.1822</v>
      </c>
      <c r="FO454">
        <v>-18.047799999999999</v>
      </c>
      <c r="FP454">
        <v>0.24199999999999999</v>
      </c>
      <c r="FQ454">
        <v>-15.6996</v>
      </c>
      <c r="FR454">
        <v>0.3639</v>
      </c>
      <c r="FS454">
        <v>-9.8625000000000007</v>
      </c>
      <c r="FT454">
        <v>0.63360000000000005</v>
      </c>
      <c r="FU454">
        <v>-4.0659000000000001</v>
      </c>
      <c r="FV454">
        <v>1.2765</v>
      </c>
      <c r="FW454">
        <v>1.6571</v>
      </c>
      <c r="FX454" t="s">
        <v>3564</v>
      </c>
      <c r="FY454">
        <v>1196570.649</v>
      </c>
    </row>
    <row r="455" spans="1:181" x14ac:dyDescent="0.35">
      <c r="A455">
        <v>458</v>
      </c>
      <c r="B455" t="s">
        <v>5445</v>
      </c>
      <c r="C455" t="s">
        <v>5398</v>
      </c>
      <c r="D455" t="s">
        <v>3558</v>
      </c>
      <c r="E455" t="s">
        <v>3559</v>
      </c>
      <c r="F455" t="s">
        <v>968</v>
      </c>
      <c r="G455" t="s">
        <v>193</v>
      </c>
      <c r="H455" t="s">
        <v>737</v>
      </c>
      <c r="I455" t="s">
        <v>193</v>
      </c>
      <c r="J455" t="s">
        <v>316</v>
      </c>
      <c r="K455" t="s">
        <v>193</v>
      </c>
      <c r="L455" t="s">
        <v>3560</v>
      </c>
      <c r="M455" t="s">
        <v>193</v>
      </c>
      <c r="N455" t="s">
        <v>196</v>
      </c>
      <c r="O455" t="s">
        <v>197</v>
      </c>
      <c r="P455" t="s">
        <v>198</v>
      </c>
      <c r="Q455">
        <v>8500</v>
      </c>
      <c r="R455" t="s">
        <v>198</v>
      </c>
      <c r="S455">
        <v>1750</v>
      </c>
      <c r="T455">
        <v>10</v>
      </c>
      <c r="U455">
        <v>4</v>
      </c>
      <c r="V455" t="s">
        <v>199</v>
      </c>
      <c r="W455" t="s">
        <v>200</v>
      </c>
      <c r="X455">
        <v>1.65</v>
      </c>
      <c r="Y455" t="s">
        <v>193</v>
      </c>
      <c r="Z455" t="s">
        <v>5456</v>
      </c>
      <c r="AA455" t="s">
        <v>1544</v>
      </c>
      <c r="AB455">
        <v>110</v>
      </c>
      <c r="AC455">
        <v>0</v>
      </c>
      <c r="AD455">
        <v>-5</v>
      </c>
      <c r="AE455" t="s">
        <v>193</v>
      </c>
      <c r="AF455" t="s">
        <v>193</v>
      </c>
      <c r="AG455">
        <v>130</v>
      </c>
      <c r="AH455">
        <v>115</v>
      </c>
      <c r="AI455">
        <v>5</v>
      </c>
      <c r="AJ455" t="s">
        <v>193</v>
      </c>
      <c r="AK455" t="s">
        <v>193</v>
      </c>
      <c r="AM455">
        <v>17</v>
      </c>
      <c r="AN455">
        <v>20</v>
      </c>
      <c r="AO455" t="s">
        <v>193</v>
      </c>
      <c r="AP455">
        <v>3.29</v>
      </c>
      <c r="AQ455">
        <v>1.7270000000000001</v>
      </c>
      <c r="AR455">
        <v>99.296000000000006</v>
      </c>
      <c r="AS455" t="s">
        <v>202</v>
      </c>
      <c r="AT455" t="s">
        <v>203</v>
      </c>
      <c r="AU455" t="s">
        <v>204</v>
      </c>
      <c r="AV455" t="s">
        <v>205</v>
      </c>
      <c r="AW455">
        <v>6</v>
      </c>
      <c r="AX455">
        <v>4</v>
      </c>
      <c r="AY455">
        <v>2</v>
      </c>
      <c r="AZ455" t="s">
        <v>193</v>
      </c>
      <c r="BA455" t="s">
        <v>206</v>
      </c>
      <c r="BB455" t="s">
        <v>206</v>
      </c>
      <c r="BC455" t="s">
        <v>202</v>
      </c>
      <c r="BD455" t="s">
        <v>202</v>
      </c>
      <c r="BE455" t="s">
        <v>206</v>
      </c>
      <c r="BF455" t="s">
        <v>206</v>
      </c>
      <c r="BG455" t="s">
        <v>207</v>
      </c>
      <c r="BH455" t="s">
        <v>3561</v>
      </c>
      <c r="BI455">
        <v>2000</v>
      </c>
      <c r="BK455" t="s">
        <v>206</v>
      </c>
      <c r="BL455" t="s">
        <v>208</v>
      </c>
      <c r="BM455" t="s">
        <v>30</v>
      </c>
      <c r="BN455" t="s">
        <v>32</v>
      </c>
      <c r="BO455" t="s">
        <v>34</v>
      </c>
      <c r="BP455" t="s">
        <v>218</v>
      </c>
      <c r="BQ455" t="s">
        <v>29</v>
      </c>
      <c r="BR455" t="s">
        <v>193</v>
      </c>
      <c r="BS455" t="s">
        <v>193</v>
      </c>
      <c r="BT455" t="s">
        <v>193</v>
      </c>
      <c r="BU455" t="s">
        <v>193</v>
      </c>
      <c r="BV455" t="s">
        <v>30</v>
      </c>
      <c r="BW455" t="s">
        <v>209</v>
      </c>
      <c r="BX455" t="s">
        <v>197</v>
      </c>
      <c r="BY455" t="s">
        <v>193</v>
      </c>
      <c r="BZ455" t="s">
        <v>470</v>
      </c>
      <c r="CA455" t="s">
        <v>627</v>
      </c>
      <c r="CB455" t="s">
        <v>3569</v>
      </c>
      <c r="CC455" t="s">
        <v>3570</v>
      </c>
      <c r="CD455" t="s">
        <v>5445</v>
      </c>
      <c r="CE455">
        <v>2</v>
      </c>
      <c r="CF455">
        <v>0</v>
      </c>
      <c r="CG455" t="s">
        <v>214</v>
      </c>
      <c r="CH455" t="s">
        <v>215</v>
      </c>
      <c r="CI455" t="s">
        <v>215</v>
      </c>
      <c r="CJ455" t="s">
        <v>197</v>
      </c>
      <c r="CK455">
        <v>1750</v>
      </c>
      <c r="CL455" t="s">
        <v>216</v>
      </c>
      <c r="CM455">
        <v>1</v>
      </c>
      <c r="CN455" t="s">
        <v>199</v>
      </c>
      <c r="CO455" t="s">
        <v>193</v>
      </c>
      <c r="CP455">
        <v>3</v>
      </c>
      <c r="CQ455" t="s">
        <v>193</v>
      </c>
      <c r="CR455" t="s">
        <v>193</v>
      </c>
      <c r="CS455" t="s">
        <v>193</v>
      </c>
      <c r="CT455" t="s">
        <v>193</v>
      </c>
      <c r="CU455" t="s">
        <v>193</v>
      </c>
      <c r="CV455" t="s">
        <v>193</v>
      </c>
      <c r="CW455" t="s">
        <v>3558</v>
      </c>
      <c r="CX455" t="s">
        <v>217</v>
      </c>
      <c r="CY455">
        <v>0.2</v>
      </c>
      <c r="CZ455">
        <v>3.5</v>
      </c>
      <c r="DA455" t="s">
        <v>202</v>
      </c>
      <c r="DB455" t="s">
        <v>193</v>
      </c>
      <c r="DC455" t="s">
        <v>193</v>
      </c>
      <c r="DD455" t="s">
        <v>193</v>
      </c>
      <c r="DE455" t="s">
        <v>193</v>
      </c>
      <c r="DF455" t="s">
        <v>193</v>
      </c>
      <c r="DG455" t="s">
        <v>354</v>
      </c>
      <c r="DH455" t="s">
        <v>342</v>
      </c>
      <c r="DI455" t="s">
        <v>445</v>
      </c>
      <c r="DJ455" t="s">
        <v>437</v>
      </c>
      <c r="DK455" t="s">
        <v>447</v>
      </c>
      <c r="DL455" t="s">
        <v>222</v>
      </c>
      <c r="DM455" t="s">
        <v>222</v>
      </c>
      <c r="DN455" t="s">
        <v>223</v>
      </c>
      <c r="DO455" t="s">
        <v>1547</v>
      </c>
      <c r="DP455">
        <v>98.706000000000003</v>
      </c>
      <c r="DQ455">
        <v>1.792</v>
      </c>
      <c r="DR455">
        <v>115.1802</v>
      </c>
      <c r="DS455">
        <v>5.1802000000000001</v>
      </c>
      <c r="DT455">
        <v>99.097999999999999</v>
      </c>
      <c r="DU455">
        <v>1.7490000000000001</v>
      </c>
      <c r="DV455">
        <v>106.6144</v>
      </c>
      <c r="DW455">
        <v>-3.3856000000000002</v>
      </c>
      <c r="DX455">
        <v>99.424000000000007</v>
      </c>
      <c r="DY455">
        <v>1.7130000000000001</v>
      </c>
      <c r="DZ455">
        <v>100.3261</v>
      </c>
      <c r="EA455">
        <v>-9.6738999999999997</v>
      </c>
      <c r="EB455">
        <v>99.991</v>
      </c>
      <c r="EC455">
        <v>1.651</v>
      </c>
      <c r="ED455">
        <v>98.607500000000002</v>
      </c>
      <c r="EE455">
        <v>-11.3925</v>
      </c>
      <c r="EF455">
        <v>99.899000000000001</v>
      </c>
      <c r="EG455">
        <v>1.661</v>
      </c>
      <c r="EH455">
        <v>102.01179999999999</v>
      </c>
      <c r="EI455">
        <v>-7.9882</v>
      </c>
      <c r="EJ455">
        <v>100.16200000000001</v>
      </c>
      <c r="EK455">
        <v>1.6319999999999999</v>
      </c>
      <c r="EL455">
        <v>102.1913</v>
      </c>
      <c r="EM455">
        <v>-7.8087</v>
      </c>
      <c r="EN455">
        <v>100.557</v>
      </c>
      <c r="EO455">
        <v>1.5880000000000001</v>
      </c>
      <c r="EP455">
        <v>95.595200000000006</v>
      </c>
      <c r="EQ455">
        <v>-14.4048</v>
      </c>
      <c r="ER455">
        <v>101.035</v>
      </c>
      <c r="ES455">
        <v>1.5349999999999999</v>
      </c>
      <c r="ET455">
        <v>82.190799999999996</v>
      </c>
      <c r="EU455">
        <v>-27.809200000000001</v>
      </c>
      <c r="EV455">
        <v>101.133</v>
      </c>
      <c r="EW455">
        <v>1.524</v>
      </c>
      <c r="EX455">
        <v>84.785899999999998</v>
      </c>
      <c r="EY455">
        <v>-25.214099999999998</v>
      </c>
      <c r="EZ455">
        <v>101.10599999999999</v>
      </c>
      <c r="FA455">
        <v>1.5269999999999999</v>
      </c>
      <c r="FB455">
        <v>85.904399999999995</v>
      </c>
      <c r="FC455">
        <v>-24.095600000000001</v>
      </c>
      <c r="FD455">
        <v>101.10599999999999</v>
      </c>
      <c r="FE455">
        <v>1.5269999999999999</v>
      </c>
      <c r="FF455">
        <v>86.926900000000003</v>
      </c>
      <c r="FG455">
        <v>-23.0731</v>
      </c>
      <c r="FH455">
        <v>35.97</v>
      </c>
      <c r="FI455">
        <v>8.0500000000000007</v>
      </c>
      <c r="FJ455">
        <v>63.51</v>
      </c>
      <c r="FK455">
        <v>-5.7</v>
      </c>
      <c r="FL455">
        <v>90.896000000000001</v>
      </c>
      <c r="FM455">
        <v>-2.44</v>
      </c>
      <c r="FN455">
        <v>0.1822</v>
      </c>
      <c r="FO455">
        <v>-18.047799999999999</v>
      </c>
      <c r="FP455">
        <v>0.24199999999999999</v>
      </c>
      <c r="FQ455">
        <v>-15.6996</v>
      </c>
      <c r="FR455">
        <v>0.3639</v>
      </c>
      <c r="FS455">
        <v>-9.8625000000000007</v>
      </c>
      <c r="FT455">
        <v>0.63360000000000005</v>
      </c>
      <c r="FU455">
        <v>-4.0659000000000001</v>
      </c>
      <c r="FV455">
        <v>1.2765</v>
      </c>
      <c r="FW455">
        <v>1.6571</v>
      </c>
      <c r="FX455" t="s">
        <v>3564</v>
      </c>
      <c r="FY455">
        <v>1196570.649</v>
      </c>
    </row>
    <row r="456" spans="1:181" x14ac:dyDescent="0.35">
      <c r="A456">
        <v>459</v>
      </c>
      <c r="B456" t="s">
        <v>5445</v>
      </c>
      <c r="C456" t="s">
        <v>5449</v>
      </c>
      <c r="D456" t="s">
        <v>1914</v>
      </c>
      <c r="E456" t="s">
        <v>3571</v>
      </c>
      <c r="F456" t="s">
        <v>330</v>
      </c>
      <c r="G456" t="s">
        <v>193</v>
      </c>
      <c r="H456" t="s">
        <v>262</v>
      </c>
      <c r="I456" t="s">
        <v>193</v>
      </c>
      <c r="J456" t="s">
        <v>316</v>
      </c>
      <c r="K456" t="s">
        <v>193</v>
      </c>
      <c r="L456" t="s">
        <v>1519</v>
      </c>
      <c r="M456">
        <v>6</v>
      </c>
      <c r="N456" t="s">
        <v>196</v>
      </c>
      <c r="O456" t="s">
        <v>197</v>
      </c>
      <c r="P456" t="s">
        <v>198</v>
      </c>
      <c r="Q456">
        <v>1500</v>
      </c>
      <c r="R456" t="s">
        <v>198</v>
      </c>
      <c r="S456">
        <v>600</v>
      </c>
      <c r="T456">
        <v>5</v>
      </c>
      <c r="U456">
        <v>3</v>
      </c>
      <c r="V456" t="s">
        <v>199</v>
      </c>
      <c r="W456" t="s">
        <v>200</v>
      </c>
      <c r="X456">
        <v>5.85</v>
      </c>
      <c r="Y456" t="s">
        <v>193</v>
      </c>
      <c r="Z456" t="s">
        <v>5321</v>
      </c>
      <c r="AA456" t="s">
        <v>3532</v>
      </c>
      <c r="AB456">
        <v>550</v>
      </c>
      <c r="AD456">
        <v>-15</v>
      </c>
      <c r="AE456" t="s">
        <v>193</v>
      </c>
      <c r="AF456" t="s">
        <v>193</v>
      </c>
      <c r="AG456">
        <v>637.5</v>
      </c>
      <c r="AH456">
        <v>0</v>
      </c>
      <c r="AI456">
        <v>0</v>
      </c>
      <c r="AJ456" t="s">
        <v>193</v>
      </c>
      <c r="AK456" t="s">
        <v>193</v>
      </c>
      <c r="AM456">
        <v>25</v>
      </c>
      <c r="AN456">
        <v>87.5</v>
      </c>
      <c r="AO456" t="s">
        <v>193</v>
      </c>
      <c r="AP456">
        <v>4.67</v>
      </c>
      <c r="AQ456">
        <v>5.8639999999999999</v>
      </c>
      <c r="AR456">
        <v>99.942999999999998</v>
      </c>
      <c r="AS456" t="s">
        <v>202</v>
      </c>
      <c r="AT456" t="s">
        <v>203</v>
      </c>
      <c r="AU456" t="s">
        <v>204</v>
      </c>
      <c r="AV456" t="s">
        <v>205</v>
      </c>
      <c r="AW456">
        <v>11</v>
      </c>
      <c r="AX456">
        <v>5</v>
      </c>
      <c r="AY456">
        <v>6</v>
      </c>
      <c r="AZ456" t="s">
        <v>193</v>
      </c>
      <c r="BA456" t="s">
        <v>206</v>
      </c>
      <c r="BB456" t="s">
        <v>206</v>
      </c>
      <c r="BC456" t="s">
        <v>202</v>
      </c>
      <c r="BD456" t="s">
        <v>202</v>
      </c>
      <c r="BE456" t="s">
        <v>206</v>
      </c>
      <c r="BF456" t="s">
        <v>206</v>
      </c>
      <c r="BG456" t="s">
        <v>552</v>
      </c>
      <c r="BH456" t="s">
        <v>207</v>
      </c>
      <c r="BI456">
        <v>2000</v>
      </c>
      <c r="BK456" t="s">
        <v>206</v>
      </c>
      <c r="BL456" t="s">
        <v>208</v>
      </c>
      <c r="BM456" t="s">
        <v>220</v>
      </c>
      <c r="BN456" t="s">
        <v>32</v>
      </c>
      <c r="BO456" t="s">
        <v>34</v>
      </c>
      <c r="BP456" t="s">
        <v>240</v>
      </c>
      <c r="BQ456" t="s">
        <v>855</v>
      </c>
      <c r="BR456" t="s">
        <v>35</v>
      </c>
      <c r="BS456" t="s">
        <v>28</v>
      </c>
      <c r="BT456" t="s">
        <v>340</v>
      </c>
      <c r="BU456" t="s">
        <v>341</v>
      </c>
      <c r="BV456" t="s">
        <v>220</v>
      </c>
      <c r="BW456" t="s">
        <v>209</v>
      </c>
      <c r="BX456" t="s">
        <v>197</v>
      </c>
      <c r="BY456" t="s">
        <v>193</v>
      </c>
      <c r="BZ456" t="s">
        <v>243</v>
      </c>
      <c r="CA456" t="s">
        <v>244</v>
      </c>
      <c r="CB456" t="s">
        <v>3572</v>
      </c>
      <c r="CC456" t="s">
        <v>3573</v>
      </c>
      <c r="CD456" t="s">
        <v>5445</v>
      </c>
      <c r="CE456">
        <v>2</v>
      </c>
      <c r="CF456">
        <v>1</v>
      </c>
      <c r="CG456" t="s">
        <v>214</v>
      </c>
      <c r="CH456" t="s">
        <v>215</v>
      </c>
      <c r="CI456" t="s">
        <v>215</v>
      </c>
      <c r="CJ456" t="s">
        <v>197</v>
      </c>
      <c r="CK456">
        <v>600</v>
      </c>
      <c r="CL456" t="s">
        <v>216</v>
      </c>
      <c r="CM456">
        <v>1</v>
      </c>
      <c r="CN456" t="s">
        <v>199</v>
      </c>
      <c r="CO456" t="s">
        <v>193</v>
      </c>
      <c r="CP456">
        <v>1</v>
      </c>
      <c r="CQ456" t="s">
        <v>193</v>
      </c>
      <c r="CR456" t="s">
        <v>193</v>
      </c>
      <c r="CS456" t="s">
        <v>193</v>
      </c>
      <c r="CT456" t="s">
        <v>193</v>
      </c>
      <c r="CU456" t="s">
        <v>193</v>
      </c>
      <c r="CV456" t="s">
        <v>193</v>
      </c>
      <c r="CW456" t="s">
        <v>1914</v>
      </c>
      <c r="CX456" t="s">
        <v>217</v>
      </c>
      <c r="CY456">
        <v>0.6</v>
      </c>
      <c r="CZ456">
        <v>3.6</v>
      </c>
      <c r="DA456" t="s">
        <v>206</v>
      </c>
      <c r="DB456" t="s">
        <v>193</v>
      </c>
      <c r="DC456" t="s">
        <v>193</v>
      </c>
      <c r="DD456" t="s">
        <v>193</v>
      </c>
      <c r="DE456" t="s">
        <v>193</v>
      </c>
      <c r="DF456" t="s">
        <v>193</v>
      </c>
      <c r="DG456" t="s">
        <v>3574</v>
      </c>
      <c r="DH456" t="s">
        <v>193</v>
      </c>
      <c r="DI456" t="s">
        <v>193</v>
      </c>
      <c r="DJ456" t="s">
        <v>193</v>
      </c>
      <c r="DK456" t="s">
        <v>193</v>
      </c>
      <c r="DL456" t="s">
        <v>222</v>
      </c>
      <c r="DM456" t="s">
        <v>222</v>
      </c>
      <c r="DN456" t="s">
        <v>223</v>
      </c>
      <c r="DO456" t="s">
        <v>3536</v>
      </c>
      <c r="DP456">
        <v>101.60299999999999</v>
      </c>
      <c r="DQ456">
        <v>5.516</v>
      </c>
      <c r="DR456">
        <v>514.1001</v>
      </c>
      <c r="DS456">
        <v>-35.899900000000002</v>
      </c>
      <c r="DT456">
        <v>101.654</v>
      </c>
      <c r="DU456">
        <v>5.5049999999999999</v>
      </c>
      <c r="DV456">
        <v>513.31669999999997</v>
      </c>
      <c r="DW456">
        <v>-36.683300000000003</v>
      </c>
      <c r="DX456">
        <v>101.494</v>
      </c>
      <c r="DY456">
        <v>5.5380000000000003</v>
      </c>
      <c r="DZ456">
        <v>523.27539999999999</v>
      </c>
      <c r="EA456">
        <v>-26.724599999999999</v>
      </c>
      <c r="EB456">
        <v>101.738</v>
      </c>
      <c r="EC456">
        <v>5.4870000000000001</v>
      </c>
      <c r="ED456">
        <v>515.32619999999997</v>
      </c>
      <c r="EE456">
        <v>-34.6738</v>
      </c>
      <c r="EF456">
        <v>101.738</v>
      </c>
      <c r="EG456">
        <v>5.4870000000000001</v>
      </c>
      <c r="EH456">
        <v>513.58360000000005</v>
      </c>
      <c r="EI456">
        <v>-36.416400000000003</v>
      </c>
      <c r="EJ456">
        <v>102.121</v>
      </c>
      <c r="EK456">
        <v>5.407</v>
      </c>
      <c r="EL456">
        <v>508.2833</v>
      </c>
      <c r="EM456">
        <v>-41.716700000000003</v>
      </c>
      <c r="EN456">
        <v>102.121</v>
      </c>
      <c r="EO456">
        <v>5.407</v>
      </c>
      <c r="EP456">
        <v>509.08019999999999</v>
      </c>
      <c r="EQ456">
        <v>-40.919800000000002</v>
      </c>
      <c r="ER456">
        <v>102.764</v>
      </c>
      <c r="ES456">
        <v>5.2729999999999997</v>
      </c>
      <c r="ET456">
        <v>496.80200000000002</v>
      </c>
      <c r="EU456">
        <v>-53.198</v>
      </c>
      <c r="EV456">
        <v>105.39400000000001</v>
      </c>
      <c r="EW456">
        <v>4.7380000000000004</v>
      </c>
      <c r="EX456">
        <v>442.98649999999998</v>
      </c>
      <c r="EY456">
        <v>-107.01349999999999</v>
      </c>
      <c r="EZ456">
        <v>106.923</v>
      </c>
      <c r="FA456">
        <v>4.4340000000000002</v>
      </c>
      <c r="FB456">
        <v>406.37830000000002</v>
      </c>
      <c r="FC456">
        <v>-143.6217</v>
      </c>
      <c r="FD456">
        <v>107.428</v>
      </c>
      <c r="FE456">
        <v>4.3319999999999999</v>
      </c>
      <c r="FF456">
        <v>400.00569999999999</v>
      </c>
      <c r="FG456">
        <v>-149.99430000000001</v>
      </c>
      <c r="FH456">
        <v>35.97</v>
      </c>
      <c r="FI456">
        <v>8.0500000000000007</v>
      </c>
      <c r="FJ456">
        <v>63.51</v>
      </c>
      <c r="FK456">
        <v>-5.7</v>
      </c>
      <c r="FL456">
        <v>90.896000000000001</v>
      </c>
      <c r="FM456">
        <v>-2.44</v>
      </c>
      <c r="FN456">
        <v>0.1822</v>
      </c>
      <c r="FO456">
        <v>-18.047799999999999</v>
      </c>
      <c r="FP456">
        <v>0.24199999999999999</v>
      </c>
      <c r="FQ456">
        <v>-15.6996</v>
      </c>
      <c r="FR456">
        <v>0.3639</v>
      </c>
      <c r="FS456">
        <v>-9.8625000000000007</v>
      </c>
      <c r="FT456">
        <v>0.63360000000000005</v>
      </c>
      <c r="FU456">
        <v>-4.0659000000000001</v>
      </c>
      <c r="FV456">
        <v>1.2765</v>
      </c>
      <c r="FW456">
        <v>1.6571</v>
      </c>
      <c r="FX456" t="s">
        <v>1920</v>
      </c>
      <c r="FY456">
        <v>25814.477500000001</v>
      </c>
    </row>
    <row r="457" spans="1:181" x14ac:dyDescent="0.35">
      <c r="A457">
        <v>460</v>
      </c>
      <c r="B457" t="s">
        <v>5445</v>
      </c>
      <c r="C457" t="s">
        <v>5449</v>
      </c>
      <c r="D457" t="s">
        <v>1914</v>
      </c>
      <c r="E457" t="s">
        <v>3571</v>
      </c>
      <c r="F457" t="s">
        <v>330</v>
      </c>
      <c r="G457" t="s">
        <v>193</v>
      </c>
      <c r="H457" t="s">
        <v>262</v>
      </c>
      <c r="I457" t="s">
        <v>193</v>
      </c>
      <c r="J457" t="s">
        <v>316</v>
      </c>
      <c r="K457" t="s">
        <v>193</v>
      </c>
      <c r="L457" t="s">
        <v>1519</v>
      </c>
      <c r="M457">
        <v>6</v>
      </c>
      <c r="N457" t="s">
        <v>196</v>
      </c>
      <c r="O457" t="s">
        <v>197</v>
      </c>
      <c r="P457" t="s">
        <v>198</v>
      </c>
      <c r="Q457">
        <v>1500</v>
      </c>
      <c r="R457" t="s">
        <v>198</v>
      </c>
      <c r="S457">
        <v>600</v>
      </c>
      <c r="T457">
        <v>10</v>
      </c>
      <c r="U457">
        <v>3</v>
      </c>
      <c r="V457" t="s">
        <v>199</v>
      </c>
      <c r="W457" t="s">
        <v>200</v>
      </c>
      <c r="X457">
        <v>6.35</v>
      </c>
      <c r="Y457" t="s">
        <v>193</v>
      </c>
      <c r="Z457" t="s">
        <v>5248</v>
      </c>
      <c r="AA457" t="s">
        <v>1544</v>
      </c>
      <c r="AB457">
        <v>575</v>
      </c>
      <c r="AD457">
        <v>-10</v>
      </c>
      <c r="AE457" t="s">
        <v>193</v>
      </c>
      <c r="AF457" t="s">
        <v>193</v>
      </c>
      <c r="AG457">
        <v>637.5</v>
      </c>
      <c r="AH457">
        <v>0</v>
      </c>
      <c r="AI457">
        <v>0</v>
      </c>
      <c r="AJ457" t="s">
        <v>193</v>
      </c>
      <c r="AK457" t="s">
        <v>193</v>
      </c>
      <c r="AM457">
        <v>50</v>
      </c>
      <c r="AN457">
        <v>62.5</v>
      </c>
      <c r="AO457" t="s">
        <v>193</v>
      </c>
      <c r="AP457">
        <v>2.67</v>
      </c>
      <c r="AQ457">
        <v>6.3949999999999996</v>
      </c>
      <c r="AR457">
        <v>99.667000000000002</v>
      </c>
      <c r="AS457" t="s">
        <v>202</v>
      </c>
      <c r="AT457" t="s">
        <v>203</v>
      </c>
      <c r="AU457" t="s">
        <v>204</v>
      </c>
      <c r="AV457" t="s">
        <v>205</v>
      </c>
      <c r="AW457">
        <v>11</v>
      </c>
      <c r="AX457">
        <v>5</v>
      </c>
      <c r="AY457">
        <v>6</v>
      </c>
      <c r="AZ457" t="s">
        <v>193</v>
      </c>
      <c r="BA457" t="s">
        <v>206</v>
      </c>
      <c r="BB457" t="s">
        <v>206</v>
      </c>
      <c r="BC457" t="s">
        <v>202</v>
      </c>
      <c r="BD457" t="s">
        <v>202</v>
      </c>
      <c r="BE457" t="s">
        <v>206</v>
      </c>
      <c r="BF457" t="s">
        <v>206</v>
      </c>
      <c r="BG457" t="s">
        <v>552</v>
      </c>
      <c r="BH457" t="s">
        <v>207</v>
      </c>
      <c r="BI457">
        <v>2000</v>
      </c>
      <c r="BK457" t="s">
        <v>206</v>
      </c>
      <c r="BL457" t="s">
        <v>208</v>
      </c>
      <c r="BM457" t="s">
        <v>220</v>
      </c>
      <c r="BN457" t="s">
        <v>32</v>
      </c>
      <c r="BO457" t="s">
        <v>34</v>
      </c>
      <c r="BP457" t="s">
        <v>240</v>
      </c>
      <c r="BQ457" t="s">
        <v>855</v>
      </c>
      <c r="BR457" t="s">
        <v>28</v>
      </c>
      <c r="BS457" t="s">
        <v>35</v>
      </c>
      <c r="BT457" t="s">
        <v>341</v>
      </c>
      <c r="BU457" t="s">
        <v>241</v>
      </c>
      <c r="BV457" t="s">
        <v>220</v>
      </c>
      <c r="BW457" t="s">
        <v>209</v>
      </c>
      <c r="BX457" t="s">
        <v>197</v>
      </c>
      <c r="BY457" t="s">
        <v>193</v>
      </c>
      <c r="BZ457" t="s">
        <v>243</v>
      </c>
      <c r="CA457" t="s">
        <v>244</v>
      </c>
      <c r="CB457" t="s">
        <v>3575</v>
      </c>
      <c r="CC457" t="s">
        <v>3576</v>
      </c>
      <c r="CD457" t="s">
        <v>5445</v>
      </c>
      <c r="CE457">
        <v>2</v>
      </c>
      <c r="CF457">
        <v>0</v>
      </c>
      <c r="CG457" t="s">
        <v>214</v>
      </c>
      <c r="CH457" t="s">
        <v>215</v>
      </c>
      <c r="CI457" t="s">
        <v>215</v>
      </c>
      <c r="CJ457" t="s">
        <v>197</v>
      </c>
      <c r="CK457">
        <v>600</v>
      </c>
      <c r="CL457" t="s">
        <v>216</v>
      </c>
      <c r="CM457">
        <v>1</v>
      </c>
      <c r="CN457" t="s">
        <v>199</v>
      </c>
      <c r="CO457" t="s">
        <v>193</v>
      </c>
      <c r="CP457">
        <v>3</v>
      </c>
      <c r="CQ457" t="s">
        <v>193</v>
      </c>
      <c r="CR457" t="s">
        <v>193</v>
      </c>
      <c r="CS457" t="s">
        <v>193</v>
      </c>
      <c r="CT457" t="s">
        <v>193</v>
      </c>
      <c r="CU457" t="s">
        <v>193</v>
      </c>
      <c r="CV457" t="s">
        <v>193</v>
      </c>
      <c r="CW457" t="s">
        <v>1914</v>
      </c>
      <c r="CX457" t="s">
        <v>217</v>
      </c>
      <c r="CY457">
        <v>0.65</v>
      </c>
      <c r="CZ457">
        <v>3.9</v>
      </c>
      <c r="DA457" t="s">
        <v>206</v>
      </c>
      <c r="DB457" t="s">
        <v>193</v>
      </c>
      <c r="DC457" t="s">
        <v>193</v>
      </c>
      <c r="DD457" t="s">
        <v>193</v>
      </c>
      <c r="DE457" t="s">
        <v>193</v>
      </c>
      <c r="DF457" t="s">
        <v>193</v>
      </c>
      <c r="DG457" t="s">
        <v>3574</v>
      </c>
      <c r="DH457" t="s">
        <v>193</v>
      </c>
      <c r="DI457" t="s">
        <v>193</v>
      </c>
      <c r="DJ457" t="s">
        <v>193</v>
      </c>
      <c r="DK457" t="s">
        <v>193</v>
      </c>
      <c r="DL457" t="s">
        <v>222</v>
      </c>
      <c r="DM457" t="s">
        <v>222</v>
      </c>
      <c r="DN457" t="s">
        <v>223</v>
      </c>
      <c r="DO457" t="s">
        <v>1547</v>
      </c>
      <c r="DP457">
        <v>100.9</v>
      </c>
      <c r="DQ457">
        <v>6.234</v>
      </c>
      <c r="DR457">
        <v>557.23109999999997</v>
      </c>
      <c r="DS457">
        <v>-17.768899999999999</v>
      </c>
      <c r="DT457">
        <v>100.919</v>
      </c>
      <c r="DU457">
        <v>6.2309999999999999</v>
      </c>
      <c r="DV457">
        <v>552.81939999999997</v>
      </c>
      <c r="DW457">
        <v>-22.180599999999998</v>
      </c>
      <c r="DX457">
        <v>100.804</v>
      </c>
      <c r="DY457">
        <v>6.2460000000000004</v>
      </c>
      <c r="DZ457">
        <v>560.58019999999999</v>
      </c>
      <c r="EA457">
        <v>-14.4198</v>
      </c>
      <c r="EB457">
        <v>102.232</v>
      </c>
      <c r="EC457">
        <v>6.06</v>
      </c>
      <c r="ED457">
        <v>537.71439999999996</v>
      </c>
      <c r="EE457">
        <v>-37.285600000000002</v>
      </c>
      <c r="EF457">
        <v>101.93</v>
      </c>
      <c r="EG457">
        <v>6.0990000000000002</v>
      </c>
      <c r="EH457">
        <v>538.92610000000002</v>
      </c>
      <c r="EI457">
        <v>-36.073900000000002</v>
      </c>
      <c r="EJ457">
        <v>102.41500000000001</v>
      </c>
      <c r="EK457">
        <v>6.0359999999999996</v>
      </c>
      <c r="EL457">
        <v>537.10749999999996</v>
      </c>
      <c r="EM457">
        <v>-37.892499999999998</v>
      </c>
      <c r="EN457">
        <v>102.41500000000001</v>
      </c>
      <c r="EO457">
        <v>6.0359999999999996</v>
      </c>
      <c r="EP457">
        <v>539.51179999999999</v>
      </c>
      <c r="EQ457">
        <v>-35.488199999999999</v>
      </c>
      <c r="ER457">
        <v>103.295</v>
      </c>
      <c r="ES457">
        <v>5.923</v>
      </c>
      <c r="ET457">
        <v>531.29129999999998</v>
      </c>
      <c r="EU457">
        <v>-43.7087</v>
      </c>
      <c r="EV457">
        <v>103.295</v>
      </c>
      <c r="EW457">
        <v>5.923</v>
      </c>
      <c r="EX457">
        <v>529.09519999999998</v>
      </c>
      <c r="EY457">
        <v>-45.904800000000002</v>
      </c>
      <c r="EZ457">
        <v>106.54</v>
      </c>
      <c r="FA457">
        <v>5.5170000000000003</v>
      </c>
      <c r="FB457">
        <v>480.39080000000001</v>
      </c>
      <c r="FC457">
        <v>-94.609200000000001</v>
      </c>
      <c r="FD457">
        <v>106.54</v>
      </c>
      <c r="FE457">
        <v>5.5170000000000003</v>
      </c>
      <c r="FF457">
        <v>484.08589999999998</v>
      </c>
      <c r="FG457">
        <v>-90.914100000000005</v>
      </c>
      <c r="FH457">
        <v>35.97</v>
      </c>
      <c r="FI457">
        <v>8.0500000000000007</v>
      </c>
      <c r="FJ457">
        <v>63.51</v>
      </c>
      <c r="FK457">
        <v>-5.7</v>
      </c>
      <c r="FL457">
        <v>90.896000000000001</v>
      </c>
      <c r="FM457">
        <v>-2.44</v>
      </c>
      <c r="FN457">
        <v>0.1822</v>
      </c>
      <c r="FO457">
        <v>-18.047799999999999</v>
      </c>
      <c r="FP457">
        <v>0.24199999999999999</v>
      </c>
      <c r="FQ457">
        <v>-15.6996</v>
      </c>
      <c r="FR457">
        <v>0.3639</v>
      </c>
      <c r="FS457">
        <v>-9.8625000000000007</v>
      </c>
      <c r="FT457">
        <v>0.63360000000000005</v>
      </c>
      <c r="FU457">
        <v>-4.0659000000000001</v>
      </c>
      <c r="FV457">
        <v>1.2765</v>
      </c>
      <c r="FW457">
        <v>1.6571</v>
      </c>
      <c r="FX457" t="s">
        <v>1920</v>
      </c>
      <c r="FY457">
        <v>25814.477500000001</v>
      </c>
    </row>
    <row r="458" spans="1:181" x14ac:dyDescent="0.35">
      <c r="A458">
        <v>461</v>
      </c>
      <c r="B458" t="s">
        <v>5445</v>
      </c>
      <c r="C458" t="s">
        <v>5449</v>
      </c>
      <c r="D458" t="s">
        <v>1914</v>
      </c>
      <c r="E458" t="s">
        <v>3571</v>
      </c>
      <c r="F458" t="s">
        <v>330</v>
      </c>
      <c r="G458" t="s">
        <v>193</v>
      </c>
      <c r="H458" t="s">
        <v>262</v>
      </c>
      <c r="I458" t="s">
        <v>193</v>
      </c>
      <c r="J458" t="s">
        <v>316</v>
      </c>
      <c r="K458" t="s">
        <v>193</v>
      </c>
      <c r="L458" t="s">
        <v>1519</v>
      </c>
      <c r="M458">
        <v>6</v>
      </c>
      <c r="N458" t="s">
        <v>196</v>
      </c>
      <c r="O458" t="s">
        <v>197</v>
      </c>
      <c r="P458" t="s">
        <v>198</v>
      </c>
      <c r="Q458">
        <v>1500</v>
      </c>
      <c r="R458" t="s">
        <v>198</v>
      </c>
      <c r="S458">
        <v>300</v>
      </c>
      <c r="T458">
        <v>30</v>
      </c>
      <c r="U458">
        <v>3</v>
      </c>
      <c r="V458" t="s">
        <v>199</v>
      </c>
      <c r="W458" t="s">
        <v>200</v>
      </c>
      <c r="X458">
        <v>7.15</v>
      </c>
      <c r="Y458" t="s">
        <v>193</v>
      </c>
      <c r="Z458" t="s">
        <v>5311</v>
      </c>
      <c r="AA458" t="s">
        <v>999</v>
      </c>
      <c r="AB458">
        <v>587.5</v>
      </c>
      <c r="AD458">
        <v>-10.5</v>
      </c>
      <c r="AE458" t="s">
        <v>193</v>
      </c>
      <c r="AF458" t="s">
        <v>193</v>
      </c>
      <c r="AG458">
        <v>637.5</v>
      </c>
      <c r="AH458">
        <v>0</v>
      </c>
      <c r="AI458">
        <v>0</v>
      </c>
      <c r="AJ458" t="s">
        <v>193</v>
      </c>
      <c r="AK458" t="s">
        <v>193</v>
      </c>
      <c r="AM458">
        <v>75</v>
      </c>
      <c r="AN458">
        <v>50</v>
      </c>
      <c r="AO458" t="s">
        <v>193</v>
      </c>
      <c r="AP458">
        <v>5</v>
      </c>
      <c r="AQ458">
        <v>7.181</v>
      </c>
      <c r="AR458">
        <v>99.632000000000005</v>
      </c>
      <c r="AS458" t="s">
        <v>202</v>
      </c>
      <c r="AT458" t="s">
        <v>203</v>
      </c>
      <c r="AU458" t="s">
        <v>204</v>
      </c>
      <c r="AV458" t="s">
        <v>205</v>
      </c>
      <c r="AW458">
        <v>11</v>
      </c>
      <c r="AX458">
        <v>5</v>
      </c>
      <c r="AY458">
        <v>6</v>
      </c>
      <c r="AZ458" t="s">
        <v>193</v>
      </c>
      <c r="BA458" t="s">
        <v>206</v>
      </c>
      <c r="BB458" t="s">
        <v>206</v>
      </c>
      <c r="BC458" t="s">
        <v>202</v>
      </c>
      <c r="BD458" t="s">
        <v>202</v>
      </c>
      <c r="BE458" t="s">
        <v>206</v>
      </c>
      <c r="BF458" t="s">
        <v>206</v>
      </c>
      <c r="BG458" t="s">
        <v>552</v>
      </c>
      <c r="BH458" t="s">
        <v>207</v>
      </c>
      <c r="BI458">
        <v>2000</v>
      </c>
      <c r="BK458" t="s">
        <v>206</v>
      </c>
      <c r="BL458" t="s">
        <v>208</v>
      </c>
      <c r="BM458" t="s">
        <v>220</v>
      </c>
      <c r="BN458" t="s">
        <v>32</v>
      </c>
      <c r="BO458" t="s">
        <v>34</v>
      </c>
      <c r="BP458" t="s">
        <v>240</v>
      </c>
      <c r="BQ458" t="s">
        <v>28</v>
      </c>
      <c r="BR458" t="s">
        <v>35</v>
      </c>
      <c r="BS458" t="s">
        <v>855</v>
      </c>
      <c r="BT458" t="s">
        <v>241</v>
      </c>
      <c r="BU458" t="s">
        <v>341</v>
      </c>
      <c r="BV458" t="s">
        <v>220</v>
      </c>
      <c r="BW458" t="s">
        <v>209</v>
      </c>
      <c r="BX458" t="s">
        <v>197</v>
      </c>
      <c r="BY458" t="s">
        <v>193</v>
      </c>
      <c r="BZ458" t="s">
        <v>243</v>
      </c>
      <c r="CA458" t="s">
        <v>244</v>
      </c>
      <c r="CB458" t="s">
        <v>3577</v>
      </c>
      <c r="CC458" t="s">
        <v>3578</v>
      </c>
      <c r="CD458" t="s">
        <v>5445</v>
      </c>
      <c r="CE458">
        <v>2</v>
      </c>
      <c r="CF458">
        <v>0</v>
      </c>
      <c r="CG458" t="s">
        <v>214</v>
      </c>
      <c r="CH458" t="s">
        <v>215</v>
      </c>
      <c r="CI458" t="s">
        <v>215</v>
      </c>
      <c r="CJ458" t="s">
        <v>197</v>
      </c>
      <c r="CK458">
        <v>300</v>
      </c>
      <c r="CL458" t="s">
        <v>216</v>
      </c>
      <c r="CM458">
        <v>1</v>
      </c>
      <c r="CN458" t="s">
        <v>199</v>
      </c>
      <c r="CO458" t="s">
        <v>193</v>
      </c>
      <c r="CP458">
        <v>6</v>
      </c>
      <c r="CQ458" t="s">
        <v>193</v>
      </c>
      <c r="CR458" t="s">
        <v>193</v>
      </c>
      <c r="CS458" t="s">
        <v>193</v>
      </c>
      <c r="CT458" t="s">
        <v>193</v>
      </c>
      <c r="CU458" t="s">
        <v>193</v>
      </c>
      <c r="CV458" t="s">
        <v>193</v>
      </c>
      <c r="CW458" t="s">
        <v>1914</v>
      </c>
      <c r="CX458" t="s">
        <v>217</v>
      </c>
      <c r="CY458">
        <v>0.875</v>
      </c>
      <c r="CZ458">
        <v>2.625</v>
      </c>
      <c r="DA458" t="s">
        <v>206</v>
      </c>
      <c r="DB458" t="s">
        <v>193</v>
      </c>
      <c r="DC458" t="s">
        <v>193</v>
      </c>
      <c r="DD458" t="s">
        <v>193</v>
      </c>
      <c r="DE458" t="s">
        <v>193</v>
      </c>
      <c r="DF458" t="s">
        <v>193</v>
      </c>
      <c r="DG458" t="s">
        <v>3574</v>
      </c>
      <c r="DH458" t="s">
        <v>193</v>
      </c>
      <c r="DI458" t="s">
        <v>193</v>
      </c>
      <c r="DJ458" t="s">
        <v>193</v>
      </c>
      <c r="DK458" t="s">
        <v>193</v>
      </c>
      <c r="DL458" t="s">
        <v>222</v>
      </c>
      <c r="DM458" t="s">
        <v>222</v>
      </c>
      <c r="DN458" t="s">
        <v>223</v>
      </c>
      <c r="DO458" t="s">
        <v>1002</v>
      </c>
      <c r="DP458">
        <v>102.625</v>
      </c>
      <c r="DQ458">
        <v>6.9420000000000002</v>
      </c>
      <c r="DR458">
        <v>560.89200000000005</v>
      </c>
      <c r="DS458">
        <v>-26.608000000000001</v>
      </c>
      <c r="DT458">
        <v>102.422</v>
      </c>
      <c r="DU458">
        <v>6.9580000000000002</v>
      </c>
      <c r="DV458">
        <v>556.39559999999994</v>
      </c>
      <c r="DW458">
        <v>-31.104399999999998</v>
      </c>
      <c r="DX458">
        <v>102.524</v>
      </c>
      <c r="DY458">
        <v>6.95</v>
      </c>
      <c r="DZ458">
        <v>562.22349999999994</v>
      </c>
      <c r="EA458">
        <v>-25.276499999999999</v>
      </c>
      <c r="EB458">
        <v>103.517</v>
      </c>
      <c r="EC458">
        <v>6.8730000000000002</v>
      </c>
      <c r="ED458">
        <v>549.17290000000003</v>
      </c>
      <c r="EE458">
        <v>-38.327100000000002</v>
      </c>
      <c r="EF458">
        <v>103.517</v>
      </c>
      <c r="EG458">
        <v>6.8730000000000002</v>
      </c>
      <c r="EH458">
        <v>545.87019999999995</v>
      </c>
      <c r="EI458">
        <v>-41.629800000000003</v>
      </c>
      <c r="EJ458">
        <v>104.15600000000001</v>
      </c>
      <c r="EK458">
        <v>6.8239999999999998</v>
      </c>
      <c r="EL458">
        <v>545.70370000000003</v>
      </c>
      <c r="EM458">
        <v>-41.796300000000002</v>
      </c>
      <c r="EN458">
        <v>104.64400000000001</v>
      </c>
      <c r="EO458">
        <v>6.7869999999999999</v>
      </c>
      <c r="EP458">
        <v>544.37959999999998</v>
      </c>
      <c r="EQ458">
        <v>-43.120399999999997</v>
      </c>
      <c r="ER458">
        <v>106.008</v>
      </c>
      <c r="ES458">
        <v>6.6849999999999996</v>
      </c>
      <c r="ET458">
        <v>540.72389999999996</v>
      </c>
      <c r="EU458">
        <v>-46.7761</v>
      </c>
      <c r="EV458">
        <v>109.617</v>
      </c>
      <c r="EW458">
        <v>6.4249999999999998</v>
      </c>
      <c r="EX458">
        <v>511.12079999999997</v>
      </c>
      <c r="EY458">
        <v>-76.379199999999997</v>
      </c>
      <c r="EZ458">
        <v>109.617</v>
      </c>
      <c r="FA458">
        <v>6.4249999999999998</v>
      </c>
      <c r="FB458">
        <v>500.25360000000001</v>
      </c>
      <c r="FC458">
        <v>-87.246399999999994</v>
      </c>
      <c r="FD458">
        <v>114.238</v>
      </c>
      <c r="FE458">
        <v>6.1109999999999998</v>
      </c>
      <c r="FF458">
        <v>471.49459999999999</v>
      </c>
      <c r="FG458">
        <v>-116.00539999999999</v>
      </c>
      <c r="FH458">
        <v>35.97</v>
      </c>
      <c r="FI458">
        <v>8.0500000000000007</v>
      </c>
      <c r="FJ458">
        <v>63.51</v>
      </c>
      <c r="FK458">
        <v>-5.7</v>
      </c>
      <c r="FL458">
        <v>90.896000000000001</v>
      </c>
      <c r="FM458">
        <v>-2.44</v>
      </c>
      <c r="FN458">
        <v>0.1822</v>
      </c>
      <c r="FO458">
        <v>-18.047799999999999</v>
      </c>
      <c r="FP458">
        <v>0.24199999999999999</v>
      </c>
      <c r="FQ458">
        <v>-15.6996</v>
      </c>
      <c r="FR458">
        <v>0.3639</v>
      </c>
      <c r="FS458">
        <v>-9.8625000000000007</v>
      </c>
      <c r="FT458">
        <v>0.63360000000000005</v>
      </c>
      <c r="FU458">
        <v>-4.0659000000000001</v>
      </c>
      <c r="FV458">
        <v>1.2765</v>
      </c>
      <c r="FW458">
        <v>1.6571</v>
      </c>
      <c r="FX458" t="s">
        <v>1920</v>
      </c>
      <c r="FY458">
        <v>25814.477500000001</v>
      </c>
    </row>
    <row r="459" spans="1:181" x14ac:dyDescent="0.35">
      <c r="A459">
        <v>462</v>
      </c>
      <c r="B459" t="s">
        <v>5445</v>
      </c>
      <c r="C459" t="s">
        <v>5449</v>
      </c>
      <c r="D459" t="s">
        <v>3579</v>
      </c>
      <c r="E459" t="s">
        <v>3580</v>
      </c>
      <c r="F459" t="s">
        <v>370</v>
      </c>
      <c r="G459" t="s">
        <v>304</v>
      </c>
      <c r="H459" t="s">
        <v>371</v>
      </c>
      <c r="I459" t="s">
        <v>304</v>
      </c>
      <c r="J459" t="s">
        <v>785</v>
      </c>
      <c r="K459" t="s">
        <v>304</v>
      </c>
      <c r="L459" t="s">
        <v>3581</v>
      </c>
      <c r="M459" t="s">
        <v>193</v>
      </c>
      <c r="N459" t="s">
        <v>605</v>
      </c>
      <c r="O459" t="s">
        <v>197</v>
      </c>
      <c r="P459" t="s">
        <v>198</v>
      </c>
      <c r="Q459">
        <v>1250</v>
      </c>
      <c r="R459" t="s">
        <v>198</v>
      </c>
      <c r="S459">
        <v>1250</v>
      </c>
      <c r="T459">
        <v>30</v>
      </c>
      <c r="U459">
        <v>1</v>
      </c>
      <c r="V459" t="s">
        <v>199</v>
      </c>
      <c r="W459" t="s">
        <v>200</v>
      </c>
      <c r="X459">
        <v>3.3</v>
      </c>
      <c r="Y459" t="s">
        <v>193</v>
      </c>
      <c r="Z459" t="s">
        <v>5384</v>
      </c>
      <c r="AA459" t="s">
        <v>999</v>
      </c>
      <c r="AB459">
        <v>200</v>
      </c>
      <c r="AD459">
        <v>1</v>
      </c>
      <c r="AE459" t="s">
        <v>193</v>
      </c>
      <c r="AF459" t="s">
        <v>193</v>
      </c>
      <c r="AG459">
        <v>225</v>
      </c>
      <c r="AH459">
        <v>200</v>
      </c>
      <c r="AI459">
        <v>0</v>
      </c>
      <c r="AJ459" t="s">
        <v>193</v>
      </c>
      <c r="AK459" t="s">
        <v>193</v>
      </c>
      <c r="AM459">
        <v>10</v>
      </c>
      <c r="AN459">
        <v>25</v>
      </c>
      <c r="AO459" t="s">
        <v>193</v>
      </c>
      <c r="AP459">
        <v>2.16</v>
      </c>
      <c r="AQ459">
        <v>3.3069999999999999</v>
      </c>
      <c r="AR459">
        <v>99.867000000000004</v>
      </c>
      <c r="AS459" t="s">
        <v>202</v>
      </c>
      <c r="AT459" t="s">
        <v>290</v>
      </c>
      <c r="AU459" t="s">
        <v>204</v>
      </c>
      <c r="AV459" t="s">
        <v>205</v>
      </c>
      <c r="AW459">
        <v>9</v>
      </c>
      <c r="AX459">
        <v>4</v>
      </c>
      <c r="AY459">
        <v>5</v>
      </c>
      <c r="AZ459" t="s">
        <v>193</v>
      </c>
      <c r="BA459" t="s">
        <v>206</v>
      </c>
      <c r="BB459" t="s">
        <v>206</v>
      </c>
      <c r="BC459" t="s">
        <v>202</v>
      </c>
      <c r="BD459" t="s">
        <v>202</v>
      </c>
      <c r="BE459" t="s">
        <v>206</v>
      </c>
      <c r="BF459" t="s">
        <v>206</v>
      </c>
      <c r="BG459" t="s">
        <v>207</v>
      </c>
      <c r="BH459" t="s">
        <v>193</v>
      </c>
      <c r="BI459">
        <v>2000</v>
      </c>
      <c r="BK459" t="s">
        <v>206</v>
      </c>
      <c r="BL459" t="s">
        <v>208</v>
      </c>
      <c r="BM459" t="s">
        <v>220</v>
      </c>
      <c r="BN459" t="s">
        <v>28</v>
      </c>
      <c r="BO459" t="s">
        <v>32</v>
      </c>
      <c r="BP459" t="s">
        <v>218</v>
      </c>
      <c r="BQ459" t="s">
        <v>240</v>
      </c>
      <c r="BR459" t="s">
        <v>29</v>
      </c>
      <c r="BS459" t="s">
        <v>34</v>
      </c>
      <c r="BT459" t="s">
        <v>30</v>
      </c>
      <c r="BU459" t="s">
        <v>193</v>
      </c>
      <c r="BV459" t="s">
        <v>32</v>
      </c>
      <c r="BW459" t="s">
        <v>291</v>
      </c>
      <c r="BX459" t="s">
        <v>197</v>
      </c>
      <c r="BY459" t="s">
        <v>193</v>
      </c>
      <c r="BZ459" t="s">
        <v>292</v>
      </c>
      <c r="CA459" t="s">
        <v>376</v>
      </c>
      <c r="CB459" t="s">
        <v>3582</v>
      </c>
      <c r="CC459" t="s">
        <v>3583</v>
      </c>
      <c r="CD459" t="s">
        <v>5445</v>
      </c>
      <c r="CE459">
        <v>2</v>
      </c>
      <c r="CF459">
        <v>1</v>
      </c>
      <c r="CG459" t="s">
        <v>214</v>
      </c>
      <c r="CH459" t="s">
        <v>215</v>
      </c>
      <c r="CI459" t="s">
        <v>215</v>
      </c>
      <c r="CJ459" t="s">
        <v>197</v>
      </c>
      <c r="CK459">
        <v>1250</v>
      </c>
      <c r="CL459" t="s">
        <v>216</v>
      </c>
      <c r="CM459">
        <v>1</v>
      </c>
      <c r="CN459" t="s">
        <v>199</v>
      </c>
      <c r="CO459" t="s">
        <v>193</v>
      </c>
      <c r="CP459">
        <v>6</v>
      </c>
      <c r="CQ459" t="s">
        <v>193</v>
      </c>
      <c r="CR459" t="s">
        <v>193</v>
      </c>
      <c r="CS459" t="s">
        <v>193</v>
      </c>
      <c r="CT459" t="s">
        <v>193</v>
      </c>
      <c r="CU459" t="s">
        <v>193</v>
      </c>
      <c r="CV459" t="s">
        <v>193</v>
      </c>
      <c r="CW459" t="s">
        <v>3579</v>
      </c>
      <c r="CX459" t="s">
        <v>217</v>
      </c>
      <c r="CY459">
        <v>0.875</v>
      </c>
      <c r="CZ459">
        <v>10.938000000000001</v>
      </c>
      <c r="DA459" t="s">
        <v>206</v>
      </c>
      <c r="DB459" t="s">
        <v>193</v>
      </c>
      <c r="DC459" t="s">
        <v>193</v>
      </c>
      <c r="DD459" t="s">
        <v>193</v>
      </c>
      <c r="DE459" t="s">
        <v>193</v>
      </c>
      <c r="DF459" t="s">
        <v>193</v>
      </c>
      <c r="DG459" t="s">
        <v>1789</v>
      </c>
      <c r="DH459" t="s">
        <v>910</v>
      </c>
      <c r="DI459" t="s">
        <v>193</v>
      </c>
      <c r="DJ459" t="s">
        <v>193</v>
      </c>
      <c r="DK459" t="s">
        <v>193</v>
      </c>
      <c r="DL459" t="s">
        <v>222</v>
      </c>
      <c r="DM459" t="s">
        <v>222</v>
      </c>
      <c r="DN459" t="s">
        <v>223</v>
      </c>
      <c r="DO459" t="s">
        <v>1002</v>
      </c>
      <c r="DP459" t="s">
        <v>252</v>
      </c>
      <c r="DQ459" t="s">
        <v>252</v>
      </c>
      <c r="DR459" t="s">
        <v>278</v>
      </c>
      <c r="DS459" t="e">
        <v>#VALUE!</v>
      </c>
      <c r="DT459">
        <v>96.376999999999995</v>
      </c>
      <c r="DU459">
        <v>3.496</v>
      </c>
      <c r="DV459">
        <v>210.19560000000001</v>
      </c>
      <c r="DW459">
        <v>10.195600000000001</v>
      </c>
      <c r="DX459">
        <v>95.903000000000006</v>
      </c>
      <c r="DY459">
        <v>3.5219999999999998</v>
      </c>
      <c r="DZ459">
        <v>219.42349999999999</v>
      </c>
      <c r="EA459">
        <v>19.423500000000001</v>
      </c>
      <c r="EB459">
        <v>96.483999999999995</v>
      </c>
      <c r="EC459">
        <v>3.49</v>
      </c>
      <c r="ED459">
        <v>210.87289999999999</v>
      </c>
      <c r="EE459">
        <v>10.8729</v>
      </c>
      <c r="EF459">
        <v>96.796000000000006</v>
      </c>
      <c r="EG459">
        <v>3.4729999999999999</v>
      </c>
      <c r="EH459">
        <v>205.87020000000001</v>
      </c>
      <c r="EI459">
        <v>5.8701999999999996</v>
      </c>
      <c r="EJ459">
        <v>97.397999999999996</v>
      </c>
      <c r="EK459">
        <v>3.44</v>
      </c>
      <c r="EL459">
        <v>207.30369999999999</v>
      </c>
      <c r="EM459">
        <v>7.3037000000000001</v>
      </c>
      <c r="EN459">
        <v>97.566000000000003</v>
      </c>
      <c r="EO459">
        <v>3.43</v>
      </c>
      <c r="EP459">
        <v>208.67959999999999</v>
      </c>
      <c r="EQ459">
        <v>8.6796000000000006</v>
      </c>
      <c r="ER459">
        <v>96.045000000000002</v>
      </c>
      <c r="ES459">
        <v>3.5139999999999998</v>
      </c>
      <c r="ET459">
        <v>223.62389999999999</v>
      </c>
      <c r="EU459">
        <v>23.623899999999999</v>
      </c>
      <c r="EV459">
        <v>98.19</v>
      </c>
      <c r="EW459">
        <v>3.3969999999999998</v>
      </c>
      <c r="EX459">
        <v>208.32079999999999</v>
      </c>
      <c r="EY459">
        <v>8.3208000000000002</v>
      </c>
      <c r="EZ459">
        <v>99.400999999999996</v>
      </c>
      <c r="FA459">
        <v>3.3319999999999999</v>
      </c>
      <c r="FB459">
        <v>190.95359999999999</v>
      </c>
      <c r="FC459">
        <v>-9.0464000000000002</v>
      </c>
      <c r="FD459">
        <v>99.543000000000006</v>
      </c>
      <c r="FE459">
        <v>3.3239999999999998</v>
      </c>
      <c r="FF459">
        <v>192.7946</v>
      </c>
      <c r="FG459">
        <v>-7.2054</v>
      </c>
      <c r="FH459">
        <v>35.97</v>
      </c>
      <c r="FI459">
        <v>8.0500000000000007</v>
      </c>
      <c r="FJ459">
        <v>63.51</v>
      </c>
      <c r="FK459">
        <v>-5.7</v>
      </c>
      <c r="FL459">
        <v>90.896000000000001</v>
      </c>
      <c r="FM459">
        <v>-2.44</v>
      </c>
      <c r="FN459">
        <v>0.1822</v>
      </c>
      <c r="FO459">
        <v>-18.047799999999999</v>
      </c>
      <c r="FP459">
        <v>0.24199999999999999</v>
      </c>
      <c r="FQ459">
        <v>-15.6996</v>
      </c>
      <c r="FR459">
        <v>0.3639</v>
      </c>
      <c r="FS459">
        <v>-9.8625000000000007</v>
      </c>
      <c r="FT459">
        <v>0.63360000000000005</v>
      </c>
      <c r="FU459">
        <v>-4.0659000000000001</v>
      </c>
      <c r="FV459">
        <v>1.2765</v>
      </c>
      <c r="FW459">
        <v>1.6571</v>
      </c>
      <c r="FX459" t="s">
        <v>3584</v>
      </c>
      <c r="FY459" t="s">
        <v>252</v>
      </c>
    </row>
    <row r="460" spans="1:181" x14ac:dyDescent="0.35">
      <c r="A460">
        <v>463</v>
      </c>
      <c r="B460" t="s">
        <v>5445</v>
      </c>
      <c r="C460" t="s">
        <v>5449</v>
      </c>
      <c r="D460" t="s">
        <v>845</v>
      </c>
      <c r="E460" t="s">
        <v>846</v>
      </c>
      <c r="F460" t="s">
        <v>1323</v>
      </c>
      <c r="G460" t="s">
        <v>331</v>
      </c>
      <c r="H460" t="s">
        <v>737</v>
      </c>
      <c r="I460" t="s">
        <v>304</v>
      </c>
      <c r="J460" t="s">
        <v>1324</v>
      </c>
      <c r="K460" t="s">
        <v>304</v>
      </c>
      <c r="L460" t="s">
        <v>1391</v>
      </c>
      <c r="M460" t="s">
        <v>193</v>
      </c>
      <c r="N460" t="s">
        <v>510</v>
      </c>
      <c r="O460" t="s">
        <v>197</v>
      </c>
      <c r="P460" t="s">
        <v>198</v>
      </c>
      <c r="Q460">
        <v>650</v>
      </c>
      <c r="R460" t="s">
        <v>198</v>
      </c>
      <c r="S460">
        <v>650</v>
      </c>
      <c r="T460">
        <v>3</v>
      </c>
      <c r="U460">
        <v>1</v>
      </c>
      <c r="V460" t="s">
        <v>199</v>
      </c>
      <c r="W460" t="s">
        <v>200</v>
      </c>
      <c r="X460">
        <v>1.1000000000000001</v>
      </c>
      <c r="Y460" t="s">
        <v>193</v>
      </c>
      <c r="Z460" t="s">
        <v>5326</v>
      </c>
      <c r="AA460" t="s">
        <v>2958</v>
      </c>
      <c r="AB460">
        <v>87</v>
      </c>
      <c r="AD460">
        <v>-2</v>
      </c>
      <c r="AE460" t="s">
        <v>193</v>
      </c>
      <c r="AF460" t="s">
        <v>193</v>
      </c>
      <c r="AG460">
        <v>120</v>
      </c>
      <c r="AH460">
        <v>90</v>
      </c>
      <c r="AI460">
        <v>0</v>
      </c>
      <c r="AJ460" t="s">
        <v>193</v>
      </c>
      <c r="AK460" t="s">
        <v>193</v>
      </c>
      <c r="AM460">
        <v>-15</v>
      </c>
      <c r="AN460">
        <v>33</v>
      </c>
      <c r="AO460" t="s">
        <v>193</v>
      </c>
      <c r="AP460">
        <v>4</v>
      </c>
      <c r="AQ460">
        <v>1.107</v>
      </c>
      <c r="AR460">
        <v>99.978999999999999</v>
      </c>
      <c r="AS460" t="s">
        <v>202</v>
      </c>
      <c r="AT460" t="s">
        <v>290</v>
      </c>
      <c r="AU460" t="s">
        <v>204</v>
      </c>
      <c r="AV460" t="s">
        <v>205</v>
      </c>
      <c r="AW460">
        <v>3</v>
      </c>
      <c r="AX460">
        <v>3</v>
      </c>
      <c r="AY460" t="s">
        <v>193</v>
      </c>
      <c r="AZ460" t="s">
        <v>193</v>
      </c>
      <c r="BA460" t="s">
        <v>206</v>
      </c>
      <c r="BB460" t="s">
        <v>206</v>
      </c>
      <c r="BC460" t="s">
        <v>206</v>
      </c>
      <c r="BD460" t="s">
        <v>206</v>
      </c>
      <c r="BE460" t="s">
        <v>206</v>
      </c>
      <c r="BF460" t="s">
        <v>206</v>
      </c>
      <c r="BG460" t="s">
        <v>207</v>
      </c>
      <c r="BH460" t="s">
        <v>193</v>
      </c>
      <c r="BI460">
        <v>2000</v>
      </c>
      <c r="BK460" t="s">
        <v>206</v>
      </c>
      <c r="BL460" t="s">
        <v>208</v>
      </c>
      <c r="BM460" t="s">
        <v>29</v>
      </c>
      <c r="BN460" t="s">
        <v>240</v>
      </c>
      <c r="BO460" t="s">
        <v>193</v>
      </c>
      <c r="BP460" t="s">
        <v>193</v>
      </c>
      <c r="BQ460" t="s">
        <v>193</v>
      </c>
      <c r="BR460" t="s">
        <v>193</v>
      </c>
      <c r="BS460" t="s">
        <v>193</v>
      </c>
      <c r="BT460" t="s">
        <v>193</v>
      </c>
      <c r="BU460" t="s">
        <v>193</v>
      </c>
      <c r="BV460" t="s">
        <v>208</v>
      </c>
      <c r="BW460" t="s">
        <v>291</v>
      </c>
      <c r="BX460" t="s">
        <v>197</v>
      </c>
      <c r="BY460" t="s">
        <v>193</v>
      </c>
      <c r="BZ460" t="s">
        <v>292</v>
      </c>
      <c r="CA460" t="s">
        <v>376</v>
      </c>
      <c r="CB460" t="s">
        <v>3585</v>
      </c>
      <c r="CC460" t="s">
        <v>3586</v>
      </c>
      <c r="CD460" t="s">
        <v>5445</v>
      </c>
      <c r="CE460">
        <v>2</v>
      </c>
      <c r="CF460">
        <v>1</v>
      </c>
      <c r="CG460" t="s">
        <v>214</v>
      </c>
      <c r="CH460" t="s">
        <v>215</v>
      </c>
      <c r="CI460" t="s">
        <v>215</v>
      </c>
      <c r="CJ460" t="s">
        <v>197</v>
      </c>
      <c r="CK460">
        <v>650</v>
      </c>
      <c r="CL460" t="s">
        <v>216</v>
      </c>
      <c r="CM460">
        <v>1</v>
      </c>
      <c r="CN460" t="s">
        <v>199</v>
      </c>
      <c r="CO460" t="s">
        <v>193</v>
      </c>
      <c r="CP460" t="s">
        <v>193</v>
      </c>
      <c r="CQ460" t="s">
        <v>193</v>
      </c>
      <c r="CR460" t="s">
        <v>193</v>
      </c>
      <c r="CS460" t="s">
        <v>193</v>
      </c>
      <c r="CT460" t="s">
        <v>193</v>
      </c>
      <c r="CU460" t="s">
        <v>193</v>
      </c>
      <c r="CV460" t="s">
        <v>193</v>
      </c>
      <c r="CW460" t="s">
        <v>845</v>
      </c>
      <c r="CX460" t="s">
        <v>217</v>
      </c>
      <c r="CY460">
        <v>0.15</v>
      </c>
      <c r="CZ460">
        <v>0.97499999999999998</v>
      </c>
      <c r="DA460" t="s">
        <v>206</v>
      </c>
      <c r="DB460" t="s">
        <v>193</v>
      </c>
      <c r="DC460" t="s">
        <v>193</v>
      </c>
      <c r="DD460" t="s">
        <v>193</v>
      </c>
      <c r="DE460" t="s">
        <v>193</v>
      </c>
      <c r="DF460" t="s">
        <v>193</v>
      </c>
      <c r="DG460" t="s">
        <v>193</v>
      </c>
      <c r="DH460" t="s">
        <v>193</v>
      </c>
      <c r="DI460" t="s">
        <v>193</v>
      </c>
      <c r="DJ460" t="s">
        <v>193</v>
      </c>
      <c r="DK460" t="s">
        <v>193</v>
      </c>
      <c r="DL460" t="s">
        <v>222</v>
      </c>
      <c r="DM460" t="s">
        <v>222</v>
      </c>
      <c r="DN460" t="s">
        <v>223</v>
      </c>
      <c r="DO460" t="s">
        <v>2961</v>
      </c>
      <c r="DP460" t="s">
        <v>252</v>
      </c>
      <c r="DQ460" t="s">
        <v>252</v>
      </c>
      <c r="DR460" t="s">
        <v>278</v>
      </c>
      <c r="DS460" t="e">
        <v>#VALUE!</v>
      </c>
      <c r="DT460">
        <v>100.26</v>
      </c>
      <c r="DU460">
        <v>1.0109999999999999</v>
      </c>
      <c r="DV460">
        <v>76.900300000000001</v>
      </c>
      <c r="DW460">
        <v>-10.0997</v>
      </c>
      <c r="DX460">
        <v>100.248</v>
      </c>
      <c r="DY460">
        <v>1.0149999999999999</v>
      </c>
      <c r="DZ460">
        <v>82.388499999999993</v>
      </c>
      <c r="EA460">
        <v>-4.6115000000000004</v>
      </c>
      <c r="EB460">
        <v>100.28</v>
      </c>
      <c r="EC460">
        <v>1.004</v>
      </c>
      <c r="ED460">
        <v>78.885099999999994</v>
      </c>
      <c r="EE460">
        <v>-8.1149000000000004</v>
      </c>
      <c r="EF460">
        <v>100.30500000000001</v>
      </c>
      <c r="EG460">
        <v>0.996</v>
      </c>
      <c r="EH460">
        <v>77.281999999999996</v>
      </c>
      <c r="EI460">
        <v>-9.718</v>
      </c>
      <c r="EJ460">
        <v>100.273</v>
      </c>
      <c r="EK460">
        <v>1.006</v>
      </c>
      <c r="EL460">
        <v>80.9696</v>
      </c>
      <c r="EM460">
        <v>-6.0304000000000002</v>
      </c>
      <c r="EN460">
        <v>100.4</v>
      </c>
      <c r="EO460">
        <v>0.96299999999999997</v>
      </c>
      <c r="EP460">
        <v>76.942599999999999</v>
      </c>
      <c r="EQ460">
        <v>-10.057399999999999</v>
      </c>
      <c r="ER460">
        <v>100.248</v>
      </c>
      <c r="ES460">
        <v>1.0149999999999999</v>
      </c>
      <c r="ET460">
        <v>83.232900000000001</v>
      </c>
      <c r="EU460">
        <v>-3.7671000000000001</v>
      </c>
      <c r="EV460">
        <v>100.404</v>
      </c>
      <c r="EW460">
        <v>0.96099999999999997</v>
      </c>
      <c r="EX460">
        <v>78.376800000000003</v>
      </c>
      <c r="EY460">
        <v>-8.6232000000000006</v>
      </c>
      <c r="EZ460">
        <v>100.377</v>
      </c>
      <c r="FA460">
        <v>0.97</v>
      </c>
      <c r="FB460">
        <v>74.699600000000004</v>
      </c>
      <c r="FC460">
        <v>-12.3004</v>
      </c>
      <c r="FD460">
        <v>100.709</v>
      </c>
      <c r="FE460">
        <v>0.85499999999999998</v>
      </c>
      <c r="FF460">
        <v>65.362499999999997</v>
      </c>
      <c r="FG460">
        <v>-21.637499999999999</v>
      </c>
      <c r="FH460">
        <v>35.97</v>
      </c>
      <c r="FI460">
        <v>8.0500000000000007</v>
      </c>
      <c r="FJ460">
        <v>63.51</v>
      </c>
      <c r="FK460">
        <v>-5.7</v>
      </c>
      <c r="FL460">
        <v>90.896000000000001</v>
      </c>
      <c r="FM460">
        <v>-2.44</v>
      </c>
      <c r="FN460">
        <v>0.1822</v>
      </c>
      <c r="FO460">
        <v>-18.047799999999999</v>
      </c>
      <c r="FP460">
        <v>0.24199999999999999</v>
      </c>
      <c r="FQ460">
        <v>-15.6996</v>
      </c>
      <c r="FR460">
        <v>0.3639</v>
      </c>
      <c r="FS460">
        <v>-9.8625000000000007</v>
      </c>
      <c r="FT460">
        <v>0.63360000000000005</v>
      </c>
      <c r="FU460">
        <v>-4.0659000000000001</v>
      </c>
      <c r="FV460">
        <v>1.2765</v>
      </c>
      <c r="FW460">
        <v>1.6571</v>
      </c>
      <c r="FX460" t="s">
        <v>851</v>
      </c>
      <c r="FY460" t="s">
        <v>252</v>
      </c>
    </row>
    <row r="461" spans="1:181" x14ac:dyDescent="0.35">
      <c r="A461">
        <v>464</v>
      </c>
      <c r="B461" t="s">
        <v>5445</v>
      </c>
      <c r="C461" t="s">
        <v>5449</v>
      </c>
      <c r="D461" t="s">
        <v>3587</v>
      </c>
      <c r="E461" t="s">
        <v>3588</v>
      </c>
      <c r="F461" t="s">
        <v>441</v>
      </c>
      <c r="G461" t="s">
        <v>331</v>
      </c>
      <c r="H461" t="s">
        <v>233</v>
      </c>
      <c r="I461" t="s">
        <v>331</v>
      </c>
      <c r="J461" t="s">
        <v>285</v>
      </c>
      <c r="K461" t="s">
        <v>304</v>
      </c>
      <c r="L461" t="s">
        <v>1379</v>
      </c>
      <c r="M461">
        <v>3</v>
      </c>
      <c r="N461" t="s">
        <v>196</v>
      </c>
      <c r="O461" t="s">
        <v>197</v>
      </c>
      <c r="P461" t="s">
        <v>198</v>
      </c>
      <c r="Q461">
        <v>1000</v>
      </c>
      <c r="R461" t="s">
        <v>198</v>
      </c>
      <c r="S461">
        <v>1000</v>
      </c>
      <c r="T461">
        <v>10</v>
      </c>
      <c r="U461">
        <v>1</v>
      </c>
      <c r="V461" t="s">
        <v>199</v>
      </c>
      <c r="W461" t="s">
        <v>200</v>
      </c>
      <c r="X461">
        <v>2.875</v>
      </c>
      <c r="Y461" t="s">
        <v>193</v>
      </c>
      <c r="Z461" t="s">
        <v>5484</v>
      </c>
      <c r="AA461" t="s">
        <v>1544</v>
      </c>
      <c r="AB461">
        <v>225</v>
      </c>
      <c r="AD461">
        <v>-4</v>
      </c>
      <c r="AE461" t="s">
        <v>193</v>
      </c>
      <c r="AF461" t="s">
        <v>193</v>
      </c>
      <c r="AG461">
        <v>255</v>
      </c>
      <c r="AH461">
        <v>227.5</v>
      </c>
      <c r="AI461">
        <v>0</v>
      </c>
      <c r="AJ461" t="s">
        <v>193</v>
      </c>
      <c r="AK461" t="s">
        <v>193</v>
      </c>
      <c r="AM461">
        <v>0</v>
      </c>
      <c r="AN461">
        <v>30</v>
      </c>
      <c r="AO461" t="s">
        <v>193</v>
      </c>
      <c r="AP461">
        <v>3.3</v>
      </c>
      <c r="AQ461">
        <v>2.8919999999999999</v>
      </c>
      <c r="AR461">
        <v>99.852999999999994</v>
      </c>
      <c r="AS461" t="s">
        <v>202</v>
      </c>
      <c r="AT461" t="s">
        <v>203</v>
      </c>
      <c r="AU461" t="s">
        <v>204</v>
      </c>
      <c r="AV461" t="s">
        <v>205</v>
      </c>
      <c r="AW461">
        <v>5</v>
      </c>
      <c r="AX461">
        <v>5</v>
      </c>
      <c r="AY461" t="s">
        <v>193</v>
      </c>
      <c r="AZ461" t="s">
        <v>193</v>
      </c>
      <c r="BA461" t="s">
        <v>206</v>
      </c>
      <c r="BB461" t="s">
        <v>206</v>
      </c>
      <c r="BC461" t="s">
        <v>202</v>
      </c>
      <c r="BD461" t="s">
        <v>202</v>
      </c>
      <c r="BE461" t="s">
        <v>206</v>
      </c>
      <c r="BF461" t="s">
        <v>206</v>
      </c>
      <c r="BG461" t="s">
        <v>207</v>
      </c>
      <c r="BH461" t="s">
        <v>552</v>
      </c>
      <c r="BI461">
        <v>200000</v>
      </c>
      <c r="BK461" t="s">
        <v>206</v>
      </c>
      <c r="BL461" t="s">
        <v>208</v>
      </c>
      <c r="BM461" t="s">
        <v>32</v>
      </c>
      <c r="BN461" t="s">
        <v>247</v>
      </c>
      <c r="BO461" t="s">
        <v>26</v>
      </c>
      <c r="BP461" t="s">
        <v>34</v>
      </c>
      <c r="BQ461" t="s">
        <v>193</v>
      </c>
      <c r="BR461" t="s">
        <v>193</v>
      </c>
      <c r="BS461" t="s">
        <v>193</v>
      </c>
      <c r="BT461" t="s">
        <v>193</v>
      </c>
      <c r="BU461" t="s">
        <v>193</v>
      </c>
      <c r="BV461" t="s">
        <v>32</v>
      </c>
      <c r="BW461" t="s">
        <v>209</v>
      </c>
      <c r="BX461" t="s">
        <v>197</v>
      </c>
      <c r="BY461" t="s">
        <v>193</v>
      </c>
      <c r="BZ461" t="s">
        <v>553</v>
      </c>
      <c r="CA461" t="s">
        <v>824</v>
      </c>
      <c r="CB461" t="s">
        <v>3589</v>
      </c>
      <c r="CC461" t="s">
        <v>3590</v>
      </c>
      <c r="CD461" t="s">
        <v>5445</v>
      </c>
      <c r="CE461">
        <v>2</v>
      </c>
      <c r="CF461">
        <v>1</v>
      </c>
      <c r="CG461" t="s">
        <v>637</v>
      </c>
      <c r="CH461" t="s">
        <v>421</v>
      </c>
      <c r="CI461" t="s">
        <v>422</v>
      </c>
      <c r="CJ461" t="s">
        <v>197</v>
      </c>
      <c r="CK461">
        <v>1000</v>
      </c>
      <c r="CL461" t="s">
        <v>216</v>
      </c>
      <c r="CM461">
        <v>1</v>
      </c>
      <c r="CN461" t="s">
        <v>199</v>
      </c>
      <c r="CO461" t="s">
        <v>193</v>
      </c>
      <c r="CP461">
        <v>3</v>
      </c>
      <c r="CQ461" t="s">
        <v>193</v>
      </c>
      <c r="CR461" t="s">
        <v>193</v>
      </c>
      <c r="CS461" t="s">
        <v>193</v>
      </c>
      <c r="CT461" t="s">
        <v>193</v>
      </c>
      <c r="CU461" t="s">
        <v>193</v>
      </c>
      <c r="CV461" t="s">
        <v>193</v>
      </c>
      <c r="CW461" t="s">
        <v>3587</v>
      </c>
      <c r="CX461" t="s">
        <v>217</v>
      </c>
      <c r="CY461">
        <v>0.188</v>
      </c>
      <c r="CZ461">
        <v>1.87</v>
      </c>
      <c r="DA461" t="s">
        <v>206</v>
      </c>
      <c r="DB461" t="s">
        <v>193</v>
      </c>
      <c r="DC461" t="s">
        <v>193</v>
      </c>
      <c r="DD461" t="s">
        <v>193</v>
      </c>
      <c r="DE461" t="s">
        <v>193</v>
      </c>
      <c r="DF461" t="s">
        <v>193</v>
      </c>
      <c r="DG461" t="s">
        <v>193</v>
      </c>
      <c r="DH461" t="s">
        <v>193</v>
      </c>
      <c r="DI461" t="s">
        <v>193</v>
      </c>
      <c r="DJ461" t="s">
        <v>193</v>
      </c>
      <c r="DK461" t="s">
        <v>193</v>
      </c>
      <c r="DL461" t="s">
        <v>222</v>
      </c>
      <c r="DM461" t="s">
        <v>222</v>
      </c>
      <c r="DN461" t="s">
        <v>223</v>
      </c>
      <c r="DO461" t="s">
        <v>1547</v>
      </c>
      <c r="DP461">
        <v>99.545000000000002</v>
      </c>
      <c r="DQ461">
        <v>2.9279999999999999</v>
      </c>
      <c r="DR461">
        <v>226.6311</v>
      </c>
      <c r="DS461">
        <v>1.6311</v>
      </c>
      <c r="DT461">
        <v>99.694000000000003</v>
      </c>
      <c r="DU461">
        <v>2.91</v>
      </c>
      <c r="DV461">
        <v>220.71940000000001</v>
      </c>
      <c r="DW461">
        <v>-4.2805999999999997</v>
      </c>
      <c r="DX461">
        <v>99.652000000000001</v>
      </c>
      <c r="DY461">
        <v>2.915</v>
      </c>
      <c r="DZ461">
        <v>227.4802</v>
      </c>
      <c r="EA461">
        <v>2.4802</v>
      </c>
      <c r="EB461">
        <v>99.816000000000003</v>
      </c>
      <c r="EC461">
        <v>2.8959999999999999</v>
      </c>
      <c r="ED461">
        <v>221.31440000000001</v>
      </c>
      <c r="EE461">
        <v>-3.6856</v>
      </c>
      <c r="EF461">
        <v>99.625</v>
      </c>
      <c r="EG461">
        <v>2.919</v>
      </c>
      <c r="EH461">
        <v>220.92609999999999</v>
      </c>
      <c r="EI461">
        <v>-4.0739000000000001</v>
      </c>
      <c r="EJ461">
        <v>99.551000000000002</v>
      </c>
      <c r="EK461">
        <v>2.927</v>
      </c>
      <c r="EL461">
        <v>226.20750000000001</v>
      </c>
      <c r="EM461">
        <v>1.2075</v>
      </c>
      <c r="EN461">
        <v>99.394000000000005</v>
      </c>
      <c r="EO461">
        <v>2.9460000000000002</v>
      </c>
      <c r="EP461">
        <v>230.51179999999999</v>
      </c>
      <c r="EQ461">
        <v>5.5118</v>
      </c>
      <c r="ER461">
        <v>99.48</v>
      </c>
      <c r="ES461">
        <v>2.9350000000000001</v>
      </c>
      <c r="ET461">
        <v>232.4913</v>
      </c>
      <c r="EU461">
        <v>7.4912999999999998</v>
      </c>
      <c r="EV461">
        <v>100.446</v>
      </c>
      <c r="EW461">
        <v>2.8220000000000001</v>
      </c>
      <c r="EX461">
        <v>218.99520000000001</v>
      </c>
      <c r="EY461">
        <v>-6.0048000000000004</v>
      </c>
      <c r="EZ461">
        <v>101.00700000000001</v>
      </c>
      <c r="FA461">
        <v>2.7559999999999998</v>
      </c>
      <c r="FB461">
        <v>204.29079999999999</v>
      </c>
      <c r="FC461">
        <v>-20.709199999999999</v>
      </c>
      <c r="FD461">
        <v>101.31399999999999</v>
      </c>
      <c r="FE461">
        <v>2.72</v>
      </c>
      <c r="FF461">
        <v>204.38589999999999</v>
      </c>
      <c r="FG461">
        <v>-20.614100000000001</v>
      </c>
      <c r="FH461">
        <v>35.97</v>
      </c>
      <c r="FI461">
        <v>8.0500000000000007</v>
      </c>
      <c r="FJ461">
        <v>63.51</v>
      </c>
      <c r="FK461">
        <v>-5.7</v>
      </c>
      <c r="FL461">
        <v>90.896000000000001</v>
      </c>
      <c r="FM461">
        <v>-2.44</v>
      </c>
      <c r="FN461">
        <v>0.1822</v>
      </c>
      <c r="FO461">
        <v>-18.047799999999999</v>
      </c>
      <c r="FP461">
        <v>0.24199999999999999</v>
      </c>
      <c r="FQ461">
        <v>-15.6996</v>
      </c>
      <c r="FR461">
        <v>0.3639</v>
      </c>
      <c r="FS461">
        <v>-9.8625000000000007</v>
      </c>
      <c r="FT461">
        <v>0.63360000000000005</v>
      </c>
      <c r="FU461">
        <v>-4.0659000000000001</v>
      </c>
      <c r="FV461">
        <v>1.2765</v>
      </c>
      <c r="FW461">
        <v>1.6571</v>
      </c>
      <c r="FX461" t="s">
        <v>3591</v>
      </c>
      <c r="FY461">
        <v>1886917.1310000001</v>
      </c>
    </row>
    <row r="462" spans="1:181" x14ac:dyDescent="0.35">
      <c r="A462">
        <v>465</v>
      </c>
      <c r="B462" t="s">
        <v>5445</v>
      </c>
      <c r="C462" t="s">
        <v>5449</v>
      </c>
      <c r="D462" t="s">
        <v>3592</v>
      </c>
      <c r="E462" t="s">
        <v>3593</v>
      </c>
      <c r="F462" t="s">
        <v>232</v>
      </c>
      <c r="G462" t="s">
        <v>331</v>
      </c>
      <c r="H462" t="s">
        <v>285</v>
      </c>
      <c r="I462" t="s">
        <v>331</v>
      </c>
      <c r="J462" t="s">
        <v>285</v>
      </c>
      <c r="K462" t="s">
        <v>331</v>
      </c>
      <c r="L462" t="s">
        <v>610</v>
      </c>
      <c r="M462">
        <v>3</v>
      </c>
      <c r="N462" t="s">
        <v>196</v>
      </c>
      <c r="O462" t="s">
        <v>197</v>
      </c>
      <c r="P462" t="s">
        <v>198</v>
      </c>
      <c r="Q462">
        <v>750</v>
      </c>
      <c r="R462" t="s">
        <v>198</v>
      </c>
      <c r="S462">
        <v>750</v>
      </c>
      <c r="T462">
        <v>10.5</v>
      </c>
      <c r="U462">
        <v>1</v>
      </c>
      <c r="V462" t="s">
        <v>199</v>
      </c>
      <c r="W462" t="s">
        <v>200</v>
      </c>
      <c r="X462">
        <v>2.25</v>
      </c>
      <c r="Y462" t="s">
        <v>193</v>
      </c>
      <c r="Z462" t="s">
        <v>5430</v>
      </c>
      <c r="AA462" t="s">
        <v>1544</v>
      </c>
      <c r="AB462">
        <v>170</v>
      </c>
      <c r="AD462">
        <v>-1</v>
      </c>
      <c r="AE462" t="s">
        <v>193</v>
      </c>
      <c r="AF462" t="s">
        <v>193</v>
      </c>
      <c r="AG462">
        <v>205</v>
      </c>
      <c r="AH462">
        <v>0</v>
      </c>
      <c r="AI462">
        <v>0</v>
      </c>
      <c r="AJ462" t="s">
        <v>193</v>
      </c>
      <c r="AK462" t="s">
        <v>193</v>
      </c>
      <c r="AM462">
        <v>-5</v>
      </c>
      <c r="AN462">
        <v>35</v>
      </c>
      <c r="AO462" t="s">
        <v>193</v>
      </c>
      <c r="AP462">
        <v>3.6</v>
      </c>
      <c r="AQ462">
        <v>2.3420000000000001</v>
      </c>
      <c r="AR462">
        <v>99.146000000000001</v>
      </c>
      <c r="AS462" t="s">
        <v>202</v>
      </c>
      <c r="AT462" t="s">
        <v>290</v>
      </c>
      <c r="AU462" t="s">
        <v>204</v>
      </c>
      <c r="AV462" t="s">
        <v>205</v>
      </c>
      <c r="AW462">
        <v>6</v>
      </c>
      <c r="AX462">
        <v>2</v>
      </c>
      <c r="AY462">
        <v>4</v>
      </c>
      <c r="AZ462" t="s">
        <v>193</v>
      </c>
      <c r="BA462" t="s">
        <v>206</v>
      </c>
      <c r="BB462" t="s">
        <v>206</v>
      </c>
      <c r="BC462" t="s">
        <v>202</v>
      </c>
      <c r="BD462" t="s">
        <v>202</v>
      </c>
      <c r="BE462" t="s">
        <v>206</v>
      </c>
      <c r="BF462" t="s">
        <v>206</v>
      </c>
      <c r="BG462" t="s">
        <v>207</v>
      </c>
      <c r="BH462" t="s">
        <v>552</v>
      </c>
      <c r="BI462">
        <v>2000</v>
      </c>
      <c r="BK462" t="s">
        <v>206</v>
      </c>
      <c r="BL462" t="s">
        <v>208</v>
      </c>
      <c r="BM462" t="s">
        <v>220</v>
      </c>
      <c r="BN462" t="s">
        <v>31</v>
      </c>
      <c r="BO462" t="s">
        <v>493</v>
      </c>
      <c r="BP462" t="s">
        <v>218</v>
      </c>
      <c r="BQ462" t="s">
        <v>29</v>
      </c>
      <c r="BR462" t="s">
        <v>193</v>
      </c>
      <c r="BS462" t="s">
        <v>193</v>
      </c>
      <c r="BT462" t="s">
        <v>193</v>
      </c>
      <c r="BU462" t="s">
        <v>193</v>
      </c>
      <c r="BV462" t="s">
        <v>220</v>
      </c>
      <c r="BW462" t="s">
        <v>209</v>
      </c>
      <c r="BX462" t="s">
        <v>197</v>
      </c>
      <c r="BY462" t="s">
        <v>193</v>
      </c>
      <c r="BZ462" t="s">
        <v>292</v>
      </c>
      <c r="CA462" t="s">
        <v>293</v>
      </c>
      <c r="CB462" t="s">
        <v>3594</v>
      </c>
      <c r="CC462" t="s">
        <v>3595</v>
      </c>
      <c r="CD462" t="s">
        <v>5445</v>
      </c>
      <c r="CE462">
        <v>2</v>
      </c>
      <c r="CF462">
        <v>1</v>
      </c>
      <c r="CG462" t="s">
        <v>214</v>
      </c>
      <c r="CH462" t="s">
        <v>215</v>
      </c>
      <c r="CI462" t="s">
        <v>215</v>
      </c>
      <c r="CJ462" t="s">
        <v>197</v>
      </c>
      <c r="CK462">
        <v>750</v>
      </c>
      <c r="CL462" t="s">
        <v>216</v>
      </c>
      <c r="CM462">
        <v>1</v>
      </c>
      <c r="CN462" t="s">
        <v>199</v>
      </c>
      <c r="CO462" t="s">
        <v>193</v>
      </c>
      <c r="CP462">
        <v>3</v>
      </c>
      <c r="CQ462">
        <v>150</v>
      </c>
      <c r="CR462" t="s">
        <v>193</v>
      </c>
      <c r="CS462" t="s">
        <v>193</v>
      </c>
      <c r="CT462" t="s">
        <v>193</v>
      </c>
      <c r="CU462" t="s">
        <v>193</v>
      </c>
      <c r="CV462" t="s">
        <v>193</v>
      </c>
      <c r="CW462" t="s">
        <v>3592</v>
      </c>
      <c r="CX462" t="s">
        <v>217</v>
      </c>
      <c r="CY462">
        <v>0.65</v>
      </c>
      <c r="CZ462">
        <v>4.875</v>
      </c>
      <c r="DA462" t="s">
        <v>206</v>
      </c>
      <c r="DB462" t="s">
        <v>193</v>
      </c>
      <c r="DC462" t="s">
        <v>193</v>
      </c>
      <c r="DD462" t="s">
        <v>193</v>
      </c>
      <c r="DE462" t="s">
        <v>193</v>
      </c>
      <c r="DF462" t="s">
        <v>193</v>
      </c>
      <c r="DG462" t="s">
        <v>193</v>
      </c>
      <c r="DH462" t="s">
        <v>193</v>
      </c>
      <c r="DI462" t="s">
        <v>193</v>
      </c>
      <c r="DJ462" t="s">
        <v>193</v>
      </c>
      <c r="DK462" t="s">
        <v>193</v>
      </c>
      <c r="DL462" t="s">
        <v>222</v>
      </c>
      <c r="DM462" t="s">
        <v>222</v>
      </c>
      <c r="DN462" t="s">
        <v>223</v>
      </c>
      <c r="DO462" t="s">
        <v>1547</v>
      </c>
      <c r="DP462">
        <v>98.751000000000005</v>
      </c>
      <c r="DQ462">
        <v>2.3849999999999998</v>
      </c>
      <c r="DR462">
        <v>172.33109999999999</v>
      </c>
      <c r="DS462">
        <v>2.3311000000000002</v>
      </c>
      <c r="DT462">
        <v>98.201999999999998</v>
      </c>
      <c r="DU462">
        <v>2.4449999999999998</v>
      </c>
      <c r="DV462">
        <v>174.21940000000001</v>
      </c>
      <c r="DW462">
        <v>4.2194000000000003</v>
      </c>
      <c r="DX462">
        <v>98.201999999999998</v>
      </c>
      <c r="DY462">
        <v>2.4449999999999998</v>
      </c>
      <c r="DZ462">
        <v>180.4802</v>
      </c>
      <c r="EA462">
        <v>10.4802</v>
      </c>
      <c r="EB462">
        <v>98.832999999999998</v>
      </c>
      <c r="EC462">
        <v>2.3759999999999999</v>
      </c>
      <c r="ED462">
        <v>169.31440000000001</v>
      </c>
      <c r="EE462">
        <v>-0.68559999999999999</v>
      </c>
      <c r="EF462">
        <v>98.349000000000004</v>
      </c>
      <c r="EG462">
        <v>2.4289999999999998</v>
      </c>
      <c r="EH462">
        <v>171.92609999999999</v>
      </c>
      <c r="EI462">
        <v>1.9260999999999999</v>
      </c>
      <c r="EJ462">
        <v>98.844999999999999</v>
      </c>
      <c r="EK462">
        <v>2.375</v>
      </c>
      <c r="EL462">
        <v>171.00749999999999</v>
      </c>
      <c r="EM462">
        <v>1.0075000000000001</v>
      </c>
      <c r="EN462">
        <v>98.844999999999999</v>
      </c>
      <c r="EO462">
        <v>2.375</v>
      </c>
      <c r="EP462">
        <v>173.4118</v>
      </c>
      <c r="EQ462">
        <v>3.4117999999999999</v>
      </c>
      <c r="ER462">
        <v>98.884</v>
      </c>
      <c r="ES462">
        <v>2.371</v>
      </c>
      <c r="ET462">
        <v>176.09129999999999</v>
      </c>
      <c r="EU462">
        <v>6.0913000000000004</v>
      </c>
      <c r="EV462">
        <v>99.25</v>
      </c>
      <c r="EW462">
        <v>2.331</v>
      </c>
      <c r="EX462">
        <v>169.89519999999999</v>
      </c>
      <c r="EY462">
        <v>-0.1048</v>
      </c>
      <c r="EZ462">
        <v>100.08499999999999</v>
      </c>
      <c r="FA462">
        <v>2.2410000000000001</v>
      </c>
      <c r="FB462">
        <v>152.79079999999999</v>
      </c>
      <c r="FC462">
        <v>-17.209199999999999</v>
      </c>
      <c r="FD462">
        <v>100.045</v>
      </c>
      <c r="FE462">
        <v>2.2450000000000001</v>
      </c>
      <c r="FF462">
        <v>156.88589999999999</v>
      </c>
      <c r="FG462">
        <v>-13.114100000000001</v>
      </c>
      <c r="FH462">
        <v>35.97</v>
      </c>
      <c r="FI462">
        <v>8.0500000000000007</v>
      </c>
      <c r="FJ462">
        <v>63.51</v>
      </c>
      <c r="FK462">
        <v>-5.7</v>
      </c>
      <c r="FL462">
        <v>90.896000000000001</v>
      </c>
      <c r="FM462">
        <v>-2.44</v>
      </c>
      <c r="FN462">
        <v>0.1822</v>
      </c>
      <c r="FO462">
        <v>-18.047799999999999</v>
      </c>
      <c r="FP462">
        <v>0.24199999999999999</v>
      </c>
      <c r="FQ462">
        <v>-15.6996</v>
      </c>
      <c r="FR462">
        <v>0.3639</v>
      </c>
      <c r="FS462">
        <v>-9.8625000000000007</v>
      </c>
      <c r="FT462">
        <v>0.63360000000000005</v>
      </c>
      <c r="FU462">
        <v>-4.0659000000000001</v>
      </c>
      <c r="FV462">
        <v>1.2765</v>
      </c>
      <c r="FW462">
        <v>1.6571</v>
      </c>
      <c r="FX462" t="s">
        <v>3596</v>
      </c>
      <c r="FY462">
        <v>64522.171600000001</v>
      </c>
    </row>
    <row r="463" spans="1:181" x14ac:dyDescent="0.35">
      <c r="A463">
        <v>466</v>
      </c>
      <c r="B463" t="s">
        <v>5445</v>
      </c>
      <c r="C463" t="s">
        <v>5449</v>
      </c>
      <c r="D463" t="s">
        <v>3597</v>
      </c>
      <c r="E463" t="s">
        <v>3598</v>
      </c>
      <c r="F463" t="s">
        <v>316</v>
      </c>
      <c r="G463" t="s">
        <v>193</v>
      </c>
      <c r="H463" t="s">
        <v>286</v>
      </c>
      <c r="I463" t="s">
        <v>331</v>
      </c>
      <c r="J463" t="s">
        <v>194</v>
      </c>
      <c r="K463" t="s">
        <v>331</v>
      </c>
      <c r="L463" t="s">
        <v>3599</v>
      </c>
      <c r="M463" t="s">
        <v>193</v>
      </c>
      <c r="N463" t="s">
        <v>196</v>
      </c>
      <c r="O463" t="s">
        <v>193</v>
      </c>
      <c r="P463" t="s">
        <v>198</v>
      </c>
      <c r="Q463">
        <v>1500</v>
      </c>
      <c r="R463" t="s">
        <v>198</v>
      </c>
      <c r="S463">
        <v>500</v>
      </c>
      <c r="T463">
        <v>10</v>
      </c>
      <c r="U463">
        <v>2</v>
      </c>
      <c r="V463" t="s">
        <v>199</v>
      </c>
      <c r="W463" t="s">
        <v>200</v>
      </c>
      <c r="X463">
        <v>3.65</v>
      </c>
      <c r="Y463" t="s">
        <v>193</v>
      </c>
      <c r="Z463" t="s">
        <v>5484</v>
      </c>
      <c r="AA463" t="s">
        <v>1544</v>
      </c>
      <c r="AB463">
        <v>305</v>
      </c>
      <c r="AC463">
        <v>0</v>
      </c>
      <c r="AD463" t="s">
        <v>193</v>
      </c>
      <c r="AE463" t="s">
        <v>193</v>
      </c>
      <c r="AF463" t="s">
        <v>193</v>
      </c>
      <c r="AG463">
        <v>350</v>
      </c>
      <c r="AH463">
        <v>0</v>
      </c>
      <c r="AI463">
        <v>0</v>
      </c>
      <c r="AJ463" t="s">
        <v>193</v>
      </c>
      <c r="AK463" t="s">
        <v>193</v>
      </c>
      <c r="AL463">
        <v>0</v>
      </c>
      <c r="AM463">
        <v>7</v>
      </c>
      <c r="AN463">
        <v>45</v>
      </c>
      <c r="AO463" t="s">
        <v>193</v>
      </c>
      <c r="AP463">
        <v>6.2</v>
      </c>
      <c r="AQ463">
        <v>3.6789999999999998</v>
      </c>
      <c r="AR463">
        <v>99.759</v>
      </c>
      <c r="AS463" t="s">
        <v>202</v>
      </c>
      <c r="AT463" t="s">
        <v>203</v>
      </c>
      <c r="AU463" t="s">
        <v>204</v>
      </c>
      <c r="AV463" t="s">
        <v>265</v>
      </c>
      <c r="AW463">
        <v>2</v>
      </c>
      <c r="AX463">
        <v>2</v>
      </c>
      <c r="AY463" t="s">
        <v>193</v>
      </c>
      <c r="AZ463" t="s">
        <v>193</v>
      </c>
      <c r="BA463" t="s">
        <v>206</v>
      </c>
      <c r="BB463" t="s">
        <v>206</v>
      </c>
      <c r="BC463" t="s">
        <v>202</v>
      </c>
      <c r="BD463" t="s">
        <v>202</v>
      </c>
      <c r="BE463" t="s">
        <v>206</v>
      </c>
      <c r="BF463" t="s">
        <v>206</v>
      </c>
      <c r="BG463" t="s">
        <v>1090</v>
      </c>
      <c r="BH463" t="s">
        <v>552</v>
      </c>
      <c r="BI463">
        <v>200000</v>
      </c>
      <c r="BK463" t="s">
        <v>206</v>
      </c>
      <c r="BL463" t="s">
        <v>34</v>
      </c>
      <c r="BM463" t="s">
        <v>340</v>
      </c>
      <c r="BN463" t="s">
        <v>193</v>
      </c>
      <c r="BO463" t="s">
        <v>193</v>
      </c>
      <c r="BP463" t="s">
        <v>193</v>
      </c>
      <c r="BQ463" t="s">
        <v>193</v>
      </c>
      <c r="BR463" t="s">
        <v>193</v>
      </c>
      <c r="BS463" t="s">
        <v>193</v>
      </c>
      <c r="BT463" t="s">
        <v>193</v>
      </c>
      <c r="BU463" t="s">
        <v>193</v>
      </c>
      <c r="BV463" t="s">
        <v>193</v>
      </c>
      <c r="BW463" t="s">
        <v>291</v>
      </c>
      <c r="BX463" t="s">
        <v>197</v>
      </c>
      <c r="BY463" t="s">
        <v>193</v>
      </c>
      <c r="BZ463" t="s">
        <v>271</v>
      </c>
      <c r="CA463" t="s">
        <v>3600</v>
      </c>
      <c r="CB463" t="s">
        <v>3601</v>
      </c>
      <c r="CC463" t="s">
        <v>3602</v>
      </c>
      <c r="CD463" t="s">
        <v>5445</v>
      </c>
      <c r="CE463">
        <v>2</v>
      </c>
      <c r="CF463">
        <v>1</v>
      </c>
      <c r="CG463" t="s">
        <v>420</v>
      </c>
      <c r="CH463" t="s">
        <v>421</v>
      </c>
      <c r="CI463" t="s">
        <v>422</v>
      </c>
      <c r="CJ463" t="s">
        <v>197</v>
      </c>
      <c r="CK463">
        <v>500</v>
      </c>
      <c r="CL463" t="s">
        <v>216</v>
      </c>
      <c r="CM463">
        <v>1</v>
      </c>
      <c r="CN463" t="s">
        <v>199</v>
      </c>
      <c r="CO463" t="s">
        <v>193</v>
      </c>
      <c r="CP463">
        <v>3</v>
      </c>
      <c r="CQ463" t="s">
        <v>193</v>
      </c>
      <c r="CR463" t="s">
        <v>193</v>
      </c>
      <c r="CS463" t="s">
        <v>193</v>
      </c>
      <c r="CT463" t="s">
        <v>193</v>
      </c>
      <c r="CU463" t="s">
        <v>193</v>
      </c>
      <c r="CV463" t="s">
        <v>193</v>
      </c>
      <c r="CW463" t="s">
        <v>3597</v>
      </c>
      <c r="CX463" t="s">
        <v>217</v>
      </c>
      <c r="CY463" t="s">
        <v>299</v>
      </c>
      <c r="CZ463" t="s">
        <v>193</v>
      </c>
      <c r="DA463" t="s">
        <v>206</v>
      </c>
      <c r="DB463" t="s">
        <v>193</v>
      </c>
      <c r="DC463" t="s">
        <v>193</v>
      </c>
      <c r="DD463" t="s">
        <v>193</v>
      </c>
      <c r="DE463" t="s">
        <v>193</v>
      </c>
      <c r="DF463" t="s">
        <v>193</v>
      </c>
      <c r="DG463" t="s">
        <v>193</v>
      </c>
      <c r="DH463" t="s">
        <v>193</v>
      </c>
      <c r="DI463" t="s">
        <v>193</v>
      </c>
      <c r="DJ463" t="s">
        <v>193</v>
      </c>
      <c r="DK463" t="s">
        <v>193</v>
      </c>
      <c r="DL463" t="s">
        <v>222</v>
      </c>
      <c r="DM463" t="s">
        <v>222</v>
      </c>
      <c r="DN463" t="s">
        <v>223</v>
      </c>
      <c r="DO463" t="s">
        <v>1547</v>
      </c>
      <c r="DP463" t="s">
        <v>252</v>
      </c>
      <c r="DQ463" t="s">
        <v>252</v>
      </c>
      <c r="DR463" t="s">
        <v>278</v>
      </c>
      <c r="DS463" t="e">
        <v>#VALUE!</v>
      </c>
      <c r="DT463">
        <v>101.946</v>
      </c>
      <c r="DU463">
        <v>3.4140000000000001</v>
      </c>
      <c r="DV463">
        <v>271.11939999999998</v>
      </c>
      <c r="DW463">
        <v>-33.880600000000001</v>
      </c>
      <c r="DX463">
        <v>102.223</v>
      </c>
      <c r="DY463">
        <v>3.38</v>
      </c>
      <c r="DZ463">
        <v>273.98020000000002</v>
      </c>
      <c r="EA463">
        <v>-31.0198</v>
      </c>
      <c r="EB463">
        <v>102.25700000000001</v>
      </c>
      <c r="EC463">
        <v>3.3759999999999999</v>
      </c>
      <c r="ED463">
        <v>269.31439999999998</v>
      </c>
      <c r="EE463">
        <v>-35.685600000000001</v>
      </c>
      <c r="EF463">
        <v>102.202</v>
      </c>
      <c r="EG463">
        <v>3.383</v>
      </c>
      <c r="EH463">
        <v>267.3261</v>
      </c>
      <c r="EI463">
        <v>-37.673900000000003</v>
      </c>
      <c r="EJ463">
        <v>102.38500000000001</v>
      </c>
      <c r="EK463">
        <v>3.3610000000000002</v>
      </c>
      <c r="EL463">
        <v>269.60750000000002</v>
      </c>
      <c r="EM463">
        <v>-35.392499999999998</v>
      </c>
      <c r="EN463">
        <v>102.28100000000001</v>
      </c>
      <c r="EO463">
        <v>3.3730000000000002</v>
      </c>
      <c r="EP463">
        <v>273.21179999999998</v>
      </c>
      <c r="EQ463">
        <v>-31.7882</v>
      </c>
      <c r="ER463">
        <v>102.26600000000001</v>
      </c>
      <c r="ES463">
        <v>3.375</v>
      </c>
      <c r="ET463">
        <v>276.49130000000002</v>
      </c>
      <c r="EU463">
        <v>-28.508700000000001</v>
      </c>
      <c r="EV463">
        <v>103.492</v>
      </c>
      <c r="EW463">
        <v>3.2280000000000002</v>
      </c>
      <c r="EX463">
        <v>259.59519999999998</v>
      </c>
      <c r="EY463">
        <v>-45.404800000000002</v>
      </c>
      <c r="EZ463">
        <v>104.625</v>
      </c>
      <c r="FA463">
        <v>3.0950000000000002</v>
      </c>
      <c r="FB463">
        <v>238.1908</v>
      </c>
      <c r="FC463">
        <v>-66.809200000000004</v>
      </c>
      <c r="FD463">
        <v>104.614</v>
      </c>
      <c r="FE463">
        <v>3.0960000000000001</v>
      </c>
      <c r="FF463">
        <v>241.98589999999999</v>
      </c>
      <c r="FG463">
        <v>-63.014099999999999</v>
      </c>
      <c r="FH463">
        <v>35.97</v>
      </c>
      <c r="FI463">
        <v>8.0500000000000007</v>
      </c>
      <c r="FJ463">
        <v>63.51</v>
      </c>
      <c r="FK463">
        <v>-5.7</v>
      </c>
      <c r="FL463">
        <v>90.896000000000001</v>
      </c>
      <c r="FM463">
        <v>-2.44</v>
      </c>
      <c r="FN463">
        <v>0.1822</v>
      </c>
      <c r="FO463">
        <v>-18.047799999999999</v>
      </c>
      <c r="FP463">
        <v>0.24199999999999999</v>
      </c>
      <c r="FQ463">
        <v>-15.6996</v>
      </c>
      <c r="FR463">
        <v>0.3639</v>
      </c>
      <c r="FS463">
        <v>-9.8625000000000007</v>
      </c>
      <c r="FT463">
        <v>0.63360000000000005</v>
      </c>
      <c r="FU463">
        <v>-4.0659000000000001</v>
      </c>
      <c r="FV463">
        <v>1.2765</v>
      </c>
      <c r="FW463">
        <v>1.6571</v>
      </c>
      <c r="FX463" t="s">
        <v>3603</v>
      </c>
      <c r="FY463" t="s">
        <v>252</v>
      </c>
    </row>
    <row r="464" spans="1:181" x14ac:dyDescent="0.35">
      <c r="A464">
        <v>467</v>
      </c>
      <c r="B464" t="s">
        <v>5445</v>
      </c>
      <c r="C464" t="s">
        <v>5449</v>
      </c>
      <c r="D464" t="s">
        <v>3597</v>
      </c>
      <c r="E464" t="s">
        <v>3598</v>
      </c>
      <c r="F464" t="s">
        <v>316</v>
      </c>
      <c r="G464" t="s">
        <v>193</v>
      </c>
      <c r="H464" t="s">
        <v>286</v>
      </c>
      <c r="I464" t="s">
        <v>331</v>
      </c>
      <c r="J464" t="s">
        <v>194</v>
      </c>
      <c r="K464" t="s">
        <v>331</v>
      </c>
      <c r="L464" t="s">
        <v>3599</v>
      </c>
      <c r="M464" t="s">
        <v>193</v>
      </c>
      <c r="N464" t="s">
        <v>196</v>
      </c>
      <c r="O464" t="s">
        <v>197</v>
      </c>
      <c r="P464" t="s">
        <v>198</v>
      </c>
      <c r="Q464">
        <v>1500</v>
      </c>
      <c r="R464" t="s">
        <v>198</v>
      </c>
      <c r="S464">
        <v>1000</v>
      </c>
      <c r="T464">
        <v>30</v>
      </c>
      <c r="U464">
        <v>2</v>
      </c>
      <c r="V464" t="s">
        <v>199</v>
      </c>
      <c r="W464" t="s">
        <v>200</v>
      </c>
      <c r="X464">
        <v>4.7</v>
      </c>
      <c r="Y464" t="s">
        <v>193</v>
      </c>
      <c r="Z464" t="s">
        <v>5485</v>
      </c>
      <c r="AA464" t="s">
        <v>999</v>
      </c>
      <c r="AB464">
        <v>350</v>
      </c>
      <c r="AD464" t="s">
        <v>193</v>
      </c>
      <c r="AE464" t="s">
        <v>193</v>
      </c>
      <c r="AF464" t="s">
        <v>193</v>
      </c>
      <c r="AG464">
        <v>387.5</v>
      </c>
      <c r="AH464">
        <v>0</v>
      </c>
      <c r="AI464">
        <v>0</v>
      </c>
      <c r="AJ464" t="s">
        <v>193</v>
      </c>
      <c r="AK464" t="s">
        <v>193</v>
      </c>
      <c r="AM464">
        <v>2</v>
      </c>
      <c r="AN464">
        <v>37.5</v>
      </c>
      <c r="AO464" t="s">
        <v>193</v>
      </c>
      <c r="AP464">
        <v>3.4</v>
      </c>
      <c r="AQ464">
        <v>4.7809999999999997</v>
      </c>
      <c r="AR464">
        <v>98.715999999999994</v>
      </c>
      <c r="AS464" t="s">
        <v>202</v>
      </c>
      <c r="AT464" t="s">
        <v>203</v>
      </c>
      <c r="AU464" t="s">
        <v>204</v>
      </c>
      <c r="AV464" t="s">
        <v>265</v>
      </c>
      <c r="AW464">
        <v>2</v>
      </c>
      <c r="AX464">
        <v>2</v>
      </c>
      <c r="AY464" t="s">
        <v>193</v>
      </c>
      <c r="AZ464" t="s">
        <v>193</v>
      </c>
      <c r="BA464" t="s">
        <v>206</v>
      </c>
      <c r="BB464" t="s">
        <v>206</v>
      </c>
      <c r="BC464" t="s">
        <v>202</v>
      </c>
      <c r="BD464" t="s">
        <v>202</v>
      </c>
      <c r="BE464" t="s">
        <v>206</v>
      </c>
      <c r="BF464" t="s">
        <v>206</v>
      </c>
      <c r="BG464" t="s">
        <v>1090</v>
      </c>
      <c r="BH464" t="s">
        <v>552</v>
      </c>
      <c r="BI464">
        <v>200000</v>
      </c>
      <c r="BK464" t="s">
        <v>206</v>
      </c>
      <c r="BL464" t="s">
        <v>34</v>
      </c>
      <c r="BM464" t="s">
        <v>340</v>
      </c>
      <c r="BN464" t="s">
        <v>193</v>
      </c>
      <c r="BO464" t="s">
        <v>193</v>
      </c>
      <c r="BP464" t="s">
        <v>193</v>
      </c>
      <c r="BQ464" t="s">
        <v>193</v>
      </c>
      <c r="BR464" t="s">
        <v>193</v>
      </c>
      <c r="BS464" t="s">
        <v>193</v>
      </c>
      <c r="BT464" t="s">
        <v>193</v>
      </c>
      <c r="BU464" t="s">
        <v>193</v>
      </c>
      <c r="BV464" t="s">
        <v>193</v>
      </c>
      <c r="BW464" t="s">
        <v>291</v>
      </c>
      <c r="BX464" t="s">
        <v>197</v>
      </c>
      <c r="BY464" t="s">
        <v>193</v>
      </c>
      <c r="BZ464" t="s">
        <v>271</v>
      </c>
      <c r="CA464" t="s">
        <v>3600</v>
      </c>
      <c r="CB464" t="s">
        <v>3604</v>
      </c>
      <c r="CC464" t="s">
        <v>3605</v>
      </c>
      <c r="CD464" t="s">
        <v>5445</v>
      </c>
      <c r="CE464">
        <v>2</v>
      </c>
      <c r="CF464">
        <v>0</v>
      </c>
      <c r="CG464" t="s">
        <v>420</v>
      </c>
      <c r="CH464" t="s">
        <v>421</v>
      </c>
      <c r="CI464" t="s">
        <v>422</v>
      </c>
      <c r="CJ464" t="s">
        <v>197</v>
      </c>
      <c r="CK464">
        <v>1000</v>
      </c>
      <c r="CL464" t="s">
        <v>216</v>
      </c>
      <c r="CM464">
        <v>1</v>
      </c>
      <c r="CN464" t="s">
        <v>199</v>
      </c>
      <c r="CO464" t="s">
        <v>193</v>
      </c>
      <c r="CP464">
        <v>6</v>
      </c>
      <c r="CQ464" t="s">
        <v>193</v>
      </c>
      <c r="CR464" t="s">
        <v>193</v>
      </c>
      <c r="CS464" t="s">
        <v>193</v>
      </c>
      <c r="CT464" t="s">
        <v>193</v>
      </c>
      <c r="CU464" t="s">
        <v>193</v>
      </c>
      <c r="CV464" t="s">
        <v>193</v>
      </c>
      <c r="CW464" t="s">
        <v>3597</v>
      </c>
      <c r="CX464" t="s">
        <v>217</v>
      </c>
      <c r="CY464" t="s">
        <v>299</v>
      </c>
      <c r="CZ464" t="s">
        <v>193</v>
      </c>
      <c r="DA464" t="s">
        <v>206</v>
      </c>
      <c r="DB464" t="s">
        <v>193</v>
      </c>
      <c r="DC464" t="s">
        <v>193</v>
      </c>
      <c r="DD464" t="s">
        <v>193</v>
      </c>
      <c r="DE464" t="s">
        <v>193</v>
      </c>
      <c r="DF464" t="s">
        <v>193</v>
      </c>
      <c r="DG464" t="s">
        <v>193</v>
      </c>
      <c r="DH464" t="s">
        <v>193</v>
      </c>
      <c r="DI464" t="s">
        <v>193</v>
      </c>
      <c r="DJ464" t="s">
        <v>193</v>
      </c>
      <c r="DK464" t="s">
        <v>193</v>
      </c>
      <c r="DL464" t="s">
        <v>222</v>
      </c>
      <c r="DM464" t="s">
        <v>222</v>
      </c>
      <c r="DN464" t="s">
        <v>223</v>
      </c>
      <c r="DO464" t="s">
        <v>1002</v>
      </c>
      <c r="DP464" t="s">
        <v>252</v>
      </c>
      <c r="DQ464" t="s">
        <v>252</v>
      </c>
      <c r="DR464" t="s">
        <v>278</v>
      </c>
      <c r="DS464" t="e">
        <v>#VALUE!</v>
      </c>
      <c r="DT464">
        <v>102.05200000000001</v>
      </c>
      <c r="DU464">
        <v>4.5730000000000004</v>
      </c>
      <c r="DV464">
        <v>317.8956</v>
      </c>
      <c r="DW464">
        <v>-32.104399999999998</v>
      </c>
      <c r="DX464">
        <v>102.673</v>
      </c>
      <c r="DY464">
        <v>4.5350000000000001</v>
      </c>
      <c r="DZ464">
        <v>320.7235</v>
      </c>
      <c r="EA464">
        <v>-29.276499999999999</v>
      </c>
      <c r="EB464">
        <v>103.206</v>
      </c>
      <c r="EC464">
        <v>4.5019999999999998</v>
      </c>
      <c r="ED464">
        <v>312.0729</v>
      </c>
      <c r="EE464">
        <v>-37.927100000000003</v>
      </c>
      <c r="EF464">
        <v>103.22499999999999</v>
      </c>
      <c r="EG464">
        <v>4.5010000000000003</v>
      </c>
      <c r="EH464">
        <v>308.67020000000002</v>
      </c>
      <c r="EI464">
        <v>-41.329799999999999</v>
      </c>
      <c r="EJ464">
        <v>103.389</v>
      </c>
      <c r="EK464">
        <v>4.4909999999999997</v>
      </c>
      <c r="EL464">
        <v>312.40370000000001</v>
      </c>
      <c r="EM464">
        <v>-37.596299999999999</v>
      </c>
      <c r="EN464">
        <v>103.31399999999999</v>
      </c>
      <c r="EO464">
        <v>4.4960000000000004</v>
      </c>
      <c r="EP464">
        <v>315.27960000000002</v>
      </c>
      <c r="EQ464">
        <v>-34.720399999999998</v>
      </c>
      <c r="ER464">
        <v>104.03400000000001</v>
      </c>
      <c r="ES464">
        <v>4.4530000000000003</v>
      </c>
      <c r="ET464">
        <v>317.52390000000003</v>
      </c>
      <c r="EU464">
        <v>-32.476100000000002</v>
      </c>
      <c r="EV464">
        <v>107.227</v>
      </c>
      <c r="EW464">
        <v>4.2670000000000003</v>
      </c>
      <c r="EX464">
        <v>295.32080000000002</v>
      </c>
      <c r="EY464">
        <v>-54.679200000000002</v>
      </c>
      <c r="EZ464">
        <v>107.804</v>
      </c>
      <c r="FA464">
        <v>4.234</v>
      </c>
      <c r="FB464">
        <v>281.15359999999998</v>
      </c>
      <c r="FC464">
        <v>-68.846400000000003</v>
      </c>
      <c r="FD464">
        <v>108.68</v>
      </c>
      <c r="FE464">
        <v>4.1840000000000002</v>
      </c>
      <c r="FF464">
        <v>278.7946</v>
      </c>
      <c r="FG464">
        <v>-71.205399999999997</v>
      </c>
      <c r="FH464">
        <v>35.97</v>
      </c>
      <c r="FI464">
        <v>8.0500000000000007</v>
      </c>
      <c r="FJ464">
        <v>63.51</v>
      </c>
      <c r="FK464">
        <v>-5.7</v>
      </c>
      <c r="FL464">
        <v>90.896000000000001</v>
      </c>
      <c r="FM464">
        <v>-2.44</v>
      </c>
      <c r="FN464">
        <v>0.1822</v>
      </c>
      <c r="FO464">
        <v>-18.047799999999999</v>
      </c>
      <c r="FP464">
        <v>0.24199999999999999</v>
      </c>
      <c r="FQ464">
        <v>-15.6996</v>
      </c>
      <c r="FR464">
        <v>0.3639</v>
      </c>
      <c r="FS464">
        <v>-9.8625000000000007</v>
      </c>
      <c r="FT464">
        <v>0.63360000000000005</v>
      </c>
      <c r="FU464">
        <v>-4.0659000000000001</v>
      </c>
      <c r="FV464">
        <v>1.2765</v>
      </c>
      <c r="FW464">
        <v>1.6571</v>
      </c>
      <c r="FX464" t="s">
        <v>3603</v>
      </c>
      <c r="FY464" t="s">
        <v>252</v>
      </c>
    </row>
    <row r="465" spans="1:181" x14ac:dyDescent="0.35">
      <c r="A465">
        <v>468</v>
      </c>
      <c r="B465" t="s">
        <v>5445</v>
      </c>
      <c r="C465" t="s">
        <v>5398</v>
      </c>
      <c r="D465" t="s">
        <v>3606</v>
      </c>
      <c r="E465" t="s">
        <v>3607</v>
      </c>
      <c r="F465" t="s">
        <v>330</v>
      </c>
      <c r="G465" t="s">
        <v>304</v>
      </c>
      <c r="H465" t="s">
        <v>316</v>
      </c>
      <c r="I465" t="s">
        <v>193</v>
      </c>
      <c r="J465" t="s">
        <v>261</v>
      </c>
      <c r="K465" t="s">
        <v>304</v>
      </c>
      <c r="L465" t="s">
        <v>1371</v>
      </c>
      <c r="M465">
        <v>6</v>
      </c>
      <c r="N465" t="s">
        <v>196</v>
      </c>
      <c r="O465" t="s">
        <v>197</v>
      </c>
      <c r="P465" t="s">
        <v>198</v>
      </c>
      <c r="Q465">
        <v>600</v>
      </c>
      <c r="R465" t="s">
        <v>198</v>
      </c>
      <c r="S465">
        <v>600</v>
      </c>
      <c r="T465">
        <v>10</v>
      </c>
      <c r="U465">
        <v>1</v>
      </c>
      <c r="V465" t="s">
        <v>199</v>
      </c>
      <c r="W465" t="s">
        <v>200</v>
      </c>
      <c r="X465">
        <v>3.75</v>
      </c>
      <c r="Y465" t="s">
        <v>193</v>
      </c>
      <c r="Z465" t="s">
        <v>5456</v>
      </c>
      <c r="AA465" t="s">
        <v>1544</v>
      </c>
      <c r="AB465">
        <v>317.10000000000002</v>
      </c>
      <c r="AD465">
        <v>-3.1</v>
      </c>
      <c r="AE465" t="s">
        <v>193</v>
      </c>
      <c r="AF465" t="s">
        <v>193</v>
      </c>
      <c r="AG465">
        <v>0</v>
      </c>
      <c r="AH465">
        <v>0</v>
      </c>
      <c r="AI465">
        <v>0</v>
      </c>
      <c r="AJ465" t="s">
        <v>193</v>
      </c>
      <c r="AK465" t="s">
        <v>193</v>
      </c>
      <c r="AM465" t="s">
        <v>299</v>
      </c>
      <c r="AN465">
        <v>-317.10000000000002</v>
      </c>
      <c r="AO465" t="s">
        <v>193</v>
      </c>
      <c r="AP465" t="s">
        <v>299</v>
      </c>
      <c r="AQ465">
        <v>3.8</v>
      </c>
      <c r="AR465">
        <v>99.587000000000003</v>
      </c>
      <c r="AS465" t="s">
        <v>202</v>
      </c>
      <c r="AT465" t="s">
        <v>203</v>
      </c>
      <c r="AU465" t="s">
        <v>204</v>
      </c>
      <c r="AV465" t="s">
        <v>265</v>
      </c>
      <c r="AW465">
        <v>5</v>
      </c>
      <c r="AX465">
        <v>5</v>
      </c>
      <c r="AY465" t="s">
        <v>193</v>
      </c>
      <c r="AZ465" t="s">
        <v>193</v>
      </c>
      <c r="BA465" t="s">
        <v>202</v>
      </c>
      <c r="BB465" t="s">
        <v>206</v>
      </c>
      <c r="BC465" t="s">
        <v>202</v>
      </c>
      <c r="BD465" t="s">
        <v>206</v>
      </c>
      <c r="BE465" t="s">
        <v>202</v>
      </c>
      <c r="BF465" t="s">
        <v>206</v>
      </c>
      <c r="BG465" t="s">
        <v>765</v>
      </c>
      <c r="BH465" t="s">
        <v>193</v>
      </c>
      <c r="BI465">
        <v>200000</v>
      </c>
      <c r="BK465" t="s">
        <v>206</v>
      </c>
      <c r="BL465" t="s">
        <v>220</v>
      </c>
      <c r="BM465" t="s">
        <v>29</v>
      </c>
      <c r="BN465" t="s">
        <v>31</v>
      </c>
      <c r="BO465" t="s">
        <v>815</v>
      </c>
      <c r="BP465" t="s">
        <v>350</v>
      </c>
      <c r="BQ465" t="s">
        <v>193</v>
      </c>
      <c r="BR465" t="s">
        <v>193</v>
      </c>
      <c r="BS465" t="s">
        <v>193</v>
      </c>
      <c r="BT465" t="s">
        <v>193</v>
      </c>
      <c r="BU465" t="s">
        <v>193</v>
      </c>
      <c r="BV465" t="s">
        <v>31</v>
      </c>
      <c r="BW465" t="s">
        <v>291</v>
      </c>
      <c r="BX465" t="s">
        <v>197</v>
      </c>
      <c r="BY465" t="s">
        <v>193</v>
      </c>
      <c r="BZ465" t="s">
        <v>271</v>
      </c>
      <c r="CA465" t="s">
        <v>1935</v>
      </c>
      <c r="CB465" t="s">
        <v>3608</v>
      </c>
      <c r="CC465" t="s">
        <v>3609</v>
      </c>
      <c r="CD465" t="s">
        <v>5445</v>
      </c>
      <c r="CE465">
        <v>2</v>
      </c>
      <c r="CF465">
        <v>1</v>
      </c>
      <c r="CG465" t="s">
        <v>818</v>
      </c>
      <c r="CH465" t="s">
        <v>475</v>
      </c>
      <c r="CI465" t="s">
        <v>321</v>
      </c>
      <c r="CJ465" t="s">
        <v>197</v>
      </c>
      <c r="CK465">
        <v>600</v>
      </c>
      <c r="CL465" t="s">
        <v>216</v>
      </c>
      <c r="CM465">
        <v>1</v>
      </c>
      <c r="CN465" t="s">
        <v>199</v>
      </c>
      <c r="CO465" t="s">
        <v>193</v>
      </c>
      <c r="CP465">
        <v>3</v>
      </c>
      <c r="CQ465" t="s">
        <v>193</v>
      </c>
      <c r="CR465" t="s">
        <v>193</v>
      </c>
      <c r="CS465" t="s">
        <v>193</v>
      </c>
      <c r="CT465" t="s">
        <v>193</v>
      </c>
      <c r="CU465" t="s">
        <v>193</v>
      </c>
      <c r="CV465" t="s">
        <v>193</v>
      </c>
      <c r="CW465" t="s">
        <v>3606</v>
      </c>
      <c r="CX465" t="s">
        <v>322</v>
      </c>
      <c r="CY465" t="s">
        <v>299</v>
      </c>
      <c r="CZ465" t="s">
        <v>193</v>
      </c>
      <c r="DA465" t="s">
        <v>206</v>
      </c>
      <c r="DB465" t="s">
        <v>193</v>
      </c>
      <c r="DC465" t="s">
        <v>193</v>
      </c>
      <c r="DD465" t="s">
        <v>193</v>
      </c>
      <c r="DE465" t="s">
        <v>193</v>
      </c>
      <c r="DF465" t="s">
        <v>193</v>
      </c>
      <c r="DG465" t="s">
        <v>193</v>
      </c>
      <c r="DH465" t="s">
        <v>193</v>
      </c>
      <c r="DI465" t="s">
        <v>193</v>
      </c>
      <c r="DJ465" t="s">
        <v>193</v>
      </c>
      <c r="DK465" t="s">
        <v>193</v>
      </c>
      <c r="DL465" t="s">
        <v>222</v>
      </c>
      <c r="DM465" t="s">
        <v>222</v>
      </c>
      <c r="DN465" t="s">
        <v>223</v>
      </c>
      <c r="DO465" t="s">
        <v>1547</v>
      </c>
      <c r="DP465">
        <v>99.14</v>
      </c>
      <c r="DQ465">
        <v>3.8540000000000001</v>
      </c>
      <c r="DR465">
        <v>321.3802</v>
      </c>
      <c r="DS465">
        <v>4.2801999999999998</v>
      </c>
      <c r="DT465">
        <v>99.376999999999995</v>
      </c>
      <c r="DU465">
        <v>3.8260000000000001</v>
      </c>
      <c r="DV465">
        <v>314.31439999999998</v>
      </c>
      <c r="DW465">
        <v>-2.7856000000000001</v>
      </c>
      <c r="DX465">
        <v>98.635000000000005</v>
      </c>
      <c r="DY465">
        <v>3.9159999999999999</v>
      </c>
      <c r="DZ465">
        <v>320.62610000000001</v>
      </c>
      <c r="EA465">
        <v>3.5261</v>
      </c>
      <c r="EB465">
        <v>98.283000000000001</v>
      </c>
      <c r="EC465">
        <v>3.96</v>
      </c>
      <c r="ED465">
        <v>329.50749999999999</v>
      </c>
      <c r="EE465">
        <v>12.407500000000001</v>
      </c>
      <c r="EF465">
        <v>98.027000000000001</v>
      </c>
      <c r="EG465">
        <v>3.992</v>
      </c>
      <c r="EH465">
        <v>335.11180000000002</v>
      </c>
      <c r="EI465">
        <v>18.011800000000001</v>
      </c>
      <c r="EJ465">
        <v>99.772999999999996</v>
      </c>
      <c r="EK465">
        <v>3.7770000000000001</v>
      </c>
      <c r="EL465">
        <v>316.69130000000001</v>
      </c>
      <c r="EM465">
        <v>-0.40870000000000001</v>
      </c>
      <c r="EN465">
        <v>101.904</v>
      </c>
      <c r="EO465">
        <v>3.5169999999999999</v>
      </c>
      <c r="EP465">
        <v>288.49520000000001</v>
      </c>
      <c r="EQ465">
        <v>-28.604800000000001</v>
      </c>
      <c r="ER465">
        <v>102.58499999999999</v>
      </c>
      <c r="ES465">
        <v>3.4350000000000001</v>
      </c>
      <c r="ET465">
        <v>272.19080000000002</v>
      </c>
      <c r="EU465">
        <v>-44.909199999999998</v>
      </c>
      <c r="EV465">
        <v>102.626</v>
      </c>
      <c r="EW465">
        <v>3.43</v>
      </c>
      <c r="EX465">
        <v>275.38589999999999</v>
      </c>
      <c r="EY465">
        <v>-41.714100000000002</v>
      </c>
      <c r="EZ465">
        <v>103.536</v>
      </c>
      <c r="FA465">
        <v>3.3210000000000002</v>
      </c>
      <c r="FB465">
        <v>265.30439999999999</v>
      </c>
      <c r="FC465">
        <v>-51.7956</v>
      </c>
      <c r="FD465">
        <v>103.536</v>
      </c>
      <c r="FE465">
        <v>3.3210000000000002</v>
      </c>
      <c r="FF465">
        <v>265.36989999999997</v>
      </c>
      <c r="FG465">
        <v>-51.7301</v>
      </c>
      <c r="FH465">
        <v>35.97</v>
      </c>
      <c r="FI465">
        <v>8.0500000000000007</v>
      </c>
      <c r="FJ465">
        <v>63.51</v>
      </c>
      <c r="FK465">
        <v>-5.7</v>
      </c>
      <c r="FL465">
        <v>90.896000000000001</v>
      </c>
      <c r="FM465">
        <v>-2.44</v>
      </c>
      <c r="FN465">
        <v>0.1822</v>
      </c>
      <c r="FO465">
        <v>-18.047799999999999</v>
      </c>
      <c r="FP465">
        <v>0.24199999999999999</v>
      </c>
      <c r="FQ465">
        <v>-15.6996</v>
      </c>
      <c r="FR465">
        <v>0.3639</v>
      </c>
      <c r="FS465">
        <v>-9.8625000000000007</v>
      </c>
      <c r="FT465">
        <v>0.63360000000000005</v>
      </c>
      <c r="FU465">
        <v>-4.0659000000000001</v>
      </c>
      <c r="FV465">
        <v>1.2765</v>
      </c>
      <c r="FW465">
        <v>1.6571</v>
      </c>
      <c r="FX465" t="s">
        <v>3610</v>
      </c>
      <c r="FY465" t="s">
        <v>252</v>
      </c>
    </row>
    <row r="466" spans="1:181" x14ac:dyDescent="0.35">
      <c r="A466">
        <v>469</v>
      </c>
      <c r="B466" t="s">
        <v>5445</v>
      </c>
      <c r="C466" t="s">
        <v>5449</v>
      </c>
      <c r="D466" t="s">
        <v>3611</v>
      </c>
      <c r="E466" t="s">
        <v>3612</v>
      </c>
      <c r="F466" t="s">
        <v>232</v>
      </c>
      <c r="G466" t="s">
        <v>304</v>
      </c>
      <c r="H466" t="s">
        <v>262</v>
      </c>
      <c r="I466" t="s">
        <v>331</v>
      </c>
      <c r="J466" t="s">
        <v>262</v>
      </c>
      <c r="K466" t="s">
        <v>331</v>
      </c>
      <c r="L466" t="s">
        <v>3483</v>
      </c>
      <c r="M466">
        <v>6</v>
      </c>
      <c r="N466" t="s">
        <v>196</v>
      </c>
      <c r="O466" t="s">
        <v>197</v>
      </c>
      <c r="P466" t="s">
        <v>198</v>
      </c>
      <c r="Q466">
        <v>500</v>
      </c>
      <c r="R466" t="s">
        <v>198</v>
      </c>
      <c r="S466">
        <v>500</v>
      </c>
      <c r="T466">
        <v>30</v>
      </c>
      <c r="U466">
        <v>1</v>
      </c>
      <c r="V466" t="s">
        <v>199</v>
      </c>
      <c r="W466" t="s">
        <v>200</v>
      </c>
      <c r="X466">
        <v>4.5999999999999996</v>
      </c>
      <c r="Y466" t="s">
        <v>193</v>
      </c>
      <c r="Z466" t="s">
        <v>5384</v>
      </c>
      <c r="AA466" t="s">
        <v>999</v>
      </c>
      <c r="AB466">
        <v>340</v>
      </c>
      <c r="AD466" t="s">
        <v>193</v>
      </c>
      <c r="AE466" t="s">
        <v>193</v>
      </c>
      <c r="AF466" t="s">
        <v>193</v>
      </c>
      <c r="AG466">
        <v>387.5</v>
      </c>
      <c r="AH466">
        <v>345</v>
      </c>
      <c r="AI466">
        <v>5</v>
      </c>
      <c r="AJ466" t="s">
        <v>193</v>
      </c>
      <c r="AK466" t="s">
        <v>193</v>
      </c>
      <c r="AM466">
        <v>10</v>
      </c>
      <c r="AN466">
        <v>47.5</v>
      </c>
      <c r="AO466" t="s">
        <v>193</v>
      </c>
      <c r="AP466">
        <v>5.4</v>
      </c>
      <c r="AQ466">
        <v>4.6900000000000004</v>
      </c>
      <c r="AR466">
        <v>98.557000000000002</v>
      </c>
      <c r="AS466" t="s">
        <v>202</v>
      </c>
      <c r="AT466" t="s">
        <v>203</v>
      </c>
      <c r="AU466" t="s">
        <v>204</v>
      </c>
      <c r="AV466" t="s">
        <v>265</v>
      </c>
      <c r="AW466">
        <v>6</v>
      </c>
      <c r="AX466">
        <v>5</v>
      </c>
      <c r="AY466">
        <v>1</v>
      </c>
      <c r="AZ466" t="s">
        <v>193</v>
      </c>
      <c r="BA466" t="s">
        <v>202</v>
      </c>
      <c r="BB466" t="s">
        <v>206</v>
      </c>
      <c r="BC466" t="s">
        <v>202</v>
      </c>
      <c r="BD466" t="s">
        <v>202</v>
      </c>
      <c r="BE466" t="s">
        <v>206</v>
      </c>
      <c r="BF466" t="s">
        <v>206</v>
      </c>
      <c r="BG466" t="s">
        <v>552</v>
      </c>
      <c r="BH466" t="s">
        <v>193</v>
      </c>
      <c r="BI466">
        <v>2000</v>
      </c>
      <c r="BK466" t="s">
        <v>206</v>
      </c>
      <c r="BL466" t="s">
        <v>26</v>
      </c>
      <c r="BM466" t="s">
        <v>220</v>
      </c>
      <c r="BN466" t="s">
        <v>33</v>
      </c>
      <c r="BO466" t="s">
        <v>350</v>
      </c>
      <c r="BP466" t="s">
        <v>267</v>
      </c>
      <c r="BQ466" t="s">
        <v>643</v>
      </c>
      <c r="BR466" t="s">
        <v>193</v>
      </c>
      <c r="BS466" t="s">
        <v>193</v>
      </c>
      <c r="BT466" t="s">
        <v>193</v>
      </c>
      <c r="BU466" t="s">
        <v>193</v>
      </c>
      <c r="BV466" t="s">
        <v>26</v>
      </c>
      <c r="BW466" t="s">
        <v>209</v>
      </c>
      <c r="BX466" t="s">
        <v>197</v>
      </c>
      <c r="BY466" t="s">
        <v>193</v>
      </c>
      <c r="BZ466" t="s">
        <v>271</v>
      </c>
      <c r="CA466" t="s">
        <v>705</v>
      </c>
      <c r="CB466" t="s">
        <v>3613</v>
      </c>
      <c r="CC466" t="s">
        <v>3614</v>
      </c>
      <c r="CD466" t="s">
        <v>5445</v>
      </c>
      <c r="CE466">
        <v>2</v>
      </c>
      <c r="CF466">
        <v>1</v>
      </c>
      <c r="CG466" t="s">
        <v>214</v>
      </c>
      <c r="CH466" t="s">
        <v>215</v>
      </c>
      <c r="CI466" t="s">
        <v>215</v>
      </c>
      <c r="CJ466" t="s">
        <v>197</v>
      </c>
      <c r="CK466">
        <v>500</v>
      </c>
      <c r="CL466" t="s">
        <v>216</v>
      </c>
      <c r="CM466">
        <v>1</v>
      </c>
      <c r="CN466" t="s">
        <v>199</v>
      </c>
      <c r="CO466" t="s">
        <v>193</v>
      </c>
      <c r="CP466">
        <v>6</v>
      </c>
      <c r="CQ466" t="s">
        <v>193</v>
      </c>
      <c r="CR466" t="s">
        <v>193</v>
      </c>
      <c r="CS466" t="s">
        <v>193</v>
      </c>
      <c r="CT466" t="s">
        <v>193</v>
      </c>
      <c r="CU466" t="s">
        <v>193</v>
      </c>
      <c r="CV466" t="s">
        <v>193</v>
      </c>
      <c r="CW466" t="s">
        <v>3611</v>
      </c>
      <c r="CX466" t="s">
        <v>217</v>
      </c>
      <c r="CY466">
        <v>0.875</v>
      </c>
      <c r="CZ466">
        <v>4.375</v>
      </c>
      <c r="DA466" t="s">
        <v>206</v>
      </c>
      <c r="DB466" t="s">
        <v>193</v>
      </c>
      <c r="DC466" t="s">
        <v>193</v>
      </c>
      <c r="DD466" t="s">
        <v>193</v>
      </c>
      <c r="DE466" t="s">
        <v>193</v>
      </c>
      <c r="DF466" t="s">
        <v>193</v>
      </c>
      <c r="DG466" t="s">
        <v>193</v>
      </c>
      <c r="DH466" t="s">
        <v>193</v>
      </c>
      <c r="DI466" t="s">
        <v>193</v>
      </c>
      <c r="DJ466" t="s">
        <v>193</v>
      </c>
      <c r="DK466" t="s">
        <v>193</v>
      </c>
      <c r="DL466" t="s">
        <v>222</v>
      </c>
      <c r="DM466" t="s">
        <v>222</v>
      </c>
      <c r="DN466" t="s">
        <v>223</v>
      </c>
      <c r="DO466" t="s">
        <v>1002</v>
      </c>
      <c r="DP466">
        <v>99.581999999999994</v>
      </c>
      <c r="DQ466">
        <v>4.6260000000000003</v>
      </c>
      <c r="DR466">
        <v>329.29199999999997</v>
      </c>
      <c r="DS466">
        <v>-10.708</v>
      </c>
      <c r="DT466">
        <v>98.668000000000006</v>
      </c>
      <c r="DU466">
        <v>4.6829999999999998</v>
      </c>
      <c r="DV466">
        <v>328.8956</v>
      </c>
      <c r="DW466">
        <v>-11.1044</v>
      </c>
      <c r="DX466">
        <v>97.471999999999994</v>
      </c>
      <c r="DY466">
        <v>4.7590000000000003</v>
      </c>
      <c r="DZ466">
        <v>343.12349999999998</v>
      </c>
      <c r="EA466">
        <v>3.1234999999999999</v>
      </c>
      <c r="EB466">
        <v>99.561999999999998</v>
      </c>
      <c r="EC466">
        <v>4.6269999999999998</v>
      </c>
      <c r="ED466">
        <v>324.5729</v>
      </c>
      <c r="EE466">
        <v>-15.427099999999999</v>
      </c>
      <c r="EF466">
        <v>99.433999999999997</v>
      </c>
      <c r="EG466">
        <v>4.6349999999999998</v>
      </c>
      <c r="EH466">
        <v>322.0702</v>
      </c>
      <c r="EI466">
        <v>-17.9298</v>
      </c>
      <c r="EJ466">
        <v>100.303</v>
      </c>
      <c r="EK466">
        <v>4.5810000000000004</v>
      </c>
      <c r="EL466">
        <v>321.40370000000001</v>
      </c>
      <c r="EM466">
        <v>-18.596299999999999</v>
      </c>
      <c r="EN466">
        <v>100.303</v>
      </c>
      <c r="EO466">
        <v>4.5810000000000004</v>
      </c>
      <c r="EP466">
        <v>323.77960000000002</v>
      </c>
      <c r="EQ466">
        <v>-16.220400000000001</v>
      </c>
      <c r="ER466">
        <v>100.303</v>
      </c>
      <c r="ES466">
        <v>4.5810000000000004</v>
      </c>
      <c r="ET466">
        <v>330.32389999999998</v>
      </c>
      <c r="EU466">
        <v>-9.6760999999999999</v>
      </c>
      <c r="EV466">
        <v>100.303</v>
      </c>
      <c r="EW466">
        <v>4.5810000000000004</v>
      </c>
      <c r="EX466">
        <v>326.7208</v>
      </c>
      <c r="EY466">
        <v>-13.279199999999999</v>
      </c>
      <c r="EZ466">
        <v>100.303</v>
      </c>
      <c r="FA466">
        <v>4.5810000000000004</v>
      </c>
      <c r="FB466">
        <v>315.85359999999997</v>
      </c>
      <c r="FC466">
        <v>-24.1464</v>
      </c>
      <c r="FD466">
        <v>103.804</v>
      </c>
      <c r="FE466">
        <v>4.3689999999999998</v>
      </c>
      <c r="FF466">
        <v>297.2946</v>
      </c>
      <c r="FG466">
        <v>-42.705399999999997</v>
      </c>
      <c r="FH466">
        <v>35.97</v>
      </c>
      <c r="FI466">
        <v>8.0500000000000007</v>
      </c>
      <c r="FJ466">
        <v>63.51</v>
      </c>
      <c r="FK466">
        <v>-5.7</v>
      </c>
      <c r="FL466">
        <v>90.896000000000001</v>
      </c>
      <c r="FM466">
        <v>-2.44</v>
      </c>
      <c r="FN466">
        <v>0.1822</v>
      </c>
      <c r="FO466">
        <v>-18.047799999999999</v>
      </c>
      <c r="FP466">
        <v>0.24199999999999999</v>
      </c>
      <c r="FQ466">
        <v>-15.6996</v>
      </c>
      <c r="FR466">
        <v>0.3639</v>
      </c>
      <c r="FS466">
        <v>-9.8625000000000007</v>
      </c>
      <c r="FT466">
        <v>0.63360000000000005</v>
      </c>
      <c r="FU466">
        <v>-4.0659000000000001</v>
      </c>
      <c r="FV466">
        <v>1.2765</v>
      </c>
      <c r="FW466">
        <v>1.6571</v>
      </c>
      <c r="FX466" t="s">
        <v>3615</v>
      </c>
      <c r="FY466">
        <v>12447.5283</v>
      </c>
    </row>
    <row r="467" spans="1:181" x14ac:dyDescent="0.35">
      <c r="A467">
        <v>470</v>
      </c>
      <c r="B467" t="s">
        <v>5445</v>
      </c>
      <c r="C467" t="s">
        <v>5461</v>
      </c>
      <c r="D467" t="s">
        <v>3616</v>
      </c>
      <c r="E467" t="s">
        <v>3617</v>
      </c>
      <c r="F467" t="s">
        <v>441</v>
      </c>
      <c r="G467" t="s">
        <v>304</v>
      </c>
      <c r="H467" t="s">
        <v>262</v>
      </c>
      <c r="I467" t="s">
        <v>304</v>
      </c>
      <c r="J467" t="s">
        <v>262</v>
      </c>
      <c r="K467" t="s">
        <v>304</v>
      </c>
      <c r="L467" t="s">
        <v>3618</v>
      </c>
      <c r="M467">
        <v>3</v>
      </c>
      <c r="N467" t="s">
        <v>196</v>
      </c>
      <c r="O467" t="s">
        <v>197</v>
      </c>
      <c r="P467" t="s">
        <v>198</v>
      </c>
      <c r="Q467">
        <v>2000</v>
      </c>
      <c r="R467" t="s">
        <v>198</v>
      </c>
      <c r="S467">
        <v>750</v>
      </c>
      <c r="T467">
        <v>5</v>
      </c>
      <c r="U467">
        <v>3</v>
      </c>
      <c r="V467" t="s">
        <v>199</v>
      </c>
      <c r="W467" t="s">
        <v>200</v>
      </c>
      <c r="X467">
        <v>2.35</v>
      </c>
      <c r="Y467" t="s">
        <v>193</v>
      </c>
      <c r="Z467" t="s">
        <v>5486</v>
      </c>
      <c r="AA467" t="s">
        <v>3532</v>
      </c>
      <c r="AB467">
        <v>200</v>
      </c>
      <c r="AD467">
        <v>-13</v>
      </c>
      <c r="AE467" t="s">
        <v>193</v>
      </c>
      <c r="AF467" t="s">
        <v>193</v>
      </c>
      <c r="AG467">
        <v>245</v>
      </c>
      <c r="AH467">
        <v>200</v>
      </c>
      <c r="AI467">
        <v>0</v>
      </c>
      <c r="AJ467" t="s">
        <v>193</v>
      </c>
      <c r="AK467" t="s">
        <v>193</v>
      </c>
      <c r="AM467">
        <v>13</v>
      </c>
      <c r="AN467">
        <v>45</v>
      </c>
      <c r="AO467" t="s">
        <v>193</v>
      </c>
      <c r="AP467">
        <v>6</v>
      </c>
      <c r="AQ467">
        <v>2.359</v>
      </c>
      <c r="AR467">
        <v>99.957999999999998</v>
      </c>
      <c r="AS467" t="s">
        <v>202</v>
      </c>
      <c r="AT467" t="s">
        <v>203</v>
      </c>
      <c r="AU467" t="s">
        <v>204</v>
      </c>
      <c r="AV467" t="s">
        <v>265</v>
      </c>
      <c r="AW467">
        <v>5</v>
      </c>
      <c r="AX467">
        <v>2</v>
      </c>
      <c r="AY467">
        <v>3</v>
      </c>
      <c r="AZ467" t="s">
        <v>193</v>
      </c>
      <c r="BA467" t="s">
        <v>202</v>
      </c>
      <c r="BB467" t="s">
        <v>206</v>
      </c>
      <c r="BC467" t="s">
        <v>202</v>
      </c>
      <c r="BD467" t="s">
        <v>202</v>
      </c>
      <c r="BE467" t="s">
        <v>206</v>
      </c>
      <c r="BF467" t="s">
        <v>206</v>
      </c>
      <c r="BG467" t="s">
        <v>207</v>
      </c>
      <c r="BH467" t="s">
        <v>193</v>
      </c>
      <c r="BI467">
        <v>2000</v>
      </c>
      <c r="BK467" t="s">
        <v>206</v>
      </c>
      <c r="BL467" t="s">
        <v>218</v>
      </c>
      <c r="BM467" t="s">
        <v>30</v>
      </c>
      <c r="BN467" t="s">
        <v>220</v>
      </c>
      <c r="BO467" t="s">
        <v>34</v>
      </c>
      <c r="BP467" t="s">
        <v>340</v>
      </c>
      <c r="BQ467" t="s">
        <v>193</v>
      </c>
      <c r="BR467" t="s">
        <v>193</v>
      </c>
      <c r="BS467" t="s">
        <v>193</v>
      </c>
      <c r="BT467" t="s">
        <v>193</v>
      </c>
      <c r="BU467" t="s">
        <v>193</v>
      </c>
      <c r="BV467" t="s">
        <v>193</v>
      </c>
      <c r="BW467" t="s">
        <v>209</v>
      </c>
      <c r="BX467" t="s">
        <v>197</v>
      </c>
      <c r="BY467" t="s">
        <v>193</v>
      </c>
      <c r="BZ467" t="s">
        <v>211</v>
      </c>
      <c r="CA467" t="s">
        <v>2511</v>
      </c>
      <c r="CB467" t="s">
        <v>3619</v>
      </c>
      <c r="CC467" t="s">
        <v>3620</v>
      </c>
      <c r="CD467" t="s">
        <v>5445</v>
      </c>
      <c r="CE467">
        <v>2</v>
      </c>
      <c r="CF467">
        <v>1</v>
      </c>
      <c r="CG467" t="s">
        <v>214</v>
      </c>
      <c r="CH467" t="s">
        <v>215</v>
      </c>
      <c r="CI467" t="s">
        <v>215</v>
      </c>
      <c r="CJ467" t="s">
        <v>197</v>
      </c>
      <c r="CK467">
        <v>750</v>
      </c>
      <c r="CL467" t="s">
        <v>216</v>
      </c>
      <c r="CM467">
        <v>1</v>
      </c>
      <c r="CN467" t="s">
        <v>199</v>
      </c>
      <c r="CO467" t="s">
        <v>193</v>
      </c>
      <c r="CP467">
        <v>1</v>
      </c>
      <c r="CQ467" t="s">
        <v>193</v>
      </c>
      <c r="CR467" t="s">
        <v>193</v>
      </c>
      <c r="CS467" t="s">
        <v>193</v>
      </c>
      <c r="CT467" t="s">
        <v>193</v>
      </c>
      <c r="CU467" t="s">
        <v>193</v>
      </c>
      <c r="CV467" t="s">
        <v>193</v>
      </c>
      <c r="CW467" t="s">
        <v>3616</v>
      </c>
      <c r="CX467" t="s">
        <v>217</v>
      </c>
      <c r="CY467">
        <v>0.6</v>
      </c>
      <c r="CZ467">
        <v>4.5</v>
      </c>
      <c r="DA467" t="s">
        <v>206</v>
      </c>
      <c r="DB467" t="s">
        <v>193</v>
      </c>
      <c r="DC467" t="s">
        <v>193</v>
      </c>
      <c r="DD467" t="s">
        <v>193</v>
      </c>
      <c r="DE467" t="s">
        <v>193</v>
      </c>
      <c r="DF467" t="s">
        <v>193</v>
      </c>
      <c r="DG467" t="s">
        <v>28</v>
      </c>
      <c r="DH467" t="s">
        <v>29</v>
      </c>
      <c r="DI467" t="s">
        <v>32</v>
      </c>
      <c r="DJ467" t="s">
        <v>33</v>
      </c>
      <c r="DK467" t="s">
        <v>276</v>
      </c>
      <c r="DL467" t="s">
        <v>222</v>
      </c>
      <c r="DM467" t="s">
        <v>222</v>
      </c>
      <c r="DN467" t="s">
        <v>223</v>
      </c>
      <c r="DO467" t="s">
        <v>3536</v>
      </c>
      <c r="DP467">
        <v>100.48699999999999</v>
      </c>
      <c r="DQ467">
        <v>2.2450000000000001</v>
      </c>
      <c r="DR467">
        <v>188.1087</v>
      </c>
      <c r="DS467">
        <v>-11.891299999999999</v>
      </c>
      <c r="DT467">
        <v>101.34399999999999</v>
      </c>
      <c r="DU467">
        <v>2.0609999999999999</v>
      </c>
      <c r="DV467">
        <v>168.6001</v>
      </c>
      <c r="DW467">
        <v>-31.399899999999999</v>
      </c>
      <c r="DX467">
        <v>100.83799999999999</v>
      </c>
      <c r="DY467">
        <v>2.169</v>
      </c>
      <c r="DZ467">
        <v>179.7167</v>
      </c>
      <c r="EA467">
        <v>-20.283300000000001</v>
      </c>
      <c r="EB467">
        <v>100.718</v>
      </c>
      <c r="EC467">
        <v>2.1949999999999998</v>
      </c>
      <c r="ED467">
        <v>188.97540000000001</v>
      </c>
      <c r="EE467">
        <v>-11.0246</v>
      </c>
      <c r="EF467">
        <v>101.08799999999999</v>
      </c>
      <c r="EG467">
        <v>2.1150000000000002</v>
      </c>
      <c r="EH467">
        <v>178.12620000000001</v>
      </c>
      <c r="EI467">
        <v>-21.873799999999999</v>
      </c>
      <c r="EJ467">
        <v>101.29</v>
      </c>
      <c r="EK467">
        <v>2.0710000000000002</v>
      </c>
      <c r="EL467">
        <v>171.9836</v>
      </c>
      <c r="EM467">
        <v>-28.016400000000001</v>
      </c>
      <c r="EN467">
        <v>101.294</v>
      </c>
      <c r="EO467">
        <v>2.0699999999999998</v>
      </c>
      <c r="EP467">
        <v>174.58330000000001</v>
      </c>
      <c r="EQ467">
        <v>-25.416699999999999</v>
      </c>
      <c r="ER467">
        <v>101.364</v>
      </c>
      <c r="ES467">
        <v>2.0550000000000002</v>
      </c>
      <c r="ET467">
        <v>173.8802</v>
      </c>
      <c r="EU467">
        <v>-26.119800000000001</v>
      </c>
      <c r="EV467">
        <v>101.54600000000001</v>
      </c>
      <c r="EW467">
        <v>2.016</v>
      </c>
      <c r="EX467">
        <v>171.102</v>
      </c>
      <c r="EY467">
        <v>-28.898</v>
      </c>
      <c r="EZ467">
        <v>102.111</v>
      </c>
      <c r="FA467">
        <v>1.895</v>
      </c>
      <c r="FB467">
        <v>158.6865</v>
      </c>
      <c r="FC467">
        <v>-41.313499999999998</v>
      </c>
      <c r="FD467">
        <v>102.42</v>
      </c>
      <c r="FE467">
        <v>1.829</v>
      </c>
      <c r="FF467">
        <v>145.8783</v>
      </c>
      <c r="FG467">
        <v>-54.121699999999997</v>
      </c>
      <c r="FH467">
        <v>35.97</v>
      </c>
      <c r="FI467">
        <v>8.0500000000000007</v>
      </c>
      <c r="FJ467">
        <v>63.51</v>
      </c>
      <c r="FK467">
        <v>-5.7</v>
      </c>
      <c r="FL467">
        <v>90.896000000000001</v>
      </c>
      <c r="FM467">
        <v>-2.44</v>
      </c>
      <c r="FN467">
        <v>0.1822</v>
      </c>
      <c r="FO467">
        <v>-18.047799999999999</v>
      </c>
      <c r="FP467">
        <v>0.24199999999999999</v>
      </c>
      <c r="FQ467">
        <v>-15.6996</v>
      </c>
      <c r="FR467">
        <v>0.3639</v>
      </c>
      <c r="FS467">
        <v>-9.8625000000000007</v>
      </c>
      <c r="FT467">
        <v>0.63360000000000005</v>
      </c>
      <c r="FU467">
        <v>-4.0659000000000001</v>
      </c>
      <c r="FV467">
        <v>1.2765</v>
      </c>
      <c r="FW467">
        <v>1.6571</v>
      </c>
      <c r="FX467" t="s">
        <v>3621</v>
      </c>
      <c r="FY467">
        <v>95123.569900000002</v>
      </c>
    </row>
    <row r="468" spans="1:181" x14ac:dyDescent="0.35">
      <c r="A468">
        <v>471</v>
      </c>
      <c r="B468" t="s">
        <v>5445</v>
      </c>
      <c r="C468" t="s">
        <v>5461</v>
      </c>
      <c r="D468" t="s">
        <v>3616</v>
      </c>
      <c r="E468" t="s">
        <v>3617</v>
      </c>
      <c r="F468" t="s">
        <v>441</v>
      </c>
      <c r="G468" t="s">
        <v>304</v>
      </c>
      <c r="H468" t="s">
        <v>262</v>
      </c>
      <c r="I468" t="s">
        <v>304</v>
      </c>
      <c r="J468" t="s">
        <v>262</v>
      </c>
      <c r="K468" t="s">
        <v>304</v>
      </c>
      <c r="L468" t="s">
        <v>3618</v>
      </c>
      <c r="M468">
        <v>3</v>
      </c>
      <c r="N468" t="s">
        <v>196</v>
      </c>
      <c r="O468" t="s">
        <v>197</v>
      </c>
      <c r="P468" t="s">
        <v>198</v>
      </c>
      <c r="Q468">
        <v>2000</v>
      </c>
      <c r="R468" t="s">
        <v>198</v>
      </c>
      <c r="S468">
        <v>750</v>
      </c>
      <c r="T468">
        <v>10</v>
      </c>
      <c r="U468">
        <v>3</v>
      </c>
      <c r="V468" t="s">
        <v>199</v>
      </c>
      <c r="W468" t="s">
        <v>200</v>
      </c>
      <c r="X468">
        <v>3.4</v>
      </c>
      <c r="Y468" t="s">
        <v>193</v>
      </c>
      <c r="Z468" t="s">
        <v>5487</v>
      </c>
      <c r="AA468" t="s">
        <v>1544</v>
      </c>
      <c r="AB468">
        <v>280</v>
      </c>
      <c r="AD468">
        <v>-11</v>
      </c>
      <c r="AE468" t="s">
        <v>193</v>
      </c>
      <c r="AF468" t="s">
        <v>193</v>
      </c>
      <c r="AG468">
        <v>320</v>
      </c>
      <c r="AH468">
        <v>280</v>
      </c>
      <c r="AI468">
        <v>0</v>
      </c>
      <c r="AJ468" t="s">
        <v>193</v>
      </c>
      <c r="AK468" t="s">
        <v>193</v>
      </c>
      <c r="AM468">
        <v>5</v>
      </c>
      <c r="AN468">
        <v>40</v>
      </c>
      <c r="AO468" t="s">
        <v>193</v>
      </c>
      <c r="AP468">
        <v>6.53</v>
      </c>
      <c r="AQ468">
        <v>3.4369999999999998</v>
      </c>
      <c r="AR468">
        <v>99.688999999999993</v>
      </c>
      <c r="AS468" t="s">
        <v>202</v>
      </c>
      <c r="AT468" t="s">
        <v>203</v>
      </c>
      <c r="AU468" t="s">
        <v>204</v>
      </c>
      <c r="AV468" t="s">
        <v>265</v>
      </c>
      <c r="AW468">
        <v>5</v>
      </c>
      <c r="AX468">
        <v>2</v>
      </c>
      <c r="AY468">
        <v>3</v>
      </c>
      <c r="AZ468" t="s">
        <v>193</v>
      </c>
      <c r="BA468" t="s">
        <v>202</v>
      </c>
      <c r="BB468" t="s">
        <v>206</v>
      </c>
      <c r="BC468" t="s">
        <v>202</v>
      </c>
      <c r="BD468" t="s">
        <v>202</v>
      </c>
      <c r="BE468" t="s">
        <v>206</v>
      </c>
      <c r="BF468" t="s">
        <v>206</v>
      </c>
      <c r="BG468" t="s">
        <v>207</v>
      </c>
      <c r="BH468" t="s">
        <v>193</v>
      </c>
      <c r="BI468">
        <v>2000</v>
      </c>
      <c r="BK468" t="s">
        <v>206</v>
      </c>
      <c r="BL468" t="s">
        <v>218</v>
      </c>
      <c r="BM468" t="s">
        <v>30</v>
      </c>
      <c r="BN468" t="s">
        <v>220</v>
      </c>
      <c r="BO468" t="s">
        <v>34</v>
      </c>
      <c r="BP468" t="s">
        <v>340</v>
      </c>
      <c r="BQ468" t="s">
        <v>193</v>
      </c>
      <c r="BR468" t="s">
        <v>193</v>
      </c>
      <c r="BS468" t="s">
        <v>193</v>
      </c>
      <c r="BT468" t="s">
        <v>193</v>
      </c>
      <c r="BU468" t="s">
        <v>193</v>
      </c>
      <c r="BV468" t="s">
        <v>193</v>
      </c>
      <c r="BW468" t="s">
        <v>209</v>
      </c>
      <c r="BX468" t="s">
        <v>197</v>
      </c>
      <c r="BY468" t="s">
        <v>193</v>
      </c>
      <c r="BZ468" t="s">
        <v>211</v>
      </c>
      <c r="CA468" t="s">
        <v>2511</v>
      </c>
      <c r="CB468" t="s">
        <v>3622</v>
      </c>
      <c r="CC468" t="s">
        <v>3623</v>
      </c>
      <c r="CD468" t="s">
        <v>5445</v>
      </c>
      <c r="CE468">
        <v>2</v>
      </c>
      <c r="CF468">
        <v>0</v>
      </c>
      <c r="CG468" t="s">
        <v>214</v>
      </c>
      <c r="CH468" t="s">
        <v>215</v>
      </c>
      <c r="CI468" t="s">
        <v>215</v>
      </c>
      <c r="CJ468" t="s">
        <v>197</v>
      </c>
      <c r="CK468">
        <v>750</v>
      </c>
      <c r="CL468" t="s">
        <v>216</v>
      </c>
      <c r="CM468">
        <v>1</v>
      </c>
      <c r="CN468" t="s">
        <v>199</v>
      </c>
      <c r="CO468" t="s">
        <v>193</v>
      </c>
      <c r="CP468">
        <v>3</v>
      </c>
      <c r="CQ468" t="s">
        <v>193</v>
      </c>
      <c r="CR468" t="s">
        <v>193</v>
      </c>
      <c r="CS468" t="s">
        <v>193</v>
      </c>
      <c r="CT468" t="s">
        <v>193</v>
      </c>
      <c r="CU468" t="s">
        <v>193</v>
      </c>
      <c r="CV468" t="s">
        <v>193</v>
      </c>
      <c r="CW468" t="s">
        <v>3616</v>
      </c>
      <c r="CX468" t="s">
        <v>217</v>
      </c>
      <c r="CY468">
        <v>0.65</v>
      </c>
      <c r="CZ468">
        <v>4.875</v>
      </c>
      <c r="DA468" t="s">
        <v>206</v>
      </c>
      <c r="DB468" t="s">
        <v>193</v>
      </c>
      <c r="DC468" t="s">
        <v>193</v>
      </c>
      <c r="DD468" t="s">
        <v>193</v>
      </c>
      <c r="DE468" t="s">
        <v>193</v>
      </c>
      <c r="DF468" t="s">
        <v>193</v>
      </c>
      <c r="DG468" t="s">
        <v>28</v>
      </c>
      <c r="DH468" t="s">
        <v>32</v>
      </c>
      <c r="DI468" t="s">
        <v>29</v>
      </c>
      <c r="DJ468" t="s">
        <v>33</v>
      </c>
      <c r="DK468" t="s">
        <v>276</v>
      </c>
      <c r="DL468" t="s">
        <v>222</v>
      </c>
      <c r="DM468" t="s">
        <v>222</v>
      </c>
      <c r="DN468" t="s">
        <v>223</v>
      </c>
      <c r="DO468" t="s">
        <v>1547</v>
      </c>
      <c r="DP468">
        <v>101.456</v>
      </c>
      <c r="DQ468">
        <v>3.2250000000000001</v>
      </c>
      <c r="DR468">
        <v>259.15859999999998</v>
      </c>
      <c r="DS468">
        <v>-20.8414</v>
      </c>
      <c r="DT468">
        <v>101.65600000000001</v>
      </c>
      <c r="DU468">
        <v>3.2010000000000001</v>
      </c>
      <c r="DV468">
        <v>253.93109999999999</v>
      </c>
      <c r="DW468">
        <v>-26.068899999999999</v>
      </c>
      <c r="DX468">
        <v>101.663</v>
      </c>
      <c r="DY468">
        <v>3.2</v>
      </c>
      <c r="DZ468">
        <v>249.71940000000001</v>
      </c>
      <c r="EA468">
        <v>-30.2806</v>
      </c>
      <c r="EB468">
        <v>101.07</v>
      </c>
      <c r="EC468">
        <v>3.2709999999999999</v>
      </c>
      <c r="ED468">
        <v>263.08019999999999</v>
      </c>
      <c r="EE468">
        <v>-16.919799999999999</v>
      </c>
      <c r="EF468">
        <v>101.96</v>
      </c>
      <c r="EG468">
        <v>3.165</v>
      </c>
      <c r="EH468">
        <v>248.21440000000001</v>
      </c>
      <c r="EI468">
        <v>-31.785599999999999</v>
      </c>
      <c r="EJ468">
        <v>102.166</v>
      </c>
      <c r="EK468">
        <v>3.14</v>
      </c>
      <c r="EL468">
        <v>243.02610000000001</v>
      </c>
      <c r="EM468">
        <v>-36.9739</v>
      </c>
      <c r="EN468">
        <v>102.536</v>
      </c>
      <c r="EO468">
        <v>3.0960000000000001</v>
      </c>
      <c r="EP468">
        <v>243.10749999999999</v>
      </c>
      <c r="EQ468">
        <v>-36.892499999999998</v>
      </c>
      <c r="ER468">
        <v>102.536</v>
      </c>
      <c r="ES468">
        <v>3.0960000000000001</v>
      </c>
      <c r="ET468">
        <v>245.51179999999999</v>
      </c>
      <c r="EU468">
        <v>-34.488199999999999</v>
      </c>
      <c r="EV468">
        <v>102.536</v>
      </c>
      <c r="EW468">
        <v>3.0960000000000001</v>
      </c>
      <c r="EX468">
        <v>248.59129999999999</v>
      </c>
      <c r="EY468">
        <v>-31.4087</v>
      </c>
      <c r="EZ468">
        <v>103.744</v>
      </c>
      <c r="FA468">
        <v>2.9540000000000002</v>
      </c>
      <c r="FB468">
        <v>232.1952</v>
      </c>
      <c r="FC468">
        <v>-47.8048</v>
      </c>
      <c r="FD468">
        <v>104.827</v>
      </c>
      <c r="FE468">
        <v>2.8279999999999998</v>
      </c>
      <c r="FF468">
        <v>211.49080000000001</v>
      </c>
      <c r="FG468">
        <v>-68.509200000000007</v>
      </c>
      <c r="FH468">
        <v>35.97</v>
      </c>
      <c r="FI468">
        <v>8.0500000000000007</v>
      </c>
      <c r="FJ468">
        <v>63.51</v>
      </c>
      <c r="FK468">
        <v>-5.7</v>
      </c>
      <c r="FL468">
        <v>90.896000000000001</v>
      </c>
      <c r="FM468">
        <v>-2.44</v>
      </c>
      <c r="FN468">
        <v>0.1822</v>
      </c>
      <c r="FO468">
        <v>-18.047799999999999</v>
      </c>
      <c r="FP468">
        <v>0.24199999999999999</v>
      </c>
      <c r="FQ468">
        <v>-15.6996</v>
      </c>
      <c r="FR468">
        <v>0.3639</v>
      </c>
      <c r="FS468">
        <v>-9.8625000000000007</v>
      </c>
      <c r="FT468">
        <v>0.63360000000000005</v>
      </c>
      <c r="FU468">
        <v>-4.0659000000000001</v>
      </c>
      <c r="FV468">
        <v>1.2765</v>
      </c>
      <c r="FW468">
        <v>1.6571</v>
      </c>
      <c r="FX468" t="s">
        <v>3621</v>
      </c>
      <c r="FY468">
        <v>95123.569900000002</v>
      </c>
    </row>
    <row r="469" spans="1:181" x14ac:dyDescent="0.35">
      <c r="A469">
        <v>472</v>
      </c>
      <c r="B469" t="s">
        <v>5445</v>
      </c>
      <c r="C469" t="s">
        <v>5461</v>
      </c>
      <c r="D469" t="s">
        <v>3616</v>
      </c>
      <c r="E469" t="s">
        <v>3617</v>
      </c>
      <c r="F469" t="s">
        <v>441</v>
      </c>
      <c r="G469" t="s">
        <v>304</v>
      </c>
      <c r="H469" t="s">
        <v>262</v>
      </c>
      <c r="I469" t="s">
        <v>304</v>
      </c>
      <c r="J469" t="s">
        <v>262</v>
      </c>
      <c r="K469" t="s">
        <v>304</v>
      </c>
      <c r="L469" t="s">
        <v>3618</v>
      </c>
      <c r="M469">
        <v>3</v>
      </c>
      <c r="N469" t="s">
        <v>196</v>
      </c>
      <c r="O469" t="s">
        <v>197</v>
      </c>
      <c r="P469" t="s">
        <v>198</v>
      </c>
      <c r="Q469">
        <v>2000</v>
      </c>
      <c r="R469" t="s">
        <v>198</v>
      </c>
      <c r="S469">
        <v>500</v>
      </c>
      <c r="T469">
        <v>30</v>
      </c>
      <c r="U469">
        <v>3</v>
      </c>
      <c r="V469" t="s">
        <v>199</v>
      </c>
      <c r="W469" t="s">
        <v>200</v>
      </c>
      <c r="X469">
        <v>4.45</v>
      </c>
      <c r="Y469" t="s">
        <v>193</v>
      </c>
      <c r="Z469" t="s">
        <v>5488</v>
      </c>
      <c r="AA469" t="s">
        <v>999</v>
      </c>
      <c r="AB469">
        <v>320</v>
      </c>
      <c r="AD469">
        <v>-12</v>
      </c>
      <c r="AE469" t="s">
        <v>193</v>
      </c>
      <c r="AF469" t="s">
        <v>193</v>
      </c>
      <c r="AG469">
        <v>360</v>
      </c>
      <c r="AH469">
        <v>320</v>
      </c>
      <c r="AI469">
        <v>0</v>
      </c>
      <c r="AJ469" t="s">
        <v>193</v>
      </c>
      <c r="AK469" t="s">
        <v>193</v>
      </c>
      <c r="AM469">
        <v>0</v>
      </c>
      <c r="AN469">
        <v>40</v>
      </c>
      <c r="AO469" t="s">
        <v>193</v>
      </c>
      <c r="AP469">
        <v>6.6</v>
      </c>
      <c r="AQ469">
        <v>4.4989999999999997</v>
      </c>
      <c r="AR469">
        <v>99.197999999999993</v>
      </c>
      <c r="AS469" t="s">
        <v>202</v>
      </c>
      <c r="AT469" t="s">
        <v>203</v>
      </c>
      <c r="AU469" t="s">
        <v>204</v>
      </c>
      <c r="AV469" t="s">
        <v>265</v>
      </c>
      <c r="AW469">
        <v>5</v>
      </c>
      <c r="AX469">
        <v>2</v>
      </c>
      <c r="AY469">
        <v>3</v>
      </c>
      <c r="AZ469" t="s">
        <v>193</v>
      </c>
      <c r="BA469" t="s">
        <v>202</v>
      </c>
      <c r="BB469" t="s">
        <v>206</v>
      </c>
      <c r="BC469" t="s">
        <v>202</v>
      </c>
      <c r="BD469" t="s">
        <v>202</v>
      </c>
      <c r="BE469" t="s">
        <v>206</v>
      </c>
      <c r="BF469" t="s">
        <v>206</v>
      </c>
      <c r="BG469" t="s">
        <v>207</v>
      </c>
      <c r="BH469" t="s">
        <v>193</v>
      </c>
      <c r="BI469">
        <v>2000</v>
      </c>
      <c r="BK469" t="s">
        <v>206</v>
      </c>
      <c r="BL469" t="s">
        <v>218</v>
      </c>
      <c r="BM469" t="s">
        <v>30</v>
      </c>
      <c r="BN469" t="s">
        <v>220</v>
      </c>
      <c r="BO469" t="s">
        <v>34</v>
      </c>
      <c r="BP469" t="s">
        <v>340</v>
      </c>
      <c r="BQ469" t="s">
        <v>193</v>
      </c>
      <c r="BR469" t="s">
        <v>193</v>
      </c>
      <c r="BS469" t="s">
        <v>193</v>
      </c>
      <c r="BT469" t="s">
        <v>193</v>
      </c>
      <c r="BU469" t="s">
        <v>193</v>
      </c>
      <c r="BV469" t="s">
        <v>193</v>
      </c>
      <c r="BW469" t="s">
        <v>209</v>
      </c>
      <c r="BX469" t="s">
        <v>197</v>
      </c>
      <c r="BY469" t="s">
        <v>193</v>
      </c>
      <c r="BZ469" t="s">
        <v>211</v>
      </c>
      <c r="CA469" t="s">
        <v>2511</v>
      </c>
      <c r="CB469" t="s">
        <v>3624</v>
      </c>
      <c r="CC469" t="s">
        <v>3625</v>
      </c>
      <c r="CD469" t="s">
        <v>5445</v>
      </c>
      <c r="CE469">
        <v>2</v>
      </c>
      <c r="CF469">
        <v>0</v>
      </c>
      <c r="CG469" t="s">
        <v>214</v>
      </c>
      <c r="CH469" t="s">
        <v>215</v>
      </c>
      <c r="CI469" t="s">
        <v>215</v>
      </c>
      <c r="CJ469" t="s">
        <v>197</v>
      </c>
      <c r="CK469">
        <v>500</v>
      </c>
      <c r="CL469" t="s">
        <v>216</v>
      </c>
      <c r="CM469">
        <v>1</v>
      </c>
      <c r="CN469" t="s">
        <v>199</v>
      </c>
      <c r="CO469" t="s">
        <v>193</v>
      </c>
      <c r="CP469">
        <v>6</v>
      </c>
      <c r="CQ469" t="s">
        <v>193</v>
      </c>
      <c r="CR469" t="s">
        <v>193</v>
      </c>
      <c r="CS469" t="s">
        <v>193</v>
      </c>
      <c r="CT469" t="s">
        <v>193</v>
      </c>
      <c r="CU469" t="s">
        <v>193</v>
      </c>
      <c r="CV469" t="s">
        <v>193</v>
      </c>
      <c r="CW469" t="s">
        <v>3616</v>
      </c>
      <c r="CX469" t="s">
        <v>217</v>
      </c>
      <c r="CY469">
        <v>0.875</v>
      </c>
      <c r="CZ469">
        <v>4.375</v>
      </c>
      <c r="DA469" t="s">
        <v>206</v>
      </c>
      <c r="DB469" t="s">
        <v>193</v>
      </c>
      <c r="DC469" t="s">
        <v>193</v>
      </c>
      <c r="DD469" t="s">
        <v>193</v>
      </c>
      <c r="DE469" t="s">
        <v>193</v>
      </c>
      <c r="DF469" t="s">
        <v>193</v>
      </c>
      <c r="DG469" t="s">
        <v>28</v>
      </c>
      <c r="DH469" t="s">
        <v>29</v>
      </c>
      <c r="DI469" t="s">
        <v>32</v>
      </c>
      <c r="DJ469" t="s">
        <v>33</v>
      </c>
      <c r="DK469" t="s">
        <v>276</v>
      </c>
      <c r="DL469" t="s">
        <v>222</v>
      </c>
      <c r="DM469" t="s">
        <v>222</v>
      </c>
      <c r="DN469" t="s">
        <v>223</v>
      </c>
      <c r="DO469" t="s">
        <v>1002</v>
      </c>
      <c r="DP469">
        <v>101.87</v>
      </c>
      <c r="DQ469">
        <v>4.3369999999999997</v>
      </c>
      <c r="DR469">
        <v>305.78190000000001</v>
      </c>
      <c r="DS469">
        <v>-14.2181</v>
      </c>
      <c r="DT469">
        <v>102.03700000000001</v>
      </c>
      <c r="DU469">
        <v>4.327</v>
      </c>
      <c r="DV469">
        <v>299.392</v>
      </c>
      <c r="DW469">
        <v>-20.608000000000001</v>
      </c>
      <c r="DX469">
        <v>101.301</v>
      </c>
      <c r="DY469">
        <v>4.3710000000000004</v>
      </c>
      <c r="DZ469">
        <v>297.69560000000001</v>
      </c>
      <c r="EA469">
        <v>-22.304400000000001</v>
      </c>
      <c r="EB469">
        <v>100.31</v>
      </c>
      <c r="EC469">
        <v>4.431</v>
      </c>
      <c r="ED469">
        <v>310.32350000000002</v>
      </c>
      <c r="EE469">
        <v>-9.6765000000000008</v>
      </c>
      <c r="EF469">
        <v>101.31699999999999</v>
      </c>
      <c r="EG469">
        <v>4.37</v>
      </c>
      <c r="EH469">
        <v>298.87290000000002</v>
      </c>
      <c r="EI469">
        <v>-21.127099999999999</v>
      </c>
      <c r="EJ469">
        <v>103.41</v>
      </c>
      <c r="EK469">
        <v>4.2460000000000004</v>
      </c>
      <c r="EL469">
        <v>283.17020000000002</v>
      </c>
      <c r="EM469">
        <v>-36.829799999999999</v>
      </c>
      <c r="EN469">
        <v>103.65</v>
      </c>
      <c r="EO469">
        <v>4.2320000000000002</v>
      </c>
      <c r="EP469">
        <v>286.50369999999998</v>
      </c>
      <c r="EQ469">
        <v>-33.496299999999998</v>
      </c>
      <c r="ER469">
        <v>103.80500000000001</v>
      </c>
      <c r="ES469">
        <v>4.2229999999999999</v>
      </c>
      <c r="ET469">
        <v>287.9796</v>
      </c>
      <c r="EU469">
        <v>-32.020400000000002</v>
      </c>
      <c r="EV469">
        <v>103.94199999999999</v>
      </c>
      <c r="EW469">
        <v>4.2149999999999999</v>
      </c>
      <c r="EX469">
        <v>293.72390000000001</v>
      </c>
      <c r="EY469">
        <v>-26.2761</v>
      </c>
      <c r="EZ469">
        <v>105.387</v>
      </c>
      <c r="FA469">
        <v>4.1319999999999997</v>
      </c>
      <c r="FB469">
        <v>281.82080000000002</v>
      </c>
      <c r="FC469">
        <v>-38.179200000000002</v>
      </c>
      <c r="FD469">
        <v>108.529</v>
      </c>
      <c r="FE469">
        <v>3.9569999999999999</v>
      </c>
      <c r="FF469">
        <v>253.45359999999999</v>
      </c>
      <c r="FG469">
        <v>-66.546400000000006</v>
      </c>
      <c r="FH469">
        <v>35.97</v>
      </c>
      <c r="FI469">
        <v>8.0500000000000007</v>
      </c>
      <c r="FJ469">
        <v>63.51</v>
      </c>
      <c r="FK469">
        <v>-5.7</v>
      </c>
      <c r="FL469">
        <v>90.896000000000001</v>
      </c>
      <c r="FM469">
        <v>-2.44</v>
      </c>
      <c r="FN469">
        <v>0.1822</v>
      </c>
      <c r="FO469">
        <v>-18.047799999999999</v>
      </c>
      <c r="FP469">
        <v>0.24199999999999999</v>
      </c>
      <c r="FQ469">
        <v>-15.6996</v>
      </c>
      <c r="FR469">
        <v>0.3639</v>
      </c>
      <c r="FS469">
        <v>-9.8625000000000007</v>
      </c>
      <c r="FT469">
        <v>0.63360000000000005</v>
      </c>
      <c r="FU469">
        <v>-4.0659000000000001</v>
      </c>
      <c r="FV469">
        <v>1.2765</v>
      </c>
      <c r="FW469">
        <v>1.6571</v>
      </c>
      <c r="FX469" t="s">
        <v>3621</v>
      </c>
      <c r="FY469">
        <v>95123.569900000002</v>
      </c>
    </row>
    <row r="470" spans="1:181" x14ac:dyDescent="0.35">
      <c r="A470">
        <v>473</v>
      </c>
      <c r="B470" t="s">
        <v>5489</v>
      </c>
      <c r="C470" t="s">
        <v>5470</v>
      </c>
      <c r="D470" t="s">
        <v>3530</v>
      </c>
      <c r="E470" t="s">
        <v>3531</v>
      </c>
      <c r="F470" t="s">
        <v>303</v>
      </c>
      <c r="G470" t="s">
        <v>304</v>
      </c>
      <c r="H470" t="s">
        <v>262</v>
      </c>
      <c r="I470" t="s">
        <v>304</v>
      </c>
      <c r="J470" t="s">
        <v>262</v>
      </c>
      <c r="K470" t="s">
        <v>304</v>
      </c>
      <c r="L470" t="s">
        <v>563</v>
      </c>
      <c r="M470">
        <v>6</v>
      </c>
      <c r="N470" t="s">
        <v>196</v>
      </c>
      <c r="O470" t="s">
        <v>197</v>
      </c>
      <c r="P470" t="s">
        <v>198</v>
      </c>
      <c r="Q470">
        <v>500</v>
      </c>
      <c r="R470" t="s">
        <v>198</v>
      </c>
      <c r="S470">
        <v>500</v>
      </c>
      <c r="T470">
        <v>5.4</v>
      </c>
      <c r="U470">
        <v>1</v>
      </c>
      <c r="V470" t="s">
        <v>199</v>
      </c>
      <c r="W470" t="s">
        <v>200</v>
      </c>
      <c r="X470">
        <v>2.6</v>
      </c>
      <c r="Y470" t="s">
        <v>193</v>
      </c>
      <c r="Z470" t="s">
        <v>5281</v>
      </c>
      <c r="AA470" t="s">
        <v>3532</v>
      </c>
      <c r="AB470">
        <v>225</v>
      </c>
      <c r="AD470">
        <v>-4</v>
      </c>
      <c r="AE470" t="s">
        <v>193</v>
      </c>
      <c r="AF470" t="s">
        <v>193</v>
      </c>
      <c r="AG470">
        <v>287.5</v>
      </c>
      <c r="AH470">
        <v>0</v>
      </c>
      <c r="AI470">
        <v>0</v>
      </c>
      <c r="AJ470" t="s">
        <v>193</v>
      </c>
      <c r="AK470" t="s">
        <v>193</v>
      </c>
      <c r="AM470">
        <v>0</v>
      </c>
      <c r="AN470">
        <v>62.5</v>
      </c>
      <c r="AO470" t="s">
        <v>193</v>
      </c>
      <c r="AP470">
        <v>3</v>
      </c>
      <c r="AQ470">
        <v>2.6230000000000002</v>
      </c>
      <c r="AR470">
        <v>99.885000000000005</v>
      </c>
      <c r="AS470" t="s">
        <v>202</v>
      </c>
      <c r="AT470" t="s">
        <v>203</v>
      </c>
      <c r="AU470" t="s">
        <v>204</v>
      </c>
      <c r="AV470" t="s">
        <v>236</v>
      </c>
      <c r="AW470">
        <v>5</v>
      </c>
      <c r="AX470">
        <v>3</v>
      </c>
      <c r="AY470">
        <v>2</v>
      </c>
      <c r="AZ470" t="s">
        <v>193</v>
      </c>
      <c r="BA470" t="s">
        <v>202</v>
      </c>
      <c r="BB470" t="s">
        <v>206</v>
      </c>
      <c r="BC470" t="s">
        <v>202</v>
      </c>
      <c r="BD470" t="s">
        <v>206</v>
      </c>
      <c r="BE470" t="s">
        <v>206</v>
      </c>
      <c r="BF470" t="s">
        <v>206</v>
      </c>
      <c r="BG470" t="s">
        <v>552</v>
      </c>
      <c r="BH470" t="s">
        <v>207</v>
      </c>
      <c r="BI470">
        <v>2000</v>
      </c>
      <c r="BK470" t="s">
        <v>206</v>
      </c>
      <c r="BL470" t="s">
        <v>32</v>
      </c>
      <c r="BM470" t="s">
        <v>33</v>
      </c>
      <c r="BN470" t="s">
        <v>341</v>
      </c>
      <c r="BO470" t="s">
        <v>220</v>
      </c>
      <c r="BP470" t="s">
        <v>240</v>
      </c>
      <c r="BQ470" t="s">
        <v>193</v>
      </c>
      <c r="BR470" t="s">
        <v>193</v>
      </c>
      <c r="BS470" t="s">
        <v>193</v>
      </c>
      <c r="BT470" t="s">
        <v>193</v>
      </c>
      <c r="BU470" t="s">
        <v>193</v>
      </c>
      <c r="BV470" t="s">
        <v>33</v>
      </c>
      <c r="BW470" t="s">
        <v>209</v>
      </c>
      <c r="BX470" t="s">
        <v>197</v>
      </c>
      <c r="BY470" t="s">
        <v>193</v>
      </c>
      <c r="BZ470" t="s">
        <v>959</v>
      </c>
      <c r="CA470" t="s">
        <v>3533</v>
      </c>
      <c r="CB470" t="s">
        <v>3534</v>
      </c>
      <c r="CC470" t="s">
        <v>3535</v>
      </c>
      <c r="CD470" t="s">
        <v>5490</v>
      </c>
      <c r="CE470">
        <v>2</v>
      </c>
      <c r="CF470">
        <v>1</v>
      </c>
      <c r="CG470" t="s">
        <v>214</v>
      </c>
      <c r="CH470" t="s">
        <v>215</v>
      </c>
      <c r="CI470" t="s">
        <v>215</v>
      </c>
      <c r="CJ470" t="s">
        <v>202</v>
      </c>
      <c r="CK470">
        <v>500</v>
      </c>
      <c r="CL470" t="s">
        <v>216</v>
      </c>
      <c r="CM470">
        <v>1</v>
      </c>
      <c r="CN470" t="s">
        <v>199</v>
      </c>
      <c r="CO470" t="s">
        <v>193</v>
      </c>
      <c r="CP470">
        <v>3</v>
      </c>
      <c r="CQ470" t="s">
        <v>193</v>
      </c>
      <c r="CR470" t="s">
        <v>193</v>
      </c>
      <c r="CS470" t="s">
        <v>193</v>
      </c>
      <c r="CT470" t="s">
        <v>193</v>
      </c>
      <c r="CU470" t="s">
        <v>193</v>
      </c>
      <c r="CV470" t="s">
        <v>193</v>
      </c>
      <c r="CW470" t="s">
        <v>3530</v>
      </c>
      <c r="CX470" t="s">
        <v>217</v>
      </c>
      <c r="CY470">
        <v>0.6</v>
      </c>
      <c r="CZ470">
        <v>3</v>
      </c>
      <c r="DA470" t="s">
        <v>206</v>
      </c>
      <c r="DB470" t="s">
        <v>193</v>
      </c>
      <c r="DC470" t="s">
        <v>193</v>
      </c>
      <c r="DD470" t="s">
        <v>193</v>
      </c>
      <c r="DE470" t="s">
        <v>193</v>
      </c>
      <c r="DF470" t="s">
        <v>193</v>
      </c>
      <c r="DG470" t="s">
        <v>208</v>
      </c>
      <c r="DH470" t="s">
        <v>339</v>
      </c>
      <c r="DI470" t="s">
        <v>855</v>
      </c>
      <c r="DJ470" t="s">
        <v>375</v>
      </c>
      <c r="DK470" t="s">
        <v>26</v>
      </c>
      <c r="DL470" t="s">
        <v>222</v>
      </c>
      <c r="DM470" t="s">
        <v>222</v>
      </c>
      <c r="DN470" t="s">
        <v>223</v>
      </c>
      <c r="DO470" t="s">
        <v>3536</v>
      </c>
      <c r="DP470">
        <v>100.39</v>
      </c>
      <c r="DQ470">
        <v>2.5219999999999998</v>
      </c>
      <c r="DR470">
        <v>217.23099999999999</v>
      </c>
      <c r="DS470">
        <v>-7.7690000000000001</v>
      </c>
      <c r="DT470">
        <v>100.39</v>
      </c>
      <c r="DU470">
        <v>2.5219999999999998</v>
      </c>
      <c r="DV470">
        <v>215.80869999999999</v>
      </c>
      <c r="DW470">
        <v>-9.1913</v>
      </c>
      <c r="DX470">
        <v>100.369</v>
      </c>
      <c r="DY470">
        <v>2.5259999999999998</v>
      </c>
      <c r="DZ470">
        <v>215.1001</v>
      </c>
      <c r="EA470">
        <v>-9.8999000000000006</v>
      </c>
      <c r="EB470">
        <v>100.369</v>
      </c>
      <c r="EC470">
        <v>2.5259999999999998</v>
      </c>
      <c r="ED470">
        <v>215.41669999999999</v>
      </c>
      <c r="EE470">
        <v>-9.5832999999999995</v>
      </c>
      <c r="EF470">
        <v>100.294</v>
      </c>
      <c r="EG470">
        <v>2.5409999999999999</v>
      </c>
      <c r="EH470">
        <v>223.5754</v>
      </c>
      <c r="EI470">
        <v>-1.4246000000000001</v>
      </c>
      <c r="EJ470">
        <v>100.294</v>
      </c>
      <c r="EK470">
        <v>2.5409999999999999</v>
      </c>
      <c r="EL470">
        <v>220.72620000000001</v>
      </c>
      <c r="EM470">
        <v>-4.2737999999999996</v>
      </c>
      <c r="EN470">
        <v>100.294</v>
      </c>
      <c r="EO470">
        <v>2.5409999999999999</v>
      </c>
      <c r="EP470">
        <v>218.9836</v>
      </c>
      <c r="EQ470">
        <v>-6.0164</v>
      </c>
      <c r="ER470">
        <v>100.596</v>
      </c>
      <c r="ES470">
        <v>2.48</v>
      </c>
      <c r="ET470">
        <v>215.58330000000001</v>
      </c>
      <c r="EU470">
        <v>-9.4167000000000005</v>
      </c>
      <c r="EV470">
        <v>100.596</v>
      </c>
      <c r="EW470">
        <v>2.48</v>
      </c>
      <c r="EX470">
        <v>216.3802</v>
      </c>
      <c r="EY470">
        <v>-8.6197999999999997</v>
      </c>
      <c r="EZ470">
        <v>100.596</v>
      </c>
      <c r="FA470">
        <v>2.48</v>
      </c>
      <c r="FB470">
        <v>217.50200000000001</v>
      </c>
      <c r="FC470">
        <v>-7.4980000000000002</v>
      </c>
      <c r="FD470">
        <v>100.596</v>
      </c>
      <c r="FE470">
        <v>2.48</v>
      </c>
      <c r="FF470">
        <v>217.1865</v>
      </c>
      <c r="FG470">
        <v>-7.8135000000000003</v>
      </c>
      <c r="FH470">
        <v>37.19</v>
      </c>
      <c r="FI470">
        <v>3.51</v>
      </c>
      <c r="FJ470">
        <v>64.3</v>
      </c>
      <c r="FK470">
        <v>-6.76</v>
      </c>
      <c r="FL470">
        <v>90.4</v>
      </c>
      <c r="FM470">
        <v>-3.98</v>
      </c>
      <c r="FN470">
        <v>0.19</v>
      </c>
      <c r="FO470">
        <v>-15.3927</v>
      </c>
      <c r="FP470">
        <v>0.23669999999999999</v>
      </c>
      <c r="FQ470">
        <v>-12.7111</v>
      </c>
      <c r="FR470">
        <v>0.34970000000000001</v>
      </c>
      <c r="FS470">
        <v>-6.3548999999999998</v>
      </c>
      <c r="FT470">
        <v>0.61180000000000001</v>
      </c>
      <c r="FU470">
        <v>1.8249</v>
      </c>
      <c r="FV470">
        <v>1.2485999999999999</v>
      </c>
      <c r="FW470">
        <v>6.7546999999999997</v>
      </c>
      <c r="FX470" t="s">
        <v>3537</v>
      </c>
      <c r="FY470">
        <v>20020.149700000002</v>
      </c>
    </row>
    <row r="471" spans="1:181" x14ac:dyDescent="0.35">
      <c r="A471">
        <v>474</v>
      </c>
      <c r="B471" t="s">
        <v>5489</v>
      </c>
      <c r="C471" t="s">
        <v>5461</v>
      </c>
      <c r="D471" t="s">
        <v>3538</v>
      </c>
      <c r="E471" t="s">
        <v>3539</v>
      </c>
      <c r="F471" t="s">
        <v>303</v>
      </c>
      <c r="G471" t="s">
        <v>331</v>
      </c>
      <c r="H471" t="s">
        <v>261</v>
      </c>
      <c r="I471" t="s">
        <v>304</v>
      </c>
      <c r="J471" t="s">
        <v>316</v>
      </c>
      <c r="K471" t="s">
        <v>193</v>
      </c>
      <c r="L471" t="s">
        <v>1683</v>
      </c>
      <c r="M471">
        <v>6</v>
      </c>
      <c r="N471" t="s">
        <v>605</v>
      </c>
      <c r="O471" t="s">
        <v>193</v>
      </c>
      <c r="P471" t="s">
        <v>198</v>
      </c>
      <c r="Q471">
        <v>150</v>
      </c>
      <c r="R471" t="s">
        <v>198</v>
      </c>
      <c r="S471">
        <v>150</v>
      </c>
      <c r="T471">
        <v>10</v>
      </c>
      <c r="U471">
        <v>1</v>
      </c>
      <c r="V471" t="s">
        <v>199</v>
      </c>
      <c r="W471" t="s">
        <v>289</v>
      </c>
      <c r="X471" t="s">
        <v>193</v>
      </c>
      <c r="Y471" t="s">
        <v>193</v>
      </c>
      <c r="Z471" t="s">
        <v>5487</v>
      </c>
      <c r="AA471" t="s">
        <v>392</v>
      </c>
      <c r="AB471">
        <v>509</v>
      </c>
      <c r="AD471" t="s">
        <v>193</v>
      </c>
      <c r="AE471" t="s">
        <v>193</v>
      </c>
      <c r="AF471" t="s">
        <v>193</v>
      </c>
      <c r="AG471">
        <v>0</v>
      </c>
      <c r="AH471">
        <v>0</v>
      </c>
      <c r="AI471">
        <v>0</v>
      </c>
      <c r="AJ471" t="s">
        <v>193</v>
      </c>
      <c r="AK471" t="s">
        <v>193</v>
      </c>
      <c r="AM471" t="s">
        <v>299</v>
      </c>
      <c r="AN471">
        <v>-509</v>
      </c>
      <c r="AO471" t="s">
        <v>193</v>
      </c>
      <c r="AP471" t="s">
        <v>299</v>
      </c>
      <c r="AQ471">
        <v>5.5</v>
      </c>
      <c r="AR471">
        <v>100</v>
      </c>
      <c r="AS471" t="s">
        <v>202</v>
      </c>
      <c r="AT471" t="s">
        <v>290</v>
      </c>
      <c r="AU471" t="s">
        <v>204</v>
      </c>
      <c r="AV471" t="s">
        <v>265</v>
      </c>
      <c r="AW471">
        <v>2</v>
      </c>
      <c r="AX471">
        <v>2</v>
      </c>
      <c r="AY471" t="s">
        <v>193</v>
      </c>
      <c r="AZ471" t="s">
        <v>193</v>
      </c>
      <c r="BA471" t="s">
        <v>206</v>
      </c>
      <c r="BB471" t="s">
        <v>206</v>
      </c>
      <c r="BC471" t="s">
        <v>206</v>
      </c>
      <c r="BD471" t="s">
        <v>206</v>
      </c>
      <c r="BE471" t="s">
        <v>206</v>
      </c>
      <c r="BF471" t="s">
        <v>206</v>
      </c>
      <c r="BG471" t="s">
        <v>207</v>
      </c>
      <c r="BH471" t="s">
        <v>193</v>
      </c>
      <c r="BI471">
        <v>250000</v>
      </c>
      <c r="BK471" t="s">
        <v>206</v>
      </c>
      <c r="BL471" t="s">
        <v>34</v>
      </c>
      <c r="BM471" t="s">
        <v>341</v>
      </c>
      <c r="BN471" t="s">
        <v>193</v>
      </c>
      <c r="BO471" t="s">
        <v>193</v>
      </c>
      <c r="BP471" t="s">
        <v>193</v>
      </c>
      <c r="BQ471" t="s">
        <v>193</v>
      </c>
      <c r="BR471" t="s">
        <v>193</v>
      </c>
      <c r="BS471" t="s">
        <v>193</v>
      </c>
      <c r="BT471" t="s">
        <v>193</v>
      </c>
      <c r="BU471" t="s">
        <v>193</v>
      </c>
      <c r="BV471" t="s">
        <v>34</v>
      </c>
      <c r="BW471" t="s">
        <v>385</v>
      </c>
      <c r="BX471" t="s">
        <v>197</v>
      </c>
      <c r="BY471" t="s">
        <v>193</v>
      </c>
      <c r="BZ471" t="s">
        <v>292</v>
      </c>
      <c r="CA471" t="s">
        <v>293</v>
      </c>
      <c r="CB471" t="s">
        <v>3540</v>
      </c>
      <c r="CC471" t="s">
        <v>3541</v>
      </c>
      <c r="CD471" t="s">
        <v>5490</v>
      </c>
      <c r="CE471">
        <v>2</v>
      </c>
      <c r="CF471">
        <v>1</v>
      </c>
      <c r="CG471" t="s">
        <v>214</v>
      </c>
      <c r="CH471" t="s">
        <v>215</v>
      </c>
      <c r="CI471" t="s">
        <v>215</v>
      </c>
      <c r="CJ471" t="s">
        <v>197</v>
      </c>
      <c r="CK471">
        <v>150</v>
      </c>
      <c r="CL471" t="s">
        <v>216</v>
      </c>
      <c r="CM471">
        <v>1</v>
      </c>
      <c r="CN471" t="s">
        <v>199</v>
      </c>
      <c r="CO471" t="s">
        <v>193</v>
      </c>
      <c r="CP471" t="s">
        <v>193</v>
      </c>
      <c r="CQ471" t="s">
        <v>193</v>
      </c>
      <c r="CR471" t="s">
        <v>193</v>
      </c>
      <c r="CS471" t="s">
        <v>193</v>
      </c>
      <c r="CT471" t="s">
        <v>193</v>
      </c>
      <c r="CU471" t="s">
        <v>193</v>
      </c>
      <c r="CV471" t="s">
        <v>193</v>
      </c>
      <c r="CW471" t="s">
        <v>3538</v>
      </c>
      <c r="CX471" t="s">
        <v>217</v>
      </c>
      <c r="CY471" t="s">
        <v>299</v>
      </c>
      <c r="CZ471" t="s">
        <v>193</v>
      </c>
      <c r="DA471" t="s">
        <v>206</v>
      </c>
      <c r="DB471" t="s">
        <v>193</v>
      </c>
      <c r="DC471" t="s">
        <v>193</v>
      </c>
      <c r="DD471" t="s">
        <v>193</v>
      </c>
      <c r="DE471" t="s">
        <v>193</v>
      </c>
      <c r="DF471" t="s">
        <v>193</v>
      </c>
      <c r="DG471" t="s">
        <v>193</v>
      </c>
      <c r="DH471" t="s">
        <v>193</v>
      </c>
      <c r="DI471" t="s">
        <v>193</v>
      </c>
      <c r="DJ471" t="s">
        <v>193</v>
      </c>
      <c r="DK471" t="s">
        <v>193</v>
      </c>
      <c r="DL471" t="s">
        <v>222</v>
      </c>
      <c r="DM471" t="s">
        <v>222</v>
      </c>
      <c r="DN471" t="s">
        <v>222</v>
      </c>
      <c r="DO471" t="s">
        <v>343</v>
      </c>
      <c r="DP471" t="s">
        <v>252</v>
      </c>
      <c r="DQ471" t="s">
        <v>252</v>
      </c>
      <c r="DS471" t="e">
        <v>#VALUE!</v>
      </c>
      <c r="DT471" t="s">
        <v>252</v>
      </c>
      <c r="DU471" t="s">
        <v>252</v>
      </c>
      <c r="DW471" t="e">
        <v>#VALUE!</v>
      </c>
      <c r="DX471" t="s">
        <v>252</v>
      </c>
      <c r="DY471" t="s">
        <v>252</v>
      </c>
      <c r="EA471" t="e">
        <v>#VALUE!</v>
      </c>
      <c r="EB471" t="s">
        <v>252</v>
      </c>
      <c r="EC471" t="s">
        <v>252</v>
      </c>
      <c r="EE471" t="e">
        <v>#VALUE!</v>
      </c>
      <c r="EF471" t="s">
        <v>252</v>
      </c>
      <c r="EG471" t="s">
        <v>252</v>
      </c>
      <c r="EI471" t="e">
        <v>#VALUE!</v>
      </c>
      <c r="EJ471" t="s">
        <v>252</v>
      </c>
      <c r="EK471" t="s">
        <v>252</v>
      </c>
      <c r="EM471" t="e">
        <v>#VALUE!</v>
      </c>
      <c r="EN471" t="s">
        <v>252</v>
      </c>
      <c r="EO471" t="s">
        <v>252</v>
      </c>
      <c r="EQ471" t="e">
        <v>#VALUE!</v>
      </c>
      <c r="ER471" t="s">
        <v>252</v>
      </c>
      <c r="ES471" t="s">
        <v>252</v>
      </c>
      <c r="EU471" t="e">
        <v>#VALUE!</v>
      </c>
      <c r="EV471" t="s">
        <v>252</v>
      </c>
      <c r="EW471" t="s">
        <v>252</v>
      </c>
      <c r="EY471" t="e">
        <v>#VALUE!</v>
      </c>
      <c r="EZ471" t="s">
        <v>252</v>
      </c>
      <c r="FA471" t="s">
        <v>252</v>
      </c>
      <c r="FC471" t="e">
        <v>#VALUE!</v>
      </c>
      <c r="FD471" t="s">
        <v>252</v>
      </c>
      <c r="FE471" t="s">
        <v>252</v>
      </c>
      <c r="FG471" t="e">
        <v>#VALUE!</v>
      </c>
      <c r="FH471">
        <v>37.19</v>
      </c>
      <c r="FI471">
        <v>3.51</v>
      </c>
      <c r="FJ471">
        <v>64.3</v>
      </c>
      <c r="FK471">
        <v>-6.76</v>
      </c>
      <c r="FL471">
        <v>90.4</v>
      </c>
      <c r="FM471">
        <v>-3.98</v>
      </c>
      <c r="FN471">
        <v>0.19</v>
      </c>
      <c r="FO471">
        <v>-15.3927</v>
      </c>
      <c r="FP471">
        <v>0.23669999999999999</v>
      </c>
      <c r="FQ471">
        <v>-12.7111</v>
      </c>
      <c r="FR471">
        <v>0.34970000000000001</v>
      </c>
      <c r="FS471">
        <v>-6.3548999999999998</v>
      </c>
      <c r="FT471">
        <v>0.61180000000000001</v>
      </c>
      <c r="FU471">
        <v>1.8249</v>
      </c>
      <c r="FV471">
        <v>1.2485999999999999</v>
      </c>
      <c r="FW471">
        <v>6.7546999999999997</v>
      </c>
      <c r="FX471" t="s">
        <v>3542</v>
      </c>
      <c r="FY471" t="s">
        <v>252</v>
      </c>
    </row>
    <row r="472" spans="1:181" x14ac:dyDescent="0.35">
      <c r="A472">
        <v>475</v>
      </c>
      <c r="B472" t="s">
        <v>5489</v>
      </c>
      <c r="C472" t="s">
        <v>5470</v>
      </c>
      <c r="D472" t="s">
        <v>3543</v>
      </c>
      <c r="E472" t="s">
        <v>3544</v>
      </c>
      <c r="F472" t="s">
        <v>232</v>
      </c>
      <c r="G472" t="s">
        <v>304</v>
      </c>
      <c r="H472" t="s">
        <v>285</v>
      </c>
      <c r="I472" t="s">
        <v>331</v>
      </c>
      <c r="J472" t="s">
        <v>316</v>
      </c>
      <c r="K472" t="s">
        <v>193</v>
      </c>
      <c r="L472" t="s">
        <v>1170</v>
      </c>
      <c r="M472">
        <v>3</v>
      </c>
      <c r="N472" t="s">
        <v>196</v>
      </c>
      <c r="O472" t="s">
        <v>197</v>
      </c>
      <c r="P472" t="s">
        <v>198</v>
      </c>
      <c r="Q472">
        <v>1250</v>
      </c>
      <c r="R472" t="s">
        <v>198</v>
      </c>
      <c r="S472">
        <v>1250</v>
      </c>
      <c r="T472">
        <v>10.7</v>
      </c>
      <c r="U472">
        <v>1</v>
      </c>
      <c r="V472" t="s">
        <v>199</v>
      </c>
      <c r="W472" t="s">
        <v>200</v>
      </c>
      <c r="X472">
        <v>3.25</v>
      </c>
      <c r="Y472" t="s">
        <v>193</v>
      </c>
      <c r="Z472" t="s">
        <v>5213</v>
      </c>
      <c r="AA472" t="s">
        <v>1544</v>
      </c>
      <c r="AB472">
        <v>262.5</v>
      </c>
      <c r="AD472">
        <v>-8.5</v>
      </c>
      <c r="AE472" t="s">
        <v>193</v>
      </c>
      <c r="AF472" t="s">
        <v>193</v>
      </c>
      <c r="AG472">
        <v>300</v>
      </c>
      <c r="AH472">
        <v>0</v>
      </c>
      <c r="AI472">
        <v>12.5</v>
      </c>
      <c r="AJ472" t="s">
        <v>193</v>
      </c>
      <c r="AK472" t="s">
        <v>193</v>
      </c>
      <c r="AM472">
        <v>20</v>
      </c>
      <c r="AN472">
        <v>37.5</v>
      </c>
      <c r="AO472" t="s">
        <v>193</v>
      </c>
      <c r="AP472">
        <v>2.88</v>
      </c>
      <c r="AQ472">
        <v>3.2669999999999999</v>
      </c>
      <c r="AR472">
        <v>99.85</v>
      </c>
      <c r="AS472" t="s">
        <v>202</v>
      </c>
      <c r="AT472" t="s">
        <v>203</v>
      </c>
      <c r="AU472" t="s">
        <v>204</v>
      </c>
      <c r="AV472" t="s">
        <v>205</v>
      </c>
      <c r="AW472">
        <v>12</v>
      </c>
      <c r="AX472">
        <v>4</v>
      </c>
      <c r="AY472">
        <v>8</v>
      </c>
      <c r="AZ472" t="s">
        <v>193</v>
      </c>
      <c r="BA472" t="s">
        <v>206</v>
      </c>
      <c r="BB472" t="s">
        <v>206</v>
      </c>
      <c r="BC472" t="s">
        <v>202</v>
      </c>
      <c r="BD472" t="s">
        <v>202</v>
      </c>
      <c r="BE472" t="s">
        <v>206</v>
      </c>
      <c r="BF472" t="s">
        <v>206</v>
      </c>
      <c r="BG472" t="s">
        <v>207</v>
      </c>
      <c r="BH472" t="s">
        <v>193</v>
      </c>
      <c r="BI472">
        <v>1000</v>
      </c>
      <c r="BK472" t="s">
        <v>206</v>
      </c>
      <c r="BL472" t="s">
        <v>208</v>
      </c>
      <c r="BM472" t="s">
        <v>29</v>
      </c>
      <c r="BN472" t="s">
        <v>32</v>
      </c>
      <c r="BO472" t="s">
        <v>34</v>
      </c>
      <c r="BP472" t="s">
        <v>511</v>
      </c>
      <c r="BQ472" t="s">
        <v>220</v>
      </c>
      <c r="BR472" t="s">
        <v>478</v>
      </c>
      <c r="BS472" t="s">
        <v>404</v>
      </c>
      <c r="BT472" t="s">
        <v>375</v>
      </c>
      <c r="BU472" t="s">
        <v>341</v>
      </c>
      <c r="BV472" t="s">
        <v>208</v>
      </c>
      <c r="BW472" t="s">
        <v>209</v>
      </c>
      <c r="BX472" t="s">
        <v>197</v>
      </c>
      <c r="BY472" t="s">
        <v>193</v>
      </c>
      <c r="BZ472" t="s">
        <v>959</v>
      </c>
      <c r="CA472" t="s">
        <v>2178</v>
      </c>
      <c r="CB472" t="s">
        <v>3545</v>
      </c>
      <c r="CC472" t="s">
        <v>3546</v>
      </c>
      <c r="CD472" t="s">
        <v>5490</v>
      </c>
      <c r="CE472">
        <v>2</v>
      </c>
      <c r="CF472">
        <v>1</v>
      </c>
      <c r="CG472" t="s">
        <v>214</v>
      </c>
      <c r="CH472" t="s">
        <v>215</v>
      </c>
      <c r="CI472" t="s">
        <v>215</v>
      </c>
      <c r="CJ472" t="s">
        <v>197</v>
      </c>
      <c r="CK472">
        <v>1250</v>
      </c>
      <c r="CL472" t="s">
        <v>216</v>
      </c>
      <c r="CM472">
        <v>1</v>
      </c>
      <c r="CN472" t="s">
        <v>199</v>
      </c>
      <c r="CO472" t="s">
        <v>193</v>
      </c>
      <c r="CP472">
        <v>3</v>
      </c>
      <c r="CQ472" t="s">
        <v>193</v>
      </c>
      <c r="CR472" t="s">
        <v>193</v>
      </c>
      <c r="CS472" t="s">
        <v>193</v>
      </c>
      <c r="CT472" t="s">
        <v>193</v>
      </c>
      <c r="CU472" t="s">
        <v>193</v>
      </c>
      <c r="CV472" t="s">
        <v>193</v>
      </c>
      <c r="CW472" t="s">
        <v>3543</v>
      </c>
      <c r="CX472" t="s">
        <v>217</v>
      </c>
      <c r="CY472">
        <v>0.65</v>
      </c>
      <c r="CZ472">
        <v>8.125</v>
      </c>
      <c r="DA472" t="s">
        <v>202</v>
      </c>
      <c r="DB472" t="s">
        <v>193</v>
      </c>
      <c r="DC472" t="s">
        <v>193</v>
      </c>
      <c r="DD472" t="s">
        <v>193</v>
      </c>
      <c r="DE472" t="s">
        <v>193</v>
      </c>
      <c r="DF472" t="s">
        <v>193</v>
      </c>
      <c r="DG472" t="s">
        <v>221</v>
      </c>
      <c r="DH472" t="s">
        <v>33</v>
      </c>
      <c r="DI472" t="s">
        <v>193</v>
      </c>
      <c r="DJ472" t="s">
        <v>193</v>
      </c>
      <c r="DK472" t="s">
        <v>193</v>
      </c>
      <c r="DL472" t="s">
        <v>222</v>
      </c>
      <c r="DM472" t="s">
        <v>222</v>
      </c>
      <c r="DN472" t="s">
        <v>223</v>
      </c>
      <c r="DO472" t="s">
        <v>1547</v>
      </c>
      <c r="DP472">
        <v>100.652</v>
      </c>
      <c r="DQ472">
        <v>3.177</v>
      </c>
      <c r="DR472">
        <v>256.54689999999999</v>
      </c>
      <c r="DS472">
        <v>-5.9531000000000001</v>
      </c>
      <c r="DT472">
        <v>100.048</v>
      </c>
      <c r="DU472">
        <v>3.2450000000000001</v>
      </c>
      <c r="DV472">
        <v>261.15859999999998</v>
      </c>
      <c r="DW472">
        <v>-1.3413999999999999</v>
      </c>
      <c r="DX472">
        <v>100.846</v>
      </c>
      <c r="DY472">
        <v>3.1549999999999998</v>
      </c>
      <c r="DZ472">
        <v>249.33109999999999</v>
      </c>
      <c r="EA472">
        <v>-13.168900000000001</v>
      </c>
      <c r="EB472">
        <v>100.846</v>
      </c>
      <c r="EC472">
        <v>3.1549999999999998</v>
      </c>
      <c r="ED472">
        <v>245.21940000000001</v>
      </c>
      <c r="EE472">
        <v>-17.2806</v>
      </c>
      <c r="EF472">
        <v>99.826999999999998</v>
      </c>
      <c r="EG472">
        <v>3.27</v>
      </c>
      <c r="EH472">
        <v>262.98020000000002</v>
      </c>
      <c r="EI472">
        <v>0.48020000000000002</v>
      </c>
      <c r="EJ472">
        <v>100.29600000000001</v>
      </c>
      <c r="EK472">
        <v>3.2170000000000001</v>
      </c>
      <c r="EL472">
        <v>253.4144</v>
      </c>
      <c r="EM472">
        <v>-9.0855999999999995</v>
      </c>
      <c r="EN472">
        <v>100.074</v>
      </c>
      <c r="EO472">
        <v>3.242</v>
      </c>
      <c r="EP472">
        <v>253.2261</v>
      </c>
      <c r="EQ472">
        <v>-9.2738999999999994</v>
      </c>
      <c r="ER472">
        <v>100.95699999999999</v>
      </c>
      <c r="ES472">
        <v>3.1419999999999999</v>
      </c>
      <c r="ET472">
        <v>247.70750000000001</v>
      </c>
      <c r="EU472">
        <v>-14.7925</v>
      </c>
      <c r="EV472">
        <v>100.96</v>
      </c>
      <c r="EW472">
        <v>3.1419999999999999</v>
      </c>
      <c r="EX472">
        <v>250.11179999999999</v>
      </c>
      <c r="EY472">
        <v>-12.388199999999999</v>
      </c>
      <c r="EZ472">
        <v>100.51600000000001</v>
      </c>
      <c r="FA472">
        <v>3.1920000000000002</v>
      </c>
      <c r="FB472">
        <v>258.19130000000001</v>
      </c>
      <c r="FC472">
        <v>-4.3087</v>
      </c>
      <c r="FD472">
        <v>101.12</v>
      </c>
      <c r="FE472">
        <v>3.1240000000000001</v>
      </c>
      <c r="FF472">
        <v>249.1952</v>
      </c>
      <c r="FG472">
        <v>-13.3048</v>
      </c>
      <c r="FH472">
        <v>37.19</v>
      </c>
      <c r="FI472">
        <v>3.51</v>
      </c>
      <c r="FJ472">
        <v>64.3</v>
      </c>
      <c r="FK472">
        <v>-6.76</v>
      </c>
      <c r="FL472">
        <v>90.4</v>
      </c>
      <c r="FM472">
        <v>-3.98</v>
      </c>
      <c r="FN472">
        <v>0.19</v>
      </c>
      <c r="FO472">
        <v>-15.3927</v>
      </c>
      <c r="FP472">
        <v>0.23669999999999999</v>
      </c>
      <c r="FQ472">
        <v>-12.7111</v>
      </c>
      <c r="FR472">
        <v>0.34970000000000001</v>
      </c>
      <c r="FS472">
        <v>-6.3548999999999998</v>
      </c>
      <c r="FT472">
        <v>0.61180000000000001</v>
      </c>
      <c r="FU472">
        <v>1.8249</v>
      </c>
      <c r="FV472">
        <v>1.2485999999999999</v>
      </c>
      <c r="FW472">
        <v>6.7546999999999997</v>
      </c>
      <c r="FX472" t="s">
        <v>3547</v>
      </c>
      <c r="FY472">
        <v>28840.383600000001</v>
      </c>
    </row>
    <row r="473" spans="1:181" x14ac:dyDescent="0.35">
      <c r="A473">
        <v>476</v>
      </c>
      <c r="B473" t="s">
        <v>5491</v>
      </c>
      <c r="C473" t="s">
        <v>5445</v>
      </c>
      <c r="D473" t="s">
        <v>3453</v>
      </c>
      <c r="E473" t="s">
        <v>3454</v>
      </c>
      <c r="F473" t="s">
        <v>303</v>
      </c>
      <c r="G473" t="s">
        <v>331</v>
      </c>
      <c r="H473" t="s">
        <v>261</v>
      </c>
      <c r="I473" t="s">
        <v>304</v>
      </c>
      <c r="J473" t="s">
        <v>262</v>
      </c>
      <c r="K473" t="s">
        <v>331</v>
      </c>
      <c r="L473" t="s">
        <v>946</v>
      </c>
      <c r="M473">
        <v>6</v>
      </c>
      <c r="N473" t="s">
        <v>196</v>
      </c>
      <c r="O473" t="s">
        <v>197</v>
      </c>
      <c r="P473" t="s">
        <v>198</v>
      </c>
      <c r="Q473">
        <v>25000</v>
      </c>
      <c r="R473" t="s">
        <v>198</v>
      </c>
      <c r="S473">
        <v>3000</v>
      </c>
      <c r="T473">
        <v>3</v>
      </c>
      <c r="U473">
        <v>7</v>
      </c>
      <c r="V473" t="s">
        <v>199</v>
      </c>
      <c r="W473" t="s">
        <v>200</v>
      </c>
      <c r="X473">
        <v>4.508</v>
      </c>
      <c r="Y473" t="s">
        <v>193</v>
      </c>
      <c r="Z473" t="s">
        <v>5492</v>
      </c>
      <c r="AA473" t="s">
        <v>2958</v>
      </c>
      <c r="AB473">
        <v>425</v>
      </c>
      <c r="AC473">
        <v>0</v>
      </c>
      <c r="AD473">
        <v>-12</v>
      </c>
      <c r="AE473" t="s">
        <v>193</v>
      </c>
      <c r="AF473" t="s">
        <v>193</v>
      </c>
      <c r="AG473">
        <v>500</v>
      </c>
      <c r="AH473">
        <v>425</v>
      </c>
      <c r="AI473">
        <v>0</v>
      </c>
      <c r="AJ473" t="s">
        <v>193</v>
      </c>
      <c r="AK473" t="s">
        <v>193</v>
      </c>
      <c r="AM473">
        <v>75</v>
      </c>
      <c r="AN473">
        <v>75</v>
      </c>
      <c r="AO473" t="s">
        <v>193</v>
      </c>
      <c r="AP473">
        <v>2.1</v>
      </c>
      <c r="AQ473">
        <v>4.508</v>
      </c>
      <c r="AR473">
        <v>100</v>
      </c>
      <c r="AS473" t="s">
        <v>202</v>
      </c>
      <c r="AT473" t="s">
        <v>203</v>
      </c>
      <c r="AU473" t="s">
        <v>204</v>
      </c>
      <c r="AV473" t="s">
        <v>205</v>
      </c>
      <c r="AW473">
        <v>11</v>
      </c>
      <c r="AX473">
        <v>4</v>
      </c>
      <c r="AY473">
        <v>7</v>
      </c>
      <c r="AZ473" t="s">
        <v>193</v>
      </c>
      <c r="BA473" t="s">
        <v>206</v>
      </c>
      <c r="BB473" t="s">
        <v>202</v>
      </c>
      <c r="BC473" t="s">
        <v>202</v>
      </c>
      <c r="BD473" t="s">
        <v>202</v>
      </c>
      <c r="BE473" t="s">
        <v>206</v>
      </c>
      <c r="BF473" t="s">
        <v>206</v>
      </c>
      <c r="BG473" t="s">
        <v>207</v>
      </c>
      <c r="BH473" t="s">
        <v>193</v>
      </c>
      <c r="BI473">
        <v>1000</v>
      </c>
      <c r="BK473" t="s">
        <v>206</v>
      </c>
      <c r="BL473" t="s">
        <v>208</v>
      </c>
      <c r="BM473" t="s">
        <v>220</v>
      </c>
      <c r="BN473" t="s">
        <v>240</v>
      </c>
      <c r="BO473" t="s">
        <v>32</v>
      </c>
      <c r="BP473" t="s">
        <v>26</v>
      </c>
      <c r="BQ473" t="s">
        <v>34</v>
      </c>
      <c r="BR473" t="s">
        <v>29</v>
      </c>
      <c r="BS473" t="s">
        <v>35</v>
      </c>
      <c r="BT473" t="s">
        <v>30</v>
      </c>
      <c r="BU473" t="s">
        <v>33</v>
      </c>
      <c r="BV473" t="s">
        <v>208</v>
      </c>
      <c r="BW473" t="s">
        <v>209</v>
      </c>
      <c r="BX473" t="s">
        <v>197</v>
      </c>
      <c r="BY473" t="s">
        <v>193</v>
      </c>
      <c r="BZ473" t="s">
        <v>271</v>
      </c>
      <c r="CA473" t="s">
        <v>455</v>
      </c>
      <c r="CB473" t="s">
        <v>3455</v>
      </c>
      <c r="CC473" t="s">
        <v>3456</v>
      </c>
      <c r="CD473" t="s">
        <v>5490</v>
      </c>
      <c r="CE473">
        <v>2</v>
      </c>
      <c r="CF473">
        <v>1</v>
      </c>
      <c r="CG473" t="s">
        <v>214</v>
      </c>
      <c r="CH473" t="s">
        <v>215</v>
      </c>
      <c r="CI473" t="s">
        <v>215</v>
      </c>
      <c r="CJ473" t="s">
        <v>197</v>
      </c>
      <c r="CK473">
        <v>3000</v>
      </c>
      <c r="CL473" t="s">
        <v>216</v>
      </c>
      <c r="CM473">
        <v>1</v>
      </c>
      <c r="CN473" t="s">
        <v>199</v>
      </c>
      <c r="CO473" t="s">
        <v>193</v>
      </c>
      <c r="CP473">
        <v>1</v>
      </c>
      <c r="CQ473" t="s">
        <v>193</v>
      </c>
      <c r="CR473" t="s">
        <v>193</v>
      </c>
      <c r="CS473" t="s">
        <v>193</v>
      </c>
      <c r="CT473" t="s">
        <v>193</v>
      </c>
      <c r="CU473" t="s">
        <v>193</v>
      </c>
      <c r="CV473" t="s">
        <v>193</v>
      </c>
      <c r="CW473" t="s">
        <v>3453</v>
      </c>
      <c r="CX473" t="s">
        <v>217</v>
      </c>
      <c r="CY473">
        <v>0.25</v>
      </c>
      <c r="CZ473">
        <v>7.5</v>
      </c>
      <c r="DA473" t="s">
        <v>206</v>
      </c>
      <c r="DB473" t="s">
        <v>193</v>
      </c>
      <c r="DC473" t="s">
        <v>193</v>
      </c>
      <c r="DD473" t="s">
        <v>193</v>
      </c>
      <c r="DE473" t="s">
        <v>193</v>
      </c>
      <c r="DF473" t="s">
        <v>193</v>
      </c>
      <c r="DG473" t="s">
        <v>247</v>
      </c>
      <c r="DH473" t="s">
        <v>557</v>
      </c>
      <c r="DI473" t="s">
        <v>249</v>
      </c>
      <c r="DJ473" t="s">
        <v>28</v>
      </c>
      <c r="DK473" t="s">
        <v>1006</v>
      </c>
      <c r="DL473" t="s">
        <v>222</v>
      </c>
      <c r="DM473" t="s">
        <v>222</v>
      </c>
      <c r="DN473" t="s">
        <v>223</v>
      </c>
      <c r="DO473" t="s">
        <v>2961</v>
      </c>
      <c r="DP473">
        <v>100.72</v>
      </c>
      <c r="DQ473">
        <v>4.2430000000000003</v>
      </c>
      <c r="DR473">
        <v>399.83159999999998</v>
      </c>
      <c r="DS473">
        <v>-25.168399999999998</v>
      </c>
      <c r="DT473">
        <v>100.86499999999999</v>
      </c>
      <c r="DU473">
        <v>4.1890000000000001</v>
      </c>
      <c r="DV473">
        <v>395.23320000000001</v>
      </c>
      <c r="DW473">
        <v>-29.7668</v>
      </c>
      <c r="DX473">
        <v>100.18</v>
      </c>
      <c r="DY473">
        <v>4.4420000000000002</v>
      </c>
      <c r="DZ473">
        <v>419.99880000000002</v>
      </c>
      <c r="EA473">
        <v>-5.0011999999999999</v>
      </c>
      <c r="EB473">
        <v>100.196</v>
      </c>
      <c r="EC473">
        <v>4.4359999999999999</v>
      </c>
      <c r="ED473">
        <v>418.86669999999998</v>
      </c>
      <c r="EE473">
        <v>-6.1333000000000002</v>
      </c>
      <c r="EF473">
        <v>100.249</v>
      </c>
      <c r="EG473">
        <v>4.4160000000000004</v>
      </c>
      <c r="EH473">
        <v>417.40030000000002</v>
      </c>
      <c r="EI473">
        <v>-7.5997000000000003</v>
      </c>
      <c r="EJ473">
        <v>100.16800000000001</v>
      </c>
      <c r="EK473">
        <v>4.4459999999999997</v>
      </c>
      <c r="EL473">
        <v>425.48849999999999</v>
      </c>
      <c r="EM473">
        <v>0.48849999999999999</v>
      </c>
      <c r="EN473">
        <v>100.46</v>
      </c>
      <c r="EO473">
        <v>4.3369999999999997</v>
      </c>
      <c r="EP473">
        <v>412.18509999999998</v>
      </c>
      <c r="EQ473">
        <v>-12.8149</v>
      </c>
      <c r="ER473">
        <v>100.53</v>
      </c>
      <c r="ES473">
        <v>4.3109999999999999</v>
      </c>
      <c r="ET473">
        <v>408.78199999999998</v>
      </c>
      <c r="EU473">
        <v>-16.218</v>
      </c>
      <c r="EV473">
        <v>100.461</v>
      </c>
      <c r="EW473">
        <v>4.3360000000000003</v>
      </c>
      <c r="EX473">
        <v>413.96960000000001</v>
      </c>
      <c r="EY473">
        <v>-11.0304</v>
      </c>
      <c r="EZ473">
        <v>100.33499999999999</v>
      </c>
      <c r="FA473">
        <v>4.383</v>
      </c>
      <c r="FB473">
        <v>418.94260000000003</v>
      </c>
      <c r="FC473">
        <v>-6.0574000000000003</v>
      </c>
      <c r="FD473">
        <v>100.80200000000001</v>
      </c>
      <c r="FE473">
        <v>4.2080000000000002</v>
      </c>
      <c r="FF473">
        <v>402.53289999999998</v>
      </c>
      <c r="FG473">
        <v>-22.467099999999999</v>
      </c>
      <c r="FH473">
        <v>34.15</v>
      </c>
      <c r="FI473">
        <v>-17.47</v>
      </c>
      <c r="FJ473">
        <v>64.98</v>
      </c>
      <c r="FK473">
        <v>-7.21</v>
      </c>
      <c r="FL473">
        <v>86.978999999999999</v>
      </c>
      <c r="FM473">
        <v>-7.16</v>
      </c>
      <c r="FN473">
        <v>0.1956</v>
      </c>
      <c r="FO473">
        <v>-10.7309</v>
      </c>
      <c r="FP473">
        <v>0.2447</v>
      </c>
      <c r="FQ473">
        <v>-8.8556000000000008</v>
      </c>
      <c r="FR473">
        <v>0.3624</v>
      </c>
      <c r="FS473">
        <v>-1.7605999999999999</v>
      </c>
      <c r="FT473">
        <v>0.63929999999999998</v>
      </c>
      <c r="FU473">
        <v>6.2801999999999998</v>
      </c>
      <c r="FV473">
        <v>1.2847999999999999</v>
      </c>
      <c r="FW473">
        <v>8.8475999999999999</v>
      </c>
      <c r="FX473" t="s">
        <v>3457</v>
      </c>
      <c r="FY473">
        <v>103286.16</v>
      </c>
    </row>
    <row r="474" spans="1:181" x14ac:dyDescent="0.35">
      <c r="A474">
        <v>477</v>
      </c>
      <c r="B474" t="s">
        <v>5491</v>
      </c>
      <c r="C474" t="s">
        <v>5445</v>
      </c>
      <c r="D474" t="s">
        <v>3453</v>
      </c>
      <c r="E474" t="s">
        <v>3454</v>
      </c>
      <c r="F474" t="s">
        <v>303</v>
      </c>
      <c r="G474" t="s">
        <v>331</v>
      </c>
      <c r="H474" t="s">
        <v>261</v>
      </c>
      <c r="I474" t="s">
        <v>304</v>
      </c>
      <c r="J474" t="s">
        <v>262</v>
      </c>
      <c r="K474" t="s">
        <v>331</v>
      </c>
      <c r="L474" t="s">
        <v>946</v>
      </c>
      <c r="M474">
        <v>6</v>
      </c>
      <c r="N474" t="s">
        <v>196</v>
      </c>
      <c r="O474" t="s">
        <v>197</v>
      </c>
      <c r="P474" t="s">
        <v>198</v>
      </c>
      <c r="Q474">
        <v>25000</v>
      </c>
      <c r="R474" t="s">
        <v>198</v>
      </c>
      <c r="S474">
        <v>3500</v>
      </c>
      <c r="T474">
        <v>5</v>
      </c>
      <c r="U474">
        <v>7</v>
      </c>
      <c r="V474" t="s">
        <v>199</v>
      </c>
      <c r="W474" t="s">
        <v>200</v>
      </c>
      <c r="X474">
        <v>4.875</v>
      </c>
      <c r="Y474" t="s">
        <v>193</v>
      </c>
      <c r="Z474" t="s">
        <v>5403</v>
      </c>
      <c r="AA474" t="s">
        <v>2410</v>
      </c>
      <c r="AB474">
        <v>450</v>
      </c>
      <c r="AC474">
        <v>0</v>
      </c>
      <c r="AD474">
        <v>-16</v>
      </c>
      <c r="AE474" t="s">
        <v>193</v>
      </c>
      <c r="AF474" t="s">
        <v>193</v>
      </c>
      <c r="AG474">
        <v>525</v>
      </c>
      <c r="AH474">
        <v>425</v>
      </c>
      <c r="AI474">
        <v>0</v>
      </c>
      <c r="AJ474" t="s">
        <v>193</v>
      </c>
      <c r="AK474" t="s">
        <v>193</v>
      </c>
      <c r="AM474">
        <v>75</v>
      </c>
      <c r="AN474">
        <v>75</v>
      </c>
      <c r="AO474" t="s">
        <v>193</v>
      </c>
      <c r="AP474">
        <v>2.34</v>
      </c>
      <c r="AQ474">
        <v>4.875</v>
      </c>
      <c r="AR474">
        <v>100</v>
      </c>
      <c r="AS474" t="s">
        <v>202</v>
      </c>
      <c r="AT474" t="s">
        <v>203</v>
      </c>
      <c r="AU474" t="s">
        <v>204</v>
      </c>
      <c r="AV474" t="s">
        <v>205</v>
      </c>
      <c r="AW474">
        <v>11</v>
      </c>
      <c r="AX474">
        <v>4</v>
      </c>
      <c r="AY474">
        <v>7</v>
      </c>
      <c r="AZ474" t="s">
        <v>193</v>
      </c>
      <c r="BA474" t="s">
        <v>206</v>
      </c>
      <c r="BB474" t="s">
        <v>202</v>
      </c>
      <c r="BC474" t="s">
        <v>202</v>
      </c>
      <c r="BD474" t="s">
        <v>202</v>
      </c>
      <c r="BE474" t="s">
        <v>206</v>
      </c>
      <c r="BF474" t="s">
        <v>206</v>
      </c>
      <c r="BG474" t="s">
        <v>207</v>
      </c>
      <c r="BH474" t="s">
        <v>193</v>
      </c>
      <c r="BI474">
        <v>1000</v>
      </c>
      <c r="BK474" t="s">
        <v>206</v>
      </c>
      <c r="BL474" t="s">
        <v>208</v>
      </c>
      <c r="BM474" t="s">
        <v>220</v>
      </c>
      <c r="BN474" t="s">
        <v>240</v>
      </c>
      <c r="BO474" t="s">
        <v>32</v>
      </c>
      <c r="BP474" t="s">
        <v>26</v>
      </c>
      <c r="BQ474" t="s">
        <v>29</v>
      </c>
      <c r="BR474" t="s">
        <v>30</v>
      </c>
      <c r="BS474" t="s">
        <v>33</v>
      </c>
      <c r="BT474" t="s">
        <v>34</v>
      </c>
      <c r="BU474" t="s">
        <v>35</v>
      </c>
      <c r="BV474" t="s">
        <v>208</v>
      </c>
      <c r="BW474" t="s">
        <v>209</v>
      </c>
      <c r="BX474" t="s">
        <v>197</v>
      </c>
      <c r="BY474" t="s">
        <v>193</v>
      </c>
      <c r="BZ474" t="s">
        <v>271</v>
      </c>
      <c r="CA474" t="s">
        <v>455</v>
      </c>
      <c r="CB474" t="s">
        <v>3458</v>
      </c>
      <c r="CC474" t="s">
        <v>3459</v>
      </c>
      <c r="CD474" t="s">
        <v>5490</v>
      </c>
      <c r="CE474">
        <v>2</v>
      </c>
      <c r="CF474">
        <v>0</v>
      </c>
      <c r="CG474" t="s">
        <v>214</v>
      </c>
      <c r="CH474" t="s">
        <v>215</v>
      </c>
      <c r="CI474" t="s">
        <v>215</v>
      </c>
      <c r="CJ474" t="s">
        <v>197</v>
      </c>
      <c r="CK474">
        <v>3500</v>
      </c>
      <c r="CL474" t="s">
        <v>216</v>
      </c>
      <c r="CM474">
        <v>1</v>
      </c>
      <c r="CN474" t="s">
        <v>199</v>
      </c>
      <c r="CO474" t="s">
        <v>193</v>
      </c>
      <c r="CP474">
        <v>1</v>
      </c>
      <c r="CQ474" t="s">
        <v>193</v>
      </c>
      <c r="CR474" t="s">
        <v>193</v>
      </c>
      <c r="CS474" t="s">
        <v>193</v>
      </c>
      <c r="CT474" t="s">
        <v>193</v>
      </c>
      <c r="CU474" t="s">
        <v>193</v>
      </c>
      <c r="CV474" t="s">
        <v>193</v>
      </c>
      <c r="CW474" t="s">
        <v>3453</v>
      </c>
      <c r="CX474" t="s">
        <v>217</v>
      </c>
      <c r="CY474">
        <v>0.35</v>
      </c>
      <c r="CZ474">
        <v>12.25</v>
      </c>
      <c r="DA474" t="s">
        <v>206</v>
      </c>
      <c r="DB474" t="s">
        <v>193</v>
      </c>
      <c r="DC474" t="s">
        <v>193</v>
      </c>
      <c r="DD474" t="s">
        <v>193</v>
      </c>
      <c r="DE474" t="s">
        <v>193</v>
      </c>
      <c r="DF474" t="s">
        <v>193</v>
      </c>
      <c r="DG474" t="s">
        <v>247</v>
      </c>
      <c r="DH474" t="s">
        <v>557</v>
      </c>
      <c r="DI474" t="s">
        <v>249</v>
      </c>
      <c r="DJ474" t="s">
        <v>1006</v>
      </c>
      <c r="DK474" t="s">
        <v>276</v>
      </c>
      <c r="DL474" t="s">
        <v>222</v>
      </c>
      <c r="DM474" t="s">
        <v>222</v>
      </c>
      <c r="DN474" t="s">
        <v>223</v>
      </c>
      <c r="DO474" t="s">
        <v>2242</v>
      </c>
      <c r="DP474">
        <v>101.289</v>
      </c>
      <c r="DQ474">
        <v>4.5789999999999997</v>
      </c>
      <c r="DR474">
        <v>421.40750000000003</v>
      </c>
      <c r="DS474">
        <v>-28.592500000000001</v>
      </c>
      <c r="DT474">
        <v>100.696</v>
      </c>
      <c r="DU474">
        <v>4.7149999999999999</v>
      </c>
      <c r="DV474">
        <v>436.29680000000002</v>
      </c>
      <c r="DW474">
        <v>-13.703200000000001</v>
      </c>
      <c r="DX474">
        <v>99.869</v>
      </c>
      <c r="DY474">
        <v>4.9050000000000002</v>
      </c>
      <c r="DZ474">
        <v>454.0224</v>
      </c>
      <c r="EA474">
        <v>4.0224000000000002</v>
      </c>
      <c r="EB474">
        <v>102.04900000000001</v>
      </c>
      <c r="EC474">
        <v>4.4050000000000002</v>
      </c>
      <c r="ED474">
        <v>403.06630000000001</v>
      </c>
      <c r="EE474">
        <v>-46.933700000000002</v>
      </c>
      <c r="EF474">
        <v>100.334</v>
      </c>
      <c r="EG474">
        <v>4.798</v>
      </c>
      <c r="EH474">
        <v>442.53359999999998</v>
      </c>
      <c r="EI474">
        <v>-7.4664000000000001</v>
      </c>
      <c r="EJ474">
        <v>100.126</v>
      </c>
      <c r="EK474">
        <v>4.8460000000000001</v>
      </c>
      <c r="EL474">
        <v>454.0992</v>
      </c>
      <c r="EM474">
        <v>4.0991999999999997</v>
      </c>
      <c r="EN474">
        <v>100.524</v>
      </c>
      <c r="EO474">
        <v>4.7539999999999996</v>
      </c>
      <c r="EP474">
        <v>442.1816</v>
      </c>
      <c r="EQ474">
        <v>-7.8183999999999996</v>
      </c>
      <c r="ER474">
        <v>100.441</v>
      </c>
      <c r="ES474">
        <v>4.7729999999999997</v>
      </c>
      <c r="ET474">
        <v>442.3229</v>
      </c>
      <c r="EU474">
        <v>-7.6771000000000003</v>
      </c>
      <c r="EV474">
        <v>100.247</v>
      </c>
      <c r="EW474">
        <v>4.8179999999999996</v>
      </c>
      <c r="EX474">
        <v>449.56529999999998</v>
      </c>
      <c r="EY474">
        <v>-0.43469999999999998</v>
      </c>
      <c r="EZ474">
        <v>100</v>
      </c>
      <c r="FA474">
        <v>4.875</v>
      </c>
      <c r="FB474">
        <v>456.24020000000002</v>
      </c>
      <c r="FC474">
        <v>6.2401999999999997</v>
      </c>
      <c r="FD474">
        <v>100.532</v>
      </c>
      <c r="FE474">
        <v>4.7519999999999998</v>
      </c>
      <c r="FF474">
        <v>444.93560000000002</v>
      </c>
      <c r="FG474">
        <v>-5.0644</v>
      </c>
      <c r="FH474">
        <v>34.15</v>
      </c>
      <c r="FI474">
        <v>-17.47</v>
      </c>
      <c r="FJ474">
        <v>64.98</v>
      </c>
      <c r="FK474">
        <v>-7.21</v>
      </c>
      <c r="FL474">
        <v>86.978999999999999</v>
      </c>
      <c r="FM474">
        <v>-7.16</v>
      </c>
      <c r="FN474">
        <v>0.1956</v>
      </c>
      <c r="FO474">
        <v>-10.7309</v>
      </c>
      <c r="FP474">
        <v>0.2447</v>
      </c>
      <c r="FQ474">
        <v>-8.8556000000000008</v>
      </c>
      <c r="FR474">
        <v>0.3624</v>
      </c>
      <c r="FS474">
        <v>-1.7605999999999999</v>
      </c>
      <c r="FT474">
        <v>0.63929999999999998</v>
      </c>
      <c r="FU474">
        <v>6.2801999999999998</v>
      </c>
      <c r="FV474">
        <v>1.2847999999999999</v>
      </c>
      <c r="FW474">
        <v>8.8475999999999999</v>
      </c>
      <c r="FX474" t="s">
        <v>3457</v>
      </c>
      <c r="FY474">
        <v>103286.16</v>
      </c>
    </row>
    <row r="475" spans="1:181" x14ac:dyDescent="0.35">
      <c r="A475">
        <v>478</v>
      </c>
      <c r="B475" t="s">
        <v>5491</v>
      </c>
      <c r="C475" t="s">
        <v>5445</v>
      </c>
      <c r="D475" t="s">
        <v>3453</v>
      </c>
      <c r="E475" t="s">
        <v>3454</v>
      </c>
      <c r="F475" t="s">
        <v>303</v>
      </c>
      <c r="G475" t="s">
        <v>331</v>
      </c>
      <c r="H475" t="s">
        <v>261</v>
      </c>
      <c r="I475" t="s">
        <v>304</v>
      </c>
      <c r="J475" t="s">
        <v>262</v>
      </c>
      <c r="K475" t="s">
        <v>331</v>
      </c>
      <c r="L475" t="s">
        <v>946</v>
      </c>
      <c r="M475">
        <v>6</v>
      </c>
      <c r="N475" t="s">
        <v>196</v>
      </c>
      <c r="O475" t="s">
        <v>197</v>
      </c>
      <c r="P475" t="s">
        <v>198</v>
      </c>
      <c r="Q475">
        <v>25000</v>
      </c>
      <c r="R475" t="s">
        <v>198</v>
      </c>
      <c r="S475">
        <v>2000</v>
      </c>
      <c r="T475">
        <v>7</v>
      </c>
      <c r="U475">
        <v>7</v>
      </c>
      <c r="V475" t="s">
        <v>199</v>
      </c>
      <c r="W475" t="s">
        <v>200</v>
      </c>
      <c r="X475">
        <v>5.04</v>
      </c>
      <c r="Y475" t="s">
        <v>193</v>
      </c>
      <c r="Z475" t="s">
        <v>5493</v>
      </c>
      <c r="AA475" t="s">
        <v>2655</v>
      </c>
      <c r="AB475">
        <v>450</v>
      </c>
      <c r="AC475">
        <v>0</v>
      </c>
      <c r="AD475">
        <v>3</v>
      </c>
      <c r="AE475" t="s">
        <v>193</v>
      </c>
      <c r="AF475" t="s">
        <v>193</v>
      </c>
      <c r="AG475">
        <v>525</v>
      </c>
      <c r="AH475">
        <v>450</v>
      </c>
      <c r="AI475">
        <v>0</v>
      </c>
      <c r="AJ475" t="s">
        <v>193</v>
      </c>
      <c r="AK475" t="s">
        <v>193</v>
      </c>
      <c r="AM475">
        <v>75</v>
      </c>
      <c r="AN475">
        <v>75</v>
      </c>
      <c r="AO475" t="s">
        <v>193</v>
      </c>
      <c r="AP475">
        <v>2.1</v>
      </c>
      <c r="AQ475">
        <v>5.04</v>
      </c>
      <c r="AR475">
        <v>100</v>
      </c>
      <c r="AS475" t="s">
        <v>202</v>
      </c>
      <c r="AT475" t="s">
        <v>203</v>
      </c>
      <c r="AU475" t="s">
        <v>204</v>
      </c>
      <c r="AV475" t="s">
        <v>205</v>
      </c>
      <c r="AW475">
        <v>11</v>
      </c>
      <c r="AX475">
        <v>4</v>
      </c>
      <c r="AY475">
        <v>7</v>
      </c>
      <c r="AZ475" t="s">
        <v>193</v>
      </c>
      <c r="BA475" t="s">
        <v>206</v>
      </c>
      <c r="BB475" t="s">
        <v>202</v>
      </c>
      <c r="BC475" t="s">
        <v>202</v>
      </c>
      <c r="BD475" t="s">
        <v>202</v>
      </c>
      <c r="BE475" t="s">
        <v>206</v>
      </c>
      <c r="BF475" t="s">
        <v>206</v>
      </c>
      <c r="BG475" t="s">
        <v>207</v>
      </c>
      <c r="BH475" t="s">
        <v>193</v>
      </c>
      <c r="BI475">
        <v>1000</v>
      </c>
      <c r="BK475" t="s">
        <v>206</v>
      </c>
      <c r="BL475" t="s">
        <v>208</v>
      </c>
      <c r="BM475" t="s">
        <v>220</v>
      </c>
      <c r="BN475" t="s">
        <v>240</v>
      </c>
      <c r="BO475" t="s">
        <v>32</v>
      </c>
      <c r="BP475" t="s">
        <v>26</v>
      </c>
      <c r="BQ475" t="s">
        <v>29</v>
      </c>
      <c r="BR475" t="s">
        <v>30</v>
      </c>
      <c r="BS475" t="s">
        <v>33</v>
      </c>
      <c r="BT475" t="s">
        <v>34</v>
      </c>
      <c r="BU475" t="s">
        <v>35</v>
      </c>
      <c r="BV475" t="s">
        <v>240</v>
      </c>
      <c r="BW475" t="s">
        <v>209</v>
      </c>
      <c r="BX475" t="s">
        <v>197</v>
      </c>
      <c r="BY475" t="s">
        <v>193</v>
      </c>
      <c r="BZ475" t="s">
        <v>271</v>
      </c>
      <c r="CA475" t="s">
        <v>455</v>
      </c>
      <c r="CB475" t="s">
        <v>3460</v>
      </c>
      <c r="CC475" t="s">
        <v>3461</v>
      </c>
      <c r="CD475" t="s">
        <v>5490</v>
      </c>
      <c r="CE475">
        <v>2</v>
      </c>
      <c r="CF475">
        <v>0</v>
      </c>
      <c r="CG475" t="s">
        <v>214</v>
      </c>
      <c r="CH475" t="s">
        <v>215</v>
      </c>
      <c r="CI475" t="s">
        <v>215</v>
      </c>
      <c r="CJ475" t="s">
        <v>197</v>
      </c>
      <c r="CK475">
        <v>2000</v>
      </c>
      <c r="CL475" t="s">
        <v>216</v>
      </c>
      <c r="CM475">
        <v>1</v>
      </c>
      <c r="CN475" t="s">
        <v>199</v>
      </c>
      <c r="CO475" t="s">
        <v>193</v>
      </c>
      <c r="CP475">
        <v>2</v>
      </c>
      <c r="CQ475" t="s">
        <v>193</v>
      </c>
      <c r="CR475" t="s">
        <v>193</v>
      </c>
      <c r="CS475" t="s">
        <v>193</v>
      </c>
      <c r="CT475" t="s">
        <v>193</v>
      </c>
      <c r="CU475" t="s">
        <v>193</v>
      </c>
      <c r="CV475" t="s">
        <v>193</v>
      </c>
      <c r="CW475" t="s">
        <v>3453</v>
      </c>
      <c r="CX475" t="s">
        <v>217</v>
      </c>
      <c r="CY475">
        <v>0.4</v>
      </c>
      <c r="CZ475">
        <v>8</v>
      </c>
      <c r="DA475" t="s">
        <v>206</v>
      </c>
      <c r="DB475" t="s">
        <v>193</v>
      </c>
      <c r="DC475" t="s">
        <v>193</v>
      </c>
      <c r="DD475" t="s">
        <v>193</v>
      </c>
      <c r="DE475" t="s">
        <v>193</v>
      </c>
      <c r="DF475" t="s">
        <v>193</v>
      </c>
      <c r="DG475" t="s">
        <v>247</v>
      </c>
      <c r="DH475" t="s">
        <v>557</v>
      </c>
      <c r="DI475" t="s">
        <v>249</v>
      </c>
      <c r="DJ475" t="s">
        <v>1006</v>
      </c>
      <c r="DK475" t="s">
        <v>276</v>
      </c>
      <c r="DL475" t="s">
        <v>222</v>
      </c>
      <c r="DM475" t="s">
        <v>222</v>
      </c>
      <c r="DN475" t="s">
        <v>223</v>
      </c>
      <c r="DO475" t="s">
        <v>2520</v>
      </c>
      <c r="DP475">
        <v>100.56100000000001</v>
      </c>
      <c r="DQ475">
        <v>4.9429999999999996</v>
      </c>
      <c r="DR475">
        <v>441.4896</v>
      </c>
      <c r="DS475">
        <v>-8.5104000000000006</v>
      </c>
      <c r="DT475">
        <v>100.56</v>
      </c>
      <c r="DU475">
        <v>4.9429999999999996</v>
      </c>
      <c r="DV475">
        <v>443.79</v>
      </c>
      <c r="DW475">
        <v>-6.21</v>
      </c>
      <c r="DX475">
        <v>99.123000000000005</v>
      </c>
      <c r="DY475">
        <v>5.1909999999999998</v>
      </c>
      <c r="DZ475">
        <v>466.98590000000002</v>
      </c>
      <c r="EA475">
        <v>16.985900000000001</v>
      </c>
      <c r="EB475">
        <v>99.86</v>
      </c>
      <c r="EC475">
        <v>5.0640000000000001</v>
      </c>
      <c r="ED475">
        <v>452.68020000000001</v>
      </c>
      <c r="EE475">
        <v>2.6802000000000001</v>
      </c>
      <c r="EF475">
        <v>100.039</v>
      </c>
      <c r="EG475">
        <v>5.0330000000000004</v>
      </c>
      <c r="EH475">
        <v>447.04700000000003</v>
      </c>
      <c r="EI475">
        <v>-2.9529999999999998</v>
      </c>
      <c r="EJ475">
        <v>99.912000000000006</v>
      </c>
      <c r="EK475">
        <v>5.0549999999999997</v>
      </c>
      <c r="EL475">
        <v>456.16759999999999</v>
      </c>
      <c r="EM475">
        <v>6.1676000000000002</v>
      </c>
      <c r="EN475">
        <v>100.545</v>
      </c>
      <c r="EO475">
        <v>4.9450000000000003</v>
      </c>
      <c r="EP475">
        <v>441.7199</v>
      </c>
      <c r="EQ475">
        <v>-8.2800999999999991</v>
      </c>
      <c r="ER475">
        <v>100.17400000000001</v>
      </c>
      <c r="ES475">
        <v>5.01</v>
      </c>
      <c r="ET475">
        <v>446.37720000000002</v>
      </c>
      <c r="EU475">
        <v>-3.6227999999999998</v>
      </c>
      <c r="EV475">
        <v>100.20099999999999</v>
      </c>
      <c r="EW475">
        <v>5.0049999999999999</v>
      </c>
      <c r="EX475">
        <v>449.57209999999998</v>
      </c>
      <c r="EY475">
        <v>-0.4279</v>
      </c>
      <c r="EZ475">
        <v>99.772000000000006</v>
      </c>
      <c r="FA475">
        <v>5.0789999999999997</v>
      </c>
      <c r="FB475">
        <v>458.58819999999997</v>
      </c>
      <c r="FC475">
        <v>8.5882000000000005</v>
      </c>
      <c r="FD475">
        <v>100.459</v>
      </c>
      <c r="FE475">
        <v>4.96</v>
      </c>
      <c r="FF475">
        <v>448.54649999999998</v>
      </c>
      <c r="FG475">
        <v>-1.4535</v>
      </c>
      <c r="FH475">
        <v>34.15</v>
      </c>
      <c r="FI475">
        <v>-17.47</v>
      </c>
      <c r="FJ475">
        <v>64.98</v>
      </c>
      <c r="FK475">
        <v>-7.21</v>
      </c>
      <c r="FL475">
        <v>86.978999999999999</v>
      </c>
      <c r="FM475">
        <v>-7.16</v>
      </c>
      <c r="FN475">
        <v>0.1956</v>
      </c>
      <c r="FO475">
        <v>-10.7309</v>
      </c>
      <c r="FP475">
        <v>0.2447</v>
      </c>
      <c r="FQ475">
        <v>-8.8556000000000008</v>
      </c>
      <c r="FR475">
        <v>0.3624</v>
      </c>
      <c r="FS475">
        <v>-1.7605999999999999</v>
      </c>
      <c r="FT475">
        <v>0.63929999999999998</v>
      </c>
      <c r="FU475">
        <v>6.2801999999999998</v>
      </c>
      <c r="FV475">
        <v>1.2847999999999999</v>
      </c>
      <c r="FW475">
        <v>8.8475999999999999</v>
      </c>
      <c r="FX475" t="s">
        <v>3457</v>
      </c>
      <c r="FY475">
        <v>103286.16</v>
      </c>
    </row>
    <row r="476" spans="1:181" x14ac:dyDescent="0.35">
      <c r="A476">
        <v>479</v>
      </c>
      <c r="B476" t="s">
        <v>5491</v>
      </c>
      <c r="C476" t="s">
        <v>5445</v>
      </c>
      <c r="D476" t="s">
        <v>3453</v>
      </c>
      <c r="E476" t="s">
        <v>3454</v>
      </c>
      <c r="F476" t="s">
        <v>303</v>
      </c>
      <c r="G476" t="s">
        <v>331</v>
      </c>
      <c r="H476" t="s">
        <v>261</v>
      </c>
      <c r="I476" t="s">
        <v>304</v>
      </c>
      <c r="J476" t="s">
        <v>262</v>
      </c>
      <c r="K476" t="s">
        <v>331</v>
      </c>
      <c r="L476" t="s">
        <v>946</v>
      </c>
      <c r="M476">
        <v>6</v>
      </c>
      <c r="N476" t="s">
        <v>196</v>
      </c>
      <c r="O476" t="s">
        <v>197</v>
      </c>
      <c r="P476" t="s">
        <v>198</v>
      </c>
      <c r="Q476">
        <v>25000</v>
      </c>
      <c r="R476" t="s">
        <v>198</v>
      </c>
      <c r="S476">
        <v>4500</v>
      </c>
      <c r="T476">
        <v>10</v>
      </c>
      <c r="U476">
        <v>7</v>
      </c>
      <c r="V476" t="s">
        <v>199</v>
      </c>
      <c r="W476" t="s">
        <v>200</v>
      </c>
      <c r="X476">
        <v>5.15</v>
      </c>
      <c r="Y476" t="s">
        <v>193</v>
      </c>
      <c r="Z476" t="s">
        <v>5494</v>
      </c>
      <c r="AA476" t="s">
        <v>1712</v>
      </c>
      <c r="AB476">
        <v>450</v>
      </c>
      <c r="AC476">
        <v>0</v>
      </c>
      <c r="AD476">
        <v>6</v>
      </c>
      <c r="AE476" t="s">
        <v>193</v>
      </c>
      <c r="AF476" t="s">
        <v>193</v>
      </c>
      <c r="AG476">
        <v>525</v>
      </c>
      <c r="AH476">
        <v>450</v>
      </c>
      <c r="AI476">
        <v>0</v>
      </c>
      <c r="AJ476" t="s">
        <v>193</v>
      </c>
      <c r="AK476" t="s">
        <v>193</v>
      </c>
      <c r="AM476">
        <v>75</v>
      </c>
      <c r="AN476">
        <v>75</v>
      </c>
      <c r="AO476" t="s">
        <v>193</v>
      </c>
      <c r="AP476">
        <v>1.98</v>
      </c>
      <c r="AQ476">
        <v>5.15</v>
      </c>
      <c r="AR476">
        <v>100</v>
      </c>
      <c r="AS476" t="s">
        <v>202</v>
      </c>
      <c r="AT476" t="s">
        <v>203</v>
      </c>
      <c r="AU476" t="s">
        <v>204</v>
      </c>
      <c r="AV476" t="s">
        <v>205</v>
      </c>
      <c r="AW476">
        <v>11</v>
      </c>
      <c r="AX476">
        <v>4</v>
      </c>
      <c r="AY476">
        <v>7</v>
      </c>
      <c r="AZ476" t="s">
        <v>193</v>
      </c>
      <c r="BA476" t="s">
        <v>206</v>
      </c>
      <c r="BB476" t="s">
        <v>202</v>
      </c>
      <c r="BC476" t="s">
        <v>202</v>
      </c>
      <c r="BD476" t="s">
        <v>202</v>
      </c>
      <c r="BE476" t="s">
        <v>206</v>
      </c>
      <c r="BF476" t="s">
        <v>206</v>
      </c>
      <c r="BG476" t="s">
        <v>207</v>
      </c>
      <c r="BH476" t="s">
        <v>193</v>
      </c>
      <c r="BI476">
        <v>1000</v>
      </c>
      <c r="BK476" t="s">
        <v>206</v>
      </c>
      <c r="BL476" t="s">
        <v>208</v>
      </c>
      <c r="BM476" t="s">
        <v>220</v>
      </c>
      <c r="BN476" t="s">
        <v>240</v>
      </c>
      <c r="BO476" t="s">
        <v>32</v>
      </c>
      <c r="BP476" t="s">
        <v>26</v>
      </c>
      <c r="BQ476" t="s">
        <v>30</v>
      </c>
      <c r="BR476" t="s">
        <v>29</v>
      </c>
      <c r="BS476" t="s">
        <v>33</v>
      </c>
      <c r="BT476" t="s">
        <v>34</v>
      </c>
      <c r="BU476" t="s">
        <v>35</v>
      </c>
      <c r="BV476" t="s">
        <v>32</v>
      </c>
      <c r="BW476" t="s">
        <v>209</v>
      </c>
      <c r="BX476" t="s">
        <v>197</v>
      </c>
      <c r="BY476" t="s">
        <v>193</v>
      </c>
      <c r="BZ476" t="s">
        <v>271</v>
      </c>
      <c r="CA476" t="s">
        <v>455</v>
      </c>
      <c r="CB476" t="s">
        <v>3462</v>
      </c>
      <c r="CC476" t="s">
        <v>3463</v>
      </c>
      <c r="CD476" t="s">
        <v>5490</v>
      </c>
      <c r="CE476">
        <v>2</v>
      </c>
      <c r="CF476">
        <v>0</v>
      </c>
      <c r="CG476" t="s">
        <v>214</v>
      </c>
      <c r="CH476" t="s">
        <v>215</v>
      </c>
      <c r="CI476" t="s">
        <v>215</v>
      </c>
      <c r="CJ476" t="s">
        <v>197</v>
      </c>
      <c r="CK476">
        <v>4500</v>
      </c>
      <c r="CL476" t="s">
        <v>216</v>
      </c>
      <c r="CM476">
        <v>1</v>
      </c>
      <c r="CN476" t="s">
        <v>199</v>
      </c>
      <c r="CO476" t="s">
        <v>193</v>
      </c>
      <c r="CP476">
        <v>3</v>
      </c>
      <c r="CQ476" t="s">
        <v>193</v>
      </c>
      <c r="CR476" t="s">
        <v>193</v>
      </c>
      <c r="CS476" t="s">
        <v>193</v>
      </c>
      <c r="CT476" t="s">
        <v>193</v>
      </c>
      <c r="CU476" t="s">
        <v>193</v>
      </c>
      <c r="CV476" t="s">
        <v>193</v>
      </c>
      <c r="CW476" t="s">
        <v>3453</v>
      </c>
      <c r="CX476" t="s">
        <v>217</v>
      </c>
      <c r="CY476">
        <v>0.45</v>
      </c>
      <c r="CZ476">
        <v>20.25</v>
      </c>
      <c r="DA476" t="s">
        <v>206</v>
      </c>
      <c r="DB476" t="s">
        <v>193</v>
      </c>
      <c r="DC476" t="s">
        <v>193</v>
      </c>
      <c r="DD476" t="s">
        <v>193</v>
      </c>
      <c r="DE476" t="s">
        <v>193</v>
      </c>
      <c r="DF476" t="s">
        <v>193</v>
      </c>
      <c r="DG476" t="s">
        <v>247</v>
      </c>
      <c r="DH476" t="s">
        <v>557</v>
      </c>
      <c r="DI476" t="s">
        <v>249</v>
      </c>
      <c r="DJ476" t="s">
        <v>28</v>
      </c>
      <c r="DK476" t="s">
        <v>1006</v>
      </c>
      <c r="DL476" t="s">
        <v>222</v>
      </c>
      <c r="DM476" t="s">
        <v>222</v>
      </c>
      <c r="DN476" t="s">
        <v>223</v>
      </c>
      <c r="DO476" t="s">
        <v>1547</v>
      </c>
      <c r="DP476">
        <v>100.26300000000001</v>
      </c>
      <c r="DQ476">
        <v>5.1159999999999997</v>
      </c>
      <c r="DR476">
        <v>447.74</v>
      </c>
      <c r="DS476">
        <v>-2.2599999999999998</v>
      </c>
      <c r="DT476">
        <v>99.745000000000005</v>
      </c>
      <c r="DU476">
        <v>5.1829999999999998</v>
      </c>
      <c r="DV476">
        <v>457.14690000000002</v>
      </c>
      <c r="DW476">
        <v>7.1468999999999996</v>
      </c>
      <c r="DX476">
        <v>98.674000000000007</v>
      </c>
      <c r="DY476">
        <v>5.3230000000000004</v>
      </c>
      <c r="DZ476">
        <v>468.95859999999999</v>
      </c>
      <c r="EA476">
        <v>18.958600000000001</v>
      </c>
      <c r="EB476">
        <v>99.093000000000004</v>
      </c>
      <c r="EC476">
        <v>5.2679999999999998</v>
      </c>
      <c r="ED476">
        <v>460.6311</v>
      </c>
      <c r="EE476">
        <v>10.6311</v>
      </c>
      <c r="EF476">
        <v>99.545000000000002</v>
      </c>
      <c r="EG476">
        <v>5.2089999999999996</v>
      </c>
      <c r="EH476">
        <v>450.61939999999998</v>
      </c>
      <c r="EI476">
        <v>0.61939999999999995</v>
      </c>
      <c r="EJ476">
        <v>99.307000000000002</v>
      </c>
      <c r="EK476">
        <v>5.24</v>
      </c>
      <c r="EL476">
        <v>459.98020000000002</v>
      </c>
      <c r="EM476">
        <v>9.9802</v>
      </c>
      <c r="EN476">
        <v>99.891000000000005</v>
      </c>
      <c r="EO476">
        <v>5.1639999999999997</v>
      </c>
      <c r="EP476">
        <v>448.11439999999999</v>
      </c>
      <c r="EQ476">
        <v>-1.8855999999999999</v>
      </c>
      <c r="ER476">
        <v>99.760999999999996</v>
      </c>
      <c r="ES476">
        <v>5.181</v>
      </c>
      <c r="ET476">
        <v>447.12610000000001</v>
      </c>
      <c r="EU476">
        <v>-2.8738999999999999</v>
      </c>
      <c r="EV476">
        <v>99.927999999999997</v>
      </c>
      <c r="EW476">
        <v>5.1589999999999998</v>
      </c>
      <c r="EX476">
        <v>449.40750000000003</v>
      </c>
      <c r="EY476">
        <v>-0.59250000000000003</v>
      </c>
      <c r="EZ476">
        <v>99.361000000000004</v>
      </c>
      <c r="FA476">
        <v>5.2329999999999997</v>
      </c>
      <c r="FB476">
        <v>459.21179999999998</v>
      </c>
      <c r="FC476">
        <v>9.2118000000000002</v>
      </c>
      <c r="FD476">
        <v>99.867000000000004</v>
      </c>
      <c r="FE476">
        <v>5.1669999999999998</v>
      </c>
      <c r="FF476">
        <v>455.69130000000001</v>
      </c>
      <c r="FG476">
        <v>5.6913</v>
      </c>
      <c r="FH476">
        <v>34.15</v>
      </c>
      <c r="FI476">
        <v>-17.47</v>
      </c>
      <c r="FJ476">
        <v>64.98</v>
      </c>
      <c r="FK476">
        <v>-7.21</v>
      </c>
      <c r="FL476">
        <v>86.978999999999999</v>
      </c>
      <c r="FM476">
        <v>-7.16</v>
      </c>
      <c r="FN476">
        <v>0.1956</v>
      </c>
      <c r="FO476">
        <v>-10.7309</v>
      </c>
      <c r="FP476">
        <v>0.2447</v>
      </c>
      <c r="FQ476">
        <v>-8.8556000000000008</v>
      </c>
      <c r="FR476">
        <v>0.3624</v>
      </c>
      <c r="FS476">
        <v>-1.7605999999999999</v>
      </c>
      <c r="FT476">
        <v>0.63929999999999998</v>
      </c>
      <c r="FU476">
        <v>6.2801999999999998</v>
      </c>
      <c r="FV476">
        <v>1.2847999999999999</v>
      </c>
      <c r="FW476">
        <v>8.8475999999999999</v>
      </c>
      <c r="FX476" t="s">
        <v>3457</v>
      </c>
      <c r="FY476">
        <v>103286.16</v>
      </c>
    </row>
    <row r="477" spans="1:181" x14ac:dyDescent="0.35">
      <c r="A477">
        <v>480</v>
      </c>
      <c r="B477" t="s">
        <v>5491</v>
      </c>
      <c r="C477" t="s">
        <v>5445</v>
      </c>
      <c r="D477" t="s">
        <v>3453</v>
      </c>
      <c r="E477" t="s">
        <v>3454</v>
      </c>
      <c r="F477" t="s">
        <v>303</v>
      </c>
      <c r="G477" t="s">
        <v>331</v>
      </c>
      <c r="H477" t="s">
        <v>261</v>
      </c>
      <c r="I477" t="s">
        <v>304</v>
      </c>
      <c r="J477" t="s">
        <v>262</v>
      </c>
      <c r="K477" t="s">
        <v>331</v>
      </c>
      <c r="L477" t="s">
        <v>946</v>
      </c>
      <c r="M477">
        <v>6</v>
      </c>
      <c r="N477" t="s">
        <v>196</v>
      </c>
      <c r="O477" t="s">
        <v>197</v>
      </c>
      <c r="P477" t="s">
        <v>198</v>
      </c>
      <c r="Q477">
        <v>25000</v>
      </c>
      <c r="R477" t="s">
        <v>198</v>
      </c>
      <c r="S477">
        <v>3000</v>
      </c>
      <c r="T477">
        <v>20</v>
      </c>
      <c r="U477">
        <v>7</v>
      </c>
      <c r="V477" t="s">
        <v>199</v>
      </c>
      <c r="W477" t="s">
        <v>200</v>
      </c>
      <c r="X477">
        <v>5.7050000000000001</v>
      </c>
      <c r="Y477" t="s">
        <v>193</v>
      </c>
      <c r="Z477" t="s">
        <v>5495</v>
      </c>
      <c r="AA477" t="s">
        <v>999</v>
      </c>
      <c r="AB477">
        <v>440</v>
      </c>
      <c r="AC477">
        <v>0</v>
      </c>
      <c r="AD477">
        <v>7</v>
      </c>
      <c r="AE477" t="s">
        <v>193</v>
      </c>
      <c r="AF477" t="s">
        <v>193</v>
      </c>
      <c r="AG477">
        <v>515</v>
      </c>
      <c r="AH477">
        <v>440</v>
      </c>
      <c r="AI477">
        <v>0</v>
      </c>
      <c r="AJ477" t="s">
        <v>193</v>
      </c>
      <c r="AK477" t="s">
        <v>193</v>
      </c>
      <c r="AM477">
        <v>75</v>
      </c>
      <c r="AN477">
        <v>75</v>
      </c>
      <c r="AO477" t="s">
        <v>193</v>
      </c>
      <c r="AP477">
        <v>2.23</v>
      </c>
      <c r="AQ477">
        <v>5.7050000000000001</v>
      </c>
      <c r="AR477">
        <v>100</v>
      </c>
      <c r="AS477" t="s">
        <v>202</v>
      </c>
      <c r="AT477" t="s">
        <v>203</v>
      </c>
      <c r="AU477" t="s">
        <v>204</v>
      </c>
      <c r="AV477" t="s">
        <v>205</v>
      </c>
      <c r="AW477">
        <v>11</v>
      </c>
      <c r="AX477">
        <v>4</v>
      </c>
      <c r="AY477">
        <v>7</v>
      </c>
      <c r="AZ477" t="s">
        <v>193</v>
      </c>
      <c r="BA477" t="s">
        <v>206</v>
      </c>
      <c r="BB477" t="s">
        <v>202</v>
      </c>
      <c r="BC477" t="s">
        <v>202</v>
      </c>
      <c r="BD477" t="s">
        <v>202</v>
      </c>
      <c r="BE477" t="s">
        <v>206</v>
      </c>
      <c r="BF477" t="s">
        <v>206</v>
      </c>
      <c r="BG477" t="s">
        <v>207</v>
      </c>
      <c r="BH477" t="s">
        <v>193</v>
      </c>
      <c r="BI477">
        <v>1000</v>
      </c>
      <c r="BK477" t="s">
        <v>206</v>
      </c>
      <c r="BL477" t="s">
        <v>208</v>
      </c>
      <c r="BM477" t="s">
        <v>220</v>
      </c>
      <c r="BN477" t="s">
        <v>240</v>
      </c>
      <c r="BO477" t="s">
        <v>32</v>
      </c>
      <c r="BP477" t="s">
        <v>26</v>
      </c>
      <c r="BQ477" t="s">
        <v>29</v>
      </c>
      <c r="BR477" t="s">
        <v>30</v>
      </c>
      <c r="BS477" t="s">
        <v>33</v>
      </c>
      <c r="BT477" t="s">
        <v>34</v>
      </c>
      <c r="BU477" t="s">
        <v>35</v>
      </c>
      <c r="BV477" t="s">
        <v>220</v>
      </c>
      <c r="BW477" t="s">
        <v>209</v>
      </c>
      <c r="BX477" t="s">
        <v>197</v>
      </c>
      <c r="BY477" t="s">
        <v>193</v>
      </c>
      <c r="BZ477" t="s">
        <v>271</v>
      </c>
      <c r="CA477" t="s">
        <v>455</v>
      </c>
      <c r="CB477" t="s">
        <v>3464</v>
      </c>
      <c r="CC477" t="s">
        <v>3465</v>
      </c>
      <c r="CD477" t="s">
        <v>5490</v>
      </c>
      <c r="CE477">
        <v>2</v>
      </c>
      <c r="CF477">
        <v>0</v>
      </c>
      <c r="CG477" t="s">
        <v>214</v>
      </c>
      <c r="CH477" t="s">
        <v>215</v>
      </c>
      <c r="CI477" t="s">
        <v>215</v>
      </c>
      <c r="CJ477" t="s">
        <v>197</v>
      </c>
      <c r="CK477">
        <v>3000</v>
      </c>
      <c r="CL477" t="s">
        <v>216</v>
      </c>
      <c r="CM477">
        <v>1</v>
      </c>
      <c r="CN477" t="s">
        <v>199</v>
      </c>
      <c r="CO477" t="s">
        <v>193</v>
      </c>
      <c r="CP477">
        <v>6</v>
      </c>
      <c r="CQ477" t="s">
        <v>193</v>
      </c>
      <c r="CR477" t="s">
        <v>193</v>
      </c>
      <c r="CS477" t="s">
        <v>193</v>
      </c>
      <c r="CT477" t="s">
        <v>193</v>
      </c>
      <c r="CU477" t="s">
        <v>193</v>
      </c>
      <c r="CV477" t="s">
        <v>193</v>
      </c>
      <c r="CW477" t="s">
        <v>3453</v>
      </c>
      <c r="CX477" t="s">
        <v>217</v>
      </c>
      <c r="CY477">
        <v>0.75</v>
      </c>
      <c r="CZ477">
        <v>22.5</v>
      </c>
      <c r="DA477" t="s">
        <v>206</v>
      </c>
      <c r="DB477" t="s">
        <v>193</v>
      </c>
      <c r="DC477" t="s">
        <v>193</v>
      </c>
      <c r="DD477" t="s">
        <v>193</v>
      </c>
      <c r="DE477" t="s">
        <v>193</v>
      </c>
      <c r="DF477" t="s">
        <v>193</v>
      </c>
      <c r="DG477" t="s">
        <v>247</v>
      </c>
      <c r="DH477" t="s">
        <v>557</v>
      </c>
      <c r="DI477" t="s">
        <v>249</v>
      </c>
      <c r="DJ477" t="s">
        <v>28</v>
      </c>
      <c r="DK477" t="s">
        <v>1006</v>
      </c>
      <c r="DL477" t="s">
        <v>222</v>
      </c>
      <c r="DM477" t="s">
        <v>222</v>
      </c>
      <c r="DN477" t="s">
        <v>223</v>
      </c>
      <c r="DO477" t="s">
        <v>1002</v>
      </c>
      <c r="DP477">
        <v>101.688</v>
      </c>
      <c r="DQ477">
        <v>5.5620000000000003</v>
      </c>
      <c r="DR477">
        <v>427.49360000000001</v>
      </c>
      <c r="DS477">
        <v>-12.506399999999999</v>
      </c>
      <c r="DT477">
        <v>102.092</v>
      </c>
      <c r="DU477">
        <v>5.5279999999999996</v>
      </c>
      <c r="DV477">
        <v>427.79050000000001</v>
      </c>
      <c r="DW477">
        <v>-12.2095</v>
      </c>
      <c r="DX477">
        <v>98.662999999999997</v>
      </c>
      <c r="DY477">
        <v>5.819</v>
      </c>
      <c r="DZ477">
        <v>453.9819</v>
      </c>
      <c r="EA477">
        <v>13.9819</v>
      </c>
      <c r="EB477">
        <v>99.951999999999998</v>
      </c>
      <c r="EC477">
        <v>5.7089999999999996</v>
      </c>
      <c r="ED477">
        <v>437.59199999999998</v>
      </c>
      <c r="EE477">
        <v>-2.4079999999999999</v>
      </c>
      <c r="EF477">
        <v>100.081</v>
      </c>
      <c r="EG477">
        <v>5.6980000000000004</v>
      </c>
      <c r="EH477">
        <v>430.3956</v>
      </c>
      <c r="EI477">
        <v>-9.6044</v>
      </c>
      <c r="EJ477">
        <v>99.9</v>
      </c>
      <c r="EK477">
        <v>5.7130000000000001</v>
      </c>
      <c r="EL477">
        <v>438.52350000000001</v>
      </c>
      <c r="EM477">
        <v>-1.4764999999999999</v>
      </c>
      <c r="EN477">
        <v>101.056</v>
      </c>
      <c r="EO477">
        <v>5.6150000000000002</v>
      </c>
      <c r="EP477">
        <v>423.37290000000002</v>
      </c>
      <c r="EQ477">
        <v>-16.627099999999999</v>
      </c>
      <c r="ER477">
        <v>99.820999999999998</v>
      </c>
      <c r="ES477">
        <v>5.72</v>
      </c>
      <c r="ET477">
        <v>430.5702</v>
      </c>
      <c r="EU477">
        <v>-9.4298000000000002</v>
      </c>
      <c r="EV477">
        <v>99.825000000000003</v>
      </c>
      <c r="EW477">
        <v>5.72</v>
      </c>
      <c r="EX477">
        <v>435.30369999999999</v>
      </c>
      <c r="EY477">
        <v>-4.6962999999999999</v>
      </c>
      <c r="EZ477">
        <v>99.081000000000003</v>
      </c>
      <c r="FA477">
        <v>5.7830000000000004</v>
      </c>
      <c r="FB477">
        <v>443.9796</v>
      </c>
      <c r="FC477">
        <v>3.9796</v>
      </c>
      <c r="FD477">
        <v>99.978999999999999</v>
      </c>
      <c r="FE477">
        <v>5.7069999999999999</v>
      </c>
      <c r="FF477">
        <v>442.9239</v>
      </c>
      <c r="FG477">
        <v>2.9239000000000002</v>
      </c>
      <c r="FH477">
        <v>34.15</v>
      </c>
      <c r="FI477">
        <v>-17.47</v>
      </c>
      <c r="FJ477">
        <v>64.98</v>
      </c>
      <c r="FK477">
        <v>-7.21</v>
      </c>
      <c r="FL477">
        <v>86.978999999999999</v>
      </c>
      <c r="FM477">
        <v>-7.16</v>
      </c>
      <c r="FN477">
        <v>0.1956</v>
      </c>
      <c r="FO477">
        <v>-10.7309</v>
      </c>
      <c r="FP477">
        <v>0.2447</v>
      </c>
      <c r="FQ477">
        <v>-8.8556000000000008</v>
      </c>
      <c r="FR477">
        <v>0.3624</v>
      </c>
      <c r="FS477">
        <v>-1.7605999999999999</v>
      </c>
      <c r="FT477">
        <v>0.63929999999999998</v>
      </c>
      <c r="FU477">
        <v>6.2801999999999998</v>
      </c>
      <c r="FV477">
        <v>1.2847999999999999</v>
      </c>
      <c r="FW477">
        <v>8.8475999999999999</v>
      </c>
      <c r="FX477" t="s">
        <v>3457</v>
      </c>
      <c r="FY477">
        <v>103286.16</v>
      </c>
    </row>
    <row r="478" spans="1:181" x14ac:dyDescent="0.35">
      <c r="A478">
        <v>481</v>
      </c>
      <c r="B478" t="s">
        <v>5491</v>
      </c>
      <c r="C478" t="s">
        <v>5445</v>
      </c>
      <c r="D478" t="s">
        <v>3453</v>
      </c>
      <c r="E478" t="s">
        <v>3454</v>
      </c>
      <c r="F478" t="s">
        <v>303</v>
      </c>
      <c r="G478" t="s">
        <v>331</v>
      </c>
      <c r="H478" t="s">
        <v>261</v>
      </c>
      <c r="I478" t="s">
        <v>304</v>
      </c>
      <c r="J478" t="s">
        <v>262</v>
      </c>
      <c r="K478" t="s">
        <v>331</v>
      </c>
      <c r="L478" t="s">
        <v>946</v>
      </c>
      <c r="M478">
        <v>6</v>
      </c>
      <c r="N478" t="s">
        <v>196</v>
      </c>
      <c r="O478" t="s">
        <v>197</v>
      </c>
      <c r="P478" t="s">
        <v>198</v>
      </c>
      <c r="Q478">
        <v>25000</v>
      </c>
      <c r="R478" t="s">
        <v>198</v>
      </c>
      <c r="S478">
        <v>5500</v>
      </c>
      <c r="T478">
        <v>30</v>
      </c>
      <c r="U478">
        <v>7</v>
      </c>
      <c r="V478" t="s">
        <v>199</v>
      </c>
      <c r="W478" t="s">
        <v>200</v>
      </c>
      <c r="X478">
        <v>5.8049999999999997</v>
      </c>
      <c r="Y478" t="s">
        <v>193</v>
      </c>
      <c r="Z478" t="s">
        <v>5299</v>
      </c>
      <c r="AA478" t="s">
        <v>999</v>
      </c>
      <c r="AB478">
        <v>450</v>
      </c>
      <c r="AC478">
        <v>0</v>
      </c>
      <c r="AD478" t="s">
        <v>193</v>
      </c>
      <c r="AE478" t="s">
        <v>193</v>
      </c>
      <c r="AF478" t="s">
        <v>193</v>
      </c>
      <c r="AG478">
        <v>525</v>
      </c>
      <c r="AH478">
        <v>450</v>
      </c>
      <c r="AI478">
        <v>0</v>
      </c>
      <c r="AJ478" t="s">
        <v>193</v>
      </c>
      <c r="AK478" t="s">
        <v>193</v>
      </c>
      <c r="AM478">
        <v>75</v>
      </c>
      <c r="AN478">
        <v>75</v>
      </c>
      <c r="AO478" t="s">
        <v>193</v>
      </c>
      <c r="AP478">
        <v>2.2000000000000002</v>
      </c>
      <c r="AQ478">
        <v>5.8049999999999997</v>
      </c>
      <c r="AR478">
        <v>100</v>
      </c>
      <c r="AS478" t="s">
        <v>202</v>
      </c>
      <c r="AT478" t="s">
        <v>203</v>
      </c>
      <c r="AU478" t="s">
        <v>204</v>
      </c>
      <c r="AV478" t="s">
        <v>205</v>
      </c>
      <c r="AW478">
        <v>11</v>
      </c>
      <c r="AX478">
        <v>4</v>
      </c>
      <c r="AY478">
        <v>7</v>
      </c>
      <c r="AZ478" t="s">
        <v>193</v>
      </c>
      <c r="BA478" t="s">
        <v>206</v>
      </c>
      <c r="BB478" t="s">
        <v>202</v>
      </c>
      <c r="BC478" t="s">
        <v>202</v>
      </c>
      <c r="BD478" t="s">
        <v>202</v>
      </c>
      <c r="BE478" t="s">
        <v>206</v>
      </c>
      <c r="BF478" t="s">
        <v>206</v>
      </c>
      <c r="BG478" t="s">
        <v>207</v>
      </c>
      <c r="BH478" t="s">
        <v>193</v>
      </c>
      <c r="BI478">
        <v>1000</v>
      </c>
      <c r="BK478" t="s">
        <v>206</v>
      </c>
      <c r="BL478" t="s">
        <v>208</v>
      </c>
      <c r="BM478" t="s">
        <v>220</v>
      </c>
      <c r="BN478" t="s">
        <v>240</v>
      </c>
      <c r="BO478" t="s">
        <v>32</v>
      </c>
      <c r="BP478" t="s">
        <v>26</v>
      </c>
      <c r="BQ478" t="s">
        <v>29</v>
      </c>
      <c r="BR478" t="s">
        <v>30</v>
      </c>
      <c r="BS478" t="s">
        <v>33</v>
      </c>
      <c r="BT478" t="s">
        <v>34</v>
      </c>
      <c r="BU478" t="s">
        <v>35</v>
      </c>
      <c r="BV478" t="s">
        <v>220</v>
      </c>
      <c r="BW478" t="s">
        <v>209</v>
      </c>
      <c r="BX478" t="s">
        <v>197</v>
      </c>
      <c r="BY478" t="s">
        <v>193</v>
      </c>
      <c r="BZ478" t="s">
        <v>271</v>
      </c>
      <c r="CA478" t="s">
        <v>455</v>
      </c>
      <c r="CB478" t="s">
        <v>3466</v>
      </c>
      <c r="CC478" t="s">
        <v>3467</v>
      </c>
      <c r="CD478" t="s">
        <v>5490</v>
      </c>
      <c r="CE478">
        <v>2</v>
      </c>
      <c r="CF478">
        <v>0</v>
      </c>
      <c r="CG478" t="s">
        <v>214</v>
      </c>
      <c r="CH478" t="s">
        <v>215</v>
      </c>
      <c r="CI478" t="s">
        <v>215</v>
      </c>
      <c r="CJ478" t="s">
        <v>197</v>
      </c>
      <c r="CK478">
        <v>5500</v>
      </c>
      <c r="CL478" t="s">
        <v>216</v>
      </c>
      <c r="CM478">
        <v>1</v>
      </c>
      <c r="CN478" t="s">
        <v>199</v>
      </c>
      <c r="CO478" t="s">
        <v>193</v>
      </c>
      <c r="CP478">
        <v>6</v>
      </c>
      <c r="CQ478" t="s">
        <v>193</v>
      </c>
      <c r="CR478" t="s">
        <v>193</v>
      </c>
      <c r="CS478" t="s">
        <v>193</v>
      </c>
      <c r="CT478" t="s">
        <v>193</v>
      </c>
      <c r="CU478" t="s">
        <v>193</v>
      </c>
      <c r="CV478" t="s">
        <v>193</v>
      </c>
      <c r="CW478" t="s">
        <v>3453</v>
      </c>
      <c r="CX478" t="s">
        <v>217</v>
      </c>
      <c r="CY478">
        <v>0.875</v>
      </c>
      <c r="CZ478">
        <v>48.125</v>
      </c>
      <c r="DA478" t="s">
        <v>206</v>
      </c>
      <c r="DB478" t="s">
        <v>193</v>
      </c>
      <c r="DC478" t="s">
        <v>193</v>
      </c>
      <c r="DD478" t="s">
        <v>193</v>
      </c>
      <c r="DE478" t="s">
        <v>193</v>
      </c>
      <c r="DF478" t="s">
        <v>193</v>
      </c>
      <c r="DG478" t="s">
        <v>247</v>
      </c>
      <c r="DH478" t="s">
        <v>557</v>
      </c>
      <c r="DI478" t="s">
        <v>249</v>
      </c>
      <c r="DJ478" t="s">
        <v>28</v>
      </c>
      <c r="DK478" t="s">
        <v>1006</v>
      </c>
      <c r="DL478" t="s">
        <v>222</v>
      </c>
      <c r="DM478" t="s">
        <v>222</v>
      </c>
      <c r="DN478" t="s">
        <v>223</v>
      </c>
      <c r="DO478" t="s">
        <v>1002</v>
      </c>
      <c r="DP478">
        <v>103.104</v>
      </c>
      <c r="DQ478">
        <v>5.5890000000000004</v>
      </c>
      <c r="DR478">
        <v>430.1936</v>
      </c>
      <c r="DS478">
        <v>-19.8064</v>
      </c>
      <c r="DT478">
        <v>102.261</v>
      </c>
      <c r="DU478">
        <v>5.6470000000000002</v>
      </c>
      <c r="DV478">
        <v>439.69049999999999</v>
      </c>
      <c r="DW478">
        <v>-10.3095</v>
      </c>
      <c r="DX478">
        <v>99.647999999999996</v>
      </c>
      <c r="DY478">
        <v>5.83</v>
      </c>
      <c r="DZ478">
        <v>455.08190000000002</v>
      </c>
      <c r="EA478">
        <v>5.0819000000000001</v>
      </c>
      <c r="EB478">
        <v>101.289</v>
      </c>
      <c r="EC478">
        <v>5.7140000000000004</v>
      </c>
      <c r="ED478">
        <v>438.09199999999998</v>
      </c>
      <c r="EE478">
        <v>-11.907999999999999</v>
      </c>
      <c r="EF478">
        <v>100.989</v>
      </c>
      <c r="EG478">
        <v>5.7350000000000003</v>
      </c>
      <c r="EH478">
        <v>434.09559999999999</v>
      </c>
      <c r="EI478">
        <v>-15.904400000000001</v>
      </c>
      <c r="EJ478">
        <v>100.151</v>
      </c>
      <c r="EK478">
        <v>5.7939999999999996</v>
      </c>
      <c r="EL478">
        <v>446.62349999999998</v>
      </c>
      <c r="EM478">
        <v>-3.3765000000000001</v>
      </c>
      <c r="EN478">
        <v>102.124</v>
      </c>
      <c r="EO478">
        <v>5.6559999999999997</v>
      </c>
      <c r="EP478">
        <v>427.47289999999998</v>
      </c>
      <c r="EQ478">
        <v>-22.527100000000001</v>
      </c>
      <c r="ER478">
        <v>101.17400000000001</v>
      </c>
      <c r="ES478">
        <v>5.7220000000000004</v>
      </c>
      <c r="ET478">
        <v>430.77019999999999</v>
      </c>
      <c r="EU478">
        <v>-19.229800000000001</v>
      </c>
      <c r="EV478">
        <v>100.788</v>
      </c>
      <c r="EW478">
        <v>5.7489999999999997</v>
      </c>
      <c r="EX478">
        <v>438.20370000000003</v>
      </c>
      <c r="EY478">
        <v>-11.7963</v>
      </c>
      <c r="EZ478">
        <v>99.885000000000005</v>
      </c>
      <c r="FA478">
        <v>5.8129999999999997</v>
      </c>
      <c r="FB478">
        <v>446.9796</v>
      </c>
      <c r="FC478">
        <v>-3.0204</v>
      </c>
      <c r="FD478">
        <v>100.83</v>
      </c>
      <c r="FE478">
        <v>5.7460000000000004</v>
      </c>
      <c r="FF478">
        <v>446.82389999999998</v>
      </c>
      <c r="FG478">
        <v>-3.1760999999999999</v>
      </c>
      <c r="FH478">
        <v>34.15</v>
      </c>
      <c r="FI478">
        <v>-17.47</v>
      </c>
      <c r="FJ478">
        <v>64.98</v>
      </c>
      <c r="FK478">
        <v>-7.21</v>
      </c>
      <c r="FL478">
        <v>86.978999999999999</v>
      </c>
      <c r="FM478">
        <v>-7.16</v>
      </c>
      <c r="FN478">
        <v>0.1956</v>
      </c>
      <c r="FO478">
        <v>-10.7309</v>
      </c>
      <c r="FP478">
        <v>0.2447</v>
      </c>
      <c r="FQ478">
        <v>-8.8556000000000008</v>
      </c>
      <c r="FR478">
        <v>0.3624</v>
      </c>
      <c r="FS478">
        <v>-1.7605999999999999</v>
      </c>
      <c r="FT478">
        <v>0.63929999999999998</v>
      </c>
      <c r="FU478">
        <v>6.2801999999999998</v>
      </c>
      <c r="FV478">
        <v>1.2847999999999999</v>
      </c>
      <c r="FW478">
        <v>8.8475999999999999</v>
      </c>
      <c r="FX478" t="s">
        <v>3457</v>
      </c>
      <c r="FY478">
        <v>103286.16</v>
      </c>
    </row>
    <row r="479" spans="1:181" x14ac:dyDescent="0.35">
      <c r="A479">
        <v>482</v>
      </c>
      <c r="B479" t="s">
        <v>5491</v>
      </c>
      <c r="C479" t="s">
        <v>5445</v>
      </c>
      <c r="D479" t="s">
        <v>3453</v>
      </c>
      <c r="E479" t="s">
        <v>3454</v>
      </c>
      <c r="F479" t="s">
        <v>303</v>
      </c>
      <c r="G479" t="s">
        <v>331</v>
      </c>
      <c r="H479" t="s">
        <v>261</v>
      </c>
      <c r="I479" t="s">
        <v>304</v>
      </c>
      <c r="J479" t="s">
        <v>262</v>
      </c>
      <c r="K479" t="s">
        <v>331</v>
      </c>
      <c r="L479" t="s">
        <v>946</v>
      </c>
      <c r="M479">
        <v>6</v>
      </c>
      <c r="N479" t="s">
        <v>196</v>
      </c>
      <c r="O479" t="s">
        <v>197</v>
      </c>
      <c r="P479" t="s">
        <v>198</v>
      </c>
      <c r="Q479">
        <v>25000</v>
      </c>
      <c r="R479" t="s">
        <v>198</v>
      </c>
      <c r="S479">
        <v>3500</v>
      </c>
      <c r="T479">
        <v>40</v>
      </c>
      <c r="U479">
        <v>7</v>
      </c>
      <c r="V479" t="s">
        <v>199</v>
      </c>
      <c r="W479" t="s">
        <v>200</v>
      </c>
      <c r="X479">
        <v>5.93</v>
      </c>
      <c r="Y479" t="s">
        <v>193</v>
      </c>
      <c r="Z479" t="s">
        <v>5496</v>
      </c>
      <c r="AA479" t="s">
        <v>999</v>
      </c>
      <c r="AB479">
        <v>462.5</v>
      </c>
      <c r="AC479">
        <v>0</v>
      </c>
      <c r="AD479">
        <v>-4.5</v>
      </c>
      <c r="AE479" t="s">
        <v>193</v>
      </c>
      <c r="AF479" t="s">
        <v>193</v>
      </c>
      <c r="AG479">
        <v>550</v>
      </c>
      <c r="AH479">
        <v>462.5</v>
      </c>
      <c r="AI479">
        <v>0</v>
      </c>
      <c r="AJ479" t="s">
        <v>193</v>
      </c>
      <c r="AK479" t="s">
        <v>193</v>
      </c>
      <c r="AM479">
        <v>75</v>
      </c>
      <c r="AN479">
        <v>87.5</v>
      </c>
      <c r="AO479" t="s">
        <v>193</v>
      </c>
      <c r="AP479">
        <v>2.2599999999999998</v>
      </c>
      <c r="AQ479">
        <v>5.93</v>
      </c>
      <c r="AR479">
        <v>100</v>
      </c>
      <c r="AS479" t="s">
        <v>202</v>
      </c>
      <c r="AT479" t="s">
        <v>203</v>
      </c>
      <c r="AU479" t="s">
        <v>204</v>
      </c>
      <c r="AV479" t="s">
        <v>205</v>
      </c>
      <c r="AW479">
        <v>11</v>
      </c>
      <c r="AX479">
        <v>4</v>
      </c>
      <c r="AY479">
        <v>7</v>
      </c>
      <c r="AZ479" t="s">
        <v>193</v>
      </c>
      <c r="BA479" t="s">
        <v>206</v>
      </c>
      <c r="BB479" t="s">
        <v>202</v>
      </c>
      <c r="BC479" t="s">
        <v>202</v>
      </c>
      <c r="BD479" t="s">
        <v>202</v>
      </c>
      <c r="BE479" t="s">
        <v>206</v>
      </c>
      <c r="BF479" t="s">
        <v>206</v>
      </c>
      <c r="BG479" t="s">
        <v>207</v>
      </c>
      <c r="BH479" t="s">
        <v>193</v>
      </c>
      <c r="BI479">
        <v>1000</v>
      </c>
      <c r="BK479" t="s">
        <v>206</v>
      </c>
      <c r="BL479" t="s">
        <v>208</v>
      </c>
      <c r="BM479" t="s">
        <v>220</v>
      </c>
      <c r="BN479" t="s">
        <v>240</v>
      </c>
      <c r="BO479" t="s">
        <v>32</v>
      </c>
      <c r="BP479" t="s">
        <v>26</v>
      </c>
      <c r="BQ479" t="s">
        <v>29</v>
      </c>
      <c r="BR479" t="s">
        <v>30</v>
      </c>
      <c r="BS479" t="s">
        <v>33</v>
      </c>
      <c r="BT479" t="s">
        <v>35</v>
      </c>
      <c r="BU479" t="s">
        <v>34</v>
      </c>
      <c r="BV479" t="s">
        <v>220</v>
      </c>
      <c r="BW479" t="s">
        <v>209</v>
      </c>
      <c r="BX479" t="s">
        <v>197</v>
      </c>
      <c r="BY479" t="s">
        <v>193</v>
      </c>
      <c r="BZ479" t="s">
        <v>271</v>
      </c>
      <c r="CA479" t="s">
        <v>455</v>
      </c>
      <c r="CB479" t="s">
        <v>3468</v>
      </c>
      <c r="CC479" t="s">
        <v>3469</v>
      </c>
      <c r="CD479" t="s">
        <v>5490</v>
      </c>
      <c r="CE479">
        <v>2</v>
      </c>
      <c r="CF479">
        <v>0</v>
      </c>
      <c r="CG479" t="s">
        <v>214</v>
      </c>
      <c r="CH479" t="s">
        <v>215</v>
      </c>
      <c r="CI479" t="s">
        <v>215</v>
      </c>
      <c r="CJ479" t="s">
        <v>197</v>
      </c>
      <c r="CK479">
        <v>3500</v>
      </c>
      <c r="CL479" t="s">
        <v>216</v>
      </c>
      <c r="CM479">
        <v>1</v>
      </c>
      <c r="CN479" t="s">
        <v>199</v>
      </c>
      <c r="CO479" t="s">
        <v>193</v>
      </c>
      <c r="CP479">
        <v>6</v>
      </c>
      <c r="CQ479" t="s">
        <v>193</v>
      </c>
      <c r="CR479" t="s">
        <v>193</v>
      </c>
      <c r="CS479" t="s">
        <v>193</v>
      </c>
      <c r="CT479" t="s">
        <v>193</v>
      </c>
      <c r="CU479" t="s">
        <v>193</v>
      </c>
      <c r="CV479" t="s">
        <v>193</v>
      </c>
      <c r="CW479" t="s">
        <v>3453</v>
      </c>
      <c r="CX479" t="s">
        <v>217</v>
      </c>
      <c r="CY479">
        <v>0.92500000000000004</v>
      </c>
      <c r="CZ479">
        <v>32.375</v>
      </c>
      <c r="DA479" t="s">
        <v>206</v>
      </c>
      <c r="DB479" t="s">
        <v>193</v>
      </c>
      <c r="DC479" t="s">
        <v>193</v>
      </c>
      <c r="DD479" t="s">
        <v>193</v>
      </c>
      <c r="DE479" t="s">
        <v>193</v>
      </c>
      <c r="DF479" t="s">
        <v>193</v>
      </c>
      <c r="DG479" t="s">
        <v>557</v>
      </c>
      <c r="DH479" t="s">
        <v>249</v>
      </c>
      <c r="DI479" t="s">
        <v>543</v>
      </c>
      <c r="DJ479" t="s">
        <v>268</v>
      </c>
      <c r="DK479" t="s">
        <v>218</v>
      </c>
      <c r="DL479" t="s">
        <v>222</v>
      </c>
      <c r="DM479" t="s">
        <v>222</v>
      </c>
      <c r="DN479" t="s">
        <v>223</v>
      </c>
      <c r="DO479" t="s">
        <v>1002</v>
      </c>
      <c r="DP479">
        <v>104.065</v>
      </c>
      <c r="DQ479">
        <v>5.6710000000000003</v>
      </c>
      <c r="DR479">
        <v>438.39359999999999</v>
      </c>
      <c r="DS479">
        <v>-24.106400000000001</v>
      </c>
      <c r="DT479">
        <v>103.295</v>
      </c>
      <c r="DU479">
        <v>5.7190000000000003</v>
      </c>
      <c r="DV479">
        <v>446.89049999999997</v>
      </c>
      <c r="DW479">
        <v>-15.609500000000001</v>
      </c>
      <c r="DX479">
        <v>101.881</v>
      </c>
      <c r="DY479">
        <v>5.8079999999999998</v>
      </c>
      <c r="DZ479">
        <v>452.88189999999997</v>
      </c>
      <c r="EA479">
        <v>-9.6181000000000001</v>
      </c>
      <c r="EB479">
        <v>101.67700000000001</v>
      </c>
      <c r="EC479">
        <v>5.8209999999999997</v>
      </c>
      <c r="ED479">
        <v>448.79199999999997</v>
      </c>
      <c r="EE479">
        <v>-13.708</v>
      </c>
      <c r="EF479">
        <v>102.446</v>
      </c>
      <c r="EG479">
        <v>5.7720000000000002</v>
      </c>
      <c r="EH479">
        <v>437.79559999999998</v>
      </c>
      <c r="EI479">
        <v>-24.7044</v>
      </c>
      <c r="EJ479">
        <v>101.627</v>
      </c>
      <c r="EK479">
        <v>5.8239999999999998</v>
      </c>
      <c r="EL479">
        <v>449.62349999999998</v>
      </c>
      <c r="EM479">
        <v>-12.8765</v>
      </c>
      <c r="EN479">
        <v>103.462</v>
      </c>
      <c r="EO479">
        <v>5.7080000000000002</v>
      </c>
      <c r="EP479">
        <v>432.67290000000003</v>
      </c>
      <c r="EQ479">
        <v>-29.827100000000002</v>
      </c>
      <c r="ER479">
        <v>102.762</v>
      </c>
      <c r="ES479">
        <v>5.7519999999999998</v>
      </c>
      <c r="ET479">
        <v>433.77019999999999</v>
      </c>
      <c r="EU479">
        <v>-28.729800000000001</v>
      </c>
      <c r="EV479">
        <v>102.26300000000001</v>
      </c>
      <c r="EW479">
        <v>5.7839999999999998</v>
      </c>
      <c r="EX479">
        <v>441.70370000000003</v>
      </c>
      <c r="EY479">
        <v>-20.796299999999999</v>
      </c>
      <c r="EZ479">
        <v>101.255</v>
      </c>
      <c r="FA479">
        <v>5.8479999999999999</v>
      </c>
      <c r="FB479">
        <v>450.4796</v>
      </c>
      <c r="FC479">
        <v>-12.0204</v>
      </c>
      <c r="FD479">
        <v>103.256</v>
      </c>
      <c r="FE479">
        <v>5.7210000000000001</v>
      </c>
      <c r="FF479">
        <v>444.32389999999998</v>
      </c>
      <c r="FG479">
        <v>-18.176100000000002</v>
      </c>
      <c r="FH479">
        <v>34.15</v>
      </c>
      <c r="FI479">
        <v>-17.47</v>
      </c>
      <c r="FJ479">
        <v>64.98</v>
      </c>
      <c r="FK479">
        <v>-7.21</v>
      </c>
      <c r="FL479">
        <v>86.978999999999999</v>
      </c>
      <c r="FM479">
        <v>-7.16</v>
      </c>
      <c r="FN479">
        <v>0.1956</v>
      </c>
      <c r="FO479">
        <v>-10.7309</v>
      </c>
      <c r="FP479">
        <v>0.2447</v>
      </c>
      <c r="FQ479">
        <v>-8.8556000000000008</v>
      </c>
      <c r="FR479">
        <v>0.3624</v>
      </c>
      <c r="FS479">
        <v>-1.7605999999999999</v>
      </c>
      <c r="FT479">
        <v>0.63929999999999998</v>
      </c>
      <c r="FU479">
        <v>6.2801999999999998</v>
      </c>
      <c r="FV479">
        <v>1.2847999999999999</v>
      </c>
      <c r="FW479">
        <v>8.8475999999999999</v>
      </c>
      <c r="FX479" t="s">
        <v>3457</v>
      </c>
      <c r="FY479">
        <v>103286.16</v>
      </c>
    </row>
    <row r="480" spans="1:181" x14ac:dyDescent="0.35">
      <c r="A480">
        <v>483</v>
      </c>
      <c r="B480" t="s">
        <v>5491</v>
      </c>
      <c r="C480" t="s">
        <v>5449</v>
      </c>
      <c r="D480" t="s">
        <v>3470</v>
      </c>
      <c r="E480" t="s">
        <v>3471</v>
      </c>
      <c r="F480" t="s">
        <v>192</v>
      </c>
      <c r="G480" t="s">
        <v>304</v>
      </c>
      <c r="H480" t="s">
        <v>194</v>
      </c>
      <c r="I480" t="s">
        <v>331</v>
      </c>
      <c r="J480" t="s">
        <v>316</v>
      </c>
      <c r="K480" t="s">
        <v>193</v>
      </c>
      <c r="L480" t="s">
        <v>540</v>
      </c>
      <c r="M480" t="s">
        <v>193</v>
      </c>
      <c r="N480" t="s">
        <v>196</v>
      </c>
      <c r="O480" t="s">
        <v>197</v>
      </c>
      <c r="P480" t="s">
        <v>198</v>
      </c>
      <c r="Q480">
        <v>4000</v>
      </c>
      <c r="R480" t="s">
        <v>198</v>
      </c>
      <c r="S480">
        <v>1250</v>
      </c>
      <c r="T480">
        <v>7</v>
      </c>
      <c r="U480">
        <v>4</v>
      </c>
      <c r="V480" t="s">
        <v>199</v>
      </c>
      <c r="W480" t="s">
        <v>200</v>
      </c>
      <c r="X480">
        <v>1.7</v>
      </c>
      <c r="Y480" t="s">
        <v>193</v>
      </c>
      <c r="Z480" t="s">
        <v>5463</v>
      </c>
      <c r="AA480" t="s">
        <v>1712</v>
      </c>
      <c r="AB480">
        <v>120</v>
      </c>
      <c r="AD480">
        <v>8</v>
      </c>
      <c r="AE480" t="s">
        <v>193</v>
      </c>
      <c r="AF480" t="s">
        <v>193</v>
      </c>
      <c r="AG480">
        <v>150</v>
      </c>
      <c r="AH480">
        <v>120</v>
      </c>
      <c r="AI480">
        <v>0</v>
      </c>
      <c r="AJ480" t="s">
        <v>193</v>
      </c>
      <c r="AK480" t="s">
        <v>193</v>
      </c>
      <c r="AM480">
        <v>8</v>
      </c>
      <c r="AN480">
        <v>30</v>
      </c>
      <c r="AO480" t="s">
        <v>193</v>
      </c>
      <c r="AP480">
        <v>2.64</v>
      </c>
      <c r="AQ480">
        <v>1.728</v>
      </c>
      <c r="AR480">
        <v>99.814999999999998</v>
      </c>
      <c r="AS480" t="s">
        <v>202</v>
      </c>
      <c r="AT480" t="s">
        <v>203</v>
      </c>
      <c r="AU480" t="s">
        <v>204</v>
      </c>
      <c r="AV480" t="s">
        <v>205</v>
      </c>
      <c r="AW480">
        <v>8</v>
      </c>
      <c r="AX480">
        <v>8</v>
      </c>
      <c r="AY480" t="s">
        <v>193</v>
      </c>
      <c r="AZ480" t="s">
        <v>193</v>
      </c>
      <c r="BA480" t="s">
        <v>206</v>
      </c>
      <c r="BB480" t="s">
        <v>206</v>
      </c>
      <c r="BC480" t="s">
        <v>202</v>
      </c>
      <c r="BD480" t="s">
        <v>202</v>
      </c>
      <c r="BE480" t="s">
        <v>206</v>
      </c>
      <c r="BF480" t="s">
        <v>206</v>
      </c>
      <c r="BG480" t="s">
        <v>207</v>
      </c>
      <c r="BH480" t="s">
        <v>193</v>
      </c>
      <c r="BI480">
        <v>1000</v>
      </c>
      <c r="BK480" t="s">
        <v>206</v>
      </c>
      <c r="BL480" t="s">
        <v>208</v>
      </c>
      <c r="BM480" t="s">
        <v>220</v>
      </c>
      <c r="BN480" t="s">
        <v>270</v>
      </c>
      <c r="BO480" t="s">
        <v>1037</v>
      </c>
      <c r="BP480" t="s">
        <v>29</v>
      </c>
      <c r="BQ480" t="s">
        <v>28</v>
      </c>
      <c r="BR480" t="s">
        <v>240</v>
      </c>
      <c r="BS480" t="s">
        <v>30</v>
      </c>
      <c r="BT480" t="s">
        <v>193</v>
      </c>
      <c r="BU480" t="s">
        <v>193</v>
      </c>
      <c r="BV480" t="s">
        <v>30</v>
      </c>
      <c r="BW480" t="s">
        <v>209</v>
      </c>
      <c r="BX480" t="s">
        <v>197</v>
      </c>
      <c r="BY480" t="s">
        <v>193</v>
      </c>
      <c r="BZ480" t="s">
        <v>470</v>
      </c>
      <c r="CA480" t="s">
        <v>3025</v>
      </c>
      <c r="CB480" t="s">
        <v>3472</v>
      </c>
      <c r="CC480" t="s">
        <v>3473</v>
      </c>
      <c r="CD480" t="s">
        <v>5490</v>
      </c>
      <c r="CE480">
        <v>2</v>
      </c>
      <c r="CF480">
        <v>1</v>
      </c>
      <c r="CG480" t="s">
        <v>214</v>
      </c>
      <c r="CH480" t="s">
        <v>215</v>
      </c>
      <c r="CI480" t="s">
        <v>215</v>
      </c>
      <c r="CJ480" t="s">
        <v>197</v>
      </c>
      <c r="CK480">
        <v>1250</v>
      </c>
      <c r="CL480" t="s">
        <v>216</v>
      </c>
      <c r="CM480">
        <v>1</v>
      </c>
      <c r="CN480" t="s">
        <v>199</v>
      </c>
      <c r="CO480" t="s">
        <v>193</v>
      </c>
      <c r="CP480">
        <v>2</v>
      </c>
      <c r="CQ480" t="s">
        <v>193</v>
      </c>
      <c r="CR480" t="s">
        <v>193</v>
      </c>
      <c r="CS480" t="s">
        <v>193</v>
      </c>
      <c r="CT480" t="s">
        <v>193</v>
      </c>
      <c r="CU480" t="s">
        <v>193</v>
      </c>
      <c r="CV480" t="s">
        <v>193</v>
      </c>
      <c r="CW480" t="s">
        <v>3470</v>
      </c>
      <c r="CX480" t="s">
        <v>217</v>
      </c>
      <c r="CY480">
        <v>0.3</v>
      </c>
      <c r="CZ480">
        <v>3.75</v>
      </c>
      <c r="DA480" t="s">
        <v>206</v>
      </c>
      <c r="DB480" t="s">
        <v>193</v>
      </c>
      <c r="DC480" t="s">
        <v>193</v>
      </c>
      <c r="DD480" t="s">
        <v>193</v>
      </c>
      <c r="DE480" t="s">
        <v>193</v>
      </c>
      <c r="DF480" t="s">
        <v>193</v>
      </c>
      <c r="DG480" t="s">
        <v>643</v>
      </c>
      <c r="DH480" t="s">
        <v>266</v>
      </c>
      <c r="DI480" t="s">
        <v>339</v>
      </c>
      <c r="DJ480" t="s">
        <v>375</v>
      </c>
      <c r="DK480" t="s">
        <v>341</v>
      </c>
      <c r="DL480" t="s">
        <v>222</v>
      </c>
      <c r="DM480" t="s">
        <v>222</v>
      </c>
      <c r="DN480" t="s">
        <v>223</v>
      </c>
      <c r="DO480" t="s">
        <v>2520</v>
      </c>
      <c r="DP480">
        <v>98.888000000000005</v>
      </c>
      <c r="DQ480">
        <v>1.87</v>
      </c>
      <c r="DR480">
        <v>133.28020000000001</v>
      </c>
      <c r="DS480">
        <v>13.280200000000001</v>
      </c>
      <c r="DT480">
        <v>98.914000000000001</v>
      </c>
      <c r="DU480">
        <v>1.8660000000000001</v>
      </c>
      <c r="DV480">
        <v>130.34700000000001</v>
      </c>
      <c r="DW480">
        <v>10.347</v>
      </c>
      <c r="DX480">
        <v>98.215000000000003</v>
      </c>
      <c r="DY480">
        <v>1.974</v>
      </c>
      <c r="DZ480">
        <v>148.0676</v>
      </c>
      <c r="EA480">
        <v>28.067599999999999</v>
      </c>
      <c r="EB480">
        <v>98.576999999999998</v>
      </c>
      <c r="EC480">
        <v>1.9179999999999999</v>
      </c>
      <c r="ED480">
        <v>139.01990000000001</v>
      </c>
      <c r="EE480">
        <v>19.0199</v>
      </c>
      <c r="EF480">
        <v>98.960999999999999</v>
      </c>
      <c r="EG480">
        <v>1.859</v>
      </c>
      <c r="EH480">
        <v>131.27719999999999</v>
      </c>
      <c r="EI480">
        <v>11.277200000000001</v>
      </c>
      <c r="EJ480">
        <v>98.983000000000004</v>
      </c>
      <c r="EK480">
        <v>1.8560000000000001</v>
      </c>
      <c r="EL480">
        <v>134.6721</v>
      </c>
      <c r="EM480">
        <v>14.6721</v>
      </c>
      <c r="EN480">
        <v>99.248000000000005</v>
      </c>
      <c r="EO480">
        <v>1.8149999999999999</v>
      </c>
      <c r="EP480">
        <v>132.18819999999999</v>
      </c>
      <c r="EQ480">
        <v>12.1882</v>
      </c>
      <c r="ER480">
        <v>99.561000000000007</v>
      </c>
      <c r="ES480">
        <v>1.7669999999999999</v>
      </c>
      <c r="ET480">
        <v>129.2465</v>
      </c>
      <c r="EU480">
        <v>9.2464999999999993</v>
      </c>
      <c r="EV480">
        <v>100.404</v>
      </c>
      <c r="EW480">
        <v>1.637</v>
      </c>
      <c r="EX480">
        <v>115.3308</v>
      </c>
      <c r="EY480">
        <v>-4.6692</v>
      </c>
      <c r="EZ480">
        <v>100.577</v>
      </c>
      <c r="FA480">
        <v>1.61</v>
      </c>
      <c r="FB480">
        <v>105.70350000000001</v>
      </c>
      <c r="FC480">
        <v>-14.2965</v>
      </c>
      <c r="FD480">
        <v>101.532</v>
      </c>
      <c r="FE480">
        <v>1.4630000000000001</v>
      </c>
      <c r="FF480">
        <v>94.710099999999997</v>
      </c>
      <c r="FG480">
        <v>-25.289899999999999</v>
      </c>
      <c r="FH480">
        <v>34.15</v>
      </c>
      <c r="FI480">
        <v>-17.47</v>
      </c>
      <c r="FJ480">
        <v>64.98</v>
      </c>
      <c r="FK480">
        <v>-7.21</v>
      </c>
      <c r="FL480">
        <v>86.978999999999999</v>
      </c>
      <c r="FM480">
        <v>-7.16</v>
      </c>
      <c r="FN480">
        <v>0.1956</v>
      </c>
      <c r="FO480">
        <v>-10.7309</v>
      </c>
      <c r="FP480">
        <v>0.2447</v>
      </c>
      <c r="FQ480">
        <v>-8.8556000000000008</v>
      </c>
      <c r="FR480">
        <v>0.3624</v>
      </c>
      <c r="FS480">
        <v>-1.7605999999999999</v>
      </c>
      <c r="FT480">
        <v>0.63929999999999998</v>
      </c>
      <c r="FU480">
        <v>6.2801999999999998</v>
      </c>
      <c r="FV480">
        <v>1.2847999999999999</v>
      </c>
      <c r="FW480">
        <v>8.8475999999999999</v>
      </c>
      <c r="FX480" t="s">
        <v>3474</v>
      </c>
      <c r="FY480">
        <v>169200.71410000001</v>
      </c>
    </row>
    <row r="481" spans="1:181" x14ac:dyDescent="0.35">
      <c r="A481">
        <v>484</v>
      </c>
      <c r="B481" t="s">
        <v>5491</v>
      </c>
      <c r="C481" t="s">
        <v>5449</v>
      </c>
      <c r="D481" t="s">
        <v>3470</v>
      </c>
      <c r="E481" t="s">
        <v>3471</v>
      </c>
      <c r="F481" t="s">
        <v>192</v>
      </c>
      <c r="G481" t="s">
        <v>304</v>
      </c>
      <c r="H481" t="s">
        <v>194</v>
      </c>
      <c r="I481" t="s">
        <v>331</v>
      </c>
      <c r="J481" t="s">
        <v>316</v>
      </c>
      <c r="K481" t="s">
        <v>193</v>
      </c>
      <c r="L481" t="s">
        <v>540</v>
      </c>
      <c r="M481" t="s">
        <v>193</v>
      </c>
      <c r="N481" t="s">
        <v>196</v>
      </c>
      <c r="O481" t="s">
        <v>197</v>
      </c>
      <c r="P481" t="s">
        <v>198</v>
      </c>
      <c r="Q481">
        <v>4000</v>
      </c>
      <c r="R481" t="s">
        <v>198</v>
      </c>
      <c r="S481">
        <v>1350</v>
      </c>
      <c r="T481">
        <v>10</v>
      </c>
      <c r="U481">
        <v>4</v>
      </c>
      <c r="V481" t="s">
        <v>199</v>
      </c>
      <c r="W481" t="s">
        <v>200</v>
      </c>
      <c r="X481">
        <v>1.95</v>
      </c>
      <c r="Y481" t="s">
        <v>193</v>
      </c>
      <c r="Z481" t="s">
        <v>5300</v>
      </c>
      <c r="AA481" t="s">
        <v>1712</v>
      </c>
      <c r="AB481">
        <v>135</v>
      </c>
      <c r="AD481">
        <v>-7</v>
      </c>
      <c r="AE481" t="s">
        <v>193</v>
      </c>
      <c r="AF481" t="s">
        <v>193</v>
      </c>
      <c r="AG481">
        <v>165</v>
      </c>
      <c r="AH481">
        <v>135</v>
      </c>
      <c r="AI481">
        <v>0</v>
      </c>
      <c r="AJ481" t="s">
        <v>193</v>
      </c>
      <c r="AK481" t="s">
        <v>193</v>
      </c>
      <c r="AM481">
        <v>2</v>
      </c>
      <c r="AN481">
        <v>30</v>
      </c>
      <c r="AO481" t="s">
        <v>193</v>
      </c>
      <c r="AP481">
        <v>2.44</v>
      </c>
      <c r="AQ481">
        <v>1.9910000000000001</v>
      </c>
      <c r="AR481">
        <v>99.629000000000005</v>
      </c>
      <c r="AS481" t="s">
        <v>202</v>
      </c>
      <c r="AT481" t="s">
        <v>203</v>
      </c>
      <c r="AU481" t="s">
        <v>204</v>
      </c>
      <c r="AV481" t="s">
        <v>205</v>
      </c>
      <c r="AW481">
        <v>8</v>
      </c>
      <c r="AX481">
        <v>8</v>
      </c>
      <c r="AY481" t="s">
        <v>193</v>
      </c>
      <c r="AZ481" t="s">
        <v>193</v>
      </c>
      <c r="BA481" t="s">
        <v>206</v>
      </c>
      <c r="BB481" t="s">
        <v>206</v>
      </c>
      <c r="BC481" t="s">
        <v>202</v>
      </c>
      <c r="BD481" t="s">
        <v>202</v>
      </c>
      <c r="BE481" t="s">
        <v>206</v>
      </c>
      <c r="BF481" t="s">
        <v>206</v>
      </c>
      <c r="BG481" t="s">
        <v>207</v>
      </c>
      <c r="BH481" t="s">
        <v>193</v>
      </c>
      <c r="BI481">
        <v>1000</v>
      </c>
      <c r="BK481" t="s">
        <v>206</v>
      </c>
      <c r="BL481" t="s">
        <v>208</v>
      </c>
      <c r="BM481" t="s">
        <v>220</v>
      </c>
      <c r="BN481" t="s">
        <v>270</v>
      </c>
      <c r="BO481" t="s">
        <v>1037</v>
      </c>
      <c r="BP481" t="s">
        <v>29</v>
      </c>
      <c r="BQ481" t="s">
        <v>28</v>
      </c>
      <c r="BR481" t="s">
        <v>240</v>
      </c>
      <c r="BS481" t="s">
        <v>30</v>
      </c>
      <c r="BT481" t="s">
        <v>193</v>
      </c>
      <c r="BU481" t="s">
        <v>193</v>
      </c>
      <c r="BV481" t="s">
        <v>30</v>
      </c>
      <c r="BW481" t="s">
        <v>209</v>
      </c>
      <c r="BX481" t="s">
        <v>197</v>
      </c>
      <c r="BY481" t="s">
        <v>193</v>
      </c>
      <c r="BZ481" t="s">
        <v>470</v>
      </c>
      <c r="CA481" t="s">
        <v>3025</v>
      </c>
      <c r="CB481" t="s">
        <v>3475</v>
      </c>
      <c r="CC481" t="s">
        <v>3476</v>
      </c>
      <c r="CD481" t="s">
        <v>5490</v>
      </c>
      <c r="CE481">
        <v>2</v>
      </c>
      <c r="CF481">
        <v>0</v>
      </c>
      <c r="CG481" t="s">
        <v>214</v>
      </c>
      <c r="CH481" t="s">
        <v>215</v>
      </c>
      <c r="CI481" t="s">
        <v>215</v>
      </c>
      <c r="CJ481" t="s">
        <v>197</v>
      </c>
      <c r="CK481">
        <v>1350</v>
      </c>
      <c r="CL481" t="s">
        <v>216</v>
      </c>
      <c r="CM481">
        <v>1</v>
      </c>
      <c r="CN481" t="s">
        <v>199</v>
      </c>
      <c r="CO481" t="s">
        <v>193</v>
      </c>
      <c r="CP481">
        <v>3</v>
      </c>
      <c r="CQ481" t="s">
        <v>193</v>
      </c>
      <c r="CR481" t="s">
        <v>193</v>
      </c>
      <c r="CS481" t="s">
        <v>193</v>
      </c>
      <c r="CT481" t="s">
        <v>193</v>
      </c>
      <c r="CU481" t="s">
        <v>193</v>
      </c>
      <c r="CV481" t="s">
        <v>193</v>
      </c>
      <c r="CW481" t="s">
        <v>3470</v>
      </c>
      <c r="CX481" t="s">
        <v>217</v>
      </c>
      <c r="CY481">
        <v>0.4</v>
      </c>
      <c r="CZ481">
        <v>5.4</v>
      </c>
      <c r="DA481" t="s">
        <v>206</v>
      </c>
      <c r="DB481" t="s">
        <v>193</v>
      </c>
      <c r="DC481" t="s">
        <v>193</v>
      </c>
      <c r="DD481" t="s">
        <v>193</v>
      </c>
      <c r="DE481" t="s">
        <v>193</v>
      </c>
      <c r="DF481" t="s">
        <v>193</v>
      </c>
      <c r="DG481" t="s">
        <v>643</v>
      </c>
      <c r="DH481" t="s">
        <v>266</v>
      </c>
      <c r="DI481" t="s">
        <v>339</v>
      </c>
      <c r="DJ481" t="s">
        <v>375</v>
      </c>
      <c r="DK481" t="s">
        <v>341</v>
      </c>
      <c r="DL481" t="s">
        <v>222</v>
      </c>
      <c r="DM481" t="s">
        <v>222</v>
      </c>
      <c r="DN481" t="s">
        <v>223</v>
      </c>
      <c r="DO481" t="s">
        <v>1547</v>
      </c>
      <c r="DP481">
        <v>98.606999999999999</v>
      </c>
      <c r="DQ481">
        <v>2.105</v>
      </c>
      <c r="DR481">
        <v>144.33109999999999</v>
      </c>
      <c r="DS481">
        <v>9.3310999999999993</v>
      </c>
      <c r="DT481">
        <v>97.888000000000005</v>
      </c>
      <c r="DU481">
        <v>2.1859999999999999</v>
      </c>
      <c r="DV481">
        <v>148.3194</v>
      </c>
      <c r="DW481">
        <v>13.3194</v>
      </c>
      <c r="DX481">
        <v>97.311999999999998</v>
      </c>
      <c r="DY481">
        <v>2.2519999999999998</v>
      </c>
      <c r="DZ481">
        <v>161.18020000000001</v>
      </c>
      <c r="EA481">
        <v>26.180199999999999</v>
      </c>
      <c r="EB481">
        <v>97.783000000000001</v>
      </c>
      <c r="EC481">
        <v>2.198</v>
      </c>
      <c r="ED481">
        <v>151.51439999999999</v>
      </c>
      <c r="EE481">
        <v>16.514399999999998</v>
      </c>
      <c r="EF481">
        <v>97.924999999999997</v>
      </c>
      <c r="EG481">
        <v>2.1819999999999999</v>
      </c>
      <c r="EH481">
        <v>147.2261</v>
      </c>
      <c r="EI481">
        <v>12.226100000000001</v>
      </c>
      <c r="EJ481">
        <v>98.307000000000002</v>
      </c>
      <c r="EK481">
        <v>2.1389999999999998</v>
      </c>
      <c r="EL481">
        <v>147.4075</v>
      </c>
      <c r="EM481">
        <v>12.407500000000001</v>
      </c>
      <c r="EN481">
        <v>98.668000000000006</v>
      </c>
      <c r="EO481">
        <v>2.0979999999999999</v>
      </c>
      <c r="EP481">
        <v>145.71180000000001</v>
      </c>
      <c r="EQ481">
        <v>10.7118</v>
      </c>
      <c r="ER481">
        <v>98.628</v>
      </c>
      <c r="ES481">
        <v>2.1030000000000002</v>
      </c>
      <c r="ET481">
        <v>149.29130000000001</v>
      </c>
      <c r="EU481">
        <v>14.2913</v>
      </c>
      <c r="EV481">
        <v>99.11</v>
      </c>
      <c r="EW481">
        <v>2.0489999999999999</v>
      </c>
      <c r="EX481">
        <v>141.6952</v>
      </c>
      <c r="EY481">
        <v>6.6951999999999998</v>
      </c>
      <c r="EZ481">
        <v>99.802999999999997</v>
      </c>
      <c r="FA481">
        <v>1.972</v>
      </c>
      <c r="FB481">
        <v>125.8908</v>
      </c>
      <c r="FC481">
        <v>-9.1091999999999995</v>
      </c>
      <c r="FD481">
        <v>99.638000000000005</v>
      </c>
      <c r="FE481">
        <v>1.99</v>
      </c>
      <c r="FF481">
        <v>131.38589999999999</v>
      </c>
      <c r="FG481">
        <v>-3.6141000000000001</v>
      </c>
      <c r="FH481">
        <v>34.15</v>
      </c>
      <c r="FI481">
        <v>-17.47</v>
      </c>
      <c r="FJ481">
        <v>64.98</v>
      </c>
      <c r="FK481">
        <v>-7.21</v>
      </c>
      <c r="FL481">
        <v>86.978999999999999</v>
      </c>
      <c r="FM481">
        <v>-7.16</v>
      </c>
      <c r="FN481">
        <v>0.1956</v>
      </c>
      <c r="FO481">
        <v>-10.7309</v>
      </c>
      <c r="FP481">
        <v>0.2447</v>
      </c>
      <c r="FQ481">
        <v>-8.8556000000000008</v>
      </c>
      <c r="FR481">
        <v>0.3624</v>
      </c>
      <c r="FS481">
        <v>-1.7605999999999999</v>
      </c>
      <c r="FT481">
        <v>0.63929999999999998</v>
      </c>
      <c r="FU481">
        <v>6.2801999999999998</v>
      </c>
      <c r="FV481">
        <v>1.2847999999999999</v>
      </c>
      <c r="FW481">
        <v>8.8475999999999999</v>
      </c>
      <c r="FX481" t="s">
        <v>3474</v>
      </c>
      <c r="FY481">
        <v>169200.71410000001</v>
      </c>
    </row>
    <row r="482" spans="1:181" x14ac:dyDescent="0.35">
      <c r="A482">
        <v>485</v>
      </c>
      <c r="B482" t="s">
        <v>5491</v>
      </c>
      <c r="C482" t="s">
        <v>5449</v>
      </c>
      <c r="D482" t="s">
        <v>3470</v>
      </c>
      <c r="E482" t="s">
        <v>3471</v>
      </c>
      <c r="F482" t="s">
        <v>192</v>
      </c>
      <c r="G482" t="s">
        <v>304</v>
      </c>
      <c r="H482" t="s">
        <v>194</v>
      </c>
      <c r="I482" t="s">
        <v>331</v>
      </c>
      <c r="J482" t="s">
        <v>316</v>
      </c>
      <c r="K482" t="s">
        <v>193</v>
      </c>
      <c r="L482" t="s">
        <v>540</v>
      </c>
      <c r="M482" t="s">
        <v>193</v>
      </c>
      <c r="N482" t="s">
        <v>196</v>
      </c>
      <c r="O482" t="s">
        <v>197</v>
      </c>
      <c r="P482" t="s">
        <v>198</v>
      </c>
      <c r="Q482">
        <v>4000</v>
      </c>
      <c r="R482" t="s">
        <v>198</v>
      </c>
      <c r="S482">
        <v>650</v>
      </c>
      <c r="T482">
        <v>20</v>
      </c>
      <c r="U482">
        <v>4</v>
      </c>
      <c r="V482" t="s">
        <v>199</v>
      </c>
      <c r="W482" t="s">
        <v>200</v>
      </c>
      <c r="X482">
        <v>2.85</v>
      </c>
      <c r="Y482" t="s">
        <v>193</v>
      </c>
      <c r="Z482" t="s">
        <v>5414</v>
      </c>
      <c r="AA482" t="s">
        <v>999</v>
      </c>
      <c r="AB482">
        <v>160</v>
      </c>
      <c r="AD482">
        <v>4</v>
      </c>
      <c r="AE482" t="s">
        <v>193</v>
      </c>
      <c r="AF482" t="s">
        <v>193</v>
      </c>
      <c r="AG482">
        <v>190</v>
      </c>
      <c r="AH482">
        <v>160</v>
      </c>
      <c r="AI482">
        <v>0</v>
      </c>
      <c r="AJ482" t="s">
        <v>193</v>
      </c>
      <c r="AK482" t="s">
        <v>193</v>
      </c>
      <c r="AM482">
        <v>-1</v>
      </c>
      <c r="AN482">
        <v>30</v>
      </c>
      <c r="AO482" t="s">
        <v>193</v>
      </c>
      <c r="AP482">
        <v>3.85</v>
      </c>
      <c r="AQ482">
        <v>2.8919999999999999</v>
      </c>
      <c r="AR482">
        <v>99.364999999999995</v>
      </c>
      <c r="AS482" t="s">
        <v>202</v>
      </c>
      <c r="AT482" t="s">
        <v>203</v>
      </c>
      <c r="AU482" t="s">
        <v>204</v>
      </c>
      <c r="AV482" t="s">
        <v>205</v>
      </c>
      <c r="AW482">
        <v>8</v>
      </c>
      <c r="AX482">
        <v>8</v>
      </c>
      <c r="AY482" t="s">
        <v>193</v>
      </c>
      <c r="AZ482" t="s">
        <v>193</v>
      </c>
      <c r="BA482" t="s">
        <v>206</v>
      </c>
      <c r="BB482" t="s">
        <v>206</v>
      </c>
      <c r="BC482" t="s">
        <v>202</v>
      </c>
      <c r="BD482" t="s">
        <v>202</v>
      </c>
      <c r="BE482" t="s">
        <v>206</v>
      </c>
      <c r="BF482" t="s">
        <v>206</v>
      </c>
      <c r="BG482" t="s">
        <v>207</v>
      </c>
      <c r="BH482" t="s">
        <v>193</v>
      </c>
      <c r="BI482">
        <v>1000</v>
      </c>
      <c r="BK482" t="s">
        <v>206</v>
      </c>
      <c r="BL482" t="s">
        <v>208</v>
      </c>
      <c r="BM482" t="s">
        <v>220</v>
      </c>
      <c r="BN482" t="s">
        <v>270</v>
      </c>
      <c r="BO482" t="s">
        <v>1037</v>
      </c>
      <c r="BP482" t="s">
        <v>29</v>
      </c>
      <c r="BQ482" t="s">
        <v>28</v>
      </c>
      <c r="BR482" t="s">
        <v>240</v>
      </c>
      <c r="BS482" t="s">
        <v>30</v>
      </c>
      <c r="BT482" t="s">
        <v>193</v>
      </c>
      <c r="BU482" t="s">
        <v>193</v>
      </c>
      <c r="BV482" t="s">
        <v>30</v>
      </c>
      <c r="BW482" t="s">
        <v>209</v>
      </c>
      <c r="BX482" t="s">
        <v>197</v>
      </c>
      <c r="BY482" t="s">
        <v>193</v>
      </c>
      <c r="BZ482" t="s">
        <v>470</v>
      </c>
      <c r="CA482" t="s">
        <v>3025</v>
      </c>
      <c r="CB482" t="s">
        <v>3477</v>
      </c>
      <c r="CC482" t="s">
        <v>3478</v>
      </c>
      <c r="CD482" t="s">
        <v>5490</v>
      </c>
      <c r="CE482">
        <v>2</v>
      </c>
      <c r="CF482">
        <v>0</v>
      </c>
      <c r="CG482" t="s">
        <v>214</v>
      </c>
      <c r="CH482" t="s">
        <v>215</v>
      </c>
      <c r="CI482" t="s">
        <v>215</v>
      </c>
      <c r="CJ482" t="s">
        <v>197</v>
      </c>
      <c r="CK482">
        <v>650</v>
      </c>
      <c r="CL482" t="s">
        <v>216</v>
      </c>
      <c r="CM482">
        <v>1</v>
      </c>
      <c r="CN482" t="s">
        <v>199</v>
      </c>
      <c r="CO482" t="s">
        <v>193</v>
      </c>
      <c r="CP482">
        <v>6</v>
      </c>
      <c r="CQ482" t="s">
        <v>193</v>
      </c>
      <c r="CR482" t="s">
        <v>193</v>
      </c>
      <c r="CS482" t="s">
        <v>193</v>
      </c>
      <c r="CT482" t="s">
        <v>193</v>
      </c>
      <c r="CU482" t="s">
        <v>193</v>
      </c>
      <c r="CV482" t="s">
        <v>193</v>
      </c>
      <c r="CW482" t="s">
        <v>3470</v>
      </c>
      <c r="CX482" t="s">
        <v>217</v>
      </c>
      <c r="CY482">
        <v>0.6</v>
      </c>
      <c r="CZ482">
        <v>3.9</v>
      </c>
      <c r="DA482" t="s">
        <v>206</v>
      </c>
      <c r="DB482" t="s">
        <v>193</v>
      </c>
      <c r="DC482" t="s">
        <v>193</v>
      </c>
      <c r="DD482" t="s">
        <v>193</v>
      </c>
      <c r="DE482" t="s">
        <v>193</v>
      </c>
      <c r="DF482" t="s">
        <v>193</v>
      </c>
      <c r="DG482" t="s">
        <v>643</v>
      </c>
      <c r="DH482" t="s">
        <v>266</v>
      </c>
      <c r="DI482" t="s">
        <v>339</v>
      </c>
      <c r="DJ482" t="s">
        <v>375</v>
      </c>
      <c r="DK482" t="s">
        <v>341</v>
      </c>
      <c r="DL482" t="s">
        <v>222</v>
      </c>
      <c r="DM482" t="s">
        <v>222</v>
      </c>
      <c r="DN482" t="s">
        <v>223</v>
      </c>
      <c r="DO482" t="s">
        <v>1002</v>
      </c>
      <c r="DP482">
        <v>97.099000000000004</v>
      </c>
      <c r="DQ482">
        <v>3.0449999999999999</v>
      </c>
      <c r="DR482">
        <v>171.19200000000001</v>
      </c>
      <c r="DS482">
        <v>11.192</v>
      </c>
      <c r="DT482">
        <v>97.001000000000005</v>
      </c>
      <c r="DU482">
        <v>3.0510000000000002</v>
      </c>
      <c r="DV482">
        <v>165.69560000000001</v>
      </c>
      <c r="DW482">
        <v>5.6955999999999998</v>
      </c>
      <c r="DX482">
        <v>96.61</v>
      </c>
      <c r="DY482">
        <v>3.0779999999999998</v>
      </c>
      <c r="DZ482">
        <v>175.02350000000001</v>
      </c>
      <c r="EA482">
        <v>15.0235</v>
      </c>
      <c r="EB482">
        <v>98.213999999999999</v>
      </c>
      <c r="EC482">
        <v>2.9689999999999999</v>
      </c>
      <c r="ED482">
        <v>158.77289999999999</v>
      </c>
      <c r="EE482">
        <v>-1.2271000000000001</v>
      </c>
      <c r="EF482">
        <v>98.198999999999998</v>
      </c>
      <c r="EG482">
        <v>2.97</v>
      </c>
      <c r="EH482">
        <v>155.5702</v>
      </c>
      <c r="EI482">
        <v>-4.4298000000000002</v>
      </c>
      <c r="EJ482">
        <v>98.78</v>
      </c>
      <c r="EK482">
        <v>2.931</v>
      </c>
      <c r="EL482">
        <v>156.40369999999999</v>
      </c>
      <c r="EM482">
        <v>-3.5962999999999998</v>
      </c>
      <c r="EN482">
        <v>99.168999999999997</v>
      </c>
      <c r="EO482">
        <v>2.9049999999999998</v>
      </c>
      <c r="EP482">
        <v>156.17959999999999</v>
      </c>
      <c r="EQ482">
        <v>-3.8203999999999998</v>
      </c>
      <c r="ER482">
        <v>98.611999999999995</v>
      </c>
      <c r="ES482">
        <v>2.9420000000000002</v>
      </c>
      <c r="ET482">
        <v>166.4239</v>
      </c>
      <c r="EU482">
        <v>6.4238999999999997</v>
      </c>
      <c r="EV482">
        <v>98.611999999999995</v>
      </c>
      <c r="EW482">
        <v>2.9420000000000002</v>
      </c>
      <c r="EX482">
        <v>162.82079999999999</v>
      </c>
      <c r="EY482">
        <v>2.8208000000000002</v>
      </c>
      <c r="EZ482">
        <v>101.04600000000001</v>
      </c>
      <c r="FA482">
        <v>2.78</v>
      </c>
      <c r="FB482">
        <v>135.75360000000001</v>
      </c>
      <c r="FC482">
        <v>-24.246400000000001</v>
      </c>
      <c r="FD482">
        <v>101.521</v>
      </c>
      <c r="FE482">
        <v>2.7490000000000001</v>
      </c>
      <c r="FF482">
        <v>135.2946</v>
      </c>
      <c r="FG482">
        <v>-24.705400000000001</v>
      </c>
      <c r="FH482">
        <v>34.15</v>
      </c>
      <c r="FI482">
        <v>-17.47</v>
      </c>
      <c r="FJ482">
        <v>64.98</v>
      </c>
      <c r="FK482">
        <v>-7.21</v>
      </c>
      <c r="FL482">
        <v>86.978999999999999</v>
      </c>
      <c r="FM482">
        <v>-7.16</v>
      </c>
      <c r="FN482">
        <v>0.1956</v>
      </c>
      <c r="FO482">
        <v>-10.7309</v>
      </c>
      <c r="FP482">
        <v>0.2447</v>
      </c>
      <c r="FQ482">
        <v>-8.8556000000000008</v>
      </c>
      <c r="FR482">
        <v>0.3624</v>
      </c>
      <c r="FS482">
        <v>-1.7605999999999999</v>
      </c>
      <c r="FT482">
        <v>0.63929999999999998</v>
      </c>
      <c r="FU482">
        <v>6.2801999999999998</v>
      </c>
      <c r="FV482">
        <v>1.2847999999999999</v>
      </c>
      <c r="FW482">
        <v>8.8475999999999999</v>
      </c>
      <c r="FX482" t="s">
        <v>3474</v>
      </c>
      <c r="FY482">
        <v>169200.71410000001</v>
      </c>
    </row>
    <row r="483" spans="1:181" x14ac:dyDescent="0.35">
      <c r="A483">
        <v>486</v>
      </c>
      <c r="B483" t="s">
        <v>5491</v>
      </c>
      <c r="C483" t="s">
        <v>5449</v>
      </c>
      <c r="D483" t="s">
        <v>3470</v>
      </c>
      <c r="E483" t="s">
        <v>3471</v>
      </c>
      <c r="F483" t="s">
        <v>192</v>
      </c>
      <c r="G483" t="s">
        <v>304</v>
      </c>
      <c r="H483" t="s">
        <v>194</v>
      </c>
      <c r="I483" t="s">
        <v>331</v>
      </c>
      <c r="J483" t="s">
        <v>316</v>
      </c>
      <c r="K483" t="s">
        <v>193</v>
      </c>
      <c r="L483" t="s">
        <v>540</v>
      </c>
      <c r="M483" t="s">
        <v>193</v>
      </c>
      <c r="N483" t="s">
        <v>196</v>
      </c>
      <c r="O483" t="s">
        <v>197</v>
      </c>
      <c r="P483" t="s">
        <v>198</v>
      </c>
      <c r="Q483">
        <v>4000</v>
      </c>
      <c r="R483" t="s">
        <v>198</v>
      </c>
      <c r="S483">
        <v>750</v>
      </c>
      <c r="T483">
        <v>30</v>
      </c>
      <c r="U483">
        <v>4</v>
      </c>
      <c r="V483" t="s">
        <v>199</v>
      </c>
      <c r="W483" t="s">
        <v>200</v>
      </c>
      <c r="X483">
        <v>2.95</v>
      </c>
      <c r="Y483" t="s">
        <v>193</v>
      </c>
      <c r="Z483" t="s">
        <v>5384</v>
      </c>
      <c r="AA483" t="s">
        <v>999</v>
      </c>
      <c r="AB483">
        <v>170</v>
      </c>
      <c r="AD483">
        <v>6</v>
      </c>
      <c r="AE483" t="s">
        <v>193</v>
      </c>
      <c r="AF483" t="s">
        <v>193</v>
      </c>
      <c r="AG483">
        <v>200</v>
      </c>
      <c r="AH483">
        <v>170</v>
      </c>
      <c r="AI483">
        <v>0</v>
      </c>
      <c r="AJ483" t="s">
        <v>193</v>
      </c>
      <c r="AK483" t="s">
        <v>193</v>
      </c>
      <c r="AM483">
        <v>-7</v>
      </c>
      <c r="AN483">
        <v>30</v>
      </c>
      <c r="AO483" t="s">
        <v>193</v>
      </c>
      <c r="AP483">
        <v>4.67</v>
      </c>
      <c r="AQ483">
        <v>2.8919999999999999</v>
      </c>
      <c r="AR483">
        <v>99.171000000000006</v>
      </c>
      <c r="AS483" t="s">
        <v>202</v>
      </c>
      <c r="AT483" t="s">
        <v>203</v>
      </c>
      <c r="AU483" t="s">
        <v>204</v>
      </c>
      <c r="AV483" t="s">
        <v>205</v>
      </c>
      <c r="AW483">
        <v>8</v>
      </c>
      <c r="AX483">
        <v>8</v>
      </c>
      <c r="AY483" t="s">
        <v>193</v>
      </c>
      <c r="AZ483" t="s">
        <v>193</v>
      </c>
      <c r="BA483" t="s">
        <v>206</v>
      </c>
      <c r="BB483" t="s">
        <v>206</v>
      </c>
      <c r="BC483" t="s">
        <v>202</v>
      </c>
      <c r="BD483" t="s">
        <v>202</v>
      </c>
      <c r="BE483" t="s">
        <v>206</v>
      </c>
      <c r="BF483" t="s">
        <v>206</v>
      </c>
      <c r="BG483" t="s">
        <v>207</v>
      </c>
      <c r="BH483" t="s">
        <v>193</v>
      </c>
      <c r="BI483">
        <v>1000</v>
      </c>
      <c r="BK483" t="s">
        <v>206</v>
      </c>
      <c r="BL483" t="s">
        <v>208</v>
      </c>
      <c r="BM483" t="s">
        <v>220</v>
      </c>
      <c r="BN483" t="s">
        <v>270</v>
      </c>
      <c r="BO483" t="s">
        <v>1037</v>
      </c>
      <c r="BP483" t="s">
        <v>29</v>
      </c>
      <c r="BQ483" t="s">
        <v>28</v>
      </c>
      <c r="BR483" t="s">
        <v>240</v>
      </c>
      <c r="BS483" t="s">
        <v>30</v>
      </c>
      <c r="BT483" t="s">
        <v>193</v>
      </c>
      <c r="BU483" t="s">
        <v>193</v>
      </c>
      <c r="BV483" t="s">
        <v>30</v>
      </c>
      <c r="BW483" t="s">
        <v>209</v>
      </c>
      <c r="BX483" t="s">
        <v>197</v>
      </c>
      <c r="BY483" t="s">
        <v>193</v>
      </c>
      <c r="BZ483" t="s">
        <v>470</v>
      </c>
      <c r="CA483" t="s">
        <v>3025</v>
      </c>
      <c r="CB483" t="s">
        <v>3479</v>
      </c>
      <c r="CC483" t="s">
        <v>3480</v>
      </c>
      <c r="CD483" t="s">
        <v>5490</v>
      </c>
      <c r="CE483">
        <v>2</v>
      </c>
      <c r="CF483">
        <v>0</v>
      </c>
      <c r="CG483" t="s">
        <v>214</v>
      </c>
      <c r="CH483" t="s">
        <v>215</v>
      </c>
      <c r="CI483" t="s">
        <v>215</v>
      </c>
      <c r="CJ483" t="s">
        <v>197</v>
      </c>
      <c r="CK483">
        <v>750</v>
      </c>
      <c r="CL483" t="s">
        <v>216</v>
      </c>
      <c r="CM483">
        <v>1</v>
      </c>
      <c r="CN483" t="s">
        <v>199</v>
      </c>
      <c r="CO483" t="s">
        <v>193</v>
      </c>
      <c r="CP483">
        <v>6</v>
      </c>
      <c r="CQ483" t="s">
        <v>193</v>
      </c>
      <c r="CR483" t="s">
        <v>193</v>
      </c>
      <c r="CS483" t="s">
        <v>193</v>
      </c>
      <c r="CT483" t="s">
        <v>193</v>
      </c>
      <c r="CU483" t="s">
        <v>193</v>
      </c>
      <c r="CV483" t="s">
        <v>193</v>
      </c>
      <c r="CW483" t="s">
        <v>3470</v>
      </c>
      <c r="CX483" t="s">
        <v>217</v>
      </c>
      <c r="CY483">
        <v>0.75</v>
      </c>
      <c r="CZ483">
        <v>5.625</v>
      </c>
      <c r="DA483" t="s">
        <v>206</v>
      </c>
      <c r="DB483" t="s">
        <v>193</v>
      </c>
      <c r="DC483" t="s">
        <v>193</v>
      </c>
      <c r="DD483" t="s">
        <v>193</v>
      </c>
      <c r="DE483" t="s">
        <v>193</v>
      </c>
      <c r="DF483" t="s">
        <v>193</v>
      </c>
      <c r="DG483" t="s">
        <v>643</v>
      </c>
      <c r="DH483" t="s">
        <v>266</v>
      </c>
      <c r="DI483" t="s">
        <v>339</v>
      </c>
      <c r="DJ483" t="s">
        <v>375</v>
      </c>
      <c r="DK483" t="s">
        <v>341</v>
      </c>
      <c r="DL483" t="s">
        <v>222</v>
      </c>
      <c r="DM483" t="s">
        <v>222</v>
      </c>
      <c r="DN483" t="s">
        <v>223</v>
      </c>
      <c r="DO483" t="s">
        <v>1002</v>
      </c>
      <c r="DP483">
        <v>97.063999999999993</v>
      </c>
      <c r="DQ483">
        <v>3.101</v>
      </c>
      <c r="DR483">
        <v>176.792</v>
      </c>
      <c r="DS483">
        <v>6.7919999999999998</v>
      </c>
      <c r="DT483">
        <v>94.7</v>
      </c>
      <c r="DU483">
        <v>3.2269999999999999</v>
      </c>
      <c r="DV483">
        <v>183.29560000000001</v>
      </c>
      <c r="DW483">
        <v>13.2956</v>
      </c>
      <c r="DX483">
        <v>93.174999999999997</v>
      </c>
      <c r="DY483">
        <v>3.3109999999999999</v>
      </c>
      <c r="DZ483">
        <v>198.3235</v>
      </c>
      <c r="EA483">
        <v>28.323499999999999</v>
      </c>
      <c r="EB483">
        <v>94.995999999999995</v>
      </c>
      <c r="EC483">
        <v>3.2109999999999999</v>
      </c>
      <c r="ED483">
        <v>182.97290000000001</v>
      </c>
      <c r="EE483">
        <v>12.972899999999999</v>
      </c>
      <c r="EF483">
        <v>96.197999999999993</v>
      </c>
      <c r="EG483">
        <v>3.1469999999999998</v>
      </c>
      <c r="EH483">
        <v>173.27019999999999</v>
      </c>
      <c r="EI483">
        <v>3.2702</v>
      </c>
      <c r="EJ483">
        <v>96.968999999999994</v>
      </c>
      <c r="EK483">
        <v>3.1059999999999999</v>
      </c>
      <c r="EL483">
        <v>173.90369999999999</v>
      </c>
      <c r="EM483">
        <v>3.9037000000000002</v>
      </c>
      <c r="EN483">
        <v>97.984999999999999</v>
      </c>
      <c r="EO483">
        <v>3.0529999999999999</v>
      </c>
      <c r="EP483">
        <v>170.9796</v>
      </c>
      <c r="EQ483">
        <v>0.97960000000000003</v>
      </c>
      <c r="ER483">
        <v>97.888999999999996</v>
      </c>
      <c r="ES483">
        <v>3.0579999999999998</v>
      </c>
      <c r="ET483">
        <v>178.0239</v>
      </c>
      <c r="EU483">
        <v>8.0238999999999994</v>
      </c>
      <c r="EV483">
        <v>99.132000000000005</v>
      </c>
      <c r="EW483">
        <v>2.9940000000000002</v>
      </c>
      <c r="EX483">
        <v>168.02080000000001</v>
      </c>
      <c r="EY483">
        <v>-1.9792000000000001</v>
      </c>
      <c r="EZ483">
        <v>100.628</v>
      </c>
      <c r="FA483">
        <v>2.9180000000000001</v>
      </c>
      <c r="FB483">
        <v>149.55359999999999</v>
      </c>
      <c r="FC483">
        <v>-20.446400000000001</v>
      </c>
      <c r="FD483">
        <v>100.687</v>
      </c>
      <c r="FE483">
        <v>2.915</v>
      </c>
      <c r="FF483">
        <v>151.8946</v>
      </c>
      <c r="FG483">
        <v>-18.105399999999999</v>
      </c>
      <c r="FH483">
        <v>34.15</v>
      </c>
      <c r="FI483">
        <v>-17.47</v>
      </c>
      <c r="FJ483">
        <v>64.98</v>
      </c>
      <c r="FK483">
        <v>-7.21</v>
      </c>
      <c r="FL483">
        <v>86.978999999999999</v>
      </c>
      <c r="FM483">
        <v>-7.16</v>
      </c>
      <c r="FN483">
        <v>0.1956</v>
      </c>
      <c r="FO483">
        <v>-10.7309</v>
      </c>
      <c r="FP483">
        <v>0.2447</v>
      </c>
      <c r="FQ483">
        <v>-8.8556000000000008</v>
      </c>
      <c r="FR483">
        <v>0.3624</v>
      </c>
      <c r="FS483">
        <v>-1.7605999999999999</v>
      </c>
      <c r="FT483">
        <v>0.63929999999999998</v>
      </c>
      <c r="FU483">
        <v>6.2801999999999998</v>
      </c>
      <c r="FV483">
        <v>1.2847999999999999</v>
      </c>
      <c r="FW483">
        <v>8.8475999999999999</v>
      </c>
      <c r="FX483" t="s">
        <v>3474</v>
      </c>
      <c r="FY483">
        <v>169200.71410000001</v>
      </c>
    </row>
    <row r="484" spans="1:181" x14ac:dyDescent="0.35">
      <c r="A484">
        <v>487</v>
      </c>
      <c r="B484" t="s">
        <v>5491</v>
      </c>
      <c r="C484" t="s">
        <v>5445</v>
      </c>
      <c r="D484" t="s">
        <v>3481</v>
      </c>
      <c r="E484" t="s">
        <v>3482</v>
      </c>
      <c r="F484" t="s">
        <v>232</v>
      </c>
      <c r="G484" t="s">
        <v>304</v>
      </c>
      <c r="H484" t="s">
        <v>262</v>
      </c>
      <c r="I484" t="s">
        <v>304</v>
      </c>
      <c r="J484" t="s">
        <v>262</v>
      </c>
      <c r="K484" t="s">
        <v>304</v>
      </c>
      <c r="L484" t="s">
        <v>3483</v>
      </c>
      <c r="M484">
        <v>6</v>
      </c>
      <c r="N484" t="s">
        <v>196</v>
      </c>
      <c r="O484" t="s">
        <v>197</v>
      </c>
      <c r="P484" t="s">
        <v>198</v>
      </c>
      <c r="Q484">
        <v>1500</v>
      </c>
      <c r="R484" t="s">
        <v>198</v>
      </c>
      <c r="S484">
        <v>750</v>
      </c>
      <c r="T484">
        <v>5</v>
      </c>
      <c r="U484">
        <v>2</v>
      </c>
      <c r="V484" t="s">
        <v>199</v>
      </c>
      <c r="W484" t="s">
        <v>200</v>
      </c>
      <c r="X484">
        <v>1.5</v>
      </c>
      <c r="Y484" t="s">
        <v>193</v>
      </c>
      <c r="Z484" t="s">
        <v>5497</v>
      </c>
      <c r="AA484" t="s">
        <v>2410</v>
      </c>
      <c r="AB484">
        <v>125</v>
      </c>
      <c r="AD484">
        <v>-6</v>
      </c>
      <c r="AE484" t="s">
        <v>193</v>
      </c>
      <c r="AF484" t="s">
        <v>193</v>
      </c>
      <c r="AG484">
        <v>160</v>
      </c>
      <c r="AH484">
        <v>0</v>
      </c>
      <c r="AI484">
        <v>0</v>
      </c>
      <c r="AJ484" t="s">
        <v>193</v>
      </c>
      <c r="AK484" t="s">
        <v>193</v>
      </c>
      <c r="AM484">
        <v>0</v>
      </c>
      <c r="AN484">
        <v>35</v>
      </c>
      <c r="AO484" t="s">
        <v>193</v>
      </c>
      <c r="AP484">
        <v>2.8</v>
      </c>
      <c r="AQ484">
        <v>1.6120000000000001</v>
      </c>
      <c r="AR484">
        <v>99.463999999999999</v>
      </c>
      <c r="AS484" t="s">
        <v>202</v>
      </c>
      <c r="AT484" t="s">
        <v>203</v>
      </c>
      <c r="AU484" t="s">
        <v>204</v>
      </c>
      <c r="AV484" t="s">
        <v>205</v>
      </c>
      <c r="AW484">
        <v>4</v>
      </c>
      <c r="AX484">
        <v>4</v>
      </c>
      <c r="AY484" t="s">
        <v>193</v>
      </c>
      <c r="AZ484" t="s">
        <v>193</v>
      </c>
      <c r="BA484" t="s">
        <v>202</v>
      </c>
      <c r="BB484" t="s">
        <v>206</v>
      </c>
      <c r="BC484" t="s">
        <v>202</v>
      </c>
      <c r="BD484" t="s">
        <v>202</v>
      </c>
      <c r="BE484" t="s">
        <v>206</v>
      </c>
      <c r="BF484" t="s">
        <v>206</v>
      </c>
      <c r="BG484" t="s">
        <v>552</v>
      </c>
      <c r="BH484" t="s">
        <v>237</v>
      </c>
      <c r="BI484">
        <v>1000</v>
      </c>
      <c r="BK484" t="s">
        <v>206</v>
      </c>
      <c r="BL484" t="s">
        <v>218</v>
      </c>
      <c r="BM484" t="s">
        <v>208</v>
      </c>
      <c r="BN484" t="s">
        <v>32</v>
      </c>
      <c r="BO484" t="s">
        <v>240</v>
      </c>
      <c r="BP484" t="s">
        <v>193</v>
      </c>
      <c r="BQ484" t="s">
        <v>193</v>
      </c>
      <c r="BR484" t="s">
        <v>193</v>
      </c>
      <c r="BS484" t="s">
        <v>193</v>
      </c>
      <c r="BT484" t="s">
        <v>193</v>
      </c>
      <c r="BU484" t="s">
        <v>193</v>
      </c>
      <c r="BV484" t="s">
        <v>218</v>
      </c>
      <c r="BW484" t="s">
        <v>209</v>
      </c>
      <c r="BX484" t="s">
        <v>197</v>
      </c>
      <c r="BY484" t="s">
        <v>193</v>
      </c>
      <c r="BZ484" t="s">
        <v>211</v>
      </c>
      <c r="CA484" t="s">
        <v>634</v>
      </c>
      <c r="CB484" t="s">
        <v>3484</v>
      </c>
      <c r="CC484" t="s">
        <v>3485</v>
      </c>
      <c r="CD484" t="s">
        <v>5490</v>
      </c>
      <c r="CE484">
        <v>2</v>
      </c>
      <c r="CF484">
        <v>1</v>
      </c>
      <c r="CG484" t="s">
        <v>842</v>
      </c>
      <c r="CH484" t="s">
        <v>297</v>
      </c>
      <c r="CI484" t="s">
        <v>298</v>
      </c>
      <c r="CJ484" t="s">
        <v>197</v>
      </c>
      <c r="CK484">
        <v>750</v>
      </c>
      <c r="CL484" t="s">
        <v>216</v>
      </c>
      <c r="CM484">
        <v>1</v>
      </c>
      <c r="CN484" t="s">
        <v>199</v>
      </c>
      <c r="CO484" t="s">
        <v>193</v>
      </c>
      <c r="CP484">
        <v>1</v>
      </c>
      <c r="CQ484" t="s">
        <v>193</v>
      </c>
      <c r="CR484" t="s">
        <v>193</v>
      </c>
      <c r="CS484" t="s">
        <v>193</v>
      </c>
      <c r="CT484" t="s">
        <v>193</v>
      </c>
      <c r="CU484" t="s">
        <v>193</v>
      </c>
      <c r="CV484" t="s">
        <v>193</v>
      </c>
      <c r="CW484" t="s">
        <v>3481</v>
      </c>
      <c r="CX484" t="s">
        <v>217</v>
      </c>
      <c r="CY484">
        <v>0.27500000000000002</v>
      </c>
      <c r="CZ484">
        <v>2.0630000000000002</v>
      </c>
      <c r="DA484" t="s">
        <v>206</v>
      </c>
      <c r="DB484" t="s">
        <v>193</v>
      </c>
      <c r="DC484" t="s">
        <v>193</v>
      </c>
      <c r="DD484" t="s">
        <v>193</v>
      </c>
      <c r="DE484" t="s">
        <v>193</v>
      </c>
      <c r="DF484" t="s">
        <v>193</v>
      </c>
      <c r="DG484" t="s">
        <v>247</v>
      </c>
      <c r="DH484" t="s">
        <v>220</v>
      </c>
      <c r="DI484" t="s">
        <v>34</v>
      </c>
      <c r="DJ484" t="s">
        <v>493</v>
      </c>
      <c r="DK484" t="s">
        <v>341</v>
      </c>
      <c r="DL484" t="s">
        <v>222</v>
      </c>
      <c r="DM484" t="s">
        <v>222</v>
      </c>
      <c r="DN484" t="s">
        <v>223</v>
      </c>
      <c r="DO484" t="s">
        <v>2242</v>
      </c>
      <c r="DP484">
        <v>99.873999999999995</v>
      </c>
      <c r="DQ484">
        <v>1.526</v>
      </c>
      <c r="DR484">
        <v>116.1075</v>
      </c>
      <c r="DS484">
        <v>-8.8925000000000001</v>
      </c>
      <c r="DT484">
        <v>100.139</v>
      </c>
      <c r="DU484">
        <v>1.4710000000000001</v>
      </c>
      <c r="DV484">
        <v>111.8968</v>
      </c>
      <c r="DW484">
        <v>-13.103199999999999</v>
      </c>
      <c r="DX484">
        <v>100.17</v>
      </c>
      <c r="DY484">
        <v>1.464</v>
      </c>
      <c r="DZ484">
        <v>109.9224</v>
      </c>
      <c r="EA484">
        <v>-15.0776</v>
      </c>
      <c r="EB484">
        <v>100.396</v>
      </c>
      <c r="EC484">
        <v>1.4159999999999999</v>
      </c>
      <c r="ED484">
        <v>104.16630000000001</v>
      </c>
      <c r="EE484">
        <v>-20.8337</v>
      </c>
      <c r="EF484">
        <v>100.325</v>
      </c>
      <c r="EG484">
        <v>1.431</v>
      </c>
      <c r="EH484">
        <v>105.8336</v>
      </c>
      <c r="EI484">
        <v>-19.166399999999999</v>
      </c>
      <c r="EJ484">
        <v>100.075</v>
      </c>
      <c r="EK484">
        <v>1.484</v>
      </c>
      <c r="EL484">
        <v>117.89919999999999</v>
      </c>
      <c r="EM484">
        <v>-7.1007999999999996</v>
      </c>
      <c r="EN484">
        <v>100.245</v>
      </c>
      <c r="EO484">
        <v>1.448</v>
      </c>
      <c r="EP484">
        <v>111.58159999999999</v>
      </c>
      <c r="EQ484">
        <v>-13.4184</v>
      </c>
      <c r="ER484">
        <v>100.547</v>
      </c>
      <c r="ES484">
        <v>1.3839999999999999</v>
      </c>
      <c r="ET484">
        <v>103.4229</v>
      </c>
      <c r="EU484">
        <v>-21.577100000000002</v>
      </c>
      <c r="EV484">
        <v>100.554</v>
      </c>
      <c r="EW484">
        <v>1.3819999999999999</v>
      </c>
      <c r="EX484">
        <v>105.9653</v>
      </c>
      <c r="EY484">
        <v>-19.034700000000001</v>
      </c>
      <c r="EZ484">
        <v>100.682</v>
      </c>
      <c r="FA484">
        <v>1.355</v>
      </c>
      <c r="FB484">
        <v>104.2402</v>
      </c>
      <c r="FC484">
        <v>-20.759799999999998</v>
      </c>
      <c r="FD484">
        <v>100.804</v>
      </c>
      <c r="FE484">
        <v>1.329</v>
      </c>
      <c r="FF484">
        <v>102.6356</v>
      </c>
      <c r="FG484">
        <v>-22.3644</v>
      </c>
      <c r="FH484">
        <v>34.15</v>
      </c>
      <c r="FI484">
        <v>-17.47</v>
      </c>
      <c r="FJ484">
        <v>64.98</v>
      </c>
      <c r="FK484">
        <v>-7.21</v>
      </c>
      <c r="FL484">
        <v>86.978999999999999</v>
      </c>
      <c r="FM484">
        <v>-7.16</v>
      </c>
      <c r="FN484">
        <v>0.1956</v>
      </c>
      <c r="FO484">
        <v>-10.7309</v>
      </c>
      <c r="FP484">
        <v>0.2447</v>
      </c>
      <c r="FQ484">
        <v>-8.8556000000000008</v>
      </c>
      <c r="FR484">
        <v>0.3624</v>
      </c>
      <c r="FS484">
        <v>-1.7605999999999999</v>
      </c>
      <c r="FT484">
        <v>0.63929999999999998</v>
      </c>
      <c r="FU484">
        <v>6.2801999999999998</v>
      </c>
      <c r="FV484">
        <v>1.2847999999999999</v>
      </c>
      <c r="FW484">
        <v>8.8475999999999999</v>
      </c>
      <c r="FX484" t="s">
        <v>2915</v>
      </c>
      <c r="FY484">
        <v>91804.751300000004</v>
      </c>
    </row>
    <row r="485" spans="1:181" x14ac:dyDescent="0.35">
      <c r="A485">
        <v>488</v>
      </c>
      <c r="B485" t="s">
        <v>5491</v>
      </c>
      <c r="C485" t="s">
        <v>5445</v>
      </c>
      <c r="D485" t="s">
        <v>3481</v>
      </c>
      <c r="E485" t="s">
        <v>3482</v>
      </c>
      <c r="F485" t="s">
        <v>232</v>
      </c>
      <c r="G485" t="s">
        <v>304</v>
      </c>
      <c r="H485" t="s">
        <v>262</v>
      </c>
      <c r="I485" t="s">
        <v>304</v>
      </c>
      <c r="J485" t="s">
        <v>262</v>
      </c>
      <c r="K485" t="s">
        <v>304</v>
      </c>
      <c r="L485" t="s">
        <v>3483</v>
      </c>
      <c r="M485">
        <v>6</v>
      </c>
      <c r="N485" t="s">
        <v>196</v>
      </c>
      <c r="O485" t="s">
        <v>197</v>
      </c>
      <c r="P485" t="s">
        <v>198</v>
      </c>
      <c r="Q485">
        <v>1500</v>
      </c>
      <c r="R485" t="s">
        <v>198</v>
      </c>
      <c r="S485">
        <v>750</v>
      </c>
      <c r="T485">
        <v>10</v>
      </c>
      <c r="U485">
        <v>2</v>
      </c>
      <c r="V485" t="s">
        <v>199</v>
      </c>
      <c r="W485" t="s">
        <v>200</v>
      </c>
      <c r="X485">
        <v>2.75</v>
      </c>
      <c r="Y485" t="s">
        <v>193</v>
      </c>
      <c r="Z485" t="s">
        <v>5498</v>
      </c>
      <c r="AA485" t="s">
        <v>1712</v>
      </c>
      <c r="AB485">
        <v>145</v>
      </c>
      <c r="AD485">
        <v>1</v>
      </c>
      <c r="AE485" t="s">
        <v>193</v>
      </c>
      <c r="AF485" t="s">
        <v>193</v>
      </c>
      <c r="AG485">
        <v>170</v>
      </c>
      <c r="AH485">
        <v>0</v>
      </c>
      <c r="AI485">
        <v>0</v>
      </c>
      <c r="AJ485" t="s">
        <v>193</v>
      </c>
      <c r="AK485" t="s">
        <v>193</v>
      </c>
      <c r="AM485">
        <v>5</v>
      </c>
      <c r="AN485">
        <v>25</v>
      </c>
      <c r="AO485" t="s">
        <v>193</v>
      </c>
      <c r="AP485">
        <v>2.87</v>
      </c>
      <c r="AQ485">
        <v>2.8620000000000001</v>
      </c>
      <c r="AR485">
        <v>99.031999999999996</v>
      </c>
      <c r="AS485" t="s">
        <v>202</v>
      </c>
      <c r="AT485" t="s">
        <v>203</v>
      </c>
      <c r="AU485" t="s">
        <v>204</v>
      </c>
      <c r="AV485" t="s">
        <v>205</v>
      </c>
      <c r="AW485">
        <v>4</v>
      </c>
      <c r="AX485">
        <v>4</v>
      </c>
      <c r="AY485" t="s">
        <v>193</v>
      </c>
      <c r="AZ485" t="s">
        <v>193</v>
      </c>
      <c r="BA485" t="s">
        <v>202</v>
      </c>
      <c r="BB485" t="s">
        <v>206</v>
      </c>
      <c r="BC485" t="s">
        <v>202</v>
      </c>
      <c r="BD485" t="s">
        <v>202</v>
      </c>
      <c r="BE485" t="s">
        <v>206</v>
      </c>
      <c r="BF485" t="s">
        <v>206</v>
      </c>
      <c r="BG485" t="s">
        <v>552</v>
      </c>
      <c r="BH485" t="s">
        <v>237</v>
      </c>
      <c r="BI485">
        <v>1000</v>
      </c>
      <c r="BK485" t="s">
        <v>206</v>
      </c>
      <c r="BL485" t="s">
        <v>208</v>
      </c>
      <c r="BM485" t="s">
        <v>218</v>
      </c>
      <c r="BN485" t="s">
        <v>240</v>
      </c>
      <c r="BO485" t="s">
        <v>32</v>
      </c>
      <c r="BP485" t="s">
        <v>193</v>
      </c>
      <c r="BQ485" t="s">
        <v>193</v>
      </c>
      <c r="BR485" t="s">
        <v>193</v>
      </c>
      <c r="BS485" t="s">
        <v>193</v>
      </c>
      <c r="BT485" t="s">
        <v>193</v>
      </c>
      <c r="BU485" t="s">
        <v>193</v>
      </c>
      <c r="BV485" t="s">
        <v>218</v>
      </c>
      <c r="BW485" t="s">
        <v>209</v>
      </c>
      <c r="BX485" t="s">
        <v>202</v>
      </c>
      <c r="BY485" t="s">
        <v>193</v>
      </c>
      <c r="BZ485" t="s">
        <v>211</v>
      </c>
      <c r="CA485" t="s">
        <v>634</v>
      </c>
      <c r="CB485" t="s">
        <v>2916</v>
      </c>
      <c r="CC485" t="s">
        <v>2917</v>
      </c>
      <c r="CD485" t="s">
        <v>5490</v>
      </c>
      <c r="CE485">
        <v>2</v>
      </c>
      <c r="CF485">
        <v>0</v>
      </c>
      <c r="CG485" t="s">
        <v>842</v>
      </c>
      <c r="CH485" t="s">
        <v>297</v>
      </c>
      <c r="CI485" t="s">
        <v>298</v>
      </c>
      <c r="CJ485" t="s">
        <v>197</v>
      </c>
      <c r="CK485">
        <v>750</v>
      </c>
      <c r="CL485" t="s">
        <v>216</v>
      </c>
      <c r="CM485">
        <v>1</v>
      </c>
      <c r="CN485" t="s">
        <v>199</v>
      </c>
      <c r="CO485" t="s">
        <v>193</v>
      </c>
      <c r="CP485">
        <v>3</v>
      </c>
      <c r="CQ485" t="s">
        <v>193</v>
      </c>
      <c r="CR485" t="s">
        <v>193</v>
      </c>
      <c r="CS485" t="s">
        <v>193</v>
      </c>
      <c r="CT485" t="s">
        <v>193</v>
      </c>
      <c r="CU485" t="s">
        <v>193</v>
      </c>
      <c r="CV485" t="s">
        <v>193</v>
      </c>
      <c r="CW485" t="s">
        <v>3481</v>
      </c>
      <c r="CX485" t="s">
        <v>217</v>
      </c>
      <c r="CY485">
        <v>0.45</v>
      </c>
      <c r="CZ485">
        <v>3.375</v>
      </c>
      <c r="DA485" t="s">
        <v>206</v>
      </c>
      <c r="DB485" t="s">
        <v>193</v>
      </c>
      <c r="DC485" t="s">
        <v>193</v>
      </c>
      <c r="DD485" t="s">
        <v>193</v>
      </c>
      <c r="DE485" t="s">
        <v>193</v>
      </c>
      <c r="DF485" t="s">
        <v>193</v>
      </c>
      <c r="DG485" t="s">
        <v>247</v>
      </c>
      <c r="DH485" t="s">
        <v>220</v>
      </c>
      <c r="DI485" t="s">
        <v>34</v>
      </c>
      <c r="DJ485" t="s">
        <v>493</v>
      </c>
      <c r="DK485" t="s">
        <v>341</v>
      </c>
      <c r="DL485" t="s">
        <v>222</v>
      </c>
      <c r="DM485" t="s">
        <v>222</v>
      </c>
      <c r="DN485" t="s">
        <v>223</v>
      </c>
      <c r="DO485" t="s">
        <v>1547</v>
      </c>
      <c r="DP485">
        <v>105.05200000000001</v>
      </c>
      <c r="DQ485">
        <v>2.169</v>
      </c>
      <c r="DR485">
        <v>153.04</v>
      </c>
      <c r="DS485">
        <v>8.0399999999999991</v>
      </c>
      <c r="DT485">
        <v>105.113</v>
      </c>
      <c r="DU485">
        <v>2.1619999999999999</v>
      </c>
      <c r="DV485">
        <v>155.04689999999999</v>
      </c>
      <c r="DW485">
        <v>10.046900000000001</v>
      </c>
      <c r="DX485">
        <v>104.328</v>
      </c>
      <c r="DY485">
        <v>2.25</v>
      </c>
      <c r="DZ485">
        <v>161.65860000000001</v>
      </c>
      <c r="EA485">
        <v>16.6586</v>
      </c>
      <c r="EB485">
        <v>104.58199999999999</v>
      </c>
      <c r="EC485">
        <v>2.2210000000000001</v>
      </c>
      <c r="ED485">
        <v>155.93109999999999</v>
      </c>
      <c r="EE485">
        <v>10.931100000000001</v>
      </c>
      <c r="EF485">
        <v>104.041</v>
      </c>
      <c r="EG485">
        <v>2.282</v>
      </c>
      <c r="EH485">
        <v>157.9194</v>
      </c>
      <c r="EI485">
        <v>12.9194</v>
      </c>
      <c r="EJ485">
        <v>102.83799999999999</v>
      </c>
      <c r="EK485">
        <v>2.419</v>
      </c>
      <c r="EL485">
        <v>177.8802</v>
      </c>
      <c r="EM485">
        <v>32.880200000000002</v>
      </c>
      <c r="EN485">
        <v>103.51900000000001</v>
      </c>
      <c r="EO485">
        <v>2.3410000000000002</v>
      </c>
      <c r="EP485">
        <v>165.81440000000001</v>
      </c>
      <c r="EQ485">
        <v>20.814399999999999</v>
      </c>
      <c r="ER485">
        <v>103.16</v>
      </c>
      <c r="ES485">
        <v>2.3820000000000001</v>
      </c>
      <c r="ET485">
        <v>167.2261</v>
      </c>
      <c r="EU485">
        <v>22.226099999999999</v>
      </c>
      <c r="EV485">
        <v>103.691</v>
      </c>
      <c r="EW485">
        <v>2.3210000000000002</v>
      </c>
      <c r="EX485">
        <v>165.60749999999999</v>
      </c>
      <c r="EY485">
        <v>20.607500000000002</v>
      </c>
      <c r="EZ485">
        <v>103.919</v>
      </c>
      <c r="FA485">
        <v>2.2949999999999999</v>
      </c>
      <c r="FB485">
        <v>165.4118</v>
      </c>
      <c r="FC485">
        <v>20.411799999999999</v>
      </c>
      <c r="FD485">
        <v>105.00700000000001</v>
      </c>
      <c r="FE485">
        <v>2.1720000000000002</v>
      </c>
      <c r="FF485">
        <v>156.19130000000001</v>
      </c>
      <c r="FG485">
        <v>11.1913</v>
      </c>
      <c r="FH485">
        <v>34.15</v>
      </c>
      <c r="FI485">
        <v>-17.47</v>
      </c>
      <c r="FJ485">
        <v>64.98</v>
      </c>
      <c r="FK485">
        <v>-7.21</v>
      </c>
      <c r="FL485">
        <v>86.978999999999999</v>
      </c>
      <c r="FM485">
        <v>-7.16</v>
      </c>
      <c r="FN485">
        <v>0.1956</v>
      </c>
      <c r="FO485">
        <v>-10.7309</v>
      </c>
      <c r="FP485">
        <v>0.2447</v>
      </c>
      <c r="FQ485">
        <v>-8.8556000000000008</v>
      </c>
      <c r="FR485">
        <v>0.3624</v>
      </c>
      <c r="FS485">
        <v>-1.7605999999999999</v>
      </c>
      <c r="FT485">
        <v>0.63929999999999998</v>
      </c>
      <c r="FU485">
        <v>6.2801999999999998</v>
      </c>
      <c r="FV485">
        <v>1.2847999999999999</v>
      </c>
      <c r="FW485">
        <v>8.8475999999999999</v>
      </c>
      <c r="FX485" t="s">
        <v>2915</v>
      </c>
      <c r="FY485">
        <v>91804.751300000004</v>
      </c>
    </row>
    <row r="486" spans="1:181" x14ac:dyDescent="0.35">
      <c r="A486">
        <v>489</v>
      </c>
      <c r="B486" t="s">
        <v>5491</v>
      </c>
      <c r="C486" t="s">
        <v>5470</v>
      </c>
      <c r="D486" t="s">
        <v>3486</v>
      </c>
      <c r="E486" t="s">
        <v>3487</v>
      </c>
      <c r="F486" t="s">
        <v>303</v>
      </c>
      <c r="G486" t="s">
        <v>304</v>
      </c>
      <c r="H486" t="s">
        <v>194</v>
      </c>
      <c r="I486" t="s">
        <v>304</v>
      </c>
      <c r="J486" t="s">
        <v>262</v>
      </c>
      <c r="K486" t="s">
        <v>304</v>
      </c>
      <c r="L486" t="s">
        <v>3488</v>
      </c>
      <c r="M486">
        <v>3</v>
      </c>
      <c r="N486" t="s">
        <v>196</v>
      </c>
      <c r="O486" t="s">
        <v>197</v>
      </c>
      <c r="P486" t="s">
        <v>198</v>
      </c>
      <c r="Q486">
        <v>2500</v>
      </c>
      <c r="R486" t="s">
        <v>198</v>
      </c>
      <c r="S486">
        <v>400</v>
      </c>
      <c r="T486">
        <v>5</v>
      </c>
      <c r="U486">
        <v>3</v>
      </c>
      <c r="V486" t="s">
        <v>199</v>
      </c>
      <c r="W486" t="s">
        <v>200</v>
      </c>
      <c r="X486">
        <v>2.375</v>
      </c>
      <c r="Y486" t="s">
        <v>193</v>
      </c>
      <c r="Z486" t="s">
        <v>5499</v>
      </c>
      <c r="AA486" t="s">
        <v>3489</v>
      </c>
      <c r="AB486">
        <v>140</v>
      </c>
      <c r="AD486">
        <v>-3</v>
      </c>
      <c r="AE486" t="s">
        <v>193</v>
      </c>
      <c r="AF486" t="s">
        <v>193</v>
      </c>
      <c r="AG486">
        <v>175</v>
      </c>
      <c r="AH486">
        <v>0</v>
      </c>
      <c r="AI486">
        <v>0</v>
      </c>
      <c r="AJ486" t="s">
        <v>193</v>
      </c>
      <c r="AK486" t="s">
        <v>193</v>
      </c>
      <c r="AM486">
        <v>0</v>
      </c>
      <c r="AN486">
        <v>35</v>
      </c>
      <c r="AO486" t="s">
        <v>193</v>
      </c>
      <c r="AP486">
        <v>7</v>
      </c>
      <c r="AQ486">
        <v>1.74</v>
      </c>
      <c r="AR486">
        <v>102.801</v>
      </c>
      <c r="AS486" t="s">
        <v>202</v>
      </c>
      <c r="AT486" t="s">
        <v>203</v>
      </c>
      <c r="AU486" t="s">
        <v>204</v>
      </c>
      <c r="AV486" t="s">
        <v>205</v>
      </c>
      <c r="AW486">
        <v>5</v>
      </c>
      <c r="AX486">
        <v>3</v>
      </c>
      <c r="AY486">
        <v>2</v>
      </c>
      <c r="AZ486" t="s">
        <v>193</v>
      </c>
      <c r="BA486" t="s">
        <v>202</v>
      </c>
      <c r="BB486" t="s">
        <v>206</v>
      </c>
      <c r="BC486" t="s">
        <v>202</v>
      </c>
      <c r="BD486" t="s">
        <v>202</v>
      </c>
      <c r="BE486" t="s">
        <v>206</v>
      </c>
      <c r="BF486" t="s">
        <v>206</v>
      </c>
      <c r="BG486" t="s">
        <v>336</v>
      </c>
      <c r="BH486" t="s">
        <v>905</v>
      </c>
      <c r="BI486">
        <v>1000</v>
      </c>
      <c r="BK486" t="s">
        <v>206</v>
      </c>
      <c r="BL486" t="s">
        <v>208</v>
      </c>
      <c r="BM486" t="s">
        <v>29</v>
      </c>
      <c r="BN486" t="s">
        <v>240</v>
      </c>
      <c r="BO486" t="s">
        <v>220</v>
      </c>
      <c r="BP486" t="s">
        <v>341</v>
      </c>
      <c r="BQ486" t="s">
        <v>193</v>
      </c>
      <c r="BR486" t="s">
        <v>193</v>
      </c>
      <c r="BS486" t="s">
        <v>193</v>
      </c>
      <c r="BT486" t="s">
        <v>193</v>
      </c>
      <c r="BU486" t="s">
        <v>193</v>
      </c>
      <c r="BV486" t="s">
        <v>208</v>
      </c>
      <c r="BW486" t="s">
        <v>209</v>
      </c>
      <c r="BX486" t="s">
        <v>202</v>
      </c>
      <c r="BY486" t="s">
        <v>193</v>
      </c>
      <c r="BZ486" t="s">
        <v>1362</v>
      </c>
      <c r="CA486" t="s">
        <v>3490</v>
      </c>
      <c r="CB486" t="s">
        <v>3491</v>
      </c>
      <c r="CC486" t="s">
        <v>3492</v>
      </c>
      <c r="CD486" t="s">
        <v>5490</v>
      </c>
      <c r="CE486">
        <v>2</v>
      </c>
      <c r="CF486">
        <v>1</v>
      </c>
      <c r="CG486" t="s">
        <v>214</v>
      </c>
      <c r="CH486" t="s">
        <v>215</v>
      </c>
      <c r="CI486" t="s">
        <v>215</v>
      </c>
      <c r="CJ486" t="s">
        <v>197</v>
      </c>
      <c r="CK486">
        <v>400</v>
      </c>
      <c r="CL486" t="s">
        <v>216</v>
      </c>
      <c r="CM486">
        <v>1</v>
      </c>
      <c r="CN486" t="s">
        <v>199</v>
      </c>
      <c r="CO486" t="s">
        <v>193</v>
      </c>
      <c r="CP486">
        <v>2</v>
      </c>
      <c r="CQ486" t="s">
        <v>193</v>
      </c>
      <c r="CR486" t="s">
        <v>193</v>
      </c>
      <c r="CS486" t="s">
        <v>193</v>
      </c>
      <c r="CT486" t="s">
        <v>193</v>
      </c>
      <c r="CU486" t="s">
        <v>193</v>
      </c>
      <c r="CV486" t="s">
        <v>193</v>
      </c>
      <c r="CW486" t="s">
        <v>3486</v>
      </c>
      <c r="CX486" t="s">
        <v>217</v>
      </c>
      <c r="CY486">
        <v>0.35</v>
      </c>
      <c r="CZ486">
        <v>1.4</v>
      </c>
      <c r="DA486" t="s">
        <v>202</v>
      </c>
      <c r="DB486" t="s">
        <v>193</v>
      </c>
      <c r="DC486" t="s">
        <v>193</v>
      </c>
      <c r="DD486" t="s">
        <v>193</v>
      </c>
      <c r="DE486" t="s">
        <v>193</v>
      </c>
      <c r="DF486" t="s">
        <v>193</v>
      </c>
      <c r="DG486" t="s">
        <v>218</v>
      </c>
      <c r="DH486" t="s">
        <v>28</v>
      </c>
      <c r="DI486" t="s">
        <v>30</v>
      </c>
      <c r="DJ486" t="s">
        <v>32</v>
      </c>
      <c r="DK486" t="s">
        <v>33</v>
      </c>
      <c r="DL486" t="s">
        <v>222</v>
      </c>
      <c r="DM486" t="s">
        <v>222</v>
      </c>
      <c r="DN486" t="s">
        <v>223</v>
      </c>
      <c r="DO486" t="s">
        <v>617</v>
      </c>
      <c r="DP486">
        <v>102.758</v>
      </c>
      <c r="DQ486">
        <v>1.7490000000000001</v>
      </c>
      <c r="DR486">
        <v>115.68210000000001</v>
      </c>
      <c r="DS486">
        <v>-24.317900000000002</v>
      </c>
      <c r="DT486">
        <v>103.006</v>
      </c>
      <c r="DU486">
        <v>1.6930000000000001</v>
      </c>
      <c r="DV486">
        <v>107.96250000000001</v>
      </c>
      <c r="DW486">
        <v>-32.037500000000001</v>
      </c>
      <c r="DX486">
        <v>103.235</v>
      </c>
      <c r="DY486">
        <v>1.641</v>
      </c>
      <c r="DZ486">
        <v>100.30500000000001</v>
      </c>
      <c r="EA486">
        <v>-39.695</v>
      </c>
      <c r="EB486">
        <v>102.982</v>
      </c>
      <c r="EC486">
        <v>1.6970000000000001</v>
      </c>
      <c r="ED486">
        <v>102.1091</v>
      </c>
      <c r="EE486">
        <v>-37.890900000000002</v>
      </c>
      <c r="EF486">
        <v>102.795</v>
      </c>
      <c r="EG486">
        <v>1.7390000000000001</v>
      </c>
      <c r="EH486">
        <v>112.7015</v>
      </c>
      <c r="EI486">
        <v>-27.298500000000001</v>
      </c>
      <c r="EJ486">
        <v>103.104</v>
      </c>
      <c r="EK486">
        <v>1.669</v>
      </c>
      <c r="EL486">
        <v>101.4119</v>
      </c>
      <c r="EM486">
        <v>-38.588099999999997</v>
      </c>
      <c r="EN486">
        <v>103.044</v>
      </c>
      <c r="EO486">
        <v>1.6819999999999999</v>
      </c>
      <c r="EP486">
        <v>100.2401</v>
      </c>
      <c r="EQ486">
        <v>-39.759900000000002</v>
      </c>
      <c r="ER486">
        <v>103.044</v>
      </c>
      <c r="ES486">
        <v>1.6819999999999999</v>
      </c>
      <c r="ET486">
        <v>104.761</v>
      </c>
      <c r="EU486">
        <v>-35.238999999999997</v>
      </c>
      <c r="EV486">
        <v>103.044</v>
      </c>
      <c r="EW486">
        <v>1.6819999999999999</v>
      </c>
      <c r="EX486">
        <v>106.7807</v>
      </c>
      <c r="EY486">
        <v>-33.219299999999997</v>
      </c>
      <c r="EZ486">
        <v>103.5</v>
      </c>
      <c r="FA486">
        <v>1.5780000000000001</v>
      </c>
      <c r="FB486">
        <v>99.283600000000007</v>
      </c>
      <c r="FC486">
        <v>-40.7164</v>
      </c>
      <c r="FD486">
        <v>103.5</v>
      </c>
      <c r="FE486">
        <v>1.5780000000000001</v>
      </c>
      <c r="FF486">
        <v>97.156199999999998</v>
      </c>
      <c r="FG486">
        <v>-42.843800000000002</v>
      </c>
      <c r="FH486">
        <v>34.15</v>
      </c>
      <c r="FI486">
        <v>-17.47</v>
      </c>
      <c r="FJ486">
        <v>64.98</v>
      </c>
      <c r="FK486">
        <v>-7.21</v>
      </c>
      <c r="FL486">
        <v>86.978999999999999</v>
      </c>
      <c r="FM486">
        <v>-7.16</v>
      </c>
      <c r="FN486">
        <v>0.1956</v>
      </c>
      <c r="FO486">
        <v>-10.7309</v>
      </c>
      <c r="FP486">
        <v>0.2447</v>
      </c>
      <c r="FQ486">
        <v>-8.8556000000000008</v>
      </c>
      <c r="FR486">
        <v>0.3624</v>
      </c>
      <c r="FS486">
        <v>-1.7605999999999999</v>
      </c>
      <c r="FT486">
        <v>0.63929999999999998</v>
      </c>
      <c r="FU486">
        <v>6.2801999999999998</v>
      </c>
      <c r="FV486">
        <v>1.2847999999999999</v>
      </c>
      <c r="FW486">
        <v>8.8475999999999999</v>
      </c>
      <c r="FX486" t="s">
        <v>3493</v>
      </c>
      <c r="FY486">
        <v>67659.551900000006</v>
      </c>
    </row>
    <row r="487" spans="1:181" x14ac:dyDescent="0.35">
      <c r="A487">
        <v>490</v>
      </c>
      <c r="B487" t="s">
        <v>5491</v>
      </c>
      <c r="C487" t="s">
        <v>5470</v>
      </c>
      <c r="D487" t="s">
        <v>3486</v>
      </c>
      <c r="E487" t="s">
        <v>3487</v>
      </c>
      <c r="F487" t="s">
        <v>303</v>
      </c>
      <c r="G487" t="s">
        <v>304</v>
      </c>
      <c r="H487" t="s">
        <v>194</v>
      </c>
      <c r="I487" t="s">
        <v>304</v>
      </c>
      <c r="J487" t="s">
        <v>262</v>
      </c>
      <c r="K487" t="s">
        <v>304</v>
      </c>
      <c r="L487" t="s">
        <v>3488</v>
      </c>
      <c r="M487">
        <v>3</v>
      </c>
      <c r="N487" t="s">
        <v>196</v>
      </c>
      <c r="O487" t="s">
        <v>197</v>
      </c>
      <c r="P487" t="s">
        <v>198</v>
      </c>
      <c r="Q487">
        <v>2500</v>
      </c>
      <c r="R487" t="s">
        <v>198</v>
      </c>
      <c r="S487">
        <v>1100</v>
      </c>
      <c r="T487">
        <v>10</v>
      </c>
      <c r="U487">
        <v>3</v>
      </c>
      <c r="V487" t="s">
        <v>199</v>
      </c>
      <c r="W487" t="s">
        <v>200</v>
      </c>
      <c r="X487">
        <v>2.25</v>
      </c>
      <c r="Y487" t="s">
        <v>193</v>
      </c>
      <c r="Z487" t="s">
        <v>5300</v>
      </c>
      <c r="AA487" t="s">
        <v>1712</v>
      </c>
      <c r="AB487">
        <v>170</v>
      </c>
      <c r="AD487" t="s">
        <v>193</v>
      </c>
      <c r="AE487" t="s">
        <v>193</v>
      </c>
      <c r="AF487" t="s">
        <v>193</v>
      </c>
      <c r="AG487">
        <v>210</v>
      </c>
      <c r="AH487">
        <v>0</v>
      </c>
      <c r="AI487">
        <v>0</v>
      </c>
      <c r="AJ487" t="s">
        <v>193</v>
      </c>
      <c r="AK487" t="s">
        <v>193</v>
      </c>
      <c r="AM487">
        <v>0</v>
      </c>
      <c r="AN487">
        <v>40</v>
      </c>
      <c r="AO487" t="s">
        <v>193</v>
      </c>
      <c r="AP487">
        <v>3.09</v>
      </c>
      <c r="AQ487">
        <v>2.2919999999999998</v>
      </c>
      <c r="AR487">
        <v>99.625</v>
      </c>
      <c r="AS487" t="s">
        <v>202</v>
      </c>
      <c r="AT487" t="s">
        <v>203</v>
      </c>
      <c r="AU487" t="s">
        <v>204</v>
      </c>
      <c r="AV487" t="s">
        <v>205</v>
      </c>
      <c r="AW487">
        <v>5</v>
      </c>
      <c r="AX487">
        <v>3</v>
      </c>
      <c r="AY487">
        <v>2</v>
      </c>
      <c r="AZ487" t="s">
        <v>193</v>
      </c>
      <c r="BA487" t="s">
        <v>202</v>
      </c>
      <c r="BB487" t="s">
        <v>206</v>
      </c>
      <c r="BC487" t="s">
        <v>202</v>
      </c>
      <c r="BD487" t="s">
        <v>202</v>
      </c>
      <c r="BE487" t="s">
        <v>206</v>
      </c>
      <c r="BF487" t="s">
        <v>206</v>
      </c>
      <c r="BG487" t="s">
        <v>336</v>
      </c>
      <c r="BH487" t="s">
        <v>905</v>
      </c>
      <c r="BI487">
        <v>1000</v>
      </c>
      <c r="BK487" t="s">
        <v>206</v>
      </c>
      <c r="BL487" t="s">
        <v>208</v>
      </c>
      <c r="BM487" t="s">
        <v>29</v>
      </c>
      <c r="BN487" t="s">
        <v>240</v>
      </c>
      <c r="BO487" t="s">
        <v>220</v>
      </c>
      <c r="BP487" t="s">
        <v>341</v>
      </c>
      <c r="BQ487" t="s">
        <v>193</v>
      </c>
      <c r="BR487" t="s">
        <v>193</v>
      </c>
      <c r="BS487" t="s">
        <v>193</v>
      </c>
      <c r="BT487" t="s">
        <v>193</v>
      </c>
      <c r="BU487" t="s">
        <v>193</v>
      </c>
      <c r="BV487" t="s">
        <v>208</v>
      </c>
      <c r="BW487" t="s">
        <v>209</v>
      </c>
      <c r="BX487" t="s">
        <v>197</v>
      </c>
      <c r="BY487" t="s">
        <v>193</v>
      </c>
      <c r="BZ487" t="s">
        <v>1362</v>
      </c>
      <c r="CA487" t="s">
        <v>3490</v>
      </c>
      <c r="CB487" t="s">
        <v>3494</v>
      </c>
      <c r="CC487" t="s">
        <v>3495</v>
      </c>
      <c r="CD487" t="s">
        <v>5490</v>
      </c>
      <c r="CE487">
        <v>2</v>
      </c>
      <c r="CF487">
        <v>0</v>
      </c>
      <c r="CG487" t="s">
        <v>214</v>
      </c>
      <c r="CH487" t="s">
        <v>215</v>
      </c>
      <c r="CI487" t="s">
        <v>215</v>
      </c>
      <c r="CJ487" t="s">
        <v>197</v>
      </c>
      <c r="CK487">
        <v>1100</v>
      </c>
      <c r="CL487" t="s">
        <v>216</v>
      </c>
      <c r="CM487">
        <v>1</v>
      </c>
      <c r="CN487" t="s">
        <v>199</v>
      </c>
      <c r="CO487" t="s">
        <v>193</v>
      </c>
      <c r="CP487">
        <v>3</v>
      </c>
      <c r="CQ487" t="s">
        <v>193</v>
      </c>
      <c r="CR487" t="s">
        <v>193</v>
      </c>
      <c r="CS487" t="s">
        <v>193</v>
      </c>
      <c r="CT487" t="s">
        <v>193</v>
      </c>
      <c r="CU487" t="s">
        <v>193</v>
      </c>
      <c r="CV487" t="s">
        <v>193</v>
      </c>
      <c r="CW487" t="s">
        <v>3486</v>
      </c>
      <c r="CX487" t="s">
        <v>217</v>
      </c>
      <c r="CY487">
        <v>0.45</v>
      </c>
      <c r="CZ487">
        <v>4.95</v>
      </c>
      <c r="DA487" t="s">
        <v>202</v>
      </c>
      <c r="DB487" t="s">
        <v>193</v>
      </c>
      <c r="DC487" t="s">
        <v>193</v>
      </c>
      <c r="DD487" t="s">
        <v>193</v>
      </c>
      <c r="DE487" t="s">
        <v>193</v>
      </c>
      <c r="DF487" t="s">
        <v>193</v>
      </c>
      <c r="DG487" t="s">
        <v>218</v>
      </c>
      <c r="DH487" t="s">
        <v>28</v>
      </c>
      <c r="DI487" t="s">
        <v>30</v>
      </c>
      <c r="DJ487" t="s">
        <v>32</v>
      </c>
      <c r="DK487" t="s">
        <v>33</v>
      </c>
      <c r="DL487" t="s">
        <v>222</v>
      </c>
      <c r="DM487" t="s">
        <v>222</v>
      </c>
      <c r="DN487" t="s">
        <v>223</v>
      </c>
      <c r="DO487" t="s">
        <v>1547</v>
      </c>
      <c r="DP487">
        <v>99.652000000000001</v>
      </c>
      <c r="DQ487">
        <v>2.2890000000000001</v>
      </c>
      <c r="DR487">
        <v>167.74690000000001</v>
      </c>
      <c r="DS487">
        <v>-2.2530999999999999</v>
      </c>
      <c r="DT487">
        <v>99.01</v>
      </c>
      <c r="DU487">
        <v>2.3620000000000001</v>
      </c>
      <c r="DV487">
        <v>172.8586</v>
      </c>
      <c r="DW487">
        <v>2.8586</v>
      </c>
      <c r="DX487">
        <v>99.01</v>
      </c>
      <c r="DY487">
        <v>2.3620000000000001</v>
      </c>
      <c r="DZ487">
        <v>170.03110000000001</v>
      </c>
      <c r="EA487">
        <v>3.1099999999999999E-2</v>
      </c>
      <c r="EB487">
        <v>98.76</v>
      </c>
      <c r="EC487">
        <v>2.39</v>
      </c>
      <c r="ED487">
        <v>168.71940000000001</v>
      </c>
      <c r="EE487">
        <v>-1.2806</v>
      </c>
      <c r="EF487">
        <v>98.733000000000004</v>
      </c>
      <c r="EG487">
        <v>2.3929999999999998</v>
      </c>
      <c r="EH487">
        <v>175.28020000000001</v>
      </c>
      <c r="EI487">
        <v>5.2801999999999998</v>
      </c>
      <c r="EJ487">
        <v>99.051000000000002</v>
      </c>
      <c r="EK487">
        <v>2.3570000000000002</v>
      </c>
      <c r="EL487">
        <v>167.4144</v>
      </c>
      <c r="EM487">
        <v>-2.5855999999999999</v>
      </c>
      <c r="EN487">
        <v>99.033000000000001</v>
      </c>
      <c r="EO487">
        <v>2.359</v>
      </c>
      <c r="EP487">
        <v>164.92609999999999</v>
      </c>
      <c r="EQ487">
        <v>-5.0739000000000001</v>
      </c>
      <c r="ER487">
        <v>99.734999999999999</v>
      </c>
      <c r="ES487">
        <v>2.2799999999999998</v>
      </c>
      <c r="ET487">
        <v>161.50749999999999</v>
      </c>
      <c r="EU487">
        <v>-8.4924999999999997</v>
      </c>
      <c r="EV487">
        <v>99.734999999999999</v>
      </c>
      <c r="EW487">
        <v>2.2799999999999998</v>
      </c>
      <c r="EX487">
        <v>163.9118</v>
      </c>
      <c r="EY487">
        <v>-6.0881999999999996</v>
      </c>
      <c r="EZ487">
        <v>100.34</v>
      </c>
      <c r="FA487">
        <v>2.2109999999999999</v>
      </c>
      <c r="FB487">
        <v>160.09129999999999</v>
      </c>
      <c r="FC487">
        <v>-9.9086999999999996</v>
      </c>
      <c r="FD487">
        <v>101.17400000000001</v>
      </c>
      <c r="FE487">
        <v>2.1160000000000001</v>
      </c>
      <c r="FF487">
        <v>148.39519999999999</v>
      </c>
      <c r="FG487">
        <v>-21.604800000000001</v>
      </c>
      <c r="FH487">
        <v>34.15</v>
      </c>
      <c r="FI487">
        <v>-17.47</v>
      </c>
      <c r="FJ487">
        <v>64.98</v>
      </c>
      <c r="FK487">
        <v>-7.21</v>
      </c>
      <c r="FL487">
        <v>86.978999999999999</v>
      </c>
      <c r="FM487">
        <v>-7.16</v>
      </c>
      <c r="FN487">
        <v>0.1956</v>
      </c>
      <c r="FO487">
        <v>-10.7309</v>
      </c>
      <c r="FP487">
        <v>0.2447</v>
      </c>
      <c r="FQ487">
        <v>-8.8556000000000008</v>
      </c>
      <c r="FR487">
        <v>0.3624</v>
      </c>
      <c r="FS487">
        <v>-1.7605999999999999</v>
      </c>
      <c r="FT487">
        <v>0.63929999999999998</v>
      </c>
      <c r="FU487">
        <v>6.2801999999999998</v>
      </c>
      <c r="FV487">
        <v>1.2847999999999999</v>
      </c>
      <c r="FW487">
        <v>8.8475999999999999</v>
      </c>
      <c r="FX487" t="s">
        <v>3493</v>
      </c>
      <c r="FY487">
        <v>67659.551900000006</v>
      </c>
    </row>
    <row r="488" spans="1:181" x14ac:dyDescent="0.35">
      <c r="A488">
        <v>491</v>
      </c>
      <c r="B488" t="s">
        <v>5491</v>
      </c>
      <c r="C488" t="s">
        <v>5470</v>
      </c>
      <c r="D488" t="s">
        <v>3486</v>
      </c>
      <c r="E488" t="s">
        <v>3487</v>
      </c>
      <c r="F488" t="s">
        <v>303</v>
      </c>
      <c r="G488" t="s">
        <v>304</v>
      </c>
      <c r="H488" t="s">
        <v>194</v>
      </c>
      <c r="I488" t="s">
        <v>304</v>
      </c>
      <c r="J488" t="s">
        <v>262</v>
      </c>
      <c r="K488" t="s">
        <v>193</v>
      </c>
      <c r="L488" t="s">
        <v>3488</v>
      </c>
      <c r="M488">
        <v>3</v>
      </c>
      <c r="N488" t="s">
        <v>196</v>
      </c>
      <c r="O488" t="s">
        <v>197</v>
      </c>
      <c r="P488" t="s">
        <v>198</v>
      </c>
      <c r="Q488">
        <v>2500</v>
      </c>
      <c r="R488" t="s">
        <v>198</v>
      </c>
      <c r="S488">
        <v>1000</v>
      </c>
      <c r="T488">
        <v>30</v>
      </c>
      <c r="U488">
        <v>3</v>
      </c>
      <c r="V488" t="s">
        <v>199</v>
      </c>
      <c r="W488" t="s">
        <v>200</v>
      </c>
      <c r="X488">
        <v>3.125</v>
      </c>
      <c r="Y488" t="s">
        <v>193</v>
      </c>
      <c r="Z488" t="s">
        <v>5384</v>
      </c>
      <c r="AA488" t="s">
        <v>999</v>
      </c>
      <c r="AB488">
        <v>190</v>
      </c>
      <c r="AD488" t="s">
        <v>193</v>
      </c>
      <c r="AE488" t="s">
        <v>193</v>
      </c>
      <c r="AF488" t="s">
        <v>193</v>
      </c>
      <c r="AG488">
        <v>230</v>
      </c>
      <c r="AH488">
        <v>0</v>
      </c>
      <c r="AI488">
        <v>0</v>
      </c>
      <c r="AJ488" t="s">
        <v>193</v>
      </c>
      <c r="AK488" t="s">
        <v>193</v>
      </c>
      <c r="AM488">
        <v>0</v>
      </c>
      <c r="AN488">
        <v>40</v>
      </c>
      <c r="AO488" t="s">
        <v>193</v>
      </c>
      <c r="AP488">
        <v>2.9</v>
      </c>
      <c r="AQ488">
        <v>3.1379999999999999</v>
      </c>
      <c r="AR488">
        <v>99.748000000000005</v>
      </c>
      <c r="AS488" t="s">
        <v>202</v>
      </c>
      <c r="AT488" t="s">
        <v>203</v>
      </c>
      <c r="AU488" t="s">
        <v>204</v>
      </c>
      <c r="AV488" t="s">
        <v>205</v>
      </c>
      <c r="AW488">
        <v>5</v>
      </c>
      <c r="AX488">
        <v>3</v>
      </c>
      <c r="AY488">
        <v>2</v>
      </c>
      <c r="AZ488" t="s">
        <v>193</v>
      </c>
      <c r="BA488" t="s">
        <v>202</v>
      </c>
      <c r="BB488" t="s">
        <v>206</v>
      </c>
      <c r="BC488" t="s">
        <v>202</v>
      </c>
      <c r="BD488" t="s">
        <v>202</v>
      </c>
      <c r="BE488" t="s">
        <v>206</v>
      </c>
      <c r="BF488" t="s">
        <v>206</v>
      </c>
      <c r="BG488" t="s">
        <v>336</v>
      </c>
      <c r="BH488" t="s">
        <v>905</v>
      </c>
      <c r="BI488">
        <v>1000</v>
      </c>
      <c r="BK488" t="s">
        <v>206</v>
      </c>
      <c r="BL488" t="s">
        <v>208</v>
      </c>
      <c r="BM488" t="s">
        <v>29</v>
      </c>
      <c r="BN488" t="s">
        <v>240</v>
      </c>
      <c r="BO488" t="s">
        <v>220</v>
      </c>
      <c r="BP488" t="s">
        <v>341</v>
      </c>
      <c r="BQ488" t="s">
        <v>193</v>
      </c>
      <c r="BR488" t="s">
        <v>193</v>
      </c>
      <c r="BS488" t="s">
        <v>193</v>
      </c>
      <c r="BT488" t="s">
        <v>193</v>
      </c>
      <c r="BU488" t="s">
        <v>193</v>
      </c>
      <c r="BV488" t="s">
        <v>208</v>
      </c>
      <c r="BW488" t="s">
        <v>209</v>
      </c>
      <c r="BX488" t="s">
        <v>197</v>
      </c>
      <c r="BY488" t="s">
        <v>193</v>
      </c>
      <c r="BZ488" t="s">
        <v>1362</v>
      </c>
      <c r="CA488" t="s">
        <v>3490</v>
      </c>
      <c r="CB488" t="s">
        <v>3496</v>
      </c>
      <c r="CC488" t="s">
        <v>3497</v>
      </c>
      <c r="CD488" t="s">
        <v>5490</v>
      </c>
      <c r="CE488">
        <v>2</v>
      </c>
      <c r="CF488">
        <v>0</v>
      </c>
      <c r="CG488" t="s">
        <v>214</v>
      </c>
      <c r="CH488" t="s">
        <v>215</v>
      </c>
      <c r="CI488" t="s">
        <v>215</v>
      </c>
      <c r="CJ488" t="s">
        <v>197</v>
      </c>
      <c r="CK488">
        <v>1000</v>
      </c>
      <c r="CL488" t="s">
        <v>216</v>
      </c>
      <c r="CM488">
        <v>1</v>
      </c>
      <c r="CN488" t="s">
        <v>199</v>
      </c>
      <c r="CO488" t="s">
        <v>193</v>
      </c>
      <c r="CP488">
        <v>6</v>
      </c>
      <c r="CQ488" t="s">
        <v>193</v>
      </c>
      <c r="CR488" t="s">
        <v>193</v>
      </c>
      <c r="CS488" t="s">
        <v>193</v>
      </c>
      <c r="CT488" t="s">
        <v>193</v>
      </c>
      <c r="CU488" t="s">
        <v>193</v>
      </c>
      <c r="CV488" t="s">
        <v>193</v>
      </c>
      <c r="CW488" t="s">
        <v>3486</v>
      </c>
      <c r="CX488" t="s">
        <v>217</v>
      </c>
      <c r="CY488">
        <v>0.875</v>
      </c>
      <c r="CZ488">
        <v>8.75</v>
      </c>
      <c r="DA488" t="s">
        <v>202</v>
      </c>
      <c r="DB488" t="s">
        <v>193</v>
      </c>
      <c r="DC488" t="s">
        <v>193</v>
      </c>
      <c r="DD488" t="s">
        <v>193</v>
      </c>
      <c r="DE488" t="s">
        <v>193</v>
      </c>
      <c r="DF488" t="s">
        <v>193</v>
      </c>
      <c r="DG488" t="s">
        <v>218</v>
      </c>
      <c r="DH488" t="s">
        <v>28</v>
      </c>
      <c r="DI488" t="s">
        <v>30</v>
      </c>
      <c r="DJ488" t="s">
        <v>32</v>
      </c>
      <c r="DK488" t="s">
        <v>33</v>
      </c>
      <c r="DL488" t="s">
        <v>222</v>
      </c>
      <c r="DM488" t="s">
        <v>222</v>
      </c>
      <c r="DN488" t="s">
        <v>223</v>
      </c>
      <c r="DO488" t="s">
        <v>1002</v>
      </c>
      <c r="DP488">
        <v>98.438000000000002</v>
      </c>
      <c r="DQ488">
        <v>3.206</v>
      </c>
      <c r="DR488">
        <v>195.59049999999999</v>
      </c>
      <c r="DS488">
        <v>5.5904999999999996</v>
      </c>
      <c r="DT488">
        <v>96.716999999999999</v>
      </c>
      <c r="DU488">
        <v>3.298</v>
      </c>
      <c r="DV488">
        <v>201.8819</v>
      </c>
      <c r="DW488">
        <v>11.8819</v>
      </c>
      <c r="DX488">
        <v>97.307000000000002</v>
      </c>
      <c r="DY488">
        <v>3.266</v>
      </c>
      <c r="DZ488">
        <v>193.292</v>
      </c>
      <c r="EA488">
        <v>3.2919999999999998</v>
      </c>
      <c r="EB488">
        <v>96.83</v>
      </c>
      <c r="EC488">
        <v>3.2919999999999998</v>
      </c>
      <c r="ED488">
        <v>189.79560000000001</v>
      </c>
      <c r="EE488">
        <v>-0.2044</v>
      </c>
      <c r="EF488">
        <v>96.043000000000006</v>
      </c>
      <c r="EG488">
        <v>3.335</v>
      </c>
      <c r="EH488">
        <v>200.7235</v>
      </c>
      <c r="EI488">
        <v>10.7235</v>
      </c>
      <c r="EJ488">
        <v>97.713999999999999</v>
      </c>
      <c r="EK488">
        <v>3.2450000000000001</v>
      </c>
      <c r="EL488">
        <v>186.37289999999999</v>
      </c>
      <c r="EM488">
        <v>-3.6271</v>
      </c>
      <c r="EN488">
        <v>97.652000000000001</v>
      </c>
      <c r="EO488">
        <v>3.2480000000000002</v>
      </c>
      <c r="EP488">
        <v>183.37020000000001</v>
      </c>
      <c r="EQ488">
        <v>-6.6298000000000004</v>
      </c>
      <c r="ER488">
        <v>99.506</v>
      </c>
      <c r="ES488">
        <v>3.1509999999999998</v>
      </c>
      <c r="ET488">
        <v>178.40369999999999</v>
      </c>
      <c r="EU488">
        <v>-11.596299999999999</v>
      </c>
      <c r="EV488">
        <v>99.4</v>
      </c>
      <c r="EW488">
        <v>3.1560000000000001</v>
      </c>
      <c r="EX488">
        <v>181.27959999999999</v>
      </c>
      <c r="EY488">
        <v>-8.7203999999999997</v>
      </c>
      <c r="EZ488">
        <v>101.083</v>
      </c>
      <c r="FA488">
        <v>3.069</v>
      </c>
      <c r="FB488">
        <v>179.12389999999999</v>
      </c>
      <c r="FC488">
        <v>-10.876099999999999</v>
      </c>
      <c r="FD488">
        <v>101.76300000000001</v>
      </c>
      <c r="FE488">
        <v>3.0339999999999998</v>
      </c>
      <c r="FF488">
        <v>172.02080000000001</v>
      </c>
      <c r="FG488">
        <v>-17.979199999999999</v>
      </c>
      <c r="FH488">
        <v>34.15</v>
      </c>
      <c r="FI488">
        <v>-17.47</v>
      </c>
      <c r="FJ488">
        <v>64.98</v>
      </c>
      <c r="FK488">
        <v>-7.21</v>
      </c>
      <c r="FL488">
        <v>86.978999999999999</v>
      </c>
      <c r="FM488">
        <v>-7.16</v>
      </c>
      <c r="FN488">
        <v>0.1956</v>
      </c>
      <c r="FO488">
        <v>-10.7309</v>
      </c>
      <c r="FP488">
        <v>0.2447</v>
      </c>
      <c r="FQ488">
        <v>-8.8556000000000008</v>
      </c>
      <c r="FR488">
        <v>0.3624</v>
      </c>
      <c r="FS488">
        <v>-1.7605999999999999</v>
      </c>
      <c r="FT488">
        <v>0.63929999999999998</v>
      </c>
      <c r="FU488">
        <v>6.2801999999999998</v>
      </c>
      <c r="FV488">
        <v>1.2847999999999999</v>
      </c>
      <c r="FW488">
        <v>8.8475999999999999</v>
      </c>
      <c r="FX488" t="s">
        <v>3493</v>
      </c>
      <c r="FY488">
        <v>67659.551900000006</v>
      </c>
    </row>
    <row r="489" spans="1:181" x14ac:dyDescent="0.35">
      <c r="A489">
        <v>492</v>
      </c>
      <c r="B489" t="s">
        <v>5491</v>
      </c>
      <c r="C489" t="s">
        <v>5470</v>
      </c>
      <c r="D489" t="s">
        <v>3498</v>
      </c>
      <c r="E489" t="s">
        <v>3499</v>
      </c>
      <c r="F489" t="s">
        <v>441</v>
      </c>
      <c r="G489" t="s">
        <v>304</v>
      </c>
      <c r="H489" t="s">
        <v>285</v>
      </c>
      <c r="I489" t="s">
        <v>304</v>
      </c>
      <c r="J489" t="s">
        <v>316</v>
      </c>
      <c r="K489" t="s">
        <v>193</v>
      </c>
      <c r="L489" t="s">
        <v>932</v>
      </c>
      <c r="M489" t="s">
        <v>193</v>
      </c>
      <c r="N489" t="s">
        <v>196</v>
      </c>
      <c r="O489" t="s">
        <v>197</v>
      </c>
      <c r="P489" t="s">
        <v>198</v>
      </c>
      <c r="Q489">
        <v>2000</v>
      </c>
      <c r="R489" t="s">
        <v>198</v>
      </c>
      <c r="S489">
        <v>750</v>
      </c>
      <c r="T489">
        <v>10</v>
      </c>
      <c r="U489">
        <v>3</v>
      </c>
      <c r="V489" t="s">
        <v>199</v>
      </c>
      <c r="W489" t="s">
        <v>200</v>
      </c>
      <c r="X489">
        <v>1.9</v>
      </c>
      <c r="Y489" t="s">
        <v>193</v>
      </c>
      <c r="Z489" t="s">
        <v>5242</v>
      </c>
      <c r="AA489" t="s">
        <v>1712</v>
      </c>
      <c r="AB489">
        <v>130</v>
      </c>
      <c r="AD489">
        <v>6</v>
      </c>
      <c r="AE489" t="s">
        <v>193</v>
      </c>
      <c r="AF489" t="s">
        <v>193</v>
      </c>
      <c r="AG489">
        <v>170</v>
      </c>
      <c r="AH489">
        <v>135</v>
      </c>
      <c r="AI489">
        <v>5</v>
      </c>
      <c r="AJ489" t="s">
        <v>193</v>
      </c>
      <c r="AK489" t="s">
        <v>193</v>
      </c>
      <c r="AM489">
        <v>-10</v>
      </c>
      <c r="AN489">
        <v>40</v>
      </c>
      <c r="AO489" t="s">
        <v>193</v>
      </c>
      <c r="AP489">
        <v>5.73</v>
      </c>
      <c r="AQ489">
        <v>1.9359999999999999</v>
      </c>
      <c r="AR489">
        <v>99.67</v>
      </c>
      <c r="AS489" t="s">
        <v>202</v>
      </c>
      <c r="AT489" t="s">
        <v>203</v>
      </c>
      <c r="AU489" t="s">
        <v>204</v>
      </c>
      <c r="AV489" t="s">
        <v>205</v>
      </c>
      <c r="AW489">
        <v>10</v>
      </c>
      <c r="AX489">
        <v>4</v>
      </c>
      <c r="AY489">
        <v>6</v>
      </c>
      <c r="AZ489" t="s">
        <v>193</v>
      </c>
      <c r="BA489" t="s">
        <v>202</v>
      </c>
      <c r="BB489" t="s">
        <v>206</v>
      </c>
      <c r="BC489" t="s">
        <v>202</v>
      </c>
      <c r="BD489" t="s">
        <v>202</v>
      </c>
      <c r="BE489" t="s">
        <v>206</v>
      </c>
      <c r="BF489" t="s">
        <v>206</v>
      </c>
      <c r="BG489" t="s">
        <v>238</v>
      </c>
      <c r="BH489" t="s">
        <v>552</v>
      </c>
      <c r="BI489">
        <v>1000</v>
      </c>
      <c r="BK489" t="s">
        <v>206</v>
      </c>
      <c r="BL489" t="s">
        <v>208</v>
      </c>
      <c r="BM489" t="s">
        <v>220</v>
      </c>
      <c r="BN489" t="s">
        <v>32</v>
      </c>
      <c r="BO489" t="s">
        <v>30</v>
      </c>
      <c r="BP489" t="s">
        <v>218</v>
      </c>
      <c r="BQ489" t="s">
        <v>26</v>
      </c>
      <c r="BR489" t="s">
        <v>29</v>
      </c>
      <c r="BS489" t="s">
        <v>33</v>
      </c>
      <c r="BT489" t="s">
        <v>350</v>
      </c>
      <c r="BU489" t="s">
        <v>240</v>
      </c>
      <c r="BV489" t="s">
        <v>32</v>
      </c>
      <c r="BW489" t="s">
        <v>209</v>
      </c>
      <c r="BX489" t="s">
        <v>197</v>
      </c>
      <c r="BY489" t="s">
        <v>193</v>
      </c>
      <c r="BZ489" t="s">
        <v>470</v>
      </c>
      <c r="CA489" t="s">
        <v>1446</v>
      </c>
      <c r="CB489" t="s">
        <v>3500</v>
      </c>
      <c r="CC489" t="s">
        <v>3501</v>
      </c>
      <c r="CD489" t="s">
        <v>5490</v>
      </c>
      <c r="CE489">
        <v>2</v>
      </c>
      <c r="CF489">
        <v>1</v>
      </c>
      <c r="CG489" t="s">
        <v>214</v>
      </c>
      <c r="CH489" t="s">
        <v>215</v>
      </c>
      <c r="CI489" t="s">
        <v>215</v>
      </c>
      <c r="CJ489" t="s">
        <v>197</v>
      </c>
      <c r="CK489">
        <v>750</v>
      </c>
      <c r="CL489" t="s">
        <v>216</v>
      </c>
      <c r="CM489">
        <v>1</v>
      </c>
      <c r="CN489" t="s">
        <v>199</v>
      </c>
      <c r="CO489" t="s">
        <v>193</v>
      </c>
      <c r="CP489">
        <v>3</v>
      </c>
      <c r="CQ489" t="s">
        <v>193</v>
      </c>
      <c r="CR489" t="s">
        <v>193</v>
      </c>
      <c r="CS489" t="s">
        <v>193</v>
      </c>
      <c r="CT489" t="s">
        <v>193</v>
      </c>
      <c r="CU489" t="s">
        <v>193</v>
      </c>
      <c r="CV489" t="s">
        <v>193</v>
      </c>
      <c r="CW489" t="s">
        <v>3498</v>
      </c>
      <c r="CX489" t="s">
        <v>217</v>
      </c>
      <c r="CY489">
        <v>0.65</v>
      </c>
      <c r="CZ489">
        <v>4.875</v>
      </c>
      <c r="DA489" t="s">
        <v>206</v>
      </c>
      <c r="DB489" t="s">
        <v>193</v>
      </c>
      <c r="DC489" t="s">
        <v>193</v>
      </c>
      <c r="DD489" t="s">
        <v>193</v>
      </c>
      <c r="DE489" t="s">
        <v>193</v>
      </c>
      <c r="DF489" t="s">
        <v>193</v>
      </c>
      <c r="DG489" t="s">
        <v>31</v>
      </c>
      <c r="DH489" t="s">
        <v>339</v>
      </c>
      <c r="DI489" t="s">
        <v>447</v>
      </c>
      <c r="DJ489" t="s">
        <v>855</v>
      </c>
      <c r="DK489" t="s">
        <v>193</v>
      </c>
      <c r="DL489" t="s">
        <v>222</v>
      </c>
      <c r="DM489" t="s">
        <v>222</v>
      </c>
      <c r="DN489" t="s">
        <v>223</v>
      </c>
      <c r="DO489" t="s">
        <v>1547</v>
      </c>
      <c r="DP489">
        <v>98.988</v>
      </c>
      <c r="DQ489">
        <v>2.0110000000000001</v>
      </c>
      <c r="DR489">
        <v>139.9469</v>
      </c>
      <c r="DS489">
        <v>9.9468999999999994</v>
      </c>
      <c r="DT489">
        <v>98.42</v>
      </c>
      <c r="DU489">
        <v>2.0739999999999998</v>
      </c>
      <c r="DV489">
        <v>144.05860000000001</v>
      </c>
      <c r="DW489">
        <v>14.0586</v>
      </c>
      <c r="DX489">
        <v>98.971000000000004</v>
      </c>
      <c r="DY489">
        <v>2.0129999999999999</v>
      </c>
      <c r="DZ489">
        <v>135.1311</v>
      </c>
      <c r="EA489">
        <v>5.1311</v>
      </c>
      <c r="EB489">
        <v>97.984999999999999</v>
      </c>
      <c r="EC489">
        <v>2.1230000000000002</v>
      </c>
      <c r="ED489">
        <v>142.01939999999999</v>
      </c>
      <c r="EE489">
        <v>12.019399999999999</v>
      </c>
      <c r="EF489">
        <v>97.355000000000004</v>
      </c>
      <c r="EG489">
        <v>2.1930000000000001</v>
      </c>
      <c r="EH489">
        <v>155.28020000000001</v>
      </c>
      <c r="EI489">
        <v>25.280200000000001</v>
      </c>
      <c r="EJ489">
        <v>98.26</v>
      </c>
      <c r="EK489">
        <v>2.0920000000000001</v>
      </c>
      <c r="EL489">
        <v>140.9144</v>
      </c>
      <c r="EM489">
        <v>10.914400000000001</v>
      </c>
      <c r="EN489">
        <v>98.53</v>
      </c>
      <c r="EO489">
        <v>2.0619999999999998</v>
      </c>
      <c r="EP489">
        <v>135.2261</v>
      </c>
      <c r="EQ489">
        <v>5.2260999999999997</v>
      </c>
      <c r="ER489">
        <v>98.927000000000007</v>
      </c>
      <c r="ES489">
        <v>2.0179999999999998</v>
      </c>
      <c r="ET489">
        <v>135.3075</v>
      </c>
      <c r="EU489">
        <v>5.3075000000000001</v>
      </c>
      <c r="EV489">
        <v>98.67</v>
      </c>
      <c r="EW489">
        <v>2.0470000000000002</v>
      </c>
      <c r="EX489">
        <v>140.61179999999999</v>
      </c>
      <c r="EY489">
        <v>10.611800000000001</v>
      </c>
      <c r="EZ489">
        <v>98.882000000000005</v>
      </c>
      <c r="FA489">
        <v>2.0230000000000001</v>
      </c>
      <c r="FB489">
        <v>141.29130000000001</v>
      </c>
      <c r="FC489">
        <v>11.2913</v>
      </c>
      <c r="FD489">
        <v>99.462000000000003</v>
      </c>
      <c r="FE489">
        <v>1.9590000000000001</v>
      </c>
      <c r="FF489">
        <v>132.6952</v>
      </c>
      <c r="FG489">
        <v>2.6951999999999998</v>
      </c>
      <c r="FH489">
        <v>34.15</v>
      </c>
      <c r="FI489">
        <v>-17.47</v>
      </c>
      <c r="FJ489">
        <v>64.98</v>
      </c>
      <c r="FK489">
        <v>-7.21</v>
      </c>
      <c r="FL489">
        <v>86.978999999999999</v>
      </c>
      <c r="FM489">
        <v>-7.16</v>
      </c>
      <c r="FN489">
        <v>0.1956</v>
      </c>
      <c r="FO489">
        <v>-10.7309</v>
      </c>
      <c r="FP489">
        <v>0.2447</v>
      </c>
      <c r="FQ489">
        <v>-8.8556000000000008</v>
      </c>
      <c r="FR489">
        <v>0.3624</v>
      </c>
      <c r="FS489">
        <v>-1.7605999999999999</v>
      </c>
      <c r="FT489">
        <v>0.63929999999999998</v>
      </c>
      <c r="FU489">
        <v>6.2801999999999998</v>
      </c>
      <c r="FV489">
        <v>1.2847999999999999</v>
      </c>
      <c r="FW489">
        <v>8.8475999999999999</v>
      </c>
      <c r="FX489" t="s">
        <v>3502</v>
      </c>
      <c r="FY489">
        <v>36924.631800000003</v>
      </c>
    </row>
    <row r="490" spans="1:181" x14ac:dyDescent="0.35">
      <c r="A490">
        <v>493</v>
      </c>
      <c r="B490" t="s">
        <v>5491</v>
      </c>
      <c r="C490" t="s">
        <v>5470</v>
      </c>
      <c r="D490" t="s">
        <v>3498</v>
      </c>
      <c r="E490" t="s">
        <v>3499</v>
      </c>
      <c r="F490" t="s">
        <v>441</v>
      </c>
      <c r="G490" t="s">
        <v>304</v>
      </c>
      <c r="H490" t="s">
        <v>285</v>
      </c>
      <c r="I490" t="s">
        <v>304</v>
      </c>
      <c r="J490" t="s">
        <v>316</v>
      </c>
      <c r="K490" t="s">
        <v>193</v>
      </c>
      <c r="L490" t="s">
        <v>932</v>
      </c>
      <c r="M490" t="s">
        <v>193</v>
      </c>
      <c r="N490" t="s">
        <v>196</v>
      </c>
      <c r="O490" t="s">
        <v>197</v>
      </c>
      <c r="P490" t="s">
        <v>198</v>
      </c>
      <c r="Q490">
        <v>2000</v>
      </c>
      <c r="R490" t="s">
        <v>198</v>
      </c>
      <c r="S490">
        <v>750</v>
      </c>
      <c r="T490">
        <v>30</v>
      </c>
      <c r="U490">
        <v>3</v>
      </c>
      <c r="V490" t="s">
        <v>199</v>
      </c>
      <c r="W490" t="s">
        <v>200</v>
      </c>
      <c r="X490">
        <v>2.875</v>
      </c>
      <c r="Y490" t="s">
        <v>193</v>
      </c>
      <c r="Z490" t="s">
        <v>5324</v>
      </c>
      <c r="AA490" t="s">
        <v>999</v>
      </c>
      <c r="AB490">
        <v>160</v>
      </c>
      <c r="AD490">
        <v>5</v>
      </c>
      <c r="AE490" t="s">
        <v>193</v>
      </c>
      <c r="AF490" t="s">
        <v>193</v>
      </c>
      <c r="AG490">
        <v>200</v>
      </c>
      <c r="AH490">
        <v>165</v>
      </c>
      <c r="AI490">
        <v>5</v>
      </c>
      <c r="AJ490" t="s">
        <v>193</v>
      </c>
      <c r="AK490" t="s">
        <v>193</v>
      </c>
      <c r="AM490">
        <v>-10</v>
      </c>
      <c r="AN490">
        <v>40</v>
      </c>
      <c r="AO490" t="s">
        <v>193</v>
      </c>
      <c r="AP490">
        <v>6.13</v>
      </c>
      <c r="AQ490">
        <v>2.8879999999999999</v>
      </c>
      <c r="AR490">
        <v>99.736999999999995</v>
      </c>
      <c r="AS490" t="s">
        <v>202</v>
      </c>
      <c r="AT490" t="s">
        <v>203</v>
      </c>
      <c r="AU490" t="s">
        <v>204</v>
      </c>
      <c r="AV490" t="s">
        <v>205</v>
      </c>
      <c r="AW490">
        <v>10</v>
      </c>
      <c r="AX490">
        <v>4</v>
      </c>
      <c r="AY490">
        <v>6</v>
      </c>
      <c r="AZ490" t="s">
        <v>193</v>
      </c>
      <c r="BA490" t="s">
        <v>202</v>
      </c>
      <c r="BB490" t="s">
        <v>206</v>
      </c>
      <c r="BC490" t="s">
        <v>202</v>
      </c>
      <c r="BD490" t="s">
        <v>202</v>
      </c>
      <c r="BE490" t="s">
        <v>206</v>
      </c>
      <c r="BF490" t="s">
        <v>206</v>
      </c>
      <c r="BG490" t="s">
        <v>238</v>
      </c>
      <c r="BH490" t="s">
        <v>552</v>
      </c>
      <c r="BI490">
        <v>1000</v>
      </c>
      <c r="BK490" t="s">
        <v>206</v>
      </c>
      <c r="BL490" t="s">
        <v>208</v>
      </c>
      <c r="BM490" t="s">
        <v>220</v>
      </c>
      <c r="BN490" t="s">
        <v>32</v>
      </c>
      <c r="BO490" t="s">
        <v>30</v>
      </c>
      <c r="BP490" t="s">
        <v>218</v>
      </c>
      <c r="BQ490" t="s">
        <v>26</v>
      </c>
      <c r="BR490" t="s">
        <v>29</v>
      </c>
      <c r="BS490" t="s">
        <v>33</v>
      </c>
      <c r="BT490" t="s">
        <v>350</v>
      </c>
      <c r="BU490" t="s">
        <v>240</v>
      </c>
      <c r="BV490" t="s">
        <v>193</v>
      </c>
      <c r="BW490" t="s">
        <v>209</v>
      </c>
      <c r="BX490" t="s">
        <v>197</v>
      </c>
      <c r="BY490" t="s">
        <v>193</v>
      </c>
      <c r="BZ490" t="s">
        <v>470</v>
      </c>
      <c r="CA490" t="s">
        <v>1446</v>
      </c>
      <c r="CB490" t="s">
        <v>3503</v>
      </c>
      <c r="CC490" t="s">
        <v>3504</v>
      </c>
      <c r="CD490" t="s">
        <v>5490</v>
      </c>
      <c r="CE490">
        <v>2</v>
      </c>
      <c r="CF490">
        <v>0</v>
      </c>
      <c r="CG490" t="s">
        <v>214</v>
      </c>
      <c r="CH490" t="s">
        <v>215</v>
      </c>
      <c r="CI490" t="s">
        <v>215</v>
      </c>
      <c r="CJ490" t="s">
        <v>197</v>
      </c>
      <c r="CK490">
        <v>750</v>
      </c>
      <c r="CL490" t="s">
        <v>216</v>
      </c>
      <c r="CM490">
        <v>1</v>
      </c>
      <c r="CN490" t="s">
        <v>199</v>
      </c>
      <c r="CO490" t="s">
        <v>193</v>
      </c>
      <c r="CP490">
        <v>6</v>
      </c>
      <c r="CQ490" t="s">
        <v>193</v>
      </c>
      <c r="CR490" t="s">
        <v>193</v>
      </c>
      <c r="CS490" t="s">
        <v>193</v>
      </c>
      <c r="CT490" t="s">
        <v>193</v>
      </c>
      <c r="CU490" t="s">
        <v>193</v>
      </c>
      <c r="CV490" t="s">
        <v>193</v>
      </c>
      <c r="CW490" t="s">
        <v>3498</v>
      </c>
      <c r="CX490" t="s">
        <v>217</v>
      </c>
      <c r="CY490">
        <v>0.875</v>
      </c>
      <c r="CZ490">
        <v>6.5629999999999997</v>
      </c>
      <c r="DA490" t="s">
        <v>206</v>
      </c>
      <c r="DB490" t="s">
        <v>193</v>
      </c>
      <c r="DC490" t="s">
        <v>193</v>
      </c>
      <c r="DD490" t="s">
        <v>193</v>
      </c>
      <c r="DE490" t="s">
        <v>193</v>
      </c>
      <c r="DF490" t="s">
        <v>193</v>
      </c>
      <c r="DG490" t="s">
        <v>31</v>
      </c>
      <c r="DH490" t="s">
        <v>339</v>
      </c>
      <c r="DI490" t="s">
        <v>447</v>
      </c>
      <c r="DJ490" t="s">
        <v>855</v>
      </c>
      <c r="DK490" t="s">
        <v>193</v>
      </c>
      <c r="DL490" t="s">
        <v>222</v>
      </c>
      <c r="DM490" t="s">
        <v>222</v>
      </c>
      <c r="DN490" t="s">
        <v>223</v>
      </c>
      <c r="DO490" t="s">
        <v>1002</v>
      </c>
      <c r="DP490">
        <v>98.093000000000004</v>
      </c>
      <c r="DQ490">
        <v>2.9710000000000001</v>
      </c>
      <c r="DR490">
        <v>172.09049999999999</v>
      </c>
      <c r="DS490">
        <v>12.0905</v>
      </c>
      <c r="DT490">
        <v>95.891999999999996</v>
      </c>
      <c r="DU490">
        <v>3.085</v>
      </c>
      <c r="DV490">
        <v>180.58189999999999</v>
      </c>
      <c r="DW490">
        <v>20.581900000000001</v>
      </c>
      <c r="DX490">
        <v>95.840999999999994</v>
      </c>
      <c r="DY490">
        <v>3.0880000000000001</v>
      </c>
      <c r="DZ490">
        <v>175.49199999999999</v>
      </c>
      <c r="EA490">
        <v>15.492000000000001</v>
      </c>
      <c r="EB490">
        <v>95.248999999999995</v>
      </c>
      <c r="EC490">
        <v>3.1190000000000002</v>
      </c>
      <c r="ED490">
        <v>172.4956</v>
      </c>
      <c r="EE490">
        <v>12.4956</v>
      </c>
      <c r="EF490">
        <v>93.781999999999996</v>
      </c>
      <c r="EG490">
        <v>3.198</v>
      </c>
      <c r="EH490">
        <v>187.02350000000001</v>
      </c>
      <c r="EI490">
        <v>27.023499999999999</v>
      </c>
      <c r="EJ490">
        <v>93.781999999999996</v>
      </c>
      <c r="EK490">
        <v>3.198</v>
      </c>
      <c r="EL490">
        <v>181.6729</v>
      </c>
      <c r="EM490">
        <v>21.672899999999998</v>
      </c>
      <c r="EN490">
        <v>96.222999999999999</v>
      </c>
      <c r="EO490">
        <v>3.0680000000000001</v>
      </c>
      <c r="EP490">
        <v>165.37020000000001</v>
      </c>
      <c r="EQ490">
        <v>5.3701999999999996</v>
      </c>
      <c r="ER490">
        <v>96.701999999999998</v>
      </c>
      <c r="ES490">
        <v>3.0430000000000001</v>
      </c>
      <c r="ET490">
        <v>167.6037</v>
      </c>
      <c r="EU490">
        <v>7.6036999999999999</v>
      </c>
      <c r="EV490">
        <v>97.457999999999998</v>
      </c>
      <c r="EW490">
        <v>3.004</v>
      </c>
      <c r="EX490">
        <v>166.0796</v>
      </c>
      <c r="EY490">
        <v>6.0796000000000001</v>
      </c>
      <c r="EZ490">
        <v>98.155000000000001</v>
      </c>
      <c r="FA490">
        <v>2.968</v>
      </c>
      <c r="FB490">
        <v>169.0239</v>
      </c>
      <c r="FC490">
        <v>9.0238999999999994</v>
      </c>
      <c r="FD490">
        <v>99.676000000000002</v>
      </c>
      <c r="FE490">
        <v>2.891</v>
      </c>
      <c r="FF490">
        <v>157.7208</v>
      </c>
      <c r="FG490">
        <v>-2.2791999999999999</v>
      </c>
      <c r="FH490">
        <v>34.15</v>
      </c>
      <c r="FI490">
        <v>-17.47</v>
      </c>
      <c r="FJ490">
        <v>64.98</v>
      </c>
      <c r="FK490">
        <v>-7.21</v>
      </c>
      <c r="FL490">
        <v>86.978999999999999</v>
      </c>
      <c r="FM490">
        <v>-7.16</v>
      </c>
      <c r="FN490">
        <v>0.1956</v>
      </c>
      <c r="FO490">
        <v>-10.7309</v>
      </c>
      <c r="FP490">
        <v>0.2447</v>
      </c>
      <c r="FQ490">
        <v>-8.8556000000000008</v>
      </c>
      <c r="FR490">
        <v>0.3624</v>
      </c>
      <c r="FS490">
        <v>-1.7605999999999999</v>
      </c>
      <c r="FT490">
        <v>0.63929999999999998</v>
      </c>
      <c r="FU490">
        <v>6.2801999999999998</v>
      </c>
      <c r="FV490">
        <v>1.2847999999999999</v>
      </c>
      <c r="FW490">
        <v>8.8475999999999999</v>
      </c>
      <c r="FX490" t="s">
        <v>3502</v>
      </c>
      <c r="FY490">
        <v>36924.631800000003</v>
      </c>
    </row>
    <row r="491" spans="1:181" x14ac:dyDescent="0.35">
      <c r="A491">
        <v>494</v>
      </c>
      <c r="B491" t="s">
        <v>5491</v>
      </c>
      <c r="C491" t="s">
        <v>5470</v>
      </c>
      <c r="D491" t="s">
        <v>3498</v>
      </c>
      <c r="E491" t="s">
        <v>3499</v>
      </c>
      <c r="F491" t="s">
        <v>441</v>
      </c>
      <c r="G491" t="s">
        <v>304</v>
      </c>
      <c r="H491" t="s">
        <v>285</v>
      </c>
      <c r="I491" t="s">
        <v>304</v>
      </c>
      <c r="J491" t="s">
        <v>316</v>
      </c>
      <c r="K491" t="s">
        <v>193</v>
      </c>
      <c r="L491" t="s">
        <v>932</v>
      </c>
      <c r="M491" t="s">
        <v>193</v>
      </c>
      <c r="N491" t="s">
        <v>196</v>
      </c>
      <c r="O491" t="s">
        <v>197</v>
      </c>
      <c r="P491" t="s">
        <v>198</v>
      </c>
      <c r="Q491">
        <v>2000</v>
      </c>
      <c r="R491" t="s">
        <v>198</v>
      </c>
      <c r="S491">
        <v>500</v>
      </c>
      <c r="T491">
        <v>40</v>
      </c>
      <c r="U491">
        <v>3</v>
      </c>
      <c r="V491" t="s">
        <v>199</v>
      </c>
      <c r="W491" t="s">
        <v>200</v>
      </c>
      <c r="X491">
        <v>3.125</v>
      </c>
      <c r="Y491" t="s">
        <v>193</v>
      </c>
      <c r="Z491" t="s">
        <v>5364</v>
      </c>
      <c r="AA491" t="s">
        <v>999</v>
      </c>
      <c r="AB491">
        <v>185</v>
      </c>
      <c r="AD491">
        <v>-1</v>
      </c>
      <c r="AE491" t="s">
        <v>193</v>
      </c>
      <c r="AF491" t="s">
        <v>193</v>
      </c>
      <c r="AG491">
        <v>225</v>
      </c>
      <c r="AH491">
        <v>190</v>
      </c>
      <c r="AI491">
        <v>5</v>
      </c>
      <c r="AJ491" t="s">
        <v>193</v>
      </c>
      <c r="AK491" t="s">
        <v>193</v>
      </c>
      <c r="AM491">
        <v>-10</v>
      </c>
      <c r="AN491">
        <v>40</v>
      </c>
      <c r="AO491" t="s">
        <v>193</v>
      </c>
      <c r="AP491">
        <v>7.4</v>
      </c>
      <c r="AQ491">
        <v>3.1379999999999999</v>
      </c>
      <c r="AR491">
        <v>99.700999999999993</v>
      </c>
      <c r="AS491" t="s">
        <v>202</v>
      </c>
      <c r="AT491" t="s">
        <v>203</v>
      </c>
      <c r="AU491" t="s">
        <v>204</v>
      </c>
      <c r="AV491" t="s">
        <v>205</v>
      </c>
      <c r="AW491">
        <v>10</v>
      </c>
      <c r="AX491">
        <v>4</v>
      </c>
      <c r="AY491">
        <v>6</v>
      </c>
      <c r="AZ491" t="s">
        <v>193</v>
      </c>
      <c r="BA491" t="s">
        <v>202</v>
      </c>
      <c r="BB491" t="s">
        <v>206</v>
      </c>
      <c r="BC491" t="s">
        <v>202</v>
      </c>
      <c r="BD491" t="s">
        <v>202</v>
      </c>
      <c r="BE491" t="s">
        <v>206</v>
      </c>
      <c r="BF491" t="s">
        <v>206</v>
      </c>
      <c r="BG491" t="s">
        <v>238</v>
      </c>
      <c r="BH491" t="s">
        <v>552</v>
      </c>
      <c r="BI491">
        <v>1000</v>
      </c>
      <c r="BK491" t="s">
        <v>206</v>
      </c>
      <c r="BL491" t="s">
        <v>208</v>
      </c>
      <c r="BM491" t="s">
        <v>220</v>
      </c>
      <c r="BN491" t="s">
        <v>32</v>
      </c>
      <c r="BO491" t="s">
        <v>30</v>
      </c>
      <c r="BP491" t="s">
        <v>218</v>
      </c>
      <c r="BQ491" t="s">
        <v>26</v>
      </c>
      <c r="BR491" t="s">
        <v>29</v>
      </c>
      <c r="BS491" t="s">
        <v>33</v>
      </c>
      <c r="BT491" t="s">
        <v>350</v>
      </c>
      <c r="BU491" t="s">
        <v>240</v>
      </c>
      <c r="BV491" t="s">
        <v>208</v>
      </c>
      <c r="BW491" t="s">
        <v>209</v>
      </c>
      <c r="BX491" t="s">
        <v>197</v>
      </c>
      <c r="BY491" t="s">
        <v>193</v>
      </c>
      <c r="BZ491" t="s">
        <v>470</v>
      </c>
      <c r="CA491" t="s">
        <v>1446</v>
      </c>
      <c r="CB491" t="s">
        <v>3505</v>
      </c>
      <c r="CC491" t="s">
        <v>3506</v>
      </c>
      <c r="CD491" t="s">
        <v>5490</v>
      </c>
      <c r="CE491">
        <v>2</v>
      </c>
      <c r="CF491">
        <v>0</v>
      </c>
      <c r="CG491" t="s">
        <v>214</v>
      </c>
      <c r="CH491" t="s">
        <v>215</v>
      </c>
      <c r="CI491" t="s">
        <v>215</v>
      </c>
      <c r="CJ491" t="s">
        <v>197</v>
      </c>
      <c r="CK491">
        <v>500</v>
      </c>
      <c r="CL491" t="s">
        <v>216</v>
      </c>
      <c r="CM491">
        <v>1</v>
      </c>
      <c r="CN491" t="s">
        <v>199</v>
      </c>
      <c r="CO491" t="s">
        <v>193</v>
      </c>
      <c r="CP491">
        <v>6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3498</v>
      </c>
      <c r="CX491" t="s">
        <v>217</v>
      </c>
      <c r="CY491">
        <v>0.875</v>
      </c>
      <c r="CZ491">
        <v>4.375</v>
      </c>
      <c r="DA491" t="s">
        <v>206</v>
      </c>
      <c r="DB491" t="s">
        <v>193</v>
      </c>
      <c r="DC491" t="s">
        <v>193</v>
      </c>
      <c r="DD491" t="s">
        <v>193</v>
      </c>
      <c r="DE491" t="s">
        <v>193</v>
      </c>
      <c r="DF491" t="s">
        <v>193</v>
      </c>
      <c r="DG491" t="s">
        <v>31</v>
      </c>
      <c r="DH491" t="s">
        <v>339</v>
      </c>
      <c r="DI491" t="s">
        <v>447</v>
      </c>
      <c r="DJ491" t="s">
        <v>855</v>
      </c>
      <c r="DK491" t="s">
        <v>193</v>
      </c>
      <c r="DL491" t="s">
        <v>222</v>
      </c>
      <c r="DM491" t="s">
        <v>222</v>
      </c>
      <c r="DN491" t="s">
        <v>223</v>
      </c>
      <c r="DO491" t="s">
        <v>1002</v>
      </c>
      <c r="DP491">
        <v>99.135999999999996</v>
      </c>
      <c r="DQ491">
        <v>3.1629999999999998</v>
      </c>
      <c r="DR491">
        <v>191.29050000000001</v>
      </c>
      <c r="DS491">
        <v>6.2904999999999998</v>
      </c>
      <c r="DT491">
        <v>97.052999999999997</v>
      </c>
      <c r="DU491">
        <v>3.2570000000000001</v>
      </c>
      <c r="DV491">
        <v>197.78190000000001</v>
      </c>
      <c r="DW491">
        <v>12.7819</v>
      </c>
      <c r="DX491">
        <v>99.477000000000004</v>
      </c>
      <c r="DY491">
        <v>3.1480000000000001</v>
      </c>
      <c r="DZ491">
        <v>181.49199999999999</v>
      </c>
      <c r="EA491">
        <v>-3.508</v>
      </c>
      <c r="EB491">
        <v>96.635000000000005</v>
      </c>
      <c r="EC491">
        <v>3.2759999999999998</v>
      </c>
      <c r="ED491">
        <v>188.19560000000001</v>
      </c>
      <c r="EE491">
        <v>3.1956000000000002</v>
      </c>
      <c r="EF491">
        <v>94.778000000000006</v>
      </c>
      <c r="EG491">
        <v>3.363</v>
      </c>
      <c r="EH491">
        <v>203.52350000000001</v>
      </c>
      <c r="EI491">
        <v>18.523499999999999</v>
      </c>
      <c r="EJ491">
        <v>95.435000000000002</v>
      </c>
      <c r="EK491">
        <v>3.3319999999999999</v>
      </c>
      <c r="EL491">
        <v>195.0729</v>
      </c>
      <c r="EM491">
        <v>10.072900000000001</v>
      </c>
      <c r="EN491">
        <v>96.929000000000002</v>
      </c>
      <c r="EO491">
        <v>3.2629999999999999</v>
      </c>
      <c r="EP491">
        <v>184.87020000000001</v>
      </c>
      <c r="EQ491">
        <v>-0.1298</v>
      </c>
      <c r="ER491">
        <v>99.186999999999998</v>
      </c>
      <c r="ES491">
        <v>3.161</v>
      </c>
      <c r="ET491">
        <v>179.40369999999999</v>
      </c>
      <c r="EU491">
        <v>-5.5963000000000003</v>
      </c>
      <c r="EV491">
        <v>99.338999999999999</v>
      </c>
      <c r="EW491">
        <v>3.1539999999999999</v>
      </c>
      <c r="EX491">
        <v>181.0796</v>
      </c>
      <c r="EY491">
        <v>-3.9203999999999999</v>
      </c>
      <c r="EZ491">
        <v>101.14100000000001</v>
      </c>
      <c r="FA491">
        <v>3.0750000000000002</v>
      </c>
      <c r="FB491">
        <v>179.72389999999999</v>
      </c>
      <c r="FC491">
        <v>-5.2760999999999996</v>
      </c>
      <c r="FD491">
        <v>101.137</v>
      </c>
      <c r="FE491">
        <v>3.0750000000000002</v>
      </c>
      <c r="FF491">
        <v>176.1208</v>
      </c>
      <c r="FG491">
        <v>-8.8792000000000009</v>
      </c>
      <c r="FH491">
        <v>34.15</v>
      </c>
      <c r="FI491">
        <v>-17.47</v>
      </c>
      <c r="FJ491">
        <v>64.98</v>
      </c>
      <c r="FK491">
        <v>-7.21</v>
      </c>
      <c r="FL491">
        <v>86.978999999999999</v>
      </c>
      <c r="FM491">
        <v>-7.16</v>
      </c>
      <c r="FN491">
        <v>0.1956</v>
      </c>
      <c r="FO491">
        <v>-10.7309</v>
      </c>
      <c r="FP491">
        <v>0.2447</v>
      </c>
      <c r="FQ491">
        <v>-8.8556000000000008</v>
      </c>
      <c r="FR491">
        <v>0.3624</v>
      </c>
      <c r="FS491">
        <v>-1.7605999999999999</v>
      </c>
      <c r="FT491">
        <v>0.63929999999999998</v>
      </c>
      <c r="FU491">
        <v>6.2801999999999998</v>
      </c>
      <c r="FV491">
        <v>1.2847999999999999</v>
      </c>
      <c r="FW491">
        <v>8.8475999999999999</v>
      </c>
      <c r="FX491" t="s">
        <v>3502</v>
      </c>
      <c r="FY491">
        <v>36924.631800000003</v>
      </c>
    </row>
    <row r="492" spans="1:181" x14ac:dyDescent="0.35">
      <c r="A492">
        <v>495</v>
      </c>
      <c r="B492" t="s">
        <v>5491</v>
      </c>
      <c r="C492" t="s">
        <v>5449</v>
      </c>
      <c r="D492" t="s">
        <v>3507</v>
      </c>
      <c r="E492" t="s">
        <v>3508</v>
      </c>
      <c r="F492" t="s">
        <v>303</v>
      </c>
      <c r="G492" t="s">
        <v>304</v>
      </c>
      <c r="H492" t="s">
        <v>262</v>
      </c>
      <c r="I492" t="s">
        <v>331</v>
      </c>
      <c r="J492" t="s">
        <v>194</v>
      </c>
      <c r="K492" t="s">
        <v>193</v>
      </c>
      <c r="L492" t="s">
        <v>3509</v>
      </c>
      <c r="M492">
        <v>6</v>
      </c>
      <c r="N492" t="s">
        <v>196</v>
      </c>
      <c r="O492" t="s">
        <v>197</v>
      </c>
      <c r="P492" t="s">
        <v>198</v>
      </c>
      <c r="Q492">
        <v>1750</v>
      </c>
      <c r="R492" t="s">
        <v>198</v>
      </c>
      <c r="S492">
        <v>1750</v>
      </c>
      <c r="T492">
        <v>6</v>
      </c>
      <c r="U492">
        <v>1</v>
      </c>
      <c r="V492" t="s">
        <v>199</v>
      </c>
      <c r="W492" t="s">
        <v>289</v>
      </c>
      <c r="X492" t="s">
        <v>193</v>
      </c>
      <c r="Y492" t="s">
        <v>193</v>
      </c>
      <c r="Z492" t="s">
        <v>5500</v>
      </c>
      <c r="AA492" t="s">
        <v>2410</v>
      </c>
      <c r="AB492">
        <v>250</v>
      </c>
      <c r="AD492" t="s">
        <v>193</v>
      </c>
      <c r="AE492" t="s">
        <v>193</v>
      </c>
      <c r="AF492" t="s">
        <v>193</v>
      </c>
      <c r="AG492">
        <v>275</v>
      </c>
      <c r="AH492">
        <v>255</v>
      </c>
      <c r="AI492">
        <v>5</v>
      </c>
      <c r="AJ492" t="s">
        <v>193</v>
      </c>
      <c r="AK492" t="s">
        <v>193</v>
      </c>
      <c r="AM492">
        <v>0</v>
      </c>
      <c r="AN492">
        <v>25</v>
      </c>
      <c r="AO492" t="s">
        <v>193</v>
      </c>
      <c r="AP492">
        <v>2.23</v>
      </c>
      <c r="AQ492">
        <v>2.8519999999999999</v>
      </c>
      <c r="AR492">
        <v>100</v>
      </c>
      <c r="AS492" t="s">
        <v>202</v>
      </c>
      <c r="AT492" t="s">
        <v>290</v>
      </c>
      <c r="AU492" t="s">
        <v>204</v>
      </c>
      <c r="AV492" t="s">
        <v>265</v>
      </c>
      <c r="AW492">
        <v>1</v>
      </c>
      <c r="AX492">
        <v>1</v>
      </c>
      <c r="AY492" t="s">
        <v>193</v>
      </c>
      <c r="AZ492" t="s">
        <v>193</v>
      </c>
      <c r="BA492" t="s">
        <v>206</v>
      </c>
      <c r="BB492" t="s">
        <v>206</v>
      </c>
      <c r="BC492" t="s">
        <v>206</v>
      </c>
      <c r="BD492" t="s">
        <v>202</v>
      </c>
      <c r="BE492" t="s">
        <v>206</v>
      </c>
      <c r="BF492" t="s">
        <v>206</v>
      </c>
      <c r="BG492" t="s">
        <v>207</v>
      </c>
      <c r="BH492" t="s">
        <v>193</v>
      </c>
      <c r="BI492">
        <v>200000</v>
      </c>
      <c r="BK492" t="s">
        <v>202</v>
      </c>
      <c r="BL492" t="s">
        <v>218</v>
      </c>
      <c r="BM492" t="s">
        <v>193</v>
      </c>
      <c r="BN492" t="s">
        <v>193</v>
      </c>
      <c r="BO492" t="s">
        <v>193</v>
      </c>
      <c r="BP492" t="s">
        <v>193</v>
      </c>
      <c r="BQ492" t="s">
        <v>193</v>
      </c>
      <c r="BR492" t="s">
        <v>193</v>
      </c>
      <c r="BS492" t="s">
        <v>193</v>
      </c>
      <c r="BT492" t="s">
        <v>193</v>
      </c>
      <c r="BU492" t="s">
        <v>193</v>
      </c>
      <c r="BV492" t="s">
        <v>218</v>
      </c>
      <c r="BW492" t="s">
        <v>209</v>
      </c>
      <c r="BX492" t="s">
        <v>197</v>
      </c>
      <c r="BY492" t="s">
        <v>193</v>
      </c>
      <c r="BZ492" t="s">
        <v>292</v>
      </c>
      <c r="CA492" t="s">
        <v>1007</v>
      </c>
      <c r="CB492" t="s">
        <v>3510</v>
      </c>
      <c r="CC492" t="s">
        <v>3511</v>
      </c>
      <c r="CD492" t="s">
        <v>5490</v>
      </c>
      <c r="CE492">
        <v>2</v>
      </c>
      <c r="CF492">
        <v>1</v>
      </c>
      <c r="CG492" t="s">
        <v>429</v>
      </c>
      <c r="CH492" t="s">
        <v>297</v>
      </c>
      <c r="CI492" t="s">
        <v>298</v>
      </c>
      <c r="CJ492" t="s">
        <v>197</v>
      </c>
      <c r="CK492">
        <v>1750</v>
      </c>
      <c r="CL492" t="s">
        <v>216</v>
      </c>
      <c r="CM492">
        <v>1</v>
      </c>
      <c r="CN492" t="s">
        <v>199</v>
      </c>
      <c r="CO492" t="s">
        <v>193</v>
      </c>
      <c r="CP492" t="s">
        <v>193</v>
      </c>
      <c r="CQ492" t="s">
        <v>193</v>
      </c>
      <c r="CR492" t="s">
        <v>193</v>
      </c>
      <c r="CS492" t="s">
        <v>193</v>
      </c>
      <c r="CT492" t="s">
        <v>193</v>
      </c>
      <c r="CU492" t="s">
        <v>193</v>
      </c>
      <c r="CV492" t="s">
        <v>193</v>
      </c>
      <c r="CW492" t="s">
        <v>3507</v>
      </c>
      <c r="CX492" t="s">
        <v>310</v>
      </c>
      <c r="CY492">
        <v>0.32500000000000001</v>
      </c>
      <c r="CZ492">
        <v>5.6879999999999997</v>
      </c>
      <c r="DA492" t="s">
        <v>206</v>
      </c>
      <c r="DB492" t="s">
        <v>193</v>
      </c>
      <c r="DC492" t="s">
        <v>193</v>
      </c>
      <c r="DD492" t="s">
        <v>193</v>
      </c>
      <c r="DE492" t="s">
        <v>193</v>
      </c>
      <c r="DF492" t="s">
        <v>193</v>
      </c>
      <c r="DG492" t="s">
        <v>268</v>
      </c>
      <c r="DH492" t="s">
        <v>247</v>
      </c>
      <c r="DI492" t="s">
        <v>220</v>
      </c>
      <c r="DJ492" t="s">
        <v>1010</v>
      </c>
      <c r="DK492" t="s">
        <v>32</v>
      </c>
      <c r="DL492" t="s">
        <v>222</v>
      </c>
      <c r="DM492" t="s">
        <v>222</v>
      </c>
      <c r="DN492" t="s">
        <v>223</v>
      </c>
      <c r="DO492" t="s">
        <v>2242</v>
      </c>
      <c r="DP492">
        <v>100.328</v>
      </c>
      <c r="DQ492">
        <v>2.7810000000000001</v>
      </c>
      <c r="DR492">
        <v>240.66630000000001</v>
      </c>
      <c r="DS492">
        <v>-9.3337000000000003</v>
      </c>
      <c r="DT492">
        <v>100.24299999999999</v>
      </c>
      <c r="DU492">
        <v>2.7989999999999999</v>
      </c>
      <c r="DV492">
        <v>242.6336</v>
      </c>
      <c r="DW492">
        <v>-7.3663999999999996</v>
      </c>
      <c r="DX492">
        <v>99.906999999999996</v>
      </c>
      <c r="DY492">
        <v>2.8719999999999999</v>
      </c>
      <c r="DZ492">
        <v>256.69920000000002</v>
      </c>
      <c r="EA492">
        <v>6.6992000000000003</v>
      </c>
      <c r="EB492">
        <v>99.906999999999996</v>
      </c>
      <c r="EC492">
        <v>2.8719999999999999</v>
      </c>
      <c r="ED492">
        <v>253.98159999999999</v>
      </c>
      <c r="EE492">
        <v>3.9815999999999998</v>
      </c>
      <c r="EF492">
        <v>100.264</v>
      </c>
      <c r="EG492">
        <v>2.7949999999999999</v>
      </c>
      <c r="EH492">
        <v>244.52289999999999</v>
      </c>
      <c r="EI492">
        <v>-5.4771000000000001</v>
      </c>
      <c r="EJ492">
        <v>100.277</v>
      </c>
      <c r="EK492">
        <v>2.7919999999999998</v>
      </c>
      <c r="EL492">
        <v>246.96530000000001</v>
      </c>
      <c r="EM492">
        <v>-3.0347</v>
      </c>
      <c r="EN492">
        <v>100.163</v>
      </c>
      <c r="EO492">
        <v>2.8159999999999998</v>
      </c>
      <c r="EP492">
        <v>250.34020000000001</v>
      </c>
      <c r="EQ492">
        <v>0.3402</v>
      </c>
      <c r="ER492">
        <v>100.679</v>
      </c>
      <c r="ES492">
        <v>2.7050000000000001</v>
      </c>
      <c r="ET492">
        <v>240.23560000000001</v>
      </c>
      <c r="EU492">
        <v>-9.7644000000000002</v>
      </c>
      <c r="EV492">
        <v>100.77</v>
      </c>
      <c r="EW492">
        <v>2.6850000000000001</v>
      </c>
      <c r="EX492">
        <v>237.92500000000001</v>
      </c>
      <c r="EY492">
        <v>-12.074999999999999</v>
      </c>
      <c r="EZ492">
        <v>101.08499999999999</v>
      </c>
      <c r="FA492">
        <v>2.617</v>
      </c>
      <c r="FB492">
        <v>224.84139999999999</v>
      </c>
      <c r="FC492">
        <v>-25.1586</v>
      </c>
      <c r="FD492">
        <v>101.45</v>
      </c>
      <c r="FE492">
        <v>2.5379999999999998</v>
      </c>
      <c r="FF492">
        <v>220.82669999999999</v>
      </c>
      <c r="FG492">
        <v>-29.173300000000001</v>
      </c>
      <c r="FH492">
        <v>34.15</v>
      </c>
      <c r="FI492">
        <v>-17.47</v>
      </c>
      <c r="FJ492">
        <v>64.98</v>
      </c>
      <c r="FK492">
        <v>-7.21</v>
      </c>
      <c r="FL492">
        <v>86.978999999999999</v>
      </c>
      <c r="FM492">
        <v>-7.16</v>
      </c>
      <c r="FN492">
        <v>0.1956</v>
      </c>
      <c r="FO492">
        <v>-10.7309</v>
      </c>
      <c r="FP492">
        <v>0.2447</v>
      </c>
      <c r="FQ492">
        <v>-8.8556000000000008</v>
      </c>
      <c r="FR492">
        <v>0.3624</v>
      </c>
      <c r="FS492">
        <v>-1.7605999999999999</v>
      </c>
      <c r="FT492">
        <v>0.63929999999999998</v>
      </c>
      <c r="FU492">
        <v>6.2801999999999998</v>
      </c>
      <c r="FV492">
        <v>1.2847999999999999</v>
      </c>
      <c r="FW492">
        <v>8.8475999999999999</v>
      </c>
      <c r="FX492" t="s">
        <v>3512</v>
      </c>
      <c r="FY492" t="s">
        <v>252</v>
      </c>
    </row>
    <row r="493" spans="1:181" x14ac:dyDescent="0.35">
      <c r="A493">
        <v>496</v>
      </c>
      <c r="B493" t="s">
        <v>5491</v>
      </c>
      <c r="C493" t="s">
        <v>5445</v>
      </c>
      <c r="D493" t="s">
        <v>3513</v>
      </c>
      <c r="E493" t="s">
        <v>3514</v>
      </c>
      <c r="F493" t="s">
        <v>232</v>
      </c>
      <c r="G493" t="s">
        <v>304</v>
      </c>
      <c r="H493" t="s">
        <v>233</v>
      </c>
      <c r="I493" t="s">
        <v>304</v>
      </c>
      <c r="J493" t="s">
        <v>233</v>
      </c>
      <c r="K493" t="s">
        <v>304</v>
      </c>
      <c r="L493" t="s">
        <v>234</v>
      </c>
      <c r="M493">
        <v>6</v>
      </c>
      <c r="N493" t="s">
        <v>196</v>
      </c>
      <c r="O493" t="s">
        <v>197</v>
      </c>
      <c r="P493" t="s">
        <v>198</v>
      </c>
      <c r="Q493">
        <v>600</v>
      </c>
      <c r="R493" t="s">
        <v>198</v>
      </c>
      <c r="S493">
        <v>600</v>
      </c>
      <c r="T493">
        <v>10</v>
      </c>
      <c r="U493">
        <v>1</v>
      </c>
      <c r="V493" t="s">
        <v>199</v>
      </c>
      <c r="W493" t="s">
        <v>200</v>
      </c>
      <c r="X493">
        <v>3</v>
      </c>
      <c r="Y493" t="s">
        <v>193</v>
      </c>
      <c r="Z493" t="s">
        <v>5300</v>
      </c>
      <c r="AA493" t="s">
        <v>1712</v>
      </c>
      <c r="AB493">
        <v>240</v>
      </c>
      <c r="AD493">
        <v>-4</v>
      </c>
      <c r="AE493" t="s">
        <v>193</v>
      </c>
      <c r="AF493" t="s">
        <v>193</v>
      </c>
      <c r="AG493">
        <v>275</v>
      </c>
      <c r="AH493">
        <v>240</v>
      </c>
      <c r="AI493">
        <v>0</v>
      </c>
      <c r="AJ493" t="s">
        <v>193</v>
      </c>
      <c r="AK493" t="s">
        <v>193</v>
      </c>
      <c r="AM493" t="s">
        <v>299</v>
      </c>
      <c r="AN493">
        <v>35</v>
      </c>
      <c r="AO493" t="s">
        <v>193</v>
      </c>
      <c r="AP493">
        <v>1.83</v>
      </c>
      <c r="AQ493">
        <v>3.0219999999999998</v>
      </c>
      <c r="AR493">
        <v>99.81</v>
      </c>
      <c r="AS493" t="s">
        <v>202</v>
      </c>
      <c r="AT493" t="s">
        <v>203</v>
      </c>
      <c r="AU493" t="s">
        <v>204</v>
      </c>
      <c r="AV493" t="s">
        <v>265</v>
      </c>
      <c r="AW493">
        <v>1</v>
      </c>
      <c r="AX493">
        <v>1</v>
      </c>
      <c r="AY493" t="s">
        <v>193</v>
      </c>
      <c r="AZ493" t="s">
        <v>193</v>
      </c>
      <c r="BA493" t="s">
        <v>202</v>
      </c>
      <c r="BB493" t="s">
        <v>206</v>
      </c>
      <c r="BC493" t="s">
        <v>202</v>
      </c>
      <c r="BD493" t="s">
        <v>202</v>
      </c>
      <c r="BE493" t="s">
        <v>202</v>
      </c>
      <c r="BF493" t="s">
        <v>206</v>
      </c>
      <c r="BG493" t="s">
        <v>207</v>
      </c>
      <c r="BH493" t="s">
        <v>193</v>
      </c>
      <c r="BI493">
        <v>1000</v>
      </c>
      <c r="BK493" t="s">
        <v>206</v>
      </c>
      <c r="BL493" t="s">
        <v>28</v>
      </c>
      <c r="BM493" t="s">
        <v>193</v>
      </c>
      <c r="BN493" t="s">
        <v>193</v>
      </c>
      <c r="BO493" t="s">
        <v>193</v>
      </c>
      <c r="BP493" t="s">
        <v>193</v>
      </c>
      <c r="BQ493" t="s">
        <v>193</v>
      </c>
      <c r="BR493" t="s">
        <v>193</v>
      </c>
      <c r="BS493" t="s">
        <v>193</v>
      </c>
      <c r="BT493" t="s">
        <v>193</v>
      </c>
      <c r="BU493" t="s">
        <v>193</v>
      </c>
      <c r="BV493" t="s">
        <v>28</v>
      </c>
      <c r="BW493" t="s">
        <v>209</v>
      </c>
      <c r="BX493" t="s">
        <v>197</v>
      </c>
      <c r="BY493" t="s">
        <v>193</v>
      </c>
      <c r="BZ493" t="s">
        <v>271</v>
      </c>
      <c r="CA493" t="s">
        <v>1535</v>
      </c>
      <c r="CB493" t="s">
        <v>3515</v>
      </c>
      <c r="CC493" t="s">
        <v>3516</v>
      </c>
      <c r="CD493" t="s">
        <v>5490</v>
      </c>
      <c r="CE493">
        <v>2</v>
      </c>
      <c r="CF493">
        <v>1</v>
      </c>
      <c r="CG493" t="s">
        <v>214</v>
      </c>
      <c r="CH493" t="s">
        <v>215</v>
      </c>
      <c r="CI493" t="s">
        <v>215</v>
      </c>
      <c r="CJ493" t="s">
        <v>197</v>
      </c>
      <c r="CK493">
        <v>600</v>
      </c>
      <c r="CL493" t="s">
        <v>216</v>
      </c>
      <c r="CM493">
        <v>1</v>
      </c>
      <c r="CN493" t="s">
        <v>199</v>
      </c>
      <c r="CO493" t="s">
        <v>193</v>
      </c>
      <c r="CP493">
        <v>6</v>
      </c>
      <c r="CQ493">
        <v>100</v>
      </c>
      <c r="CR493" t="s">
        <v>193</v>
      </c>
      <c r="CS493" t="s">
        <v>193</v>
      </c>
      <c r="CT493" t="s">
        <v>193</v>
      </c>
      <c r="CU493" t="s">
        <v>193</v>
      </c>
      <c r="CV493" t="s">
        <v>193</v>
      </c>
      <c r="CW493" t="s">
        <v>3513</v>
      </c>
      <c r="CX493" t="s">
        <v>217</v>
      </c>
      <c r="CY493">
        <v>0.4</v>
      </c>
      <c r="CZ493">
        <v>2.4</v>
      </c>
      <c r="DA493" t="s">
        <v>206</v>
      </c>
      <c r="DB493" t="s">
        <v>193</v>
      </c>
      <c r="DC493" t="s">
        <v>193</v>
      </c>
      <c r="DD493" t="s">
        <v>193</v>
      </c>
      <c r="DE493" t="s">
        <v>193</v>
      </c>
      <c r="DF493" t="s">
        <v>193</v>
      </c>
      <c r="DG493" t="s">
        <v>193</v>
      </c>
      <c r="DH493" t="s">
        <v>193</v>
      </c>
      <c r="DI493" t="s">
        <v>193</v>
      </c>
      <c r="DJ493" t="s">
        <v>193</v>
      </c>
      <c r="DK493" t="s">
        <v>193</v>
      </c>
      <c r="DL493" t="s">
        <v>222</v>
      </c>
      <c r="DM493" t="s">
        <v>222</v>
      </c>
      <c r="DN493" t="s">
        <v>223</v>
      </c>
      <c r="DO493" t="s">
        <v>1547</v>
      </c>
      <c r="DP493">
        <v>100.057</v>
      </c>
      <c r="DQ493">
        <v>2.9929999999999999</v>
      </c>
      <c r="DR493">
        <v>235.44</v>
      </c>
      <c r="DS493">
        <v>-4.5599999999999996</v>
      </c>
      <c r="DT493">
        <v>100.197</v>
      </c>
      <c r="DU493">
        <v>2.976</v>
      </c>
      <c r="DV493">
        <v>236.4469</v>
      </c>
      <c r="DW493">
        <v>-3.5531000000000001</v>
      </c>
      <c r="DX493">
        <v>99.733000000000004</v>
      </c>
      <c r="DY493">
        <v>3.0310000000000001</v>
      </c>
      <c r="DZ493">
        <v>239.7586</v>
      </c>
      <c r="EA493">
        <v>-0.2414</v>
      </c>
      <c r="EB493">
        <v>99.733000000000004</v>
      </c>
      <c r="EC493">
        <v>3.0310000000000001</v>
      </c>
      <c r="ED493">
        <v>236.93109999999999</v>
      </c>
      <c r="EE493">
        <v>-3.0689000000000002</v>
      </c>
      <c r="EF493">
        <v>99.733000000000004</v>
      </c>
      <c r="EG493">
        <v>3.0310000000000001</v>
      </c>
      <c r="EH493">
        <v>232.8194</v>
      </c>
      <c r="EI493">
        <v>-7.1806000000000001</v>
      </c>
      <c r="EJ493">
        <v>99.733000000000004</v>
      </c>
      <c r="EK493">
        <v>3.0310000000000001</v>
      </c>
      <c r="EL493">
        <v>239.08019999999999</v>
      </c>
      <c r="EM493">
        <v>-0.91979999999999995</v>
      </c>
      <c r="EN493">
        <v>99.801000000000002</v>
      </c>
      <c r="EO493">
        <v>3.0230000000000001</v>
      </c>
      <c r="EP493">
        <v>234.01439999999999</v>
      </c>
      <c r="EQ493">
        <v>-5.9855999999999998</v>
      </c>
      <c r="ER493">
        <v>99.87</v>
      </c>
      <c r="ES493">
        <v>3.0150000000000001</v>
      </c>
      <c r="ET493">
        <v>230.52610000000001</v>
      </c>
      <c r="EU493">
        <v>-9.4739000000000004</v>
      </c>
      <c r="EV493">
        <v>100.09699999999999</v>
      </c>
      <c r="EW493">
        <v>2.988</v>
      </c>
      <c r="EX493">
        <v>232.3075</v>
      </c>
      <c r="EY493">
        <v>-7.6924999999999999</v>
      </c>
      <c r="EZ493">
        <v>100.09699999999999</v>
      </c>
      <c r="FA493">
        <v>2.988</v>
      </c>
      <c r="FB493">
        <v>234.71180000000001</v>
      </c>
      <c r="FC493">
        <v>-5.2881999999999998</v>
      </c>
      <c r="FD493">
        <v>99.537000000000006</v>
      </c>
      <c r="FE493">
        <v>3.0539999999999998</v>
      </c>
      <c r="FF493">
        <v>244.3913</v>
      </c>
      <c r="FG493">
        <v>4.3913000000000002</v>
      </c>
      <c r="FH493">
        <v>34.15</v>
      </c>
      <c r="FI493">
        <v>-17.47</v>
      </c>
      <c r="FJ493">
        <v>64.98</v>
      </c>
      <c r="FK493">
        <v>-7.21</v>
      </c>
      <c r="FL493">
        <v>86.978999999999999</v>
      </c>
      <c r="FM493">
        <v>-7.16</v>
      </c>
      <c r="FN493">
        <v>0.1956</v>
      </c>
      <c r="FO493">
        <v>-10.7309</v>
      </c>
      <c r="FP493">
        <v>0.2447</v>
      </c>
      <c r="FQ493">
        <v>-8.8556000000000008</v>
      </c>
      <c r="FR493">
        <v>0.3624</v>
      </c>
      <c r="FS493">
        <v>-1.7605999999999999</v>
      </c>
      <c r="FT493">
        <v>0.63929999999999998</v>
      </c>
      <c r="FU493">
        <v>6.2801999999999998</v>
      </c>
      <c r="FV493">
        <v>1.2847999999999999</v>
      </c>
      <c r="FW493">
        <v>8.8475999999999999</v>
      </c>
      <c r="FX493" t="s">
        <v>3517</v>
      </c>
      <c r="FY493">
        <v>10978.5434</v>
      </c>
    </row>
    <row r="494" spans="1:181" x14ac:dyDescent="0.35">
      <c r="A494">
        <v>497</v>
      </c>
      <c r="B494" t="s">
        <v>5491</v>
      </c>
      <c r="C494" t="s">
        <v>5470</v>
      </c>
      <c r="D494" t="s">
        <v>1192</v>
      </c>
      <c r="E494" t="s">
        <v>3518</v>
      </c>
      <c r="F494" t="s">
        <v>232</v>
      </c>
      <c r="G494" t="s">
        <v>304</v>
      </c>
      <c r="H494" t="s">
        <v>233</v>
      </c>
      <c r="I494" t="s">
        <v>304</v>
      </c>
      <c r="J494" t="s">
        <v>285</v>
      </c>
      <c r="K494" t="s">
        <v>331</v>
      </c>
      <c r="L494" t="s">
        <v>1156</v>
      </c>
      <c r="M494">
        <v>6</v>
      </c>
      <c r="N494" t="s">
        <v>196</v>
      </c>
      <c r="O494" t="s">
        <v>197</v>
      </c>
      <c r="P494" t="s">
        <v>198</v>
      </c>
      <c r="Q494">
        <v>1250</v>
      </c>
      <c r="R494" t="s">
        <v>198</v>
      </c>
      <c r="S494">
        <v>500</v>
      </c>
      <c r="T494">
        <v>3</v>
      </c>
      <c r="U494">
        <v>2</v>
      </c>
      <c r="V494" t="s">
        <v>199</v>
      </c>
      <c r="W494" t="s">
        <v>200</v>
      </c>
      <c r="X494">
        <v>1.625</v>
      </c>
      <c r="Y494" t="s">
        <v>193</v>
      </c>
      <c r="Z494" t="s">
        <v>5326</v>
      </c>
      <c r="AA494" t="s">
        <v>2958</v>
      </c>
      <c r="AB494">
        <v>140</v>
      </c>
      <c r="AD494">
        <v>-5</v>
      </c>
      <c r="AE494" t="s">
        <v>193</v>
      </c>
      <c r="AF494" t="s">
        <v>193</v>
      </c>
      <c r="AG494">
        <v>180</v>
      </c>
      <c r="AH494">
        <v>145</v>
      </c>
      <c r="AI494">
        <v>2</v>
      </c>
      <c r="AJ494" t="s">
        <v>193</v>
      </c>
      <c r="AK494" t="s">
        <v>193</v>
      </c>
      <c r="AM494">
        <v>-5</v>
      </c>
      <c r="AN494">
        <v>40</v>
      </c>
      <c r="AO494" t="s">
        <v>193</v>
      </c>
      <c r="AP494">
        <v>3.5</v>
      </c>
      <c r="AQ494">
        <v>1.647</v>
      </c>
      <c r="AR494">
        <v>99.936000000000007</v>
      </c>
      <c r="AS494" t="s">
        <v>202</v>
      </c>
      <c r="AT494" t="s">
        <v>290</v>
      </c>
      <c r="AU494" t="s">
        <v>204</v>
      </c>
      <c r="AV494" t="s">
        <v>265</v>
      </c>
      <c r="AW494">
        <v>4</v>
      </c>
      <c r="AX494">
        <v>4</v>
      </c>
      <c r="AY494" t="s">
        <v>193</v>
      </c>
      <c r="AZ494" t="s">
        <v>193</v>
      </c>
      <c r="BA494" t="s">
        <v>206</v>
      </c>
      <c r="BB494" t="s">
        <v>206</v>
      </c>
      <c r="BC494" t="s">
        <v>202</v>
      </c>
      <c r="BD494" t="s">
        <v>202</v>
      </c>
      <c r="BE494" t="s">
        <v>206</v>
      </c>
      <c r="BF494" t="s">
        <v>206</v>
      </c>
      <c r="BG494" t="s">
        <v>207</v>
      </c>
      <c r="BH494" t="s">
        <v>193</v>
      </c>
      <c r="BI494">
        <v>2000</v>
      </c>
      <c r="BK494" t="s">
        <v>202</v>
      </c>
      <c r="BL494" t="s">
        <v>34</v>
      </c>
      <c r="BM494" t="s">
        <v>221</v>
      </c>
      <c r="BN494" t="s">
        <v>32</v>
      </c>
      <c r="BO494" t="s">
        <v>35</v>
      </c>
      <c r="BP494" t="s">
        <v>193</v>
      </c>
      <c r="BQ494" t="s">
        <v>193</v>
      </c>
      <c r="BR494" t="s">
        <v>193</v>
      </c>
      <c r="BS494" t="s">
        <v>193</v>
      </c>
      <c r="BT494" t="s">
        <v>193</v>
      </c>
      <c r="BU494" t="s">
        <v>193</v>
      </c>
      <c r="BV494" t="s">
        <v>34</v>
      </c>
      <c r="BW494" t="s">
        <v>209</v>
      </c>
      <c r="BX494" t="s">
        <v>197</v>
      </c>
      <c r="BY494" t="s">
        <v>193</v>
      </c>
      <c r="BZ494" t="s">
        <v>292</v>
      </c>
      <c r="CA494" t="s">
        <v>307</v>
      </c>
      <c r="CB494" t="s">
        <v>3519</v>
      </c>
      <c r="CC494" t="s">
        <v>3520</v>
      </c>
      <c r="CD494" t="s">
        <v>5490</v>
      </c>
      <c r="CE494">
        <v>2</v>
      </c>
      <c r="CF494">
        <v>1</v>
      </c>
      <c r="CG494" t="s">
        <v>214</v>
      </c>
      <c r="CH494" t="s">
        <v>215</v>
      </c>
      <c r="CI494" t="s">
        <v>215</v>
      </c>
      <c r="CJ494" t="s">
        <v>197</v>
      </c>
      <c r="CK494">
        <v>500</v>
      </c>
      <c r="CL494" t="s">
        <v>216</v>
      </c>
      <c r="CM494">
        <v>1</v>
      </c>
      <c r="CN494" t="s">
        <v>199</v>
      </c>
      <c r="CO494" t="s">
        <v>193</v>
      </c>
      <c r="CP494">
        <v>1</v>
      </c>
      <c r="CQ494" t="s">
        <v>193</v>
      </c>
      <c r="CR494" t="s">
        <v>193</v>
      </c>
      <c r="CS494" t="s">
        <v>193</v>
      </c>
      <c r="CT494" t="s">
        <v>193</v>
      </c>
      <c r="CU494" t="s">
        <v>193</v>
      </c>
      <c r="CV494" t="s">
        <v>193</v>
      </c>
      <c r="CW494" t="s">
        <v>1192</v>
      </c>
      <c r="CX494" t="s">
        <v>217</v>
      </c>
      <c r="CY494">
        <v>0.25</v>
      </c>
      <c r="CZ494">
        <v>1.25</v>
      </c>
      <c r="DA494" t="s">
        <v>206</v>
      </c>
      <c r="DB494" t="s">
        <v>193</v>
      </c>
      <c r="DC494" t="s">
        <v>193</v>
      </c>
      <c r="DD494" t="s">
        <v>193</v>
      </c>
      <c r="DE494" t="s">
        <v>193</v>
      </c>
      <c r="DF494" t="s">
        <v>193</v>
      </c>
      <c r="DG494" t="s">
        <v>354</v>
      </c>
      <c r="DH494" t="s">
        <v>193</v>
      </c>
      <c r="DI494" t="s">
        <v>193</v>
      </c>
      <c r="DJ494" t="s">
        <v>193</v>
      </c>
      <c r="DK494" t="s">
        <v>193</v>
      </c>
      <c r="DL494" t="s">
        <v>222</v>
      </c>
      <c r="DM494" t="s">
        <v>222</v>
      </c>
      <c r="DN494" t="s">
        <v>223</v>
      </c>
      <c r="DO494" t="s">
        <v>2961</v>
      </c>
      <c r="DP494">
        <v>100.301</v>
      </c>
      <c r="DQ494">
        <v>1.5189999999999999</v>
      </c>
      <c r="DR494">
        <v>128.23320000000001</v>
      </c>
      <c r="DS494">
        <v>-11.7668</v>
      </c>
      <c r="DT494">
        <v>100.301</v>
      </c>
      <c r="DU494">
        <v>1.5189999999999999</v>
      </c>
      <c r="DV494">
        <v>127.69880000000001</v>
      </c>
      <c r="DW494">
        <v>-12.3012</v>
      </c>
      <c r="DX494">
        <v>100.301</v>
      </c>
      <c r="DY494">
        <v>1.5189999999999999</v>
      </c>
      <c r="DZ494">
        <v>127.16670000000001</v>
      </c>
      <c r="EA494">
        <v>-12.833299999999999</v>
      </c>
      <c r="EB494">
        <v>100.453</v>
      </c>
      <c r="EC494">
        <v>1.4650000000000001</v>
      </c>
      <c r="ED494">
        <v>122.30029999999999</v>
      </c>
      <c r="EE494">
        <v>-17.6997</v>
      </c>
      <c r="EF494">
        <v>100.453</v>
      </c>
      <c r="EG494">
        <v>1.4650000000000001</v>
      </c>
      <c r="EH494">
        <v>127.38849999999999</v>
      </c>
      <c r="EI494">
        <v>-12.611499999999999</v>
      </c>
      <c r="EJ494">
        <v>100.46599999999999</v>
      </c>
      <c r="EK494">
        <v>1.46</v>
      </c>
      <c r="EL494">
        <v>124.4851</v>
      </c>
      <c r="EM494">
        <v>-15.514900000000001</v>
      </c>
      <c r="EN494">
        <v>100.46599999999999</v>
      </c>
      <c r="EO494">
        <v>1.46</v>
      </c>
      <c r="EP494">
        <v>123.682</v>
      </c>
      <c r="EQ494">
        <v>-16.318000000000001</v>
      </c>
      <c r="ER494">
        <v>100.532</v>
      </c>
      <c r="ES494">
        <v>1.4359999999999999</v>
      </c>
      <c r="ET494">
        <v>123.9696</v>
      </c>
      <c r="EU494">
        <v>-16.0304</v>
      </c>
      <c r="EV494">
        <v>100.532</v>
      </c>
      <c r="EW494">
        <v>1.4359999999999999</v>
      </c>
      <c r="EX494">
        <v>124.2426</v>
      </c>
      <c r="EY494">
        <v>-15.757400000000001</v>
      </c>
      <c r="EZ494">
        <v>100.532</v>
      </c>
      <c r="FA494">
        <v>1.4359999999999999</v>
      </c>
      <c r="FB494">
        <v>125.3329</v>
      </c>
      <c r="FC494">
        <v>-14.6671</v>
      </c>
      <c r="FD494">
        <v>100.532</v>
      </c>
      <c r="FE494">
        <v>1.4359999999999999</v>
      </c>
      <c r="FF494">
        <v>125.8768</v>
      </c>
      <c r="FG494">
        <v>-14.123200000000001</v>
      </c>
      <c r="FH494">
        <v>34.15</v>
      </c>
      <c r="FI494">
        <v>-17.47</v>
      </c>
      <c r="FJ494">
        <v>64.98</v>
      </c>
      <c r="FK494">
        <v>-7.21</v>
      </c>
      <c r="FL494">
        <v>86.978999999999999</v>
      </c>
      <c r="FM494">
        <v>-7.16</v>
      </c>
      <c r="FN494">
        <v>0.1956</v>
      </c>
      <c r="FO494">
        <v>-10.7309</v>
      </c>
      <c r="FP494">
        <v>0.2447</v>
      </c>
      <c r="FQ494">
        <v>-8.8556000000000008</v>
      </c>
      <c r="FR494">
        <v>0.3624</v>
      </c>
      <c r="FS494">
        <v>-1.7605999999999999</v>
      </c>
      <c r="FT494">
        <v>0.63929999999999998</v>
      </c>
      <c r="FU494">
        <v>6.2801999999999998</v>
      </c>
      <c r="FV494">
        <v>1.2847999999999999</v>
      </c>
      <c r="FW494">
        <v>8.8475999999999999</v>
      </c>
      <c r="FX494" t="s">
        <v>1197</v>
      </c>
      <c r="FY494" t="s">
        <v>252</v>
      </c>
    </row>
    <row r="495" spans="1:181" x14ac:dyDescent="0.35">
      <c r="A495">
        <v>498</v>
      </c>
      <c r="B495" t="s">
        <v>5491</v>
      </c>
      <c r="C495" t="s">
        <v>5470</v>
      </c>
      <c r="D495" t="s">
        <v>1192</v>
      </c>
      <c r="E495" t="s">
        <v>3518</v>
      </c>
      <c r="F495" t="s">
        <v>232</v>
      </c>
      <c r="G495" t="s">
        <v>304</v>
      </c>
      <c r="H495" t="s">
        <v>233</v>
      </c>
      <c r="I495" t="s">
        <v>304</v>
      </c>
      <c r="J495" t="s">
        <v>285</v>
      </c>
      <c r="K495" t="s">
        <v>331</v>
      </c>
      <c r="L495" t="s">
        <v>1156</v>
      </c>
      <c r="M495">
        <v>6</v>
      </c>
      <c r="N495" t="s">
        <v>196</v>
      </c>
      <c r="O495" t="s">
        <v>197</v>
      </c>
      <c r="P495" t="s">
        <v>198</v>
      </c>
      <c r="Q495">
        <v>1250</v>
      </c>
      <c r="R495" t="s">
        <v>198</v>
      </c>
      <c r="S495">
        <v>750</v>
      </c>
      <c r="T495">
        <v>7</v>
      </c>
      <c r="U495">
        <v>2</v>
      </c>
      <c r="V495" t="s">
        <v>199</v>
      </c>
      <c r="W495" t="s">
        <v>200</v>
      </c>
      <c r="X495">
        <v>2.5499999999999998</v>
      </c>
      <c r="Y495" t="s">
        <v>193</v>
      </c>
      <c r="Z495" t="s">
        <v>5501</v>
      </c>
      <c r="AA495" t="s">
        <v>2655</v>
      </c>
      <c r="AB495">
        <v>205</v>
      </c>
      <c r="AD495">
        <v>-3</v>
      </c>
      <c r="AE495" t="s">
        <v>193</v>
      </c>
      <c r="AF495" t="s">
        <v>193</v>
      </c>
      <c r="AG495">
        <v>240</v>
      </c>
      <c r="AH495">
        <v>210</v>
      </c>
      <c r="AI495">
        <v>2</v>
      </c>
      <c r="AJ495" t="s">
        <v>193</v>
      </c>
      <c r="AK495" t="s">
        <v>193</v>
      </c>
      <c r="AM495">
        <v>-5</v>
      </c>
      <c r="AN495">
        <v>35</v>
      </c>
      <c r="AO495" t="s">
        <v>193</v>
      </c>
      <c r="AP495">
        <v>3.47</v>
      </c>
      <c r="AQ495">
        <v>2.581</v>
      </c>
      <c r="AR495">
        <v>99.802999999999997</v>
      </c>
      <c r="AS495" t="s">
        <v>202</v>
      </c>
      <c r="AT495" t="s">
        <v>290</v>
      </c>
      <c r="AU495" t="s">
        <v>204</v>
      </c>
      <c r="AV495" t="s">
        <v>265</v>
      </c>
      <c r="AW495">
        <v>4</v>
      </c>
      <c r="AX495">
        <v>4</v>
      </c>
      <c r="AY495" t="s">
        <v>193</v>
      </c>
      <c r="AZ495" t="s">
        <v>193</v>
      </c>
      <c r="BA495" t="s">
        <v>206</v>
      </c>
      <c r="BB495" t="s">
        <v>206</v>
      </c>
      <c r="BC495" t="s">
        <v>202</v>
      </c>
      <c r="BD495" t="s">
        <v>202</v>
      </c>
      <c r="BE495" t="s">
        <v>206</v>
      </c>
      <c r="BF495" t="s">
        <v>206</v>
      </c>
      <c r="BG495" t="s">
        <v>207</v>
      </c>
      <c r="BH495" t="s">
        <v>193</v>
      </c>
      <c r="BI495">
        <v>2000</v>
      </c>
      <c r="BK495" t="s">
        <v>202</v>
      </c>
      <c r="BL495" t="s">
        <v>34</v>
      </c>
      <c r="BM495" t="s">
        <v>221</v>
      </c>
      <c r="BN495" t="s">
        <v>32</v>
      </c>
      <c r="BO495" t="s">
        <v>35</v>
      </c>
      <c r="BP495" t="s">
        <v>193</v>
      </c>
      <c r="BQ495" t="s">
        <v>193</v>
      </c>
      <c r="BR495" t="s">
        <v>193</v>
      </c>
      <c r="BS495" t="s">
        <v>193</v>
      </c>
      <c r="BT495" t="s">
        <v>193</v>
      </c>
      <c r="BU495" t="s">
        <v>193</v>
      </c>
      <c r="BV495" t="s">
        <v>34</v>
      </c>
      <c r="BW495" t="s">
        <v>209</v>
      </c>
      <c r="BX495" t="s">
        <v>197</v>
      </c>
      <c r="BY495" t="s">
        <v>193</v>
      </c>
      <c r="BZ495" t="s">
        <v>292</v>
      </c>
      <c r="CA495" t="s">
        <v>307</v>
      </c>
      <c r="CB495" t="s">
        <v>3521</v>
      </c>
      <c r="CC495" t="s">
        <v>3522</v>
      </c>
      <c r="CD495" t="s">
        <v>5490</v>
      </c>
      <c r="CE495">
        <v>2</v>
      </c>
      <c r="CF495">
        <v>0</v>
      </c>
      <c r="CG495" t="s">
        <v>214</v>
      </c>
      <c r="CH495" t="s">
        <v>215</v>
      </c>
      <c r="CI495" t="s">
        <v>215</v>
      </c>
      <c r="CJ495" t="s">
        <v>197</v>
      </c>
      <c r="CK495">
        <v>750</v>
      </c>
      <c r="CL495" t="s">
        <v>216</v>
      </c>
      <c r="CM495">
        <v>1</v>
      </c>
      <c r="CN495" t="s">
        <v>199</v>
      </c>
      <c r="CO495" t="s">
        <v>193</v>
      </c>
      <c r="CP495">
        <v>2</v>
      </c>
      <c r="CQ495" t="s">
        <v>193</v>
      </c>
      <c r="CR495" t="s">
        <v>193</v>
      </c>
      <c r="CS495" t="s">
        <v>193</v>
      </c>
      <c r="CT495" t="s">
        <v>193</v>
      </c>
      <c r="CU495" t="s">
        <v>193</v>
      </c>
      <c r="CV495" t="s">
        <v>193</v>
      </c>
      <c r="CW495" t="s">
        <v>1192</v>
      </c>
      <c r="CX495" t="s">
        <v>217</v>
      </c>
      <c r="CY495">
        <v>0.4</v>
      </c>
      <c r="CZ495">
        <v>3</v>
      </c>
      <c r="DA495" t="s">
        <v>206</v>
      </c>
      <c r="DB495" t="s">
        <v>193</v>
      </c>
      <c r="DC495" t="s">
        <v>193</v>
      </c>
      <c r="DD495" t="s">
        <v>193</v>
      </c>
      <c r="DE495" t="s">
        <v>193</v>
      </c>
      <c r="DF495" t="s">
        <v>193</v>
      </c>
      <c r="DG495" t="s">
        <v>354</v>
      </c>
      <c r="DH495" t="s">
        <v>193</v>
      </c>
      <c r="DI495" t="s">
        <v>193</v>
      </c>
      <c r="DJ495" t="s">
        <v>193</v>
      </c>
      <c r="DK495" t="s">
        <v>193</v>
      </c>
      <c r="DL495" t="s">
        <v>222</v>
      </c>
      <c r="DM495" t="s">
        <v>222</v>
      </c>
      <c r="DN495" t="s">
        <v>223</v>
      </c>
      <c r="DO495" t="s">
        <v>2520</v>
      </c>
      <c r="DP495">
        <v>100.241</v>
      </c>
      <c r="DQ495">
        <v>2.512</v>
      </c>
      <c r="DR495">
        <v>200.69</v>
      </c>
      <c r="DS495">
        <v>-4.3099999999999996</v>
      </c>
      <c r="DT495">
        <v>100.241</v>
      </c>
      <c r="DU495">
        <v>2.512</v>
      </c>
      <c r="DV495">
        <v>199.08590000000001</v>
      </c>
      <c r="DW495">
        <v>-5.9141000000000004</v>
      </c>
      <c r="DX495">
        <v>99.897999999999996</v>
      </c>
      <c r="DY495">
        <v>2.5659999999999998</v>
      </c>
      <c r="DZ495">
        <v>202.8802</v>
      </c>
      <c r="EA495">
        <v>-2.1198000000000001</v>
      </c>
      <c r="EB495">
        <v>100</v>
      </c>
      <c r="EC495">
        <v>2.5499999999999998</v>
      </c>
      <c r="ED495">
        <v>198.74700000000001</v>
      </c>
      <c r="EE495">
        <v>-6.2530000000000001</v>
      </c>
      <c r="EF495">
        <v>99.777000000000001</v>
      </c>
      <c r="EG495">
        <v>2.585</v>
      </c>
      <c r="EH495">
        <v>209.16759999999999</v>
      </c>
      <c r="EI495">
        <v>4.1676000000000002</v>
      </c>
      <c r="EJ495">
        <v>100.94799999999999</v>
      </c>
      <c r="EK495">
        <v>2.4</v>
      </c>
      <c r="EL495">
        <v>187.2199</v>
      </c>
      <c r="EM495">
        <v>-17.780100000000001</v>
      </c>
      <c r="EN495">
        <v>100.303</v>
      </c>
      <c r="EO495">
        <v>2.5019999999999998</v>
      </c>
      <c r="EP495">
        <v>195.5772</v>
      </c>
      <c r="EQ495">
        <v>-9.4228000000000005</v>
      </c>
      <c r="ER495">
        <v>100.303</v>
      </c>
      <c r="ES495">
        <v>2.5019999999999998</v>
      </c>
      <c r="ET495">
        <v>199.27209999999999</v>
      </c>
      <c r="EU495">
        <v>-5.7279</v>
      </c>
      <c r="EV495">
        <v>100.73</v>
      </c>
      <c r="EW495">
        <v>2.4340000000000002</v>
      </c>
      <c r="EX495">
        <v>194.0882</v>
      </c>
      <c r="EY495">
        <v>-10.911799999999999</v>
      </c>
      <c r="EZ495">
        <v>100.968</v>
      </c>
      <c r="FA495">
        <v>2.3959999999999999</v>
      </c>
      <c r="FB495">
        <v>192.1465</v>
      </c>
      <c r="FC495">
        <v>-12.8535</v>
      </c>
      <c r="FD495">
        <v>101.485</v>
      </c>
      <c r="FE495">
        <v>2.3149999999999999</v>
      </c>
      <c r="FF495">
        <v>183.13079999999999</v>
      </c>
      <c r="FG495">
        <v>-21.869199999999999</v>
      </c>
      <c r="FH495">
        <v>34.15</v>
      </c>
      <c r="FI495">
        <v>-17.47</v>
      </c>
      <c r="FJ495">
        <v>64.98</v>
      </c>
      <c r="FK495">
        <v>-7.21</v>
      </c>
      <c r="FL495">
        <v>86.978999999999999</v>
      </c>
      <c r="FM495">
        <v>-7.16</v>
      </c>
      <c r="FN495">
        <v>0.1956</v>
      </c>
      <c r="FO495">
        <v>-10.7309</v>
      </c>
      <c r="FP495">
        <v>0.2447</v>
      </c>
      <c r="FQ495">
        <v>-8.8556000000000008</v>
      </c>
      <c r="FR495">
        <v>0.3624</v>
      </c>
      <c r="FS495">
        <v>-1.7605999999999999</v>
      </c>
      <c r="FT495">
        <v>0.63929999999999998</v>
      </c>
      <c r="FU495">
        <v>6.2801999999999998</v>
      </c>
      <c r="FV495">
        <v>1.2847999999999999</v>
      </c>
      <c r="FW495">
        <v>8.8475999999999999</v>
      </c>
      <c r="FX495" t="s">
        <v>1197</v>
      </c>
      <c r="FY495" t="s">
        <v>252</v>
      </c>
    </row>
    <row r="496" spans="1:181" x14ac:dyDescent="0.35">
      <c r="A496">
        <v>499</v>
      </c>
      <c r="B496" t="s">
        <v>5491</v>
      </c>
      <c r="C496" t="s">
        <v>5398</v>
      </c>
      <c r="D496" t="s">
        <v>3523</v>
      </c>
      <c r="E496" t="s">
        <v>3524</v>
      </c>
      <c r="F496" t="s">
        <v>232</v>
      </c>
      <c r="G496" t="s">
        <v>304</v>
      </c>
      <c r="H496" t="s">
        <v>233</v>
      </c>
      <c r="I496" t="s">
        <v>304</v>
      </c>
      <c r="J496" t="s">
        <v>316</v>
      </c>
      <c r="K496" t="s">
        <v>193</v>
      </c>
      <c r="L496" t="s">
        <v>683</v>
      </c>
      <c r="M496">
        <v>6</v>
      </c>
      <c r="N496" t="s">
        <v>196</v>
      </c>
      <c r="O496" t="s">
        <v>197</v>
      </c>
      <c r="P496" t="s">
        <v>198</v>
      </c>
      <c r="Q496">
        <v>800</v>
      </c>
      <c r="R496" t="s">
        <v>198</v>
      </c>
      <c r="S496">
        <v>800</v>
      </c>
      <c r="T496">
        <v>30</v>
      </c>
      <c r="U496">
        <v>1</v>
      </c>
      <c r="V496" t="s">
        <v>199</v>
      </c>
      <c r="W496" t="s">
        <v>200</v>
      </c>
      <c r="X496">
        <v>3.05</v>
      </c>
      <c r="Y496" t="s">
        <v>193</v>
      </c>
      <c r="Z496" t="s">
        <v>5384</v>
      </c>
      <c r="AA496" t="s">
        <v>999</v>
      </c>
      <c r="AB496">
        <v>178</v>
      </c>
      <c r="AD496">
        <v>3</v>
      </c>
      <c r="AE496" t="s">
        <v>193</v>
      </c>
      <c r="AF496" t="s">
        <v>193</v>
      </c>
      <c r="AG496">
        <v>205</v>
      </c>
      <c r="AH496">
        <v>180</v>
      </c>
      <c r="AI496">
        <v>2</v>
      </c>
      <c r="AJ496" t="s">
        <v>193</v>
      </c>
      <c r="AK496" t="s">
        <v>193</v>
      </c>
      <c r="AM496">
        <v>3</v>
      </c>
      <c r="AN496">
        <v>27</v>
      </c>
      <c r="AO496" t="s">
        <v>193</v>
      </c>
      <c r="AP496">
        <v>2.75</v>
      </c>
      <c r="AQ496">
        <v>3.0619999999999998</v>
      </c>
      <c r="AR496">
        <v>99.765000000000001</v>
      </c>
      <c r="AS496" t="s">
        <v>202</v>
      </c>
      <c r="AT496" t="s">
        <v>203</v>
      </c>
      <c r="AU496" t="s">
        <v>204</v>
      </c>
      <c r="AV496" t="s">
        <v>265</v>
      </c>
      <c r="AW496">
        <v>3</v>
      </c>
      <c r="AX496">
        <v>3</v>
      </c>
      <c r="AY496" t="s">
        <v>193</v>
      </c>
      <c r="AZ496" t="s">
        <v>193</v>
      </c>
      <c r="BA496" t="s">
        <v>202</v>
      </c>
      <c r="BB496" t="s">
        <v>206</v>
      </c>
      <c r="BC496" t="s">
        <v>202</v>
      </c>
      <c r="BD496" t="s">
        <v>202</v>
      </c>
      <c r="BE496" t="s">
        <v>206</v>
      </c>
      <c r="BF496" t="s">
        <v>206</v>
      </c>
      <c r="BG496" t="s">
        <v>207</v>
      </c>
      <c r="BH496" t="s">
        <v>193</v>
      </c>
      <c r="BI496">
        <v>2000</v>
      </c>
      <c r="BK496" t="s">
        <v>206</v>
      </c>
      <c r="BL496" t="s">
        <v>220</v>
      </c>
      <c r="BM496" t="s">
        <v>30</v>
      </c>
      <c r="BN496" t="s">
        <v>341</v>
      </c>
      <c r="BO496" t="s">
        <v>193</v>
      </c>
      <c r="BP496" t="s">
        <v>193</v>
      </c>
      <c r="BQ496" t="s">
        <v>193</v>
      </c>
      <c r="BR496" t="s">
        <v>193</v>
      </c>
      <c r="BS496" t="s">
        <v>193</v>
      </c>
      <c r="BT496" t="s">
        <v>193</v>
      </c>
      <c r="BU496" t="s">
        <v>193</v>
      </c>
      <c r="BV496" t="s">
        <v>30</v>
      </c>
      <c r="BW496" t="s">
        <v>209</v>
      </c>
      <c r="BX496" t="s">
        <v>197</v>
      </c>
      <c r="BY496" t="s">
        <v>193</v>
      </c>
      <c r="BZ496" t="s">
        <v>271</v>
      </c>
      <c r="CA496" t="s">
        <v>1171</v>
      </c>
      <c r="CB496" t="s">
        <v>3525</v>
      </c>
      <c r="CC496" t="s">
        <v>3526</v>
      </c>
      <c r="CD496" t="s">
        <v>5490</v>
      </c>
      <c r="CE496">
        <v>2</v>
      </c>
      <c r="CF496">
        <v>1</v>
      </c>
      <c r="CG496" t="s">
        <v>214</v>
      </c>
      <c r="CH496" t="s">
        <v>215</v>
      </c>
      <c r="CI496" t="s">
        <v>215</v>
      </c>
      <c r="CJ496" t="s">
        <v>197</v>
      </c>
      <c r="CK496">
        <v>800</v>
      </c>
      <c r="CL496" t="s">
        <v>216</v>
      </c>
      <c r="CM496">
        <v>1</v>
      </c>
      <c r="CN496" t="s">
        <v>199</v>
      </c>
      <c r="CO496" t="s">
        <v>193</v>
      </c>
      <c r="CP496">
        <v>6</v>
      </c>
      <c r="CQ496" t="s">
        <v>193</v>
      </c>
      <c r="CR496" t="s">
        <v>193</v>
      </c>
      <c r="CS496" t="s">
        <v>193</v>
      </c>
      <c r="CT496" t="s">
        <v>193</v>
      </c>
      <c r="CU496" t="s">
        <v>193</v>
      </c>
      <c r="CV496" t="s">
        <v>193</v>
      </c>
      <c r="CW496" t="s">
        <v>3523</v>
      </c>
      <c r="CX496" t="s">
        <v>217</v>
      </c>
      <c r="CY496">
        <v>0.875</v>
      </c>
      <c r="CZ496">
        <v>7</v>
      </c>
      <c r="DA496" t="s">
        <v>206</v>
      </c>
      <c r="DB496" t="s">
        <v>193</v>
      </c>
      <c r="DC496" t="s">
        <v>193</v>
      </c>
      <c r="DD496" t="s">
        <v>193</v>
      </c>
      <c r="DE496" t="s">
        <v>193</v>
      </c>
      <c r="DF496" t="s">
        <v>193</v>
      </c>
      <c r="DG496" t="s">
        <v>791</v>
      </c>
      <c r="DH496" t="s">
        <v>221</v>
      </c>
      <c r="DI496" t="s">
        <v>1006</v>
      </c>
      <c r="DJ496" t="s">
        <v>339</v>
      </c>
      <c r="DK496" t="s">
        <v>241</v>
      </c>
      <c r="DL496" t="s">
        <v>222</v>
      </c>
      <c r="DM496" t="s">
        <v>222</v>
      </c>
      <c r="DN496" t="s">
        <v>223</v>
      </c>
      <c r="DO496" t="s">
        <v>1002</v>
      </c>
      <c r="DP496">
        <v>96.129000000000005</v>
      </c>
      <c r="DQ496">
        <v>3.2530000000000001</v>
      </c>
      <c r="DR496">
        <v>192.52350000000001</v>
      </c>
      <c r="DS496">
        <v>14.5235</v>
      </c>
      <c r="DT496">
        <v>96.129000000000005</v>
      </c>
      <c r="DU496">
        <v>3.2530000000000001</v>
      </c>
      <c r="DV496">
        <v>187.1729</v>
      </c>
      <c r="DW496">
        <v>9.1729000000000003</v>
      </c>
      <c r="DX496">
        <v>97.031000000000006</v>
      </c>
      <c r="DY496">
        <v>3.2050000000000001</v>
      </c>
      <c r="DZ496">
        <v>179.0702</v>
      </c>
      <c r="EA496">
        <v>1.0702</v>
      </c>
      <c r="EB496">
        <v>97.031000000000006</v>
      </c>
      <c r="EC496">
        <v>3.2050000000000001</v>
      </c>
      <c r="ED496">
        <v>183.80369999999999</v>
      </c>
      <c r="EE496">
        <v>5.8037000000000001</v>
      </c>
      <c r="EF496">
        <v>97.031000000000006</v>
      </c>
      <c r="EG496">
        <v>3.2050000000000001</v>
      </c>
      <c r="EH496">
        <v>186.17959999999999</v>
      </c>
      <c r="EI496">
        <v>8.1796000000000006</v>
      </c>
      <c r="EJ496">
        <v>98.298000000000002</v>
      </c>
      <c r="EK496">
        <v>3.1379999999999999</v>
      </c>
      <c r="EL496">
        <v>186.0239</v>
      </c>
      <c r="EM496">
        <v>8.0238999999999994</v>
      </c>
      <c r="EN496">
        <v>99.63</v>
      </c>
      <c r="EO496">
        <v>3.069</v>
      </c>
      <c r="EP496">
        <v>175.52080000000001</v>
      </c>
      <c r="EQ496">
        <v>-2.4792000000000001</v>
      </c>
      <c r="ER496">
        <v>99.843000000000004</v>
      </c>
      <c r="ES496">
        <v>3.0579999999999998</v>
      </c>
      <c r="ET496">
        <v>163.55359999999999</v>
      </c>
      <c r="EU496">
        <v>-14.446400000000001</v>
      </c>
      <c r="EV496">
        <v>100.864</v>
      </c>
      <c r="EW496">
        <v>3.0059999999999998</v>
      </c>
      <c r="EX496">
        <v>160.99459999999999</v>
      </c>
      <c r="EY496">
        <v>-17.005400000000002</v>
      </c>
      <c r="EZ496">
        <v>101.11</v>
      </c>
      <c r="FA496">
        <v>2.9929999999999999</v>
      </c>
      <c r="FB496">
        <v>160.78360000000001</v>
      </c>
      <c r="FC496">
        <v>-17.2164</v>
      </c>
      <c r="FD496">
        <v>101.11</v>
      </c>
      <c r="FE496">
        <v>2.9929999999999999</v>
      </c>
      <c r="FF496">
        <v>162.1103</v>
      </c>
      <c r="FG496">
        <v>-15.889699999999999</v>
      </c>
      <c r="FH496">
        <v>34.15</v>
      </c>
      <c r="FI496">
        <v>-17.47</v>
      </c>
      <c r="FJ496">
        <v>64.98</v>
      </c>
      <c r="FK496">
        <v>-7.21</v>
      </c>
      <c r="FL496">
        <v>86.978999999999999</v>
      </c>
      <c r="FM496">
        <v>-7.16</v>
      </c>
      <c r="FN496">
        <v>0.1956</v>
      </c>
      <c r="FO496">
        <v>-10.7309</v>
      </c>
      <c r="FP496">
        <v>0.2447</v>
      </c>
      <c r="FQ496">
        <v>-8.8556000000000008</v>
      </c>
      <c r="FR496">
        <v>0.3624</v>
      </c>
      <c r="FS496">
        <v>-1.7605999999999999</v>
      </c>
      <c r="FT496">
        <v>0.63929999999999998</v>
      </c>
      <c r="FU496">
        <v>6.2801999999999998</v>
      </c>
      <c r="FV496">
        <v>1.2847999999999999</v>
      </c>
      <c r="FW496">
        <v>8.8475999999999999</v>
      </c>
      <c r="FX496" t="s">
        <v>3527</v>
      </c>
      <c r="FY496">
        <v>55431.249100000001</v>
      </c>
    </row>
    <row r="497" spans="1:181" x14ac:dyDescent="0.35">
      <c r="A497">
        <v>500</v>
      </c>
      <c r="B497" t="s">
        <v>5491</v>
      </c>
      <c r="C497" t="s">
        <v>5449</v>
      </c>
      <c r="D497" t="s">
        <v>773</v>
      </c>
      <c r="E497" t="s">
        <v>774</v>
      </c>
      <c r="F497" t="s">
        <v>192</v>
      </c>
      <c r="G497" t="s">
        <v>304</v>
      </c>
      <c r="H497" t="s">
        <v>286</v>
      </c>
      <c r="I497" t="s">
        <v>304</v>
      </c>
      <c r="J497" t="s">
        <v>316</v>
      </c>
      <c r="K497" t="s">
        <v>193</v>
      </c>
      <c r="L497" t="s">
        <v>775</v>
      </c>
      <c r="M497" t="s">
        <v>193</v>
      </c>
      <c r="N497" t="s">
        <v>510</v>
      </c>
      <c r="O497" t="s">
        <v>193</v>
      </c>
      <c r="P497" t="s">
        <v>198</v>
      </c>
      <c r="Q497">
        <v>400</v>
      </c>
      <c r="R497" t="s">
        <v>198</v>
      </c>
      <c r="S497">
        <v>400</v>
      </c>
      <c r="T497">
        <v>5</v>
      </c>
      <c r="U497">
        <v>1</v>
      </c>
      <c r="V497" t="s">
        <v>199</v>
      </c>
      <c r="W497" t="s">
        <v>200</v>
      </c>
      <c r="X497">
        <v>2.75</v>
      </c>
      <c r="Y497" t="s">
        <v>193</v>
      </c>
      <c r="Z497" t="s">
        <v>5502</v>
      </c>
      <c r="AA497" t="s">
        <v>2410</v>
      </c>
      <c r="AB497">
        <v>250</v>
      </c>
      <c r="AD497">
        <v>-4</v>
      </c>
      <c r="AE497" t="s">
        <v>193</v>
      </c>
      <c r="AF497" t="s">
        <v>193</v>
      </c>
      <c r="AG497">
        <v>265</v>
      </c>
      <c r="AH497">
        <v>0</v>
      </c>
      <c r="AI497">
        <v>0</v>
      </c>
      <c r="AJ497" t="s">
        <v>193</v>
      </c>
      <c r="AK497" t="s">
        <v>193</v>
      </c>
      <c r="AM497">
        <v>10</v>
      </c>
      <c r="AN497">
        <v>15</v>
      </c>
      <c r="AO497" t="s">
        <v>193</v>
      </c>
      <c r="AP497">
        <v>1.81</v>
      </c>
      <c r="AQ497">
        <v>2.8439999999999999</v>
      </c>
      <c r="AR497">
        <v>99.564999999999998</v>
      </c>
      <c r="AS497" t="s">
        <v>202</v>
      </c>
      <c r="AT497" t="s">
        <v>290</v>
      </c>
      <c r="AU497" t="s">
        <v>204</v>
      </c>
      <c r="AV497" t="s">
        <v>265</v>
      </c>
      <c r="AW497">
        <v>3</v>
      </c>
      <c r="AX497">
        <v>3</v>
      </c>
      <c r="AY497" t="s">
        <v>193</v>
      </c>
      <c r="AZ497" t="s">
        <v>193</v>
      </c>
      <c r="BA497" t="s">
        <v>206</v>
      </c>
      <c r="BB497" t="s">
        <v>202</v>
      </c>
      <c r="BC497" t="s">
        <v>206</v>
      </c>
      <c r="BD497" t="s">
        <v>202</v>
      </c>
      <c r="BE497" t="s">
        <v>206</v>
      </c>
      <c r="BF497" t="s">
        <v>206</v>
      </c>
      <c r="BG497" t="s">
        <v>207</v>
      </c>
      <c r="BH497" t="s">
        <v>193</v>
      </c>
      <c r="BI497">
        <v>2000</v>
      </c>
      <c r="BK497" t="s">
        <v>206</v>
      </c>
      <c r="BL497" t="s">
        <v>28</v>
      </c>
      <c r="BM497" t="s">
        <v>29</v>
      </c>
      <c r="BN497" t="s">
        <v>350</v>
      </c>
      <c r="BO497" t="s">
        <v>193</v>
      </c>
      <c r="BP497" t="s">
        <v>193</v>
      </c>
      <c r="BQ497" t="s">
        <v>193</v>
      </c>
      <c r="BR497" t="s">
        <v>193</v>
      </c>
      <c r="BS497" t="s">
        <v>193</v>
      </c>
      <c r="BT497" t="s">
        <v>193</v>
      </c>
      <c r="BU497" t="s">
        <v>193</v>
      </c>
      <c r="BV497" t="s">
        <v>28</v>
      </c>
      <c r="BW497" t="s">
        <v>291</v>
      </c>
      <c r="BX497" t="s">
        <v>197</v>
      </c>
      <c r="BY497" t="s">
        <v>193</v>
      </c>
      <c r="BZ497" t="s">
        <v>292</v>
      </c>
      <c r="CA497" t="s">
        <v>376</v>
      </c>
      <c r="CB497" t="s">
        <v>3528</v>
      </c>
      <c r="CC497" t="s">
        <v>3529</v>
      </c>
      <c r="CD497" t="s">
        <v>5490</v>
      </c>
      <c r="CE497">
        <v>2</v>
      </c>
      <c r="CF497">
        <v>1</v>
      </c>
      <c r="CG497" t="s">
        <v>214</v>
      </c>
      <c r="CH497" t="s">
        <v>215</v>
      </c>
      <c r="CI497" t="s">
        <v>215</v>
      </c>
      <c r="CJ497" t="s">
        <v>197</v>
      </c>
      <c r="CK497">
        <v>400</v>
      </c>
      <c r="CL497" t="s">
        <v>216</v>
      </c>
      <c r="CM497">
        <v>1</v>
      </c>
      <c r="CN497" t="s">
        <v>199</v>
      </c>
      <c r="CO497" t="s">
        <v>193</v>
      </c>
      <c r="CP497" t="s">
        <v>193</v>
      </c>
      <c r="CQ497" t="s">
        <v>193</v>
      </c>
      <c r="CR497" t="s">
        <v>193</v>
      </c>
      <c r="CS497" t="s">
        <v>193</v>
      </c>
      <c r="CT497" t="s">
        <v>193</v>
      </c>
      <c r="CU497" t="s">
        <v>193</v>
      </c>
      <c r="CV497" t="s">
        <v>193</v>
      </c>
      <c r="CW497" t="s">
        <v>773</v>
      </c>
      <c r="CX497" t="s">
        <v>217</v>
      </c>
      <c r="CY497" t="s">
        <v>299</v>
      </c>
      <c r="CZ497" t="s">
        <v>193</v>
      </c>
      <c r="DA497" t="s">
        <v>206</v>
      </c>
      <c r="DB497" t="s">
        <v>193</v>
      </c>
      <c r="DC497" t="s">
        <v>193</v>
      </c>
      <c r="DD497" t="s">
        <v>193</v>
      </c>
      <c r="DE497" t="s">
        <v>193</v>
      </c>
      <c r="DF497" t="s">
        <v>193</v>
      </c>
      <c r="DG497" t="s">
        <v>193</v>
      </c>
      <c r="DH497" t="s">
        <v>193</v>
      </c>
      <c r="DI497" t="s">
        <v>193</v>
      </c>
      <c r="DJ497" t="s">
        <v>193</v>
      </c>
      <c r="DK497" t="s">
        <v>193</v>
      </c>
      <c r="DL497" t="s">
        <v>222</v>
      </c>
      <c r="DM497" t="s">
        <v>222</v>
      </c>
      <c r="DN497" t="s">
        <v>223</v>
      </c>
      <c r="DO497" t="s">
        <v>2242</v>
      </c>
      <c r="DP497" t="s">
        <v>252</v>
      </c>
      <c r="DQ497" t="s">
        <v>252</v>
      </c>
      <c r="DR497" t="s">
        <v>278</v>
      </c>
      <c r="DS497" t="e">
        <v>#VALUE!</v>
      </c>
      <c r="DT497" t="s">
        <v>252</v>
      </c>
      <c r="DU497" t="s">
        <v>252</v>
      </c>
      <c r="DV497" t="s">
        <v>278</v>
      </c>
      <c r="DW497" t="e">
        <v>#VALUE!</v>
      </c>
      <c r="DX497" t="s">
        <v>252</v>
      </c>
      <c r="DY497" t="s">
        <v>252</v>
      </c>
      <c r="DZ497" t="s">
        <v>278</v>
      </c>
      <c r="EA497" t="e">
        <v>#VALUE!</v>
      </c>
      <c r="EB497" t="s">
        <v>252</v>
      </c>
      <c r="EC497" t="s">
        <v>252</v>
      </c>
      <c r="ED497" t="s">
        <v>278</v>
      </c>
      <c r="EE497" t="e">
        <v>#VALUE!</v>
      </c>
      <c r="EF497">
        <v>99.558000000000007</v>
      </c>
      <c r="EG497">
        <v>2.8460000000000001</v>
      </c>
      <c r="EH497">
        <v>249.62289999999999</v>
      </c>
      <c r="EI497">
        <v>-0.37709999999999999</v>
      </c>
      <c r="EJ497">
        <v>99.596000000000004</v>
      </c>
      <c r="EK497">
        <v>2.8380000000000001</v>
      </c>
      <c r="EL497">
        <v>251.56530000000001</v>
      </c>
      <c r="EM497">
        <v>1.5652999999999999</v>
      </c>
      <c r="EN497">
        <v>99.537999999999997</v>
      </c>
      <c r="EO497">
        <v>2.85</v>
      </c>
      <c r="EP497">
        <v>253.74019999999999</v>
      </c>
      <c r="EQ497">
        <v>3.7402000000000002</v>
      </c>
      <c r="ER497">
        <v>99.278999999999996</v>
      </c>
      <c r="ES497">
        <v>2.907</v>
      </c>
      <c r="ET497">
        <v>260.43560000000002</v>
      </c>
      <c r="EU497">
        <v>10.435600000000001</v>
      </c>
      <c r="EV497">
        <v>99.436000000000007</v>
      </c>
      <c r="EW497">
        <v>2.8730000000000002</v>
      </c>
      <c r="EX497">
        <v>256.72500000000002</v>
      </c>
      <c r="EY497">
        <v>6.7249999999999996</v>
      </c>
      <c r="EZ497">
        <v>99.408000000000001</v>
      </c>
      <c r="FA497">
        <v>2.879</v>
      </c>
      <c r="FB497">
        <v>251.04140000000001</v>
      </c>
      <c r="FC497">
        <v>1.0414000000000001</v>
      </c>
      <c r="FD497">
        <v>99.457999999999998</v>
      </c>
      <c r="FE497">
        <v>2.8679999999999999</v>
      </c>
      <c r="FF497">
        <v>253.82669999999999</v>
      </c>
      <c r="FG497">
        <v>3.8267000000000002</v>
      </c>
      <c r="FH497">
        <v>34.15</v>
      </c>
      <c r="FI497">
        <v>-17.47</v>
      </c>
      <c r="FJ497">
        <v>64.98</v>
      </c>
      <c r="FK497">
        <v>-7.21</v>
      </c>
      <c r="FL497">
        <v>86.978999999999999</v>
      </c>
      <c r="FM497">
        <v>-7.16</v>
      </c>
      <c r="FN497">
        <v>0.1956</v>
      </c>
      <c r="FO497">
        <v>-10.7309</v>
      </c>
      <c r="FP497">
        <v>0.2447</v>
      </c>
      <c r="FQ497">
        <v>-8.8556000000000008</v>
      </c>
      <c r="FR497">
        <v>0.3624</v>
      </c>
      <c r="FS497">
        <v>-1.7605999999999999</v>
      </c>
      <c r="FT497">
        <v>0.63929999999999998</v>
      </c>
      <c r="FU497">
        <v>6.2801999999999998</v>
      </c>
      <c r="FV497">
        <v>1.2847999999999999</v>
      </c>
      <c r="FW497">
        <v>8.8475999999999999</v>
      </c>
      <c r="FX497" t="s">
        <v>780</v>
      </c>
      <c r="FY497" t="s">
        <v>252</v>
      </c>
    </row>
    <row r="498" spans="1:181" x14ac:dyDescent="0.35">
      <c r="A498">
        <v>501</v>
      </c>
      <c r="B498" t="s">
        <v>5503</v>
      </c>
      <c r="C498" t="s">
        <v>5489</v>
      </c>
      <c r="D498" t="s">
        <v>3401</v>
      </c>
      <c r="E498" t="s">
        <v>3402</v>
      </c>
      <c r="F498" t="s">
        <v>192</v>
      </c>
      <c r="G498" t="s">
        <v>304</v>
      </c>
      <c r="H498" t="s">
        <v>194</v>
      </c>
      <c r="I498" t="s">
        <v>304</v>
      </c>
      <c r="J498" t="s">
        <v>316</v>
      </c>
      <c r="K498" t="s">
        <v>193</v>
      </c>
      <c r="L498" t="s">
        <v>540</v>
      </c>
      <c r="M498" t="s">
        <v>193</v>
      </c>
      <c r="N498" t="s">
        <v>196</v>
      </c>
      <c r="O498" t="s">
        <v>197</v>
      </c>
      <c r="P498" t="s">
        <v>198</v>
      </c>
      <c r="Q498">
        <v>600</v>
      </c>
      <c r="R498" t="s">
        <v>198</v>
      </c>
      <c r="S498">
        <v>600</v>
      </c>
      <c r="T498">
        <v>30</v>
      </c>
      <c r="U498">
        <v>1</v>
      </c>
      <c r="V498" t="s">
        <v>199</v>
      </c>
      <c r="W498" t="s">
        <v>200</v>
      </c>
      <c r="X498">
        <v>2.4500000000000002</v>
      </c>
      <c r="Y498" t="s">
        <v>193</v>
      </c>
      <c r="Z498" t="s">
        <v>5299</v>
      </c>
      <c r="AA498" t="s">
        <v>999</v>
      </c>
      <c r="AB498">
        <v>130</v>
      </c>
      <c r="AD498">
        <v>-3</v>
      </c>
      <c r="AE498" t="s">
        <v>193</v>
      </c>
      <c r="AF498" t="s">
        <v>193</v>
      </c>
      <c r="AG498">
        <v>155</v>
      </c>
      <c r="AH498">
        <v>135</v>
      </c>
      <c r="AI498">
        <v>5</v>
      </c>
      <c r="AJ498" t="s">
        <v>193</v>
      </c>
      <c r="AK498" t="s">
        <v>193</v>
      </c>
      <c r="AL498">
        <v>30</v>
      </c>
      <c r="AM498">
        <v>-5</v>
      </c>
      <c r="AN498">
        <v>25</v>
      </c>
      <c r="AO498" t="s">
        <v>193</v>
      </c>
      <c r="AP498">
        <v>3.8</v>
      </c>
      <c r="AQ498">
        <v>2.552</v>
      </c>
      <c r="AR498">
        <v>99.870999999999995</v>
      </c>
      <c r="AS498" t="s">
        <v>202</v>
      </c>
      <c r="AT498" t="s">
        <v>203</v>
      </c>
      <c r="AU498" t="s">
        <v>204</v>
      </c>
      <c r="AV498" t="s">
        <v>205</v>
      </c>
      <c r="AW498">
        <v>4</v>
      </c>
      <c r="AX498">
        <v>4</v>
      </c>
      <c r="AY498" t="s">
        <v>193</v>
      </c>
      <c r="AZ498" t="s">
        <v>193</v>
      </c>
      <c r="BA498" t="s">
        <v>202</v>
      </c>
      <c r="BB498" t="s">
        <v>206</v>
      </c>
      <c r="BC498" t="s">
        <v>202</v>
      </c>
      <c r="BD498" t="s">
        <v>202</v>
      </c>
      <c r="BE498" t="s">
        <v>206</v>
      </c>
      <c r="BF498" t="s">
        <v>206</v>
      </c>
      <c r="BG498" t="s">
        <v>336</v>
      </c>
      <c r="BH498" t="s">
        <v>207</v>
      </c>
      <c r="BI498">
        <v>1000</v>
      </c>
      <c r="BK498" t="s">
        <v>206</v>
      </c>
      <c r="BL498" t="s">
        <v>208</v>
      </c>
      <c r="BM498" t="s">
        <v>220</v>
      </c>
      <c r="BN498" t="s">
        <v>340</v>
      </c>
      <c r="BO498" t="s">
        <v>240</v>
      </c>
      <c r="BP498" t="s">
        <v>193</v>
      </c>
      <c r="BQ498" t="s">
        <v>193</v>
      </c>
      <c r="BR498" t="s">
        <v>193</v>
      </c>
      <c r="BS498" t="s">
        <v>193</v>
      </c>
      <c r="BT498" t="s">
        <v>193</v>
      </c>
      <c r="BU498" t="s">
        <v>193</v>
      </c>
      <c r="BV498" t="s">
        <v>220</v>
      </c>
      <c r="BW498" t="s">
        <v>209</v>
      </c>
      <c r="BX498" t="s">
        <v>197</v>
      </c>
      <c r="BY498" t="s">
        <v>193</v>
      </c>
      <c r="BZ498" t="s">
        <v>271</v>
      </c>
      <c r="CA498" t="s">
        <v>1171</v>
      </c>
      <c r="CB498" t="s">
        <v>3403</v>
      </c>
      <c r="CC498" t="s">
        <v>3404</v>
      </c>
      <c r="CD498" t="s">
        <v>5490</v>
      </c>
      <c r="CE498">
        <v>2</v>
      </c>
      <c r="CF498">
        <v>1</v>
      </c>
      <c r="CG498" t="s">
        <v>581</v>
      </c>
      <c r="CH498" t="s">
        <v>581</v>
      </c>
      <c r="CI498" t="s">
        <v>581</v>
      </c>
      <c r="CJ498" t="s">
        <v>197</v>
      </c>
      <c r="CK498">
        <v>600</v>
      </c>
      <c r="CL498" t="s">
        <v>216</v>
      </c>
      <c r="CM498">
        <v>1</v>
      </c>
      <c r="CN498" t="s">
        <v>199</v>
      </c>
      <c r="CO498" t="s">
        <v>193</v>
      </c>
      <c r="CP498">
        <v>6</v>
      </c>
      <c r="CQ498" t="s">
        <v>193</v>
      </c>
      <c r="CR498" t="s">
        <v>193</v>
      </c>
      <c r="CS498" t="s">
        <v>193</v>
      </c>
      <c r="CT498" t="s">
        <v>193</v>
      </c>
      <c r="CU498" t="s">
        <v>193</v>
      </c>
      <c r="CV498" t="s">
        <v>193</v>
      </c>
      <c r="CW498" t="s">
        <v>3401</v>
      </c>
      <c r="CX498" t="s">
        <v>217</v>
      </c>
      <c r="CY498">
        <v>0.875</v>
      </c>
      <c r="CZ498">
        <v>5.25</v>
      </c>
      <c r="DA498" t="s">
        <v>206</v>
      </c>
      <c r="DB498" t="s">
        <v>193</v>
      </c>
      <c r="DC498" t="s">
        <v>193</v>
      </c>
      <c r="DD498" t="s">
        <v>193</v>
      </c>
      <c r="DE498" t="s">
        <v>193</v>
      </c>
      <c r="DF498" t="s">
        <v>193</v>
      </c>
      <c r="DG498" t="s">
        <v>35</v>
      </c>
      <c r="DH498" t="s">
        <v>248</v>
      </c>
      <c r="DI498" t="s">
        <v>26</v>
      </c>
      <c r="DJ498" t="s">
        <v>582</v>
      </c>
      <c r="DK498" t="s">
        <v>31</v>
      </c>
      <c r="DL498" t="s">
        <v>222</v>
      </c>
      <c r="DM498" t="s">
        <v>222</v>
      </c>
      <c r="DN498" t="s">
        <v>223</v>
      </c>
      <c r="DO498" t="s">
        <v>1002</v>
      </c>
      <c r="DP498">
        <v>96.483999999999995</v>
      </c>
      <c r="DQ498">
        <v>2.62</v>
      </c>
      <c r="DR498">
        <v>136.79669999999999</v>
      </c>
      <c r="DS498">
        <v>6.7967000000000004</v>
      </c>
      <c r="DT498">
        <v>96.180999999999997</v>
      </c>
      <c r="DU498">
        <v>2.6349999999999998</v>
      </c>
      <c r="DV498">
        <v>134.7936</v>
      </c>
      <c r="DW498">
        <v>4.7935999999999996</v>
      </c>
      <c r="DX498">
        <v>95.82</v>
      </c>
      <c r="DY498">
        <v>2.653</v>
      </c>
      <c r="DZ498">
        <v>140.29050000000001</v>
      </c>
      <c r="EA498">
        <v>10.2905</v>
      </c>
      <c r="EB498">
        <v>93.608000000000004</v>
      </c>
      <c r="EC498">
        <v>2.7650000000000001</v>
      </c>
      <c r="ED498">
        <v>148.58189999999999</v>
      </c>
      <c r="EE498">
        <v>18.581900000000001</v>
      </c>
      <c r="EF498">
        <v>94.766000000000005</v>
      </c>
      <c r="EG498">
        <v>2.706</v>
      </c>
      <c r="EH498">
        <v>137.292</v>
      </c>
      <c r="EI498">
        <v>7.2919999999999998</v>
      </c>
      <c r="EJ498">
        <v>93.242999999999995</v>
      </c>
      <c r="EK498">
        <v>2.7839999999999998</v>
      </c>
      <c r="EL498">
        <v>138.9956</v>
      </c>
      <c r="EM498">
        <v>8.9955999999999996</v>
      </c>
      <c r="EN498">
        <v>92.287000000000006</v>
      </c>
      <c r="EO498">
        <v>2.8340000000000001</v>
      </c>
      <c r="EP498">
        <v>150.62350000000001</v>
      </c>
      <c r="EQ498">
        <v>20.6235</v>
      </c>
      <c r="ER498">
        <v>92.287000000000006</v>
      </c>
      <c r="ES498">
        <v>2.8340000000000001</v>
      </c>
      <c r="ET498">
        <v>145.27289999999999</v>
      </c>
      <c r="EU498">
        <v>15.2729</v>
      </c>
      <c r="EV498">
        <v>92.287000000000006</v>
      </c>
      <c r="EW498">
        <v>2.8340000000000001</v>
      </c>
      <c r="EX498">
        <v>141.97020000000001</v>
      </c>
      <c r="EY498">
        <v>11.9702</v>
      </c>
      <c r="EZ498">
        <v>94.531000000000006</v>
      </c>
      <c r="FA498">
        <v>2.718</v>
      </c>
      <c r="FB498">
        <v>135.1037</v>
      </c>
      <c r="FC498">
        <v>5.1036999999999999</v>
      </c>
      <c r="FD498">
        <v>95.388000000000005</v>
      </c>
      <c r="FE498">
        <v>2.6749999999999998</v>
      </c>
      <c r="FF498">
        <v>133.17959999999999</v>
      </c>
      <c r="FG498">
        <v>3.1796000000000002</v>
      </c>
      <c r="FH498">
        <v>31.23</v>
      </c>
      <c r="FI498">
        <v>-25.61</v>
      </c>
      <c r="FJ498">
        <v>65.92</v>
      </c>
      <c r="FK498">
        <v>-6.39</v>
      </c>
      <c r="FL498">
        <v>86.885000000000005</v>
      </c>
      <c r="FM498">
        <v>-8.0399999999999991</v>
      </c>
      <c r="FN498">
        <v>0.2014</v>
      </c>
      <c r="FO498">
        <v>-5.5766</v>
      </c>
      <c r="FP498">
        <v>0.25259999999999999</v>
      </c>
      <c r="FQ498">
        <v>-3.0282</v>
      </c>
      <c r="FR498">
        <v>0.36709999999999998</v>
      </c>
      <c r="FS498">
        <v>-6.3500000000000001E-2</v>
      </c>
      <c r="FT498">
        <v>0.62690000000000001</v>
      </c>
      <c r="FU498">
        <v>1.2685</v>
      </c>
      <c r="FV498">
        <v>1.2499</v>
      </c>
      <c r="FW498">
        <v>2.9074</v>
      </c>
      <c r="FX498" t="s">
        <v>3405</v>
      </c>
      <c r="FY498">
        <v>99174.612299999993</v>
      </c>
    </row>
    <row r="499" spans="1:181" x14ac:dyDescent="0.35">
      <c r="A499">
        <v>502</v>
      </c>
      <c r="B499" t="s">
        <v>5503</v>
      </c>
      <c r="C499" t="s">
        <v>5412</v>
      </c>
      <c r="D499" t="s">
        <v>2040</v>
      </c>
      <c r="E499" t="s">
        <v>2041</v>
      </c>
      <c r="F499" t="s">
        <v>370</v>
      </c>
      <c r="G499" t="s">
        <v>304</v>
      </c>
      <c r="H499" t="s">
        <v>194</v>
      </c>
      <c r="I499" t="s">
        <v>304</v>
      </c>
      <c r="J499" t="s">
        <v>286</v>
      </c>
      <c r="K499" t="s">
        <v>304</v>
      </c>
      <c r="L499" t="s">
        <v>426</v>
      </c>
      <c r="M499" t="s">
        <v>193</v>
      </c>
      <c r="N499" t="s">
        <v>349</v>
      </c>
      <c r="O499" t="s">
        <v>197</v>
      </c>
      <c r="P499" t="s">
        <v>198</v>
      </c>
      <c r="Q499">
        <v>525</v>
      </c>
      <c r="R499" t="s">
        <v>198</v>
      </c>
      <c r="S499">
        <v>525</v>
      </c>
      <c r="T499">
        <v>40</v>
      </c>
      <c r="U499">
        <v>1</v>
      </c>
      <c r="V499" t="s">
        <v>199</v>
      </c>
      <c r="W499" t="s">
        <v>200</v>
      </c>
      <c r="X499">
        <v>2.5</v>
      </c>
      <c r="Y499" t="s">
        <v>193</v>
      </c>
      <c r="Z499" t="s">
        <v>5496</v>
      </c>
      <c r="AA499" t="s">
        <v>999</v>
      </c>
      <c r="AB499">
        <v>130</v>
      </c>
      <c r="AD499">
        <v>-1</v>
      </c>
      <c r="AE499" t="s">
        <v>193</v>
      </c>
      <c r="AF499" t="s">
        <v>193</v>
      </c>
      <c r="AG499">
        <v>165</v>
      </c>
      <c r="AH499">
        <v>0</v>
      </c>
      <c r="AI499">
        <v>0</v>
      </c>
      <c r="AJ499" t="s">
        <v>193</v>
      </c>
      <c r="AK499" t="s">
        <v>193</v>
      </c>
      <c r="AL499">
        <v>40</v>
      </c>
      <c r="AM499">
        <v>-5</v>
      </c>
      <c r="AN499">
        <v>35</v>
      </c>
      <c r="AO499" t="s">
        <v>193</v>
      </c>
      <c r="AP499">
        <v>4.57</v>
      </c>
      <c r="AQ499">
        <v>2.5339999999999998</v>
      </c>
      <c r="AR499">
        <v>99.149000000000001</v>
      </c>
      <c r="AS499" t="s">
        <v>202</v>
      </c>
      <c r="AT499" t="s">
        <v>203</v>
      </c>
      <c r="AU499" t="s">
        <v>204</v>
      </c>
      <c r="AV499" t="s">
        <v>205</v>
      </c>
      <c r="AW499">
        <v>8</v>
      </c>
      <c r="AX499">
        <v>5</v>
      </c>
      <c r="AY499">
        <v>3</v>
      </c>
      <c r="AZ499" t="s">
        <v>193</v>
      </c>
      <c r="BA499" t="s">
        <v>202</v>
      </c>
      <c r="BB499" t="s">
        <v>206</v>
      </c>
      <c r="BC499" t="s">
        <v>202</v>
      </c>
      <c r="BD499" t="s">
        <v>202</v>
      </c>
      <c r="BE499" t="s">
        <v>206</v>
      </c>
      <c r="BF499" t="s">
        <v>206</v>
      </c>
      <c r="BG499" t="s">
        <v>336</v>
      </c>
      <c r="BH499" t="s">
        <v>207</v>
      </c>
      <c r="BI499">
        <v>1000</v>
      </c>
      <c r="BK499" t="s">
        <v>206</v>
      </c>
      <c r="BL499" t="s">
        <v>339</v>
      </c>
      <c r="BM499" t="s">
        <v>208</v>
      </c>
      <c r="BN499" t="s">
        <v>33</v>
      </c>
      <c r="BO499" t="s">
        <v>240</v>
      </c>
      <c r="BP499" t="s">
        <v>267</v>
      </c>
      <c r="BQ499" t="s">
        <v>26</v>
      </c>
      <c r="BR499" t="s">
        <v>963</v>
      </c>
      <c r="BS499" t="s">
        <v>340</v>
      </c>
      <c r="BT499" t="s">
        <v>193</v>
      </c>
      <c r="BU499" t="s">
        <v>193</v>
      </c>
      <c r="BV499" t="s">
        <v>33</v>
      </c>
      <c r="BW499" t="s">
        <v>209</v>
      </c>
      <c r="BX499" t="s">
        <v>197</v>
      </c>
      <c r="BY499" t="s">
        <v>193</v>
      </c>
      <c r="BZ499" t="s">
        <v>243</v>
      </c>
      <c r="CA499" t="s">
        <v>337</v>
      </c>
      <c r="CB499" t="s">
        <v>3406</v>
      </c>
      <c r="CC499" t="s">
        <v>3407</v>
      </c>
      <c r="CD499" t="s">
        <v>5490</v>
      </c>
      <c r="CE499">
        <v>2</v>
      </c>
      <c r="CF499">
        <v>1</v>
      </c>
      <c r="CG499" t="s">
        <v>214</v>
      </c>
      <c r="CH499" t="s">
        <v>215</v>
      </c>
      <c r="CI499" t="s">
        <v>215</v>
      </c>
      <c r="CJ499" t="s">
        <v>197</v>
      </c>
      <c r="CK499">
        <v>525</v>
      </c>
      <c r="CL499" t="s">
        <v>216</v>
      </c>
      <c r="CM499">
        <v>1</v>
      </c>
      <c r="CN499" t="s">
        <v>199</v>
      </c>
      <c r="CO499" t="s">
        <v>193</v>
      </c>
      <c r="CP499">
        <v>12</v>
      </c>
      <c r="CQ499" t="s">
        <v>193</v>
      </c>
      <c r="CR499" t="s">
        <v>193</v>
      </c>
      <c r="CS499" t="s">
        <v>193</v>
      </c>
      <c r="CT499" t="s">
        <v>193</v>
      </c>
      <c r="CU499" t="s">
        <v>193</v>
      </c>
      <c r="CV499" t="s">
        <v>193</v>
      </c>
      <c r="CW499" t="s">
        <v>2040</v>
      </c>
      <c r="CX499" t="s">
        <v>217</v>
      </c>
      <c r="CY499">
        <v>0.875</v>
      </c>
      <c r="CZ499">
        <v>4.5940000000000003</v>
      </c>
      <c r="DA499" t="s">
        <v>206</v>
      </c>
      <c r="DB499" t="s">
        <v>193</v>
      </c>
      <c r="DC499" t="s">
        <v>193</v>
      </c>
      <c r="DD499" t="s">
        <v>193</v>
      </c>
      <c r="DE499" t="s">
        <v>193</v>
      </c>
      <c r="DF499" t="s">
        <v>193</v>
      </c>
      <c r="DG499" t="s">
        <v>193</v>
      </c>
      <c r="DH499" t="s">
        <v>193</v>
      </c>
      <c r="DI499" t="s">
        <v>193</v>
      </c>
      <c r="DJ499" t="s">
        <v>193</v>
      </c>
      <c r="DK499" t="s">
        <v>193</v>
      </c>
      <c r="DL499" t="s">
        <v>222</v>
      </c>
      <c r="DM499" t="s">
        <v>222</v>
      </c>
      <c r="DN499" t="s">
        <v>223</v>
      </c>
      <c r="DO499" t="s">
        <v>1002</v>
      </c>
      <c r="DP499">
        <v>90.947999999999993</v>
      </c>
      <c r="DQ499">
        <v>2.883</v>
      </c>
      <c r="DR499">
        <v>146.87020000000001</v>
      </c>
      <c r="DS499">
        <v>16.870200000000001</v>
      </c>
      <c r="DT499">
        <v>91.659000000000006</v>
      </c>
      <c r="DU499">
        <v>2.851</v>
      </c>
      <c r="DV499">
        <v>148.40369999999999</v>
      </c>
      <c r="DW499">
        <v>18.403700000000001</v>
      </c>
      <c r="DX499">
        <v>91.706999999999994</v>
      </c>
      <c r="DY499">
        <v>2.8490000000000002</v>
      </c>
      <c r="DZ499">
        <v>150.5796</v>
      </c>
      <c r="EA499">
        <v>20.579599999999999</v>
      </c>
      <c r="EB499">
        <v>92.686999999999998</v>
      </c>
      <c r="EC499">
        <v>2.806</v>
      </c>
      <c r="ED499">
        <v>152.82390000000001</v>
      </c>
      <c r="EE499">
        <v>22.823899999999998</v>
      </c>
      <c r="EF499">
        <v>92.686999999999998</v>
      </c>
      <c r="EG499">
        <v>2.806</v>
      </c>
      <c r="EH499">
        <v>149.2208</v>
      </c>
      <c r="EI499">
        <v>19.220800000000001</v>
      </c>
      <c r="EJ499">
        <v>92.686999999999998</v>
      </c>
      <c r="EK499">
        <v>2.806</v>
      </c>
      <c r="EL499">
        <v>138.3536</v>
      </c>
      <c r="EM499">
        <v>8.3536000000000001</v>
      </c>
      <c r="EN499">
        <v>92.686999999999998</v>
      </c>
      <c r="EO499">
        <v>2.806</v>
      </c>
      <c r="EP499">
        <v>140.99459999999999</v>
      </c>
      <c r="EQ499">
        <v>10.9946</v>
      </c>
      <c r="ER499">
        <v>94.950999999999993</v>
      </c>
      <c r="ES499">
        <v>2.7080000000000002</v>
      </c>
      <c r="ET499">
        <v>132.28360000000001</v>
      </c>
      <c r="EU499">
        <v>2.2835999999999999</v>
      </c>
      <c r="EV499">
        <v>94.950999999999993</v>
      </c>
      <c r="EW499">
        <v>2.7080000000000002</v>
      </c>
      <c r="EX499">
        <v>133.6103</v>
      </c>
      <c r="EY499">
        <v>3.6103000000000001</v>
      </c>
      <c r="EZ499">
        <v>93.177999999999997</v>
      </c>
      <c r="FA499">
        <v>2.7839999999999998</v>
      </c>
      <c r="FB499">
        <v>141.21700000000001</v>
      </c>
      <c r="FC499">
        <v>11.217000000000001</v>
      </c>
      <c r="FD499">
        <v>93.177999999999997</v>
      </c>
      <c r="FE499">
        <v>2.7839999999999998</v>
      </c>
      <c r="FF499">
        <v>142.69579999999999</v>
      </c>
      <c r="FG499">
        <v>12.6958</v>
      </c>
      <c r="FH499">
        <v>31.23</v>
      </c>
      <c r="FI499">
        <v>-25.61</v>
      </c>
      <c r="FJ499">
        <v>65.92</v>
      </c>
      <c r="FK499">
        <v>-6.39</v>
      </c>
      <c r="FL499">
        <v>86.885000000000005</v>
      </c>
      <c r="FM499">
        <v>-8.0399999999999991</v>
      </c>
      <c r="FN499">
        <v>0.2014</v>
      </c>
      <c r="FO499">
        <v>-5.5766</v>
      </c>
      <c r="FP499">
        <v>0.25259999999999999</v>
      </c>
      <c r="FQ499">
        <v>-3.0282</v>
      </c>
      <c r="FR499">
        <v>0.36709999999999998</v>
      </c>
      <c r="FS499">
        <v>-6.3500000000000001E-2</v>
      </c>
      <c r="FT499">
        <v>0.62690000000000001</v>
      </c>
      <c r="FU499">
        <v>1.2685</v>
      </c>
      <c r="FV499">
        <v>1.2499</v>
      </c>
      <c r="FW499">
        <v>2.9074</v>
      </c>
      <c r="FX499" t="s">
        <v>2045</v>
      </c>
      <c r="FY499" t="s">
        <v>252</v>
      </c>
    </row>
    <row r="500" spans="1:181" x14ac:dyDescent="0.35">
      <c r="A500">
        <v>503</v>
      </c>
      <c r="B500" t="s">
        <v>5503</v>
      </c>
      <c r="C500" t="s">
        <v>5489</v>
      </c>
      <c r="D500" t="s">
        <v>2134</v>
      </c>
      <c r="E500" t="s">
        <v>3408</v>
      </c>
      <c r="F500" t="s">
        <v>315</v>
      </c>
      <c r="G500" t="s">
        <v>304</v>
      </c>
      <c r="H500" t="s">
        <v>286</v>
      </c>
      <c r="I500" t="s">
        <v>331</v>
      </c>
      <c r="J500" t="s">
        <v>316</v>
      </c>
      <c r="K500" t="s">
        <v>193</v>
      </c>
      <c r="L500" t="s">
        <v>417</v>
      </c>
      <c r="M500" t="s">
        <v>193</v>
      </c>
      <c r="N500" t="s">
        <v>196</v>
      </c>
      <c r="O500" t="s">
        <v>197</v>
      </c>
      <c r="P500" t="s">
        <v>198</v>
      </c>
      <c r="Q500">
        <v>6500</v>
      </c>
      <c r="R500" t="s">
        <v>198</v>
      </c>
      <c r="S500">
        <v>1500</v>
      </c>
      <c r="T500">
        <v>7</v>
      </c>
      <c r="U500">
        <v>5</v>
      </c>
      <c r="V500" t="s">
        <v>199</v>
      </c>
      <c r="W500" t="s">
        <v>200</v>
      </c>
      <c r="X500">
        <v>1.45</v>
      </c>
      <c r="Y500" t="s">
        <v>193</v>
      </c>
      <c r="Z500" t="s">
        <v>5369</v>
      </c>
      <c r="AA500" t="s">
        <v>2517</v>
      </c>
      <c r="AB500">
        <v>95</v>
      </c>
      <c r="AD500">
        <v>-4</v>
      </c>
      <c r="AE500" t="s">
        <v>193</v>
      </c>
      <c r="AF500" t="s">
        <v>193</v>
      </c>
      <c r="AG500">
        <v>120</v>
      </c>
      <c r="AH500">
        <v>95</v>
      </c>
      <c r="AI500">
        <v>0</v>
      </c>
      <c r="AJ500" t="s">
        <v>193</v>
      </c>
      <c r="AK500" t="s">
        <v>193</v>
      </c>
      <c r="AM500">
        <v>5</v>
      </c>
      <c r="AN500">
        <v>25</v>
      </c>
      <c r="AO500" t="s">
        <v>193</v>
      </c>
      <c r="AP500">
        <v>3.5</v>
      </c>
      <c r="AQ500">
        <v>1.468</v>
      </c>
      <c r="AR500">
        <v>99.879000000000005</v>
      </c>
      <c r="AS500" t="s">
        <v>202</v>
      </c>
      <c r="AT500" t="s">
        <v>203</v>
      </c>
      <c r="AU500" t="s">
        <v>204</v>
      </c>
      <c r="AV500" t="s">
        <v>265</v>
      </c>
      <c r="AW500">
        <v>8</v>
      </c>
      <c r="AX500">
        <v>6</v>
      </c>
      <c r="AY500">
        <v>2</v>
      </c>
      <c r="AZ500" t="s">
        <v>193</v>
      </c>
      <c r="BA500" t="s">
        <v>206</v>
      </c>
      <c r="BB500" t="s">
        <v>206</v>
      </c>
      <c r="BC500" t="s">
        <v>206</v>
      </c>
      <c r="BD500" t="s">
        <v>202</v>
      </c>
      <c r="BE500" t="s">
        <v>206</v>
      </c>
      <c r="BF500" t="s">
        <v>206</v>
      </c>
      <c r="BG500" t="s">
        <v>237</v>
      </c>
      <c r="BH500" t="s">
        <v>207</v>
      </c>
      <c r="BI500">
        <v>2000</v>
      </c>
      <c r="BK500" t="s">
        <v>206</v>
      </c>
      <c r="BL500" t="s">
        <v>218</v>
      </c>
      <c r="BM500" t="s">
        <v>26</v>
      </c>
      <c r="BN500" t="s">
        <v>29</v>
      </c>
      <c r="BO500" t="s">
        <v>31</v>
      </c>
      <c r="BP500" t="s">
        <v>34</v>
      </c>
      <c r="BQ500" t="s">
        <v>276</v>
      </c>
      <c r="BR500" t="s">
        <v>30</v>
      </c>
      <c r="BS500" t="s">
        <v>525</v>
      </c>
      <c r="BT500" t="s">
        <v>193</v>
      </c>
      <c r="BU500" t="s">
        <v>193</v>
      </c>
      <c r="BV500" t="s">
        <v>34</v>
      </c>
      <c r="BW500" t="s">
        <v>209</v>
      </c>
      <c r="BX500" t="s">
        <v>197</v>
      </c>
      <c r="BY500" t="s">
        <v>193</v>
      </c>
      <c r="BZ500" t="s">
        <v>211</v>
      </c>
      <c r="CA500" t="s">
        <v>634</v>
      </c>
      <c r="CB500" t="s">
        <v>3409</v>
      </c>
      <c r="CC500" t="s">
        <v>3410</v>
      </c>
      <c r="CD500" t="s">
        <v>5490</v>
      </c>
      <c r="CE500">
        <v>2</v>
      </c>
      <c r="CF500">
        <v>1</v>
      </c>
      <c r="CG500" t="s">
        <v>214</v>
      </c>
      <c r="CH500" t="s">
        <v>215</v>
      </c>
      <c r="CI500" t="s">
        <v>215</v>
      </c>
      <c r="CJ500" t="s">
        <v>197</v>
      </c>
      <c r="CK500">
        <v>1500</v>
      </c>
      <c r="CL500" t="s">
        <v>216</v>
      </c>
      <c r="CM500">
        <v>1</v>
      </c>
      <c r="CN500" t="s">
        <v>199</v>
      </c>
      <c r="CO500" t="s">
        <v>193</v>
      </c>
      <c r="CP500" t="s">
        <v>193</v>
      </c>
      <c r="CQ500" t="s">
        <v>193</v>
      </c>
      <c r="CR500" t="s">
        <v>193</v>
      </c>
      <c r="CS500" t="s">
        <v>193</v>
      </c>
      <c r="CT500" t="s">
        <v>193</v>
      </c>
      <c r="CU500" t="s">
        <v>193</v>
      </c>
      <c r="CV500" t="s">
        <v>193</v>
      </c>
      <c r="CW500" t="s">
        <v>2134</v>
      </c>
      <c r="CX500" t="s">
        <v>217</v>
      </c>
      <c r="CY500">
        <v>0.4</v>
      </c>
      <c r="CZ500">
        <v>6</v>
      </c>
      <c r="DA500" t="s">
        <v>206</v>
      </c>
      <c r="DB500" t="s">
        <v>193</v>
      </c>
      <c r="DC500" t="s">
        <v>193</v>
      </c>
      <c r="DD500" t="s">
        <v>193</v>
      </c>
      <c r="DE500" t="s">
        <v>193</v>
      </c>
      <c r="DF500" t="s">
        <v>193</v>
      </c>
      <c r="DG500" t="s">
        <v>910</v>
      </c>
      <c r="DH500" t="s">
        <v>437</v>
      </c>
      <c r="DI500" t="s">
        <v>193</v>
      </c>
      <c r="DJ500" t="s">
        <v>193</v>
      </c>
      <c r="DK500" t="s">
        <v>193</v>
      </c>
      <c r="DL500" t="s">
        <v>222</v>
      </c>
      <c r="DM500" t="s">
        <v>222</v>
      </c>
      <c r="DN500" t="s">
        <v>223</v>
      </c>
      <c r="DO500" t="s">
        <v>2520</v>
      </c>
      <c r="DP500">
        <v>99.872</v>
      </c>
      <c r="DQ500">
        <v>1.4690000000000001</v>
      </c>
      <c r="DR500">
        <v>94.765799999999999</v>
      </c>
      <c r="DS500">
        <v>-0.23419999999999999</v>
      </c>
      <c r="DT500">
        <v>99.671999999999997</v>
      </c>
      <c r="DU500">
        <v>1.4990000000000001</v>
      </c>
      <c r="DV500">
        <v>97.089600000000004</v>
      </c>
      <c r="DW500">
        <v>2.0895999999999999</v>
      </c>
      <c r="DX500">
        <v>99.665000000000006</v>
      </c>
      <c r="DY500">
        <v>1.5</v>
      </c>
      <c r="DZ500">
        <v>99.49</v>
      </c>
      <c r="EA500">
        <v>4.49</v>
      </c>
      <c r="EB500">
        <v>99.299000000000007</v>
      </c>
      <c r="EC500">
        <v>1.5549999999999999</v>
      </c>
      <c r="ED500">
        <v>103.38590000000001</v>
      </c>
      <c r="EE500">
        <v>8.3858999999999995</v>
      </c>
      <c r="EF500">
        <v>99.972999999999999</v>
      </c>
      <c r="EG500">
        <v>1.454</v>
      </c>
      <c r="EH500">
        <v>91.680199999999999</v>
      </c>
      <c r="EI500">
        <v>-3.3197999999999999</v>
      </c>
      <c r="EJ500">
        <v>99.686000000000007</v>
      </c>
      <c r="EK500">
        <v>1.4970000000000001</v>
      </c>
      <c r="EL500">
        <v>93.447000000000003</v>
      </c>
      <c r="EM500">
        <v>-1.5529999999999999</v>
      </c>
      <c r="EN500">
        <v>99.307000000000002</v>
      </c>
      <c r="EO500">
        <v>1.554</v>
      </c>
      <c r="EP500">
        <v>106.0676</v>
      </c>
      <c r="EQ500">
        <v>11.067600000000001</v>
      </c>
      <c r="ER500">
        <v>99.882000000000005</v>
      </c>
      <c r="ES500">
        <v>1.468</v>
      </c>
      <c r="ET500">
        <v>94.019900000000007</v>
      </c>
      <c r="EU500">
        <v>-0.98009999999999997</v>
      </c>
      <c r="EV500">
        <v>100.334</v>
      </c>
      <c r="EW500">
        <v>1.4</v>
      </c>
      <c r="EX500">
        <v>85.377200000000002</v>
      </c>
      <c r="EY500">
        <v>-9.6227999999999998</v>
      </c>
      <c r="EZ500">
        <v>100.35599999999999</v>
      </c>
      <c r="FA500">
        <v>1.397</v>
      </c>
      <c r="FB500">
        <v>88.772099999999995</v>
      </c>
      <c r="FC500">
        <v>-6.2279</v>
      </c>
      <c r="FD500">
        <v>100.431</v>
      </c>
      <c r="FE500">
        <v>1.385</v>
      </c>
      <c r="FF500">
        <v>89.188199999999995</v>
      </c>
      <c r="FG500">
        <v>-5.8117999999999999</v>
      </c>
      <c r="FH500">
        <v>31.23</v>
      </c>
      <c r="FI500">
        <v>-25.61</v>
      </c>
      <c r="FJ500">
        <v>65.92</v>
      </c>
      <c r="FK500">
        <v>-6.39</v>
      </c>
      <c r="FL500">
        <v>86.885000000000005</v>
      </c>
      <c r="FM500">
        <v>-8.0399999999999991</v>
      </c>
      <c r="FN500">
        <v>0.2014</v>
      </c>
      <c r="FO500">
        <v>-5.5766</v>
      </c>
      <c r="FP500">
        <v>0.25259999999999999</v>
      </c>
      <c r="FQ500">
        <v>-3.0282</v>
      </c>
      <c r="FR500">
        <v>0.36709999999999998</v>
      </c>
      <c r="FS500">
        <v>-6.3500000000000001E-2</v>
      </c>
      <c r="FT500">
        <v>0.62690000000000001</v>
      </c>
      <c r="FU500">
        <v>1.2685</v>
      </c>
      <c r="FV500">
        <v>1.2499</v>
      </c>
      <c r="FW500">
        <v>2.9074</v>
      </c>
      <c r="FX500" t="s">
        <v>2138</v>
      </c>
      <c r="FY500">
        <v>236778.2806</v>
      </c>
    </row>
    <row r="501" spans="1:181" x14ac:dyDescent="0.35">
      <c r="A501">
        <v>504</v>
      </c>
      <c r="B501" t="s">
        <v>5503</v>
      </c>
      <c r="C501" t="s">
        <v>5489</v>
      </c>
      <c r="D501" t="s">
        <v>2134</v>
      </c>
      <c r="E501" t="s">
        <v>3408</v>
      </c>
      <c r="F501" t="s">
        <v>315</v>
      </c>
      <c r="G501" t="s">
        <v>304</v>
      </c>
      <c r="H501" t="s">
        <v>286</v>
      </c>
      <c r="I501" t="s">
        <v>331</v>
      </c>
      <c r="J501" t="s">
        <v>316</v>
      </c>
      <c r="K501" t="s">
        <v>193</v>
      </c>
      <c r="L501" t="s">
        <v>417</v>
      </c>
      <c r="M501" t="s">
        <v>193</v>
      </c>
      <c r="N501" t="s">
        <v>196</v>
      </c>
      <c r="O501" t="s">
        <v>197</v>
      </c>
      <c r="P501" t="s">
        <v>198</v>
      </c>
      <c r="Q501">
        <v>6500</v>
      </c>
      <c r="R501" t="s">
        <v>198</v>
      </c>
      <c r="S501">
        <v>1500</v>
      </c>
      <c r="T501">
        <v>10</v>
      </c>
      <c r="U501">
        <v>5</v>
      </c>
      <c r="V501" t="s">
        <v>199</v>
      </c>
      <c r="W501" t="s">
        <v>200</v>
      </c>
      <c r="X501">
        <v>1.65</v>
      </c>
      <c r="Y501" t="s">
        <v>193</v>
      </c>
      <c r="Z501" t="s">
        <v>5351</v>
      </c>
      <c r="AA501" t="s">
        <v>1712</v>
      </c>
      <c r="AB501">
        <v>105</v>
      </c>
      <c r="AD501">
        <v>-2</v>
      </c>
      <c r="AE501" t="s">
        <v>193</v>
      </c>
      <c r="AF501" t="s">
        <v>193</v>
      </c>
      <c r="AG501">
        <v>135</v>
      </c>
      <c r="AH501">
        <v>105</v>
      </c>
      <c r="AI501">
        <v>0</v>
      </c>
      <c r="AJ501" t="s">
        <v>193</v>
      </c>
      <c r="AK501" t="s">
        <v>193</v>
      </c>
      <c r="AM501">
        <v>5</v>
      </c>
      <c r="AN501">
        <v>30</v>
      </c>
      <c r="AO501" t="s">
        <v>193</v>
      </c>
      <c r="AP501">
        <v>3</v>
      </c>
      <c r="AQ501">
        <v>1.6719999999999999</v>
      </c>
      <c r="AR501">
        <v>99.796000000000006</v>
      </c>
      <c r="AS501" t="s">
        <v>202</v>
      </c>
      <c r="AT501" t="s">
        <v>203</v>
      </c>
      <c r="AU501" t="s">
        <v>204</v>
      </c>
      <c r="AV501" t="s">
        <v>265</v>
      </c>
      <c r="AW501">
        <v>8</v>
      </c>
      <c r="AX501">
        <v>6</v>
      </c>
      <c r="AY501">
        <v>2</v>
      </c>
      <c r="AZ501" t="s">
        <v>193</v>
      </c>
      <c r="BA501" t="s">
        <v>206</v>
      </c>
      <c r="BB501" t="s">
        <v>206</v>
      </c>
      <c r="BC501" t="s">
        <v>206</v>
      </c>
      <c r="BD501" t="s">
        <v>202</v>
      </c>
      <c r="BE501" t="s">
        <v>206</v>
      </c>
      <c r="BF501" t="s">
        <v>206</v>
      </c>
      <c r="BG501" t="s">
        <v>237</v>
      </c>
      <c r="BH501" t="s">
        <v>207</v>
      </c>
      <c r="BI501">
        <v>2000</v>
      </c>
      <c r="BK501" t="s">
        <v>206</v>
      </c>
      <c r="BL501" t="s">
        <v>218</v>
      </c>
      <c r="BM501" t="s">
        <v>26</v>
      </c>
      <c r="BN501" t="s">
        <v>29</v>
      </c>
      <c r="BO501" t="s">
        <v>31</v>
      </c>
      <c r="BP501" t="s">
        <v>34</v>
      </c>
      <c r="BQ501" t="s">
        <v>276</v>
      </c>
      <c r="BR501" t="s">
        <v>30</v>
      </c>
      <c r="BS501" t="s">
        <v>525</v>
      </c>
      <c r="BT501" t="s">
        <v>193</v>
      </c>
      <c r="BU501" t="s">
        <v>193</v>
      </c>
      <c r="BV501" t="s">
        <v>34</v>
      </c>
      <c r="BW501" t="s">
        <v>209</v>
      </c>
      <c r="BX501" t="s">
        <v>197</v>
      </c>
      <c r="BY501" t="s">
        <v>193</v>
      </c>
      <c r="BZ501" t="s">
        <v>211</v>
      </c>
      <c r="CA501" t="s">
        <v>634</v>
      </c>
      <c r="CB501" t="s">
        <v>3411</v>
      </c>
      <c r="CC501" t="s">
        <v>3412</v>
      </c>
      <c r="CD501" t="s">
        <v>5490</v>
      </c>
      <c r="CE501">
        <v>2</v>
      </c>
      <c r="CF501">
        <v>0</v>
      </c>
      <c r="CG501" t="s">
        <v>214</v>
      </c>
      <c r="CH501" t="s">
        <v>215</v>
      </c>
      <c r="CI501" t="s">
        <v>215</v>
      </c>
      <c r="CJ501" t="s">
        <v>197</v>
      </c>
      <c r="CK501">
        <v>1500</v>
      </c>
      <c r="CL501" t="s">
        <v>216</v>
      </c>
      <c r="CM501">
        <v>1</v>
      </c>
      <c r="CN501" t="s">
        <v>199</v>
      </c>
      <c r="CO501" t="s">
        <v>193</v>
      </c>
      <c r="CP501" t="s">
        <v>193</v>
      </c>
      <c r="CQ501" t="s">
        <v>193</v>
      </c>
      <c r="CR501" t="s">
        <v>193</v>
      </c>
      <c r="CS501" t="s">
        <v>193</v>
      </c>
      <c r="CT501" t="s">
        <v>193</v>
      </c>
      <c r="CU501" t="s">
        <v>193</v>
      </c>
      <c r="CV501" t="s">
        <v>193</v>
      </c>
      <c r="CW501" t="s">
        <v>2134</v>
      </c>
      <c r="CX501" t="s">
        <v>217</v>
      </c>
      <c r="CY501">
        <v>0.45</v>
      </c>
      <c r="CZ501">
        <v>6.75</v>
      </c>
      <c r="DA501" t="s">
        <v>206</v>
      </c>
      <c r="DB501" t="s">
        <v>193</v>
      </c>
      <c r="DC501" t="s">
        <v>193</v>
      </c>
      <c r="DD501" t="s">
        <v>193</v>
      </c>
      <c r="DE501" t="s">
        <v>193</v>
      </c>
      <c r="DF501" t="s">
        <v>193</v>
      </c>
      <c r="DG501" t="s">
        <v>910</v>
      </c>
      <c r="DH501" t="s">
        <v>437</v>
      </c>
      <c r="DI501" t="s">
        <v>193</v>
      </c>
      <c r="DJ501" t="s">
        <v>193</v>
      </c>
      <c r="DK501" t="s">
        <v>193</v>
      </c>
      <c r="DL501" t="s">
        <v>222</v>
      </c>
      <c r="DM501" t="s">
        <v>222</v>
      </c>
      <c r="DN501" t="s">
        <v>223</v>
      </c>
      <c r="DO501" t="s">
        <v>1547</v>
      </c>
      <c r="DP501">
        <v>99.483000000000004</v>
      </c>
      <c r="DQ501">
        <v>1.706</v>
      </c>
      <c r="DR501">
        <v>107.93559999999999</v>
      </c>
      <c r="DS501">
        <v>2.9356</v>
      </c>
      <c r="DT501">
        <v>99.272000000000006</v>
      </c>
      <c r="DU501">
        <v>1.7290000000000001</v>
      </c>
      <c r="DV501">
        <v>109.04</v>
      </c>
      <c r="DW501">
        <v>4.04</v>
      </c>
      <c r="DX501">
        <v>99.183000000000007</v>
      </c>
      <c r="DY501">
        <v>1.7390000000000001</v>
      </c>
      <c r="DZ501">
        <v>112.7469</v>
      </c>
      <c r="EA501">
        <v>7.7469000000000001</v>
      </c>
      <c r="EB501">
        <v>98.070999999999998</v>
      </c>
      <c r="EC501">
        <v>1.861</v>
      </c>
      <c r="ED501">
        <v>122.7586</v>
      </c>
      <c r="EE501">
        <v>17.758600000000001</v>
      </c>
      <c r="EF501">
        <v>98.926000000000002</v>
      </c>
      <c r="EG501">
        <v>1.7669999999999999</v>
      </c>
      <c r="EH501">
        <v>110.5311</v>
      </c>
      <c r="EI501">
        <v>5.5311000000000003</v>
      </c>
      <c r="EJ501">
        <v>98.706999999999994</v>
      </c>
      <c r="EK501">
        <v>1.7909999999999999</v>
      </c>
      <c r="EL501">
        <v>108.8194</v>
      </c>
      <c r="EM501">
        <v>3.8193999999999999</v>
      </c>
      <c r="EN501">
        <v>97.632000000000005</v>
      </c>
      <c r="EO501">
        <v>1.91</v>
      </c>
      <c r="EP501">
        <v>126.9802</v>
      </c>
      <c r="EQ501">
        <v>21.9802</v>
      </c>
      <c r="ER501">
        <v>98.308000000000007</v>
      </c>
      <c r="ES501">
        <v>1.835</v>
      </c>
      <c r="ET501">
        <v>115.2144</v>
      </c>
      <c r="EU501">
        <v>10.214399999999999</v>
      </c>
      <c r="EV501">
        <v>98.587000000000003</v>
      </c>
      <c r="EW501">
        <v>1.804</v>
      </c>
      <c r="EX501">
        <v>109.42610000000001</v>
      </c>
      <c r="EY501">
        <v>4.4260999999999999</v>
      </c>
      <c r="EZ501">
        <v>98.778000000000006</v>
      </c>
      <c r="FA501">
        <v>1.7829999999999999</v>
      </c>
      <c r="FB501">
        <v>111.8075</v>
      </c>
      <c r="FC501">
        <v>6.8075000000000001</v>
      </c>
      <c r="FD501">
        <v>99.528999999999996</v>
      </c>
      <c r="FE501">
        <v>1.7010000000000001</v>
      </c>
      <c r="FF501">
        <v>106.01179999999999</v>
      </c>
      <c r="FG501">
        <v>1.0118</v>
      </c>
      <c r="FH501">
        <v>31.23</v>
      </c>
      <c r="FI501">
        <v>-25.61</v>
      </c>
      <c r="FJ501">
        <v>65.92</v>
      </c>
      <c r="FK501">
        <v>-6.39</v>
      </c>
      <c r="FL501">
        <v>86.885000000000005</v>
      </c>
      <c r="FM501">
        <v>-8.0399999999999991</v>
      </c>
      <c r="FN501">
        <v>0.2014</v>
      </c>
      <c r="FO501">
        <v>-5.5766</v>
      </c>
      <c r="FP501">
        <v>0.25259999999999999</v>
      </c>
      <c r="FQ501">
        <v>-3.0282</v>
      </c>
      <c r="FR501">
        <v>0.36709999999999998</v>
      </c>
      <c r="FS501">
        <v>-6.3500000000000001E-2</v>
      </c>
      <c r="FT501">
        <v>0.62690000000000001</v>
      </c>
      <c r="FU501">
        <v>1.2685</v>
      </c>
      <c r="FV501">
        <v>1.2499</v>
      </c>
      <c r="FW501">
        <v>2.9074</v>
      </c>
      <c r="FX501" t="s">
        <v>2138</v>
      </c>
      <c r="FY501">
        <v>236778.2806</v>
      </c>
    </row>
    <row r="502" spans="1:181" x14ac:dyDescent="0.35">
      <c r="A502">
        <v>505</v>
      </c>
      <c r="B502" t="s">
        <v>5503</v>
      </c>
      <c r="C502" t="s">
        <v>5489</v>
      </c>
      <c r="D502" t="s">
        <v>2134</v>
      </c>
      <c r="E502" t="s">
        <v>3408</v>
      </c>
      <c r="F502" t="s">
        <v>315</v>
      </c>
      <c r="G502" t="s">
        <v>304</v>
      </c>
      <c r="H502" t="s">
        <v>286</v>
      </c>
      <c r="I502" t="s">
        <v>331</v>
      </c>
      <c r="J502" t="s">
        <v>316</v>
      </c>
      <c r="K502" t="s">
        <v>193</v>
      </c>
      <c r="L502" t="s">
        <v>417</v>
      </c>
      <c r="M502" t="s">
        <v>193</v>
      </c>
      <c r="N502" t="s">
        <v>196</v>
      </c>
      <c r="O502" t="s">
        <v>197</v>
      </c>
      <c r="P502" t="s">
        <v>198</v>
      </c>
      <c r="Q502">
        <v>6500</v>
      </c>
      <c r="R502" t="s">
        <v>198</v>
      </c>
      <c r="S502">
        <v>1500</v>
      </c>
      <c r="T502">
        <v>30</v>
      </c>
      <c r="U502">
        <v>5</v>
      </c>
      <c r="V502" t="s">
        <v>199</v>
      </c>
      <c r="W502" t="s">
        <v>200</v>
      </c>
      <c r="X502">
        <v>2.6</v>
      </c>
      <c r="Y502" t="s">
        <v>193</v>
      </c>
      <c r="Z502" t="s">
        <v>5352</v>
      </c>
      <c r="AA502" t="s">
        <v>999</v>
      </c>
      <c r="AB502">
        <v>135</v>
      </c>
      <c r="AD502">
        <v>-2</v>
      </c>
      <c r="AE502" t="s">
        <v>193</v>
      </c>
      <c r="AF502" t="s">
        <v>193</v>
      </c>
      <c r="AG502">
        <v>155</v>
      </c>
      <c r="AH502">
        <v>135</v>
      </c>
      <c r="AI502">
        <v>0</v>
      </c>
      <c r="AJ502" t="s">
        <v>193</v>
      </c>
      <c r="AK502" t="s">
        <v>193</v>
      </c>
      <c r="AM502">
        <v>-1</v>
      </c>
      <c r="AN502">
        <v>20</v>
      </c>
      <c r="AO502" t="s">
        <v>193</v>
      </c>
      <c r="AP502">
        <v>2.77</v>
      </c>
      <c r="AQ502">
        <v>2.6030000000000002</v>
      </c>
      <c r="AR502">
        <v>99.936000000000007</v>
      </c>
      <c r="AS502" t="s">
        <v>202</v>
      </c>
      <c r="AT502" t="s">
        <v>203</v>
      </c>
      <c r="AU502" t="s">
        <v>204</v>
      </c>
      <c r="AV502" t="s">
        <v>265</v>
      </c>
      <c r="AW502">
        <v>8</v>
      </c>
      <c r="AX502">
        <v>6</v>
      </c>
      <c r="AY502">
        <v>2</v>
      </c>
      <c r="AZ502" t="s">
        <v>193</v>
      </c>
      <c r="BA502" t="s">
        <v>206</v>
      </c>
      <c r="BB502" t="s">
        <v>206</v>
      </c>
      <c r="BC502" t="s">
        <v>206</v>
      </c>
      <c r="BD502" t="s">
        <v>202</v>
      </c>
      <c r="BE502" t="s">
        <v>206</v>
      </c>
      <c r="BF502" t="s">
        <v>206</v>
      </c>
      <c r="BG502" t="s">
        <v>237</v>
      </c>
      <c r="BH502" t="s">
        <v>207</v>
      </c>
      <c r="BI502">
        <v>2000</v>
      </c>
      <c r="BK502" t="s">
        <v>206</v>
      </c>
      <c r="BL502" t="s">
        <v>218</v>
      </c>
      <c r="BM502" t="s">
        <v>26</v>
      </c>
      <c r="BN502" t="s">
        <v>29</v>
      </c>
      <c r="BO502" t="s">
        <v>31</v>
      </c>
      <c r="BP502" t="s">
        <v>34</v>
      </c>
      <c r="BQ502" t="s">
        <v>276</v>
      </c>
      <c r="BR502" t="s">
        <v>30</v>
      </c>
      <c r="BS502" t="s">
        <v>525</v>
      </c>
      <c r="BT502" t="s">
        <v>193</v>
      </c>
      <c r="BU502" t="s">
        <v>193</v>
      </c>
      <c r="BV502" t="s">
        <v>218</v>
      </c>
      <c r="BW502" t="s">
        <v>209</v>
      </c>
      <c r="BX502" t="s">
        <v>197</v>
      </c>
      <c r="BY502" t="s">
        <v>193</v>
      </c>
      <c r="BZ502" t="s">
        <v>211</v>
      </c>
      <c r="CA502" t="s">
        <v>634</v>
      </c>
      <c r="CB502" t="s">
        <v>3413</v>
      </c>
      <c r="CC502" t="s">
        <v>3414</v>
      </c>
      <c r="CD502" t="s">
        <v>5490</v>
      </c>
      <c r="CE502">
        <v>2</v>
      </c>
      <c r="CF502">
        <v>0</v>
      </c>
      <c r="CG502" t="s">
        <v>214</v>
      </c>
      <c r="CH502" t="s">
        <v>215</v>
      </c>
      <c r="CI502" t="s">
        <v>215</v>
      </c>
      <c r="CJ502" t="s">
        <v>197</v>
      </c>
      <c r="CK502">
        <v>1500</v>
      </c>
      <c r="CL502" t="s">
        <v>216</v>
      </c>
      <c r="CM502">
        <v>1</v>
      </c>
      <c r="CN502" t="s">
        <v>199</v>
      </c>
      <c r="CO502" t="s">
        <v>193</v>
      </c>
      <c r="CP502" t="s">
        <v>193</v>
      </c>
      <c r="CQ502" t="s">
        <v>193</v>
      </c>
      <c r="CR502" t="s">
        <v>193</v>
      </c>
      <c r="CS502" t="s">
        <v>193</v>
      </c>
      <c r="CT502" t="s">
        <v>193</v>
      </c>
      <c r="CU502" t="s">
        <v>193</v>
      </c>
      <c r="CV502" t="s">
        <v>193</v>
      </c>
      <c r="CW502" t="s">
        <v>2134</v>
      </c>
      <c r="CX502" t="s">
        <v>217</v>
      </c>
      <c r="CY502">
        <v>0.875</v>
      </c>
      <c r="CZ502">
        <v>13.125</v>
      </c>
      <c r="DA502" t="s">
        <v>206</v>
      </c>
      <c r="DB502" t="s">
        <v>193</v>
      </c>
      <c r="DC502" t="s">
        <v>193</v>
      </c>
      <c r="DD502" t="s">
        <v>193</v>
      </c>
      <c r="DE502" t="s">
        <v>193</v>
      </c>
      <c r="DF502" t="s">
        <v>193</v>
      </c>
      <c r="DG502" t="s">
        <v>910</v>
      </c>
      <c r="DH502" t="s">
        <v>437</v>
      </c>
      <c r="DI502" t="s">
        <v>193</v>
      </c>
      <c r="DJ502" t="s">
        <v>193</v>
      </c>
      <c r="DK502" t="s">
        <v>193</v>
      </c>
      <c r="DL502" t="s">
        <v>222</v>
      </c>
      <c r="DM502" t="s">
        <v>222</v>
      </c>
      <c r="DN502" t="s">
        <v>223</v>
      </c>
      <c r="DO502" t="s">
        <v>1002</v>
      </c>
      <c r="DP502">
        <v>97.786000000000001</v>
      </c>
      <c r="DQ502">
        <v>2.7080000000000002</v>
      </c>
      <c r="DR502">
        <v>145.5967</v>
      </c>
      <c r="DS502">
        <v>10.5967</v>
      </c>
      <c r="DT502">
        <v>96.802999999999997</v>
      </c>
      <c r="DU502">
        <v>2.7570000000000001</v>
      </c>
      <c r="DV502">
        <v>146.99359999999999</v>
      </c>
      <c r="DW502">
        <v>11.993600000000001</v>
      </c>
      <c r="DX502">
        <v>96.186999999999998</v>
      </c>
      <c r="DY502">
        <v>2.7879999999999998</v>
      </c>
      <c r="DZ502">
        <v>153.79050000000001</v>
      </c>
      <c r="EA502">
        <v>18.790500000000002</v>
      </c>
      <c r="EB502">
        <v>94.290999999999997</v>
      </c>
      <c r="EC502">
        <v>2.8849999999999998</v>
      </c>
      <c r="ED502">
        <v>160.58189999999999</v>
      </c>
      <c r="EE502">
        <v>25.581900000000001</v>
      </c>
      <c r="EF502">
        <v>94.927999999999997</v>
      </c>
      <c r="EG502">
        <v>2.8519999999999999</v>
      </c>
      <c r="EH502">
        <v>151.892</v>
      </c>
      <c r="EI502">
        <v>16.891999999999999</v>
      </c>
      <c r="EJ502">
        <v>93.528999999999996</v>
      </c>
      <c r="EK502">
        <v>2.9249999999999998</v>
      </c>
      <c r="EL502">
        <v>153.09559999999999</v>
      </c>
      <c r="EM502">
        <v>18.095600000000001</v>
      </c>
      <c r="EN502">
        <v>92.563000000000002</v>
      </c>
      <c r="EO502">
        <v>2.976</v>
      </c>
      <c r="EP502">
        <v>164.8235</v>
      </c>
      <c r="EQ502">
        <v>29.823499999999999</v>
      </c>
      <c r="ER502">
        <v>93.846999999999994</v>
      </c>
      <c r="ES502">
        <v>2.9079999999999999</v>
      </c>
      <c r="ET502">
        <v>152.6729</v>
      </c>
      <c r="EU502">
        <v>17.672899999999998</v>
      </c>
      <c r="EV502">
        <v>95.036000000000001</v>
      </c>
      <c r="EW502">
        <v>2.847</v>
      </c>
      <c r="EX502">
        <v>143.27019999999999</v>
      </c>
      <c r="EY502">
        <v>8.2702000000000009</v>
      </c>
      <c r="EZ502">
        <v>96.325000000000003</v>
      </c>
      <c r="FA502">
        <v>2.7810000000000001</v>
      </c>
      <c r="FB502">
        <v>141.40369999999999</v>
      </c>
      <c r="FC502">
        <v>6.4036999999999997</v>
      </c>
      <c r="FD502">
        <v>98.468999999999994</v>
      </c>
      <c r="FE502">
        <v>2.6739999999999999</v>
      </c>
      <c r="FF502">
        <v>133.0796</v>
      </c>
      <c r="FG502">
        <v>-1.9204000000000001</v>
      </c>
      <c r="FH502">
        <v>31.23</v>
      </c>
      <c r="FI502">
        <v>-25.61</v>
      </c>
      <c r="FJ502">
        <v>65.92</v>
      </c>
      <c r="FK502">
        <v>-6.39</v>
      </c>
      <c r="FL502">
        <v>86.885000000000005</v>
      </c>
      <c r="FM502">
        <v>-8.0399999999999991</v>
      </c>
      <c r="FN502">
        <v>0.2014</v>
      </c>
      <c r="FO502">
        <v>-5.5766</v>
      </c>
      <c r="FP502">
        <v>0.25259999999999999</v>
      </c>
      <c r="FQ502">
        <v>-3.0282</v>
      </c>
      <c r="FR502">
        <v>0.36709999999999998</v>
      </c>
      <c r="FS502">
        <v>-6.3500000000000001E-2</v>
      </c>
      <c r="FT502">
        <v>0.62690000000000001</v>
      </c>
      <c r="FU502">
        <v>1.2685</v>
      </c>
      <c r="FV502">
        <v>1.2499</v>
      </c>
      <c r="FW502">
        <v>2.9074</v>
      </c>
      <c r="FX502" t="s">
        <v>2138</v>
      </c>
      <c r="FY502">
        <v>236778.2806</v>
      </c>
    </row>
    <row r="503" spans="1:181" x14ac:dyDescent="0.35">
      <c r="A503">
        <v>506</v>
      </c>
      <c r="B503" t="s">
        <v>5503</v>
      </c>
      <c r="C503" t="s">
        <v>5489</v>
      </c>
      <c r="D503" t="s">
        <v>2134</v>
      </c>
      <c r="E503" t="s">
        <v>3408</v>
      </c>
      <c r="F503" t="s">
        <v>315</v>
      </c>
      <c r="G503" t="s">
        <v>304</v>
      </c>
      <c r="H503" t="s">
        <v>286</v>
      </c>
      <c r="I503" t="s">
        <v>331</v>
      </c>
      <c r="J503" t="s">
        <v>316</v>
      </c>
      <c r="K503" t="s">
        <v>193</v>
      </c>
      <c r="L503" t="s">
        <v>417</v>
      </c>
      <c r="M503" t="s">
        <v>193</v>
      </c>
      <c r="N503" t="s">
        <v>196</v>
      </c>
      <c r="O503" t="s">
        <v>197</v>
      </c>
      <c r="P503" t="s">
        <v>198</v>
      </c>
      <c r="Q503">
        <v>6500</v>
      </c>
      <c r="R503" t="s">
        <v>198</v>
      </c>
      <c r="S503">
        <v>1000</v>
      </c>
      <c r="T503">
        <v>40</v>
      </c>
      <c r="U503">
        <v>5</v>
      </c>
      <c r="V503" t="s">
        <v>199</v>
      </c>
      <c r="W503" t="s">
        <v>200</v>
      </c>
      <c r="X503">
        <v>2.75</v>
      </c>
      <c r="Y503" t="s">
        <v>193</v>
      </c>
      <c r="Z503" t="s">
        <v>5366</v>
      </c>
      <c r="AA503" t="s">
        <v>999</v>
      </c>
      <c r="AB503">
        <v>150</v>
      </c>
      <c r="AD503">
        <v>-4</v>
      </c>
      <c r="AE503" t="s">
        <v>193</v>
      </c>
      <c r="AF503" t="s">
        <v>193</v>
      </c>
      <c r="AG503">
        <v>150</v>
      </c>
      <c r="AH503">
        <v>150</v>
      </c>
      <c r="AI503">
        <v>0</v>
      </c>
      <c r="AJ503" t="s">
        <v>193</v>
      </c>
      <c r="AK503" t="s">
        <v>193</v>
      </c>
      <c r="AM503">
        <v>-1</v>
      </c>
      <c r="AN503">
        <v>0</v>
      </c>
      <c r="AO503" t="s">
        <v>193</v>
      </c>
      <c r="AP503">
        <v>3.5</v>
      </c>
      <c r="AQ503">
        <v>2.7530000000000001</v>
      </c>
      <c r="AR503">
        <v>99.926000000000002</v>
      </c>
      <c r="AS503" t="s">
        <v>202</v>
      </c>
      <c r="AT503" t="s">
        <v>203</v>
      </c>
      <c r="AU503" t="s">
        <v>204</v>
      </c>
      <c r="AV503" t="s">
        <v>265</v>
      </c>
      <c r="AW503">
        <v>8</v>
      </c>
      <c r="AX503">
        <v>6</v>
      </c>
      <c r="AY503">
        <v>2</v>
      </c>
      <c r="AZ503" t="s">
        <v>193</v>
      </c>
      <c r="BA503" t="s">
        <v>206</v>
      </c>
      <c r="BB503" t="s">
        <v>206</v>
      </c>
      <c r="BC503" t="s">
        <v>206</v>
      </c>
      <c r="BD503" t="s">
        <v>202</v>
      </c>
      <c r="BE503" t="s">
        <v>206</v>
      </c>
      <c r="BF503" t="s">
        <v>206</v>
      </c>
      <c r="BG503" t="s">
        <v>237</v>
      </c>
      <c r="BH503" t="s">
        <v>207</v>
      </c>
      <c r="BI503">
        <v>2000</v>
      </c>
      <c r="BK503" t="s">
        <v>206</v>
      </c>
      <c r="BL503" t="s">
        <v>218</v>
      </c>
      <c r="BM503" t="s">
        <v>26</v>
      </c>
      <c r="BN503" t="s">
        <v>29</v>
      </c>
      <c r="BO503" t="s">
        <v>31</v>
      </c>
      <c r="BP503" t="s">
        <v>34</v>
      </c>
      <c r="BQ503" t="s">
        <v>276</v>
      </c>
      <c r="BR503" t="s">
        <v>30</v>
      </c>
      <c r="BS503" t="s">
        <v>525</v>
      </c>
      <c r="BT503" t="s">
        <v>193</v>
      </c>
      <c r="BU503" t="s">
        <v>193</v>
      </c>
      <c r="BV503" t="s">
        <v>218</v>
      </c>
      <c r="BW503" t="s">
        <v>209</v>
      </c>
      <c r="BX503" t="s">
        <v>197</v>
      </c>
      <c r="BY503" t="s">
        <v>193</v>
      </c>
      <c r="BZ503" t="s">
        <v>211</v>
      </c>
      <c r="CA503" t="s">
        <v>634</v>
      </c>
      <c r="CB503" t="s">
        <v>3415</v>
      </c>
      <c r="CC503" t="s">
        <v>3416</v>
      </c>
      <c r="CD503" t="s">
        <v>5490</v>
      </c>
      <c r="CE503">
        <v>2</v>
      </c>
      <c r="CF503">
        <v>0</v>
      </c>
      <c r="CG503" t="s">
        <v>214</v>
      </c>
      <c r="CH503" t="s">
        <v>215</v>
      </c>
      <c r="CI503" t="s">
        <v>215</v>
      </c>
      <c r="CJ503" t="s">
        <v>197</v>
      </c>
      <c r="CK503">
        <v>1000</v>
      </c>
      <c r="CL503" t="s">
        <v>216</v>
      </c>
      <c r="CM503">
        <v>1</v>
      </c>
      <c r="CN503" t="s">
        <v>199</v>
      </c>
      <c r="CO503" t="s">
        <v>193</v>
      </c>
      <c r="CP503" t="s">
        <v>193</v>
      </c>
      <c r="CQ503" t="s">
        <v>193</v>
      </c>
      <c r="CR503" t="s">
        <v>193</v>
      </c>
      <c r="CS503" t="s">
        <v>193</v>
      </c>
      <c r="CT503" t="s">
        <v>193</v>
      </c>
      <c r="CU503" t="s">
        <v>193</v>
      </c>
      <c r="CV503" t="s">
        <v>193</v>
      </c>
      <c r="CW503" t="s">
        <v>2134</v>
      </c>
      <c r="CX503" t="s">
        <v>217</v>
      </c>
      <c r="CY503">
        <v>0.875</v>
      </c>
      <c r="CZ503">
        <v>8.75</v>
      </c>
      <c r="DA503" t="s">
        <v>206</v>
      </c>
      <c r="DB503" t="s">
        <v>193</v>
      </c>
      <c r="DC503" t="s">
        <v>193</v>
      </c>
      <c r="DD503" t="s">
        <v>193</v>
      </c>
      <c r="DE503" t="s">
        <v>193</v>
      </c>
      <c r="DF503" t="s">
        <v>193</v>
      </c>
      <c r="DG503" t="s">
        <v>910</v>
      </c>
      <c r="DH503" t="s">
        <v>437</v>
      </c>
      <c r="DI503" t="s">
        <v>193</v>
      </c>
      <c r="DJ503" t="s">
        <v>193</v>
      </c>
      <c r="DK503" t="s">
        <v>193</v>
      </c>
      <c r="DL503" t="s">
        <v>222</v>
      </c>
      <c r="DM503" t="s">
        <v>222</v>
      </c>
      <c r="DN503" t="s">
        <v>223</v>
      </c>
      <c r="DO503" t="s">
        <v>1002</v>
      </c>
      <c r="DP503">
        <v>98.016999999999996</v>
      </c>
      <c r="DQ503">
        <v>2.8330000000000002</v>
      </c>
      <c r="DR503">
        <v>158.0967</v>
      </c>
      <c r="DS503">
        <v>8.0967000000000002</v>
      </c>
      <c r="DT503">
        <v>96.066999999999993</v>
      </c>
      <c r="DU503">
        <v>2.9169999999999998</v>
      </c>
      <c r="DV503">
        <v>162.99359999999999</v>
      </c>
      <c r="DW503">
        <v>12.993600000000001</v>
      </c>
      <c r="DX503">
        <v>94.37</v>
      </c>
      <c r="DY503">
        <v>2.992</v>
      </c>
      <c r="DZ503">
        <v>174.19049999999999</v>
      </c>
      <c r="EA503">
        <v>24.1905</v>
      </c>
      <c r="EB503">
        <v>92.65</v>
      </c>
      <c r="EC503">
        <v>3.07</v>
      </c>
      <c r="ED503">
        <v>179.08189999999999</v>
      </c>
      <c r="EE503">
        <v>29.081900000000001</v>
      </c>
      <c r="EF503">
        <v>94.932000000000002</v>
      </c>
      <c r="EG503">
        <v>2.9670000000000001</v>
      </c>
      <c r="EH503">
        <v>163.392</v>
      </c>
      <c r="EI503">
        <v>13.391999999999999</v>
      </c>
      <c r="EJ503">
        <v>93.682000000000002</v>
      </c>
      <c r="EK503">
        <v>3.0230000000000001</v>
      </c>
      <c r="EL503">
        <v>162.8956</v>
      </c>
      <c r="EM503">
        <v>12.8956</v>
      </c>
      <c r="EN503">
        <v>90.867000000000004</v>
      </c>
      <c r="EO503">
        <v>3.153</v>
      </c>
      <c r="EP503">
        <v>182.52350000000001</v>
      </c>
      <c r="EQ503">
        <v>32.523499999999999</v>
      </c>
      <c r="ER503">
        <v>93.438999999999993</v>
      </c>
      <c r="ES503">
        <v>3.0339999999999998</v>
      </c>
      <c r="ET503">
        <v>165.27289999999999</v>
      </c>
      <c r="EU503">
        <v>15.2729</v>
      </c>
      <c r="EV503">
        <v>93.186000000000007</v>
      </c>
      <c r="EW503">
        <v>3.0459999999999998</v>
      </c>
      <c r="EX503">
        <v>163.17019999999999</v>
      </c>
      <c r="EY503">
        <v>13.170199999999999</v>
      </c>
      <c r="EZ503">
        <v>94.89</v>
      </c>
      <c r="FA503">
        <v>2.9689999999999999</v>
      </c>
      <c r="FB503">
        <v>160.2037</v>
      </c>
      <c r="FC503">
        <v>10.2037</v>
      </c>
      <c r="FD503">
        <v>95.908000000000001</v>
      </c>
      <c r="FE503">
        <v>2.9239999999999999</v>
      </c>
      <c r="FF503">
        <v>158.0796</v>
      </c>
      <c r="FG503">
        <v>8.0795999999999992</v>
      </c>
      <c r="FH503">
        <v>31.23</v>
      </c>
      <c r="FI503">
        <v>-25.61</v>
      </c>
      <c r="FJ503">
        <v>65.92</v>
      </c>
      <c r="FK503">
        <v>-6.39</v>
      </c>
      <c r="FL503">
        <v>86.885000000000005</v>
      </c>
      <c r="FM503">
        <v>-8.0399999999999991</v>
      </c>
      <c r="FN503">
        <v>0.2014</v>
      </c>
      <c r="FO503">
        <v>-5.5766</v>
      </c>
      <c r="FP503">
        <v>0.25259999999999999</v>
      </c>
      <c r="FQ503">
        <v>-3.0282</v>
      </c>
      <c r="FR503">
        <v>0.36709999999999998</v>
      </c>
      <c r="FS503">
        <v>-6.3500000000000001E-2</v>
      </c>
      <c r="FT503">
        <v>0.62690000000000001</v>
      </c>
      <c r="FU503">
        <v>1.2685</v>
      </c>
      <c r="FV503">
        <v>1.2499</v>
      </c>
      <c r="FW503">
        <v>2.9074</v>
      </c>
      <c r="FX503" t="s">
        <v>2138</v>
      </c>
      <c r="FY503">
        <v>236778.2806</v>
      </c>
    </row>
    <row r="504" spans="1:181" x14ac:dyDescent="0.35">
      <c r="A504">
        <v>507</v>
      </c>
      <c r="B504" t="s">
        <v>5503</v>
      </c>
      <c r="C504" t="s">
        <v>5489</v>
      </c>
      <c r="D504" t="s">
        <v>2134</v>
      </c>
      <c r="E504" t="s">
        <v>3408</v>
      </c>
      <c r="F504" t="s">
        <v>315</v>
      </c>
      <c r="G504" t="s">
        <v>304</v>
      </c>
      <c r="H504" t="s">
        <v>286</v>
      </c>
      <c r="I504" t="s">
        <v>331</v>
      </c>
      <c r="J504" t="s">
        <v>316</v>
      </c>
      <c r="K504" t="s">
        <v>193</v>
      </c>
      <c r="L504" t="s">
        <v>417</v>
      </c>
      <c r="M504" t="s">
        <v>193</v>
      </c>
      <c r="N504" t="s">
        <v>196</v>
      </c>
      <c r="O504" t="s">
        <v>197</v>
      </c>
      <c r="P504" t="s">
        <v>198</v>
      </c>
      <c r="Q504">
        <v>6500</v>
      </c>
      <c r="R504" t="s">
        <v>198</v>
      </c>
      <c r="S504">
        <v>1000</v>
      </c>
      <c r="T504">
        <v>20</v>
      </c>
      <c r="U504">
        <v>5</v>
      </c>
      <c r="V504" t="s">
        <v>199</v>
      </c>
      <c r="W504" t="s">
        <v>200</v>
      </c>
      <c r="X504">
        <v>2.5</v>
      </c>
      <c r="Y504" t="s">
        <v>193</v>
      </c>
      <c r="Z504" t="s">
        <v>5504</v>
      </c>
      <c r="AA504" t="s">
        <v>999</v>
      </c>
      <c r="AB504">
        <v>125</v>
      </c>
      <c r="AD504">
        <v>-2</v>
      </c>
      <c r="AE504" t="s">
        <v>193</v>
      </c>
      <c r="AF504" t="s">
        <v>193</v>
      </c>
      <c r="AG504">
        <v>145</v>
      </c>
      <c r="AH504">
        <v>125</v>
      </c>
      <c r="AI504">
        <v>0</v>
      </c>
      <c r="AJ504" t="s">
        <v>193</v>
      </c>
      <c r="AK504" t="s">
        <v>193</v>
      </c>
      <c r="AM504">
        <v>5</v>
      </c>
      <c r="AN504">
        <v>20</v>
      </c>
      <c r="AO504" t="s">
        <v>193</v>
      </c>
      <c r="AP504">
        <v>3.5</v>
      </c>
      <c r="AQ504">
        <v>2.5030000000000001</v>
      </c>
      <c r="AR504">
        <v>99.950999999999993</v>
      </c>
      <c r="AS504" t="s">
        <v>202</v>
      </c>
      <c r="AT504" t="s">
        <v>203</v>
      </c>
      <c r="AU504" t="s">
        <v>204</v>
      </c>
      <c r="AV504" t="s">
        <v>265</v>
      </c>
      <c r="AW504">
        <v>8</v>
      </c>
      <c r="AX504">
        <v>6</v>
      </c>
      <c r="AY504">
        <v>2</v>
      </c>
      <c r="AZ504" t="s">
        <v>193</v>
      </c>
      <c r="BA504" t="s">
        <v>206</v>
      </c>
      <c r="BB504" t="s">
        <v>206</v>
      </c>
      <c r="BC504" t="s">
        <v>206</v>
      </c>
      <c r="BD504" t="s">
        <v>202</v>
      </c>
      <c r="BE504" t="s">
        <v>206</v>
      </c>
      <c r="BF504" t="s">
        <v>206</v>
      </c>
      <c r="BG504" t="s">
        <v>237</v>
      </c>
      <c r="BH504" t="s">
        <v>207</v>
      </c>
      <c r="BI504">
        <v>2000</v>
      </c>
      <c r="BK504" t="s">
        <v>206</v>
      </c>
      <c r="BL504" t="s">
        <v>218</v>
      </c>
      <c r="BM504" t="s">
        <v>26</v>
      </c>
      <c r="BN504" t="s">
        <v>29</v>
      </c>
      <c r="BO504" t="s">
        <v>31</v>
      </c>
      <c r="BP504" t="s">
        <v>34</v>
      </c>
      <c r="BQ504" t="s">
        <v>276</v>
      </c>
      <c r="BR504" t="s">
        <v>30</v>
      </c>
      <c r="BS504" t="s">
        <v>525</v>
      </c>
      <c r="BT504" t="s">
        <v>193</v>
      </c>
      <c r="BU504" t="s">
        <v>193</v>
      </c>
      <c r="BV504" t="s">
        <v>218</v>
      </c>
      <c r="BW504" t="s">
        <v>209</v>
      </c>
      <c r="BX504" t="s">
        <v>197</v>
      </c>
      <c r="BY504" t="s">
        <v>193</v>
      </c>
      <c r="BZ504" t="s">
        <v>211</v>
      </c>
      <c r="CA504" t="s">
        <v>634</v>
      </c>
      <c r="CB504" t="s">
        <v>3417</v>
      </c>
      <c r="CC504" t="s">
        <v>3418</v>
      </c>
      <c r="CD504" t="s">
        <v>5490</v>
      </c>
      <c r="CE504">
        <v>2</v>
      </c>
      <c r="CF504">
        <v>0</v>
      </c>
      <c r="CG504" t="s">
        <v>214</v>
      </c>
      <c r="CH504" t="s">
        <v>215</v>
      </c>
      <c r="CI504" t="s">
        <v>215</v>
      </c>
      <c r="CJ504" t="s">
        <v>197</v>
      </c>
      <c r="CK504">
        <v>1000</v>
      </c>
      <c r="CL504" t="s">
        <v>216</v>
      </c>
      <c r="CM504">
        <v>1</v>
      </c>
      <c r="CN504" t="s">
        <v>199</v>
      </c>
      <c r="CO504" t="s">
        <v>193</v>
      </c>
      <c r="CP504" t="s">
        <v>193</v>
      </c>
      <c r="CQ504" t="s">
        <v>193</v>
      </c>
      <c r="CR504" t="s">
        <v>193</v>
      </c>
      <c r="CS504" t="s">
        <v>193</v>
      </c>
      <c r="CT504" t="s">
        <v>193</v>
      </c>
      <c r="CU504" t="s">
        <v>193</v>
      </c>
      <c r="CV504" t="s">
        <v>193</v>
      </c>
      <c r="CW504" t="s">
        <v>2134</v>
      </c>
      <c r="CX504" t="s">
        <v>217</v>
      </c>
      <c r="CY504">
        <v>0.75</v>
      </c>
      <c r="CZ504">
        <v>7.5</v>
      </c>
      <c r="DA504" t="s">
        <v>206</v>
      </c>
      <c r="DB504" t="s">
        <v>193</v>
      </c>
      <c r="DC504" t="s">
        <v>193</v>
      </c>
      <c r="DD504" t="s">
        <v>193</v>
      </c>
      <c r="DE504" t="s">
        <v>193</v>
      </c>
      <c r="DF504" t="s">
        <v>193</v>
      </c>
      <c r="DG504" t="s">
        <v>910</v>
      </c>
      <c r="DH504" t="s">
        <v>437</v>
      </c>
      <c r="DI504" t="s">
        <v>193</v>
      </c>
      <c r="DJ504" t="s">
        <v>193</v>
      </c>
      <c r="DK504" t="s">
        <v>193</v>
      </c>
      <c r="DL504" t="s">
        <v>222</v>
      </c>
      <c r="DM504" t="s">
        <v>222</v>
      </c>
      <c r="DN504" t="s">
        <v>223</v>
      </c>
      <c r="DO504" t="s">
        <v>1002</v>
      </c>
      <c r="DP504">
        <v>99.03</v>
      </c>
      <c r="DQ504">
        <v>2.5619999999999998</v>
      </c>
      <c r="DR504">
        <v>130.9967</v>
      </c>
      <c r="DS504">
        <v>5.9966999999999997</v>
      </c>
      <c r="DT504">
        <v>97.69</v>
      </c>
      <c r="DU504">
        <v>2.649</v>
      </c>
      <c r="DV504">
        <v>136.1936</v>
      </c>
      <c r="DW504">
        <v>11.1936</v>
      </c>
      <c r="DX504">
        <v>97.751999999999995</v>
      </c>
      <c r="DY504">
        <v>2.645</v>
      </c>
      <c r="DZ504">
        <v>139.4905</v>
      </c>
      <c r="EA504">
        <v>14.490500000000001</v>
      </c>
      <c r="EB504">
        <v>96.084999999999994</v>
      </c>
      <c r="EC504">
        <v>2.7549999999999999</v>
      </c>
      <c r="ED504">
        <v>147.58189999999999</v>
      </c>
      <c r="EE504">
        <v>22.581900000000001</v>
      </c>
      <c r="EF504">
        <v>97.128</v>
      </c>
      <c r="EG504">
        <v>2.6859999999999999</v>
      </c>
      <c r="EH504">
        <v>135.292</v>
      </c>
      <c r="EI504">
        <v>10.292</v>
      </c>
      <c r="EJ504">
        <v>95.122</v>
      </c>
      <c r="EK504">
        <v>2.82</v>
      </c>
      <c r="EL504">
        <v>142.59559999999999</v>
      </c>
      <c r="EM504">
        <v>17.595600000000001</v>
      </c>
      <c r="EN504">
        <v>94.52</v>
      </c>
      <c r="EO504">
        <v>2.8610000000000002</v>
      </c>
      <c r="EP504">
        <v>153.3235</v>
      </c>
      <c r="EQ504">
        <v>28.323499999999999</v>
      </c>
      <c r="ER504">
        <v>96.21</v>
      </c>
      <c r="ES504">
        <v>2.7469999999999999</v>
      </c>
      <c r="ET504">
        <v>136.5729</v>
      </c>
      <c r="EU504">
        <v>11.572900000000001</v>
      </c>
      <c r="EV504">
        <v>96.718000000000004</v>
      </c>
      <c r="EW504">
        <v>2.7130000000000001</v>
      </c>
      <c r="EX504">
        <v>129.87020000000001</v>
      </c>
      <c r="EY504">
        <v>4.8701999999999996</v>
      </c>
      <c r="EZ504">
        <v>96.811000000000007</v>
      </c>
      <c r="FA504">
        <v>2.7069999999999999</v>
      </c>
      <c r="FB504">
        <v>134.00370000000001</v>
      </c>
      <c r="FC504">
        <v>9.0037000000000003</v>
      </c>
      <c r="FD504">
        <v>98.346999999999994</v>
      </c>
      <c r="FE504">
        <v>2.6059999999999999</v>
      </c>
      <c r="FF504">
        <v>126.2796</v>
      </c>
      <c r="FG504">
        <v>1.2796000000000001</v>
      </c>
      <c r="FH504">
        <v>31.23</v>
      </c>
      <c r="FI504">
        <v>-25.61</v>
      </c>
      <c r="FJ504">
        <v>65.92</v>
      </c>
      <c r="FK504">
        <v>-6.39</v>
      </c>
      <c r="FL504">
        <v>86.885000000000005</v>
      </c>
      <c r="FM504">
        <v>-8.0399999999999991</v>
      </c>
      <c r="FN504">
        <v>0.2014</v>
      </c>
      <c r="FO504">
        <v>-5.5766</v>
      </c>
      <c r="FP504">
        <v>0.25259999999999999</v>
      </c>
      <c r="FQ504">
        <v>-3.0282</v>
      </c>
      <c r="FR504">
        <v>0.36709999999999998</v>
      </c>
      <c r="FS504">
        <v>-6.3500000000000001E-2</v>
      </c>
      <c r="FT504">
        <v>0.62690000000000001</v>
      </c>
      <c r="FU504">
        <v>1.2685</v>
      </c>
      <c r="FV504">
        <v>1.2499</v>
      </c>
      <c r="FW504">
        <v>2.9074</v>
      </c>
      <c r="FX504" t="s">
        <v>2138</v>
      </c>
      <c r="FY504">
        <v>236778.2806</v>
      </c>
    </row>
    <row r="505" spans="1:181" x14ac:dyDescent="0.35">
      <c r="A505">
        <v>508</v>
      </c>
      <c r="B505" t="s">
        <v>5503</v>
      </c>
      <c r="C505" t="s">
        <v>5489</v>
      </c>
      <c r="D505" t="s">
        <v>3419</v>
      </c>
      <c r="E505" t="s">
        <v>3420</v>
      </c>
      <c r="F505" t="s">
        <v>192</v>
      </c>
      <c r="G505" t="s">
        <v>193</v>
      </c>
      <c r="H505" t="s">
        <v>194</v>
      </c>
      <c r="I505" t="s">
        <v>193</v>
      </c>
      <c r="J505" t="s">
        <v>194</v>
      </c>
      <c r="K505" t="s">
        <v>193</v>
      </c>
      <c r="L505" t="s">
        <v>195</v>
      </c>
      <c r="M505" t="s">
        <v>193</v>
      </c>
      <c r="N505" t="s">
        <v>196</v>
      </c>
      <c r="O505" t="s">
        <v>197</v>
      </c>
      <c r="P505" t="s">
        <v>198</v>
      </c>
      <c r="Q505">
        <v>2250</v>
      </c>
      <c r="R505" t="s">
        <v>198</v>
      </c>
      <c r="S505">
        <v>750</v>
      </c>
      <c r="T505">
        <v>3</v>
      </c>
      <c r="U505">
        <v>3</v>
      </c>
      <c r="V505" t="s">
        <v>199</v>
      </c>
      <c r="W505" t="s">
        <v>200</v>
      </c>
      <c r="X505">
        <v>1.125</v>
      </c>
      <c r="Y505" t="s">
        <v>193</v>
      </c>
      <c r="Z505" t="s">
        <v>5492</v>
      </c>
      <c r="AA505" t="s">
        <v>2958</v>
      </c>
      <c r="AB505">
        <v>100</v>
      </c>
      <c r="AD505">
        <v>-3</v>
      </c>
      <c r="AE505" t="s">
        <v>193</v>
      </c>
      <c r="AF505" t="s">
        <v>193</v>
      </c>
      <c r="AG505">
        <v>142.5</v>
      </c>
      <c r="AH505">
        <v>105</v>
      </c>
      <c r="AI505">
        <v>5</v>
      </c>
      <c r="AJ505" t="s">
        <v>193</v>
      </c>
      <c r="AK505" t="s">
        <v>193</v>
      </c>
      <c r="AM505">
        <v>-5</v>
      </c>
      <c r="AN505">
        <v>42.5</v>
      </c>
      <c r="AO505" t="s">
        <v>193</v>
      </c>
      <c r="AP505">
        <v>4.4400000000000004</v>
      </c>
      <c r="AQ505">
        <v>1.2390000000000001</v>
      </c>
      <c r="AR505">
        <v>99.665000000000006</v>
      </c>
      <c r="AS505" t="s">
        <v>202</v>
      </c>
      <c r="AT505" t="s">
        <v>203</v>
      </c>
      <c r="AU505" t="s">
        <v>204</v>
      </c>
      <c r="AV505" t="s">
        <v>236</v>
      </c>
      <c r="AW505">
        <v>7</v>
      </c>
      <c r="AX505">
        <v>3</v>
      </c>
      <c r="AY505">
        <v>4</v>
      </c>
      <c r="AZ505" t="s">
        <v>193</v>
      </c>
      <c r="BA505" t="s">
        <v>206</v>
      </c>
      <c r="BB505" t="s">
        <v>206</v>
      </c>
      <c r="BC505" t="s">
        <v>206</v>
      </c>
      <c r="BD505" t="s">
        <v>202</v>
      </c>
      <c r="BE505" t="s">
        <v>206</v>
      </c>
      <c r="BF505" t="s">
        <v>206</v>
      </c>
      <c r="BG505" t="s">
        <v>237</v>
      </c>
      <c r="BH505" t="s">
        <v>207</v>
      </c>
      <c r="BI505">
        <v>2000</v>
      </c>
      <c r="BK505" t="s">
        <v>206</v>
      </c>
      <c r="BL505" t="s">
        <v>220</v>
      </c>
      <c r="BM505" t="s">
        <v>30</v>
      </c>
      <c r="BN505" t="s">
        <v>33</v>
      </c>
      <c r="BO505" t="s">
        <v>268</v>
      </c>
      <c r="BP505" t="s">
        <v>247</v>
      </c>
      <c r="BQ505" t="s">
        <v>29</v>
      </c>
      <c r="BR505" t="s">
        <v>241</v>
      </c>
      <c r="BS505" t="s">
        <v>193</v>
      </c>
      <c r="BT505" t="s">
        <v>193</v>
      </c>
      <c r="BU505" t="s">
        <v>193</v>
      </c>
      <c r="BV505" t="s">
        <v>33</v>
      </c>
      <c r="BW505" t="s">
        <v>209</v>
      </c>
      <c r="BX505" t="s">
        <v>197</v>
      </c>
      <c r="BY505" t="s">
        <v>193</v>
      </c>
      <c r="BZ505" t="s">
        <v>211</v>
      </c>
      <c r="CA505" t="s">
        <v>2511</v>
      </c>
      <c r="CB505" t="s">
        <v>3421</v>
      </c>
      <c r="CC505" t="s">
        <v>3422</v>
      </c>
      <c r="CD505" t="s">
        <v>5490</v>
      </c>
      <c r="CE505">
        <v>2</v>
      </c>
      <c r="CF505">
        <v>1</v>
      </c>
      <c r="CG505" t="s">
        <v>214</v>
      </c>
      <c r="CH505" t="s">
        <v>215</v>
      </c>
      <c r="CI505" t="s">
        <v>215</v>
      </c>
      <c r="CJ505" t="s">
        <v>197</v>
      </c>
      <c r="CK505">
        <v>750</v>
      </c>
      <c r="CL505" t="s">
        <v>216</v>
      </c>
      <c r="CM505">
        <v>1</v>
      </c>
      <c r="CN505" t="s">
        <v>199</v>
      </c>
      <c r="CO505" t="s">
        <v>193</v>
      </c>
      <c r="CP505" t="s">
        <v>193</v>
      </c>
      <c r="CQ505" t="s">
        <v>193</v>
      </c>
      <c r="CR505" t="s">
        <v>193</v>
      </c>
      <c r="CS505" t="s">
        <v>193</v>
      </c>
      <c r="CT505" t="s">
        <v>193</v>
      </c>
      <c r="CU505" t="s">
        <v>193</v>
      </c>
      <c r="CV505" t="s">
        <v>193</v>
      </c>
      <c r="CW505" t="s">
        <v>3419</v>
      </c>
      <c r="CX505" t="s">
        <v>217</v>
      </c>
      <c r="CY505">
        <v>0.2</v>
      </c>
      <c r="CZ505">
        <v>1.5</v>
      </c>
      <c r="DA505" t="s">
        <v>206</v>
      </c>
      <c r="DB505" t="s">
        <v>193</v>
      </c>
      <c r="DC505" t="s">
        <v>193</v>
      </c>
      <c r="DD505" t="s">
        <v>193</v>
      </c>
      <c r="DE505" t="s">
        <v>193</v>
      </c>
      <c r="DF505" t="s">
        <v>193</v>
      </c>
      <c r="DG505" t="s">
        <v>208</v>
      </c>
      <c r="DH505" t="s">
        <v>557</v>
      </c>
      <c r="DI505" t="s">
        <v>469</v>
      </c>
      <c r="DJ505" t="s">
        <v>193</v>
      </c>
      <c r="DK505" t="s">
        <v>193</v>
      </c>
      <c r="DL505" t="s">
        <v>222</v>
      </c>
      <c r="DM505" t="s">
        <v>222</v>
      </c>
      <c r="DN505" t="s">
        <v>223</v>
      </c>
      <c r="DO505" t="s">
        <v>2961</v>
      </c>
      <c r="DP505">
        <v>99.766000000000005</v>
      </c>
      <c r="DQ505">
        <v>1.2050000000000001</v>
      </c>
      <c r="DR505">
        <v>95.234899999999996</v>
      </c>
      <c r="DS505">
        <v>-4.7651000000000003</v>
      </c>
      <c r="DT505">
        <v>99.846999999999994</v>
      </c>
      <c r="DU505">
        <v>1.177</v>
      </c>
      <c r="DV505">
        <v>93.2316</v>
      </c>
      <c r="DW505">
        <v>-6.7683999999999997</v>
      </c>
      <c r="DX505">
        <v>100.498</v>
      </c>
      <c r="DY505">
        <v>0.95499999999999996</v>
      </c>
      <c r="DZ505">
        <v>71.833200000000005</v>
      </c>
      <c r="EA505">
        <v>-28.166799999999999</v>
      </c>
      <c r="EB505">
        <v>100.044</v>
      </c>
      <c r="EC505">
        <v>1.1100000000000001</v>
      </c>
      <c r="ED505">
        <v>86.7988</v>
      </c>
      <c r="EE505">
        <v>-13.2012</v>
      </c>
      <c r="EF505">
        <v>100.242</v>
      </c>
      <c r="EG505">
        <v>1.042</v>
      </c>
      <c r="EH505">
        <v>79.466700000000003</v>
      </c>
      <c r="EI505">
        <v>-20.533300000000001</v>
      </c>
      <c r="EJ505">
        <v>100.09</v>
      </c>
      <c r="EK505">
        <v>1.0940000000000001</v>
      </c>
      <c r="EL505">
        <v>85.200299999999999</v>
      </c>
      <c r="EM505">
        <v>-14.7997</v>
      </c>
      <c r="EN505">
        <v>100.026</v>
      </c>
      <c r="EO505">
        <v>1.1160000000000001</v>
      </c>
      <c r="EP505">
        <v>92.488500000000002</v>
      </c>
      <c r="EQ505">
        <v>-7.5114999999999998</v>
      </c>
      <c r="ER505">
        <v>100.16800000000001</v>
      </c>
      <c r="ES505">
        <v>1.0669999999999999</v>
      </c>
      <c r="ET505">
        <v>85.185100000000006</v>
      </c>
      <c r="EU505">
        <v>-14.8149</v>
      </c>
      <c r="EV505">
        <v>100.206</v>
      </c>
      <c r="EW505">
        <v>1.054</v>
      </c>
      <c r="EX505">
        <v>83.081999999999994</v>
      </c>
      <c r="EY505">
        <v>-16.917999999999999</v>
      </c>
      <c r="EZ505">
        <v>100.22199999999999</v>
      </c>
      <c r="FA505">
        <v>1.048</v>
      </c>
      <c r="FB505">
        <v>85.169600000000003</v>
      </c>
      <c r="FC505">
        <v>-14.830399999999999</v>
      </c>
      <c r="FD505">
        <v>100.22199999999999</v>
      </c>
      <c r="FE505">
        <v>1.048</v>
      </c>
      <c r="FF505">
        <v>85.442599999999999</v>
      </c>
      <c r="FG505">
        <v>-14.557399999999999</v>
      </c>
      <c r="FH505">
        <v>31.23</v>
      </c>
      <c r="FI505">
        <v>-25.61</v>
      </c>
      <c r="FJ505">
        <v>65.92</v>
      </c>
      <c r="FK505">
        <v>-6.39</v>
      </c>
      <c r="FL505">
        <v>86.885000000000005</v>
      </c>
      <c r="FM505">
        <v>-8.0399999999999991</v>
      </c>
      <c r="FN505">
        <v>0.2014</v>
      </c>
      <c r="FO505">
        <v>-5.5766</v>
      </c>
      <c r="FP505">
        <v>0.25259999999999999</v>
      </c>
      <c r="FQ505">
        <v>-3.0282</v>
      </c>
      <c r="FR505">
        <v>0.36709999999999998</v>
      </c>
      <c r="FS505">
        <v>-6.3500000000000001E-2</v>
      </c>
      <c r="FT505">
        <v>0.62690000000000001</v>
      </c>
      <c r="FU505">
        <v>1.2685</v>
      </c>
      <c r="FV505">
        <v>1.2499</v>
      </c>
      <c r="FW505">
        <v>2.9074</v>
      </c>
      <c r="FX505" t="s">
        <v>3423</v>
      </c>
      <c r="FY505">
        <v>145625.40969999999</v>
      </c>
    </row>
    <row r="506" spans="1:181" x14ac:dyDescent="0.35">
      <c r="A506">
        <v>509</v>
      </c>
      <c r="B506" t="s">
        <v>5503</v>
      </c>
      <c r="C506" t="s">
        <v>5489</v>
      </c>
      <c r="D506" t="s">
        <v>3419</v>
      </c>
      <c r="E506" t="s">
        <v>3420</v>
      </c>
      <c r="F506" t="s">
        <v>192</v>
      </c>
      <c r="G506" t="s">
        <v>193</v>
      </c>
      <c r="H506" t="s">
        <v>194</v>
      </c>
      <c r="I506" t="s">
        <v>193</v>
      </c>
      <c r="J506" t="s">
        <v>194</v>
      </c>
      <c r="K506" t="s">
        <v>193</v>
      </c>
      <c r="L506" t="s">
        <v>195</v>
      </c>
      <c r="M506" t="s">
        <v>193</v>
      </c>
      <c r="N506" t="s">
        <v>196</v>
      </c>
      <c r="O506" t="s">
        <v>197</v>
      </c>
      <c r="P506" t="s">
        <v>198</v>
      </c>
      <c r="Q506">
        <v>2250</v>
      </c>
      <c r="R506" t="s">
        <v>198</v>
      </c>
      <c r="S506">
        <v>750</v>
      </c>
      <c r="T506">
        <v>5</v>
      </c>
      <c r="U506">
        <v>3</v>
      </c>
      <c r="V506" t="s">
        <v>199</v>
      </c>
      <c r="W506" t="s">
        <v>200</v>
      </c>
      <c r="X506">
        <v>1.5</v>
      </c>
      <c r="Y506" t="s">
        <v>193</v>
      </c>
      <c r="Z506" t="s">
        <v>5403</v>
      </c>
      <c r="AA506" t="s">
        <v>2410</v>
      </c>
      <c r="AB506">
        <v>125</v>
      </c>
      <c r="AD506">
        <v>-3</v>
      </c>
      <c r="AE506" t="s">
        <v>193</v>
      </c>
      <c r="AF506" t="s">
        <v>193</v>
      </c>
      <c r="AG506">
        <v>157.5</v>
      </c>
      <c r="AH506">
        <v>130</v>
      </c>
      <c r="AI506">
        <v>5</v>
      </c>
      <c r="AJ506" t="s">
        <v>193</v>
      </c>
      <c r="AK506" t="s">
        <v>193</v>
      </c>
      <c r="AM506">
        <v>-5</v>
      </c>
      <c r="AN506">
        <v>32.5</v>
      </c>
      <c r="AO506" t="s">
        <v>193</v>
      </c>
      <c r="AP506">
        <v>4.4400000000000004</v>
      </c>
      <c r="AQ506">
        <v>1.6020000000000001</v>
      </c>
      <c r="AR506">
        <v>99.512</v>
      </c>
      <c r="AS506" t="s">
        <v>202</v>
      </c>
      <c r="AT506" t="s">
        <v>203</v>
      </c>
      <c r="AU506" t="s">
        <v>204</v>
      </c>
      <c r="AV506" t="s">
        <v>236</v>
      </c>
      <c r="AW506">
        <v>7</v>
      </c>
      <c r="AX506">
        <v>3</v>
      </c>
      <c r="AY506">
        <v>4</v>
      </c>
      <c r="AZ506" t="s">
        <v>193</v>
      </c>
      <c r="BA506" t="s">
        <v>206</v>
      </c>
      <c r="BB506" t="s">
        <v>206</v>
      </c>
      <c r="BC506" t="s">
        <v>202</v>
      </c>
      <c r="BD506" t="s">
        <v>202</v>
      </c>
      <c r="BE506" t="s">
        <v>206</v>
      </c>
      <c r="BF506" t="s">
        <v>206</v>
      </c>
      <c r="BG506" t="s">
        <v>237</v>
      </c>
      <c r="BH506" t="s">
        <v>207</v>
      </c>
      <c r="BI506">
        <v>2000</v>
      </c>
      <c r="BK506" t="s">
        <v>206</v>
      </c>
      <c r="BL506" t="s">
        <v>220</v>
      </c>
      <c r="BM506" t="s">
        <v>30</v>
      </c>
      <c r="BN506" t="s">
        <v>33</v>
      </c>
      <c r="BO506" t="s">
        <v>268</v>
      </c>
      <c r="BP506" t="s">
        <v>247</v>
      </c>
      <c r="BQ506" t="s">
        <v>29</v>
      </c>
      <c r="BR506" t="s">
        <v>241</v>
      </c>
      <c r="BS506" t="s">
        <v>193</v>
      </c>
      <c r="BT506" t="s">
        <v>193</v>
      </c>
      <c r="BU506" t="s">
        <v>193</v>
      </c>
      <c r="BV506" t="s">
        <v>30</v>
      </c>
      <c r="BW506" t="s">
        <v>209</v>
      </c>
      <c r="BX506" t="s">
        <v>197</v>
      </c>
      <c r="BY506" t="s">
        <v>193</v>
      </c>
      <c r="BZ506" t="s">
        <v>211</v>
      </c>
      <c r="CA506" t="s">
        <v>2511</v>
      </c>
      <c r="CB506" t="s">
        <v>3424</v>
      </c>
      <c r="CC506" t="s">
        <v>3425</v>
      </c>
      <c r="CD506" t="s">
        <v>5490</v>
      </c>
      <c r="CE506">
        <v>2</v>
      </c>
      <c r="CF506">
        <v>0</v>
      </c>
      <c r="CG506" t="s">
        <v>214</v>
      </c>
      <c r="CH506" t="s">
        <v>215</v>
      </c>
      <c r="CI506" t="s">
        <v>215</v>
      </c>
      <c r="CJ506" t="s">
        <v>197</v>
      </c>
      <c r="CK506">
        <v>750</v>
      </c>
      <c r="CL506" t="s">
        <v>216</v>
      </c>
      <c r="CM506">
        <v>1</v>
      </c>
      <c r="CN506" t="s">
        <v>199</v>
      </c>
      <c r="CO506" t="s">
        <v>193</v>
      </c>
      <c r="CP506">
        <v>1</v>
      </c>
      <c r="CQ506" t="s">
        <v>193</v>
      </c>
      <c r="CR506" t="s">
        <v>193</v>
      </c>
      <c r="CS506" t="s">
        <v>193</v>
      </c>
      <c r="CT506" t="s">
        <v>193</v>
      </c>
      <c r="CU506" t="s">
        <v>193</v>
      </c>
      <c r="CV506" t="s">
        <v>193</v>
      </c>
      <c r="CW506" t="s">
        <v>3419</v>
      </c>
      <c r="CX506" t="s">
        <v>217</v>
      </c>
      <c r="CY506">
        <v>0.3</v>
      </c>
      <c r="CZ506">
        <v>2.25</v>
      </c>
      <c r="DA506" t="s">
        <v>206</v>
      </c>
      <c r="DB506" t="s">
        <v>193</v>
      </c>
      <c r="DC506" t="s">
        <v>193</v>
      </c>
      <c r="DD506" t="s">
        <v>193</v>
      </c>
      <c r="DE506" t="s">
        <v>193</v>
      </c>
      <c r="DF506" t="s">
        <v>193</v>
      </c>
      <c r="DG506" t="s">
        <v>208</v>
      </c>
      <c r="DH506" t="s">
        <v>557</v>
      </c>
      <c r="DI506" t="s">
        <v>469</v>
      </c>
      <c r="DJ506" t="s">
        <v>193</v>
      </c>
      <c r="DK506" t="s">
        <v>193</v>
      </c>
      <c r="DL506" t="s">
        <v>222</v>
      </c>
      <c r="DM506" t="s">
        <v>222</v>
      </c>
      <c r="DN506" t="s">
        <v>223</v>
      </c>
      <c r="DO506" t="s">
        <v>2242</v>
      </c>
      <c r="DP506">
        <v>99.661000000000001</v>
      </c>
      <c r="DQ506">
        <v>1.571</v>
      </c>
      <c r="DR506">
        <v>120.5852</v>
      </c>
      <c r="DS506">
        <v>-4.4147999999999996</v>
      </c>
      <c r="DT506">
        <v>99.727000000000004</v>
      </c>
      <c r="DU506">
        <v>1.5569999999999999</v>
      </c>
      <c r="DV506">
        <v>119.2075</v>
      </c>
      <c r="DW506">
        <v>-5.7925000000000004</v>
      </c>
      <c r="DX506">
        <v>100.123</v>
      </c>
      <c r="DY506">
        <v>1.474</v>
      </c>
      <c r="DZ506">
        <v>112.1968</v>
      </c>
      <c r="EA506">
        <v>-12.8032</v>
      </c>
      <c r="EB506">
        <v>99.504000000000005</v>
      </c>
      <c r="EC506">
        <v>1.6040000000000001</v>
      </c>
      <c r="ED506">
        <v>123.9224</v>
      </c>
      <c r="EE506">
        <v>-1.0775999999999999</v>
      </c>
      <c r="EF506">
        <v>100.16</v>
      </c>
      <c r="EG506">
        <v>1.466</v>
      </c>
      <c r="EH506">
        <v>109.16630000000001</v>
      </c>
      <c r="EI506">
        <v>-15.8337</v>
      </c>
      <c r="EJ506">
        <v>100.16</v>
      </c>
      <c r="EK506">
        <v>1.466</v>
      </c>
      <c r="EL506">
        <v>109.3336</v>
      </c>
      <c r="EM506">
        <v>-15.666399999999999</v>
      </c>
      <c r="EN506">
        <v>99.71</v>
      </c>
      <c r="EO506">
        <v>1.5609999999999999</v>
      </c>
      <c r="EP506">
        <v>125.5992</v>
      </c>
      <c r="EQ506">
        <v>0.59919999999999995</v>
      </c>
      <c r="ER506">
        <v>99.924000000000007</v>
      </c>
      <c r="ES506">
        <v>1.516</v>
      </c>
      <c r="ET506">
        <v>118.38160000000001</v>
      </c>
      <c r="EU506">
        <v>-6.6184000000000003</v>
      </c>
      <c r="EV506">
        <v>99.924000000000007</v>
      </c>
      <c r="EW506">
        <v>1.516</v>
      </c>
      <c r="EX506">
        <v>116.6229</v>
      </c>
      <c r="EY506">
        <v>-8.3771000000000004</v>
      </c>
      <c r="EZ506">
        <v>99.856999999999999</v>
      </c>
      <c r="FA506">
        <v>1.53</v>
      </c>
      <c r="FB506">
        <v>120.7653</v>
      </c>
      <c r="FC506">
        <v>-4.2347000000000001</v>
      </c>
      <c r="FD506">
        <v>99.856999999999999</v>
      </c>
      <c r="FE506">
        <v>1.53</v>
      </c>
      <c r="FF506">
        <v>121.7402</v>
      </c>
      <c r="FG506">
        <v>-3.2597999999999998</v>
      </c>
      <c r="FH506">
        <v>31.23</v>
      </c>
      <c r="FI506">
        <v>-25.61</v>
      </c>
      <c r="FJ506">
        <v>65.92</v>
      </c>
      <c r="FK506">
        <v>-6.39</v>
      </c>
      <c r="FL506">
        <v>86.885000000000005</v>
      </c>
      <c r="FM506">
        <v>-8.0399999999999991</v>
      </c>
      <c r="FN506">
        <v>0.2014</v>
      </c>
      <c r="FO506">
        <v>-5.5766</v>
      </c>
      <c r="FP506">
        <v>0.25259999999999999</v>
      </c>
      <c r="FQ506">
        <v>-3.0282</v>
      </c>
      <c r="FR506">
        <v>0.36709999999999998</v>
      </c>
      <c r="FS506">
        <v>-6.3500000000000001E-2</v>
      </c>
      <c r="FT506">
        <v>0.62690000000000001</v>
      </c>
      <c r="FU506">
        <v>1.2685</v>
      </c>
      <c r="FV506">
        <v>1.2499</v>
      </c>
      <c r="FW506">
        <v>2.9074</v>
      </c>
      <c r="FX506" t="s">
        <v>3423</v>
      </c>
      <c r="FY506">
        <v>145625.40969999999</v>
      </c>
    </row>
    <row r="507" spans="1:181" x14ac:dyDescent="0.35">
      <c r="A507">
        <v>510</v>
      </c>
      <c r="B507" t="s">
        <v>5503</v>
      </c>
      <c r="C507" t="s">
        <v>5489</v>
      </c>
      <c r="D507" t="s">
        <v>3419</v>
      </c>
      <c r="E507" t="s">
        <v>3420</v>
      </c>
      <c r="F507" t="s">
        <v>192</v>
      </c>
      <c r="G507" t="s">
        <v>193</v>
      </c>
      <c r="H507" t="s">
        <v>194</v>
      </c>
      <c r="I507" t="s">
        <v>193</v>
      </c>
      <c r="J507" t="s">
        <v>194</v>
      </c>
      <c r="K507" t="s">
        <v>193</v>
      </c>
      <c r="L507" t="s">
        <v>195</v>
      </c>
      <c r="M507" t="s">
        <v>193</v>
      </c>
      <c r="N507" t="s">
        <v>196</v>
      </c>
      <c r="O507" t="s">
        <v>197</v>
      </c>
      <c r="P507" t="s">
        <v>198</v>
      </c>
      <c r="Q507">
        <v>2250</v>
      </c>
      <c r="R507" t="s">
        <v>198</v>
      </c>
      <c r="S507">
        <v>750</v>
      </c>
      <c r="T507">
        <v>10</v>
      </c>
      <c r="U507">
        <v>3</v>
      </c>
      <c r="V507" t="s">
        <v>199</v>
      </c>
      <c r="W507" t="s">
        <v>200</v>
      </c>
      <c r="X507">
        <v>2.1</v>
      </c>
      <c r="Y507" t="s">
        <v>193</v>
      </c>
      <c r="Z507" t="s">
        <v>5494</v>
      </c>
      <c r="AA507" t="s">
        <v>1712</v>
      </c>
      <c r="AB507">
        <v>155</v>
      </c>
      <c r="AD507">
        <v>-4</v>
      </c>
      <c r="AE507" t="s">
        <v>193</v>
      </c>
      <c r="AF507" t="s">
        <v>193</v>
      </c>
      <c r="AG507">
        <v>187.5</v>
      </c>
      <c r="AH507">
        <v>160</v>
      </c>
      <c r="AI507">
        <v>5</v>
      </c>
      <c r="AJ507" t="s">
        <v>193</v>
      </c>
      <c r="AK507" t="s">
        <v>193</v>
      </c>
      <c r="AM507">
        <v>-5</v>
      </c>
      <c r="AN507">
        <v>32.5</v>
      </c>
      <c r="AO507" t="s">
        <v>193</v>
      </c>
      <c r="AP507">
        <v>4.4400000000000004</v>
      </c>
      <c r="AQ507">
        <v>2.169</v>
      </c>
      <c r="AR507">
        <v>99.382000000000005</v>
      </c>
      <c r="AS507" t="s">
        <v>202</v>
      </c>
      <c r="AT507" t="s">
        <v>203</v>
      </c>
      <c r="AU507" t="s">
        <v>204</v>
      </c>
      <c r="AV507" t="s">
        <v>236</v>
      </c>
      <c r="AW507">
        <v>7</v>
      </c>
      <c r="AX507">
        <v>3</v>
      </c>
      <c r="AY507">
        <v>4</v>
      </c>
      <c r="AZ507" t="s">
        <v>193</v>
      </c>
      <c r="BA507" t="s">
        <v>206</v>
      </c>
      <c r="BB507" t="s">
        <v>206</v>
      </c>
      <c r="BC507" t="s">
        <v>202</v>
      </c>
      <c r="BD507" t="s">
        <v>202</v>
      </c>
      <c r="BE507" t="s">
        <v>206</v>
      </c>
      <c r="BF507" t="s">
        <v>206</v>
      </c>
      <c r="BG507" t="s">
        <v>237</v>
      </c>
      <c r="BH507" t="s">
        <v>207</v>
      </c>
      <c r="BI507">
        <v>2000</v>
      </c>
      <c r="BK507" t="s">
        <v>206</v>
      </c>
      <c r="BL507" t="s">
        <v>220</v>
      </c>
      <c r="BM507" t="s">
        <v>30</v>
      </c>
      <c r="BN507" t="s">
        <v>33</v>
      </c>
      <c r="BO507" t="s">
        <v>268</v>
      </c>
      <c r="BP507" t="s">
        <v>247</v>
      </c>
      <c r="BQ507" t="s">
        <v>29</v>
      </c>
      <c r="BR507" t="s">
        <v>241</v>
      </c>
      <c r="BS507" t="s">
        <v>193</v>
      </c>
      <c r="BT507" t="s">
        <v>193</v>
      </c>
      <c r="BU507" t="s">
        <v>193</v>
      </c>
      <c r="BV507" t="s">
        <v>220</v>
      </c>
      <c r="BW507" t="s">
        <v>209</v>
      </c>
      <c r="BX507" t="s">
        <v>197</v>
      </c>
      <c r="BY507" t="s">
        <v>193</v>
      </c>
      <c r="BZ507" t="s">
        <v>211</v>
      </c>
      <c r="CA507" t="s">
        <v>2511</v>
      </c>
      <c r="CB507" t="s">
        <v>3426</v>
      </c>
      <c r="CC507" t="s">
        <v>3427</v>
      </c>
      <c r="CD507" t="s">
        <v>5490</v>
      </c>
      <c r="CE507">
        <v>2</v>
      </c>
      <c r="CF507">
        <v>0</v>
      </c>
      <c r="CG507" t="s">
        <v>214</v>
      </c>
      <c r="CH507" t="s">
        <v>215</v>
      </c>
      <c r="CI507" t="s">
        <v>215</v>
      </c>
      <c r="CJ507" t="s">
        <v>197</v>
      </c>
      <c r="CK507">
        <v>750</v>
      </c>
      <c r="CL507" t="s">
        <v>216</v>
      </c>
      <c r="CM507">
        <v>1</v>
      </c>
      <c r="CN507" t="s">
        <v>199</v>
      </c>
      <c r="CO507" t="s">
        <v>193</v>
      </c>
      <c r="CP507">
        <v>3</v>
      </c>
      <c r="CQ507" t="s">
        <v>193</v>
      </c>
      <c r="CR507" t="s">
        <v>193</v>
      </c>
      <c r="CS507" t="s">
        <v>193</v>
      </c>
      <c r="CT507" t="s">
        <v>193</v>
      </c>
      <c r="CU507" t="s">
        <v>193</v>
      </c>
      <c r="CV507" t="s">
        <v>193</v>
      </c>
      <c r="CW507" t="s">
        <v>3419</v>
      </c>
      <c r="CX507" t="s">
        <v>217</v>
      </c>
      <c r="CY507">
        <v>0.45</v>
      </c>
      <c r="CZ507">
        <v>3.375</v>
      </c>
      <c r="DA507" t="s">
        <v>206</v>
      </c>
      <c r="DB507" t="s">
        <v>193</v>
      </c>
      <c r="DC507" t="s">
        <v>193</v>
      </c>
      <c r="DD507" t="s">
        <v>193</v>
      </c>
      <c r="DE507" t="s">
        <v>193</v>
      </c>
      <c r="DF507" t="s">
        <v>193</v>
      </c>
      <c r="DG507" t="s">
        <v>208</v>
      </c>
      <c r="DH507" t="s">
        <v>557</v>
      </c>
      <c r="DI507" t="s">
        <v>469</v>
      </c>
      <c r="DJ507" t="s">
        <v>193</v>
      </c>
      <c r="DK507" t="s">
        <v>193</v>
      </c>
      <c r="DL507" t="s">
        <v>222</v>
      </c>
      <c r="DM507" t="s">
        <v>222</v>
      </c>
      <c r="DN507" t="s">
        <v>223</v>
      </c>
      <c r="DO507" t="s">
        <v>1547</v>
      </c>
      <c r="DP507">
        <v>99.031999999999996</v>
      </c>
      <c r="DQ507">
        <v>2.2090000000000001</v>
      </c>
      <c r="DR507">
        <v>158.23560000000001</v>
      </c>
      <c r="DS507">
        <v>3.2355999999999998</v>
      </c>
      <c r="DT507">
        <v>98.382999999999996</v>
      </c>
      <c r="DU507">
        <v>2.282</v>
      </c>
      <c r="DV507">
        <v>164.34</v>
      </c>
      <c r="DW507">
        <v>9.34</v>
      </c>
      <c r="DX507">
        <v>98.197999999999993</v>
      </c>
      <c r="DY507">
        <v>2.3029999999999999</v>
      </c>
      <c r="DZ507">
        <v>169.14689999999999</v>
      </c>
      <c r="EA507">
        <v>14.1469</v>
      </c>
      <c r="EB507">
        <v>97.953000000000003</v>
      </c>
      <c r="EC507">
        <v>2.331</v>
      </c>
      <c r="ED507">
        <v>169.7586</v>
      </c>
      <c r="EE507">
        <v>14.758599999999999</v>
      </c>
      <c r="EF507">
        <v>98.375</v>
      </c>
      <c r="EG507">
        <v>2.2829999999999999</v>
      </c>
      <c r="EH507">
        <v>162.1311</v>
      </c>
      <c r="EI507">
        <v>7.1311</v>
      </c>
      <c r="EJ507">
        <v>98.375</v>
      </c>
      <c r="EK507">
        <v>2.2829999999999999</v>
      </c>
      <c r="EL507">
        <v>158.01939999999999</v>
      </c>
      <c r="EM507">
        <v>3.0194000000000001</v>
      </c>
      <c r="EN507">
        <v>97.034000000000006</v>
      </c>
      <c r="EO507">
        <v>2.4369999999999998</v>
      </c>
      <c r="EP507">
        <v>179.68020000000001</v>
      </c>
      <c r="EQ507">
        <v>24.680199999999999</v>
      </c>
      <c r="ER507">
        <v>98.204999999999998</v>
      </c>
      <c r="ES507">
        <v>2.3029999999999999</v>
      </c>
      <c r="ET507">
        <v>162.01439999999999</v>
      </c>
      <c r="EU507">
        <v>7.0144000000000002</v>
      </c>
      <c r="EV507">
        <v>98.421999999999997</v>
      </c>
      <c r="EW507">
        <v>2.278</v>
      </c>
      <c r="EX507">
        <v>156.8261</v>
      </c>
      <c r="EY507">
        <v>1.8261000000000001</v>
      </c>
      <c r="EZ507">
        <v>98.852000000000004</v>
      </c>
      <c r="FA507">
        <v>2.2290000000000001</v>
      </c>
      <c r="FB507">
        <v>156.4075</v>
      </c>
      <c r="FC507">
        <v>1.4075</v>
      </c>
      <c r="FD507">
        <v>98.852000000000004</v>
      </c>
      <c r="FE507">
        <v>2.2290000000000001</v>
      </c>
      <c r="FF507">
        <v>158.81180000000001</v>
      </c>
      <c r="FG507">
        <v>3.8117999999999999</v>
      </c>
      <c r="FH507">
        <v>31.23</v>
      </c>
      <c r="FI507">
        <v>-25.61</v>
      </c>
      <c r="FJ507">
        <v>65.92</v>
      </c>
      <c r="FK507">
        <v>-6.39</v>
      </c>
      <c r="FL507">
        <v>86.885000000000005</v>
      </c>
      <c r="FM507">
        <v>-8.0399999999999991</v>
      </c>
      <c r="FN507">
        <v>0.2014</v>
      </c>
      <c r="FO507">
        <v>-5.5766</v>
      </c>
      <c r="FP507">
        <v>0.25259999999999999</v>
      </c>
      <c r="FQ507">
        <v>-3.0282</v>
      </c>
      <c r="FR507">
        <v>0.36709999999999998</v>
      </c>
      <c r="FS507">
        <v>-6.3500000000000001E-2</v>
      </c>
      <c r="FT507">
        <v>0.62690000000000001</v>
      </c>
      <c r="FU507">
        <v>1.2685</v>
      </c>
      <c r="FV507">
        <v>1.2499</v>
      </c>
      <c r="FW507">
        <v>2.9074</v>
      </c>
      <c r="FX507" t="s">
        <v>3423</v>
      </c>
      <c r="FY507">
        <v>145625.40969999999</v>
      </c>
    </row>
    <row r="508" spans="1:181" x14ac:dyDescent="0.35">
      <c r="A508">
        <v>511</v>
      </c>
      <c r="B508" t="s">
        <v>5503</v>
      </c>
      <c r="C508" t="s">
        <v>5461</v>
      </c>
      <c r="D508" t="s">
        <v>529</v>
      </c>
      <c r="E508" t="s">
        <v>3428</v>
      </c>
      <c r="F508" t="s">
        <v>441</v>
      </c>
      <c r="G508" t="s">
        <v>193</v>
      </c>
      <c r="H508" t="s">
        <v>194</v>
      </c>
      <c r="I508" t="s">
        <v>193</v>
      </c>
      <c r="J508" t="s">
        <v>316</v>
      </c>
      <c r="K508" t="s">
        <v>193</v>
      </c>
      <c r="L508" t="s">
        <v>2553</v>
      </c>
      <c r="M508" t="s">
        <v>193</v>
      </c>
      <c r="N508" t="s">
        <v>196</v>
      </c>
      <c r="O508" t="s">
        <v>197</v>
      </c>
      <c r="P508" t="s">
        <v>198</v>
      </c>
      <c r="Q508">
        <v>800</v>
      </c>
      <c r="R508" t="s">
        <v>198</v>
      </c>
      <c r="S508">
        <v>800</v>
      </c>
      <c r="T508">
        <v>10</v>
      </c>
      <c r="U508">
        <v>1</v>
      </c>
      <c r="V508" t="s">
        <v>199</v>
      </c>
      <c r="W508" t="s">
        <v>200</v>
      </c>
      <c r="X508">
        <v>3.75</v>
      </c>
      <c r="Y508" t="s">
        <v>193</v>
      </c>
      <c r="Z508" t="s">
        <v>5248</v>
      </c>
      <c r="AA508" t="s">
        <v>1544</v>
      </c>
      <c r="AB508">
        <v>315</v>
      </c>
      <c r="AD508" t="s">
        <v>193</v>
      </c>
      <c r="AE508" t="s">
        <v>193</v>
      </c>
      <c r="AF508" t="s">
        <v>193</v>
      </c>
      <c r="AG508">
        <v>300</v>
      </c>
      <c r="AH508">
        <v>325</v>
      </c>
      <c r="AI508">
        <v>10</v>
      </c>
      <c r="AJ508" t="s">
        <v>193</v>
      </c>
      <c r="AK508" t="s">
        <v>193</v>
      </c>
      <c r="AM508">
        <v>5</v>
      </c>
      <c r="AN508">
        <v>-15</v>
      </c>
      <c r="AO508" t="s">
        <v>193</v>
      </c>
      <c r="AP508">
        <v>8.3800000000000008</v>
      </c>
      <c r="AQ508">
        <v>3.77</v>
      </c>
      <c r="AR508">
        <v>99.816000000000003</v>
      </c>
      <c r="AS508" t="s">
        <v>202</v>
      </c>
      <c r="AT508" t="s">
        <v>203</v>
      </c>
      <c r="AU508" t="s">
        <v>204</v>
      </c>
      <c r="AV508" t="s">
        <v>265</v>
      </c>
      <c r="AW508">
        <v>4</v>
      </c>
      <c r="AX508">
        <v>4</v>
      </c>
      <c r="AY508" t="s">
        <v>193</v>
      </c>
      <c r="AZ508" t="s">
        <v>193</v>
      </c>
      <c r="BA508" t="s">
        <v>206</v>
      </c>
      <c r="BB508" t="s">
        <v>206</v>
      </c>
      <c r="BC508" t="s">
        <v>206</v>
      </c>
      <c r="BD508" t="s">
        <v>202</v>
      </c>
      <c r="BE508" t="s">
        <v>206</v>
      </c>
      <c r="BF508" t="s">
        <v>206</v>
      </c>
      <c r="BG508" t="s">
        <v>207</v>
      </c>
      <c r="BH508" t="s">
        <v>193</v>
      </c>
      <c r="BI508">
        <v>200000</v>
      </c>
      <c r="BK508" t="s">
        <v>206</v>
      </c>
      <c r="BL508" t="s">
        <v>26</v>
      </c>
      <c r="BM508" t="s">
        <v>31</v>
      </c>
      <c r="BN508" t="s">
        <v>33</v>
      </c>
      <c r="BO508" t="s">
        <v>340</v>
      </c>
      <c r="BP508" t="s">
        <v>193</v>
      </c>
      <c r="BQ508" t="s">
        <v>193</v>
      </c>
      <c r="BR508" t="s">
        <v>193</v>
      </c>
      <c r="BS508" t="s">
        <v>193</v>
      </c>
      <c r="BT508" t="s">
        <v>193</v>
      </c>
      <c r="BU508" t="s">
        <v>193</v>
      </c>
      <c r="BV508" t="s">
        <v>340</v>
      </c>
      <c r="BW508" t="s">
        <v>291</v>
      </c>
      <c r="BX508" t="s">
        <v>197</v>
      </c>
      <c r="BY508" t="s">
        <v>193</v>
      </c>
      <c r="BZ508" t="s">
        <v>243</v>
      </c>
      <c r="CA508" t="s">
        <v>337</v>
      </c>
      <c r="CB508" t="s">
        <v>3429</v>
      </c>
      <c r="CC508" t="s">
        <v>3430</v>
      </c>
      <c r="CD508" t="s">
        <v>5490</v>
      </c>
      <c r="CE508">
        <v>2</v>
      </c>
      <c r="CF508">
        <v>1</v>
      </c>
      <c r="CG508" t="s">
        <v>420</v>
      </c>
      <c r="CH508" t="s">
        <v>421</v>
      </c>
      <c r="CI508" t="s">
        <v>422</v>
      </c>
      <c r="CJ508" t="s">
        <v>197</v>
      </c>
      <c r="CK508">
        <v>800</v>
      </c>
      <c r="CL508" t="s">
        <v>216</v>
      </c>
      <c r="CM508">
        <v>1</v>
      </c>
      <c r="CN508" t="s">
        <v>199</v>
      </c>
      <c r="CO508" t="s">
        <v>193</v>
      </c>
      <c r="CP508" t="s">
        <v>193</v>
      </c>
      <c r="CQ508" t="s">
        <v>193</v>
      </c>
      <c r="CR508" t="s">
        <v>193</v>
      </c>
      <c r="CS508" t="s">
        <v>193</v>
      </c>
      <c r="CT508" t="s">
        <v>193</v>
      </c>
      <c r="CU508" t="s">
        <v>193</v>
      </c>
      <c r="CV508" t="s">
        <v>193</v>
      </c>
      <c r="CW508" t="s">
        <v>529</v>
      </c>
      <c r="CX508" t="s">
        <v>217</v>
      </c>
      <c r="CY508" t="s">
        <v>299</v>
      </c>
      <c r="CZ508" t="s">
        <v>193</v>
      </c>
      <c r="DA508" t="s">
        <v>206</v>
      </c>
      <c r="DB508" t="s">
        <v>193</v>
      </c>
      <c r="DC508" t="s">
        <v>193</v>
      </c>
      <c r="DD508" t="s">
        <v>193</v>
      </c>
      <c r="DE508" t="s">
        <v>193</v>
      </c>
      <c r="DF508" t="s">
        <v>193</v>
      </c>
      <c r="DG508" t="s">
        <v>193</v>
      </c>
      <c r="DH508" t="s">
        <v>193</v>
      </c>
      <c r="DI508" t="s">
        <v>193</v>
      </c>
      <c r="DJ508" t="s">
        <v>193</v>
      </c>
      <c r="DK508" t="s">
        <v>193</v>
      </c>
      <c r="DL508" t="s">
        <v>222</v>
      </c>
      <c r="DM508" t="s">
        <v>222</v>
      </c>
      <c r="DN508" t="s">
        <v>223</v>
      </c>
      <c r="DO508" t="s">
        <v>1547</v>
      </c>
      <c r="DP508">
        <v>101.414</v>
      </c>
      <c r="DQ508">
        <v>3.5859999999999999</v>
      </c>
      <c r="DR508">
        <v>295.2586</v>
      </c>
      <c r="DS508">
        <v>-19.741399999999999</v>
      </c>
      <c r="DT508">
        <v>101.44499999999999</v>
      </c>
      <c r="DU508">
        <v>3.5819999999999999</v>
      </c>
      <c r="DV508">
        <v>292.03109999999998</v>
      </c>
      <c r="DW508">
        <v>-22.968900000000001</v>
      </c>
      <c r="DX508">
        <v>101.515</v>
      </c>
      <c r="DY508">
        <v>3.5739999999999998</v>
      </c>
      <c r="DZ508">
        <v>287.11939999999998</v>
      </c>
      <c r="EA508">
        <v>-27.880600000000001</v>
      </c>
      <c r="EB508">
        <v>101.70099999999999</v>
      </c>
      <c r="EC508">
        <v>3.5529999999999999</v>
      </c>
      <c r="ED508">
        <v>291.28019999999998</v>
      </c>
      <c r="EE508">
        <v>-23.719799999999999</v>
      </c>
      <c r="EF508">
        <v>102.45699999999999</v>
      </c>
      <c r="EG508">
        <v>3.4660000000000002</v>
      </c>
      <c r="EH508">
        <v>278.31439999999998</v>
      </c>
      <c r="EI508">
        <v>-36.685600000000001</v>
      </c>
      <c r="EJ508">
        <v>102.27200000000001</v>
      </c>
      <c r="EK508">
        <v>3.4870000000000001</v>
      </c>
      <c r="EL508">
        <v>277.72609999999997</v>
      </c>
      <c r="EM508">
        <v>-37.273899999999998</v>
      </c>
      <c r="EN508">
        <v>102.581</v>
      </c>
      <c r="EO508">
        <v>3.452</v>
      </c>
      <c r="EP508">
        <v>278.70749999999998</v>
      </c>
      <c r="EQ508">
        <v>-36.292499999999997</v>
      </c>
      <c r="ER508">
        <v>102.791</v>
      </c>
      <c r="ES508">
        <v>3.4279999999999999</v>
      </c>
      <c r="ET508">
        <v>278.71179999999998</v>
      </c>
      <c r="EU508">
        <v>-36.288200000000003</v>
      </c>
      <c r="EV508">
        <v>103.53700000000001</v>
      </c>
      <c r="EW508">
        <v>3.3439999999999999</v>
      </c>
      <c r="EX508">
        <v>273.3913</v>
      </c>
      <c r="EY508">
        <v>-41.608699999999999</v>
      </c>
      <c r="EZ508">
        <v>104.30800000000001</v>
      </c>
      <c r="FA508">
        <v>3.258</v>
      </c>
      <c r="FB508">
        <v>262.59519999999998</v>
      </c>
      <c r="FC508">
        <v>-52.404800000000002</v>
      </c>
      <c r="FD508">
        <v>105.505</v>
      </c>
      <c r="FE508">
        <v>3.125</v>
      </c>
      <c r="FF508">
        <v>241.1908</v>
      </c>
      <c r="FG508">
        <v>-73.809200000000004</v>
      </c>
      <c r="FH508">
        <v>31.23</v>
      </c>
      <c r="FI508">
        <v>-25.61</v>
      </c>
      <c r="FJ508">
        <v>65.92</v>
      </c>
      <c r="FK508">
        <v>-6.39</v>
      </c>
      <c r="FL508">
        <v>86.885000000000005</v>
      </c>
      <c r="FM508">
        <v>-8.0399999999999991</v>
      </c>
      <c r="FN508">
        <v>0.2014</v>
      </c>
      <c r="FO508">
        <v>-5.5766</v>
      </c>
      <c r="FP508">
        <v>0.25259999999999999</v>
      </c>
      <c r="FQ508">
        <v>-3.0282</v>
      </c>
      <c r="FR508">
        <v>0.36709999999999998</v>
      </c>
      <c r="FS508">
        <v>-6.3500000000000001E-2</v>
      </c>
      <c r="FT508">
        <v>0.62690000000000001</v>
      </c>
      <c r="FU508">
        <v>1.2685</v>
      </c>
      <c r="FV508">
        <v>1.2499</v>
      </c>
      <c r="FW508">
        <v>2.9074</v>
      </c>
      <c r="FX508" t="s">
        <v>535</v>
      </c>
      <c r="FY508" t="s">
        <v>252</v>
      </c>
    </row>
    <row r="509" spans="1:181" x14ac:dyDescent="0.35">
      <c r="A509">
        <v>512</v>
      </c>
      <c r="B509" t="s">
        <v>5503</v>
      </c>
      <c r="C509" t="s">
        <v>5489</v>
      </c>
      <c r="D509" t="s">
        <v>3431</v>
      </c>
      <c r="E509" t="s">
        <v>3432</v>
      </c>
      <c r="F509" t="s">
        <v>330</v>
      </c>
      <c r="G509" t="s">
        <v>304</v>
      </c>
      <c r="H509" t="s">
        <v>262</v>
      </c>
      <c r="I509" t="s">
        <v>304</v>
      </c>
      <c r="J509" t="s">
        <v>261</v>
      </c>
      <c r="K509" t="s">
        <v>304</v>
      </c>
      <c r="L509" t="s">
        <v>332</v>
      </c>
      <c r="M509">
        <v>6</v>
      </c>
      <c r="N509" t="s">
        <v>196</v>
      </c>
      <c r="O509" t="s">
        <v>197</v>
      </c>
      <c r="P509" t="s">
        <v>198</v>
      </c>
      <c r="Q509">
        <v>2000</v>
      </c>
      <c r="R509" t="s">
        <v>198</v>
      </c>
      <c r="S509">
        <v>500</v>
      </c>
      <c r="T509">
        <v>5</v>
      </c>
      <c r="U509">
        <v>3</v>
      </c>
      <c r="V509" t="s">
        <v>199</v>
      </c>
      <c r="W509" t="s">
        <v>200</v>
      </c>
      <c r="X509">
        <v>2.7</v>
      </c>
      <c r="Y509" t="s">
        <v>193</v>
      </c>
      <c r="Z509" t="s">
        <v>5403</v>
      </c>
      <c r="AA509" t="s">
        <v>2410</v>
      </c>
      <c r="AB509">
        <v>235</v>
      </c>
      <c r="AD509">
        <v>-22</v>
      </c>
      <c r="AE509" t="s">
        <v>193</v>
      </c>
      <c r="AF509" t="s">
        <v>193</v>
      </c>
      <c r="AG509">
        <v>300</v>
      </c>
      <c r="AH509">
        <v>0</v>
      </c>
      <c r="AI509">
        <v>0</v>
      </c>
      <c r="AJ509" t="s">
        <v>193</v>
      </c>
      <c r="AK509" t="s">
        <v>193</v>
      </c>
      <c r="AM509">
        <v>-5</v>
      </c>
      <c r="AN509">
        <v>65</v>
      </c>
      <c r="AO509" t="s">
        <v>193</v>
      </c>
      <c r="AP509">
        <v>17.2</v>
      </c>
      <c r="AQ509">
        <v>2.718</v>
      </c>
      <c r="AR509">
        <v>99.915999999999997</v>
      </c>
      <c r="AS509" t="s">
        <v>202</v>
      </c>
      <c r="AT509" t="s">
        <v>203</v>
      </c>
      <c r="AU509" t="s">
        <v>204</v>
      </c>
      <c r="AV509" t="s">
        <v>205</v>
      </c>
      <c r="AW509">
        <v>5</v>
      </c>
      <c r="AX509">
        <v>3</v>
      </c>
      <c r="AY509">
        <v>2</v>
      </c>
      <c r="AZ509" t="s">
        <v>193</v>
      </c>
      <c r="BA509" t="s">
        <v>202</v>
      </c>
      <c r="BB509" t="s">
        <v>206</v>
      </c>
      <c r="BC509" t="s">
        <v>202</v>
      </c>
      <c r="BD509" t="s">
        <v>202</v>
      </c>
      <c r="BE509" t="s">
        <v>206</v>
      </c>
      <c r="BF509" t="s">
        <v>206</v>
      </c>
      <c r="BG509" t="s">
        <v>1464</v>
      </c>
      <c r="BH509" t="s">
        <v>238</v>
      </c>
      <c r="BI509">
        <v>2000</v>
      </c>
      <c r="BK509" t="s">
        <v>206</v>
      </c>
      <c r="BL509" t="s">
        <v>29</v>
      </c>
      <c r="BM509" t="s">
        <v>208</v>
      </c>
      <c r="BN509" t="s">
        <v>30</v>
      </c>
      <c r="BO509" t="s">
        <v>220</v>
      </c>
      <c r="BP509" t="s">
        <v>34</v>
      </c>
      <c r="BQ509" t="s">
        <v>193</v>
      </c>
      <c r="BR509" t="s">
        <v>193</v>
      </c>
      <c r="BS509" t="s">
        <v>193</v>
      </c>
      <c r="BT509" t="s">
        <v>193</v>
      </c>
      <c r="BU509" t="s">
        <v>193</v>
      </c>
      <c r="BV509" t="s">
        <v>29</v>
      </c>
      <c r="BW509" t="s">
        <v>646</v>
      </c>
      <c r="BX509" t="s">
        <v>193</v>
      </c>
      <c r="BY509" t="s">
        <v>193</v>
      </c>
      <c r="BZ509" t="s">
        <v>470</v>
      </c>
      <c r="CA509" t="s">
        <v>1446</v>
      </c>
      <c r="CB509" t="s">
        <v>3433</v>
      </c>
      <c r="CC509" t="s">
        <v>3434</v>
      </c>
      <c r="CD509" t="s">
        <v>5490</v>
      </c>
      <c r="CE509">
        <v>2</v>
      </c>
      <c r="CF509">
        <v>1</v>
      </c>
      <c r="CG509" t="s">
        <v>842</v>
      </c>
      <c r="CH509" t="s">
        <v>297</v>
      </c>
      <c r="CI509" t="s">
        <v>298</v>
      </c>
      <c r="CJ509" t="s">
        <v>197</v>
      </c>
      <c r="CK509">
        <v>500</v>
      </c>
      <c r="CL509" t="s">
        <v>216</v>
      </c>
      <c r="CM509">
        <v>1</v>
      </c>
      <c r="CN509" t="s">
        <v>199</v>
      </c>
      <c r="CO509" t="s">
        <v>193</v>
      </c>
      <c r="CP509">
        <v>1</v>
      </c>
      <c r="CQ509" t="s">
        <v>193</v>
      </c>
      <c r="CR509" t="s">
        <v>193</v>
      </c>
      <c r="CS509" t="s">
        <v>193</v>
      </c>
      <c r="CT509" t="s">
        <v>193</v>
      </c>
      <c r="CU509" t="s">
        <v>193</v>
      </c>
      <c r="CV509" t="s">
        <v>193</v>
      </c>
      <c r="CW509" t="s">
        <v>3431</v>
      </c>
      <c r="CX509" t="s">
        <v>217</v>
      </c>
      <c r="CY509">
        <v>0.4</v>
      </c>
      <c r="CZ509">
        <v>2</v>
      </c>
      <c r="DA509" t="s">
        <v>202</v>
      </c>
      <c r="DB509" t="s">
        <v>193</v>
      </c>
      <c r="DC509" t="s">
        <v>193</v>
      </c>
      <c r="DD509" t="s">
        <v>193</v>
      </c>
      <c r="DE509" t="s">
        <v>193</v>
      </c>
      <c r="DF509" t="s">
        <v>193</v>
      </c>
      <c r="DG509" t="s">
        <v>193</v>
      </c>
      <c r="DH509" t="s">
        <v>193</v>
      </c>
      <c r="DI509" t="s">
        <v>193</v>
      </c>
      <c r="DJ509" t="s">
        <v>193</v>
      </c>
      <c r="DK509" t="s">
        <v>193</v>
      </c>
      <c r="DL509" t="s">
        <v>222</v>
      </c>
      <c r="DM509" t="s">
        <v>222</v>
      </c>
      <c r="DN509" t="s">
        <v>223</v>
      </c>
      <c r="DO509" t="s">
        <v>2242</v>
      </c>
      <c r="DP509" t="s">
        <v>252</v>
      </c>
      <c r="DQ509" t="s">
        <v>252</v>
      </c>
      <c r="DR509" t="s">
        <v>278</v>
      </c>
      <c r="DS509" t="e">
        <v>#VALUE!</v>
      </c>
      <c r="DT509" t="s">
        <v>252</v>
      </c>
      <c r="DU509" t="s">
        <v>252</v>
      </c>
      <c r="DV509" t="s">
        <v>278</v>
      </c>
      <c r="DW509" t="e">
        <v>#VALUE!</v>
      </c>
      <c r="DX509">
        <v>101.045</v>
      </c>
      <c r="DY509">
        <v>2.472</v>
      </c>
      <c r="DZ509">
        <v>211.99680000000001</v>
      </c>
      <c r="EA509">
        <v>-23.0032</v>
      </c>
      <c r="EB509">
        <v>100.79</v>
      </c>
      <c r="EC509">
        <v>2.528</v>
      </c>
      <c r="ED509">
        <v>216.32239999999999</v>
      </c>
      <c r="EE509">
        <v>-18.677600000000002</v>
      </c>
      <c r="EF509">
        <v>100.96599999999999</v>
      </c>
      <c r="EG509">
        <v>2.4889999999999999</v>
      </c>
      <c r="EH509">
        <v>211.46629999999999</v>
      </c>
      <c r="EI509">
        <v>-23.5337</v>
      </c>
      <c r="EJ509">
        <v>100.518</v>
      </c>
      <c r="EK509">
        <v>2.5859999999999999</v>
      </c>
      <c r="EL509">
        <v>221.33359999999999</v>
      </c>
      <c r="EM509">
        <v>-13.666399999999999</v>
      </c>
      <c r="EN509">
        <v>100.327</v>
      </c>
      <c r="EO509">
        <v>2.6280000000000001</v>
      </c>
      <c r="EP509">
        <v>232.29920000000001</v>
      </c>
      <c r="EQ509">
        <v>-2.7008000000000001</v>
      </c>
      <c r="ER509">
        <v>100.426</v>
      </c>
      <c r="ES509">
        <v>2.6070000000000002</v>
      </c>
      <c r="ET509">
        <v>227.48159999999999</v>
      </c>
      <c r="EU509">
        <v>-7.5183999999999997</v>
      </c>
      <c r="EV509">
        <v>100.483</v>
      </c>
      <c r="EW509">
        <v>2.5939999999999999</v>
      </c>
      <c r="EX509">
        <v>224.4229</v>
      </c>
      <c r="EY509">
        <v>-10.5771</v>
      </c>
      <c r="EZ509">
        <v>100.634</v>
      </c>
      <c r="FA509">
        <v>2.5609999999999999</v>
      </c>
      <c r="FB509">
        <v>223.86529999999999</v>
      </c>
      <c r="FC509">
        <v>-11.1347</v>
      </c>
      <c r="FD509">
        <v>100.699</v>
      </c>
      <c r="FE509">
        <v>2.5470000000000002</v>
      </c>
      <c r="FF509">
        <v>223.4402</v>
      </c>
      <c r="FG509">
        <v>-11.559799999999999</v>
      </c>
      <c r="FH509">
        <v>31.23</v>
      </c>
      <c r="FI509">
        <v>-25.61</v>
      </c>
      <c r="FJ509">
        <v>65.92</v>
      </c>
      <c r="FK509">
        <v>-6.39</v>
      </c>
      <c r="FL509">
        <v>86.885000000000005</v>
      </c>
      <c r="FM509">
        <v>-8.0399999999999991</v>
      </c>
      <c r="FN509">
        <v>0.2014</v>
      </c>
      <c r="FO509">
        <v>-5.5766</v>
      </c>
      <c r="FP509">
        <v>0.25259999999999999</v>
      </c>
      <c r="FQ509">
        <v>-3.0282</v>
      </c>
      <c r="FR509">
        <v>0.36709999999999998</v>
      </c>
      <c r="FS509">
        <v>-6.3500000000000001E-2</v>
      </c>
      <c r="FT509">
        <v>0.62690000000000001</v>
      </c>
      <c r="FU509">
        <v>1.2685</v>
      </c>
      <c r="FV509">
        <v>1.2499</v>
      </c>
      <c r="FW509">
        <v>2.9074</v>
      </c>
      <c r="FX509" t="s">
        <v>3435</v>
      </c>
      <c r="FY509">
        <v>36520.559399999998</v>
      </c>
    </row>
    <row r="510" spans="1:181" x14ac:dyDescent="0.35">
      <c r="A510">
        <v>513</v>
      </c>
      <c r="B510" t="s">
        <v>5503</v>
      </c>
      <c r="C510" t="s">
        <v>5489</v>
      </c>
      <c r="D510" t="s">
        <v>3431</v>
      </c>
      <c r="E510" t="s">
        <v>3432</v>
      </c>
      <c r="F510" t="s">
        <v>330</v>
      </c>
      <c r="G510" t="s">
        <v>304</v>
      </c>
      <c r="H510" t="s">
        <v>262</v>
      </c>
      <c r="I510" t="s">
        <v>304</v>
      </c>
      <c r="J510" t="s">
        <v>261</v>
      </c>
      <c r="K510" t="s">
        <v>304</v>
      </c>
      <c r="L510" t="s">
        <v>332</v>
      </c>
      <c r="M510">
        <v>6</v>
      </c>
      <c r="N510" t="s">
        <v>196</v>
      </c>
      <c r="O510" t="s">
        <v>197</v>
      </c>
      <c r="P510" t="s">
        <v>198</v>
      </c>
      <c r="Q510">
        <v>2000</v>
      </c>
      <c r="R510" t="s">
        <v>198</v>
      </c>
      <c r="S510">
        <v>500</v>
      </c>
      <c r="T510">
        <v>7</v>
      </c>
      <c r="U510">
        <v>3</v>
      </c>
      <c r="V510" t="s">
        <v>199</v>
      </c>
      <c r="W510" t="s">
        <v>200</v>
      </c>
      <c r="X510">
        <v>3.15</v>
      </c>
      <c r="Y510" t="s">
        <v>193</v>
      </c>
      <c r="Z510" t="s">
        <v>5493</v>
      </c>
      <c r="AA510" t="s">
        <v>2517</v>
      </c>
      <c r="AB510">
        <v>265</v>
      </c>
      <c r="AD510">
        <v>-23</v>
      </c>
      <c r="AE510" t="s">
        <v>193</v>
      </c>
      <c r="AF510" t="s">
        <v>193</v>
      </c>
      <c r="AG510">
        <v>325</v>
      </c>
      <c r="AH510">
        <v>0</v>
      </c>
      <c r="AI510">
        <v>0</v>
      </c>
      <c r="AJ510" t="s">
        <v>193</v>
      </c>
      <c r="AK510" t="s">
        <v>193</v>
      </c>
      <c r="AM510">
        <v>-5</v>
      </c>
      <c r="AN510">
        <v>60</v>
      </c>
      <c r="AO510" t="s">
        <v>193</v>
      </c>
      <c r="AP510">
        <v>12.2</v>
      </c>
      <c r="AQ510">
        <v>3.1819999999999999</v>
      </c>
      <c r="AR510">
        <v>99.801000000000002</v>
      </c>
      <c r="AS510" t="s">
        <v>202</v>
      </c>
      <c r="AT510" t="s">
        <v>203</v>
      </c>
      <c r="AU510" t="s">
        <v>204</v>
      </c>
      <c r="AV510" t="s">
        <v>205</v>
      </c>
      <c r="AW510">
        <v>5</v>
      </c>
      <c r="AX510">
        <v>3</v>
      </c>
      <c r="AY510">
        <v>2</v>
      </c>
      <c r="AZ510" t="s">
        <v>193</v>
      </c>
      <c r="BA510" t="s">
        <v>202</v>
      </c>
      <c r="BB510" t="s">
        <v>206</v>
      </c>
      <c r="BC510" t="s">
        <v>202</v>
      </c>
      <c r="BD510" t="s">
        <v>202</v>
      </c>
      <c r="BE510" t="s">
        <v>206</v>
      </c>
      <c r="BF510" t="s">
        <v>206</v>
      </c>
      <c r="BG510" t="s">
        <v>1464</v>
      </c>
      <c r="BH510" t="s">
        <v>238</v>
      </c>
      <c r="BI510">
        <v>2000</v>
      </c>
      <c r="BK510" t="s">
        <v>206</v>
      </c>
      <c r="BL510" t="s">
        <v>29</v>
      </c>
      <c r="BM510" t="s">
        <v>208</v>
      </c>
      <c r="BN510" t="s">
        <v>30</v>
      </c>
      <c r="BO510" t="s">
        <v>220</v>
      </c>
      <c r="BP510" t="s">
        <v>34</v>
      </c>
      <c r="BQ510" t="s">
        <v>193</v>
      </c>
      <c r="BR510" t="s">
        <v>193</v>
      </c>
      <c r="BS510" t="s">
        <v>193</v>
      </c>
      <c r="BT510" t="s">
        <v>193</v>
      </c>
      <c r="BU510" t="s">
        <v>193</v>
      </c>
      <c r="BV510" t="s">
        <v>208</v>
      </c>
      <c r="BW510" t="s">
        <v>646</v>
      </c>
      <c r="BX510" t="s">
        <v>193</v>
      </c>
      <c r="BY510" t="s">
        <v>193</v>
      </c>
      <c r="BZ510" t="s">
        <v>470</v>
      </c>
      <c r="CA510" t="s">
        <v>1446</v>
      </c>
      <c r="CB510" t="s">
        <v>3436</v>
      </c>
      <c r="CC510" t="s">
        <v>3437</v>
      </c>
      <c r="CD510" t="s">
        <v>5490</v>
      </c>
      <c r="CE510">
        <v>2</v>
      </c>
      <c r="CF510">
        <v>0</v>
      </c>
      <c r="CG510" t="s">
        <v>842</v>
      </c>
      <c r="CH510" t="s">
        <v>297</v>
      </c>
      <c r="CI510" t="s">
        <v>298</v>
      </c>
      <c r="CJ510" t="s">
        <v>197</v>
      </c>
      <c r="CK510">
        <v>500</v>
      </c>
      <c r="CL510" t="s">
        <v>216</v>
      </c>
      <c r="CM510">
        <v>1</v>
      </c>
      <c r="CN510" t="s">
        <v>199</v>
      </c>
      <c r="CO510" t="s">
        <v>193</v>
      </c>
      <c r="CP510">
        <v>2</v>
      </c>
      <c r="CQ510" t="s">
        <v>193</v>
      </c>
      <c r="CR510" t="s">
        <v>193</v>
      </c>
      <c r="CS510" t="s">
        <v>193</v>
      </c>
      <c r="CT510" t="s">
        <v>193</v>
      </c>
      <c r="CU510" t="s">
        <v>193</v>
      </c>
      <c r="CV510" t="s">
        <v>193</v>
      </c>
      <c r="CW510" t="s">
        <v>3431</v>
      </c>
      <c r="CX510" t="s">
        <v>217</v>
      </c>
      <c r="CY510">
        <v>0.4</v>
      </c>
      <c r="CZ510">
        <v>2</v>
      </c>
      <c r="DA510" t="s">
        <v>202</v>
      </c>
      <c r="DB510" t="s">
        <v>193</v>
      </c>
      <c r="DC510" t="s">
        <v>193</v>
      </c>
      <c r="DD510" t="s">
        <v>193</v>
      </c>
      <c r="DE510" t="s">
        <v>193</v>
      </c>
      <c r="DF510" t="s">
        <v>193</v>
      </c>
      <c r="DG510" t="s">
        <v>193</v>
      </c>
      <c r="DH510" t="s">
        <v>193</v>
      </c>
      <c r="DI510" t="s">
        <v>193</v>
      </c>
      <c r="DJ510" t="s">
        <v>193</v>
      </c>
      <c r="DK510" t="s">
        <v>193</v>
      </c>
      <c r="DL510" t="s">
        <v>222</v>
      </c>
      <c r="DM510" t="s">
        <v>222</v>
      </c>
      <c r="DN510" t="s">
        <v>223</v>
      </c>
      <c r="DO510" t="s">
        <v>2520</v>
      </c>
      <c r="DP510" t="s">
        <v>252</v>
      </c>
      <c r="DQ510" t="s">
        <v>252</v>
      </c>
      <c r="DR510" t="s">
        <v>278</v>
      </c>
      <c r="DS510" t="e">
        <v>#VALUE!</v>
      </c>
      <c r="DT510" t="s">
        <v>252</v>
      </c>
      <c r="DU510" t="s">
        <v>252</v>
      </c>
      <c r="DV510" t="s">
        <v>278</v>
      </c>
      <c r="DW510" t="e">
        <v>#VALUE!</v>
      </c>
      <c r="DX510">
        <v>99.799000000000007</v>
      </c>
      <c r="DY510">
        <v>3.1819999999999999</v>
      </c>
      <c r="DZ510">
        <v>267.69</v>
      </c>
      <c r="EA510">
        <v>2.69</v>
      </c>
      <c r="EB510">
        <v>99.066999999999993</v>
      </c>
      <c r="EC510">
        <v>3.3010000000000002</v>
      </c>
      <c r="ED510">
        <v>277.98590000000002</v>
      </c>
      <c r="EE510">
        <v>12.985900000000001</v>
      </c>
      <c r="EF510">
        <v>99.293999999999997</v>
      </c>
      <c r="EG510">
        <v>3.2639999999999998</v>
      </c>
      <c r="EH510">
        <v>272.68020000000001</v>
      </c>
      <c r="EI510">
        <v>7.6802000000000001</v>
      </c>
      <c r="EJ510">
        <v>99.126000000000005</v>
      </c>
      <c r="EK510">
        <v>3.2909999999999999</v>
      </c>
      <c r="EL510">
        <v>272.84699999999998</v>
      </c>
      <c r="EM510">
        <v>7.8470000000000004</v>
      </c>
      <c r="EN510">
        <v>98.932000000000002</v>
      </c>
      <c r="EO510">
        <v>3.323</v>
      </c>
      <c r="EP510">
        <v>282.9676</v>
      </c>
      <c r="EQ510">
        <v>17.967600000000001</v>
      </c>
      <c r="ER510">
        <v>99.138999999999996</v>
      </c>
      <c r="ES510">
        <v>3.2890000000000001</v>
      </c>
      <c r="ET510">
        <v>276.11989999999997</v>
      </c>
      <c r="EU510">
        <v>11.119899999999999</v>
      </c>
      <c r="EV510">
        <v>99.254000000000005</v>
      </c>
      <c r="EW510">
        <v>3.2709999999999999</v>
      </c>
      <c r="EX510">
        <v>272.47719999999998</v>
      </c>
      <c r="EY510">
        <v>7.4771999999999998</v>
      </c>
      <c r="EZ510">
        <v>99.355000000000004</v>
      </c>
      <c r="FA510">
        <v>3.254</v>
      </c>
      <c r="FB510">
        <v>274.47210000000001</v>
      </c>
      <c r="FC510">
        <v>9.4720999999999993</v>
      </c>
      <c r="FD510">
        <v>99.353999999999999</v>
      </c>
      <c r="FE510">
        <v>3.254</v>
      </c>
      <c r="FF510">
        <v>276.08819999999997</v>
      </c>
      <c r="FG510">
        <v>11.088200000000001</v>
      </c>
      <c r="FH510">
        <v>31.23</v>
      </c>
      <c r="FI510">
        <v>-25.61</v>
      </c>
      <c r="FJ510">
        <v>65.92</v>
      </c>
      <c r="FK510">
        <v>-6.39</v>
      </c>
      <c r="FL510">
        <v>86.885000000000005</v>
      </c>
      <c r="FM510">
        <v>-8.0399999999999991</v>
      </c>
      <c r="FN510">
        <v>0.2014</v>
      </c>
      <c r="FO510">
        <v>-5.5766</v>
      </c>
      <c r="FP510">
        <v>0.25259999999999999</v>
      </c>
      <c r="FQ510">
        <v>-3.0282</v>
      </c>
      <c r="FR510">
        <v>0.36709999999999998</v>
      </c>
      <c r="FS510">
        <v>-6.3500000000000001E-2</v>
      </c>
      <c r="FT510">
        <v>0.62690000000000001</v>
      </c>
      <c r="FU510">
        <v>1.2685</v>
      </c>
      <c r="FV510">
        <v>1.2499</v>
      </c>
      <c r="FW510">
        <v>2.9074</v>
      </c>
      <c r="FX510" t="s">
        <v>3435</v>
      </c>
      <c r="FY510">
        <v>36520.559399999998</v>
      </c>
    </row>
    <row r="511" spans="1:181" x14ac:dyDescent="0.35">
      <c r="A511">
        <v>514</v>
      </c>
      <c r="B511" t="s">
        <v>5503</v>
      </c>
      <c r="C511" t="s">
        <v>5489</v>
      </c>
      <c r="D511" t="s">
        <v>3431</v>
      </c>
      <c r="E511" t="s">
        <v>3432</v>
      </c>
      <c r="F511" t="s">
        <v>330</v>
      </c>
      <c r="G511" t="s">
        <v>304</v>
      </c>
      <c r="H511" t="s">
        <v>262</v>
      </c>
      <c r="I511" t="s">
        <v>304</v>
      </c>
      <c r="J511" t="s">
        <v>261</v>
      </c>
      <c r="K511" t="s">
        <v>304</v>
      </c>
      <c r="L511" t="s">
        <v>332</v>
      </c>
      <c r="M511">
        <v>6</v>
      </c>
      <c r="N511" t="s">
        <v>196</v>
      </c>
      <c r="O511" t="s">
        <v>197</v>
      </c>
      <c r="P511" t="s">
        <v>198</v>
      </c>
      <c r="Q511">
        <v>2000</v>
      </c>
      <c r="R511" t="s">
        <v>198</v>
      </c>
      <c r="S511">
        <v>1000</v>
      </c>
      <c r="T511">
        <v>10</v>
      </c>
      <c r="U511">
        <v>3</v>
      </c>
      <c r="V511" t="s">
        <v>199</v>
      </c>
      <c r="W511" t="s">
        <v>200</v>
      </c>
      <c r="X511">
        <v>3.4</v>
      </c>
      <c r="Y511" t="s">
        <v>193</v>
      </c>
      <c r="Z511" t="s">
        <v>5494</v>
      </c>
      <c r="AA511" t="s">
        <v>1712</v>
      </c>
      <c r="AB511">
        <v>280</v>
      </c>
      <c r="AD511">
        <v>-18</v>
      </c>
      <c r="AE511" t="s">
        <v>193</v>
      </c>
      <c r="AF511" t="s">
        <v>193</v>
      </c>
      <c r="AG511">
        <v>335</v>
      </c>
      <c r="AH511">
        <v>0</v>
      </c>
      <c r="AI511">
        <v>0</v>
      </c>
      <c r="AJ511" t="s">
        <v>193</v>
      </c>
      <c r="AK511" t="s">
        <v>193</v>
      </c>
      <c r="AM511">
        <v>-5</v>
      </c>
      <c r="AN511">
        <v>55</v>
      </c>
      <c r="AO511" t="s">
        <v>193</v>
      </c>
      <c r="AP511">
        <v>8.6</v>
      </c>
      <c r="AQ511">
        <v>3.43</v>
      </c>
      <c r="AR511">
        <v>99.748000000000005</v>
      </c>
      <c r="AS511" t="s">
        <v>202</v>
      </c>
      <c r="AT511" t="s">
        <v>203</v>
      </c>
      <c r="AU511" t="s">
        <v>204</v>
      </c>
      <c r="AV511" t="s">
        <v>205</v>
      </c>
      <c r="AW511">
        <v>5</v>
      </c>
      <c r="AX511">
        <v>3</v>
      </c>
      <c r="AY511">
        <v>2</v>
      </c>
      <c r="AZ511" t="s">
        <v>193</v>
      </c>
      <c r="BA511" t="s">
        <v>202</v>
      </c>
      <c r="BB511" t="s">
        <v>206</v>
      </c>
      <c r="BC511" t="s">
        <v>202</v>
      </c>
      <c r="BD511" t="s">
        <v>202</v>
      </c>
      <c r="BE511" t="s">
        <v>206</v>
      </c>
      <c r="BF511" t="s">
        <v>206</v>
      </c>
      <c r="BG511" t="s">
        <v>1464</v>
      </c>
      <c r="BH511" t="s">
        <v>238</v>
      </c>
      <c r="BI511">
        <v>2000</v>
      </c>
      <c r="BK511" t="s">
        <v>206</v>
      </c>
      <c r="BL511" t="s">
        <v>29</v>
      </c>
      <c r="BM511" t="s">
        <v>208</v>
      </c>
      <c r="BN511" t="s">
        <v>30</v>
      </c>
      <c r="BO511" t="s">
        <v>220</v>
      </c>
      <c r="BP511" t="s">
        <v>34</v>
      </c>
      <c r="BQ511" t="s">
        <v>193</v>
      </c>
      <c r="BR511" t="s">
        <v>193</v>
      </c>
      <c r="BS511" t="s">
        <v>193</v>
      </c>
      <c r="BT511" t="s">
        <v>193</v>
      </c>
      <c r="BU511" t="s">
        <v>193</v>
      </c>
      <c r="BV511" t="s">
        <v>30</v>
      </c>
      <c r="BW511" t="s">
        <v>646</v>
      </c>
      <c r="BX511" t="s">
        <v>193</v>
      </c>
      <c r="BY511" t="s">
        <v>193</v>
      </c>
      <c r="BZ511" t="s">
        <v>470</v>
      </c>
      <c r="CA511" t="s">
        <v>1446</v>
      </c>
      <c r="CB511" t="s">
        <v>3438</v>
      </c>
      <c r="CC511" t="s">
        <v>3439</v>
      </c>
      <c r="CD511" t="s">
        <v>5490</v>
      </c>
      <c r="CE511">
        <v>2</v>
      </c>
      <c r="CF511">
        <v>0</v>
      </c>
      <c r="CG511" t="s">
        <v>842</v>
      </c>
      <c r="CH511" t="s">
        <v>297</v>
      </c>
      <c r="CI511" t="s">
        <v>298</v>
      </c>
      <c r="CJ511" t="s">
        <v>197</v>
      </c>
      <c r="CK511">
        <v>1000</v>
      </c>
      <c r="CL511" t="s">
        <v>216</v>
      </c>
      <c r="CM511">
        <v>1</v>
      </c>
      <c r="CN511" t="s">
        <v>199</v>
      </c>
      <c r="CO511" t="s">
        <v>193</v>
      </c>
      <c r="CP511">
        <v>3</v>
      </c>
      <c r="CQ511" t="s">
        <v>193</v>
      </c>
      <c r="CR511" t="s">
        <v>193</v>
      </c>
      <c r="CS511" t="s">
        <v>193</v>
      </c>
      <c r="CT511" t="s">
        <v>193</v>
      </c>
      <c r="CU511" t="s">
        <v>193</v>
      </c>
      <c r="CV511" t="s">
        <v>193</v>
      </c>
      <c r="CW511" t="s">
        <v>3431</v>
      </c>
      <c r="CX511" t="s">
        <v>217</v>
      </c>
      <c r="CY511">
        <v>0.4</v>
      </c>
      <c r="CZ511">
        <v>4</v>
      </c>
      <c r="DA511" t="s">
        <v>202</v>
      </c>
      <c r="DB511" t="s">
        <v>193</v>
      </c>
      <c r="DC511" t="s">
        <v>193</v>
      </c>
      <c r="DD511" t="s">
        <v>193</v>
      </c>
      <c r="DE511" t="s">
        <v>193</v>
      </c>
      <c r="DF511" t="s">
        <v>193</v>
      </c>
      <c r="DG511" t="s">
        <v>193</v>
      </c>
      <c r="DH511" t="s">
        <v>193</v>
      </c>
      <c r="DI511" t="s">
        <v>193</v>
      </c>
      <c r="DJ511" t="s">
        <v>193</v>
      </c>
      <c r="DK511" t="s">
        <v>193</v>
      </c>
      <c r="DL511" t="s">
        <v>222</v>
      </c>
      <c r="DM511" t="s">
        <v>222</v>
      </c>
      <c r="DN511" t="s">
        <v>223</v>
      </c>
      <c r="DO511" t="s">
        <v>1547</v>
      </c>
      <c r="DP511" t="s">
        <v>252</v>
      </c>
      <c r="DQ511" t="s">
        <v>252</v>
      </c>
      <c r="DR511" t="s">
        <v>278</v>
      </c>
      <c r="DS511" t="e">
        <v>#VALUE!</v>
      </c>
      <c r="DT511" t="s">
        <v>252</v>
      </c>
      <c r="DU511" t="s">
        <v>252</v>
      </c>
      <c r="DV511" t="s">
        <v>278</v>
      </c>
      <c r="DW511" t="e">
        <v>#VALUE!</v>
      </c>
      <c r="DX511">
        <v>99.78</v>
      </c>
      <c r="DY511">
        <v>3.4260000000000002</v>
      </c>
      <c r="DZ511">
        <v>281.44690000000003</v>
      </c>
      <c r="EA511">
        <v>1.4469000000000001</v>
      </c>
      <c r="EB511">
        <v>98.891999999999996</v>
      </c>
      <c r="EC511">
        <v>3.5329999999999999</v>
      </c>
      <c r="ED511">
        <v>289.95859999999999</v>
      </c>
      <c r="EE511">
        <v>9.9586000000000006</v>
      </c>
      <c r="EF511">
        <v>99.352000000000004</v>
      </c>
      <c r="EG511">
        <v>3.4769999999999999</v>
      </c>
      <c r="EH511">
        <v>281.53109999999998</v>
      </c>
      <c r="EI511">
        <v>1.5310999999999999</v>
      </c>
      <c r="EJ511">
        <v>98.745000000000005</v>
      </c>
      <c r="EK511">
        <v>3.55</v>
      </c>
      <c r="EL511">
        <v>284.71940000000001</v>
      </c>
      <c r="EM511">
        <v>4.7194000000000003</v>
      </c>
      <c r="EN511">
        <v>98.460999999999999</v>
      </c>
      <c r="EO511">
        <v>3.585</v>
      </c>
      <c r="EP511">
        <v>294.48020000000002</v>
      </c>
      <c r="EQ511">
        <v>14.4802</v>
      </c>
      <c r="ER511">
        <v>98.834999999999994</v>
      </c>
      <c r="ES511">
        <v>3.54</v>
      </c>
      <c r="ET511">
        <v>285.71440000000001</v>
      </c>
      <c r="EU511">
        <v>5.7144000000000004</v>
      </c>
      <c r="EV511">
        <v>99.117000000000004</v>
      </c>
      <c r="EW511">
        <v>3.5059999999999998</v>
      </c>
      <c r="EX511">
        <v>279.62610000000001</v>
      </c>
      <c r="EY511">
        <v>-0.37390000000000001</v>
      </c>
      <c r="EZ511">
        <v>99.599000000000004</v>
      </c>
      <c r="FA511">
        <v>3.448</v>
      </c>
      <c r="FB511">
        <v>278.3075</v>
      </c>
      <c r="FC511">
        <v>-1.6924999999999999</v>
      </c>
      <c r="FD511">
        <v>99.450999999999993</v>
      </c>
      <c r="FE511">
        <v>3.4660000000000002</v>
      </c>
      <c r="FF511">
        <v>282.51179999999999</v>
      </c>
      <c r="FG511">
        <v>2.5118</v>
      </c>
      <c r="FH511">
        <v>31.23</v>
      </c>
      <c r="FI511">
        <v>-25.61</v>
      </c>
      <c r="FJ511">
        <v>65.92</v>
      </c>
      <c r="FK511">
        <v>-6.39</v>
      </c>
      <c r="FL511">
        <v>86.885000000000005</v>
      </c>
      <c r="FM511">
        <v>-8.0399999999999991</v>
      </c>
      <c r="FN511">
        <v>0.2014</v>
      </c>
      <c r="FO511">
        <v>-5.5766</v>
      </c>
      <c r="FP511">
        <v>0.25259999999999999</v>
      </c>
      <c r="FQ511">
        <v>-3.0282</v>
      </c>
      <c r="FR511">
        <v>0.36709999999999998</v>
      </c>
      <c r="FS511">
        <v>-6.3500000000000001E-2</v>
      </c>
      <c r="FT511">
        <v>0.62690000000000001</v>
      </c>
      <c r="FU511">
        <v>1.2685</v>
      </c>
      <c r="FV511">
        <v>1.2499</v>
      </c>
      <c r="FW511">
        <v>2.9074</v>
      </c>
      <c r="FX511" t="s">
        <v>3435</v>
      </c>
      <c r="FY511">
        <v>36520.559399999998</v>
      </c>
    </row>
    <row r="512" spans="1:181" x14ac:dyDescent="0.35">
      <c r="A512">
        <v>515</v>
      </c>
      <c r="B512" t="s">
        <v>5503</v>
      </c>
      <c r="C512" t="s">
        <v>5445</v>
      </c>
      <c r="D512" t="s">
        <v>1377</v>
      </c>
      <c r="E512" t="s">
        <v>1378</v>
      </c>
      <c r="F512" t="s">
        <v>232</v>
      </c>
      <c r="G512" t="s">
        <v>2497</v>
      </c>
      <c r="H512" t="s">
        <v>262</v>
      </c>
      <c r="I512" t="s">
        <v>2497</v>
      </c>
      <c r="J512" t="s">
        <v>233</v>
      </c>
      <c r="K512" t="s">
        <v>331</v>
      </c>
      <c r="L512" t="s">
        <v>1776</v>
      </c>
      <c r="M512">
        <v>6</v>
      </c>
      <c r="N512" t="s">
        <v>196</v>
      </c>
      <c r="O512" t="s">
        <v>197</v>
      </c>
      <c r="P512" t="s">
        <v>198</v>
      </c>
      <c r="Q512">
        <v>2000</v>
      </c>
      <c r="R512" t="s">
        <v>198</v>
      </c>
      <c r="S512">
        <v>750</v>
      </c>
      <c r="T512">
        <v>3</v>
      </c>
      <c r="U512">
        <v>2</v>
      </c>
      <c r="V512" t="s">
        <v>199</v>
      </c>
      <c r="W512" t="s">
        <v>200</v>
      </c>
      <c r="X512">
        <v>4.75</v>
      </c>
      <c r="Y512" t="s">
        <v>193</v>
      </c>
      <c r="Z512" t="s">
        <v>5317</v>
      </c>
      <c r="AA512" t="s">
        <v>299</v>
      </c>
      <c r="AB512">
        <v>490</v>
      </c>
      <c r="AD512">
        <v>-33</v>
      </c>
      <c r="AE512" t="s">
        <v>193</v>
      </c>
      <c r="AF512" t="s">
        <v>193</v>
      </c>
      <c r="AG512">
        <v>0</v>
      </c>
      <c r="AH512">
        <v>0</v>
      </c>
      <c r="AI512">
        <v>0</v>
      </c>
      <c r="AJ512" t="s">
        <v>193</v>
      </c>
      <c r="AK512" t="s">
        <v>193</v>
      </c>
      <c r="AM512">
        <v>70</v>
      </c>
      <c r="AN512">
        <v>-490</v>
      </c>
      <c r="AO512" t="s">
        <v>193</v>
      </c>
      <c r="AP512">
        <v>4.67</v>
      </c>
      <c r="AQ512">
        <v>4.9000000000000004</v>
      </c>
      <c r="AR512">
        <v>99.585999999999999</v>
      </c>
      <c r="AS512" t="s">
        <v>202</v>
      </c>
      <c r="AT512" t="s">
        <v>203</v>
      </c>
      <c r="AU512" t="s">
        <v>204</v>
      </c>
      <c r="AV512" t="s">
        <v>205</v>
      </c>
      <c r="AW512">
        <v>7</v>
      </c>
      <c r="AX512">
        <v>5</v>
      </c>
      <c r="AY512">
        <v>2</v>
      </c>
      <c r="AZ512" t="s">
        <v>193</v>
      </c>
      <c r="BA512" t="s">
        <v>202</v>
      </c>
      <c r="BB512" t="s">
        <v>206</v>
      </c>
      <c r="BC512" t="s">
        <v>202</v>
      </c>
      <c r="BD512" t="s">
        <v>206</v>
      </c>
      <c r="BE512" t="s">
        <v>206</v>
      </c>
      <c r="BF512" t="s">
        <v>206</v>
      </c>
      <c r="BG512" t="s">
        <v>552</v>
      </c>
      <c r="BH512" t="s">
        <v>193</v>
      </c>
      <c r="BI512">
        <v>2000</v>
      </c>
      <c r="BK512" t="s">
        <v>206</v>
      </c>
      <c r="BL512" t="s">
        <v>208</v>
      </c>
      <c r="BM512" t="s">
        <v>26</v>
      </c>
      <c r="BN512" t="s">
        <v>220</v>
      </c>
      <c r="BO512" t="s">
        <v>32</v>
      </c>
      <c r="BP512" t="s">
        <v>34</v>
      </c>
      <c r="BQ512" t="s">
        <v>30</v>
      </c>
      <c r="BR512" t="s">
        <v>240</v>
      </c>
      <c r="BS512" t="s">
        <v>193</v>
      </c>
      <c r="BT512" t="s">
        <v>193</v>
      </c>
      <c r="BU512" t="s">
        <v>193</v>
      </c>
      <c r="BV512" t="s">
        <v>208</v>
      </c>
      <c r="BW512" t="s">
        <v>209</v>
      </c>
      <c r="BX512" t="s">
        <v>193</v>
      </c>
      <c r="BY512" t="s">
        <v>193</v>
      </c>
      <c r="BZ512" t="s">
        <v>271</v>
      </c>
      <c r="CA512" t="s">
        <v>455</v>
      </c>
      <c r="CB512" t="s">
        <v>3440</v>
      </c>
      <c r="CC512" t="s">
        <v>3441</v>
      </c>
      <c r="CD512" t="s">
        <v>5490</v>
      </c>
      <c r="CE512">
        <v>2</v>
      </c>
      <c r="CF512">
        <v>1</v>
      </c>
      <c r="CG512" t="s">
        <v>214</v>
      </c>
      <c r="CH512" t="s">
        <v>215</v>
      </c>
      <c r="CI512" t="s">
        <v>215</v>
      </c>
      <c r="CJ512" t="s">
        <v>197</v>
      </c>
      <c r="CK512">
        <v>750</v>
      </c>
      <c r="CL512" t="s">
        <v>216</v>
      </c>
      <c r="CM512">
        <v>1</v>
      </c>
      <c r="CN512" t="s">
        <v>199</v>
      </c>
      <c r="CO512" t="s">
        <v>193</v>
      </c>
      <c r="CP512">
        <v>1</v>
      </c>
      <c r="CQ512" t="s">
        <v>193</v>
      </c>
      <c r="CR512" t="s">
        <v>193</v>
      </c>
      <c r="CS512" t="s">
        <v>193</v>
      </c>
      <c r="CT512" t="s">
        <v>193</v>
      </c>
      <c r="CU512" t="s">
        <v>193</v>
      </c>
      <c r="CV512" t="s">
        <v>193</v>
      </c>
      <c r="CW512" t="s">
        <v>1377</v>
      </c>
      <c r="CX512" t="s">
        <v>217</v>
      </c>
      <c r="CY512">
        <v>0.6</v>
      </c>
      <c r="CZ512">
        <v>4.5</v>
      </c>
      <c r="DA512" t="s">
        <v>206</v>
      </c>
      <c r="DB512" t="s">
        <v>193</v>
      </c>
      <c r="DC512" t="s">
        <v>193</v>
      </c>
      <c r="DD512" t="s">
        <v>193</v>
      </c>
      <c r="DE512" t="s">
        <v>193</v>
      </c>
      <c r="DF512" t="s">
        <v>193</v>
      </c>
      <c r="DG512" t="s">
        <v>436</v>
      </c>
      <c r="DH512" t="s">
        <v>792</v>
      </c>
      <c r="DI512" t="s">
        <v>910</v>
      </c>
      <c r="DJ512" t="s">
        <v>342</v>
      </c>
      <c r="DK512" t="s">
        <v>525</v>
      </c>
      <c r="DL512" t="s">
        <v>223</v>
      </c>
      <c r="DM512" t="s">
        <v>222</v>
      </c>
      <c r="DN512" t="s">
        <v>222</v>
      </c>
      <c r="DO512" t="s">
        <v>343</v>
      </c>
      <c r="DP512">
        <v>96.875</v>
      </c>
      <c r="DQ512">
        <v>5.9039999999999999</v>
      </c>
      <c r="DR512">
        <v>590.4</v>
      </c>
      <c r="DS512">
        <v>100.4</v>
      </c>
      <c r="DT512">
        <v>95.625</v>
      </c>
      <c r="DU512">
        <v>6.3789999999999996</v>
      </c>
      <c r="DV512">
        <v>637.9</v>
      </c>
      <c r="DW512">
        <v>147.9</v>
      </c>
      <c r="DX512">
        <v>94.5</v>
      </c>
      <c r="DY512">
        <v>6.8150000000000004</v>
      </c>
      <c r="DZ512">
        <v>681.5</v>
      </c>
      <c r="EA512">
        <v>191.5</v>
      </c>
      <c r="EB512">
        <v>93.25</v>
      </c>
      <c r="EC512">
        <v>7.3109999999999999</v>
      </c>
      <c r="ED512">
        <v>731.1</v>
      </c>
      <c r="EE512">
        <v>241.1</v>
      </c>
      <c r="EF512">
        <v>93.986999999999995</v>
      </c>
      <c r="EG512">
        <v>7.0220000000000002</v>
      </c>
      <c r="EH512">
        <v>702.2</v>
      </c>
      <c r="EI512">
        <v>212.2</v>
      </c>
      <c r="EJ512">
        <v>93.625</v>
      </c>
      <c r="EK512">
        <v>7.1669999999999998</v>
      </c>
      <c r="EL512">
        <v>716.7</v>
      </c>
      <c r="EM512">
        <v>226.7</v>
      </c>
      <c r="EN512">
        <v>93.25</v>
      </c>
      <c r="EO512">
        <v>7.3170000000000002</v>
      </c>
      <c r="EP512">
        <v>731.7</v>
      </c>
      <c r="EQ512">
        <v>241.7</v>
      </c>
      <c r="ER512">
        <v>93.04</v>
      </c>
      <c r="ES512">
        <v>7.4029999999999996</v>
      </c>
      <c r="ET512">
        <v>740.3</v>
      </c>
      <c r="EU512">
        <v>250.3</v>
      </c>
      <c r="EV512">
        <v>93.07</v>
      </c>
      <c r="EW512">
        <v>7.3979999999999997</v>
      </c>
      <c r="EX512">
        <v>739.8</v>
      </c>
      <c r="EY512">
        <v>249.8</v>
      </c>
      <c r="EZ512">
        <v>93</v>
      </c>
      <c r="FA512">
        <v>7.4279999999999999</v>
      </c>
      <c r="FB512">
        <v>742.8</v>
      </c>
      <c r="FC512">
        <v>252.8</v>
      </c>
      <c r="FD512">
        <v>95.625</v>
      </c>
      <c r="FE512">
        <v>6.3970000000000002</v>
      </c>
      <c r="FF512">
        <v>639.70000000000005</v>
      </c>
      <c r="FG512">
        <v>149.69999999999999</v>
      </c>
      <c r="FH512">
        <v>31.23</v>
      </c>
      <c r="FI512">
        <v>-25.61</v>
      </c>
      <c r="FJ512">
        <v>65.92</v>
      </c>
      <c r="FK512">
        <v>-6.39</v>
      </c>
      <c r="FL512">
        <v>86.885000000000005</v>
      </c>
      <c r="FM512">
        <v>-8.0399999999999991</v>
      </c>
      <c r="FN512">
        <v>0.2014</v>
      </c>
      <c r="FO512">
        <v>-5.5766</v>
      </c>
      <c r="FP512">
        <v>0.25259999999999999</v>
      </c>
      <c r="FQ512">
        <v>-3.0282</v>
      </c>
      <c r="FR512">
        <v>0.36709999999999998</v>
      </c>
      <c r="FS512">
        <v>-6.3500000000000001E-2</v>
      </c>
      <c r="FT512">
        <v>0.62690000000000001</v>
      </c>
      <c r="FU512">
        <v>1.2685</v>
      </c>
      <c r="FV512">
        <v>1.2499</v>
      </c>
      <c r="FW512">
        <v>2.9074</v>
      </c>
      <c r="FX512" t="s">
        <v>1382</v>
      </c>
      <c r="FY512">
        <v>16564.1849</v>
      </c>
    </row>
    <row r="513" spans="1:181" x14ac:dyDescent="0.35">
      <c r="A513">
        <v>516</v>
      </c>
      <c r="B513" t="s">
        <v>5503</v>
      </c>
      <c r="C513" t="s">
        <v>5445</v>
      </c>
      <c r="D513" t="s">
        <v>1377</v>
      </c>
      <c r="E513" t="s">
        <v>1378</v>
      </c>
      <c r="F513" t="s">
        <v>232</v>
      </c>
      <c r="G513" t="s">
        <v>2497</v>
      </c>
      <c r="H513" t="s">
        <v>262</v>
      </c>
      <c r="I513" t="s">
        <v>2497</v>
      </c>
      <c r="J513" t="s">
        <v>233</v>
      </c>
      <c r="K513" t="s">
        <v>331</v>
      </c>
      <c r="L513" t="s">
        <v>1776</v>
      </c>
      <c r="M513">
        <v>6</v>
      </c>
      <c r="N513" t="s">
        <v>196</v>
      </c>
      <c r="O513" t="s">
        <v>197</v>
      </c>
      <c r="P513" t="s">
        <v>198</v>
      </c>
      <c r="Q513">
        <v>2000</v>
      </c>
      <c r="R513" t="s">
        <v>198</v>
      </c>
      <c r="S513">
        <v>1250</v>
      </c>
      <c r="T513">
        <v>5</v>
      </c>
      <c r="U513">
        <v>2</v>
      </c>
      <c r="V513" t="s">
        <v>199</v>
      </c>
      <c r="W513" t="s">
        <v>200</v>
      </c>
      <c r="X513">
        <v>5.25</v>
      </c>
      <c r="Y513" t="s">
        <v>193</v>
      </c>
      <c r="Z513" t="s">
        <v>5497</v>
      </c>
      <c r="AA513" t="s">
        <v>299</v>
      </c>
      <c r="AB513">
        <v>530</v>
      </c>
      <c r="AD513">
        <v>-48</v>
      </c>
      <c r="AE513" t="s">
        <v>193</v>
      </c>
      <c r="AF513" t="s">
        <v>193</v>
      </c>
      <c r="AG513">
        <v>0</v>
      </c>
      <c r="AH513">
        <v>0</v>
      </c>
      <c r="AI513">
        <v>0</v>
      </c>
      <c r="AJ513" t="s">
        <v>193</v>
      </c>
      <c r="AK513" t="s">
        <v>193</v>
      </c>
      <c r="AM513">
        <v>70</v>
      </c>
      <c r="AN513">
        <v>-530</v>
      </c>
      <c r="AO513" t="s">
        <v>193</v>
      </c>
      <c r="AP513">
        <v>4.88</v>
      </c>
      <c r="AQ513">
        <v>5.3</v>
      </c>
      <c r="AR513">
        <v>99.783000000000001</v>
      </c>
      <c r="AS513" t="s">
        <v>202</v>
      </c>
      <c r="AT513" t="s">
        <v>203</v>
      </c>
      <c r="AU513" t="s">
        <v>204</v>
      </c>
      <c r="AV513" t="s">
        <v>205</v>
      </c>
      <c r="AW513">
        <v>7</v>
      </c>
      <c r="AX513">
        <v>5</v>
      </c>
      <c r="AY513">
        <v>2</v>
      </c>
      <c r="AZ513" t="s">
        <v>193</v>
      </c>
      <c r="BA513" t="s">
        <v>202</v>
      </c>
      <c r="BB513" t="s">
        <v>206</v>
      </c>
      <c r="BC513" t="s">
        <v>206</v>
      </c>
      <c r="BD513" t="s">
        <v>206</v>
      </c>
      <c r="BE513" t="s">
        <v>206</v>
      </c>
      <c r="BF513" t="s">
        <v>206</v>
      </c>
      <c r="BG513" t="s">
        <v>552</v>
      </c>
      <c r="BH513" t="s">
        <v>193</v>
      </c>
      <c r="BI513">
        <v>2000</v>
      </c>
      <c r="BK513" t="s">
        <v>206</v>
      </c>
      <c r="BL513" t="s">
        <v>208</v>
      </c>
      <c r="BM513" t="s">
        <v>26</v>
      </c>
      <c r="BN513" t="s">
        <v>220</v>
      </c>
      <c r="BO513" t="s">
        <v>32</v>
      </c>
      <c r="BP513" t="s">
        <v>34</v>
      </c>
      <c r="BQ513" t="s">
        <v>30</v>
      </c>
      <c r="BR513" t="s">
        <v>240</v>
      </c>
      <c r="BS513" t="s">
        <v>193</v>
      </c>
      <c r="BT513" t="s">
        <v>193</v>
      </c>
      <c r="BU513" t="s">
        <v>193</v>
      </c>
      <c r="BV513" t="s">
        <v>208</v>
      </c>
      <c r="BW513" t="s">
        <v>209</v>
      </c>
      <c r="BX513" t="s">
        <v>193</v>
      </c>
      <c r="BY513" t="s">
        <v>193</v>
      </c>
      <c r="BZ513" t="s">
        <v>271</v>
      </c>
      <c r="CA513" t="s">
        <v>455</v>
      </c>
      <c r="CB513" t="s">
        <v>3442</v>
      </c>
      <c r="CC513" t="s">
        <v>3443</v>
      </c>
      <c r="CD513" t="s">
        <v>5490</v>
      </c>
      <c r="CE513">
        <v>2</v>
      </c>
      <c r="CF513">
        <v>0</v>
      </c>
      <c r="CG513" t="s">
        <v>214</v>
      </c>
      <c r="CH513" t="s">
        <v>215</v>
      </c>
      <c r="CI513" t="s">
        <v>215</v>
      </c>
      <c r="CJ513" t="s">
        <v>197</v>
      </c>
      <c r="CK513">
        <v>1250</v>
      </c>
      <c r="CL513" t="s">
        <v>216</v>
      </c>
      <c r="CM513">
        <v>1</v>
      </c>
      <c r="CN513" t="s">
        <v>199</v>
      </c>
      <c r="CO513" t="s">
        <v>193</v>
      </c>
      <c r="CP513" t="s">
        <v>193</v>
      </c>
      <c r="CQ513" t="s">
        <v>193</v>
      </c>
      <c r="CR513" t="s">
        <v>193</v>
      </c>
      <c r="CS513" t="s">
        <v>193</v>
      </c>
      <c r="CT513" t="s">
        <v>193</v>
      </c>
      <c r="CU513" t="s">
        <v>193</v>
      </c>
      <c r="CV513" t="s">
        <v>193</v>
      </c>
      <c r="CW513" t="s">
        <v>1377</v>
      </c>
      <c r="CX513" t="s">
        <v>217</v>
      </c>
      <c r="CY513">
        <v>0.6</v>
      </c>
      <c r="CZ513">
        <v>7.5</v>
      </c>
      <c r="DA513" t="s">
        <v>206</v>
      </c>
      <c r="DB513" t="s">
        <v>193</v>
      </c>
      <c r="DC513" t="s">
        <v>193</v>
      </c>
      <c r="DD513" t="s">
        <v>193</v>
      </c>
      <c r="DE513" t="s">
        <v>193</v>
      </c>
      <c r="DF513" t="s">
        <v>193</v>
      </c>
      <c r="DG513" t="s">
        <v>436</v>
      </c>
      <c r="DH513" t="s">
        <v>792</v>
      </c>
      <c r="DI513" t="s">
        <v>910</v>
      </c>
      <c r="DJ513" t="s">
        <v>342</v>
      </c>
      <c r="DK513" t="s">
        <v>525</v>
      </c>
      <c r="DL513" t="s">
        <v>223</v>
      </c>
      <c r="DM513" t="s">
        <v>222</v>
      </c>
      <c r="DN513" t="s">
        <v>222</v>
      </c>
      <c r="DO513" t="s">
        <v>343</v>
      </c>
      <c r="DP513">
        <v>97.5</v>
      </c>
      <c r="DQ513">
        <v>5.8339999999999996</v>
      </c>
      <c r="DR513">
        <v>583.4</v>
      </c>
      <c r="DS513">
        <v>53.4</v>
      </c>
      <c r="DT513">
        <v>97.5</v>
      </c>
      <c r="DU513">
        <v>5.8339999999999996</v>
      </c>
      <c r="DV513">
        <v>583.4</v>
      </c>
      <c r="DW513">
        <v>53.4</v>
      </c>
      <c r="DX513">
        <v>96</v>
      </c>
      <c r="DY513">
        <v>6.194</v>
      </c>
      <c r="DZ513">
        <v>619.4</v>
      </c>
      <c r="EA513">
        <v>89.4</v>
      </c>
      <c r="EB513">
        <v>94.5</v>
      </c>
      <c r="EC513">
        <v>6.5620000000000003</v>
      </c>
      <c r="ED513">
        <v>656.2</v>
      </c>
      <c r="EE513">
        <v>126.2</v>
      </c>
      <c r="EF513">
        <v>94</v>
      </c>
      <c r="EG513">
        <v>6.6859999999999999</v>
      </c>
      <c r="EH513">
        <v>668.6</v>
      </c>
      <c r="EI513">
        <v>138.6</v>
      </c>
      <c r="EJ513">
        <v>92.5</v>
      </c>
      <c r="EK513">
        <v>7.0640000000000001</v>
      </c>
      <c r="EL513">
        <v>706.4</v>
      </c>
      <c r="EM513">
        <v>176.4</v>
      </c>
      <c r="EN513">
        <v>93</v>
      </c>
      <c r="EO513">
        <v>6.9379999999999997</v>
      </c>
      <c r="EP513">
        <v>693.8</v>
      </c>
      <c r="EQ513">
        <v>163.80000000000001</v>
      </c>
      <c r="ER513">
        <v>92.875</v>
      </c>
      <c r="ES513">
        <v>6.97</v>
      </c>
      <c r="ET513">
        <v>697</v>
      </c>
      <c r="EU513">
        <v>167</v>
      </c>
      <c r="EV513">
        <v>92.5</v>
      </c>
      <c r="EW513">
        <v>7.0679999999999996</v>
      </c>
      <c r="EX513">
        <v>706.8</v>
      </c>
      <c r="EY513">
        <v>176.8</v>
      </c>
      <c r="EZ513">
        <v>92.875</v>
      </c>
      <c r="FA513">
        <v>6.9740000000000002</v>
      </c>
      <c r="FB513">
        <v>697.4</v>
      </c>
      <c r="FC513">
        <v>167.4</v>
      </c>
      <c r="FD513">
        <v>95</v>
      </c>
      <c r="FE513">
        <v>6.444</v>
      </c>
      <c r="FF513">
        <v>644.4</v>
      </c>
      <c r="FG513">
        <v>114.4</v>
      </c>
      <c r="FH513">
        <v>31.23</v>
      </c>
      <c r="FI513">
        <v>-25.61</v>
      </c>
      <c r="FJ513">
        <v>65.92</v>
      </c>
      <c r="FK513">
        <v>-6.39</v>
      </c>
      <c r="FL513">
        <v>86.885000000000005</v>
      </c>
      <c r="FM513">
        <v>-8.0399999999999991</v>
      </c>
      <c r="FN513">
        <v>0.2014</v>
      </c>
      <c r="FO513">
        <v>-5.5766</v>
      </c>
      <c r="FP513">
        <v>0.25259999999999999</v>
      </c>
      <c r="FQ513">
        <v>-3.0282</v>
      </c>
      <c r="FR513">
        <v>0.36709999999999998</v>
      </c>
      <c r="FS513">
        <v>-6.3500000000000001E-2</v>
      </c>
      <c r="FT513">
        <v>0.62690000000000001</v>
      </c>
      <c r="FU513">
        <v>1.2685</v>
      </c>
      <c r="FV513">
        <v>1.2499</v>
      </c>
      <c r="FW513">
        <v>2.9074</v>
      </c>
      <c r="FX513" t="s">
        <v>1382</v>
      </c>
      <c r="FY513">
        <v>16564.1849</v>
      </c>
    </row>
    <row r="514" spans="1:181" x14ac:dyDescent="0.35">
      <c r="A514">
        <v>517</v>
      </c>
      <c r="B514" t="s">
        <v>5503</v>
      </c>
      <c r="C514" t="s">
        <v>5445</v>
      </c>
      <c r="D514" t="s">
        <v>3444</v>
      </c>
      <c r="E514" t="s">
        <v>3445</v>
      </c>
      <c r="F514" t="s">
        <v>192</v>
      </c>
      <c r="G514" t="s">
        <v>304</v>
      </c>
      <c r="H514" t="s">
        <v>194</v>
      </c>
      <c r="I514" t="s">
        <v>304</v>
      </c>
      <c r="J514" t="s">
        <v>316</v>
      </c>
      <c r="K514" t="s">
        <v>193</v>
      </c>
      <c r="L514" t="s">
        <v>540</v>
      </c>
      <c r="M514" t="s">
        <v>193</v>
      </c>
      <c r="N514" t="s">
        <v>196</v>
      </c>
      <c r="O514" t="s">
        <v>197</v>
      </c>
      <c r="P514" t="s">
        <v>198</v>
      </c>
      <c r="Q514">
        <v>300</v>
      </c>
      <c r="R514" t="s">
        <v>198</v>
      </c>
      <c r="S514">
        <v>300</v>
      </c>
      <c r="T514">
        <v>10</v>
      </c>
      <c r="U514">
        <v>1</v>
      </c>
      <c r="V514" t="s">
        <v>199</v>
      </c>
      <c r="W514" t="s">
        <v>200</v>
      </c>
      <c r="X514">
        <v>2</v>
      </c>
      <c r="Y514" t="s">
        <v>193</v>
      </c>
      <c r="Z514" t="s">
        <v>5300</v>
      </c>
      <c r="AA514" t="s">
        <v>1712</v>
      </c>
      <c r="AB514">
        <v>145</v>
      </c>
      <c r="AD514">
        <v>-7</v>
      </c>
      <c r="AE514" t="s">
        <v>193</v>
      </c>
      <c r="AF514" t="s">
        <v>193</v>
      </c>
      <c r="AG514">
        <v>187.5</v>
      </c>
      <c r="AH514">
        <v>0</v>
      </c>
      <c r="AI514">
        <v>0</v>
      </c>
      <c r="AJ514" t="s">
        <v>193</v>
      </c>
      <c r="AK514" t="s">
        <v>193</v>
      </c>
      <c r="AM514">
        <v>-10</v>
      </c>
      <c r="AN514">
        <v>42.5</v>
      </c>
      <c r="AO514" t="s">
        <v>193</v>
      </c>
      <c r="AP514">
        <v>6</v>
      </c>
      <c r="AQ514">
        <v>2.0579999999999998</v>
      </c>
      <c r="AR514">
        <v>99.475999999999999</v>
      </c>
      <c r="AS514" t="s">
        <v>202</v>
      </c>
      <c r="AT514" t="s">
        <v>203</v>
      </c>
      <c r="AU514" t="s">
        <v>204</v>
      </c>
      <c r="AV514" t="s">
        <v>205</v>
      </c>
      <c r="AW514">
        <v>2</v>
      </c>
      <c r="AX514">
        <v>2</v>
      </c>
      <c r="AY514" t="s">
        <v>193</v>
      </c>
      <c r="AZ514" t="s">
        <v>193</v>
      </c>
      <c r="BA514" t="s">
        <v>202</v>
      </c>
      <c r="BB514" t="s">
        <v>206</v>
      </c>
      <c r="BC514" t="s">
        <v>202</v>
      </c>
      <c r="BD514" t="s">
        <v>202</v>
      </c>
      <c r="BE514" t="s">
        <v>206</v>
      </c>
      <c r="BF514" t="s">
        <v>206</v>
      </c>
      <c r="BG514" t="s">
        <v>207</v>
      </c>
      <c r="BH514" t="s">
        <v>193</v>
      </c>
      <c r="BI514">
        <v>1000</v>
      </c>
      <c r="BK514" t="s">
        <v>206</v>
      </c>
      <c r="BL514" t="s">
        <v>208</v>
      </c>
      <c r="BM514" t="s">
        <v>33</v>
      </c>
      <c r="BN514" t="s">
        <v>193</v>
      </c>
      <c r="BO514" t="s">
        <v>193</v>
      </c>
      <c r="BP514" t="s">
        <v>193</v>
      </c>
      <c r="BQ514" t="s">
        <v>193</v>
      </c>
      <c r="BR514" t="s">
        <v>193</v>
      </c>
      <c r="BS514" t="s">
        <v>193</v>
      </c>
      <c r="BT514" t="s">
        <v>193</v>
      </c>
      <c r="BU514" t="s">
        <v>193</v>
      </c>
      <c r="BV514" t="s">
        <v>33</v>
      </c>
      <c r="BW514" t="s">
        <v>209</v>
      </c>
      <c r="BX514" t="s">
        <v>197</v>
      </c>
      <c r="BY514" t="s">
        <v>193</v>
      </c>
      <c r="BZ514" t="s">
        <v>243</v>
      </c>
      <c r="CA514" t="s">
        <v>337</v>
      </c>
      <c r="CB514" t="s">
        <v>3446</v>
      </c>
      <c r="CC514" t="s">
        <v>3447</v>
      </c>
      <c r="CD514" t="s">
        <v>5490</v>
      </c>
      <c r="CE514">
        <v>2</v>
      </c>
      <c r="CF514">
        <v>1</v>
      </c>
      <c r="CG514" t="s">
        <v>214</v>
      </c>
      <c r="CH514" t="s">
        <v>215</v>
      </c>
      <c r="CI514" t="s">
        <v>215</v>
      </c>
      <c r="CJ514" t="s">
        <v>197</v>
      </c>
      <c r="CK514">
        <v>300</v>
      </c>
      <c r="CL514" t="s">
        <v>216</v>
      </c>
      <c r="CM514">
        <v>1</v>
      </c>
      <c r="CN514" t="s">
        <v>199</v>
      </c>
      <c r="CO514" t="s">
        <v>193</v>
      </c>
      <c r="CP514">
        <v>3</v>
      </c>
      <c r="CQ514" t="s">
        <v>193</v>
      </c>
      <c r="CR514" t="s">
        <v>193</v>
      </c>
      <c r="CS514" t="s">
        <v>193</v>
      </c>
      <c r="CT514" t="s">
        <v>193</v>
      </c>
      <c r="CU514" t="s">
        <v>193</v>
      </c>
      <c r="CV514" t="s">
        <v>193</v>
      </c>
      <c r="CW514" t="s">
        <v>3444</v>
      </c>
      <c r="CX514" t="s">
        <v>217</v>
      </c>
      <c r="CY514">
        <v>0.75</v>
      </c>
      <c r="CZ514">
        <v>2.25</v>
      </c>
      <c r="DA514" t="s">
        <v>206</v>
      </c>
      <c r="DB514" t="s">
        <v>193</v>
      </c>
      <c r="DC514" t="s">
        <v>193</v>
      </c>
      <c r="DD514" t="s">
        <v>193</v>
      </c>
      <c r="DE514" t="s">
        <v>193</v>
      </c>
      <c r="DF514" t="s">
        <v>193</v>
      </c>
      <c r="DG514" t="s">
        <v>341</v>
      </c>
      <c r="DH514" t="s">
        <v>32</v>
      </c>
      <c r="DI514" t="s">
        <v>34</v>
      </c>
      <c r="DJ514" t="s">
        <v>35</v>
      </c>
      <c r="DK514" t="s">
        <v>855</v>
      </c>
      <c r="DL514" t="s">
        <v>222</v>
      </c>
      <c r="DM514" t="s">
        <v>222</v>
      </c>
      <c r="DN514" t="s">
        <v>223</v>
      </c>
      <c r="DO514" t="s">
        <v>1547</v>
      </c>
      <c r="DP514">
        <v>100.446</v>
      </c>
      <c r="DQ514">
        <v>1.95</v>
      </c>
      <c r="DR514">
        <v>131.13999999999999</v>
      </c>
      <c r="DS514">
        <v>-13.86</v>
      </c>
      <c r="DT514">
        <v>99.991</v>
      </c>
      <c r="DU514">
        <v>2.0009999999999999</v>
      </c>
      <c r="DV514">
        <v>138.9469</v>
      </c>
      <c r="DW514">
        <v>-6.0530999999999997</v>
      </c>
      <c r="DX514">
        <v>99.900999999999996</v>
      </c>
      <c r="DY514">
        <v>2.0110000000000001</v>
      </c>
      <c r="DZ514">
        <v>137.7586</v>
      </c>
      <c r="EA514">
        <v>-7.2413999999999996</v>
      </c>
      <c r="EB514">
        <v>99.900999999999996</v>
      </c>
      <c r="EC514">
        <v>2.0110000000000001</v>
      </c>
      <c r="ED514">
        <v>134.93109999999999</v>
      </c>
      <c r="EE514">
        <v>-10.068899999999999</v>
      </c>
      <c r="EF514">
        <v>100.292</v>
      </c>
      <c r="EG514">
        <v>1.9670000000000001</v>
      </c>
      <c r="EH514">
        <v>126.4194</v>
      </c>
      <c r="EI514">
        <v>-18.5806</v>
      </c>
      <c r="EJ514">
        <v>100.292</v>
      </c>
      <c r="EK514">
        <v>1.9670000000000001</v>
      </c>
      <c r="EL514">
        <v>132.68020000000001</v>
      </c>
      <c r="EM514">
        <v>-12.319800000000001</v>
      </c>
      <c r="EN514">
        <v>99.936000000000007</v>
      </c>
      <c r="EO514">
        <v>2.0070000000000001</v>
      </c>
      <c r="EP514">
        <v>132.4144</v>
      </c>
      <c r="EQ514">
        <v>-12.585599999999999</v>
      </c>
      <c r="ER514">
        <v>99.936000000000007</v>
      </c>
      <c r="ES514">
        <v>2.0070000000000001</v>
      </c>
      <c r="ET514">
        <v>129.7261</v>
      </c>
      <c r="EU514">
        <v>-15.273899999999999</v>
      </c>
      <c r="EV514">
        <v>99.936000000000007</v>
      </c>
      <c r="EW514">
        <v>2.0070000000000001</v>
      </c>
      <c r="EX514">
        <v>134.20750000000001</v>
      </c>
      <c r="EY514">
        <v>-10.7925</v>
      </c>
      <c r="EZ514">
        <v>99.936000000000007</v>
      </c>
      <c r="FA514">
        <v>2.0070000000000001</v>
      </c>
      <c r="FB514">
        <v>136.61179999999999</v>
      </c>
      <c r="FC514">
        <v>-8.3881999999999994</v>
      </c>
      <c r="FD514">
        <v>99.936000000000007</v>
      </c>
      <c r="FE514">
        <v>2.0070000000000001</v>
      </c>
      <c r="FF514">
        <v>139.69130000000001</v>
      </c>
      <c r="FG514">
        <v>-5.3087</v>
      </c>
      <c r="FH514">
        <v>31.23</v>
      </c>
      <c r="FI514">
        <v>-25.61</v>
      </c>
      <c r="FJ514">
        <v>65.92</v>
      </c>
      <c r="FK514">
        <v>-6.39</v>
      </c>
      <c r="FL514">
        <v>86.885000000000005</v>
      </c>
      <c r="FM514">
        <v>-8.0399999999999991</v>
      </c>
      <c r="FN514">
        <v>0.2014</v>
      </c>
      <c r="FO514">
        <v>-5.5766</v>
      </c>
      <c r="FP514">
        <v>0.25259999999999999</v>
      </c>
      <c r="FQ514">
        <v>-3.0282</v>
      </c>
      <c r="FR514">
        <v>0.36709999999999998</v>
      </c>
      <c r="FS514">
        <v>-6.3500000000000001E-2</v>
      </c>
      <c r="FT514">
        <v>0.62690000000000001</v>
      </c>
      <c r="FU514">
        <v>1.2685</v>
      </c>
      <c r="FV514">
        <v>1.2499</v>
      </c>
      <c r="FW514">
        <v>2.9074</v>
      </c>
      <c r="FX514" t="s">
        <v>3448</v>
      </c>
      <c r="FY514">
        <v>6118.1</v>
      </c>
    </row>
    <row r="515" spans="1:181" x14ac:dyDescent="0.35">
      <c r="A515">
        <v>518</v>
      </c>
      <c r="B515" t="s">
        <v>5503</v>
      </c>
      <c r="C515" t="s">
        <v>5489</v>
      </c>
      <c r="D515" t="s">
        <v>2002</v>
      </c>
      <c r="E515" t="s">
        <v>2003</v>
      </c>
      <c r="F515" t="s">
        <v>315</v>
      </c>
      <c r="G515" t="s">
        <v>2497</v>
      </c>
      <c r="H515" t="s">
        <v>286</v>
      </c>
      <c r="I515" t="s">
        <v>304</v>
      </c>
      <c r="J515" t="s">
        <v>316</v>
      </c>
      <c r="K515" t="s">
        <v>193</v>
      </c>
      <c r="L515" t="s">
        <v>417</v>
      </c>
      <c r="M515" t="s">
        <v>193</v>
      </c>
      <c r="N515" t="s">
        <v>196</v>
      </c>
      <c r="O515" t="s">
        <v>197</v>
      </c>
      <c r="P515" t="s">
        <v>198</v>
      </c>
      <c r="Q515">
        <v>2000</v>
      </c>
      <c r="R515" t="s">
        <v>198</v>
      </c>
      <c r="S515">
        <v>1000</v>
      </c>
      <c r="T515">
        <v>3</v>
      </c>
      <c r="U515">
        <v>2</v>
      </c>
      <c r="V515" t="s">
        <v>199</v>
      </c>
      <c r="W515" t="s">
        <v>200</v>
      </c>
      <c r="X515">
        <v>0.75</v>
      </c>
      <c r="Y515" t="s">
        <v>193</v>
      </c>
      <c r="Z515" t="s">
        <v>5492</v>
      </c>
      <c r="AA515" t="s">
        <v>2958</v>
      </c>
      <c r="AB515">
        <v>57</v>
      </c>
      <c r="AD515">
        <v>-3</v>
      </c>
      <c r="AE515" t="s">
        <v>193</v>
      </c>
      <c r="AF515" t="s">
        <v>193</v>
      </c>
      <c r="AG515">
        <v>80</v>
      </c>
      <c r="AH515">
        <v>60</v>
      </c>
      <c r="AI515">
        <v>3</v>
      </c>
      <c r="AJ515" t="s">
        <v>193</v>
      </c>
      <c r="AK515" t="s">
        <v>193</v>
      </c>
      <c r="AM515">
        <v>7</v>
      </c>
      <c r="AN515">
        <v>23</v>
      </c>
      <c r="AO515" t="s">
        <v>193</v>
      </c>
      <c r="AP515">
        <v>3.6</v>
      </c>
      <c r="AQ515">
        <v>0.81699999999999995</v>
      </c>
      <c r="AR515">
        <v>99.802000000000007</v>
      </c>
      <c r="AS515" t="s">
        <v>202</v>
      </c>
      <c r="AT515" t="s">
        <v>203</v>
      </c>
      <c r="AU515" t="s">
        <v>204</v>
      </c>
      <c r="AV515" t="s">
        <v>265</v>
      </c>
      <c r="AW515">
        <v>3</v>
      </c>
      <c r="AX515">
        <v>3</v>
      </c>
      <c r="AY515" t="s">
        <v>193</v>
      </c>
      <c r="AZ515" t="s">
        <v>193</v>
      </c>
      <c r="BA515" t="s">
        <v>206</v>
      </c>
      <c r="BB515" t="s">
        <v>206</v>
      </c>
      <c r="BC515" t="s">
        <v>206</v>
      </c>
      <c r="BD515" t="s">
        <v>202</v>
      </c>
      <c r="BE515" t="s">
        <v>206</v>
      </c>
      <c r="BF515" t="s">
        <v>206</v>
      </c>
      <c r="BG515" t="s">
        <v>237</v>
      </c>
      <c r="BH515" t="s">
        <v>193</v>
      </c>
      <c r="BI515">
        <v>2000</v>
      </c>
      <c r="BK515" t="s">
        <v>206</v>
      </c>
      <c r="BL515" t="s">
        <v>30</v>
      </c>
      <c r="BM515" t="s">
        <v>33</v>
      </c>
      <c r="BN515" t="s">
        <v>34</v>
      </c>
      <c r="BO515" t="s">
        <v>193</v>
      </c>
      <c r="BP515" t="s">
        <v>193</v>
      </c>
      <c r="BQ515" t="s">
        <v>193</v>
      </c>
      <c r="BR515" t="s">
        <v>193</v>
      </c>
      <c r="BS515" t="s">
        <v>193</v>
      </c>
      <c r="BT515" t="s">
        <v>193</v>
      </c>
      <c r="BU515" t="s">
        <v>193</v>
      </c>
      <c r="BV515" t="s">
        <v>30</v>
      </c>
      <c r="BW515" t="s">
        <v>209</v>
      </c>
      <c r="BX515" t="s">
        <v>197</v>
      </c>
      <c r="BY515" t="s">
        <v>193</v>
      </c>
      <c r="BZ515" t="s">
        <v>211</v>
      </c>
      <c r="CA515" t="s">
        <v>634</v>
      </c>
      <c r="CB515" t="s">
        <v>3449</v>
      </c>
      <c r="CC515" t="s">
        <v>3450</v>
      </c>
      <c r="CD515" t="s">
        <v>5490</v>
      </c>
      <c r="CE515">
        <v>2</v>
      </c>
      <c r="CF515">
        <v>1</v>
      </c>
      <c r="CG515" t="s">
        <v>214</v>
      </c>
      <c r="CH515" t="s">
        <v>215</v>
      </c>
      <c r="CI515" t="s">
        <v>215</v>
      </c>
      <c r="CJ515" t="s">
        <v>197</v>
      </c>
      <c r="CK515">
        <v>1000</v>
      </c>
      <c r="CL515" t="s">
        <v>216</v>
      </c>
      <c r="CM515">
        <v>1</v>
      </c>
      <c r="CN515" t="s">
        <v>199</v>
      </c>
      <c r="CO515" t="s">
        <v>193</v>
      </c>
      <c r="CP515" t="s">
        <v>193</v>
      </c>
      <c r="CQ515" t="s">
        <v>193</v>
      </c>
      <c r="CR515" t="s">
        <v>193</v>
      </c>
      <c r="CS515" t="s">
        <v>193</v>
      </c>
      <c r="CT515" t="s">
        <v>193</v>
      </c>
      <c r="CU515" t="s">
        <v>193</v>
      </c>
      <c r="CV515" t="s">
        <v>193</v>
      </c>
      <c r="CW515" t="s">
        <v>2002</v>
      </c>
      <c r="CX515" t="s">
        <v>217</v>
      </c>
      <c r="CY515">
        <v>0.25</v>
      </c>
      <c r="CZ515">
        <v>2.5</v>
      </c>
      <c r="DA515" t="s">
        <v>206</v>
      </c>
      <c r="DB515" t="s">
        <v>193</v>
      </c>
      <c r="DC515" t="s">
        <v>193</v>
      </c>
      <c r="DD515" t="s">
        <v>193</v>
      </c>
      <c r="DE515" t="s">
        <v>193</v>
      </c>
      <c r="DF515" t="s">
        <v>193</v>
      </c>
      <c r="DG515" t="s">
        <v>26</v>
      </c>
      <c r="DH515" t="s">
        <v>29</v>
      </c>
      <c r="DI515" t="s">
        <v>31</v>
      </c>
      <c r="DJ515" t="s">
        <v>375</v>
      </c>
      <c r="DK515" t="s">
        <v>354</v>
      </c>
      <c r="DL515" t="s">
        <v>222</v>
      </c>
      <c r="DM515" t="s">
        <v>222</v>
      </c>
      <c r="DN515" t="s">
        <v>223</v>
      </c>
      <c r="DO515" t="s">
        <v>2961</v>
      </c>
      <c r="DP515">
        <v>99.885000000000005</v>
      </c>
      <c r="DQ515">
        <v>0.78900000000000003</v>
      </c>
      <c r="DR515">
        <v>53.634900000000002</v>
      </c>
      <c r="DS515">
        <v>-3.3651</v>
      </c>
      <c r="DT515">
        <v>99.808999999999997</v>
      </c>
      <c r="DU515">
        <v>0.81499999999999995</v>
      </c>
      <c r="DV515">
        <v>57.031599999999997</v>
      </c>
      <c r="DW515">
        <v>3.1600000000000003E-2</v>
      </c>
      <c r="DX515">
        <v>100.023</v>
      </c>
      <c r="DY515">
        <v>0.74199999999999999</v>
      </c>
      <c r="DZ515">
        <v>50.533200000000001</v>
      </c>
      <c r="EA515">
        <v>-6.4668000000000001</v>
      </c>
      <c r="EB515">
        <v>100.024</v>
      </c>
      <c r="EC515">
        <v>0.74199999999999999</v>
      </c>
      <c r="ED515">
        <v>49.998800000000003</v>
      </c>
      <c r="EE515">
        <v>-7.0011999999999999</v>
      </c>
      <c r="EF515">
        <v>100.08499999999999</v>
      </c>
      <c r="EG515">
        <v>0.72099999999999997</v>
      </c>
      <c r="EH515">
        <v>47.366700000000002</v>
      </c>
      <c r="EI515">
        <v>-9.6333000000000002</v>
      </c>
      <c r="EJ515">
        <v>100.117</v>
      </c>
      <c r="EK515">
        <v>0.71</v>
      </c>
      <c r="EL515">
        <v>46.8003</v>
      </c>
      <c r="EM515">
        <v>-10.1997</v>
      </c>
      <c r="EN515">
        <v>99.909000000000006</v>
      </c>
      <c r="EO515">
        <v>0.78100000000000003</v>
      </c>
      <c r="EP515">
        <v>58.988500000000002</v>
      </c>
      <c r="EQ515">
        <v>1.9884999999999999</v>
      </c>
      <c r="ER515">
        <v>100.126</v>
      </c>
      <c r="ES515">
        <v>0.70699999999999996</v>
      </c>
      <c r="ET515">
        <v>49.185099999999998</v>
      </c>
      <c r="EU515">
        <v>-7.8148999999999997</v>
      </c>
      <c r="EV515">
        <v>100.298</v>
      </c>
      <c r="EW515">
        <v>0.64800000000000002</v>
      </c>
      <c r="EX515">
        <v>42.481999999999999</v>
      </c>
      <c r="EY515">
        <v>-14.518000000000001</v>
      </c>
      <c r="EZ515">
        <v>100.342</v>
      </c>
      <c r="FA515">
        <v>0.63300000000000001</v>
      </c>
      <c r="FB515">
        <v>43.669600000000003</v>
      </c>
      <c r="FC515">
        <v>-13.330399999999999</v>
      </c>
      <c r="FD515">
        <v>100.342</v>
      </c>
      <c r="FE515">
        <v>0.63300000000000001</v>
      </c>
      <c r="FF515">
        <v>43.942599999999999</v>
      </c>
      <c r="FG515">
        <v>-13.057399999999999</v>
      </c>
      <c r="FH515">
        <v>31.23</v>
      </c>
      <c r="FI515">
        <v>-25.61</v>
      </c>
      <c r="FJ515">
        <v>65.92</v>
      </c>
      <c r="FK515">
        <v>-6.39</v>
      </c>
      <c r="FL515">
        <v>86.885000000000005</v>
      </c>
      <c r="FM515">
        <v>-8.0399999999999991</v>
      </c>
      <c r="FN515">
        <v>0.2014</v>
      </c>
      <c r="FO515">
        <v>-5.5766</v>
      </c>
      <c r="FP515">
        <v>0.25259999999999999</v>
      </c>
      <c r="FQ515">
        <v>-3.0282</v>
      </c>
      <c r="FR515">
        <v>0.36709999999999998</v>
      </c>
      <c r="FS515">
        <v>-6.3500000000000001E-2</v>
      </c>
      <c r="FT515">
        <v>0.62690000000000001</v>
      </c>
      <c r="FU515">
        <v>1.2685</v>
      </c>
      <c r="FV515">
        <v>1.2499</v>
      </c>
      <c r="FW515">
        <v>2.9074</v>
      </c>
      <c r="FX515" t="s">
        <v>2006</v>
      </c>
      <c r="FY515">
        <v>215127.0577</v>
      </c>
    </row>
    <row r="516" spans="1:181" x14ac:dyDescent="0.35">
      <c r="A516">
        <v>519</v>
      </c>
      <c r="B516" t="s">
        <v>5503</v>
      </c>
      <c r="C516" t="s">
        <v>5489</v>
      </c>
      <c r="D516" t="s">
        <v>2002</v>
      </c>
      <c r="E516" t="s">
        <v>2003</v>
      </c>
      <c r="F516" t="s">
        <v>315</v>
      </c>
      <c r="G516" t="s">
        <v>2497</v>
      </c>
      <c r="H516" t="s">
        <v>286</v>
      </c>
      <c r="I516" t="s">
        <v>304</v>
      </c>
      <c r="J516" t="s">
        <v>316</v>
      </c>
      <c r="K516" t="s">
        <v>193</v>
      </c>
      <c r="L516" t="s">
        <v>417</v>
      </c>
      <c r="M516" t="s">
        <v>193</v>
      </c>
      <c r="N516" t="s">
        <v>196</v>
      </c>
      <c r="O516" t="s">
        <v>197</v>
      </c>
      <c r="P516" t="s">
        <v>198</v>
      </c>
      <c r="Q516">
        <v>2000</v>
      </c>
      <c r="R516" t="s">
        <v>198</v>
      </c>
      <c r="S516">
        <v>1000</v>
      </c>
      <c r="T516">
        <v>10</v>
      </c>
      <c r="U516">
        <v>2</v>
      </c>
      <c r="V516" t="s">
        <v>199</v>
      </c>
      <c r="W516" t="s">
        <v>200</v>
      </c>
      <c r="X516">
        <v>1.625</v>
      </c>
      <c r="Y516" t="s">
        <v>193</v>
      </c>
      <c r="Z516" t="s">
        <v>5494</v>
      </c>
      <c r="AA516" t="s">
        <v>1712</v>
      </c>
      <c r="AB516">
        <v>105</v>
      </c>
      <c r="AD516">
        <v>-2</v>
      </c>
      <c r="AE516" t="s">
        <v>193</v>
      </c>
      <c r="AF516" t="s">
        <v>193</v>
      </c>
      <c r="AG516">
        <v>135</v>
      </c>
      <c r="AH516">
        <v>110</v>
      </c>
      <c r="AI516">
        <v>5</v>
      </c>
      <c r="AJ516" t="s">
        <v>193</v>
      </c>
      <c r="AK516" t="s">
        <v>193</v>
      </c>
      <c r="AM516">
        <v>0</v>
      </c>
      <c r="AN516">
        <v>30</v>
      </c>
      <c r="AO516" t="s">
        <v>193</v>
      </c>
      <c r="AP516">
        <v>4</v>
      </c>
      <c r="AQ516">
        <v>1.6719999999999999</v>
      </c>
      <c r="AR516">
        <v>99.569000000000003</v>
      </c>
      <c r="AS516" t="s">
        <v>202</v>
      </c>
      <c r="AT516" t="s">
        <v>203</v>
      </c>
      <c r="AU516" t="s">
        <v>204</v>
      </c>
      <c r="AV516" t="s">
        <v>265</v>
      </c>
      <c r="AW516">
        <v>3</v>
      </c>
      <c r="AX516">
        <v>3</v>
      </c>
      <c r="AY516" t="s">
        <v>193</v>
      </c>
      <c r="AZ516" t="s">
        <v>193</v>
      </c>
      <c r="BA516" t="s">
        <v>206</v>
      </c>
      <c r="BB516" t="s">
        <v>206</v>
      </c>
      <c r="BC516" t="s">
        <v>202</v>
      </c>
      <c r="BD516" t="s">
        <v>202</v>
      </c>
      <c r="BE516" t="s">
        <v>206</v>
      </c>
      <c r="BF516" t="s">
        <v>206</v>
      </c>
      <c r="BG516" t="s">
        <v>237</v>
      </c>
      <c r="BH516" t="s">
        <v>193</v>
      </c>
      <c r="BI516">
        <v>2000</v>
      </c>
      <c r="BK516" t="s">
        <v>206</v>
      </c>
      <c r="BL516" t="s">
        <v>30</v>
      </c>
      <c r="BM516" t="s">
        <v>33</v>
      </c>
      <c r="BN516" t="s">
        <v>34</v>
      </c>
      <c r="BO516" t="s">
        <v>193</v>
      </c>
      <c r="BP516" t="s">
        <v>193</v>
      </c>
      <c r="BQ516" t="s">
        <v>193</v>
      </c>
      <c r="BR516" t="s">
        <v>193</v>
      </c>
      <c r="BS516" t="s">
        <v>193</v>
      </c>
      <c r="BT516" t="s">
        <v>193</v>
      </c>
      <c r="BU516" t="s">
        <v>193</v>
      </c>
      <c r="BV516" t="s">
        <v>30</v>
      </c>
      <c r="BW516" t="s">
        <v>209</v>
      </c>
      <c r="BX516" t="s">
        <v>197</v>
      </c>
      <c r="BY516" t="s">
        <v>193</v>
      </c>
      <c r="BZ516" t="s">
        <v>211</v>
      </c>
      <c r="CA516" t="s">
        <v>634</v>
      </c>
      <c r="CB516" t="s">
        <v>3451</v>
      </c>
      <c r="CC516" t="s">
        <v>3452</v>
      </c>
      <c r="CD516" t="s">
        <v>5490</v>
      </c>
      <c r="CE516">
        <v>2</v>
      </c>
      <c r="CF516">
        <v>0</v>
      </c>
      <c r="CG516" t="s">
        <v>214</v>
      </c>
      <c r="CH516" t="s">
        <v>215</v>
      </c>
      <c r="CI516" t="s">
        <v>215</v>
      </c>
      <c r="CJ516" t="s">
        <v>197</v>
      </c>
      <c r="CK516">
        <v>1000</v>
      </c>
      <c r="CL516" t="s">
        <v>216</v>
      </c>
      <c r="CM516">
        <v>1</v>
      </c>
      <c r="CN516" t="s">
        <v>199</v>
      </c>
      <c r="CO516" t="s">
        <v>193</v>
      </c>
      <c r="CP516">
        <v>3</v>
      </c>
      <c r="CQ516" t="s">
        <v>193</v>
      </c>
      <c r="CR516" t="s">
        <v>193</v>
      </c>
      <c r="CS516" t="s">
        <v>193</v>
      </c>
      <c r="CT516" t="s">
        <v>193</v>
      </c>
      <c r="CU516" t="s">
        <v>193</v>
      </c>
      <c r="CV516" t="s">
        <v>193</v>
      </c>
      <c r="CW516" t="s">
        <v>2002</v>
      </c>
      <c r="CX516" t="s">
        <v>217</v>
      </c>
      <c r="CY516">
        <v>0.45</v>
      </c>
      <c r="CZ516">
        <v>4.5</v>
      </c>
      <c r="DA516" t="s">
        <v>206</v>
      </c>
      <c r="DB516" t="s">
        <v>193</v>
      </c>
      <c r="DC516" t="s">
        <v>193</v>
      </c>
      <c r="DD516" t="s">
        <v>193</v>
      </c>
      <c r="DE516" t="s">
        <v>193</v>
      </c>
      <c r="DF516" t="s">
        <v>193</v>
      </c>
      <c r="DG516" t="s">
        <v>26</v>
      </c>
      <c r="DH516" t="s">
        <v>29</v>
      </c>
      <c r="DI516" t="s">
        <v>31</v>
      </c>
      <c r="DJ516" t="s">
        <v>375</v>
      </c>
      <c r="DK516" t="s">
        <v>354</v>
      </c>
      <c r="DL516" t="s">
        <v>222</v>
      </c>
      <c r="DM516" t="s">
        <v>222</v>
      </c>
      <c r="DN516" t="s">
        <v>223</v>
      </c>
      <c r="DO516" t="s">
        <v>1547</v>
      </c>
      <c r="DP516">
        <v>99.366</v>
      </c>
      <c r="DQ516">
        <v>1.694</v>
      </c>
      <c r="DR516">
        <v>106.73560000000001</v>
      </c>
      <c r="DS516">
        <v>1.7356</v>
      </c>
      <c r="DT516">
        <v>99.186000000000007</v>
      </c>
      <c r="DU516">
        <v>1.714</v>
      </c>
      <c r="DV516">
        <v>107.54</v>
      </c>
      <c r="DW516">
        <v>2.54</v>
      </c>
      <c r="DX516">
        <v>99.22</v>
      </c>
      <c r="DY516">
        <v>1.71</v>
      </c>
      <c r="DZ516">
        <v>109.84690000000001</v>
      </c>
      <c r="EA516">
        <v>4.8468999999999998</v>
      </c>
      <c r="EB516">
        <v>98.66</v>
      </c>
      <c r="EC516">
        <v>1.772</v>
      </c>
      <c r="ED516">
        <v>113.8586</v>
      </c>
      <c r="EE516">
        <v>8.8585999999999991</v>
      </c>
      <c r="EF516">
        <v>99.488</v>
      </c>
      <c r="EG516">
        <v>1.681</v>
      </c>
      <c r="EH516">
        <v>101.9311</v>
      </c>
      <c r="EI516">
        <v>-3.0689000000000002</v>
      </c>
      <c r="EJ516">
        <v>99.078000000000003</v>
      </c>
      <c r="EK516">
        <v>1.726</v>
      </c>
      <c r="EL516">
        <v>102.3194</v>
      </c>
      <c r="EM516">
        <v>-2.6806000000000001</v>
      </c>
      <c r="EN516">
        <v>98.346000000000004</v>
      </c>
      <c r="EO516">
        <v>1.8069999999999999</v>
      </c>
      <c r="EP516">
        <v>116.6802</v>
      </c>
      <c r="EQ516">
        <v>11.680199999999999</v>
      </c>
      <c r="ER516">
        <v>98.924999999999997</v>
      </c>
      <c r="ES516">
        <v>1.7430000000000001</v>
      </c>
      <c r="ET516">
        <v>106.01439999999999</v>
      </c>
      <c r="EU516">
        <v>1.0144</v>
      </c>
      <c r="EV516">
        <v>98.924999999999997</v>
      </c>
      <c r="EW516">
        <v>1.7430000000000001</v>
      </c>
      <c r="EX516">
        <v>103.3261</v>
      </c>
      <c r="EY516">
        <v>-1.6738999999999999</v>
      </c>
      <c r="EZ516">
        <v>99.870999999999995</v>
      </c>
      <c r="FA516">
        <v>1.639</v>
      </c>
      <c r="FB516">
        <v>97.407499999999999</v>
      </c>
      <c r="FC516">
        <v>-7.5925000000000002</v>
      </c>
      <c r="FD516">
        <v>100.818</v>
      </c>
      <c r="FE516">
        <v>1.534</v>
      </c>
      <c r="FF516">
        <v>89.311800000000005</v>
      </c>
      <c r="FG516">
        <v>-15.6882</v>
      </c>
      <c r="FH516">
        <v>31.23</v>
      </c>
      <c r="FI516">
        <v>-25.61</v>
      </c>
      <c r="FJ516">
        <v>65.92</v>
      </c>
      <c r="FK516">
        <v>-6.39</v>
      </c>
      <c r="FL516">
        <v>86.885000000000005</v>
      </c>
      <c r="FM516">
        <v>-8.0399999999999991</v>
      </c>
      <c r="FN516">
        <v>0.2014</v>
      </c>
      <c r="FO516">
        <v>-5.5766</v>
      </c>
      <c r="FP516">
        <v>0.25259999999999999</v>
      </c>
      <c r="FQ516">
        <v>-3.0282</v>
      </c>
      <c r="FR516">
        <v>0.36709999999999998</v>
      </c>
      <c r="FS516">
        <v>-6.3500000000000001E-2</v>
      </c>
      <c r="FT516">
        <v>0.62690000000000001</v>
      </c>
      <c r="FU516">
        <v>1.2685</v>
      </c>
      <c r="FV516">
        <v>1.2499</v>
      </c>
      <c r="FW516">
        <v>2.9074</v>
      </c>
      <c r="FX516" t="s">
        <v>2006</v>
      </c>
      <c r="FY516">
        <v>215127.0577</v>
      </c>
    </row>
    <row r="517" spans="1:181" x14ac:dyDescent="0.35">
      <c r="A517">
        <v>520</v>
      </c>
      <c r="B517" t="s">
        <v>5505</v>
      </c>
      <c r="C517" t="s">
        <v>5461</v>
      </c>
      <c r="D517" t="s">
        <v>3371</v>
      </c>
      <c r="E517" t="s">
        <v>3372</v>
      </c>
      <c r="F517" t="s">
        <v>316</v>
      </c>
      <c r="G517" t="s">
        <v>193</v>
      </c>
      <c r="H517" t="s">
        <v>262</v>
      </c>
      <c r="I517" t="s">
        <v>193</v>
      </c>
      <c r="J517" t="s">
        <v>233</v>
      </c>
      <c r="K517" t="s">
        <v>193</v>
      </c>
      <c r="L517" t="s">
        <v>921</v>
      </c>
      <c r="M517">
        <v>6</v>
      </c>
      <c r="N517" t="s">
        <v>196</v>
      </c>
      <c r="O517" t="s">
        <v>197</v>
      </c>
      <c r="P517" t="s">
        <v>198</v>
      </c>
      <c r="Q517">
        <v>1500</v>
      </c>
      <c r="R517" t="s">
        <v>198</v>
      </c>
      <c r="S517">
        <v>1500</v>
      </c>
      <c r="T517">
        <v>10</v>
      </c>
      <c r="U517">
        <v>1</v>
      </c>
      <c r="V517" t="s">
        <v>199</v>
      </c>
      <c r="W517" t="s">
        <v>200</v>
      </c>
      <c r="X517">
        <v>3.875</v>
      </c>
      <c r="Y517" t="s">
        <v>193</v>
      </c>
      <c r="Z517" t="s">
        <v>5487</v>
      </c>
      <c r="AA517" t="s">
        <v>1712</v>
      </c>
      <c r="AB517">
        <v>325.60000000000002</v>
      </c>
      <c r="AD517">
        <v>-0.6</v>
      </c>
      <c r="AE517" t="s">
        <v>193</v>
      </c>
      <c r="AF517" t="s">
        <v>193</v>
      </c>
      <c r="AG517">
        <v>425</v>
      </c>
      <c r="AH517">
        <v>400</v>
      </c>
      <c r="AI517">
        <v>12.5</v>
      </c>
      <c r="AJ517" t="s">
        <v>193</v>
      </c>
      <c r="AK517" t="s">
        <v>193</v>
      </c>
      <c r="AM517">
        <v>10</v>
      </c>
      <c r="AN517">
        <v>99.4</v>
      </c>
      <c r="AO517" t="s">
        <v>193</v>
      </c>
      <c r="AP517">
        <v>2.13</v>
      </c>
      <c r="AQ517">
        <v>3.875</v>
      </c>
      <c r="AR517">
        <v>100</v>
      </c>
      <c r="AS517" t="s">
        <v>202</v>
      </c>
      <c r="AT517" t="s">
        <v>203</v>
      </c>
      <c r="AU517" t="s">
        <v>204</v>
      </c>
      <c r="AV517" t="s">
        <v>265</v>
      </c>
      <c r="AW517">
        <v>3</v>
      </c>
      <c r="AX517">
        <v>2</v>
      </c>
      <c r="AY517">
        <v>1</v>
      </c>
      <c r="AZ517" t="s">
        <v>193</v>
      </c>
      <c r="BA517" t="s">
        <v>206</v>
      </c>
      <c r="BB517" t="s">
        <v>206</v>
      </c>
      <c r="BC517" t="s">
        <v>206</v>
      </c>
      <c r="BD517" t="s">
        <v>206</v>
      </c>
      <c r="BE517" t="s">
        <v>206</v>
      </c>
      <c r="BF517" t="s">
        <v>206</v>
      </c>
      <c r="BG517" t="s">
        <v>207</v>
      </c>
      <c r="BH517" t="s">
        <v>193</v>
      </c>
      <c r="BI517">
        <v>200000</v>
      </c>
      <c r="BK517" t="s">
        <v>206</v>
      </c>
      <c r="BL517" t="s">
        <v>220</v>
      </c>
      <c r="BM517" t="s">
        <v>270</v>
      </c>
      <c r="BN517" t="s">
        <v>938</v>
      </c>
      <c r="BO517" t="s">
        <v>193</v>
      </c>
      <c r="BP517" t="s">
        <v>193</v>
      </c>
      <c r="BQ517" t="s">
        <v>193</v>
      </c>
      <c r="BR517" t="s">
        <v>193</v>
      </c>
      <c r="BS517" t="s">
        <v>193</v>
      </c>
      <c r="BT517" t="s">
        <v>193</v>
      </c>
      <c r="BU517" t="s">
        <v>193</v>
      </c>
      <c r="BV517" t="s">
        <v>220</v>
      </c>
      <c r="BW517" t="s">
        <v>291</v>
      </c>
      <c r="BX517" t="s">
        <v>197</v>
      </c>
      <c r="BY517" t="s">
        <v>193</v>
      </c>
      <c r="BZ517" t="s">
        <v>243</v>
      </c>
      <c r="CA517" t="s">
        <v>647</v>
      </c>
      <c r="CB517" t="s">
        <v>3373</v>
      </c>
      <c r="CC517" t="s">
        <v>3374</v>
      </c>
      <c r="CD517" t="s">
        <v>5490</v>
      </c>
      <c r="CE517">
        <v>2</v>
      </c>
      <c r="CF517">
        <v>1</v>
      </c>
      <c r="CG517" t="s">
        <v>3375</v>
      </c>
      <c r="CH517" t="s">
        <v>3376</v>
      </c>
      <c r="CI517" t="s">
        <v>321</v>
      </c>
      <c r="CJ517" t="s">
        <v>197</v>
      </c>
      <c r="CK517">
        <v>1500</v>
      </c>
      <c r="CL517" t="s">
        <v>216</v>
      </c>
      <c r="CM517">
        <v>1</v>
      </c>
      <c r="CN517" t="s">
        <v>199</v>
      </c>
      <c r="CO517" t="s">
        <v>193</v>
      </c>
      <c r="CP517" t="s">
        <v>193</v>
      </c>
      <c r="CQ517" t="s">
        <v>193</v>
      </c>
      <c r="CR517" t="s">
        <v>193</v>
      </c>
      <c r="CS517" t="s">
        <v>193</v>
      </c>
      <c r="CT517" t="s">
        <v>193</v>
      </c>
      <c r="CU517" t="s">
        <v>193</v>
      </c>
      <c r="CV517" t="s">
        <v>193</v>
      </c>
      <c r="CW517" t="s">
        <v>3371</v>
      </c>
      <c r="CX517" t="s">
        <v>867</v>
      </c>
      <c r="CY517" t="s">
        <v>299</v>
      </c>
      <c r="CZ517" t="s">
        <v>193</v>
      </c>
      <c r="DA517" t="s">
        <v>206</v>
      </c>
      <c r="DB517" t="s">
        <v>193</v>
      </c>
      <c r="DC517" t="s">
        <v>193</v>
      </c>
      <c r="DD517" t="s">
        <v>193</v>
      </c>
      <c r="DE517" t="s">
        <v>193</v>
      </c>
      <c r="DF517" t="s">
        <v>193</v>
      </c>
      <c r="DG517" t="s">
        <v>193</v>
      </c>
      <c r="DH517" t="s">
        <v>193</v>
      </c>
      <c r="DI517" t="s">
        <v>193</v>
      </c>
      <c r="DJ517" t="s">
        <v>193</v>
      </c>
      <c r="DK517" t="s">
        <v>193</v>
      </c>
      <c r="DL517" t="s">
        <v>222</v>
      </c>
      <c r="DM517" t="s">
        <v>222</v>
      </c>
      <c r="DN517" t="s">
        <v>223</v>
      </c>
      <c r="DO517" t="s">
        <v>1547</v>
      </c>
      <c r="DP517">
        <v>99.807000000000002</v>
      </c>
      <c r="DQ517">
        <v>3.8980000000000001</v>
      </c>
      <c r="DR517">
        <v>326.45859999999999</v>
      </c>
      <c r="DS517">
        <v>0.85860000000000003</v>
      </c>
      <c r="DT517">
        <v>100.001</v>
      </c>
      <c r="DU517">
        <v>3.875</v>
      </c>
      <c r="DV517">
        <v>321.33109999999999</v>
      </c>
      <c r="DW517">
        <v>-4.2689000000000004</v>
      </c>
      <c r="DX517">
        <v>99.706999999999994</v>
      </c>
      <c r="DY517">
        <v>3.911</v>
      </c>
      <c r="DZ517">
        <v>320.81939999999997</v>
      </c>
      <c r="EA517">
        <v>-4.7805999999999997</v>
      </c>
      <c r="EB517">
        <v>99.727000000000004</v>
      </c>
      <c r="EC517">
        <v>3.9079999999999999</v>
      </c>
      <c r="ED517">
        <v>326.78019999999998</v>
      </c>
      <c r="EE517">
        <v>1.1801999999999999</v>
      </c>
      <c r="EF517">
        <v>100.001</v>
      </c>
      <c r="EG517">
        <v>3.875</v>
      </c>
      <c r="EH517">
        <v>319.21440000000001</v>
      </c>
      <c r="EI517">
        <v>-6.3856000000000002</v>
      </c>
      <c r="EJ517">
        <v>99.733999999999995</v>
      </c>
      <c r="EK517">
        <v>3.907</v>
      </c>
      <c r="EL517">
        <v>319.72609999999997</v>
      </c>
      <c r="EM517">
        <v>-5.8738999999999999</v>
      </c>
      <c r="EN517">
        <v>99.745000000000005</v>
      </c>
      <c r="EO517">
        <v>3.9060000000000001</v>
      </c>
      <c r="EP517">
        <v>324.10750000000002</v>
      </c>
      <c r="EQ517">
        <v>-1.4924999999999999</v>
      </c>
      <c r="ER517">
        <v>99.570999999999998</v>
      </c>
      <c r="ES517">
        <v>3.927</v>
      </c>
      <c r="ET517">
        <v>328.61180000000002</v>
      </c>
      <c r="EU517">
        <v>3.0118</v>
      </c>
      <c r="EV517">
        <v>99.963999999999999</v>
      </c>
      <c r="EW517">
        <v>3.879</v>
      </c>
      <c r="EX517">
        <v>326.8913</v>
      </c>
      <c r="EY517">
        <v>1.2912999999999999</v>
      </c>
      <c r="EZ517">
        <v>101.45399999999999</v>
      </c>
      <c r="FA517">
        <v>3.6989999999999998</v>
      </c>
      <c r="FB517">
        <v>306.6952</v>
      </c>
      <c r="FC517">
        <v>-18.904800000000002</v>
      </c>
      <c r="FD517">
        <v>101.688</v>
      </c>
      <c r="FE517">
        <v>3.6709999999999998</v>
      </c>
      <c r="FF517">
        <v>295.79079999999999</v>
      </c>
      <c r="FG517">
        <v>-29.809200000000001</v>
      </c>
      <c r="FH517">
        <v>33.57</v>
      </c>
      <c r="FI517">
        <v>-26.07</v>
      </c>
      <c r="FJ517">
        <v>66.83</v>
      </c>
      <c r="FK517">
        <v>-5.42</v>
      </c>
      <c r="FL517">
        <v>91.781000000000006</v>
      </c>
      <c r="FM517">
        <v>-6.41</v>
      </c>
      <c r="FN517">
        <v>0.2112</v>
      </c>
      <c r="FO517">
        <v>3.8121999999999998</v>
      </c>
      <c r="FP517">
        <v>0.26590000000000003</v>
      </c>
      <c r="FQ517">
        <v>9.8282000000000007</v>
      </c>
      <c r="FR517">
        <v>0.375</v>
      </c>
      <c r="FS517">
        <v>11.7372</v>
      </c>
      <c r="FT517">
        <v>0.6129</v>
      </c>
      <c r="FU517">
        <v>7.7080000000000002</v>
      </c>
      <c r="FV517">
        <v>1.2041999999999999</v>
      </c>
      <c r="FW517">
        <v>3.5709</v>
      </c>
      <c r="FX517" t="s">
        <v>3377</v>
      </c>
      <c r="FY517">
        <v>3429134.4130000002</v>
      </c>
    </row>
    <row r="518" spans="1:181" x14ac:dyDescent="0.35">
      <c r="A518">
        <v>521</v>
      </c>
      <c r="B518" t="s">
        <v>5505</v>
      </c>
      <c r="C518" t="s">
        <v>5449</v>
      </c>
      <c r="D518" t="s">
        <v>3378</v>
      </c>
      <c r="E518" t="s">
        <v>3379</v>
      </c>
      <c r="F518" t="s">
        <v>303</v>
      </c>
      <c r="G518" t="s">
        <v>193</v>
      </c>
      <c r="H518" t="s">
        <v>262</v>
      </c>
      <c r="I518" t="s">
        <v>193</v>
      </c>
      <c r="J518" t="s">
        <v>316</v>
      </c>
      <c r="K518" t="s">
        <v>193</v>
      </c>
      <c r="L518" t="s">
        <v>468</v>
      </c>
      <c r="M518">
        <v>6</v>
      </c>
      <c r="N518" t="s">
        <v>196</v>
      </c>
      <c r="O518" t="s">
        <v>197</v>
      </c>
      <c r="P518" t="s">
        <v>198</v>
      </c>
      <c r="Q518">
        <v>500</v>
      </c>
      <c r="R518" t="s">
        <v>198</v>
      </c>
      <c r="S518">
        <v>500</v>
      </c>
      <c r="T518">
        <v>40</v>
      </c>
      <c r="U518">
        <v>1</v>
      </c>
      <c r="V518" t="s">
        <v>199</v>
      </c>
      <c r="W518" t="s">
        <v>200</v>
      </c>
      <c r="X518">
        <v>3.95</v>
      </c>
      <c r="Y518" t="s">
        <v>193</v>
      </c>
      <c r="Z518" t="s">
        <v>5506</v>
      </c>
      <c r="AA518" t="s">
        <v>999</v>
      </c>
      <c r="AB518">
        <v>275</v>
      </c>
      <c r="AD518">
        <v>-2</v>
      </c>
      <c r="AE518" t="s">
        <v>193</v>
      </c>
      <c r="AF518" t="s">
        <v>193</v>
      </c>
      <c r="AG518">
        <v>312.5</v>
      </c>
      <c r="AH518">
        <v>0</v>
      </c>
      <c r="AI518">
        <v>0</v>
      </c>
      <c r="AJ518" t="s">
        <v>193</v>
      </c>
      <c r="AK518" t="s">
        <v>193</v>
      </c>
      <c r="AM518">
        <v>5</v>
      </c>
      <c r="AN518">
        <v>37.5</v>
      </c>
      <c r="AO518" t="s">
        <v>193</v>
      </c>
      <c r="AP518">
        <v>5</v>
      </c>
      <c r="AQ518">
        <v>3.9550000000000001</v>
      </c>
      <c r="AR518">
        <v>99.899000000000001</v>
      </c>
      <c r="AS518" t="s">
        <v>202</v>
      </c>
      <c r="AT518" t="s">
        <v>290</v>
      </c>
      <c r="AU518" t="s">
        <v>204</v>
      </c>
      <c r="AV518" t="s">
        <v>265</v>
      </c>
      <c r="AW518">
        <v>2</v>
      </c>
      <c r="AX518">
        <v>2</v>
      </c>
      <c r="AY518" t="s">
        <v>193</v>
      </c>
      <c r="AZ518" t="s">
        <v>193</v>
      </c>
      <c r="BA518" t="s">
        <v>206</v>
      </c>
      <c r="BB518" t="s">
        <v>206</v>
      </c>
      <c r="BC518" t="s">
        <v>202</v>
      </c>
      <c r="BD518" t="s">
        <v>202</v>
      </c>
      <c r="BE518" t="s">
        <v>206</v>
      </c>
      <c r="BF518" t="s">
        <v>206</v>
      </c>
      <c r="BG518" t="s">
        <v>238</v>
      </c>
      <c r="BH518" t="s">
        <v>207</v>
      </c>
      <c r="BI518">
        <v>2000</v>
      </c>
      <c r="BK518" t="s">
        <v>206</v>
      </c>
      <c r="BL518" t="s">
        <v>220</v>
      </c>
      <c r="BM518" t="s">
        <v>28</v>
      </c>
      <c r="BN518" t="s">
        <v>193</v>
      </c>
      <c r="BO518" t="s">
        <v>193</v>
      </c>
      <c r="BP518" t="s">
        <v>193</v>
      </c>
      <c r="BQ518" t="s">
        <v>193</v>
      </c>
      <c r="BR518" t="s">
        <v>193</v>
      </c>
      <c r="BS518" t="s">
        <v>193</v>
      </c>
      <c r="BT518" t="s">
        <v>193</v>
      </c>
      <c r="BU518" t="s">
        <v>193</v>
      </c>
      <c r="BV518" t="s">
        <v>28</v>
      </c>
      <c r="BW518" t="s">
        <v>291</v>
      </c>
      <c r="BX518" t="s">
        <v>197</v>
      </c>
      <c r="BY518" t="s">
        <v>193</v>
      </c>
      <c r="BZ518" t="s">
        <v>292</v>
      </c>
      <c r="CA518" t="s">
        <v>376</v>
      </c>
      <c r="CB518" t="s">
        <v>3380</v>
      </c>
      <c r="CC518" t="s">
        <v>3381</v>
      </c>
      <c r="CD518" t="s">
        <v>5490</v>
      </c>
      <c r="CE518">
        <v>2</v>
      </c>
      <c r="CF518">
        <v>1</v>
      </c>
      <c r="CG518" t="s">
        <v>214</v>
      </c>
      <c r="CH518" t="s">
        <v>215</v>
      </c>
      <c r="CI518" t="s">
        <v>215</v>
      </c>
      <c r="CJ518" t="s">
        <v>197</v>
      </c>
      <c r="CK518">
        <v>500</v>
      </c>
      <c r="CL518" t="s">
        <v>216</v>
      </c>
      <c r="CM518">
        <v>1</v>
      </c>
      <c r="CN518" t="s">
        <v>199</v>
      </c>
      <c r="CO518" t="s">
        <v>193</v>
      </c>
      <c r="CP518">
        <v>6</v>
      </c>
      <c r="CQ518" t="s">
        <v>193</v>
      </c>
      <c r="CR518" t="s">
        <v>193</v>
      </c>
      <c r="CS518" t="s">
        <v>193</v>
      </c>
      <c r="CT518" t="s">
        <v>193</v>
      </c>
      <c r="CU518" t="s">
        <v>193</v>
      </c>
      <c r="CV518" t="s">
        <v>193</v>
      </c>
      <c r="CW518" t="s">
        <v>3378</v>
      </c>
      <c r="CX518" t="s">
        <v>217</v>
      </c>
      <c r="CY518" t="s">
        <v>299</v>
      </c>
      <c r="CZ518" t="s">
        <v>193</v>
      </c>
      <c r="DA518" t="s">
        <v>206</v>
      </c>
      <c r="DB518" t="s">
        <v>193</v>
      </c>
      <c r="DC518" t="s">
        <v>193</v>
      </c>
      <c r="DD518" t="s">
        <v>193</v>
      </c>
      <c r="DE518" t="s">
        <v>193</v>
      </c>
      <c r="DF518" t="s">
        <v>193</v>
      </c>
      <c r="DG518" t="s">
        <v>193</v>
      </c>
      <c r="DH518" t="s">
        <v>193</v>
      </c>
      <c r="DI518" t="s">
        <v>193</v>
      </c>
      <c r="DJ518" t="s">
        <v>193</v>
      </c>
      <c r="DK518" t="s">
        <v>193</v>
      </c>
      <c r="DL518" t="s">
        <v>222</v>
      </c>
      <c r="DM518" t="s">
        <v>222</v>
      </c>
      <c r="DN518" t="s">
        <v>223</v>
      </c>
      <c r="DO518" t="s">
        <v>1002</v>
      </c>
      <c r="DP518">
        <v>96.963999999999999</v>
      </c>
      <c r="DQ518">
        <v>4.1050000000000004</v>
      </c>
      <c r="DR518">
        <v>277.19200000000001</v>
      </c>
      <c r="DS518">
        <v>2.1920000000000002</v>
      </c>
      <c r="DT518">
        <v>95.644000000000005</v>
      </c>
      <c r="DU518">
        <v>4.1749999999999998</v>
      </c>
      <c r="DV518">
        <v>278.09559999999999</v>
      </c>
      <c r="DW518">
        <v>3.0956000000000001</v>
      </c>
      <c r="DX518">
        <v>94.72</v>
      </c>
      <c r="DY518">
        <v>4.2249999999999996</v>
      </c>
      <c r="DZ518">
        <v>289.7235</v>
      </c>
      <c r="EA518">
        <v>14.7235</v>
      </c>
      <c r="EB518">
        <v>95.08</v>
      </c>
      <c r="EC518">
        <v>4.2050000000000001</v>
      </c>
      <c r="ED518">
        <v>282.37290000000002</v>
      </c>
      <c r="EE518">
        <v>7.3728999999999996</v>
      </c>
      <c r="EF518">
        <v>95.8</v>
      </c>
      <c r="EG518">
        <v>4.1669999999999998</v>
      </c>
      <c r="EH518">
        <v>275.27019999999999</v>
      </c>
      <c r="EI518">
        <v>0.2702</v>
      </c>
      <c r="EJ518">
        <v>96.555000000000007</v>
      </c>
      <c r="EK518">
        <v>4.1269999999999998</v>
      </c>
      <c r="EL518">
        <v>276.00369999999998</v>
      </c>
      <c r="EM518">
        <v>1.0037</v>
      </c>
      <c r="EN518">
        <v>96.25</v>
      </c>
      <c r="EO518">
        <v>4.1429999999999998</v>
      </c>
      <c r="EP518">
        <v>279.9796</v>
      </c>
      <c r="EQ518">
        <v>4.9795999999999996</v>
      </c>
      <c r="ER518">
        <v>95.956999999999994</v>
      </c>
      <c r="ES518">
        <v>4.1580000000000004</v>
      </c>
      <c r="ET518">
        <v>288.02390000000003</v>
      </c>
      <c r="EU518">
        <v>13.023899999999999</v>
      </c>
      <c r="EV518">
        <v>97.034999999999997</v>
      </c>
      <c r="EW518">
        <v>4.101</v>
      </c>
      <c r="EX518">
        <v>278.7208</v>
      </c>
      <c r="EY518">
        <v>3.7208000000000001</v>
      </c>
      <c r="EZ518">
        <v>96.753</v>
      </c>
      <c r="FA518">
        <v>4.1159999999999997</v>
      </c>
      <c r="FB518">
        <v>269.35359999999997</v>
      </c>
      <c r="FC518">
        <v>-5.6463999999999999</v>
      </c>
      <c r="FD518">
        <v>98.057000000000002</v>
      </c>
      <c r="FE518">
        <v>4.048</v>
      </c>
      <c r="FF518">
        <v>265.19459999999998</v>
      </c>
      <c r="FG518">
        <v>-9.8054000000000006</v>
      </c>
      <c r="FH518">
        <v>33.57</v>
      </c>
      <c r="FI518">
        <v>-26.07</v>
      </c>
      <c r="FJ518">
        <v>66.83</v>
      </c>
      <c r="FK518">
        <v>-5.42</v>
      </c>
      <c r="FL518">
        <v>91.781000000000006</v>
      </c>
      <c r="FM518">
        <v>-6.41</v>
      </c>
      <c r="FN518">
        <v>0.2112</v>
      </c>
      <c r="FO518">
        <v>3.8121999999999998</v>
      </c>
      <c r="FP518">
        <v>0.26590000000000003</v>
      </c>
      <c r="FQ518">
        <v>9.8282000000000007</v>
      </c>
      <c r="FR518">
        <v>0.375</v>
      </c>
      <c r="FS518">
        <v>11.7372</v>
      </c>
      <c r="FT518">
        <v>0.6129</v>
      </c>
      <c r="FU518">
        <v>7.7080000000000002</v>
      </c>
      <c r="FV518">
        <v>1.2041999999999999</v>
      </c>
      <c r="FW518">
        <v>3.5709</v>
      </c>
      <c r="FX518" t="s">
        <v>3382</v>
      </c>
      <c r="FY518" t="s">
        <v>252</v>
      </c>
    </row>
    <row r="519" spans="1:181" x14ac:dyDescent="0.35">
      <c r="A519">
        <v>522</v>
      </c>
      <c r="B519" t="s">
        <v>5505</v>
      </c>
      <c r="C519" t="s">
        <v>5489</v>
      </c>
      <c r="D519" t="s">
        <v>3383</v>
      </c>
      <c r="E519" t="s">
        <v>3384</v>
      </c>
      <c r="F519" t="s">
        <v>232</v>
      </c>
      <c r="G519" t="s">
        <v>304</v>
      </c>
      <c r="H519" t="s">
        <v>233</v>
      </c>
      <c r="I519" t="s">
        <v>2497</v>
      </c>
      <c r="J519" t="s">
        <v>233</v>
      </c>
      <c r="K519" t="s">
        <v>304</v>
      </c>
      <c r="L519" t="s">
        <v>234</v>
      </c>
      <c r="M519">
        <v>6</v>
      </c>
      <c r="N519" t="s">
        <v>196</v>
      </c>
      <c r="O519" t="s">
        <v>197</v>
      </c>
      <c r="P519" t="s">
        <v>198</v>
      </c>
      <c r="Q519">
        <v>2000</v>
      </c>
      <c r="R519" t="s">
        <v>198</v>
      </c>
      <c r="S519">
        <v>2000</v>
      </c>
      <c r="T519">
        <v>3</v>
      </c>
      <c r="U519">
        <v>2</v>
      </c>
      <c r="V519" t="s">
        <v>199</v>
      </c>
      <c r="W519" t="s">
        <v>200</v>
      </c>
      <c r="X519">
        <v>2.169</v>
      </c>
      <c r="Y519" t="s">
        <v>193</v>
      </c>
      <c r="Z519" t="s">
        <v>5492</v>
      </c>
      <c r="AA519" t="s">
        <v>3385</v>
      </c>
      <c r="AB519">
        <v>190</v>
      </c>
      <c r="AD519">
        <v>-11</v>
      </c>
      <c r="AE519" t="s">
        <v>193</v>
      </c>
      <c r="AF519" t="s">
        <v>193</v>
      </c>
      <c r="AG519">
        <v>275</v>
      </c>
      <c r="AH519">
        <v>200</v>
      </c>
      <c r="AI519">
        <v>10</v>
      </c>
      <c r="AJ519" t="s">
        <v>193</v>
      </c>
      <c r="AK519" t="s">
        <v>193</v>
      </c>
      <c r="AM519">
        <v>10</v>
      </c>
      <c r="AN519">
        <v>85</v>
      </c>
      <c r="AO519" t="s">
        <v>193</v>
      </c>
      <c r="AP519">
        <v>3.05</v>
      </c>
      <c r="AQ519">
        <v>2.169</v>
      </c>
      <c r="AR519">
        <v>100</v>
      </c>
      <c r="AS519" t="s">
        <v>202</v>
      </c>
      <c r="AT519" t="s">
        <v>203</v>
      </c>
      <c r="AU519" t="s">
        <v>204</v>
      </c>
      <c r="AV519" t="s">
        <v>205</v>
      </c>
      <c r="AW519">
        <v>9</v>
      </c>
      <c r="AX519">
        <v>3</v>
      </c>
      <c r="AY519">
        <v>6</v>
      </c>
      <c r="AZ519" t="s">
        <v>193</v>
      </c>
      <c r="BA519" t="s">
        <v>202</v>
      </c>
      <c r="BB519" t="s">
        <v>206</v>
      </c>
      <c r="BC519" t="s">
        <v>206</v>
      </c>
      <c r="BD519" t="s">
        <v>202</v>
      </c>
      <c r="BE519" t="s">
        <v>206</v>
      </c>
      <c r="BF519" t="s">
        <v>202</v>
      </c>
      <c r="BG519" t="s">
        <v>238</v>
      </c>
      <c r="BH519" t="s">
        <v>193</v>
      </c>
      <c r="BI519">
        <v>2000</v>
      </c>
      <c r="BK519" t="s">
        <v>206</v>
      </c>
      <c r="BL519" t="s">
        <v>208</v>
      </c>
      <c r="BM519" t="s">
        <v>220</v>
      </c>
      <c r="BN519" t="s">
        <v>350</v>
      </c>
      <c r="BO519" t="s">
        <v>26</v>
      </c>
      <c r="BP519" t="s">
        <v>28</v>
      </c>
      <c r="BQ519" t="s">
        <v>30</v>
      </c>
      <c r="BR519" t="s">
        <v>32</v>
      </c>
      <c r="BS519" t="s">
        <v>33</v>
      </c>
      <c r="BT519" t="s">
        <v>267</v>
      </c>
      <c r="BU519" t="s">
        <v>193</v>
      </c>
      <c r="BV519" t="s">
        <v>220</v>
      </c>
      <c r="BW519" t="s">
        <v>209</v>
      </c>
      <c r="BX519" t="s">
        <v>197</v>
      </c>
      <c r="BY519" t="s">
        <v>193</v>
      </c>
      <c r="BZ519" t="s">
        <v>271</v>
      </c>
      <c r="CA519" t="s">
        <v>941</v>
      </c>
      <c r="CB519" t="s">
        <v>3386</v>
      </c>
      <c r="CC519" t="s">
        <v>3387</v>
      </c>
      <c r="CD519" t="s">
        <v>5490</v>
      </c>
      <c r="CE519">
        <v>2</v>
      </c>
      <c r="CF519">
        <v>1</v>
      </c>
      <c r="CG519" t="s">
        <v>214</v>
      </c>
      <c r="CH519" t="s">
        <v>215</v>
      </c>
      <c r="CI519" t="s">
        <v>215</v>
      </c>
      <c r="CJ519" t="s">
        <v>197</v>
      </c>
      <c r="CK519">
        <v>2000</v>
      </c>
      <c r="CL519" t="s">
        <v>216</v>
      </c>
      <c r="CM519">
        <v>1</v>
      </c>
      <c r="CN519" t="s">
        <v>199</v>
      </c>
      <c r="CO519" t="s">
        <v>193</v>
      </c>
      <c r="CP519" t="s">
        <v>193</v>
      </c>
      <c r="CQ519" t="s">
        <v>193</v>
      </c>
      <c r="CR519" t="s">
        <v>193</v>
      </c>
      <c r="CS519" t="s">
        <v>193</v>
      </c>
      <c r="CT519" t="s">
        <v>193</v>
      </c>
      <c r="CU519" t="s">
        <v>193</v>
      </c>
      <c r="CV519" t="s">
        <v>193</v>
      </c>
      <c r="CW519" t="s">
        <v>3383</v>
      </c>
      <c r="CX519" t="s">
        <v>217</v>
      </c>
      <c r="CY519">
        <v>0.4</v>
      </c>
      <c r="CZ519">
        <v>8</v>
      </c>
      <c r="DA519" t="s">
        <v>206</v>
      </c>
      <c r="DB519" t="s">
        <v>193</v>
      </c>
      <c r="DC519" t="s">
        <v>193</v>
      </c>
      <c r="DD519" t="s">
        <v>193</v>
      </c>
      <c r="DE519" t="s">
        <v>193</v>
      </c>
      <c r="DF519" t="s">
        <v>193</v>
      </c>
      <c r="DG519" t="s">
        <v>31</v>
      </c>
      <c r="DH519" t="s">
        <v>276</v>
      </c>
      <c r="DI519" t="s">
        <v>270</v>
      </c>
      <c r="DJ519" t="s">
        <v>493</v>
      </c>
      <c r="DK519" t="s">
        <v>644</v>
      </c>
      <c r="DL519" t="s">
        <v>222</v>
      </c>
      <c r="DM519" t="s">
        <v>222</v>
      </c>
      <c r="DN519" t="s">
        <v>223</v>
      </c>
      <c r="DO519" t="s">
        <v>2961</v>
      </c>
      <c r="DP519">
        <v>100.45</v>
      </c>
      <c r="DQ519">
        <v>2.0129999999999999</v>
      </c>
      <c r="DR519">
        <v>176.03489999999999</v>
      </c>
      <c r="DS519">
        <v>-13.9651</v>
      </c>
      <c r="DT519">
        <v>100.51600000000001</v>
      </c>
      <c r="DU519">
        <v>1.99</v>
      </c>
      <c r="DV519">
        <v>174.5316</v>
      </c>
      <c r="DW519">
        <v>-15.468400000000001</v>
      </c>
      <c r="DX519">
        <v>100.655</v>
      </c>
      <c r="DY519">
        <v>1.9419999999999999</v>
      </c>
      <c r="DZ519">
        <v>170.53319999999999</v>
      </c>
      <c r="EA519">
        <v>-19.466799999999999</v>
      </c>
      <c r="EB519">
        <v>100.501</v>
      </c>
      <c r="EC519">
        <v>1.9950000000000001</v>
      </c>
      <c r="ED519">
        <v>175.2988</v>
      </c>
      <c r="EE519">
        <v>-14.7012</v>
      </c>
      <c r="EF519">
        <v>100.568</v>
      </c>
      <c r="EG519">
        <v>1.9710000000000001</v>
      </c>
      <c r="EH519">
        <v>172.36670000000001</v>
      </c>
      <c r="EI519">
        <v>-17.633299999999998</v>
      </c>
      <c r="EJ519">
        <v>100.63800000000001</v>
      </c>
      <c r="EK519">
        <v>1.9470000000000001</v>
      </c>
      <c r="EL519">
        <v>170.50030000000001</v>
      </c>
      <c r="EM519">
        <v>-19.499700000000001</v>
      </c>
      <c r="EN519">
        <v>100.539</v>
      </c>
      <c r="EO519">
        <v>1.9810000000000001</v>
      </c>
      <c r="EP519">
        <v>178.98849999999999</v>
      </c>
      <c r="EQ519">
        <v>-11.0115</v>
      </c>
      <c r="ER519">
        <v>100.553</v>
      </c>
      <c r="ES519">
        <v>1.976</v>
      </c>
      <c r="ET519">
        <v>176.08510000000001</v>
      </c>
      <c r="EU519">
        <v>-13.914899999999999</v>
      </c>
      <c r="EV519">
        <v>100.477</v>
      </c>
      <c r="EW519">
        <v>2.0019999999999998</v>
      </c>
      <c r="EX519">
        <v>177.88200000000001</v>
      </c>
      <c r="EY519">
        <v>-12.118</v>
      </c>
      <c r="EZ519">
        <v>100.61799999999999</v>
      </c>
      <c r="FA519">
        <v>1.952</v>
      </c>
      <c r="FB519">
        <v>175.56960000000001</v>
      </c>
      <c r="FC519">
        <v>-14.430400000000001</v>
      </c>
      <c r="FD519">
        <v>100.89700000000001</v>
      </c>
      <c r="FE519">
        <v>1.855</v>
      </c>
      <c r="FF519">
        <v>166.14259999999999</v>
      </c>
      <c r="FG519">
        <v>-23.857399999999998</v>
      </c>
      <c r="FH519">
        <v>33.57</v>
      </c>
      <c r="FI519">
        <v>-26.07</v>
      </c>
      <c r="FJ519">
        <v>66.83</v>
      </c>
      <c r="FK519">
        <v>-5.42</v>
      </c>
      <c r="FL519">
        <v>91.781000000000006</v>
      </c>
      <c r="FM519">
        <v>-6.41</v>
      </c>
      <c r="FN519">
        <v>0.2112</v>
      </c>
      <c r="FO519">
        <v>3.8121999999999998</v>
      </c>
      <c r="FP519">
        <v>0.26590000000000003</v>
      </c>
      <c r="FQ519">
        <v>9.8282000000000007</v>
      </c>
      <c r="FR519">
        <v>0.375</v>
      </c>
      <c r="FS519">
        <v>11.7372</v>
      </c>
      <c r="FT519">
        <v>0.6129</v>
      </c>
      <c r="FU519">
        <v>7.7080000000000002</v>
      </c>
      <c r="FV519">
        <v>1.2041999999999999</v>
      </c>
      <c r="FW519">
        <v>3.5709</v>
      </c>
      <c r="FX519" t="s">
        <v>3388</v>
      </c>
      <c r="FY519">
        <v>51003.423699999999</v>
      </c>
    </row>
    <row r="520" spans="1:181" x14ac:dyDescent="0.35">
      <c r="A520">
        <v>523</v>
      </c>
      <c r="B520" t="s">
        <v>5505</v>
      </c>
      <c r="C520" t="s">
        <v>5489</v>
      </c>
      <c r="D520" t="s">
        <v>3383</v>
      </c>
      <c r="E520" t="s">
        <v>3384</v>
      </c>
      <c r="F520" t="s">
        <v>316</v>
      </c>
      <c r="G520" t="s">
        <v>193</v>
      </c>
      <c r="H520" t="s">
        <v>316</v>
      </c>
      <c r="I520" t="s">
        <v>193</v>
      </c>
      <c r="J520" t="s">
        <v>316</v>
      </c>
      <c r="K520" t="s">
        <v>193</v>
      </c>
      <c r="L520" t="s">
        <v>588</v>
      </c>
      <c r="M520" t="s">
        <v>193</v>
      </c>
      <c r="N520" t="s">
        <v>196</v>
      </c>
      <c r="O520" t="s">
        <v>193</v>
      </c>
      <c r="P520" t="s">
        <v>198</v>
      </c>
      <c r="Q520">
        <v>2000</v>
      </c>
      <c r="R520" t="s">
        <v>198</v>
      </c>
      <c r="S520" t="s">
        <v>193</v>
      </c>
      <c r="T520" t="s">
        <v>193</v>
      </c>
      <c r="U520">
        <v>2</v>
      </c>
      <c r="V520" t="s">
        <v>193</v>
      </c>
      <c r="W520" t="s">
        <v>200</v>
      </c>
      <c r="X520" t="s">
        <v>193</v>
      </c>
      <c r="Y520" t="s">
        <v>193</v>
      </c>
      <c r="Z520" t="s">
        <v>5492</v>
      </c>
      <c r="AA520" t="s">
        <v>193</v>
      </c>
      <c r="AB520" t="s">
        <v>193</v>
      </c>
      <c r="AC520">
        <v>0</v>
      </c>
      <c r="AD520" t="s">
        <v>193</v>
      </c>
      <c r="AE520" t="s">
        <v>193</v>
      </c>
      <c r="AF520" t="s">
        <v>193</v>
      </c>
      <c r="AG520">
        <v>0</v>
      </c>
      <c r="AH520">
        <v>0</v>
      </c>
      <c r="AI520">
        <v>0</v>
      </c>
      <c r="AJ520" t="s">
        <v>193</v>
      </c>
      <c r="AK520" t="s">
        <v>193</v>
      </c>
      <c r="AL520">
        <v>0</v>
      </c>
      <c r="AN520">
        <v>0</v>
      </c>
      <c r="AO520" t="s">
        <v>193</v>
      </c>
      <c r="AP520" t="s">
        <v>193</v>
      </c>
      <c r="AQ520">
        <v>0</v>
      </c>
      <c r="AR520" t="s">
        <v>193</v>
      </c>
      <c r="AS520" t="s">
        <v>193</v>
      </c>
      <c r="AT520" t="s">
        <v>203</v>
      </c>
      <c r="AU520" t="s">
        <v>204</v>
      </c>
      <c r="AV520" t="s">
        <v>205</v>
      </c>
      <c r="AW520">
        <v>3</v>
      </c>
      <c r="AX520" t="s">
        <v>193</v>
      </c>
      <c r="AY520" t="s">
        <v>193</v>
      </c>
      <c r="AZ520" t="s">
        <v>193</v>
      </c>
      <c r="BA520" t="s">
        <v>206</v>
      </c>
      <c r="BB520" t="s">
        <v>206</v>
      </c>
      <c r="BC520" t="s">
        <v>206</v>
      </c>
      <c r="BD520" t="s">
        <v>206</v>
      </c>
      <c r="BE520" t="s">
        <v>206</v>
      </c>
      <c r="BF520" t="s">
        <v>206</v>
      </c>
      <c r="BG520" t="s">
        <v>238</v>
      </c>
      <c r="BH520" t="s">
        <v>193</v>
      </c>
      <c r="BI520" t="s">
        <v>193</v>
      </c>
      <c r="BK520" t="s">
        <v>206</v>
      </c>
      <c r="BL520" t="s">
        <v>208</v>
      </c>
      <c r="BM520" t="s">
        <v>220</v>
      </c>
      <c r="BN520" t="s">
        <v>1006</v>
      </c>
      <c r="BO520" t="s">
        <v>193</v>
      </c>
      <c r="BP520" t="s">
        <v>193</v>
      </c>
      <c r="BQ520" t="s">
        <v>193</v>
      </c>
      <c r="BR520" t="s">
        <v>193</v>
      </c>
      <c r="BS520" t="s">
        <v>193</v>
      </c>
      <c r="BT520" t="s">
        <v>193</v>
      </c>
      <c r="BU520" t="s">
        <v>193</v>
      </c>
      <c r="BV520" t="s">
        <v>193</v>
      </c>
      <c r="BW520" t="s">
        <v>193</v>
      </c>
      <c r="BX520" t="s">
        <v>193</v>
      </c>
      <c r="BY520" t="s">
        <v>193</v>
      </c>
      <c r="BZ520" t="s">
        <v>271</v>
      </c>
      <c r="CA520" t="s">
        <v>941</v>
      </c>
      <c r="CB520" t="s">
        <v>3389</v>
      </c>
      <c r="CC520" t="s">
        <v>193</v>
      </c>
      <c r="CD520" t="s">
        <v>5490</v>
      </c>
      <c r="CE520">
        <v>2</v>
      </c>
      <c r="CF520">
        <v>0</v>
      </c>
      <c r="CG520" t="s">
        <v>214</v>
      </c>
      <c r="CH520" t="s">
        <v>215</v>
      </c>
      <c r="CI520" t="s">
        <v>215</v>
      </c>
      <c r="CJ520" t="s">
        <v>197</v>
      </c>
      <c r="CK520" t="s">
        <v>193</v>
      </c>
      <c r="CL520" t="s">
        <v>216</v>
      </c>
      <c r="CM520">
        <v>1</v>
      </c>
      <c r="CN520" t="s">
        <v>193</v>
      </c>
      <c r="CO520" t="s">
        <v>193</v>
      </c>
      <c r="CP520" t="s">
        <v>193</v>
      </c>
      <c r="CQ520" t="s">
        <v>193</v>
      </c>
      <c r="CR520" t="s">
        <v>193</v>
      </c>
      <c r="CS520" t="s">
        <v>193</v>
      </c>
      <c r="CT520" t="s">
        <v>193</v>
      </c>
      <c r="CU520" t="s">
        <v>193</v>
      </c>
      <c r="CV520" t="s">
        <v>193</v>
      </c>
      <c r="CW520" t="s">
        <v>3383</v>
      </c>
      <c r="CX520" t="s">
        <v>217</v>
      </c>
      <c r="CY520" t="s">
        <v>193</v>
      </c>
      <c r="CZ520" t="s">
        <v>193</v>
      </c>
      <c r="DA520" t="s">
        <v>206</v>
      </c>
      <c r="DB520" t="s">
        <v>193</v>
      </c>
      <c r="DC520" t="s">
        <v>193</v>
      </c>
      <c r="DD520" t="s">
        <v>193</v>
      </c>
      <c r="DE520" t="s">
        <v>193</v>
      </c>
      <c r="DF520" t="s">
        <v>193</v>
      </c>
      <c r="DG520" t="s">
        <v>193</v>
      </c>
      <c r="DH520" t="s">
        <v>193</v>
      </c>
      <c r="DI520" t="s">
        <v>193</v>
      </c>
      <c r="DJ520" t="s">
        <v>193</v>
      </c>
      <c r="DK520" t="s">
        <v>193</v>
      </c>
      <c r="DL520" t="s">
        <v>222</v>
      </c>
      <c r="DM520" t="s">
        <v>222</v>
      </c>
      <c r="DN520" t="s">
        <v>222</v>
      </c>
      <c r="DO520" t="s">
        <v>573</v>
      </c>
      <c r="DP520" t="s">
        <v>573</v>
      </c>
      <c r="DQ520" t="s">
        <v>573</v>
      </c>
      <c r="DS520" t="e">
        <v>#VALUE!</v>
      </c>
      <c r="DT520" t="s">
        <v>573</v>
      </c>
      <c r="DU520" t="s">
        <v>573</v>
      </c>
      <c r="DW520" t="e">
        <v>#VALUE!</v>
      </c>
      <c r="DX520" t="s">
        <v>573</v>
      </c>
      <c r="DY520" t="s">
        <v>573</v>
      </c>
      <c r="EA520" t="e">
        <v>#VALUE!</v>
      </c>
      <c r="EB520" t="s">
        <v>573</v>
      </c>
      <c r="EC520" t="s">
        <v>573</v>
      </c>
      <c r="EE520" t="e">
        <v>#VALUE!</v>
      </c>
      <c r="EF520" t="s">
        <v>573</v>
      </c>
      <c r="EG520" t="s">
        <v>573</v>
      </c>
      <c r="EI520" t="e">
        <v>#VALUE!</v>
      </c>
      <c r="EJ520" t="s">
        <v>573</v>
      </c>
      <c r="EK520" t="s">
        <v>573</v>
      </c>
      <c r="EM520" t="e">
        <v>#VALUE!</v>
      </c>
      <c r="EN520" t="s">
        <v>573</v>
      </c>
      <c r="EO520" t="s">
        <v>573</v>
      </c>
      <c r="EQ520" t="e">
        <v>#VALUE!</v>
      </c>
      <c r="ER520" t="s">
        <v>573</v>
      </c>
      <c r="ES520" t="s">
        <v>573</v>
      </c>
      <c r="EU520" t="e">
        <v>#VALUE!</v>
      </c>
      <c r="EV520" t="s">
        <v>573</v>
      </c>
      <c r="EW520" t="s">
        <v>573</v>
      </c>
      <c r="EY520" t="e">
        <v>#VALUE!</v>
      </c>
      <c r="EZ520" t="s">
        <v>573</v>
      </c>
      <c r="FA520" t="s">
        <v>573</v>
      </c>
      <c r="FC520" t="e">
        <v>#VALUE!</v>
      </c>
      <c r="FD520" t="s">
        <v>573</v>
      </c>
      <c r="FE520" t="s">
        <v>573</v>
      </c>
      <c r="FG520" t="e">
        <v>#VALUE!</v>
      </c>
      <c r="FH520">
        <v>33.57</v>
      </c>
      <c r="FI520">
        <v>-26.07</v>
      </c>
      <c r="FJ520">
        <v>66.83</v>
      </c>
      <c r="FK520">
        <v>-5.42</v>
      </c>
      <c r="FL520">
        <v>91.781000000000006</v>
      </c>
      <c r="FM520">
        <v>-6.41</v>
      </c>
      <c r="FN520">
        <v>0.2112</v>
      </c>
      <c r="FO520">
        <v>3.8121999999999998</v>
      </c>
      <c r="FP520">
        <v>0.26590000000000003</v>
      </c>
      <c r="FQ520">
        <v>9.8282000000000007</v>
      </c>
      <c r="FR520">
        <v>0.375</v>
      </c>
      <c r="FS520">
        <v>11.7372</v>
      </c>
      <c r="FT520">
        <v>0.6129</v>
      </c>
      <c r="FU520">
        <v>7.7080000000000002</v>
      </c>
      <c r="FV520">
        <v>1.2041999999999999</v>
      </c>
      <c r="FW520">
        <v>3.5709</v>
      </c>
      <c r="FX520" t="s">
        <v>573</v>
      </c>
      <c r="FY520" t="s">
        <v>573</v>
      </c>
    </row>
    <row r="521" spans="1:181" x14ac:dyDescent="0.35">
      <c r="A521">
        <v>524</v>
      </c>
      <c r="B521" t="s">
        <v>5505</v>
      </c>
      <c r="C521" t="s">
        <v>5489</v>
      </c>
      <c r="D521" t="s">
        <v>3390</v>
      </c>
      <c r="E521" t="s">
        <v>3391</v>
      </c>
      <c r="F521" t="s">
        <v>192</v>
      </c>
      <c r="G521" t="s">
        <v>193</v>
      </c>
      <c r="H521" t="s">
        <v>286</v>
      </c>
      <c r="I521" t="s">
        <v>193</v>
      </c>
      <c r="J521" t="s">
        <v>371</v>
      </c>
      <c r="K521" t="s">
        <v>193</v>
      </c>
      <c r="L521" t="s">
        <v>3392</v>
      </c>
      <c r="M521" t="s">
        <v>193</v>
      </c>
      <c r="N521" t="s">
        <v>196</v>
      </c>
      <c r="O521" t="s">
        <v>197</v>
      </c>
      <c r="P521" t="s">
        <v>198</v>
      </c>
      <c r="Q521">
        <v>1000</v>
      </c>
      <c r="R521" t="s">
        <v>198</v>
      </c>
      <c r="S521">
        <v>1000</v>
      </c>
      <c r="T521">
        <v>10</v>
      </c>
      <c r="U521">
        <v>1</v>
      </c>
      <c r="V521" t="s">
        <v>199</v>
      </c>
      <c r="W521" t="s">
        <v>200</v>
      </c>
      <c r="X521">
        <v>1.95</v>
      </c>
      <c r="Y521" t="s">
        <v>193</v>
      </c>
      <c r="Z521" t="s">
        <v>5494</v>
      </c>
      <c r="AA521" t="s">
        <v>1712</v>
      </c>
      <c r="AB521">
        <v>140</v>
      </c>
      <c r="AD521">
        <v>-1</v>
      </c>
      <c r="AE521" t="s">
        <v>193</v>
      </c>
      <c r="AF521" t="s">
        <v>193</v>
      </c>
      <c r="AG521">
        <v>150</v>
      </c>
      <c r="AH521">
        <v>140</v>
      </c>
      <c r="AI521">
        <v>0</v>
      </c>
      <c r="AJ521" t="s">
        <v>193</v>
      </c>
      <c r="AK521" t="s">
        <v>193</v>
      </c>
      <c r="AM521">
        <v>5</v>
      </c>
      <c r="AN521">
        <v>10</v>
      </c>
      <c r="AO521" t="s">
        <v>193</v>
      </c>
      <c r="AP521">
        <v>1.8</v>
      </c>
      <c r="AQ521">
        <v>1.992</v>
      </c>
      <c r="AR521">
        <v>99.620999999999995</v>
      </c>
      <c r="AS521" t="s">
        <v>202</v>
      </c>
      <c r="AT521" t="s">
        <v>290</v>
      </c>
      <c r="AU521" t="s">
        <v>204</v>
      </c>
      <c r="AV521" t="s">
        <v>205</v>
      </c>
      <c r="AW521">
        <v>4</v>
      </c>
      <c r="AX521">
        <v>4</v>
      </c>
      <c r="AY521" t="s">
        <v>193</v>
      </c>
      <c r="AZ521" t="s">
        <v>193</v>
      </c>
      <c r="BA521" t="s">
        <v>206</v>
      </c>
      <c r="BB521" t="s">
        <v>206</v>
      </c>
      <c r="BC521" t="s">
        <v>202</v>
      </c>
      <c r="BD521" t="s">
        <v>206</v>
      </c>
      <c r="BE521" t="s">
        <v>206</v>
      </c>
      <c r="BF521" t="s">
        <v>206</v>
      </c>
      <c r="BG521" t="s">
        <v>207</v>
      </c>
      <c r="BH521" t="s">
        <v>193</v>
      </c>
      <c r="BI521">
        <v>2000</v>
      </c>
      <c r="BK521" t="s">
        <v>206</v>
      </c>
      <c r="BL521" t="s">
        <v>208</v>
      </c>
      <c r="BM521" t="s">
        <v>30</v>
      </c>
      <c r="BN521" t="s">
        <v>34</v>
      </c>
      <c r="BO521" t="s">
        <v>240</v>
      </c>
      <c r="BP521" t="s">
        <v>193</v>
      </c>
      <c r="BQ521" t="s">
        <v>193</v>
      </c>
      <c r="BR521" t="s">
        <v>193</v>
      </c>
      <c r="BS521" t="s">
        <v>193</v>
      </c>
      <c r="BT521" t="s">
        <v>193</v>
      </c>
      <c r="BU521" t="s">
        <v>193</v>
      </c>
      <c r="BV521" t="s">
        <v>34</v>
      </c>
      <c r="BW521" t="s">
        <v>209</v>
      </c>
      <c r="BX521" t="s">
        <v>197</v>
      </c>
      <c r="BY521" t="s">
        <v>193</v>
      </c>
      <c r="BZ521" t="s">
        <v>292</v>
      </c>
      <c r="CA521" t="s">
        <v>307</v>
      </c>
      <c r="CB521" t="s">
        <v>3393</v>
      </c>
      <c r="CC521" t="s">
        <v>3394</v>
      </c>
      <c r="CD521" t="s">
        <v>5490</v>
      </c>
      <c r="CE521">
        <v>2</v>
      </c>
      <c r="CF521">
        <v>1</v>
      </c>
      <c r="CG521" t="s">
        <v>214</v>
      </c>
      <c r="CH521" t="s">
        <v>215</v>
      </c>
      <c r="CI521" t="s">
        <v>215</v>
      </c>
      <c r="CJ521" t="s">
        <v>197</v>
      </c>
      <c r="CK521">
        <v>1000</v>
      </c>
      <c r="CL521" t="s">
        <v>216</v>
      </c>
      <c r="CM521">
        <v>1</v>
      </c>
      <c r="CN521" t="s">
        <v>199</v>
      </c>
      <c r="CO521" t="s">
        <v>193</v>
      </c>
      <c r="CP521">
        <v>3</v>
      </c>
      <c r="CQ521" t="s">
        <v>193</v>
      </c>
      <c r="CR521" t="s">
        <v>193</v>
      </c>
      <c r="CS521" t="s">
        <v>193</v>
      </c>
      <c r="CT521" t="s">
        <v>193</v>
      </c>
      <c r="CU521" t="s">
        <v>193</v>
      </c>
      <c r="CV521" t="s">
        <v>193</v>
      </c>
      <c r="CW521" t="s">
        <v>3390</v>
      </c>
      <c r="CX521" t="s">
        <v>217</v>
      </c>
      <c r="CY521">
        <v>0.45</v>
      </c>
      <c r="CZ521">
        <v>4.5</v>
      </c>
      <c r="DA521" t="s">
        <v>206</v>
      </c>
      <c r="DB521" t="s">
        <v>193</v>
      </c>
      <c r="DC521" t="s">
        <v>193</v>
      </c>
      <c r="DD521" t="s">
        <v>193</v>
      </c>
      <c r="DE521" t="s">
        <v>193</v>
      </c>
      <c r="DF521" t="s">
        <v>193</v>
      </c>
      <c r="DG521" t="s">
        <v>218</v>
      </c>
      <c r="DH521" t="s">
        <v>220</v>
      </c>
      <c r="DI521" t="s">
        <v>469</v>
      </c>
      <c r="DJ521" t="s">
        <v>354</v>
      </c>
      <c r="DK521" t="s">
        <v>342</v>
      </c>
      <c r="DL521" t="s">
        <v>222</v>
      </c>
      <c r="DM521" t="s">
        <v>222</v>
      </c>
      <c r="DN521" t="s">
        <v>223</v>
      </c>
      <c r="DO521" t="s">
        <v>1547</v>
      </c>
      <c r="DP521">
        <v>99.71</v>
      </c>
      <c r="DQ521">
        <v>1.982</v>
      </c>
      <c r="DR521">
        <v>135.53559999999999</v>
      </c>
      <c r="DS521">
        <v>-4.4644000000000004</v>
      </c>
      <c r="DT521">
        <v>99.692999999999998</v>
      </c>
      <c r="DU521">
        <v>1.984</v>
      </c>
      <c r="DV521">
        <v>134.54</v>
      </c>
      <c r="DW521">
        <v>-5.46</v>
      </c>
      <c r="DX521">
        <v>99.692999999999998</v>
      </c>
      <c r="DY521">
        <v>1.984</v>
      </c>
      <c r="DZ521">
        <v>137.24690000000001</v>
      </c>
      <c r="EA521">
        <v>-2.7530999999999999</v>
      </c>
      <c r="EB521">
        <v>99.09</v>
      </c>
      <c r="EC521">
        <v>2.0510000000000002</v>
      </c>
      <c r="ED521">
        <v>141.7586</v>
      </c>
      <c r="EE521">
        <v>1.7585999999999999</v>
      </c>
      <c r="EF521">
        <v>99.685000000000002</v>
      </c>
      <c r="EG521">
        <v>1.9850000000000001</v>
      </c>
      <c r="EH521">
        <v>132.33109999999999</v>
      </c>
      <c r="EI521">
        <v>-7.6688999999999998</v>
      </c>
      <c r="EJ521">
        <v>99.29</v>
      </c>
      <c r="EK521">
        <v>2.0289999999999999</v>
      </c>
      <c r="EL521">
        <v>132.61940000000001</v>
      </c>
      <c r="EM521">
        <v>-7.3806000000000003</v>
      </c>
      <c r="EN521">
        <v>99.12</v>
      </c>
      <c r="EO521">
        <v>2.048</v>
      </c>
      <c r="EP521">
        <v>140.78020000000001</v>
      </c>
      <c r="EQ521">
        <v>0.7802</v>
      </c>
      <c r="ER521">
        <v>99.12</v>
      </c>
      <c r="ES521">
        <v>2.048</v>
      </c>
      <c r="ET521">
        <v>136.51439999999999</v>
      </c>
      <c r="EU521">
        <v>-3.4855999999999998</v>
      </c>
      <c r="EV521">
        <v>99.433999999999997</v>
      </c>
      <c r="EW521">
        <v>2.0129999999999999</v>
      </c>
      <c r="EX521">
        <v>130.3261</v>
      </c>
      <c r="EY521">
        <v>-9.6738999999999997</v>
      </c>
      <c r="EZ521">
        <v>99.433999999999997</v>
      </c>
      <c r="FA521">
        <v>2.0129999999999999</v>
      </c>
      <c r="FB521">
        <v>134.8075</v>
      </c>
      <c r="FC521">
        <v>-5.1924999999999999</v>
      </c>
      <c r="FD521">
        <v>99.924000000000007</v>
      </c>
      <c r="FE521">
        <v>1.958</v>
      </c>
      <c r="FF521">
        <v>131.71180000000001</v>
      </c>
      <c r="FG521">
        <v>-8.2881999999999998</v>
      </c>
      <c r="FH521">
        <v>33.57</v>
      </c>
      <c r="FI521">
        <v>-26.07</v>
      </c>
      <c r="FJ521">
        <v>66.83</v>
      </c>
      <c r="FK521">
        <v>-5.42</v>
      </c>
      <c r="FL521">
        <v>91.781000000000006</v>
      </c>
      <c r="FM521">
        <v>-6.41</v>
      </c>
      <c r="FN521">
        <v>0.2112</v>
      </c>
      <c r="FO521">
        <v>3.8121999999999998</v>
      </c>
      <c r="FP521">
        <v>0.26590000000000003</v>
      </c>
      <c r="FQ521">
        <v>9.8282000000000007</v>
      </c>
      <c r="FR521">
        <v>0.375</v>
      </c>
      <c r="FS521">
        <v>11.7372</v>
      </c>
      <c r="FT521">
        <v>0.6129</v>
      </c>
      <c r="FU521">
        <v>7.7080000000000002</v>
      </c>
      <c r="FV521">
        <v>1.2041999999999999</v>
      </c>
      <c r="FW521">
        <v>3.5709</v>
      </c>
      <c r="FX521" t="s">
        <v>3395</v>
      </c>
      <c r="FY521" t="s">
        <v>252</v>
      </c>
    </row>
    <row r="522" spans="1:181" x14ac:dyDescent="0.35">
      <c r="A522">
        <v>525</v>
      </c>
      <c r="B522" t="s">
        <v>5505</v>
      </c>
      <c r="C522" t="s">
        <v>5489</v>
      </c>
      <c r="D522" t="s">
        <v>3396</v>
      </c>
      <c r="E522" t="s">
        <v>3397</v>
      </c>
      <c r="F522" t="s">
        <v>441</v>
      </c>
      <c r="G522" t="s">
        <v>193</v>
      </c>
      <c r="H522" t="s">
        <v>285</v>
      </c>
      <c r="I522" t="s">
        <v>193</v>
      </c>
      <c r="J522" t="s">
        <v>316</v>
      </c>
      <c r="K522" t="s">
        <v>193</v>
      </c>
      <c r="L522" t="s">
        <v>932</v>
      </c>
      <c r="M522" t="s">
        <v>193</v>
      </c>
      <c r="N522" t="s">
        <v>196</v>
      </c>
      <c r="O522" t="s">
        <v>197</v>
      </c>
      <c r="P522" t="s">
        <v>198</v>
      </c>
      <c r="Q522">
        <v>500</v>
      </c>
      <c r="R522" t="s">
        <v>198</v>
      </c>
      <c r="S522">
        <v>500</v>
      </c>
      <c r="T522">
        <v>10</v>
      </c>
      <c r="U522">
        <v>1</v>
      </c>
      <c r="V522" t="s">
        <v>199</v>
      </c>
      <c r="W522" t="s">
        <v>200</v>
      </c>
      <c r="X522">
        <v>4.4859999999999998</v>
      </c>
      <c r="Y522" t="s">
        <v>193</v>
      </c>
      <c r="Z522" t="s">
        <v>5494</v>
      </c>
      <c r="AA522" t="s">
        <v>1712</v>
      </c>
      <c r="AB522">
        <v>387.5</v>
      </c>
      <c r="AD522">
        <v>-6.5</v>
      </c>
      <c r="AE522" t="s">
        <v>193</v>
      </c>
      <c r="AF522" t="s">
        <v>193</v>
      </c>
      <c r="AG522">
        <v>450</v>
      </c>
      <c r="AH522">
        <v>0</v>
      </c>
      <c r="AI522">
        <v>0</v>
      </c>
      <c r="AJ522" t="s">
        <v>193</v>
      </c>
      <c r="AK522" t="s">
        <v>193</v>
      </c>
      <c r="AM522">
        <v>20</v>
      </c>
      <c r="AN522">
        <v>62.5</v>
      </c>
      <c r="AO522" t="s">
        <v>193</v>
      </c>
      <c r="AP522">
        <v>9.1999999999999993</v>
      </c>
      <c r="AQ522">
        <v>4.4859999999999998</v>
      </c>
      <c r="AR522">
        <v>100</v>
      </c>
      <c r="AS522" t="s">
        <v>202</v>
      </c>
      <c r="AT522" t="s">
        <v>203</v>
      </c>
      <c r="AU522" t="s">
        <v>204</v>
      </c>
      <c r="AV522" t="s">
        <v>958</v>
      </c>
      <c r="AW522">
        <v>8</v>
      </c>
      <c r="AX522">
        <v>2</v>
      </c>
      <c r="AY522">
        <v>6</v>
      </c>
      <c r="AZ522" t="s">
        <v>193</v>
      </c>
      <c r="BA522" t="s">
        <v>206</v>
      </c>
      <c r="BB522" t="s">
        <v>206</v>
      </c>
      <c r="BC522" t="s">
        <v>202</v>
      </c>
      <c r="BD522" t="s">
        <v>202</v>
      </c>
      <c r="BE522" t="s">
        <v>206</v>
      </c>
      <c r="BF522" t="s">
        <v>206</v>
      </c>
      <c r="BG522" t="s">
        <v>336</v>
      </c>
      <c r="BH522" t="s">
        <v>207</v>
      </c>
      <c r="BI522">
        <v>2000</v>
      </c>
      <c r="BK522" t="s">
        <v>206</v>
      </c>
      <c r="BL522" t="s">
        <v>32</v>
      </c>
      <c r="BM522" t="s">
        <v>34</v>
      </c>
      <c r="BN522" t="s">
        <v>218</v>
      </c>
      <c r="BO522" t="s">
        <v>208</v>
      </c>
      <c r="BP522" t="s">
        <v>220</v>
      </c>
      <c r="BQ522" t="s">
        <v>29</v>
      </c>
      <c r="BR522" t="s">
        <v>31</v>
      </c>
      <c r="BS522" t="s">
        <v>1627</v>
      </c>
      <c r="BT522" t="s">
        <v>193</v>
      </c>
      <c r="BU522" t="s">
        <v>193</v>
      </c>
      <c r="BV522" t="s">
        <v>32</v>
      </c>
      <c r="BW522" t="s">
        <v>209</v>
      </c>
      <c r="BX522" t="s">
        <v>197</v>
      </c>
      <c r="BY522" t="s">
        <v>193</v>
      </c>
      <c r="BZ522" t="s">
        <v>243</v>
      </c>
      <c r="CA522" t="s">
        <v>1672</v>
      </c>
      <c r="CB522" t="s">
        <v>3398</v>
      </c>
      <c r="CC522" t="s">
        <v>3399</v>
      </c>
      <c r="CD522" t="s">
        <v>5490</v>
      </c>
      <c r="CE522">
        <v>2</v>
      </c>
      <c r="CF522">
        <v>1</v>
      </c>
      <c r="CG522" t="s">
        <v>214</v>
      </c>
      <c r="CH522" t="s">
        <v>215</v>
      </c>
      <c r="CI522" t="s">
        <v>215</v>
      </c>
      <c r="CJ522" t="s">
        <v>197</v>
      </c>
      <c r="CK522">
        <v>500</v>
      </c>
      <c r="CL522" t="s">
        <v>216</v>
      </c>
      <c r="CM522">
        <v>1</v>
      </c>
      <c r="CN522" t="s">
        <v>199</v>
      </c>
      <c r="CO522" t="s">
        <v>193</v>
      </c>
      <c r="CP522">
        <v>3</v>
      </c>
      <c r="CQ522" t="s">
        <v>193</v>
      </c>
      <c r="CR522" t="s">
        <v>193</v>
      </c>
      <c r="CS522" t="s">
        <v>193</v>
      </c>
      <c r="CT522" t="s">
        <v>193</v>
      </c>
      <c r="CU522" t="s">
        <v>193</v>
      </c>
      <c r="CV522" t="s">
        <v>193</v>
      </c>
      <c r="CW522" t="s">
        <v>3396</v>
      </c>
      <c r="CX522" t="s">
        <v>217</v>
      </c>
      <c r="CY522">
        <v>0.45</v>
      </c>
      <c r="CZ522">
        <v>2.25</v>
      </c>
      <c r="DA522" t="s">
        <v>206</v>
      </c>
      <c r="DB522" t="s">
        <v>193</v>
      </c>
      <c r="DC522" t="s">
        <v>193</v>
      </c>
      <c r="DD522" t="s">
        <v>193</v>
      </c>
      <c r="DE522" t="s">
        <v>193</v>
      </c>
      <c r="DF522" t="s">
        <v>193</v>
      </c>
      <c r="DG522" t="s">
        <v>26</v>
      </c>
      <c r="DH522" t="s">
        <v>270</v>
      </c>
      <c r="DI522" t="s">
        <v>525</v>
      </c>
      <c r="DJ522" t="s">
        <v>193</v>
      </c>
      <c r="DK522" t="s">
        <v>193</v>
      </c>
      <c r="DL522" t="s">
        <v>222</v>
      </c>
      <c r="DM522" t="s">
        <v>222</v>
      </c>
      <c r="DN522" t="s">
        <v>223</v>
      </c>
      <c r="DO522" t="s">
        <v>1547</v>
      </c>
      <c r="DP522">
        <v>102.886</v>
      </c>
      <c r="DQ522">
        <v>4.1239999999999997</v>
      </c>
      <c r="DR522">
        <v>349.73559999999998</v>
      </c>
      <c r="DS522">
        <v>-37.764400000000002</v>
      </c>
      <c r="DT522">
        <v>102.438</v>
      </c>
      <c r="DU522">
        <v>4.1790000000000003</v>
      </c>
      <c r="DV522">
        <v>354.04</v>
      </c>
      <c r="DW522">
        <v>-33.46</v>
      </c>
      <c r="DX522">
        <v>103</v>
      </c>
      <c r="DY522">
        <v>4.109</v>
      </c>
      <c r="DZ522">
        <v>349.74689999999998</v>
      </c>
      <c r="EA522">
        <v>-37.753100000000003</v>
      </c>
      <c r="EB522">
        <v>102.3</v>
      </c>
      <c r="EC522">
        <v>4.1959999999999997</v>
      </c>
      <c r="ED522">
        <v>356.2586</v>
      </c>
      <c r="EE522">
        <v>-31.241399999999999</v>
      </c>
      <c r="EF522">
        <v>103.462</v>
      </c>
      <c r="EG522">
        <v>4.0519999999999996</v>
      </c>
      <c r="EH522">
        <v>339.03109999999998</v>
      </c>
      <c r="EI522">
        <v>-48.468899999999998</v>
      </c>
      <c r="EJ522">
        <v>103.29</v>
      </c>
      <c r="EK522">
        <v>4.0730000000000004</v>
      </c>
      <c r="EL522">
        <v>337.01940000000002</v>
      </c>
      <c r="EM522">
        <v>-50.480600000000003</v>
      </c>
      <c r="EN522">
        <v>102.88500000000001</v>
      </c>
      <c r="EO522">
        <v>4.1230000000000002</v>
      </c>
      <c r="EP522">
        <v>348.28019999999998</v>
      </c>
      <c r="EQ522">
        <v>-39.219799999999999</v>
      </c>
      <c r="ER522">
        <v>103.328</v>
      </c>
      <c r="ES522">
        <v>4.0679999999999996</v>
      </c>
      <c r="ET522">
        <v>338.51440000000002</v>
      </c>
      <c r="EU522">
        <v>-48.985599999999998</v>
      </c>
      <c r="EV522">
        <v>103.88</v>
      </c>
      <c r="EW522">
        <v>4</v>
      </c>
      <c r="EX522">
        <v>329.02609999999999</v>
      </c>
      <c r="EY522">
        <v>-58.4739</v>
      </c>
      <c r="EZ522">
        <v>103.88</v>
      </c>
      <c r="FA522">
        <v>4</v>
      </c>
      <c r="FB522">
        <v>333.50749999999999</v>
      </c>
      <c r="FC522">
        <v>-53.9925</v>
      </c>
      <c r="FD522">
        <v>103.88</v>
      </c>
      <c r="FE522">
        <v>4</v>
      </c>
      <c r="FF522">
        <v>335.91180000000003</v>
      </c>
      <c r="FG522">
        <v>-51.588200000000001</v>
      </c>
      <c r="FH522">
        <v>33.57</v>
      </c>
      <c r="FI522">
        <v>-26.07</v>
      </c>
      <c r="FJ522">
        <v>66.83</v>
      </c>
      <c r="FK522">
        <v>-5.42</v>
      </c>
      <c r="FL522">
        <v>91.781000000000006</v>
      </c>
      <c r="FM522">
        <v>-6.41</v>
      </c>
      <c r="FN522">
        <v>0.2112</v>
      </c>
      <c r="FO522">
        <v>3.8121999999999998</v>
      </c>
      <c r="FP522">
        <v>0.26590000000000003</v>
      </c>
      <c r="FQ522">
        <v>9.8282000000000007</v>
      </c>
      <c r="FR522">
        <v>0.375</v>
      </c>
      <c r="FS522">
        <v>11.7372</v>
      </c>
      <c r="FT522">
        <v>0.6129</v>
      </c>
      <c r="FU522">
        <v>7.7080000000000002</v>
      </c>
      <c r="FV522">
        <v>1.2041999999999999</v>
      </c>
      <c r="FW522">
        <v>3.5709</v>
      </c>
      <c r="FX522" t="s">
        <v>3400</v>
      </c>
      <c r="FY522" t="s">
        <v>252</v>
      </c>
    </row>
    <row r="523" spans="1:181" x14ac:dyDescent="0.35">
      <c r="A523">
        <v>526</v>
      </c>
      <c r="B523" t="s">
        <v>5490</v>
      </c>
      <c r="C523" t="s">
        <v>5491</v>
      </c>
      <c r="D523" t="s">
        <v>3285</v>
      </c>
      <c r="E523" t="s">
        <v>3286</v>
      </c>
      <c r="F523" t="s">
        <v>192</v>
      </c>
      <c r="G523" t="s">
        <v>304</v>
      </c>
      <c r="H523" t="s">
        <v>194</v>
      </c>
      <c r="I523" t="s">
        <v>304</v>
      </c>
      <c r="J523" t="s">
        <v>316</v>
      </c>
      <c r="K523" t="s">
        <v>193</v>
      </c>
      <c r="L523" t="s">
        <v>540</v>
      </c>
      <c r="M523" t="s">
        <v>193</v>
      </c>
      <c r="N523" t="s">
        <v>196</v>
      </c>
      <c r="O523" t="s">
        <v>197</v>
      </c>
      <c r="P523" t="s">
        <v>198</v>
      </c>
      <c r="Q523">
        <v>3800</v>
      </c>
      <c r="R523" t="s">
        <v>198</v>
      </c>
      <c r="S523">
        <v>550</v>
      </c>
      <c r="T523">
        <v>5</v>
      </c>
      <c r="U523">
        <v>5</v>
      </c>
      <c r="V523" t="s">
        <v>199</v>
      </c>
      <c r="W523" t="s">
        <v>200</v>
      </c>
      <c r="X523">
        <v>1.5</v>
      </c>
      <c r="Y523" t="s">
        <v>5285</v>
      </c>
      <c r="Z523" t="s">
        <v>5281</v>
      </c>
      <c r="AA523" t="s">
        <v>2410</v>
      </c>
      <c r="AB523">
        <v>110</v>
      </c>
      <c r="AD523">
        <v>-4</v>
      </c>
      <c r="AE523" t="s">
        <v>193</v>
      </c>
      <c r="AF523" t="s">
        <v>193</v>
      </c>
      <c r="AG523">
        <v>155</v>
      </c>
      <c r="AH523">
        <v>0</v>
      </c>
      <c r="AI523">
        <v>0</v>
      </c>
      <c r="AJ523" t="s">
        <v>193</v>
      </c>
      <c r="AK523" t="s">
        <v>193</v>
      </c>
      <c r="AM523">
        <v>-12</v>
      </c>
      <c r="AN523">
        <v>45</v>
      </c>
      <c r="AO523" t="s">
        <v>193</v>
      </c>
      <c r="AP523">
        <v>11.1</v>
      </c>
      <c r="AQ523">
        <v>1.504</v>
      </c>
      <c r="AR523">
        <v>99.978999999999999</v>
      </c>
      <c r="AS523" t="s">
        <v>202</v>
      </c>
      <c r="AT523" t="s">
        <v>203</v>
      </c>
      <c r="AU523" t="s">
        <v>204</v>
      </c>
      <c r="AV523" t="s">
        <v>205</v>
      </c>
      <c r="AW523">
        <v>8</v>
      </c>
      <c r="AX523">
        <v>4</v>
      </c>
      <c r="AY523">
        <v>4</v>
      </c>
      <c r="AZ523" t="s">
        <v>193</v>
      </c>
      <c r="BA523" t="s">
        <v>202</v>
      </c>
      <c r="BB523" t="s">
        <v>206</v>
      </c>
      <c r="BC523" t="s">
        <v>202</v>
      </c>
      <c r="BD523" t="s">
        <v>202</v>
      </c>
      <c r="BE523" t="s">
        <v>206</v>
      </c>
      <c r="BF523" t="s">
        <v>206</v>
      </c>
      <c r="BG523" t="s">
        <v>238</v>
      </c>
      <c r="BH523" t="s">
        <v>207</v>
      </c>
      <c r="BI523">
        <v>2000</v>
      </c>
      <c r="BK523" t="s">
        <v>206</v>
      </c>
      <c r="BL523" t="s">
        <v>218</v>
      </c>
      <c r="BM523" t="s">
        <v>208</v>
      </c>
      <c r="BN523" t="s">
        <v>220</v>
      </c>
      <c r="BO523" t="s">
        <v>32</v>
      </c>
      <c r="BP523" t="s">
        <v>31</v>
      </c>
      <c r="BQ523" t="s">
        <v>33</v>
      </c>
      <c r="BR523" t="s">
        <v>350</v>
      </c>
      <c r="BS523" t="s">
        <v>267</v>
      </c>
      <c r="BT523" t="s">
        <v>193</v>
      </c>
      <c r="BU523" t="s">
        <v>193</v>
      </c>
      <c r="BV523" t="s">
        <v>218</v>
      </c>
      <c r="BW523" t="s">
        <v>209</v>
      </c>
      <c r="BX523" t="s">
        <v>193</v>
      </c>
      <c r="BY523" t="s">
        <v>193</v>
      </c>
      <c r="BZ523" t="s">
        <v>271</v>
      </c>
      <c r="CA523" t="s">
        <v>941</v>
      </c>
      <c r="CB523" t="s">
        <v>3287</v>
      </c>
      <c r="CC523" t="s">
        <v>3288</v>
      </c>
      <c r="CD523" t="s">
        <v>5490</v>
      </c>
      <c r="CE523">
        <v>2</v>
      </c>
      <c r="CF523">
        <v>1</v>
      </c>
      <c r="CG523" t="s">
        <v>214</v>
      </c>
      <c r="CH523" t="s">
        <v>215</v>
      </c>
      <c r="CI523" t="s">
        <v>215</v>
      </c>
      <c r="CJ523" t="s">
        <v>197</v>
      </c>
      <c r="CK523">
        <v>550</v>
      </c>
      <c r="CL523" t="s">
        <v>216</v>
      </c>
      <c r="CM523">
        <v>1</v>
      </c>
      <c r="CN523" t="s">
        <v>199</v>
      </c>
      <c r="CO523" t="s">
        <v>193</v>
      </c>
      <c r="CP523">
        <v>1</v>
      </c>
      <c r="CQ523" t="s">
        <v>193</v>
      </c>
      <c r="CR523" t="s">
        <v>193</v>
      </c>
      <c r="CS523" t="s">
        <v>193</v>
      </c>
      <c r="CT523" t="s">
        <v>193</v>
      </c>
      <c r="CU523" t="s">
        <v>193</v>
      </c>
      <c r="CV523" t="s">
        <v>193</v>
      </c>
      <c r="CW523" t="s">
        <v>3285</v>
      </c>
      <c r="CX523" t="s">
        <v>217</v>
      </c>
      <c r="CY523">
        <v>0.35</v>
      </c>
      <c r="CZ523">
        <v>1.925</v>
      </c>
      <c r="DA523" t="s">
        <v>206</v>
      </c>
      <c r="DB523" t="s">
        <v>193</v>
      </c>
      <c r="DC523" t="s">
        <v>193</v>
      </c>
      <c r="DD523" t="s">
        <v>193</v>
      </c>
      <c r="DE523" t="s">
        <v>193</v>
      </c>
      <c r="DF523" t="s">
        <v>193</v>
      </c>
      <c r="DG523" t="s">
        <v>268</v>
      </c>
      <c r="DH523" t="s">
        <v>247</v>
      </c>
      <c r="DI523" t="s">
        <v>26</v>
      </c>
      <c r="DJ523" t="s">
        <v>29</v>
      </c>
      <c r="DK523" t="s">
        <v>643</v>
      </c>
      <c r="DL523" t="s">
        <v>222</v>
      </c>
      <c r="DM523" t="s">
        <v>222</v>
      </c>
      <c r="DN523" t="s">
        <v>223</v>
      </c>
      <c r="DO523" t="s">
        <v>2242</v>
      </c>
      <c r="DP523">
        <v>101.00700000000001</v>
      </c>
      <c r="DQ523">
        <v>1.3049999999999999</v>
      </c>
      <c r="DR523">
        <v>93.656499999999994</v>
      </c>
      <c r="DS523">
        <v>-16.343499999999999</v>
      </c>
      <c r="DT523">
        <v>100.866</v>
      </c>
      <c r="DU523">
        <v>1.3320000000000001</v>
      </c>
      <c r="DV523">
        <v>96.685199999999995</v>
      </c>
      <c r="DW523">
        <v>-13.3148</v>
      </c>
      <c r="DX523">
        <v>100.598</v>
      </c>
      <c r="DY523">
        <v>1.3839999999999999</v>
      </c>
      <c r="DZ523">
        <v>101.9075</v>
      </c>
      <c r="EA523">
        <v>-8.0924999999999994</v>
      </c>
      <c r="EB523">
        <v>100.91200000000001</v>
      </c>
      <c r="EC523">
        <v>1.323</v>
      </c>
      <c r="ED523">
        <v>97.096800000000002</v>
      </c>
      <c r="EE523">
        <v>-12.9032</v>
      </c>
      <c r="EF523">
        <v>100.886</v>
      </c>
      <c r="EG523">
        <v>1.3280000000000001</v>
      </c>
      <c r="EH523">
        <v>96.322400000000002</v>
      </c>
      <c r="EI523">
        <v>-13.6776</v>
      </c>
      <c r="EJ523">
        <v>101.181</v>
      </c>
      <c r="EK523">
        <v>1.2709999999999999</v>
      </c>
      <c r="EL523">
        <v>89.666300000000007</v>
      </c>
      <c r="EM523">
        <v>-20.3337</v>
      </c>
      <c r="EN523">
        <v>101.408</v>
      </c>
      <c r="EO523">
        <v>1.2270000000000001</v>
      </c>
      <c r="EP523">
        <v>85.433599999999998</v>
      </c>
      <c r="EQ523">
        <v>-24.566400000000002</v>
      </c>
      <c r="ER523">
        <v>101.408</v>
      </c>
      <c r="ES523">
        <v>1.2270000000000001</v>
      </c>
      <c r="ET523">
        <v>92.199200000000005</v>
      </c>
      <c r="EU523">
        <v>-17.800799999999999</v>
      </c>
      <c r="EV523">
        <v>101.16800000000001</v>
      </c>
      <c r="EW523">
        <v>1.2729999999999999</v>
      </c>
      <c r="EX523">
        <v>94.081599999999995</v>
      </c>
      <c r="EY523">
        <v>-15.9184</v>
      </c>
      <c r="EZ523">
        <v>101.053</v>
      </c>
      <c r="FA523">
        <v>1.2949999999999999</v>
      </c>
      <c r="FB523">
        <v>94.522900000000007</v>
      </c>
      <c r="FC523">
        <v>-15.4771</v>
      </c>
      <c r="FD523">
        <v>101.202</v>
      </c>
      <c r="FE523">
        <v>1.266</v>
      </c>
      <c r="FF523">
        <v>94.365300000000005</v>
      </c>
      <c r="FG523">
        <v>-15.6347</v>
      </c>
      <c r="FH523">
        <v>33.29</v>
      </c>
      <c r="FI523">
        <v>-24.05</v>
      </c>
      <c r="FJ523">
        <v>67.349999999999994</v>
      </c>
      <c r="FK523">
        <v>-4.58</v>
      </c>
      <c r="FL523">
        <v>93.168000000000006</v>
      </c>
      <c r="FM523">
        <v>-0.33</v>
      </c>
      <c r="FN523">
        <v>0.2223</v>
      </c>
      <c r="FO523">
        <v>10.2326</v>
      </c>
      <c r="FP523">
        <v>0.28710000000000002</v>
      </c>
      <c r="FQ523">
        <v>14.831099999999999</v>
      </c>
      <c r="FR523">
        <v>0.4037</v>
      </c>
      <c r="FS523">
        <v>18.035</v>
      </c>
      <c r="FT523">
        <v>0.66049999999999998</v>
      </c>
      <c r="FU523">
        <v>9.1104000000000003</v>
      </c>
      <c r="FV523">
        <v>1.2557</v>
      </c>
      <c r="FW523">
        <v>3.2321</v>
      </c>
      <c r="FX523" t="s">
        <v>3289</v>
      </c>
      <c r="FY523">
        <v>50924.853799999997</v>
      </c>
    </row>
    <row r="524" spans="1:181" x14ac:dyDescent="0.35">
      <c r="A524">
        <v>527</v>
      </c>
      <c r="B524" t="s">
        <v>5490</v>
      </c>
      <c r="C524" t="s">
        <v>5491</v>
      </c>
      <c r="D524" t="s">
        <v>3285</v>
      </c>
      <c r="E524" t="s">
        <v>3286</v>
      </c>
      <c r="F524" t="s">
        <v>192</v>
      </c>
      <c r="G524" t="s">
        <v>304</v>
      </c>
      <c r="H524" t="s">
        <v>194</v>
      </c>
      <c r="I524" t="s">
        <v>304</v>
      </c>
      <c r="J524" t="s">
        <v>316</v>
      </c>
      <c r="K524" t="s">
        <v>193</v>
      </c>
      <c r="L524" t="s">
        <v>540</v>
      </c>
      <c r="M524" t="s">
        <v>193</v>
      </c>
      <c r="N524" t="s">
        <v>196</v>
      </c>
      <c r="O524" t="s">
        <v>197</v>
      </c>
      <c r="P524" t="s">
        <v>198</v>
      </c>
      <c r="Q524">
        <v>3800</v>
      </c>
      <c r="R524" t="s">
        <v>198</v>
      </c>
      <c r="S524">
        <v>650</v>
      </c>
      <c r="T524">
        <v>7</v>
      </c>
      <c r="U524">
        <v>5</v>
      </c>
      <c r="V524" t="s">
        <v>199</v>
      </c>
      <c r="W524" t="s">
        <v>200</v>
      </c>
      <c r="X524">
        <v>1.85</v>
      </c>
      <c r="Y524" t="s">
        <v>5507</v>
      </c>
      <c r="Z524" t="s">
        <v>5463</v>
      </c>
      <c r="AA524" t="s">
        <v>2517</v>
      </c>
      <c r="AB524">
        <v>130</v>
      </c>
      <c r="AD524">
        <v>-9</v>
      </c>
      <c r="AE524" t="s">
        <v>193</v>
      </c>
      <c r="AF524" t="s">
        <v>193</v>
      </c>
      <c r="AG524">
        <v>165</v>
      </c>
      <c r="AH524">
        <v>0</v>
      </c>
      <c r="AI524">
        <v>0</v>
      </c>
      <c r="AJ524" t="s">
        <v>193</v>
      </c>
      <c r="AK524" t="s">
        <v>193</v>
      </c>
      <c r="AM524">
        <v>-5</v>
      </c>
      <c r="AN524">
        <v>35</v>
      </c>
      <c r="AO524" t="s">
        <v>193</v>
      </c>
      <c r="AP524">
        <v>6.77</v>
      </c>
      <c r="AQ524">
        <v>1.865</v>
      </c>
      <c r="AR524">
        <v>99.900999999999996</v>
      </c>
      <c r="AS524" t="s">
        <v>202</v>
      </c>
      <c r="AT524" t="s">
        <v>203</v>
      </c>
      <c r="AU524" t="s">
        <v>204</v>
      </c>
      <c r="AV524" t="s">
        <v>205</v>
      </c>
      <c r="AW524">
        <v>8</v>
      </c>
      <c r="AX524">
        <v>4</v>
      </c>
      <c r="AY524">
        <v>4</v>
      </c>
      <c r="AZ524" t="s">
        <v>193</v>
      </c>
      <c r="BA524" t="s">
        <v>202</v>
      </c>
      <c r="BB524" t="s">
        <v>206</v>
      </c>
      <c r="BC524" t="s">
        <v>202</v>
      </c>
      <c r="BD524" t="s">
        <v>202</v>
      </c>
      <c r="BE524" t="s">
        <v>206</v>
      </c>
      <c r="BF524" t="s">
        <v>206</v>
      </c>
      <c r="BG524" t="s">
        <v>238</v>
      </c>
      <c r="BH524" t="s">
        <v>207</v>
      </c>
      <c r="BI524">
        <v>2000</v>
      </c>
      <c r="BK524" t="s">
        <v>206</v>
      </c>
      <c r="BL524" t="s">
        <v>218</v>
      </c>
      <c r="BM524" t="s">
        <v>208</v>
      </c>
      <c r="BN524" t="s">
        <v>220</v>
      </c>
      <c r="BO524" t="s">
        <v>32</v>
      </c>
      <c r="BP524" t="s">
        <v>31</v>
      </c>
      <c r="BQ524" t="s">
        <v>33</v>
      </c>
      <c r="BR524" t="s">
        <v>350</v>
      </c>
      <c r="BS524" t="s">
        <v>267</v>
      </c>
      <c r="BT524" t="s">
        <v>193</v>
      </c>
      <c r="BU524" t="s">
        <v>193</v>
      </c>
      <c r="BV524" t="s">
        <v>32</v>
      </c>
      <c r="BW524" t="s">
        <v>209</v>
      </c>
      <c r="BX524" t="s">
        <v>193</v>
      </c>
      <c r="BY524" t="s">
        <v>193</v>
      </c>
      <c r="BZ524" t="s">
        <v>271</v>
      </c>
      <c r="CA524" t="s">
        <v>941</v>
      </c>
      <c r="CB524" t="s">
        <v>3290</v>
      </c>
      <c r="CC524" t="s">
        <v>3291</v>
      </c>
      <c r="CD524" t="s">
        <v>5490</v>
      </c>
      <c r="CE524">
        <v>2</v>
      </c>
      <c r="CF524">
        <v>0</v>
      </c>
      <c r="CG524" t="s">
        <v>214</v>
      </c>
      <c r="CH524" t="s">
        <v>215</v>
      </c>
      <c r="CI524" t="s">
        <v>215</v>
      </c>
      <c r="CJ524" t="s">
        <v>197</v>
      </c>
      <c r="CK524">
        <v>650</v>
      </c>
      <c r="CL524" t="s">
        <v>216</v>
      </c>
      <c r="CM524">
        <v>1</v>
      </c>
      <c r="CN524" t="s">
        <v>199</v>
      </c>
      <c r="CO524" t="s">
        <v>193</v>
      </c>
      <c r="CP524">
        <v>2</v>
      </c>
      <c r="CQ524" t="s">
        <v>193</v>
      </c>
      <c r="CR524" t="s">
        <v>193</v>
      </c>
      <c r="CS524" t="s">
        <v>193</v>
      </c>
      <c r="CT524" t="s">
        <v>193</v>
      </c>
      <c r="CU524" t="s">
        <v>193</v>
      </c>
      <c r="CV524" t="s">
        <v>193</v>
      </c>
      <c r="CW524" t="s">
        <v>3285</v>
      </c>
      <c r="CX524" t="s">
        <v>217</v>
      </c>
      <c r="CY524">
        <v>0.4</v>
      </c>
      <c r="CZ524">
        <v>2.6</v>
      </c>
      <c r="DA524" t="s">
        <v>206</v>
      </c>
      <c r="DB524" t="s">
        <v>193</v>
      </c>
      <c r="DC524" t="s">
        <v>193</v>
      </c>
      <c r="DD524" t="s">
        <v>193</v>
      </c>
      <c r="DE524" t="s">
        <v>193</v>
      </c>
      <c r="DF524" t="s">
        <v>193</v>
      </c>
      <c r="DG524" t="s">
        <v>247</v>
      </c>
      <c r="DH524" t="s">
        <v>26</v>
      </c>
      <c r="DI524" t="s">
        <v>29</v>
      </c>
      <c r="DJ524" t="s">
        <v>643</v>
      </c>
      <c r="DK524" t="s">
        <v>266</v>
      </c>
      <c r="DL524" t="s">
        <v>222</v>
      </c>
      <c r="DM524" t="s">
        <v>222</v>
      </c>
      <c r="DN524" t="s">
        <v>223</v>
      </c>
      <c r="DO524" t="s">
        <v>2520</v>
      </c>
      <c r="DP524">
        <v>101.304</v>
      </c>
      <c r="DQ524">
        <v>1.6479999999999999</v>
      </c>
      <c r="DR524">
        <v>112.8922</v>
      </c>
      <c r="DS524">
        <v>-17.107800000000001</v>
      </c>
      <c r="DT524">
        <v>101.395</v>
      </c>
      <c r="DU524">
        <v>1.6339999999999999</v>
      </c>
      <c r="DV524">
        <v>111.2658</v>
      </c>
      <c r="DW524">
        <v>-18.734200000000001</v>
      </c>
      <c r="DX524">
        <v>100.94199999999999</v>
      </c>
      <c r="DY524">
        <v>1.704</v>
      </c>
      <c r="DZ524">
        <v>117.5896</v>
      </c>
      <c r="EA524">
        <v>-12.410399999999999</v>
      </c>
      <c r="EB524">
        <v>101.051</v>
      </c>
      <c r="EC524">
        <v>1.6870000000000001</v>
      </c>
      <c r="ED524">
        <v>118.19</v>
      </c>
      <c r="EE524">
        <v>-11.81</v>
      </c>
      <c r="EF524">
        <v>100.476</v>
      </c>
      <c r="EG524">
        <v>1.776</v>
      </c>
      <c r="EH524">
        <v>125.4859</v>
      </c>
      <c r="EI524">
        <v>-4.5141</v>
      </c>
      <c r="EJ524">
        <v>101.23099999999999</v>
      </c>
      <c r="EK524">
        <v>1.659</v>
      </c>
      <c r="EL524">
        <v>112.1802</v>
      </c>
      <c r="EM524">
        <v>-17.819800000000001</v>
      </c>
      <c r="EN524">
        <v>101.31</v>
      </c>
      <c r="EO524">
        <v>1.647</v>
      </c>
      <c r="EP524">
        <v>108.447</v>
      </c>
      <c r="EQ524">
        <v>-21.553000000000001</v>
      </c>
      <c r="ER524">
        <v>101.31</v>
      </c>
      <c r="ES524">
        <v>1.647</v>
      </c>
      <c r="ET524">
        <v>115.3676</v>
      </c>
      <c r="EU524">
        <v>-14.632400000000001</v>
      </c>
      <c r="EV524">
        <v>101.01</v>
      </c>
      <c r="EW524">
        <v>1.6930000000000001</v>
      </c>
      <c r="EX524">
        <v>116.51990000000001</v>
      </c>
      <c r="EY524">
        <v>-13.4801</v>
      </c>
      <c r="EZ524">
        <v>101.152</v>
      </c>
      <c r="FA524">
        <v>1.671</v>
      </c>
      <c r="FB524">
        <v>112.4772</v>
      </c>
      <c r="FC524">
        <v>-17.5228</v>
      </c>
      <c r="FD524">
        <v>100.943</v>
      </c>
      <c r="FE524">
        <v>1.7030000000000001</v>
      </c>
      <c r="FF524">
        <v>119.3721</v>
      </c>
      <c r="FG524">
        <v>-10.6279</v>
      </c>
      <c r="FH524">
        <v>33.29</v>
      </c>
      <c r="FI524">
        <v>-24.05</v>
      </c>
      <c r="FJ524">
        <v>67.349999999999994</v>
      </c>
      <c r="FK524">
        <v>-4.58</v>
      </c>
      <c r="FL524">
        <v>93.168000000000006</v>
      </c>
      <c r="FM524">
        <v>-0.33</v>
      </c>
      <c r="FN524">
        <v>0.2223</v>
      </c>
      <c r="FO524">
        <v>10.2326</v>
      </c>
      <c r="FP524">
        <v>0.28710000000000002</v>
      </c>
      <c r="FQ524">
        <v>14.831099999999999</v>
      </c>
      <c r="FR524">
        <v>0.4037</v>
      </c>
      <c r="FS524">
        <v>18.035</v>
      </c>
      <c r="FT524">
        <v>0.66049999999999998</v>
      </c>
      <c r="FU524">
        <v>9.1104000000000003</v>
      </c>
      <c r="FV524">
        <v>1.2557</v>
      </c>
      <c r="FW524">
        <v>3.2321</v>
      </c>
      <c r="FX524" t="s">
        <v>3289</v>
      </c>
      <c r="FY524">
        <v>50924.853799999997</v>
      </c>
    </row>
    <row r="525" spans="1:181" x14ac:dyDescent="0.35">
      <c r="A525">
        <v>528</v>
      </c>
      <c r="B525" t="s">
        <v>5490</v>
      </c>
      <c r="C525" t="s">
        <v>5491</v>
      </c>
      <c r="D525" t="s">
        <v>3285</v>
      </c>
      <c r="E525" t="s">
        <v>3286</v>
      </c>
      <c r="F525" t="s">
        <v>192</v>
      </c>
      <c r="G525" t="s">
        <v>304</v>
      </c>
      <c r="H525" t="s">
        <v>194</v>
      </c>
      <c r="I525" t="s">
        <v>304</v>
      </c>
      <c r="J525" t="s">
        <v>316</v>
      </c>
      <c r="K525" t="s">
        <v>193</v>
      </c>
      <c r="L525" t="s">
        <v>540</v>
      </c>
      <c r="M525" t="s">
        <v>193</v>
      </c>
      <c r="N525" t="s">
        <v>196</v>
      </c>
      <c r="O525" t="s">
        <v>197</v>
      </c>
      <c r="P525" t="s">
        <v>198</v>
      </c>
      <c r="Q525">
        <v>3800</v>
      </c>
      <c r="R525" t="s">
        <v>198</v>
      </c>
      <c r="S525">
        <v>900</v>
      </c>
      <c r="T525">
        <v>10</v>
      </c>
      <c r="U525">
        <v>5</v>
      </c>
      <c r="V525" t="s">
        <v>199</v>
      </c>
      <c r="W525" t="s">
        <v>200</v>
      </c>
      <c r="X525">
        <v>2.0499999999999998</v>
      </c>
      <c r="Y525" t="s">
        <v>5421</v>
      </c>
      <c r="Z525" t="s">
        <v>5300</v>
      </c>
      <c r="AA525" t="s">
        <v>1712</v>
      </c>
      <c r="AB525">
        <v>140</v>
      </c>
      <c r="AD525">
        <v>-4</v>
      </c>
      <c r="AE525" t="s">
        <v>193</v>
      </c>
      <c r="AF525" t="s">
        <v>193</v>
      </c>
      <c r="AG525">
        <v>175</v>
      </c>
      <c r="AH525">
        <v>0</v>
      </c>
      <c r="AI525">
        <v>0</v>
      </c>
      <c r="AJ525" t="s">
        <v>193</v>
      </c>
      <c r="AK525" t="s">
        <v>193</v>
      </c>
      <c r="AM525">
        <v>-5</v>
      </c>
      <c r="AN525">
        <v>35</v>
      </c>
      <c r="AO525" t="s">
        <v>193</v>
      </c>
      <c r="AP525">
        <v>6.56</v>
      </c>
      <c r="AQ525">
        <v>2.0649999999999999</v>
      </c>
      <c r="AR525">
        <v>99.864000000000004</v>
      </c>
      <c r="AS525" t="s">
        <v>202</v>
      </c>
      <c r="AT525" t="s">
        <v>203</v>
      </c>
      <c r="AU525" t="s">
        <v>204</v>
      </c>
      <c r="AV525" t="s">
        <v>205</v>
      </c>
      <c r="AW525">
        <v>8</v>
      </c>
      <c r="AX525">
        <v>4</v>
      </c>
      <c r="AY525">
        <v>4</v>
      </c>
      <c r="AZ525" t="s">
        <v>193</v>
      </c>
      <c r="BA525" t="s">
        <v>202</v>
      </c>
      <c r="BB525" t="s">
        <v>206</v>
      </c>
      <c r="BC525" t="s">
        <v>202</v>
      </c>
      <c r="BD525" t="s">
        <v>202</v>
      </c>
      <c r="BE525" t="s">
        <v>206</v>
      </c>
      <c r="BF525" t="s">
        <v>206</v>
      </c>
      <c r="BG525" t="s">
        <v>238</v>
      </c>
      <c r="BH525" t="s">
        <v>207</v>
      </c>
      <c r="BI525">
        <v>2000</v>
      </c>
      <c r="BK525" t="s">
        <v>206</v>
      </c>
      <c r="BL525" t="s">
        <v>218</v>
      </c>
      <c r="BM525" t="s">
        <v>208</v>
      </c>
      <c r="BN525" t="s">
        <v>220</v>
      </c>
      <c r="BO525" t="s">
        <v>32</v>
      </c>
      <c r="BP525" t="s">
        <v>31</v>
      </c>
      <c r="BQ525" t="s">
        <v>33</v>
      </c>
      <c r="BR525" t="s">
        <v>350</v>
      </c>
      <c r="BS525" t="s">
        <v>267</v>
      </c>
      <c r="BT525" t="s">
        <v>193</v>
      </c>
      <c r="BU525" t="s">
        <v>193</v>
      </c>
      <c r="BV525" t="s">
        <v>208</v>
      </c>
      <c r="BW525" t="s">
        <v>209</v>
      </c>
      <c r="BX525" t="s">
        <v>193</v>
      </c>
      <c r="BY525" t="s">
        <v>193</v>
      </c>
      <c r="BZ525" t="s">
        <v>271</v>
      </c>
      <c r="CA525" t="s">
        <v>941</v>
      </c>
      <c r="CB525" t="s">
        <v>3292</v>
      </c>
      <c r="CC525" t="s">
        <v>3293</v>
      </c>
      <c r="CD525" t="s">
        <v>5490</v>
      </c>
      <c r="CE525">
        <v>2</v>
      </c>
      <c r="CF525">
        <v>0</v>
      </c>
      <c r="CG525" t="s">
        <v>214</v>
      </c>
      <c r="CH525" t="s">
        <v>215</v>
      </c>
      <c r="CI525" t="s">
        <v>215</v>
      </c>
      <c r="CJ525" t="s">
        <v>197</v>
      </c>
      <c r="CK525">
        <v>900</v>
      </c>
      <c r="CL525" t="s">
        <v>216</v>
      </c>
      <c r="CM525">
        <v>1</v>
      </c>
      <c r="CN525" t="s">
        <v>199</v>
      </c>
      <c r="CO525" t="s">
        <v>193</v>
      </c>
      <c r="CP525">
        <v>3</v>
      </c>
      <c r="CQ525" t="s">
        <v>193</v>
      </c>
      <c r="CR525" t="s">
        <v>193</v>
      </c>
      <c r="CS525" t="s">
        <v>193</v>
      </c>
      <c r="CT525" t="s">
        <v>193</v>
      </c>
      <c r="CU525" t="s">
        <v>193</v>
      </c>
      <c r="CV525" t="s">
        <v>193</v>
      </c>
      <c r="CW525" t="s">
        <v>3285</v>
      </c>
      <c r="CX525" t="s">
        <v>217</v>
      </c>
      <c r="CY525">
        <v>0.45</v>
      </c>
      <c r="CZ525">
        <v>4.05</v>
      </c>
      <c r="DA525" t="s">
        <v>206</v>
      </c>
      <c r="DB525" t="s">
        <v>193</v>
      </c>
      <c r="DC525" t="s">
        <v>193</v>
      </c>
      <c r="DD525" t="s">
        <v>193</v>
      </c>
      <c r="DE525" t="s">
        <v>193</v>
      </c>
      <c r="DF525" t="s">
        <v>193</v>
      </c>
      <c r="DG525" t="s">
        <v>268</v>
      </c>
      <c r="DH525" t="s">
        <v>247</v>
      </c>
      <c r="DI525" t="s">
        <v>26</v>
      </c>
      <c r="DJ525" t="s">
        <v>29</v>
      </c>
      <c r="DK525" t="s">
        <v>643</v>
      </c>
      <c r="DL525" t="s">
        <v>222</v>
      </c>
      <c r="DM525" t="s">
        <v>222</v>
      </c>
      <c r="DN525" t="s">
        <v>223</v>
      </c>
      <c r="DO525" t="s">
        <v>1547</v>
      </c>
      <c r="DP525">
        <v>101.70099999999999</v>
      </c>
      <c r="DQ525">
        <v>1.859</v>
      </c>
      <c r="DR525">
        <v>124.6311</v>
      </c>
      <c r="DS525">
        <v>-15.3689</v>
      </c>
      <c r="DT525">
        <v>101.65600000000001</v>
      </c>
      <c r="DU525">
        <v>1.8640000000000001</v>
      </c>
      <c r="DV525">
        <v>123.73560000000001</v>
      </c>
      <c r="DW525">
        <v>-16.264399999999998</v>
      </c>
      <c r="DX525">
        <v>101.24299999999999</v>
      </c>
      <c r="DY525">
        <v>1.91</v>
      </c>
      <c r="DZ525">
        <v>127.14</v>
      </c>
      <c r="EA525">
        <v>-12.86</v>
      </c>
      <c r="EB525">
        <v>101.24299999999999</v>
      </c>
      <c r="EC525">
        <v>1.91</v>
      </c>
      <c r="ED525">
        <v>129.84690000000001</v>
      </c>
      <c r="EE525">
        <v>-10.1531</v>
      </c>
      <c r="EF525">
        <v>100.575</v>
      </c>
      <c r="EG525">
        <v>1.9850000000000001</v>
      </c>
      <c r="EH525">
        <v>135.15860000000001</v>
      </c>
      <c r="EI525">
        <v>-4.8414000000000001</v>
      </c>
      <c r="EJ525">
        <v>100.26600000000001</v>
      </c>
      <c r="EK525">
        <v>2.02</v>
      </c>
      <c r="EL525">
        <v>135.83109999999999</v>
      </c>
      <c r="EM525">
        <v>-4.1688999999999998</v>
      </c>
      <c r="EN525">
        <v>100.43899999999999</v>
      </c>
      <c r="EO525">
        <v>2</v>
      </c>
      <c r="EP525">
        <v>129.71940000000001</v>
      </c>
      <c r="EQ525">
        <v>-10.2806</v>
      </c>
      <c r="ER525">
        <v>99.808000000000007</v>
      </c>
      <c r="ES525">
        <v>2.0710000000000002</v>
      </c>
      <c r="ET525">
        <v>143.08019999999999</v>
      </c>
      <c r="EU525">
        <v>3.0802</v>
      </c>
      <c r="EV525">
        <v>100.194</v>
      </c>
      <c r="EW525">
        <v>2.028</v>
      </c>
      <c r="EX525">
        <v>134.51439999999999</v>
      </c>
      <c r="EY525">
        <v>-5.4855999999999998</v>
      </c>
      <c r="EZ525">
        <v>100.982</v>
      </c>
      <c r="FA525">
        <v>1.9390000000000001</v>
      </c>
      <c r="FB525">
        <v>122.92610000000001</v>
      </c>
      <c r="FC525">
        <v>-17.073899999999998</v>
      </c>
      <c r="FD525">
        <v>101.35</v>
      </c>
      <c r="FE525">
        <v>1.8979999999999999</v>
      </c>
      <c r="FF525">
        <v>123.3075</v>
      </c>
      <c r="FG525">
        <v>-16.692499999999999</v>
      </c>
      <c r="FH525">
        <v>33.29</v>
      </c>
      <c r="FI525">
        <v>-24.05</v>
      </c>
      <c r="FJ525">
        <v>67.349999999999994</v>
      </c>
      <c r="FK525">
        <v>-4.58</v>
      </c>
      <c r="FL525">
        <v>93.168000000000006</v>
      </c>
      <c r="FM525">
        <v>-0.33</v>
      </c>
      <c r="FN525">
        <v>0.2223</v>
      </c>
      <c r="FO525">
        <v>10.2326</v>
      </c>
      <c r="FP525">
        <v>0.28710000000000002</v>
      </c>
      <c r="FQ525">
        <v>14.831099999999999</v>
      </c>
      <c r="FR525">
        <v>0.4037</v>
      </c>
      <c r="FS525">
        <v>18.035</v>
      </c>
      <c r="FT525">
        <v>0.66049999999999998</v>
      </c>
      <c r="FU525">
        <v>9.1104000000000003</v>
      </c>
      <c r="FV525">
        <v>1.2557</v>
      </c>
      <c r="FW525">
        <v>3.2321</v>
      </c>
      <c r="FX525" t="s">
        <v>3289</v>
      </c>
      <c r="FY525">
        <v>50924.853799999997</v>
      </c>
    </row>
    <row r="526" spans="1:181" x14ac:dyDescent="0.35">
      <c r="A526">
        <v>529</v>
      </c>
      <c r="B526" t="s">
        <v>5490</v>
      </c>
      <c r="C526" t="s">
        <v>5491</v>
      </c>
      <c r="D526" t="s">
        <v>3285</v>
      </c>
      <c r="E526" t="s">
        <v>3286</v>
      </c>
      <c r="F526" t="s">
        <v>192</v>
      </c>
      <c r="G526" t="s">
        <v>304</v>
      </c>
      <c r="H526" t="s">
        <v>194</v>
      </c>
      <c r="I526" t="s">
        <v>304</v>
      </c>
      <c r="J526" t="s">
        <v>316</v>
      </c>
      <c r="K526" t="s">
        <v>193</v>
      </c>
      <c r="L526" t="s">
        <v>540</v>
      </c>
      <c r="M526" t="s">
        <v>193</v>
      </c>
      <c r="N526" t="s">
        <v>196</v>
      </c>
      <c r="O526" t="s">
        <v>197</v>
      </c>
      <c r="P526" t="s">
        <v>198</v>
      </c>
      <c r="Q526">
        <v>3800</v>
      </c>
      <c r="R526" t="s">
        <v>198</v>
      </c>
      <c r="S526">
        <v>750</v>
      </c>
      <c r="T526">
        <v>20</v>
      </c>
      <c r="U526">
        <v>5</v>
      </c>
      <c r="V526" t="s">
        <v>199</v>
      </c>
      <c r="W526" t="s">
        <v>200</v>
      </c>
      <c r="X526">
        <v>2.7</v>
      </c>
      <c r="Y526" t="s">
        <v>5508</v>
      </c>
      <c r="Z526" t="s">
        <v>5414</v>
      </c>
      <c r="AA526" t="s">
        <v>999</v>
      </c>
      <c r="AB526">
        <v>145</v>
      </c>
      <c r="AD526">
        <v>-2</v>
      </c>
      <c r="AE526" t="s">
        <v>193</v>
      </c>
      <c r="AF526" t="s">
        <v>193</v>
      </c>
      <c r="AG526">
        <v>180</v>
      </c>
      <c r="AH526">
        <v>0</v>
      </c>
      <c r="AI526">
        <v>0</v>
      </c>
      <c r="AJ526" t="s">
        <v>193</v>
      </c>
      <c r="AK526" t="s">
        <v>193</v>
      </c>
      <c r="AM526">
        <v>-5</v>
      </c>
      <c r="AN526">
        <v>35</v>
      </c>
      <c r="AO526" t="s">
        <v>193</v>
      </c>
      <c r="AP526">
        <v>5.2</v>
      </c>
      <c r="AQ526">
        <v>2.718</v>
      </c>
      <c r="AR526">
        <v>99.721999999999994</v>
      </c>
      <c r="AS526" t="s">
        <v>202</v>
      </c>
      <c r="AT526" t="s">
        <v>203</v>
      </c>
      <c r="AU526" t="s">
        <v>204</v>
      </c>
      <c r="AV526" t="s">
        <v>205</v>
      </c>
      <c r="AW526">
        <v>8</v>
      </c>
      <c r="AX526">
        <v>4</v>
      </c>
      <c r="AY526">
        <v>4</v>
      </c>
      <c r="AZ526" t="s">
        <v>193</v>
      </c>
      <c r="BA526" t="s">
        <v>202</v>
      </c>
      <c r="BB526" t="s">
        <v>206</v>
      </c>
      <c r="BC526" t="s">
        <v>202</v>
      </c>
      <c r="BD526" t="s">
        <v>202</v>
      </c>
      <c r="BE526" t="s">
        <v>206</v>
      </c>
      <c r="BF526" t="s">
        <v>206</v>
      </c>
      <c r="BG526" t="s">
        <v>238</v>
      </c>
      <c r="BH526" t="s">
        <v>207</v>
      </c>
      <c r="BI526">
        <v>2000</v>
      </c>
      <c r="BK526" t="s">
        <v>206</v>
      </c>
      <c r="BL526" t="s">
        <v>218</v>
      </c>
      <c r="BM526" t="s">
        <v>208</v>
      </c>
      <c r="BN526" t="s">
        <v>220</v>
      </c>
      <c r="BO526" t="s">
        <v>32</v>
      </c>
      <c r="BP526" t="s">
        <v>31</v>
      </c>
      <c r="BQ526" t="s">
        <v>33</v>
      </c>
      <c r="BR526" t="s">
        <v>350</v>
      </c>
      <c r="BS526" t="s">
        <v>267</v>
      </c>
      <c r="BT526" t="s">
        <v>193</v>
      </c>
      <c r="BU526" t="s">
        <v>193</v>
      </c>
      <c r="BV526" t="s">
        <v>220</v>
      </c>
      <c r="BW526" t="s">
        <v>209</v>
      </c>
      <c r="BX526" t="s">
        <v>193</v>
      </c>
      <c r="BY526" t="s">
        <v>193</v>
      </c>
      <c r="BZ526" t="s">
        <v>271</v>
      </c>
      <c r="CA526" t="s">
        <v>941</v>
      </c>
      <c r="CB526" t="s">
        <v>3294</v>
      </c>
      <c r="CC526" t="s">
        <v>3295</v>
      </c>
      <c r="CD526" t="s">
        <v>5490</v>
      </c>
      <c r="CE526">
        <v>2</v>
      </c>
      <c r="CF526">
        <v>0</v>
      </c>
      <c r="CG526" t="s">
        <v>214</v>
      </c>
      <c r="CH526" t="s">
        <v>215</v>
      </c>
      <c r="CI526" t="s">
        <v>215</v>
      </c>
      <c r="CJ526" t="s">
        <v>197</v>
      </c>
      <c r="CK526">
        <v>750</v>
      </c>
      <c r="CL526" t="s">
        <v>216</v>
      </c>
      <c r="CM526">
        <v>1</v>
      </c>
      <c r="CN526" t="s">
        <v>199</v>
      </c>
      <c r="CO526" t="s">
        <v>193</v>
      </c>
      <c r="CP526">
        <v>6</v>
      </c>
      <c r="CQ526" t="s">
        <v>193</v>
      </c>
      <c r="CR526" t="s">
        <v>193</v>
      </c>
      <c r="CS526" t="s">
        <v>193</v>
      </c>
      <c r="CT526" t="s">
        <v>193</v>
      </c>
      <c r="CU526" t="s">
        <v>193</v>
      </c>
      <c r="CV526" t="s">
        <v>193</v>
      </c>
      <c r="CW526" t="s">
        <v>3285</v>
      </c>
      <c r="CX526" t="s">
        <v>217</v>
      </c>
      <c r="CY526">
        <v>0.75</v>
      </c>
      <c r="CZ526">
        <v>5.625</v>
      </c>
      <c r="DA526" t="s">
        <v>206</v>
      </c>
      <c r="DB526" t="s">
        <v>193</v>
      </c>
      <c r="DC526" t="s">
        <v>193</v>
      </c>
      <c r="DD526" t="s">
        <v>193</v>
      </c>
      <c r="DE526" t="s">
        <v>193</v>
      </c>
      <c r="DF526" t="s">
        <v>193</v>
      </c>
      <c r="DG526" t="s">
        <v>268</v>
      </c>
      <c r="DH526" t="s">
        <v>247</v>
      </c>
      <c r="DI526" t="s">
        <v>26</v>
      </c>
      <c r="DJ526" t="s">
        <v>29</v>
      </c>
      <c r="DK526" t="s">
        <v>643</v>
      </c>
      <c r="DL526" t="s">
        <v>222</v>
      </c>
      <c r="DM526" t="s">
        <v>222</v>
      </c>
      <c r="DN526" t="s">
        <v>223</v>
      </c>
      <c r="DO526" t="s">
        <v>1002</v>
      </c>
      <c r="DP526">
        <v>100.794</v>
      </c>
      <c r="DQ526">
        <v>2.6480000000000001</v>
      </c>
      <c r="DR526">
        <v>144.21879999999999</v>
      </c>
      <c r="DS526">
        <v>-0.78120000000000001</v>
      </c>
      <c r="DT526">
        <v>101.309</v>
      </c>
      <c r="DU526">
        <v>2.6139999999999999</v>
      </c>
      <c r="DV526">
        <v>136.19669999999999</v>
      </c>
      <c r="DW526">
        <v>-8.8033000000000001</v>
      </c>
      <c r="DX526">
        <v>99.37</v>
      </c>
      <c r="DY526">
        <v>2.7410000000000001</v>
      </c>
      <c r="DZ526">
        <v>145.39359999999999</v>
      </c>
      <c r="EA526">
        <v>0.39360000000000001</v>
      </c>
      <c r="EB526">
        <v>99.6</v>
      </c>
      <c r="EC526">
        <v>2.726</v>
      </c>
      <c r="ED526">
        <v>147.59049999999999</v>
      </c>
      <c r="EE526">
        <v>2.5905</v>
      </c>
      <c r="EF526">
        <v>99.471000000000004</v>
      </c>
      <c r="EG526">
        <v>2.734</v>
      </c>
      <c r="EH526">
        <v>145.4819</v>
      </c>
      <c r="EI526">
        <v>0.4819</v>
      </c>
      <c r="EJ526">
        <v>98.867999999999995</v>
      </c>
      <c r="EK526">
        <v>2.774</v>
      </c>
      <c r="EL526">
        <v>144.09200000000001</v>
      </c>
      <c r="EM526">
        <v>-0.90800000000000003</v>
      </c>
      <c r="EN526">
        <v>97.677999999999997</v>
      </c>
      <c r="EO526">
        <v>2.8530000000000002</v>
      </c>
      <c r="EP526">
        <v>145.8956</v>
      </c>
      <c r="EQ526">
        <v>0.89559999999999995</v>
      </c>
      <c r="ER526">
        <v>97.078999999999994</v>
      </c>
      <c r="ES526">
        <v>2.8929999999999998</v>
      </c>
      <c r="ET526">
        <v>156.52350000000001</v>
      </c>
      <c r="EU526">
        <v>11.5235</v>
      </c>
      <c r="EV526">
        <v>97.738</v>
      </c>
      <c r="EW526">
        <v>2.8490000000000002</v>
      </c>
      <c r="EX526">
        <v>146.77289999999999</v>
      </c>
      <c r="EY526">
        <v>1.7728999999999999</v>
      </c>
      <c r="EZ526">
        <v>98.777000000000001</v>
      </c>
      <c r="FA526">
        <v>2.78</v>
      </c>
      <c r="FB526">
        <v>136.5702</v>
      </c>
      <c r="FC526">
        <v>-8.4298000000000002</v>
      </c>
      <c r="FD526">
        <v>99.736999999999995</v>
      </c>
      <c r="FE526">
        <v>2.7170000000000001</v>
      </c>
      <c r="FF526">
        <v>135.00370000000001</v>
      </c>
      <c r="FG526">
        <v>-9.9962999999999997</v>
      </c>
      <c r="FH526">
        <v>33.29</v>
      </c>
      <c r="FI526">
        <v>-24.05</v>
      </c>
      <c r="FJ526">
        <v>67.349999999999994</v>
      </c>
      <c r="FK526">
        <v>-4.58</v>
      </c>
      <c r="FL526">
        <v>93.168000000000006</v>
      </c>
      <c r="FM526">
        <v>-0.33</v>
      </c>
      <c r="FN526">
        <v>0.2223</v>
      </c>
      <c r="FO526">
        <v>10.2326</v>
      </c>
      <c r="FP526">
        <v>0.28710000000000002</v>
      </c>
      <c r="FQ526">
        <v>14.831099999999999</v>
      </c>
      <c r="FR526">
        <v>0.4037</v>
      </c>
      <c r="FS526">
        <v>18.035</v>
      </c>
      <c r="FT526">
        <v>0.66049999999999998</v>
      </c>
      <c r="FU526">
        <v>9.1104000000000003</v>
      </c>
      <c r="FV526">
        <v>1.2557</v>
      </c>
      <c r="FW526">
        <v>3.2321</v>
      </c>
      <c r="FX526" t="s">
        <v>3289</v>
      </c>
      <c r="FY526">
        <v>50924.853799999997</v>
      </c>
    </row>
    <row r="527" spans="1:181" x14ac:dyDescent="0.35">
      <c r="A527">
        <v>530</v>
      </c>
      <c r="B527" t="s">
        <v>5490</v>
      </c>
      <c r="C527" t="s">
        <v>5491</v>
      </c>
      <c r="D527" t="s">
        <v>3285</v>
      </c>
      <c r="E527" t="s">
        <v>3286</v>
      </c>
      <c r="F527" t="s">
        <v>192</v>
      </c>
      <c r="G527" t="s">
        <v>304</v>
      </c>
      <c r="H527" t="s">
        <v>194</v>
      </c>
      <c r="I527" t="s">
        <v>304</v>
      </c>
      <c r="J527" t="s">
        <v>316</v>
      </c>
      <c r="K527" t="s">
        <v>193</v>
      </c>
      <c r="L527" t="s">
        <v>540</v>
      </c>
      <c r="M527" t="s">
        <v>193</v>
      </c>
      <c r="N527" t="s">
        <v>196</v>
      </c>
      <c r="O527" t="s">
        <v>197</v>
      </c>
      <c r="P527" t="s">
        <v>198</v>
      </c>
      <c r="Q527">
        <v>3800</v>
      </c>
      <c r="R527" t="s">
        <v>198</v>
      </c>
      <c r="S527">
        <v>950</v>
      </c>
      <c r="T527">
        <v>30</v>
      </c>
      <c r="U527">
        <v>5</v>
      </c>
      <c r="V527" t="s">
        <v>199</v>
      </c>
      <c r="W527" t="s">
        <v>200</v>
      </c>
      <c r="X527">
        <v>2.8</v>
      </c>
      <c r="Y527" t="s">
        <v>5465</v>
      </c>
      <c r="Z527" t="s">
        <v>5384</v>
      </c>
      <c r="AA527" t="s">
        <v>999</v>
      </c>
      <c r="AB527">
        <v>155</v>
      </c>
      <c r="AD527">
        <v>-3</v>
      </c>
      <c r="AE527" t="s">
        <v>193</v>
      </c>
      <c r="AF527" t="s">
        <v>193</v>
      </c>
      <c r="AG527">
        <v>190</v>
      </c>
      <c r="AH527">
        <v>0</v>
      </c>
      <c r="AI527">
        <v>0</v>
      </c>
      <c r="AJ527" t="s">
        <v>193</v>
      </c>
      <c r="AK527" t="s">
        <v>193</v>
      </c>
      <c r="AM527">
        <v>-5</v>
      </c>
      <c r="AN527">
        <v>35</v>
      </c>
      <c r="AO527" t="s">
        <v>193</v>
      </c>
      <c r="AP527">
        <v>6</v>
      </c>
      <c r="AQ527">
        <v>2.8180000000000001</v>
      </c>
      <c r="AR527">
        <v>99.635999999999996</v>
      </c>
      <c r="AS527" t="s">
        <v>202</v>
      </c>
      <c r="AT527" t="s">
        <v>203</v>
      </c>
      <c r="AU527" t="s">
        <v>204</v>
      </c>
      <c r="AV527" t="s">
        <v>205</v>
      </c>
      <c r="AW527">
        <v>8</v>
      </c>
      <c r="AX527">
        <v>4</v>
      </c>
      <c r="AY527">
        <v>4</v>
      </c>
      <c r="AZ527" t="s">
        <v>193</v>
      </c>
      <c r="BA527" t="s">
        <v>202</v>
      </c>
      <c r="BB527" t="s">
        <v>206</v>
      </c>
      <c r="BC527" t="s">
        <v>202</v>
      </c>
      <c r="BD527" t="s">
        <v>202</v>
      </c>
      <c r="BE527" t="s">
        <v>206</v>
      </c>
      <c r="BF527" t="s">
        <v>206</v>
      </c>
      <c r="BG527" t="s">
        <v>238</v>
      </c>
      <c r="BH527" t="s">
        <v>207</v>
      </c>
      <c r="BI527">
        <v>2000</v>
      </c>
      <c r="BK527" t="s">
        <v>206</v>
      </c>
      <c r="BL527" t="s">
        <v>218</v>
      </c>
      <c r="BM527" t="s">
        <v>208</v>
      </c>
      <c r="BN527" t="s">
        <v>220</v>
      </c>
      <c r="BO527" t="s">
        <v>32</v>
      </c>
      <c r="BP527" t="s">
        <v>31</v>
      </c>
      <c r="BQ527" t="s">
        <v>33</v>
      </c>
      <c r="BR527" t="s">
        <v>350</v>
      </c>
      <c r="BS527" t="s">
        <v>267</v>
      </c>
      <c r="BT527" t="s">
        <v>193</v>
      </c>
      <c r="BU527" t="s">
        <v>193</v>
      </c>
      <c r="BV527" t="s">
        <v>220</v>
      </c>
      <c r="BW527" t="s">
        <v>209</v>
      </c>
      <c r="BX527" t="s">
        <v>193</v>
      </c>
      <c r="BY527" t="s">
        <v>193</v>
      </c>
      <c r="BZ527" t="s">
        <v>271</v>
      </c>
      <c r="CA527" t="s">
        <v>941</v>
      </c>
      <c r="CB527" t="s">
        <v>3296</v>
      </c>
      <c r="CC527" t="s">
        <v>3297</v>
      </c>
      <c r="CD527" t="s">
        <v>5490</v>
      </c>
      <c r="CE527">
        <v>2</v>
      </c>
      <c r="CF527">
        <v>0</v>
      </c>
      <c r="CG527" t="s">
        <v>214</v>
      </c>
      <c r="CH527" t="s">
        <v>215</v>
      </c>
      <c r="CI527" t="s">
        <v>215</v>
      </c>
      <c r="CJ527" t="s">
        <v>197</v>
      </c>
      <c r="CK527">
        <v>950</v>
      </c>
      <c r="CL527" t="s">
        <v>216</v>
      </c>
      <c r="CM527">
        <v>1</v>
      </c>
      <c r="CN527" t="s">
        <v>199</v>
      </c>
      <c r="CO527" t="s">
        <v>193</v>
      </c>
      <c r="CP527">
        <v>6</v>
      </c>
      <c r="CQ527" t="s">
        <v>193</v>
      </c>
      <c r="CR527" t="s">
        <v>193</v>
      </c>
      <c r="CS527" t="s">
        <v>193</v>
      </c>
      <c r="CT527" t="s">
        <v>193</v>
      </c>
      <c r="CU527" t="s">
        <v>193</v>
      </c>
      <c r="CV527" t="s">
        <v>193</v>
      </c>
      <c r="CW527" t="s">
        <v>3285</v>
      </c>
      <c r="CX527" t="s">
        <v>217</v>
      </c>
      <c r="CY527">
        <v>0.875</v>
      </c>
      <c r="CZ527">
        <v>8.3130000000000006</v>
      </c>
      <c r="DA527" t="s">
        <v>206</v>
      </c>
      <c r="DB527" t="s">
        <v>193</v>
      </c>
      <c r="DC527" t="s">
        <v>193</v>
      </c>
      <c r="DD527" t="s">
        <v>193</v>
      </c>
      <c r="DE527" t="s">
        <v>193</v>
      </c>
      <c r="DF527" t="s">
        <v>193</v>
      </c>
      <c r="DG527" t="s">
        <v>268</v>
      </c>
      <c r="DH527" t="s">
        <v>247</v>
      </c>
      <c r="DI527" t="s">
        <v>26</v>
      </c>
      <c r="DJ527" t="s">
        <v>29</v>
      </c>
      <c r="DK527" t="s">
        <v>643</v>
      </c>
      <c r="DL527" t="s">
        <v>222</v>
      </c>
      <c r="DM527" t="s">
        <v>222</v>
      </c>
      <c r="DN527" t="s">
        <v>223</v>
      </c>
      <c r="DO527" t="s">
        <v>1002</v>
      </c>
      <c r="DP527">
        <v>101.29</v>
      </c>
      <c r="DQ527">
        <v>2.7360000000000002</v>
      </c>
      <c r="DR527">
        <v>153.0188</v>
      </c>
      <c r="DS527">
        <v>-1.9812000000000001</v>
      </c>
      <c r="DT527">
        <v>101.943</v>
      </c>
      <c r="DU527">
        <v>2.7040000000000002</v>
      </c>
      <c r="DV527">
        <v>145.19669999999999</v>
      </c>
      <c r="DW527">
        <v>-9.8033000000000001</v>
      </c>
      <c r="DX527">
        <v>100.259</v>
      </c>
      <c r="DY527">
        <v>2.7869999999999999</v>
      </c>
      <c r="DZ527">
        <v>149.99359999999999</v>
      </c>
      <c r="EA527">
        <v>-5.0064000000000002</v>
      </c>
      <c r="EB527">
        <v>99.435000000000002</v>
      </c>
      <c r="EC527">
        <v>2.8279999999999998</v>
      </c>
      <c r="ED527">
        <v>157.79050000000001</v>
      </c>
      <c r="EE527">
        <v>2.7905000000000002</v>
      </c>
      <c r="EF527">
        <v>97.944000000000003</v>
      </c>
      <c r="EG527">
        <v>2.903</v>
      </c>
      <c r="EH527">
        <v>162.3819</v>
      </c>
      <c r="EI527">
        <v>7.3818999999999999</v>
      </c>
      <c r="EJ527">
        <v>100.038</v>
      </c>
      <c r="EK527">
        <v>2.798</v>
      </c>
      <c r="EL527">
        <v>146.49199999999999</v>
      </c>
      <c r="EM527">
        <v>-8.5079999999999991</v>
      </c>
      <c r="EN527">
        <v>100.038</v>
      </c>
      <c r="EO527">
        <v>2.798</v>
      </c>
      <c r="EP527">
        <v>140.3956</v>
      </c>
      <c r="EQ527">
        <v>-14.6044</v>
      </c>
      <c r="ER527">
        <v>96.87</v>
      </c>
      <c r="ES527">
        <v>2.9580000000000002</v>
      </c>
      <c r="ET527">
        <v>163.02350000000001</v>
      </c>
      <c r="EU527">
        <v>8.0235000000000003</v>
      </c>
      <c r="EV527">
        <v>97.123000000000005</v>
      </c>
      <c r="EW527">
        <v>2.9449999999999998</v>
      </c>
      <c r="EX527">
        <v>156.37289999999999</v>
      </c>
      <c r="EY527">
        <v>1.3729</v>
      </c>
      <c r="EZ527">
        <v>98.908000000000001</v>
      </c>
      <c r="FA527">
        <v>2.8540000000000001</v>
      </c>
      <c r="FB527">
        <v>143.97020000000001</v>
      </c>
      <c r="FC527">
        <v>-11.0298</v>
      </c>
      <c r="FD527">
        <v>100.13800000000001</v>
      </c>
      <c r="FE527">
        <v>2.7930000000000001</v>
      </c>
      <c r="FF527">
        <v>142.6037</v>
      </c>
      <c r="FG527">
        <v>-12.3963</v>
      </c>
      <c r="FH527">
        <v>33.29</v>
      </c>
      <c r="FI527">
        <v>-24.05</v>
      </c>
      <c r="FJ527">
        <v>67.349999999999994</v>
      </c>
      <c r="FK527">
        <v>-4.58</v>
      </c>
      <c r="FL527">
        <v>93.168000000000006</v>
      </c>
      <c r="FM527">
        <v>-0.33</v>
      </c>
      <c r="FN527">
        <v>0.2223</v>
      </c>
      <c r="FO527">
        <v>10.2326</v>
      </c>
      <c r="FP527">
        <v>0.28710000000000002</v>
      </c>
      <c r="FQ527">
        <v>14.831099999999999</v>
      </c>
      <c r="FR527">
        <v>0.4037</v>
      </c>
      <c r="FS527">
        <v>18.035</v>
      </c>
      <c r="FT527">
        <v>0.66049999999999998</v>
      </c>
      <c r="FU527">
        <v>9.1104000000000003</v>
      </c>
      <c r="FV527">
        <v>1.2557</v>
      </c>
      <c r="FW527">
        <v>3.2321</v>
      </c>
      <c r="FX527" t="s">
        <v>3289</v>
      </c>
      <c r="FY527">
        <v>50924.853799999997</v>
      </c>
    </row>
    <row r="528" spans="1:181" x14ac:dyDescent="0.35">
      <c r="A528">
        <v>531</v>
      </c>
      <c r="B528" t="s">
        <v>5490</v>
      </c>
      <c r="C528" t="s">
        <v>5491</v>
      </c>
      <c r="D528" t="s">
        <v>3298</v>
      </c>
      <c r="E528" t="s">
        <v>3299</v>
      </c>
      <c r="F528" t="s">
        <v>192</v>
      </c>
      <c r="G528" t="s">
        <v>304</v>
      </c>
      <c r="H528" t="s">
        <v>285</v>
      </c>
      <c r="I528" t="s">
        <v>304</v>
      </c>
      <c r="J528" t="s">
        <v>194</v>
      </c>
      <c r="K528" t="s">
        <v>304</v>
      </c>
      <c r="L528" t="s">
        <v>2475</v>
      </c>
      <c r="M528" t="s">
        <v>193</v>
      </c>
      <c r="N528" t="s">
        <v>196</v>
      </c>
      <c r="O528" t="s">
        <v>197</v>
      </c>
      <c r="P528" t="s">
        <v>198</v>
      </c>
      <c r="Q528">
        <v>500</v>
      </c>
      <c r="R528" t="s">
        <v>198</v>
      </c>
      <c r="S528">
        <v>500</v>
      </c>
      <c r="T528">
        <v>30</v>
      </c>
      <c r="U528">
        <v>1</v>
      </c>
      <c r="V528" t="s">
        <v>199</v>
      </c>
      <c r="W528" t="s">
        <v>200</v>
      </c>
      <c r="X528">
        <v>3.1</v>
      </c>
      <c r="Y528" t="s">
        <v>193</v>
      </c>
      <c r="Z528" t="s">
        <v>5299</v>
      </c>
      <c r="AA528" t="s">
        <v>999</v>
      </c>
      <c r="AB528">
        <v>190</v>
      </c>
      <c r="AD528">
        <v>-4</v>
      </c>
      <c r="AE528" t="s">
        <v>193</v>
      </c>
      <c r="AF528" t="s">
        <v>193</v>
      </c>
      <c r="AG528">
        <v>222.5</v>
      </c>
      <c r="AH528">
        <v>0</v>
      </c>
      <c r="AI528">
        <v>0</v>
      </c>
      <c r="AJ528" t="s">
        <v>193</v>
      </c>
      <c r="AK528" t="s">
        <v>193</v>
      </c>
      <c r="AM528">
        <v>-2</v>
      </c>
      <c r="AN528">
        <v>32.5</v>
      </c>
      <c r="AO528" t="s">
        <v>193</v>
      </c>
      <c r="AP528">
        <v>5.5</v>
      </c>
      <c r="AQ528">
        <v>3.1589999999999998</v>
      </c>
      <c r="AR528">
        <v>98.861999999999995</v>
      </c>
      <c r="AS528" t="s">
        <v>202</v>
      </c>
      <c r="AT528" t="s">
        <v>203</v>
      </c>
      <c r="AU528" t="s">
        <v>204</v>
      </c>
      <c r="AV528" t="s">
        <v>236</v>
      </c>
      <c r="AW528">
        <v>3</v>
      </c>
      <c r="AX528">
        <v>3</v>
      </c>
      <c r="AY528" t="s">
        <v>193</v>
      </c>
      <c r="AZ528" t="s">
        <v>193</v>
      </c>
      <c r="BA528" t="s">
        <v>202</v>
      </c>
      <c r="BB528" t="s">
        <v>206</v>
      </c>
      <c r="BC528" t="s">
        <v>202</v>
      </c>
      <c r="BD528" t="s">
        <v>202</v>
      </c>
      <c r="BE528" t="s">
        <v>206</v>
      </c>
      <c r="BF528" t="s">
        <v>206</v>
      </c>
      <c r="BG528" t="s">
        <v>237</v>
      </c>
      <c r="BH528" t="s">
        <v>207</v>
      </c>
      <c r="BI528">
        <v>2000</v>
      </c>
      <c r="BK528" t="s">
        <v>206</v>
      </c>
      <c r="BL528" t="s">
        <v>220</v>
      </c>
      <c r="BM528" t="s">
        <v>32</v>
      </c>
      <c r="BN528" t="s">
        <v>341</v>
      </c>
      <c r="BO528" t="s">
        <v>193</v>
      </c>
      <c r="BP528" t="s">
        <v>193</v>
      </c>
      <c r="BQ528" t="s">
        <v>193</v>
      </c>
      <c r="BR528" t="s">
        <v>193</v>
      </c>
      <c r="BS528" t="s">
        <v>193</v>
      </c>
      <c r="BT528" t="s">
        <v>193</v>
      </c>
      <c r="BU528" t="s">
        <v>193</v>
      </c>
      <c r="BV528" t="s">
        <v>220</v>
      </c>
      <c r="BW528" t="s">
        <v>209</v>
      </c>
      <c r="BX528" t="s">
        <v>197</v>
      </c>
      <c r="BY528" t="s">
        <v>193</v>
      </c>
      <c r="BZ528" t="s">
        <v>211</v>
      </c>
      <c r="CA528" t="s">
        <v>1284</v>
      </c>
      <c r="CB528" t="s">
        <v>3300</v>
      </c>
      <c r="CC528" t="s">
        <v>3301</v>
      </c>
      <c r="CD528" t="s">
        <v>5490</v>
      </c>
      <c r="CE528">
        <v>2</v>
      </c>
      <c r="CF528">
        <v>1</v>
      </c>
      <c r="CG528" t="s">
        <v>214</v>
      </c>
      <c r="CH528" t="s">
        <v>215</v>
      </c>
      <c r="CI528" t="s">
        <v>215</v>
      </c>
      <c r="CJ528" t="s">
        <v>197</v>
      </c>
      <c r="CK528">
        <v>500</v>
      </c>
      <c r="CL528" t="s">
        <v>216</v>
      </c>
      <c r="CM528">
        <v>1</v>
      </c>
      <c r="CN528" t="s">
        <v>199</v>
      </c>
      <c r="CO528" t="s">
        <v>193</v>
      </c>
      <c r="CP528" t="s">
        <v>193</v>
      </c>
      <c r="CQ528">
        <v>100</v>
      </c>
      <c r="CR528" t="s">
        <v>193</v>
      </c>
      <c r="CS528" t="s">
        <v>193</v>
      </c>
      <c r="CT528" t="s">
        <v>193</v>
      </c>
      <c r="CU528" t="s">
        <v>193</v>
      </c>
      <c r="CV528" t="s">
        <v>193</v>
      </c>
      <c r="CW528" t="s">
        <v>3298</v>
      </c>
      <c r="CX528" t="s">
        <v>217</v>
      </c>
      <c r="CY528">
        <v>0.875</v>
      </c>
      <c r="CZ528">
        <v>4.375</v>
      </c>
      <c r="DA528" t="s">
        <v>206</v>
      </c>
      <c r="DB528" t="s">
        <v>193</v>
      </c>
      <c r="DC528" t="s">
        <v>193</v>
      </c>
      <c r="DD528" t="s">
        <v>193</v>
      </c>
      <c r="DE528" t="s">
        <v>193</v>
      </c>
      <c r="DF528" t="s">
        <v>193</v>
      </c>
      <c r="DG528" t="s">
        <v>218</v>
      </c>
      <c r="DH528" t="s">
        <v>33</v>
      </c>
      <c r="DI528" t="s">
        <v>240</v>
      </c>
      <c r="DJ528" t="s">
        <v>342</v>
      </c>
      <c r="DK528" t="s">
        <v>247</v>
      </c>
      <c r="DL528" t="s">
        <v>222</v>
      </c>
      <c r="DM528" t="s">
        <v>222</v>
      </c>
      <c r="DN528" t="s">
        <v>223</v>
      </c>
      <c r="DO528" t="s">
        <v>1002</v>
      </c>
      <c r="DP528">
        <v>98.698999999999998</v>
      </c>
      <c r="DQ528">
        <v>3.1669999999999998</v>
      </c>
      <c r="DR528">
        <v>196.11879999999999</v>
      </c>
      <c r="DS528">
        <v>6.1188000000000002</v>
      </c>
      <c r="DT528">
        <v>98.081000000000003</v>
      </c>
      <c r="DU528">
        <v>3.2</v>
      </c>
      <c r="DV528">
        <v>194.79669999999999</v>
      </c>
      <c r="DW528">
        <v>4.7967000000000004</v>
      </c>
      <c r="DX528">
        <v>97.570999999999998</v>
      </c>
      <c r="DY528">
        <v>3.2269999999999999</v>
      </c>
      <c r="DZ528">
        <v>193.99359999999999</v>
      </c>
      <c r="EA528">
        <v>3.9935999999999998</v>
      </c>
      <c r="EB528">
        <v>97.570999999999998</v>
      </c>
      <c r="EC528">
        <v>3.2269999999999999</v>
      </c>
      <c r="ED528">
        <v>197.69049999999999</v>
      </c>
      <c r="EE528">
        <v>7.6905000000000001</v>
      </c>
      <c r="EF528">
        <v>97.570999999999998</v>
      </c>
      <c r="EG528">
        <v>3.2269999999999999</v>
      </c>
      <c r="EH528">
        <v>194.78190000000001</v>
      </c>
      <c r="EI528">
        <v>4.7819000000000003</v>
      </c>
      <c r="EJ528">
        <v>95.44</v>
      </c>
      <c r="EK528">
        <v>3.3420000000000001</v>
      </c>
      <c r="EL528">
        <v>200.892</v>
      </c>
      <c r="EM528">
        <v>10.891999999999999</v>
      </c>
      <c r="EN528">
        <v>95.44</v>
      </c>
      <c r="EO528">
        <v>3.3420000000000001</v>
      </c>
      <c r="EP528">
        <v>194.79560000000001</v>
      </c>
      <c r="EQ528">
        <v>4.7956000000000003</v>
      </c>
      <c r="ER528">
        <v>95.44</v>
      </c>
      <c r="ES528">
        <v>3.3420000000000001</v>
      </c>
      <c r="ET528">
        <v>201.42349999999999</v>
      </c>
      <c r="EU528">
        <v>11.423500000000001</v>
      </c>
      <c r="EV528">
        <v>94.947999999999993</v>
      </c>
      <c r="EW528">
        <v>3.3690000000000002</v>
      </c>
      <c r="EX528">
        <v>198.77289999999999</v>
      </c>
      <c r="EY528">
        <v>8.7728999999999999</v>
      </c>
      <c r="EZ528">
        <v>96.991</v>
      </c>
      <c r="FA528">
        <v>3.258</v>
      </c>
      <c r="FB528">
        <v>184.37020000000001</v>
      </c>
      <c r="FC528">
        <v>-5.6298000000000004</v>
      </c>
      <c r="FD528">
        <v>96.972999999999999</v>
      </c>
      <c r="FE528">
        <v>3.2589999999999999</v>
      </c>
      <c r="FF528">
        <v>189.2037</v>
      </c>
      <c r="FG528">
        <v>-0.79630000000000001</v>
      </c>
      <c r="FH528">
        <v>33.29</v>
      </c>
      <c r="FI528">
        <v>-24.05</v>
      </c>
      <c r="FJ528">
        <v>67.349999999999994</v>
      </c>
      <c r="FK528">
        <v>-4.58</v>
      </c>
      <c r="FL528">
        <v>93.168000000000006</v>
      </c>
      <c r="FM528">
        <v>-0.33</v>
      </c>
      <c r="FN528">
        <v>0.2223</v>
      </c>
      <c r="FO528">
        <v>10.2326</v>
      </c>
      <c r="FP528">
        <v>0.28710000000000002</v>
      </c>
      <c r="FQ528">
        <v>14.831099999999999</v>
      </c>
      <c r="FR528">
        <v>0.4037</v>
      </c>
      <c r="FS528">
        <v>18.035</v>
      </c>
      <c r="FT528">
        <v>0.66049999999999998</v>
      </c>
      <c r="FU528">
        <v>9.1104000000000003</v>
      </c>
      <c r="FV528">
        <v>1.2557</v>
      </c>
      <c r="FW528">
        <v>3.2321</v>
      </c>
      <c r="FX528" t="s">
        <v>3302</v>
      </c>
      <c r="FY528">
        <v>7805.5541999999996</v>
      </c>
    </row>
    <row r="529" spans="1:181" x14ac:dyDescent="0.35">
      <c r="A529">
        <v>532</v>
      </c>
      <c r="B529" t="s">
        <v>5490</v>
      </c>
      <c r="C529" t="s">
        <v>5503</v>
      </c>
      <c r="D529" t="s">
        <v>3303</v>
      </c>
      <c r="E529" t="s">
        <v>3304</v>
      </c>
      <c r="F529" t="s">
        <v>303</v>
      </c>
      <c r="G529" t="s">
        <v>331</v>
      </c>
      <c r="H529" t="s">
        <v>261</v>
      </c>
      <c r="I529" t="s">
        <v>331</v>
      </c>
      <c r="J529" t="s">
        <v>261</v>
      </c>
      <c r="K529" t="s">
        <v>331</v>
      </c>
      <c r="L529" t="s">
        <v>903</v>
      </c>
      <c r="M529">
        <v>6</v>
      </c>
      <c r="N529" t="s">
        <v>196</v>
      </c>
      <c r="O529" t="s">
        <v>197</v>
      </c>
      <c r="P529" t="s">
        <v>198</v>
      </c>
      <c r="Q529">
        <v>600</v>
      </c>
      <c r="R529" t="s">
        <v>198</v>
      </c>
      <c r="S529">
        <v>600</v>
      </c>
      <c r="T529">
        <v>5</v>
      </c>
      <c r="U529">
        <v>1</v>
      </c>
      <c r="V529" t="s">
        <v>199</v>
      </c>
      <c r="W529" t="s">
        <v>200</v>
      </c>
      <c r="X529">
        <v>9.5</v>
      </c>
      <c r="Y529" t="s">
        <v>193</v>
      </c>
      <c r="Z529" t="s">
        <v>5420</v>
      </c>
      <c r="AA529" t="s">
        <v>2410</v>
      </c>
      <c r="AB529">
        <v>854</v>
      </c>
      <c r="AD529" t="s">
        <v>193</v>
      </c>
      <c r="AE529" t="s">
        <v>193</v>
      </c>
      <c r="AF529" t="s">
        <v>193</v>
      </c>
      <c r="AG529">
        <v>0</v>
      </c>
      <c r="AH529">
        <v>0</v>
      </c>
      <c r="AI529">
        <v>0</v>
      </c>
      <c r="AJ529" t="s">
        <v>193</v>
      </c>
      <c r="AK529" t="s">
        <v>193</v>
      </c>
      <c r="AM529">
        <v>175</v>
      </c>
      <c r="AN529">
        <v>-854</v>
      </c>
      <c r="AO529" t="s">
        <v>193</v>
      </c>
      <c r="AP529">
        <v>5.17</v>
      </c>
      <c r="AQ529">
        <v>9.5</v>
      </c>
      <c r="AR529">
        <v>99.99</v>
      </c>
      <c r="AS529" t="s">
        <v>202</v>
      </c>
      <c r="AT529" t="s">
        <v>203</v>
      </c>
      <c r="AU529" t="s">
        <v>204</v>
      </c>
      <c r="AV529" t="s">
        <v>236</v>
      </c>
      <c r="AW529">
        <v>3</v>
      </c>
      <c r="AX529">
        <v>3</v>
      </c>
      <c r="AY529" t="s">
        <v>193</v>
      </c>
      <c r="AZ529" t="s">
        <v>193</v>
      </c>
      <c r="BA529" t="s">
        <v>202</v>
      </c>
      <c r="BB529" t="s">
        <v>202</v>
      </c>
      <c r="BC529" t="s">
        <v>202</v>
      </c>
      <c r="BD529" t="s">
        <v>202</v>
      </c>
      <c r="BE529" t="s">
        <v>206</v>
      </c>
      <c r="BF529" t="s">
        <v>206</v>
      </c>
      <c r="BG529" t="s">
        <v>238</v>
      </c>
      <c r="BH529" t="s">
        <v>552</v>
      </c>
      <c r="BI529">
        <v>2000</v>
      </c>
      <c r="BK529" t="s">
        <v>206</v>
      </c>
      <c r="BL529" t="s">
        <v>30</v>
      </c>
      <c r="BM529" t="s">
        <v>34</v>
      </c>
      <c r="BN529" t="s">
        <v>240</v>
      </c>
      <c r="BO529" t="s">
        <v>193</v>
      </c>
      <c r="BP529" t="s">
        <v>193</v>
      </c>
      <c r="BQ529" t="s">
        <v>193</v>
      </c>
      <c r="BR529" t="s">
        <v>193</v>
      </c>
      <c r="BS529" t="s">
        <v>193</v>
      </c>
      <c r="BT529" t="s">
        <v>193</v>
      </c>
      <c r="BU529" t="s">
        <v>193</v>
      </c>
      <c r="BV529" t="s">
        <v>34</v>
      </c>
      <c r="BW529" t="s">
        <v>209</v>
      </c>
      <c r="BX529" t="s">
        <v>197</v>
      </c>
      <c r="BY529" t="s">
        <v>193</v>
      </c>
      <c r="BZ529" t="s">
        <v>211</v>
      </c>
      <c r="CA529" t="s">
        <v>212</v>
      </c>
      <c r="CB529" t="s">
        <v>3305</v>
      </c>
      <c r="CC529" t="s">
        <v>3306</v>
      </c>
      <c r="CD529" t="s">
        <v>5490</v>
      </c>
      <c r="CE529">
        <v>2</v>
      </c>
      <c r="CF529">
        <v>1</v>
      </c>
      <c r="CG529" t="s">
        <v>214</v>
      </c>
      <c r="CH529" t="s">
        <v>215</v>
      </c>
      <c r="CI529" t="s">
        <v>215</v>
      </c>
      <c r="CJ529" t="s">
        <v>197</v>
      </c>
      <c r="CK529">
        <v>600</v>
      </c>
      <c r="CL529" t="s">
        <v>216</v>
      </c>
      <c r="CM529">
        <v>1</v>
      </c>
      <c r="CN529" t="s">
        <v>199</v>
      </c>
      <c r="CO529" t="s">
        <v>193</v>
      </c>
      <c r="CP529">
        <v>1</v>
      </c>
      <c r="CQ529">
        <v>100</v>
      </c>
      <c r="CR529" t="s">
        <v>193</v>
      </c>
      <c r="CS529" t="s">
        <v>193</v>
      </c>
      <c r="CT529" t="s">
        <v>193</v>
      </c>
      <c r="CU529" t="s">
        <v>193</v>
      </c>
      <c r="CV529" t="s">
        <v>193</v>
      </c>
      <c r="CW529" t="s">
        <v>3303</v>
      </c>
      <c r="CX529" t="s">
        <v>217</v>
      </c>
      <c r="CY529">
        <v>1</v>
      </c>
      <c r="CZ529">
        <v>6</v>
      </c>
      <c r="DA529" t="s">
        <v>206</v>
      </c>
      <c r="DB529" t="s">
        <v>193</v>
      </c>
      <c r="DC529" t="s">
        <v>193</v>
      </c>
      <c r="DD529" t="s">
        <v>193</v>
      </c>
      <c r="DE529" t="s">
        <v>193</v>
      </c>
      <c r="DF529" t="s">
        <v>193</v>
      </c>
      <c r="DG529" t="s">
        <v>208</v>
      </c>
      <c r="DH529" t="s">
        <v>32</v>
      </c>
      <c r="DI529" t="s">
        <v>341</v>
      </c>
      <c r="DJ529" t="s">
        <v>1006</v>
      </c>
      <c r="DK529" t="s">
        <v>248</v>
      </c>
      <c r="DL529" t="s">
        <v>222</v>
      </c>
      <c r="DM529" t="s">
        <v>222</v>
      </c>
      <c r="DN529" t="s">
        <v>222</v>
      </c>
      <c r="DO529" t="s">
        <v>343</v>
      </c>
      <c r="DP529">
        <v>100.375</v>
      </c>
      <c r="DQ529">
        <v>9.4019999999999992</v>
      </c>
      <c r="DS529" t="e">
        <v>#VALUE!</v>
      </c>
      <c r="DT529">
        <v>103</v>
      </c>
      <c r="DU529">
        <v>8.7390000000000008</v>
      </c>
      <c r="DW529" t="e">
        <v>#VALUE!</v>
      </c>
      <c r="DX529">
        <v>102.95</v>
      </c>
      <c r="DY529">
        <v>8.7509999999999994</v>
      </c>
      <c r="EA529" t="e">
        <v>#VALUE!</v>
      </c>
      <c r="EB529">
        <v>102.125</v>
      </c>
      <c r="EC529">
        <v>8.9570000000000007</v>
      </c>
      <c r="EE529" t="e">
        <v>#VALUE!</v>
      </c>
      <c r="EF529">
        <v>102.25</v>
      </c>
      <c r="EG529">
        <v>8.9260000000000002</v>
      </c>
      <c r="EI529" t="e">
        <v>#VALUE!</v>
      </c>
      <c r="EJ529">
        <v>102.5</v>
      </c>
      <c r="EK529">
        <v>8.8620000000000001</v>
      </c>
      <c r="EM529" t="e">
        <v>#VALUE!</v>
      </c>
      <c r="EN529">
        <v>102</v>
      </c>
      <c r="EO529">
        <v>8.9870000000000001</v>
      </c>
      <c r="EQ529" t="e">
        <v>#VALUE!</v>
      </c>
      <c r="ER529">
        <v>102.75</v>
      </c>
      <c r="ES529">
        <v>8.798</v>
      </c>
      <c r="EU529" t="e">
        <v>#VALUE!</v>
      </c>
      <c r="EV529">
        <v>102.625</v>
      </c>
      <c r="EW529">
        <v>8.8290000000000006</v>
      </c>
      <c r="EY529" t="e">
        <v>#VALUE!</v>
      </c>
      <c r="EZ529">
        <v>102.5</v>
      </c>
      <c r="FA529">
        <v>8.86</v>
      </c>
      <c r="FC529" t="e">
        <v>#VALUE!</v>
      </c>
      <c r="FD529">
        <v>102</v>
      </c>
      <c r="FE529">
        <v>8.9860000000000007</v>
      </c>
      <c r="FG529" t="e">
        <v>#VALUE!</v>
      </c>
      <c r="FH529">
        <v>33.29</v>
      </c>
      <c r="FI529">
        <v>-24.05</v>
      </c>
      <c r="FJ529">
        <v>67.349999999999994</v>
      </c>
      <c r="FK529">
        <v>-4.58</v>
      </c>
      <c r="FL529">
        <v>93.168000000000006</v>
      </c>
      <c r="FM529">
        <v>-0.33</v>
      </c>
      <c r="FN529">
        <v>0.2223</v>
      </c>
      <c r="FO529">
        <v>10.2326</v>
      </c>
      <c r="FP529">
        <v>0.28710000000000002</v>
      </c>
      <c r="FQ529">
        <v>14.831099999999999</v>
      </c>
      <c r="FR529">
        <v>0.4037</v>
      </c>
      <c r="FS529">
        <v>18.035</v>
      </c>
      <c r="FT529">
        <v>0.66049999999999998</v>
      </c>
      <c r="FU529">
        <v>9.1104000000000003</v>
      </c>
      <c r="FV529">
        <v>1.2557</v>
      </c>
      <c r="FW529">
        <v>3.2321</v>
      </c>
      <c r="FX529" t="s">
        <v>3307</v>
      </c>
      <c r="FY529">
        <v>8288.5848999999998</v>
      </c>
    </row>
    <row r="530" spans="1:181" x14ac:dyDescent="0.35">
      <c r="A530">
        <v>533</v>
      </c>
      <c r="B530" t="s">
        <v>5490</v>
      </c>
      <c r="C530" t="s">
        <v>5461</v>
      </c>
      <c r="D530" t="s">
        <v>991</v>
      </c>
      <c r="E530" t="s">
        <v>992</v>
      </c>
      <c r="F530" t="s">
        <v>370</v>
      </c>
      <c r="G530" t="s">
        <v>304</v>
      </c>
      <c r="H530" t="s">
        <v>371</v>
      </c>
      <c r="I530" t="s">
        <v>304</v>
      </c>
      <c r="J530" t="s">
        <v>316</v>
      </c>
      <c r="K530" t="s">
        <v>193</v>
      </c>
      <c r="L530" t="s">
        <v>384</v>
      </c>
      <c r="M530" t="s">
        <v>193</v>
      </c>
      <c r="N530" t="s">
        <v>196</v>
      </c>
      <c r="O530" t="s">
        <v>197</v>
      </c>
      <c r="P530" t="s">
        <v>198</v>
      </c>
      <c r="Q530">
        <v>1250</v>
      </c>
      <c r="R530" t="s">
        <v>198</v>
      </c>
      <c r="S530">
        <v>1250</v>
      </c>
      <c r="T530">
        <v>10.7</v>
      </c>
      <c r="U530">
        <v>1</v>
      </c>
      <c r="V530" t="s">
        <v>199</v>
      </c>
      <c r="W530" t="s">
        <v>200</v>
      </c>
      <c r="X530">
        <v>1.9</v>
      </c>
      <c r="Y530" t="s">
        <v>193</v>
      </c>
      <c r="Z530" t="s">
        <v>5509</v>
      </c>
      <c r="AA530" t="s">
        <v>1712</v>
      </c>
      <c r="AB530">
        <v>128</v>
      </c>
      <c r="AD530" t="s">
        <v>193</v>
      </c>
      <c r="AE530" t="s">
        <v>193</v>
      </c>
      <c r="AF530" t="s">
        <v>193</v>
      </c>
      <c r="AG530">
        <v>160</v>
      </c>
      <c r="AH530">
        <v>130</v>
      </c>
      <c r="AI530">
        <v>2</v>
      </c>
      <c r="AJ530" t="s">
        <v>193</v>
      </c>
      <c r="AK530" t="s">
        <v>193</v>
      </c>
      <c r="AM530">
        <v>0</v>
      </c>
      <c r="AN530">
        <v>32</v>
      </c>
      <c r="AO530" t="s">
        <v>193</v>
      </c>
      <c r="AP530">
        <v>4</v>
      </c>
      <c r="AQ530">
        <v>1.9370000000000001</v>
      </c>
      <c r="AR530">
        <v>99.644000000000005</v>
      </c>
      <c r="AS530" t="s">
        <v>202</v>
      </c>
      <c r="AT530" t="s">
        <v>290</v>
      </c>
      <c r="AU530" t="s">
        <v>204</v>
      </c>
      <c r="AV530" t="s">
        <v>236</v>
      </c>
      <c r="AW530">
        <v>5</v>
      </c>
      <c r="AX530">
        <v>5</v>
      </c>
      <c r="AY530" t="s">
        <v>193</v>
      </c>
      <c r="AZ530" t="s">
        <v>193</v>
      </c>
      <c r="BA530" t="s">
        <v>206</v>
      </c>
      <c r="BB530" t="s">
        <v>206</v>
      </c>
      <c r="BC530" t="s">
        <v>202</v>
      </c>
      <c r="BD530" t="s">
        <v>202</v>
      </c>
      <c r="BE530" t="s">
        <v>206</v>
      </c>
      <c r="BF530" t="s">
        <v>206</v>
      </c>
      <c r="BG530" t="s">
        <v>207</v>
      </c>
      <c r="BH530" t="s">
        <v>238</v>
      </c>
      <c r="BI530">
        <v>2000</v>
      </c>
      <c r="BK530" t="s">
        <v>206</v>
      </c>
      <c r="BL530" t="s">
        <v>34</v>
      </c>
      <c r="BM530" t="s">
        <v>220</v>
      </c>
      <c r="BN530" t="s">
        <v>31</v>
      </c>
      <c r="BO530" t="s">
        <v>218</v>
      </c>
      <c r="BP530" t="s">
        <v>28</v>
      </c>
      <c r="BQ530" t="s">
        <v>193</v>
      </c>
      <c r="BR530" t="s">
        <v>193</v>
      </c>
      <c r="BS530" t="s">
        <v>193</v>
      </c>
      <c r="BT530" t="s">
        <v>193</v>
      </c>
      <c r="BU530" t="s">
        <v>193</v>
      </c>
      <c r="BV530" t="s">
        <v>34</v>
      </c>
      <c r="BW530" t="s">
        <v>209</v>
      </c>
      <c r="BX530" t="s">
        <v>197</v>
      </c>
      <c r="BY530" t="s">
        <v>193</v>
      </c>
      <c r="BZ530" t="s">
        <v>292</v>
      </c>
      <c r="CA530" t="s">
        <v>856</v>
      </c>
      <c r="CB530" t="s">
        <v>3308</v>
      </c>
      <c r="CC530" t="s">
        <v>3309</v>
      </c>
      <c r="CD530" t="s">
        <v>5490</v>
      </c>
      <c r="CE530">
        <v>2</v>
      </c>
      <c r="CF530">
        <v>1</v>
      </c>
      <c r="CG530" t="s">
        <v>214</v>
      </c>
      <c r="CH530" t="s">
        <v>215</v>
      </c>
      <c r="CI530" t="s">
        <v>215</v>
      </c>
      <c r="CJ530" t="s">
        <v>197</v>
      </c>
      <c r="CK530">
        <v>1250</v>
      </c>
      <c r="CL530" t="s">
        <v>216</v>
      </c>
      <c r="CM530">
        <v>1</v>
      </c>
      <c r="CN530" t="s">
        <v>199</v>
      </c>
      <c r="CO530" t="s">
        <v>193</v>
      </c>
      <c r="CP530">
        <v>3</v>
      </c>
      <c r="CQ530" t="s">
        <v>193</v>
      </c>
      <c r="CR530" t="s">
        <v>193</v>
      </c>
      <c r="CS530" t="s">
        <v>193</v>
      </c>
      <c r="CT530" t="s">
        <v>193</v>
      </c>
      <c r="CU530" t="s">
        <v>193</v>
      </c>
      <c r="CV530" t="s">
        <v>193</v>
      </c>
      <c r="CW530" t="s">
        <v>991</v>
      </c>
      <c r="CX530" t="s">
        <v>217</v>
      </c>
      <c r="CY530">
        <v>0.45</v>
      </c>
      <c r="CZ530">
        <v>5.625</v>
      </c>
      <c r="DA530" t="s">
        <v>206</v>
      </c>
      <c r="DB530" t="s">
        <v>193</v>
      </c>
      <c r="DC530" t="s">
        <v>193</v>
      </c>
      <c r="DD530" t="s">
        <v>193</v>
      </c>
      <c r="DE530" t="s">
        <v>193</v>
      </c>
      <c r="DF530" t="s">
        <v>193</v>
      </c>
      <c r="DG530" t="s">
        <v>247</v>
      </c>
      <c r="DH530" t="s">
        <v>26</v>
      </c>
      <c r="DI530" t="s">
        <v>208</v>
      </c>
      <c r="DJ530" t="s">
        <v>249</v>
      </c>
      <c r="DK530" t="s">
        <v>29</v>
      </c>
      <c r="DL530" t="s">
        <v>222</v>
      </c>
      <c r="DM530" t="s">
        <v>222</v>
      </c>
      <c r="DN530" t="s">
        <v>223</v>
      </c>
      <c r="DO530" t="s">
        <v>1547</v>
      </c>
      <c r="DP530">
        <v>97.977000000000004</v>
      </c>
      <c r="DQ530">
        <v>2.1120000000000001</v>
      </c>
      <c r="DR530">
        <v>147.8586</v>
      </c>
      <c r="DS530">
        <v>19.858599999999999</v>
      </c>
      <c r="DT530">
        <v>97.977000000000004</v>
      </c>
      <c r="DU530">
        <v>2.1120000000000001</v>
      </c>
      <c r="DV530">
        <v>145.03110000000001</v>
      </c>
      <c r="DW530">
        <v>17.031099999999999</v>
      </c>
      <c r="DX530">
        <v>97.977000000000004</v>
      </c>
      <c r="DY530">
        <v>2.1120000000000001</v>
      </c>
      <c r="DZ530">
        <v>140.9194</v>
      </c>
      <c r="EA530">
        <v>12.9194</v>
      </c>
      <c r="EB530">
        <v>97.405000000000001</v>
      </c>
      <c r="EC530">
        <v>2.173</v>
      </c>
      <c r="ED530">
        <v>153.28020000000001</v>
      </c>
      <c r="EE530">
        <v>25.280200000000001</v>
      </c>
      <c r="EF530">
        <v>97.75</v>
      </c>
      <c r="EG530">
        <v>2.1360000000000001</v>
      </c>
      <c r="EH530">
        <v>145.31440000000001</v>
      </c>
      <c r="EI530">
        <v>17.314399999999999</v>
      </c>
      <c r="EJ530">
        <v>98.144000000000005</v>
      </c>
      <c r="EK530">
        <v>2.0950000000000002</v>
      </c>
      <c r="EL530">
        <v>138.52610000000001</v>
      </c>
      <c r="EM530">
        <v>10.5261</v>
      </c>
      <c r="EN530">
        <v>98.584999999999994</v>
      </c>
      <c r="EO530">
        <v>2.048</v>
      </c>
      <c r="EP530">
        <v>138.3075</v>
      </c>
      <c r="EQ530">
        <v>10.307499999999999</v>
      </c>
      <c r="ER530">
        <v>99.186999999999998</v>
      </c>
      <c r="ES530">
        <v>1.9850000000000001</v>
      </c>
      <c r="ET530">
        <v>134.4118</v>
      </c>
      <c r="EU530">
        <v>6.4118000000000004</v>
      </c>
      <c r="EV530">
        <v>98.549000000000007</v>
      </c>
      <c r="EW530">
        <v>2.052</v>
      </c>
      <c r="EX530">
        <v>144.19130000000001</v>
      </c>
      <c r="EY530">
        <v>16.191299999999998</v>
      </c>
      <c r="EZ530">
        <v>99.301000000000002</v>
      </c>
      <c r="FA530">
        <v>1.9730000000000001</v>
      </c>
      <c r="FB530">
        <v>134.09520000000001</v>
      </c>
      <c r="FC530">
        <v>6.0952000000000002</v>
      </c>
      <c r="FD530">
        <v>101.15</v>
      </c>
      <c r="FE530">
        <v>1.7789999999999999</v>
      </c>
      <c r="FF530">
        <v>106.5908</v>
      </c>
      <c r="FG530">
        <v>-21.409199999999998</v>
      </c>
      <c r="FH530">
        <v>33.29</v>
      </c>
      <c r="FI530">
        <v>-24.05</v>
      </c>
      <c r="FJ530">
        <v>67.349999999999994</v>
      </c>
      <c r="FK530">
        <v>-4.58</v>
      </c>
      <c r="FL530">
        <v>93.168000000000006</v>
      </c>
      <c r="FM530">
        <v>-0.33</v>
      </c>
      <c r="FN530">
        <v>0.2223</v>
      </c>
      <c r="FO530">
        <v>10.2326</v>
      </c>
      <c r="FP530">
        <v>0.28710000000000002</v>
      </c>
      <c r="FQ530">
        <v>14.831099999999999</v>
      </c>
      <c r="FR530">
        <v>0.4037</v>
      </c>
      <c r="FS530">
        <v>18.035</v>
      </c>
      <c r="FT530">
        <v>0.66049999999999998</v>
      </c>
      <c r="FU530">
        <v>9.1104000000000003</v>
      </c>
      <c r="FV530">
        <v>1.2557</v>
      </c>
      <c r="FW530">
        <v>3.2321</v>
      </c>
      <c r="FX530" t="s">
        <v>996</v>
      </c>
      <c r="FY530">
        <v>80892.614000000001</v>
      </c>
    </row>
    <row r="531" spans="1:181" x14ac:dyDescent="0.35">
      <c r="A531">
        <v>534</v>
      </c>
      <c r="B531" t="s">
        <v>5490</v>
      </c>
      <c r="C531" t="s">
        <v>5503</v>
      </c>
      <c r="D531" t="s">
        <v>3310</v>
      </c>
      <c r="E531" t="s">
        <v>3311</v>
      </c>
      <c r="F531" t="s">
        <v>441</v>
      </c>
      <c r="G531" t="s">
        <v>304</v>
      </c>
      <c r="H531" t="s">
        <v>285</v>
      </c>
      <c r="I531" t="s">
        <v>304</v>
      </c>
      <c r="J531" t="s">
        <v>316</v>
      </c>
      <c r="K531" t="s">
        <v>193</v>
      </c>
      <c r="L531" t="s">
        <v>932</v>
      </c>
      <c r="M531" t="s">
        <v>193</v>
      </c>
      <c r="N531" t="s">
        <v>196</v>
      </c>
      <c r="O531" t="s">
        <v>197</v>
      </c>
      <c r="P531" t="s">
        <v>198</v>
      </c>
      <c r="Q531">
        <v>2500</v>
      </c>
      <c r="R531" t="s">
        <v>198</v>
      </c>
      <c r="S531">
        <v>750</v>
      </c>
      <c r="T531">
        <v>5</v>
      </c>
      <c r="U531">
        <v>3</v>
      </c>
      <c r="V531" t="s">
        <v>199</v>
      </c>
      <c r="W531" t="s">
        <v>200</v>
      </c>
      <c r="X531">
        <v>1.375</v>
      </c>
      <c r="Y531" t="s">
        <v>5510</v>
      </c>
      <c r="Z531" t="s">
        <v>5511</v>
      </c>
      <c r="AA531" t="s">
        <v>2410</v>
      </c>
      <c r="AB531">
        <v>105</v>
      </c>
      <c r="AD531">
        <v>-2</v>
      </c>
      <c r="AE531" t="s">
        <v>193</v>
      </c>
      <c r="AF531" t="s">
        <v>193</v>
      </c>
      <c r="AG531">
        <v>155</v>
      </c>
      <c r="AH531">
        <v>110</v>
      </c>
      <c r="AI531">
        <v>5</v>
      </c>
      <c r="AJ531" t="s">
        <v>193</v>
      </c>
      <c r="AK531" t="s">
        <v>193</v>
      </c>
      <c r="AM531">
        <v>-5</v>
      </c>
      <c r="AN531">
        <v>50</v>
      </c>
      <c r="AO531" t="s">
        <v>193</v>
      </c>
      <c r="AP531">
        <v>5.73</v>
      </c>
      <c r="AQ531">
        <v>1.446</v>
      </c>
      <c r="AR531">
        <v>99.632000000000005</v>
      </c>
      <c r="AS531" t="s">
        <v>202</v>
      </c>
      <c r="AT531" t="s">
        <v>203</v>
      </c>
      <c r="AU531" t="s">
        <v>204</v>
      </c>
      <c r="AV531" t="s">
        <v>205</v>
      </c>
      <c r="AW531">
        <v>11</v>
      </c>
      <c r="AX531">
        <v>5</v>
      </c>
      <c r="AY531">
        <v>6</v>
      </c>
      <c r="AZ531" t="s">
        <v>193</v>
      </c>
      <c r="BA531" t="s">
        <v>206</v>
      </c>
      <c r="BB531" t="s">
        <v>206</v>
      </c>
      <c r="BC531" t="s">
        <v>202</v>
      </c>
      <c r="BD531" t="s">
        <v>202</v>
      </c>
      <c r="BE531" t="s">
        <v>206</v>
      </c>
      <c r="BF531" t="s">
        <v>206</v>
      </c>
      <c r="BG531" t="s">
        <v>207</v>
      </c>
      <c r="BH531" t="s">
        <v>193</v>
      </c>
      <c r="BI531">
        <v>200000</v>
      </c>
      <c r="BK531" t="s">
        <v>206</v>
      </c>
      <c r="BL531" t="s">
        <v>208</v>
      </c>
      <c r="BM531" t="s">
        <v>220</v>
      </c>
      <c r="BN531" t="s">
        <v>28</v>
      </c>
      <c r="BO531" t="s">
        <v>29</v>
      </c>
      <c r="BP531" t="s">
        <v>31</v>
      </c>
      <c r="BQ531" t="s">
        <v>218</v>
      </c>
      <c r="BR531" t="s">
        <v>34</v>
      </c>
      <c r="BS531" t="s">
        <v>400</v>
      </c>
      <c r="BT531" t="s">
        <v>35</v>
      </c>
      <c r="BU531" t="s">
        <v>276</v>
      </c>
      <c r="BV531" t="s">
        <v>208</v>
      </c>
      <c r="BW531" t="s">
        <v>209</v>
      </c>
      <c r="BX531" t="s">
        <v>193</v>
      </c>
      <c r="BY531" t="s">
        <v>193</v>
      </c>
      <c r="BZ531" t="s">
        <v>211</v>
      </c>
      <c r="CA531" t="s">
        <v>634</v>
      </c>
      <c r="CB531" t="s">
        <v>3312</v>
      </c>
      <c r="CC531" t="s">
        <v>3313</v>
      </c>
      <c r="CD531" t="s">
        <v>5490</v>
      </c>
      <c r="CE531">
        <v>2</v>
      </c>
      <c r="CF531">
        <v>1</v>
      </c>
      <c r="CG531" t="s">
        <v>429</v>
      </c>
      <c r="CH531" t="s">
        <v>297</v>
      </c>
      <c r="CI531" t="s">
        <v>298</v>
      </c>
      <c r="CJ531" t="s">
        <v>197</v>
      </c>
      <c r="CK531">
        <v>750</v>
      </c>
      <c r="CL531" t="s">
        <v>216</v>
      </c>
      <c r="CM531">
        <v>1</v>
      </c>
      <c r="CN531" t="s">
        <v>199</v>
      </c>
      <c r="CO531" t="s">
        <v>193</v>
      </c>
      <c r="CP531">
        <v>1</v>
      </c>
      <c r="CQ531" t="s">
        <v>193</v>
      </c>
      <c r="CR531" t="s">
        <v>193</v>
      </c>
      <c r="CS531" t="s">
        <v>193</v>
      </c>
      <c r="CT531" t="s">
        <v>193</v>
      </c>
      <c r="CU531" t="s">
        <v>193</v>
      </c>
      <c r="CV531" t="s">
        <v>193</v>
      </c>
      <c r="CW531" t="s">
        <v>3310</v>
      </c>
      <c r="CX531" t="s">
        <v>217</v>
      </c>
      <c r="CY531">
        <v>0.23</v>
      </c>
      <c r="CZ531">
        <v>1.7250000000000001</v>
      </c>
      <c r="DA531" t="s">
        <v>206</v>
      </c>
      <c r="DB531" t="s">
        <v>193</v>
      </c>
      <c r="DC531" t="s">
        <v>193</v>
      </c>
      <c r="DD531" t="s">
        <v>193</v>
      </c>
      <c r="DE531" t="s">
        <v>193</v>
      </c>
      <c r="DF531" t="s">
        <v>193</v>
      </c>
      <c r="DG531" t="s">
        <v>193</v>
      </c>
      <c r="DH531" t="s">
        <v>193</v>
      </c>
      <c r="DI531" t="s">
        <v>193</v>
      </c>
      <c r="DJ531" t="s">
        <v>193</v>
      </c>
      <c r="DK531" t="s">
        <v>193</v>
      </c>
      <c r="DL531" t="s">
        <v>222</v>
      </c>
      <c r="DM531" t="s">
        <v>222</v>
      </c>
      <c r="DN531" t="s">
        <v>223</v>
      </c>
      <c r="DO531" t="s">
        <v>2242</v>
      </c>
      <c r="DP531">
        <v>100.006</v>
      </c>
      <c r="DQ531">
        <v>1.3740000000000001</v>
      </c>
      <c r="DR531">
        <v>97.032200000000003</v>
      </c>
      <c r="DS531">
        <v>-7.9678000000000004</v>
      </c>
      <c r="DT531">
        <v>100.14</v>
      </c>
      <c r="DU531">
        <v>1.3480000000000001</v>
      </c>
      <c r="DV531">
        <v>97.956500000000005</v>
      </c>
      <c r="DW531">
        <v>-7.0434999999999999</v>
      </c>
      <c r="DX531">
        <v>99.703000000000003</v>
      </c>
      <c r="DY531">
        <v>1.4319999999999999</v>
      </c>
      <c r="DZ531">
        <v>106.68519999999999</v>
      </c>
      <c r="EA531">
        <v>1.6852</v>
      </c>
      <c r="EB531">
        <v>99.783000000000001</v>
      </c>
      <c r="EC531">
        <v>1.417</v>
      </c>
      <c r="ED531">
        <v>105.2075</v>
      </c>
      <c r="EE531">
        <v>0.20749999999999999</v>
      </c>
      <c r="EF531">
        <v>99.587000000000003</v>
      </c>
      <c r="EG531">
        <v>1.4550000000000001</v>
      </c>
      <c r="EH531">
        <v>110.2968</v>
      </c>
      <c r="EI531">
        <v>5.2968000000000002</v>
      </c>
      <c r="EJ531">
        <v>100</v>
      </c>
      <c r="EK531">
        <v>1.375</v>
      </c>
      <c r="EL531">
        <v>101.0224</v>
      </c>
      <c r="EM531">
        <v>-3.9775999999999998</v>
      </c>
      <c r="EN531">
        <v>99.844999999999999</v>
      </c>
      <c r="EO531">
        <v>1.405</v>
      </c>
      <c r="EP531">
        <v>103.0663</v>
      </c>
      <c r="EQ531">
        <v>-1.9337</v>
      </c>
      <c r="ER531">
        <v>100.08199999999999</v>
      </c>
      <c r="ES531">
        <v>1.359</v>
      </c>
      <c r="ET531">
        <v>98.633600000000001</v>
      </c>
      <c r="EU531">
        <v>-6.3663999999999996</v>
      </c>
      <c r="EV531">
        <v>100.08199999999999</v>
      </c>
      <c r="EW531">
        <v>1.359</v>
      </c>
      <c r="EX531">
        <v>105.39919999999999</v>
      </c>
      <c r="EY531">
        <v>0.3992</v>
      </c>
      <c r="EZ531">
        <v>99.65</v>
      </c>
      <c r="FA531">
        <v>1.4430000000000001</v>
      </c>
      <c r="FB531">
        <v>111.08159999999999</v>
      </c>
      <c r="FC531">
        <v>6.0815999999999999</v>
      </c>
      <c r="FD531">
        <v>99.912999999999997</v>
      </c>
      <c r="FE531">
        <v>1.3919999999999999</v>
      </c>
      <c r="FF531">
        <v>104.2229</v>
      </c>
      <c r="FG531">
        <v>-0.77710000000000001</v>
      </c>
      <c r="FH531">
        <v>33.29</v>
      </c>
      <c r="FI531">
        <v>-24.05</v>
      </c>
      <c r="FJ531">
        <v>67.349999999999994</v>
      </c>
      <c r="FK531">
        <v>-4.58</v>
      </c>
      <c r="FL531">
        <v>93.168000000000006</v>
      </c>
      <c r="FM531">
        <v>-0.33</v>
      </c>
      <c r="FN531">
        <v>0.2223</v>
      </c>
      <c r="FO531">
        <v>10.2326</v>
      </c>
      <c r="FP531">
        <v>0.28710000000000002</v>
      </c>
      <c r="FQ531">
        <v>14.831099999999999</v>
      </c>
      <c r="FR531">
        <v>0.4037</v>
      </c>
      <c r="FS531">
        <v>18.035</v>
      </c>
      <c r="FT531">
        <v>0.66049999999999998</v>
      </c>
      <c r="FU531">
        <v>9.1104000000000003</v>
      </c>
      <c r="FV531">
        <v>1.2557</v>
      </c>
      <c r="FW531">
        <v>3.2321</v>
      </c>
      <c r="FX531" t="s">
        <v>3314</v>
      </c>
      <c r="FY531" t="s">
        <v>252</v>
      </c>
    </row>
    <row r="532" spans="1:181" x14ac:dyDescent="0.35">
      <c r="A532">
        <v>535</v>
      </c>
      <c r="B532" t="s">
        <v>5490</v>
      </c>
      <c r="C532" t="s">
        <v>5503</v>
      </c>
      <c r="D532" t="s">
        <v>3310</v>
      </c>
      <c r="E532" t="s">
        <v>3311</v>
      </c>
      <c r="F532" t="s">
        <v>441</v>
      </c>
      <c r="G532" t="s">
        <v>304</v>
      </c>
      <c r="H532" t="s">
        <v>285</v>
      </c>
      <c r="I532" t="s">
        <v>304</v>
      </c>
      <c r="J532" t="s">
        <v>316</v>
      </c>
      <c r="K532" t="s">
        <v>193</v>
      </c>
      <c r="L532" t="s">
        <v>932</v>
      </c>
      <c r="M532" t="s">
        <v>193</v>
      </c>
      <c r="N532" t="s">
        <v>196</v>
      </c>
      <c r="O532" t="s">
        <v>197</v>
      </c>
      <c r="P532" t="s">
        <v>198</v>
      </c>
      <c r="Q532">
        <v>2500</v>
      </c>
      <c r="R532" t="s">
        <v>198</v>
      </c>
      <c r="S532">
        <v>1000</v>
      </c>
      <c r="T532">
        <v>10</v>
      </c>
      <c r="U532">
        <v>3</v>
      </c>
      <c r="V532" t="s">
        <v>199</v>
      </c>
      <c r="W532" t="s">
        <v>200</v>
      </c>
      <c r="X532">
        <v>2</v>
      </c>
      <c r="Y532" t="s">
        <v>5512</v>
      </c>
      <c r="Z532" t="s">
        <v>5513</v>
      </c>
      <c r="AA532" t="s">
        <v>1712</v>
      </c>
      <c r="AB532">
        <v>140</v>
      </c>
      <c r="AD532">
        <v>-1</v>
      </c>
      <c r="AE532" t="s">
        <v>193</v>
      </c>
      <c r="AF532" t="s">
        <v>193</v>
      </c>
      <c r="AG532">
        <v>180</v>
      </c>
      <c r="AH532">
        <v>145</v>
      </c>
      <c r="AI532">
        <v>5</v>
      </c>
      <c r="AJ532" t="s">
        <v>193</v>
      </c>
      <c r="AK532" t="s">
        <v>193</v>
      </c>
      <c r="AM532">
        <v>-7</v>
      </c>
      <c r="AN532">
        <v>40</v>
      </c>
      <c r="AO532" t="s">
        <v>193</v>
      </c>
      <c r="AP532">
        <v>4.5999999999999996</v>
      </c>
      <c r="AQ532">
        <v>2.0529999999999999</v>
      </c>
      <c r="AR532">
        <v>99.522999999999996</v>
      </c>
      <c r="AS532" t="s">
        <v>202</v>
      </c>
      <c r="AT532" t="s">
        <v>203</v>
      </c>
      <c r="AU532" t="s">
        <v>204</v>
      </c>
      <c r="AV532" t="s">
        <v>205</v>
      </c>
      <c r="AW532">
        <v>11</v>
      </c>
      <c r="AX532">
        <v>5</v>
      </c>
      <c r="AY532">
        <v>6</v>
      </c>
      <c r="AZ532" t="s">
        <v>193</v>
      </c>
      <c r="BA532" t="s">
        <v>206</v>
      </c>
      <c r="BB532" t="s">
        <v>206</v>
      </c>
      <c r="BC532" t="s">
        <v>202</v>
      </c>
      <c r="BD532" t="s">
        <v>202</v>
      </c>
      <c r="BE532" t="s">
        <v>206</v>
      </c>
      <c r="BF532" t="s">
        <v>206</v>
      </c>
      <c r="BG532" t="s">
        <v>207</v>
      </c>
      <c r="BH532" t="s">
        <v>193</v>
      </c>
      <c r="BI532">
        <v>200000</v>
      </c>
      <c r="BK532" t="s">
        <v>206</v>
      </c>
      <c r="BL532" t="s">
        <v>208</v>
      </c>
      <c r="BM532" t="s">
        <v>220</v>
      </c>
      <c r="BN532" t="s">
        <v>28</v>
      </c>
      <c r="BO532" t="s">
        <v>29</v>
      </c>
      <c r="BP532" t="s">
        <v>31</v>
      </c>
      <c r="BQ532" t="s">
        <v>218</v>
      </c>
      <c r="BR532" t="s">
        <v>34</v>
      </c>
      <c r="BS532" t="s">
        <v>400</v>
      </c>
      <c r="BT532" t="s">
        <v>35</v>
      </c>
      <c r="BU532" t="s">
        <v>276</v>
      </c>
      <c r="BV532" t="s">
        <v>208</v>
      </c>
      <c r="BW532" t="s">
        <v>209</v>
      </c>
      <c r="BX532" t="s">
        <v>193</v>
      </c>
      <c r="BY532" t="s">
        <v>193</v>
      </c>
      <c r="BZ532" t="s">
        <v>211</v>
      </c>
      <c r="CA532" t="s">
        <v>634</v>
      </c>
      <c r="CB532" t="s">
        <v>3315</v>
      </c>
      <c r="CC532" t="s">
        <v>3316</v>
      </c>
      <c r="CD532" t="s">
        <v>5490</v>
      </c>
      <c r="CE532">
        <v>2</v>
      </c>
      <c r="CF532">
        <v>0</v>
      </c>
      <c r="CG532" t="s">
        <v>429</v>
      </c>
      <c r="CH532" t="s">
        <v>297</v>
      </c>
      <c r="CI532" t="s">
        <v>298</v>
      </c>
      <c r="CJ532" t="s">
        <v>197</v>
      </c>
      <c r="CK532">
        <v>1000</v>
      </c>
      <c r="CL532" t="s">
        <v>216</v>
      </c>
      <c r="CM532">
        <v>1</v>
      </c>
      <c r="CN532" t="s">
        <v>199</v>
      </c>
      <c r="CO532" t="s">
        <v>193</v>
      </c>
      <c r="CP532">
        <v>3</v>
      </c>
      <c r="CQ532" t="s">
        <v>193</v>
      </c>
      <c r="CR532" t="s">
        <v>193</v>
      </c>
      <c r="CS532" t="s">
        <v>193</v>
      </c>
      <c r="CT532" t="s">
        <v>193</v>
      </c>
      <c r="CU532" t="s">
        <v>193</v>
      </c>
      <c r="CV532" t="s">
        <v>193</v>
      </c>
      <c r="CW532" t="s">
        <v>3310</v>
      </c>
      <c r="CX532" t="s">
        <v>217</v>
      </c>
      <c r="CY532">
        <v>0.33</v>
      </c>
      <c r="CZ532">
        <v>3.3</v>
      </c>
      <c r="DA532" t="s">
        <v>206</v>
      </c>
      <c r="DB532" t="s">
        <v>193</v>
      </c>
      <c r="DC532" t="s">
        <v>193</v>
      </c>
      <c r="DD532" t="s">
        <v>193</v>
      </c>
      <c r="DE532" t="s">
        <v>193</v>
      </c>
      <c r="DF532" t="s">
        <v>193</v>
      </c>
      <c r="DG532" t="s">
        <v>193</v>
      </c>
      <c r="DH532" t="s">
        <v>193</v>
      </c>
      <c r="DI532" t="s">
        <v>193</v>
      </c>
      <c r="DJ532" t="s">
        <v>193</v>
      </c>
      <c r="DK532" t="s">
        <v>193</v>
      </c>
      <c r="DL532" t="s">
        <v>222</v>
      </c>
      <c r="DM532" t="s">
        <v>222</v>
      </c>
      <c r="DN532" t="s">
        <v>223</v>
      </c>
      <c r="DO532" t="s">
        <v>1547</v>
      </c>
      <c r="DP532">
        <v>100.248</v>
      </c>
      <c r="DQ532">
        <v>1.972</v>
      </c>
      <c r="DR532">
        <v>131.17230000000001</v>
      </c>
      <c r="DS532">
        <v>-8.8277000000000001</v>
      </c>
      <c r="DT532">
        <v>100.08</v>
      </c>
      <c r="DU532">
        <v>1.9910000000000001</v>
      </c>
      <c r="DV532">
        <v>137.83109999999999</v>
      </c>
      <c r="DW532">
        <v>-2.1688999999999998</v>
      </c>
      <c r="DX532">
        <v>99.515000000000001</v>
      </c>
      <c r="DY532">
        <v>2.0539999999999998</v>
      </c>
      <c r="DZ532">
        <v>142.73560000000001</v>
      </c>
      <c r="EA532">
        <v>2.7355999999999998</v>
      </c>
      <c r="EB532">
        <v>99.492999999999995</v>
      </c>
      <c r="EC532">
        <v>2.056</v>
      </c>
      <c r="ED532">
        <v>141.74</v>
      </c>
      <c r="EE532">
        <v>1.74</v>
      </c>
      <c r="EF532">
        <v>99.533000000000001</v>
      </c>
      <c r="EG532">
        <v>2.052</v>
      </c>
      <c r="EH532">
        <v>144.04689999999999</v>
      </c>
      <c r="EI532">
        <v>4.0468999999999999</v>
      </c>
      <c r="EJ532">
        <v>98.677000000000007</v>
      </c>
      <c r="EK532">
        <v>2.1480000000000001</v>
      </c>
      <c r="EL532">
        <v>151.45859999999999</v>
      </c>
      <c r="EM532">
        <v>11.458600000000001</v>
      </c>
      <c r="EN532">
        <v>98.677000000000007</v>
      </c>
      <c r="EO532">
        <v>2.1480000000000001</v>
      </c>
      <c r="EP532">
        <v>148.6311</v>
      </c>
      <c r="EQ532">
        <v>8.6311</v>
      </c>
      <c r="ER532">
        <v>99.5</v>
      </c>
      <c r="ES532">
        <v>2.056</v>
      </c>
      <c r="ET532">
        <v>135.3194</v>
      </c>
      <c r="EU532">
        <v>-4.6806000000000001</v>
      </c>
      <c r="EV532">
        <v>98.421999999999997</v>
      </c>
      <c r="EW532">
        <v>2.177</v>
      </c>
      <c r="EX532">
        <v>153.68020000000001</v>
      </c>
      <c r="EY532">
        <v>13.680199999999999</v>
      </c>
      <c r="EZ532">
        <v>99.025000000000006</v>
      </c>
      <c r="FA532">
        <v>2.109</v>
      </c>
      <c r="FB532">
        <v>142.61439999999999</v>
      </c>
      <c r="FC532">
        <v>2.6143999999999998</v>
      </c>
      <c r="FD532">
        <v>99.025000000000006</v>
      </c>
      <c r="FE532">
        <v>2.109</v>
      </c>
      <c r="FF532">
        <v>139.92609999999999</v>
      </c>
      <c r="FG532">
        <v>-7.3899999999999993E-2</v>
      </c>
      <c r="FH532">
        <v>33.29</v>
      </c>
      <c r="FI532">
        <v>-24.05</v>
      </c>
      <c r="FJ532">
        <v>67.349999999999994</v>
      </c>
      <c r="FK532">
        <v>-4.58</v>
      </c>
      <c r="FL532">
        <v>93.168000000000006</v>
      </c>
      <c r="FM532">
        <v>-0.33</v>
      </c>
      <c r="FN532">
        <v>0.2223</v>
      </c>
      <c r="FO532">
        <v>10.2326</v>
      </c>
      <c r="FP532">
        <v>0.28710000000000002</v>
      </c>
      <c r="FQ532">
        <v>14.831099999999999</v>
      </c>
      <c r="FR532">
        <v>0.4037</v>
      </c>
      <c r="FS532">
        <v>18.035</v>
      </c>
      <c r="FT532">
        <v>0.66049999999999998</v>
      </c>
      <c r="FU532">
        <v>9.1104000000000003</v>
      </c>
      <c r="FV532">
        <v>1.2557</v>
      </c>
      <c r="FW532">
        <v>3.2321</v>
      </c>
      <c r="FX532" t="s">
        <v>3314</v>
      </c>
      <c r="FY532" t="s">
        <v>252</v>
      </c>
    </row>
    <row r="533" spans="1:181" x14ac:dyDescent="0.35">
      <c r="A533">
        <v>536</v>
      </c>
      <c r="B533" t="s">
        <v>5490</v>
      </c>
      <c r="C533" t="s">
        <v>5503</v>
      </c>
      <c r="D533" t="s">
        <v>3310</v>
      </c>
      <c r="E533" t="s">
        <v>3311</v>
      </c>
      <c r="F533" t="s">
        <v>441</v>
      </c>
      <c r="G533" t="s">
        <v>304</v>
      </c>
      <c r="H533" t="s">
        <v>285</v>
      </c>
      <c r="I533" t="s">
        <v>304</v>
      </c>
      <c r="J533" t="s">
        <v>316</v>
      </c>
      <c r="K533" t="s">
        <v>193</v>
      </c>
      <c r="L533" t="s">
        <v>932</v>
      </c>
      <c r="M533" t="s">
        <v>193</v>
      </c>
      <c r="N533" t="s">
        <v>196</v>
      </c>
      <c r="O533" t="s">
        <v>197</v>
      </c>
      <c r="P533" t="s">
        <v>198</v>
      </c>
      <c r="Q533">
        <v>2500</v>
      </c>
      <c r="R533" t="s">
        <v>198</v>
      </c>
      <c r="S533">
        <v>750</v>
      </c>
      <c r="T533">
        <v>12</v>
      </c>
      <c r="U533">
        <v>3</v>
      </c>
      <c r="V533" t="s">
        <v>199</v>
      </c>
      <c r="W533" t="s">
        <v>200</v>
      </c>
      <c r="X533">
        <v>2.125</v>
      </c>
      <c r="Y533" t="s">
        <v>5514</v>
      </c>
      <c r="Z533" t="s">
        <v>5515</v>
      </c>
      <c r="AA533" t="s">
        <v>1712</v>
      </c>
      <c r="AB533">
        <v>155</v>
      </c>
      <c r="AD533">
        <v>-3</v>
      </c>
      <c r="AE533" t="s">
        <v>193</v>
      </c>
      <c r="AF533" t="s">
        <v>193</v>
      </c>
      <c r="AG533">
        <v>200</v>
      </c>
      <c r="AH533">
        <v>160</v>
      </c>
      <c r="AI533">
        <v>5</v>
      </c>
      <c r="AJ533" t="s">
        <v>193</v>
      </c>
      <c r="AK533" t="s">
        <v>193</v>
      </c>
      <c r="AM533" t="s">
        <v>299</v>
      </c>
      <c r="AN533">
        <v>45</v>
      </c>
      <c r="AO533" t="s">
        <v>193</v>
      </c>
      <c r="AP533">
        <v>6</v>
      </c>
      <c r="AQ533">
        <v>2.2029999999999998</v>
      </c>
      <c r="AR533">
        <v>99.180999999999997</v>
      </c>
      <c r="AS533" t="s">
        <v>202</v>
      </c>
      <c r="AT533" t="s">
        <v>203</v>
      </c>
      <c r="AU533" t="s">
        <v>204</v>
      </c>
      <c r="AV533" t="s">
        <v>205</v>
      </c>
      <c r="AW533">
        <v>11</v>
      </c>
      <c r="AX533">
        <v>5</v>
      </c>
      <c r="AY533">
        <v>6</v>
      </c>
      <c r="AZ533" t="s">
        <v>193</v>
      </c>
      <c r="BA533" t="s">
        <v>206</v>
      </c>
      <c r="BB533" t="s">
        <v>206</v>
      </c>
      <c r="BC533" t="s">
        <v>202</v>
      </c>
      <c r="BD533" t="s">
        <v>202</v>
      </c>
      <c r="BE533" t="s">
        <v>206</v>
      </c>
      <c r="BF533" t="s">
        <v>206</v>
      </c>
      <c r="BG533" t="s">
        <v>207</v>
      </c>
      <c r="BH533" t="s">
        <v>193</v>
      </c>
      <c r="BI533">
        <v>200000</v>
      </c>
      <c r="BK533" t="s">
        <v>206</v>
      </c>
      <c r="BL533" t="s">
        <v>208</v>
      </c>
      <c r="BM533" t="s">
        <v>220</v>
      </c>
      <c r="BN533" t="s">
        <v>28</v>
      </c>
      <c r="BO533" t="s">
        <v>29</v>
      </c>
      <c r="BP533" t="s">
        <v>31</v>
      </c>
      <c r="BQ533" t="s">
        <v>218</v>
      </c>
      <c r="BR533" t="s">
        <v>34</v>
      </c>
      <c r="BS533" t="s">
        <v>400</v>
      </c>
      <c r="BT533" t="s">
        <v>35</v>
      </c>
      <c r="BU533" t="s">
        <v>276</v>
      </c>
      <c r="BV533" t="s">
        <v>208</v>
      </c>
      <c r="BW533" t="s">
        <v>209</v>
      </c>
      <c r="BX533" t="s">
        <v>193</v>
      </c>
      <c r="BY533" t="s">
        <v>193</v>
      </c>
      <c r="BZ533" t="s">
        <v>211</v>
      </c>
      <c r="CA533" t="s">
        <v>634</v>
      </c>
      <c r="CB533" t="s">
        <v>3317</v>
      </c>
      <c r="CC533" t="s">
        <v>3318</v>
      </c>
      <c r="CD533" t="s">
        <v>5490</v>
      </c>
      <c r="CE533">
        <v>2</v>
      </c>
      <c r="CF533">
        <v>0</v>
      </c>
      <c r="CG533" t="s">
        <v>429</v>
      </c>
      <c r="CH533" t="s">
        <v>297</v>
      </c>
      <c r="CI533" t="s">
        <v>298</v>
      </c>
      <c r="CJ533" t="s">
        <v>197</v>
      </c>
      <c r="CK533">
        <v>750</v>
      </c>
      <c r="CL533" t="s">
        <v>216</v>
      </c>
      <c r="CM533">
        <v>1</v>
      </c>
      <c r="CN533" t="s">
        <v>199</v>
      </c>
      <c r="CO533" t="s">
        <v>193</v>
      </c>
      <c r="CP533">
        <v>3</v>
      </c>
      <c r="CQ533" t="s">
        <v>193</v>
      </c>
      <c r="CR533" t="s">
        <v>193</v>
      </c>
      <c r="CS533" t="s">
        <v>193</v>
      </c>
      <c r="CT533" t="s">
        <v>193</v>
      </c>
      <c r="CU533" t="s">
        <v>193</v>
      </c>
      <c r="CV533" t="s">
        <v>193</v>
      </c>
      <c r="CW533" t="s">
        <v>3310</v>
      </c>
      <c r="CX533" t="s">
        <v>217</v>
      </c>
      <c r="CY533">
        <v>0.36499999999999999</v>
      </c>
      <c r="CZ533">
        <v>2.738</v>
      </c>
      <c r="DA533" t="s">
        <v>206</v>
      </c>
      <c r="DB533" t="s">
        <v>193</v>
      </c>
      <c r="DC533" t="s">
        <v>193</v>
      </c>
      <c r="DD533" t="s">
        <v>193</v>
      </c>
      <c r="DE533" t="s">
        <v>193</v>
      </c>
      <c r="DF533" t="s">
        <v>193</v>
      </c>
      <c r="DG533" t="s">
        <v>193</v>
      </c>
      <c r="DH533" t="s">
        <v>193</v>
      </c>
      <c r="DI533" t="s">
        <v>193</v>
      </c>
      <c r="DJ533" t="s">
        <v>193</v>
      </c>
      <c r="DK533" t="s">
        <v>193</v>
      </c>
      <c r="DL533" t="s">
        <v>222</v>
      </c>
      <c r="DM533" t="s">
        <v>222</v>
      </c>
      <c r="DN533" t="s">
        <v>223</v>
      </c>
      <c r="DO533" t="s">
        <v>1547</v>
      </c>
      <c r="DP533">
        <v>100.533</v>
      </c>
      <c r="DQ533">
        <v>2.0739999999999998</v>
      </c>
      <c r="DR533">
        <v>141.3723</v>
      </c>
      <c r="DS533">
        <v>-13.627700000000001</v>
      </c>
      <c r="DT533">
        <v>99.852999999999994</v>
      </c>
      <c r="DU533">
        <v>2.1389999999999998</v>
      </c>
      <c r="DV533">
        <v>152.6311</v>
      </c>
      <c r="DW533">
        <v>-2.3689</v>
      </c>
      <c r="DX533">
        <v>99.725999999999999</v>
      </c>
      <c r="DY533">
        <v>2.1509999999999998</v>
      </c>
      <c r="DZ533">
        <v>152.43559999999999</v>
      </c>
      <c r="EA533">
        <v>-2.5644</v>
      </c>
      <c r="EB533">
        <v>99.474999999999994</v>
      </c>
      <c r="EC533">
        <v>2.1749999999999998</v>
      </c>
      <c r="ED533">
        <v>153.63999999999999</v>
      </c>
      <c r="EE533">
        <v>-1.36</v>
      </c>
      <c r="EF533">
        <v>99.423000000000002</v>
      </c>
      <c r="EG533">
        <v>2.1800000000000002</v>
      </c>
      <c r="EH533">
        <v>156.84690000000001</v>
      </c>
      <c r="EI533">
        <v>1.8469</v>
      </c>
      <c r="EJ533">
        <v>99.042000000000002</v>
      </c>
      <c r="EK533">
        <v>2.2160000000000002</v>
      </c>
      <c r="EL533">
        <v>158.2586</v>
      </c>
      <c r="EM533">
        <v>3.2585999999999999</v>
      </c>
      <c r="EN533">
        <v>98.778000000000006</v>
      </c>
      <c r="EO533">
        <v>2.242</v>
      </c>
      <c r="EP533">
        <v>158.03110000000001</v>
      </c>
      <c r="EQ533">
        <v>3.0310999999999999</v>
      </c>
      <c r="ER533">
        <v>99.465000000000003</v>
      </c>
      <c r="ES533">
        <v>2.1760000000000002</v>
      </c>
      <c r="ET533">
        <v>147.3194</v>
      </c>
      <c r="EU533">
        <v>-7.6806000000000001</v>
      </c>
      <c r="EV533">
        <v>98.179000000000002</v>
      </c>
      <c r="EW533">
        <v>2.2999999999999998</v>
      </c>
      <c r="EX533">
        <v>165.9802</v>
      </c>
      <c r="EY533">
        <v>10.9802</v>
      </c>
      <c r="EZ533">
        <v>98.664000000000001</v>
      </c>
      <c r="FA533">
        <v>2.2530000000000001</v>
      </c>
      <c r="FB533">
        <v>157.01439999999999</v>
      </c>
      <c r="FC533">
        <v>2.0144000000000002</v>
      </c>
      <c r="FD533">
        <v>99.34</v>
      </c>
      <c r="FE533">
        <v>2.1880000000000002</v>
      </c>
      <c r="FF533">
        <v>147.8261</v>
      </c>
      <c r="FG533">
        <v>-7.1738999999999997</v>
      </c>
      <c r="FH533">
        <v>33.29</v>
      </c>
      <c r="FI533">
        <v>-24.05</v>
      </c>
      <c r="FJ533">
        <v>67.349999999999994</v>
      </c>
      <c r="FK533">
        <v>-4.58</v>
      </c>
      <c r="FL533">
        <v>93.168000000000006</v>
      </c>
      <c r="FM533">
        <v>-0.33</v>
      </c>
      <c r="FN533">
        <v>0.2223</v>
      </c>
      <c r="FO533">
        <v>10.2326</v>
      </c>
      <c r="FP533">
        <v>0.28710000000000002</v>
      </c>
      <c r="FQ533">
        <v>14.831099999999999</v>
      </c>
      <c r="FR533">
        <v>0.4037</v>
      </c>
      <c r="FS533">
        <v>18.035</v>
      </c>
      <c r="FT533">
        <v>0.66049999999999998</v>
      </c>
      <c r="FU533">
        <v>9.1104000000000003</v>
      </c>
      <c r="FV533">
        <v>1.2557</v>
      </c>
      <c r="FW533">
        <v>3.2321</v>
      </c>
      <c r="FX533" t="s">
        <v>3314</v>
      </c>
      <c r="FY533" t="s">
        <v>252</v>
      </c>
    </row>
    <row r="534" spans="1:181" x14ac:dyDescent="0.35">
      <c r="A534">
        <v>537</v>
      </c>
      <c r="B534" t="s">
        <v>5490</v>
      </c>
      <c r="C534" t="s">
        <v>5491</v>
      </c>
      <c r="D534" t="s">
        <v>1275</v>
      </c>
      <c r="E534" t="s">
        <v>1276</v>
      </c>
      <c r="F534" t="s">
        <v>232</v>
      </c>
      <c r="G534" t="s">
        <v>193</v>
      </c>
      <c r="H534" t="s">
        <v>285</v>
      </c>
      <c r="I534" t="s">
        <v>304</v>
      </c>
      <c r="J534" t="s">
        <v>233</v>
      </c>
      <c r="K534" t="s">
        <v>304</v>
      </c>
      <c r="L534" t="s">
        <v>3319</v>
      </c>
      <c r="M534">
        <v>3</v>
      </c>
      <c r="N534" t="s">
        <v>196</v>
      </c>
      <c r="O534" t="s">
        <v>197</v>
      </c>
      <c r="P534" t="s">
        <v>198</v>
      </c>
      <c r="Q534">
        <v>1500</v>
      </c>
      <c r="R534" t="s">
        <v>198</v>
      </c>
      <c r="S534">
        <v>750</v>
      </c>
      <c r="T534">
        <v>10</v>
      </c>
      <c r="U534">
        <v>2</v>
      </c>
      <c r="V534" t="s">
        <v>199</v>
      </c>
      <c r="W534" t="s">
        <v>200</v>
      </c>
      <c r="X534">
        <v>3.25</v>
      </c>
      <c r="Y534" t="s">
        <v>193</v>
      </c>
      <c r="Z534" t="s">
        <v>5516</v>
      </c>
      <c r="AA534" t="s">
        <v>1712</v>
      </c>
      <c r="AB534">
        <v>260</v>
      </c>
      <c r="AD534" t="s">
        <v>193</v>
      </c>
      <c r="AE534" t="s">
        <v>193</v>
      </c>
      <c r="AF534" t="s">
        <v>193</v>
      </c>
      <c r="AG534">
        <v>270</v>
      </c>
      <c r="AH534">
        <v>260</v>
      </c>
      <c r="AI534">
        <v>0</v>
      </c>
      <c r="AJ534" t="s">
        <v>193</v>
      </c>
      <c r="AK534" t="s">
        <v>193</v>
      </c>
      <c r="AM534">
        <v>15</v>
      </c>
      <c r="AN534">
        <v>10</v>
      </c>
      <c r="AO534" t="s">
        <v>193</v>
      </c>
      <c r="AP534">
        <v>1.87</v>
      </c>
      <c r="AQ534">
        <v>3.2639999999999998</v>
      </c>
      <c r="AR534">
        <v>99.881</v>
      </c>
      <c r="AS534" t="s">
        <v>202</v>
      </c>
      <c r="AT534" t="s">
        <v>290</v>
      </c>
      <c r="AU534" t="s">
        <v>204</v>
      </c>
      <c r="AV534" t="s">
        <v>236</v>
      </c>
      <c r="AW534">
        <v>5</v>
      </c>
      <c r="AX534">
        <v>5</v>
      </c>
      <c r="AY534" t="s">
        <v>193</v>
      </c>
      <c r="AZ534" t="s">
        <v>193</v>
      </c>
      <c r="BA534" t="s">
        <v>206</v>
      </c>
      <c r="BB534" t="s">
        <v>206</v>
      </c>
      <c r="BC534" t="s">
        <v>202</v>
      </c>
      <c r="BD534" t="s">
        <v>202</v>
      </c>
      <c r="BE534" t="s">
        <v>206</v>
      </c>
      <c r="BF534" t="s">
        <v>206</v>
      </c>
      <c r="BG534" t="s">
        <v>207</v>
      </c>
      <c r="BH534" t="s">
        <v>193</v>
      </c>
      <c r="BI534">
        <v>2000</v>
      </c>
      <c r="BK534" t="s">
        <v>206</v>
      </c>
      <c r="BL534" t="s">
        <v>218</v>
      </c>
      <c r="BM534" t="s">
        <v>28</v>
      </c>
      <c r="BN534" t="s">
        <v>32</v>
      </c>
      <c r="BO534" t="s">
        <v>34</v>
      </c>
      <c r="BP534" t="s">
        <v>1010</v>
      </c>
      <c r="BQ534" t="s">
        <v>193</v>
      </c>
      <c r="BR534" t="s">
        <v>193</v>
      </c>
      <c r="BS534" t="s">
        <v>193</v>
      </c>
      <c r="BT534" t="s">
        <v>193</v>
      </c>
      <c r="BU534" t="s">
        <v>193</v>
      </c>
      <c r="BV534" t="s">
        <v>34</v>
      </c>
      <c r="BW534" t="s">
        <v>385</v>
      </c>
      <c r="BX534" t="s">
        <v>197</v>
      </c>
      <c r="BY534" t="s">
        <v>193</v>
      </c>
      <c r="BZ534" t="s">
        <v>292</v>
      </c>
      <c r="CA534" t="s">
        <v>293</v>
      </c>
      <c r="CB534" t="s">
        <v>3320</v>
      </c>
      <c r="CC534" t="s">
        <v>3321</v>
      </c>
      <c r="CD534" t="s">
        <v>5490</v>
      </c>
      <c r="CE534">
        <v>2</v>
      </c>
      <c r="CF534">
        <v>1</v>
      </c>
      <c r="CG534" t="s">
        <v>214</v>
      </c>
      <c r="CH534" t="s">
        <v>215</v>
      </c>
      <c r="CI534" t="s">
        <v>215</v>
      </c>
      <c r="CJ534" t="s">
        <v>197</v>
      </c>
      <c r="CK534">
        <v>750</v>
      </c>
      <c r="CL534" t="s">
        <v>216</v>
      </c>
      <c r="CM534">
        <v>1</v>
      </c>
      <c r="CN534" t="s">
        <v>199</v>
      </c>
      <c r="CO534" t="s">
        <v>193</v>
      </c>
      <c r="CP534">
        <v>3</v>
      </c>
      <c r="CQ534" t="s">
        <v>193</v>
      </c>
      <c r="CR534" t="s">
        <v>193</v>
      </c>
      <c r="CS534" t="s">
        <v>193</v>
      </c>
      <c r="CT534" t="s">
        <v>193</v>
      </c>
      <c r="CU534" t="s">
        <v>193</v>
      </c>
      <c r="CV534" t="s">
        <v>193</v>
      </c>
      <c r="CW534" t="s">
        <v>1275</v>
      </c>
      <c r="CX534" t="s">
        <v>217</v>
      </c>
      <c r="CY534">
        <v>0.45</v>
      </c>
      <c r="CZ534">
        <v>3.375</v>
      </c>
      <c r="DA534" t="s">
        <v>206</v>
      </c>
      <c r="DB534" t="s">
        <v>193</v>
      </c>
      <c r="DC534" t="s">
        <v>193</v>
      </c>
      <c r="DD534" t="s">
        <v>193</v>
      </c>
      <c r="DE534" t="s">
        <v>193</v>
      </c>
      <c r="DF534" t="s">
        <v>193</v>
      </c>
      <c r="DG534" t="s">
        <v>208</v>
      </c>
      <c r="DH534" t="s">
        <v>220</v>
      </c>
      <c r="DI534" t="s">
        <v>29</v>
      </c>
      <c r="DJ534" t="s">
        <v>461</v>
      </c>
      <c r="DK534" t="s">
        <v>469</v>
      </c>
      <c r="DL534" t="s">
        <v>222</v>
      </c>
      <c r="DM534" t="s">
        <v>222</v>
      </c>
      <c r="DN534" t="s">
        <v>223</v>
      </c>
      <c r="DO534" t="s">
        <v>1547</v>
      </c>
      <c r="DP534">
        <v>100.643</v>
      </c>
      <c r="DQ534">
        <v>3.173</v>
      </c>
      <c r="DR534">
        <v>256.03109999999998</v>
      </c>
      <c r="DS534">
        <v>-3.9689000000000001</v>
      </c>
      <c r="DT534">
        <v>100.16800000000001</v>
      </c>
      <c r="DU534">
        <v>3.23</v>
      </c>
      <c r="DV534">
        <v>260.3356</v>
      </c>
      <c r="DW534">
        <v>0.33560000000000001</v>
      </c>
      <c r="DX534">
        <v>100.16800000000001</v>
      </c>
      <c r="DY534">
        <v>3.23</v>
      </c>
      <c r="DZ534">
        <v>259.14</v>
      </c>
      <c r="EA534">
        <v>-0.86</v>
      </c>
      <c r="EB534">
        <v>99.569000000000003</v>
      </c>
      <c r="EC534">
        <v>3.3010000000000002</v>
      </c>
      <c r="ED534">
        <v>268.94690000000003</v>
      </c>
      <c r="EE534">
        <v>8.9468999999999994</v>
      </c>
      <c r="EF534">
        <v>99.569000000000003</v>
      </c>
      <c r="EG534">
        <v>3.3010000000000002</v>
      </c>
      <c r="EH534">
        <v>266.7586</v>
      </c>
      <c r="EI534">
        <v>6.7586000000000004</v>
      </c>
      <c r="EJ534">
        <v>99.569000000000003</v>
      </c>
      <c r="EK534">
        <v>3.3010000000000002</v>
      </c>
      <c r="EL534">
        <v>263.93110000000001</v>
      </c>
      <c r="EM534">
        <v>3.9310999999999998</v>
      </c>
      <c r="EN534">
        <v>99.569000000000003</v>
      </c>
      <c r="EO534">
        <v>3.3010000000000002</v>
      </c>
      <c r="EP534">
        <v>259.81939999999997</v>
      </c>
      <c r="EQ534">
        <v>-0.18060000000000001</v>
      </c>
      <c r="ER534">
        <v>98.712999999999994</v>
      </c>
      <c r="ES534">
        <v>3.403</v>
      </c>
      <c r="ET534">
        <v>276.28019999999998</v>
      </c>
      <c r="EU534">
        <v>16.280200000000001</v>
      </c>
      <c r="EV534">
        <v>98.834999999999994</v>
      </c>
      <c r="EW534">
        <v>3.3889999999999998</v>
      </c>
      <c r="EX534">
        <v>270.61439999999999</v>
      </c>
      <c r="EY534">
        <v>10.6144</v>
      </c>
      <c r="EZ534">
        <v>99.442999999999998</v>
      </c>
      <c r="FA534">
        <v>3.3159999999999998</v>
      </c>
      <c r="FB534">
        <v>260.62610000000001</v>
      </c>
      <c r="FC534">
        <v>0.62609999999999999</v>
      </c>
      <c r="FD534">
        <v>99.15</v>
      </c>
      <c r="FE534">
        <v>3.351</v>
      </c>
      <c r="FF534">
        <v>268.60750000000002</v>
      </c>
      <c r="FG534">
        <v>8.6074999999999999</v>
      </c>
      <c r="FH534">
        <v>33.29</v>
      </c>
      <c r="FI534">
        <v>-24.05</v>
      </c>
      <c r="FJ534">
        <v>67.349999999999994</v>
      </c>
      <c r="FK534">
        <v>-4.58</v>
      </c>
      <c r="FL534">
        <v>93.168000000000006</v>
      </c>
      <c r="FM534">
        <v>-0.33</v>
      </c>
      <c r="FN534">
        <v>0.2223</v>
      </c>
      <c r="FO534">
        <v>10.2326</v>
      </c>
      <c r="FP534">
        <v>0.28710000000000002</v>
      </c>
      <c r="FQ534">
        <v>14.831099999999999</v>
      </c>
      <c r="FR534">
        <v>0.4037</v>
      </c>
      <c r="FS534">
        <v>18.035</v>
      </c>
      <c r="FT534">
        <v>0.66049999999999998</v>
      </c>
      <c r="FU534">
        <v>9.1104000000000003</v>
      </c>
      <c r="FV534">
        <v>1.2557</v>
      </c>
      <c r="FW534">
        <v>3.2321</v>
      </c>
      <c r="FX534" t="s">
        <v>1280</v>
      </c>
      <c r="FY534" t="s">
        <v>252</v>
      </c>
    </row>
    <row r="535" spans="1:181" x14ac:dyDescent="0.35">
      <c r="A535">
        <v>538</v>
      </c>
      <c r="B535" t="s">
        <v>5490</v>
      </c>
      <c r="C535" t="s">
        <v>5491</v>
      </c>
      <c r="D535" t="s">
        <v>1275</v>
      </c>
      <c r="E535" t="s">
        <v>1276</v>
      </c>
      <c r="F535" t="s">
        <v>232</v>
      </c>
      <c r="G535" t="s">
        <v>193</v>
      </c>
      <c r="H535" t="s">
        <v>285</v>
      </c>
      <c r="I535" t="s">
        <v>304</v>
      </c>
      <c r="J535" t="s">
        <v>233</v>
      </c>
      <c r="K535" t="s">
        <v>304</v>
      </c>
      <c r="L535" t="s">
        <v>3319</v>
      </c>
      <c r="M535">
        <v>3</v>
      </c>
      <c r="N535" t="s">
        <v>196</v>
      </c>
      <c r="O535" t="s">
        <v>197</v>
      </c>
      <c r="P535" t="s">
        <v>198</v>
      </c>
      <c r="Q535">
        <v>1500</v>
      </c>
      <c r="R535" t="s">
        <v>198</v>
      </c>
      <c r="S535">
        <v>750</v>
      </c>
      <c r="T535">
        <v>4.9000000000000004</v>
      </c>
      <c r="U535">
        <v>2</v>
      </c>
      <c r="V535" t="s">
        <v>199</v>
      </c>
      <c r="W535" t="s">
        <v>200</v>
      </c>
      <c r="X535">
        <v>2.25</v>
      </c>
      <c r="Y535" t="s">
        <v>193</v>
      </c>
      <c r="Z535" t="s">
        <v>5517</v>
      </c>
      <c r="AA535" t="s">
        <v>2410</v>
      </c>
      <c r="AB535">
        <v>190</v>
      </c>
      <c r="AD535">
        <v>-7</v>
      </c>
      <c r="AE535" t="s">
        <v>193</v>
      </c>
      <c r="AF535" t="s">
        <v>193</v>
      </c>
      <c r="AG535">
        <v>210</v>
      </c>
      <c r="AH535">
        <v>190</v>
      </c>
      <c r="AI535">
        <v>0</v>
      </c>
      <c r="AJ535" t="s">
        <v>193</v>
      </c>
      <c r="AK535" t="s">
        <v>193</v>
      </c>
      <c r="AM535">
        <v>25</v>
      </c>
      <c r="AN535">
        <v>20</v>
      </c>
      <c r="AO535" t="s">
        <v>193</v>
      </c>
      <c r="AP535">
        <v>1.87</v>
      </c>
      <c r="AQ535">
        <v>2.3039999999999998</v>
      </c>
      <c r="AR535">
        <v>99.747</v>
      </c>
      <c r="AS535" t="s">
        <v>202</v>
      </c>
      <c r="AT535" t="s">
        <v>290</v>
      </c>
      <c r="AU535" t="s">
        <v>204</v>
      </c>
      <c r="AV535" t="s">
        <v>265</v>
      </c>
      <c r="AW535">
        <v>4</v>
      </c>
      <c r="AX535">
        <v>4</v>
      </c>
      <c r="AY535" t="s">
        <v>193</v>
      </c>
      <c r="AZ535" t="s">
        <v>193</v>
      </c>
      <c r="BA535" t="s">
        <v>206</v>
      </c>
      <c r="BB535" t="s">
        <v>206</v>
      </c>
      <c r="BC535" t="s">
        <v>202</v>
      </c>
      <c r="BD535" t="s">
        <v>202</v>
      </c>
      <c r="BE535" t="s">
        <v>206</v>
      </c>
      <c r="BF535" t="s">
        <v>206</v>
      </c>
      <c r="BG535" t="s">
        <v>207</v>
      </c>
      <c r="BH535" t="s">
        <v>193</v>
      </c>
      <c r="BI535">
        <v>250000</v>
      </c>
      <c r="BK535" t="s">
        <v>206</v>
      </c>
      <c r="BL535" t="s">
        <v>218</v>
      </c>
      <c r="BM535" t="s">
        <v>28</v>
      </c>
      <c r="BN535" t="s">
        <v>32</v>
      </c>
      <c r="BO535" t="s">
        <v>34</v>
      </c>
      <c r="BP535" t="s">
        <v>193</v>
      </c>
      <c r="BQ535" t="s">
        <v>193</v>
      </c>
      <c r="BR535" t="s">
        <v>193</v>
      </c>
      <c r="BS535" t="s">
        <v>193</v>
      </c>
      <c r="BT535" t="s">
        <v>193</v>
      </c>
      <c r="BU535" t="s">
        <v>193</v>
      </c>
      <c r="BV535" t="s">
        <v>34</v>
      </c>
      <c r="BW535" t="s">
        <v>385</v>
      </c>
      <c r="BX535" t="s">
        <v>197</v>
      </c>
      <c r="BY535" t="s">
        <v>193</v>
      </c>
      <c r="BZ535" t="s">
        <v>292</v>
      </c>
      <c r="CA535" t="s">
        <v>293</v>
      </c>
      <c r="CB535" t="s">
        <v>3322</v>
      </c>
      <c r="CC535" t="s">
        <v>3323</v>
      </c>
      <c r="CD535" t="s">
        <v>5490</v>
      </c>
      <c r="CE535">
        <v>2</v>
      </c>
      <c r="CF535">
        <v>0</v>
      </c>
      <c r="CG535" t="s">
        <v>214</v>
      </c>
      <c r="CH535" t="s">
        <v>215</v>
      </c>
      <c r="CI535" t="s">
        <v>215</v>
      </c>
      <c r="CJ535" t="s">
        <v>197</v>
      </c>
      <c r="CK535">
        <v>750</v>
      </c>
      <c r="CL535" t="s">
        <v>216</v>
      </c>
      <c r="CM535">
        <v>1</v>
      </c>
      <c r="CN535" t="s">
        <v>199</v>
      </c>
      <c r="CO535" t="s">
        <v>193</v>
      </c>
      <c r="CP535">
        <v>1</v>
      </c>
      <c r="CQ535" t="s">
        <v>193</v>
      </c>
      <c r="CR535" t="s">
        <v>193</v>
      </c>
      <c r="CS535" t="s">
        <v>193</v>
      </c>
      <c r="CT535" t="s">
        <v>193</v>
      </c>
      <c r="CU535" t="s">
        <v>193</v>
      </c>
      <c r="CV535" t="s">
        <v>193</v>
      </c>
      <c r="CW535" t="s">
        <v>1275</v>
      </c>
      <c r="CX535" t="s">
        <v>217</v>
      </c>
      <c r="CY535" t="s">
        <v>299</v>
      </c>
      <c r="CZ535" t="s">
        <v>193</v>
      </c>
      <c r="DA535" t="s">
        <v>206</v>
      </c>
      <c r="DB535" t="s">
        <v>193</v>
      </c>
      <c r="DC535" t="s">
        <v>193</v>
      </c>
      <c r="DD535" t="s">
        <v>193</v>
      </c>
      <c r="DE535" t="s">
        <v>193</v>
      </c>
      <c r="DF535" t="s">
        <v>193</v>
      </c>
      <c r="DG535" t="s">
        <v>193</v>
      </c>
      <c r="DH535" t="s">
        <v>193</v>
      </c>
      <c r="DI535" t="s">
        <v>193</v>
      </c>
      <c r="DJ535" t="s">
        <v>193</v>
      </c>
      <c r="DK535" t="s">
        <v>193</v>
      </c>
      <c r="DL535" t="s">
        <v>222</v>
      </c>
      <c r="DM535" t="s">
        <v>222</v>
      </c>
      <c r="DN535" t="s">
        <v>223</v>
      </c>
      <c r="DO535" t="s">
        <v>2242</v>
      </c>
      <c r="DP535">
        <v>100.199</v>
      </c>
      <c r="DQ535">
        <v>2.2069999999999999</v>
      </c>
      <c r="DR535">
        <v>183.85650000000001</v>
      </c>
      <c r="DS535">
        <v>-6.1435000000000004</v>
      </c>
      <c r="DT535">
        <v>100.18899999999999</v>
      </c>
      <c r="DU535">
        <v>2.2090000000000001</v>
      </c>
      <c r="DV535">
        <v>184.3852</v>
      </c>
      <c r="DW535">
        <v>-5.6147999999999998</v>
      </c>
      <c r="DX535">
        <v>100.18899999999999</v>
      </c>
      <c r="DY535">
        <v>2.2090000000000001</v>
      </c>
      <c r="DZ535">
        <v>184.4075</v>
      </c>
      <c r="EA535">
        <v>-5.5925000000000002</v>
      </c>
      <c r="EB535">
        <v>100.18899999999999</v>
      </c>
      <c r="EC535">
        <v>2.2090000000000001</v>
      </c>
      <c r="ED535">
        <v>185.6968</v>
      </c>
      <c r="EE535">
        <v>-4.3032000000000004</v>
      </c>
      <c r="EF535">
        <v>100</v>
      </c>
      <c r="EG535">
        <v>2.25</v>
      </c>
      <c r="EH535">
        <v>188.5224</v>
      </c>
      <c r="EI535">
        <v>-1.4776</v>
      </c>
      <c r="EJ535">
        <v>100.45699999999999</v>
      </c>
      <c r="EK535">
        <v>2.1509999999999998</v>
      </c>
      <c r="EL535">
        <v>177.66630000000001</v>
      </c>
      <c r="EM535">
        <v>-12.3337</v>
      </c>
      <c r="EN535">
        <v>100.45699999999999</v>
      </c>
      <c r="EO535">
        <v>2.1509999999999998</v>
      </c>
      <c r="EP535">
        <v>177.83359999999999</v>
      </c>
      <c r="EQ535">
        <v>-12.166399999999999</v>
      </c>
      <c r="ER535">
        <v>99.971999999999994</v>
      </c>
      <c r="ES535">
        <v>2.2559999999999998</v>
      </c>
      <c r="ET535">
        <v>195.0992</v>
      </c>
      <c r="EU535">
        <v>5.0991999999999997</v>
      </c>
      <c r="EV535">
        <v>99.971999999999994</v>
      </c>
      <c r="EW535">
        <v>2.2559999999999998</v>
      </c>
      <c r="EX535">
        <v>192.38159999999999</v>
      </c>
      <c r="EY535">
        <v>2.3816000000000002</v>
      </c>
      <c r="EZ535">
        <v>100.193</v>
      </c>
      <c r="FA535">
        <v>2.2080000000000002</v>
      </c>
      <c r="FB535">
        <v>185.8229</v>
      </c>
      <c r="FC535">
        <v>-4.1771000000000003</v>
      </c>
      <c r="FD535">
        <v>100.386</v>
      </c>
      <c r="FE535">
        <v>2.1659999999999999</v>
      </c>
      <c r="FF535">
        <v>184.36529999999999</v>
      </c>
      <c r="FG535">
        <v>-5.6346999999999996</v>
      </c>
      <c r="FH535">
        <v>33.29</v>
      </c>
      <c r="FI535">
        <v>-24.05</v>
      </c>
      <c r="FJ535">
        <v>67.349999999999994</v>
      </c>
      <c r="FK535">
        <v>-4.58</v>
      </c>
      <c r="FL535">
        <v>93.168000000000006</v>
      </c>
      <c r="FM535">
        <v>-0.33</v>
      </c>
      <c r="FN535">
        <v>0.2223</v>
      </c>
      <c r="FO535">
        <v>10.2326</v>
      </c>
      <c r="FP535">
        <v>0.28710000000000002</v>
      </c>
      <c r="FQ535">
        <v>14.831099999999999</v>
      </c>
      <c r="FR535">
        <v>0.4037</v>
      </c>
      <c r="FS535">
        <v>18.035</v>
      </c>
      <c r="FT535">
        <v>0.66049999999999998</v>
      </c>
      <c r="FU535">
        <v>9.1104000000000003</v>
      </c>
      <c r="FV535">
        <v>1.2557</v>
      </c>
      <c r="FW535">
        <v>3.2321</v>
      </c>
      <c r="FX535" t="s">
        <v>1280</v>
      </c>
      <c r="FY535" t="s">
        <v>252</v>
      </c>
    </row>
    <row r="536" spans="1:181" x14ac:dyDescent="0.35">
      <c r="A536">
        <v>539</v>
      </c>
      <c r="B536" t="s">
        <v>5490</v>
      </c>
      <c r="C536" t="s">
        <v>5461</v>
      </c>
      <c r="D536" t="s">
        <v>3324</v>
      </c>
      <c r="E536" t="s">
        <v>3325</v>
      </c>
      <c r="F536" t="s">
        <v>347</v>
      </c>
      <c r="G536" t="s">
        <v>304</v>
      </c>
      <c r="H536" t="s">
        <v>785</v>
      </c>
      <c r="I536" t="s">
        <v>304</v>
      </c>
      <c r="J536" t="s">
        <v>316</v>
      </c>
      <c r="K536" t="s">
        <v>193</v>
      </c>
      <c r="L536" t="s">
        <v>3326</v>
      </c>
      <c r="M536" t="s">
        <v>193</v>
      </c>
      <c r="N536" t="s">
        <v>196</v>
      </c>
      <c r="O536" t="s">
        <v>197</v>
      </c>
      <c r="P536" t="s">
        <v>198</v>
      </c>
      <c r="Q536">
        <v>500</v>
      </c>
      <c r="R536" t="s">
        <v>198</v>
      </c>
      <c r="S536">
        <v>500</v>
      </c>
      <c r="T536">
        <v>5</v>
      </c>
      <c r="U536">
        <v>1</v>
      </c>
      <c r="V536" t="s">
        <v>199</v>
      </c>
      <c r="W536" t="s">
        <v>200</v>
      </c>
      <c r="X536">
        <v>1.75</v>
      </c>
      <c r="Y536" t="s">
        <v>193</v>
      </c>
      <c r="Z536" t="s">
        <v>5486</v>
      </c>
      <c r="AA536" t="s">
        <v>2410</v>
      </c>
      <c r="AB536">
        <v>150</v>
      </c>
      <c r="AD536" t="s">
        <v>193</v>
      </c>
      <c r="AE536" t="s">
        <v>193</v>
      </c>
      <c r="AF536" t="s">
        <v>193</v>
      </c>
      <c r="AG536">
        <v>190</v>
      </c>
      <c r="AH536">
        <v>152.5</v>
      </c>
      <c r="AI536">
        <v>0</v>
      </c>
      <c r="AJ536" t="s">
        <v>193</v>
      </c>
      <c r="AK536" t="s">
        <v>193</v>
      </c>
      <c r="AM536">
        <v>0</v>
      </c>
      <c r="AN536">
        <v>40</v>
      </c>
      <c r="AO536" t="s">
        <v>193</v>
      </c>
      <c r="AP536">
        <v>8.5</v>
      </c>
      <c r="AQ536">
        <v>1.9039999999999999</v>
      </c>
      <c r="AR536">
        <v>99.269000000000005</v>
      </c>
      <c r="AS536" t="s">
        <v>202</v>
      </c>
      <c r="AT536" t="s">
        <v>203</v>
      </c>
      <c r="AU536" t="s">
        <v>204</v>
      </c>
      <c r="AV536" t="s">
        <v>205</v>
      </c>
      <c r="AW536">
        <v>5</v>
      </c>
      <c r="AX536">
        <v>5</v>
      </c>
      <c r="AY536" t="s">
        <v>193</v>
      </c>
      <c r="AZ536" t="s">
        <v>193</v>
      </c>
      <c r="BA536" t="s">
        <v>206</v>
      </c>
      <c r="BB536" t="s">
        <v>206</v>
      </c>
      <c r="BC536" t="s">
        <v>206</v>
      </c>
      <c r="BD536" t="s">
        <v>206</v>
      </c>
      <c r="BE536" t="s">
        <v>206</v>
      </c>
      <c r="BF536" t="s">
        <v>206</v>
      </c>
      <c r="BG536" t="s">
        <v>207</v>
      </c>
      <c r="BH536" t="s">
        <v>193</v>
      </c>
      <c r="BI536">
        <v>200000</v>
      </c>
      <c r="BK536" t="s">
        <v>206</v>
      </c>
      <c r="BL536" t="s">
        <v>208</v>
      </c>
      <c r="BM536" t="s">
        <v>26</v>
      </c>
      <c r="BN536" t="s">
        <v>220</v>
      </c>
      <c r="BO536" t="s">
        <v>249</v>
      </c>
      <c r="BP536" t="s">
        <v>31</v>
      </c>
      <c r="BQ536" t="s">
        <v>193</v>
      </c>
      <c r="BR536" t="s">
        <v>193</v>
      </c>
      <c r="BS536" t="s">
        <v>193</v>
      </c>
      <c r="BT536" t="s">
        <v>193</v>
      </c>
      <c r="BU536" t="s">
        <v>193</v>
      </c>
      <c r="BV536" t="s">
        <v>220</v>
      </c>
      <c r="BW536" t="s">
        <v>291</v>
      </c>
      <c r="BX536" t="s">
        <v>197</v>
      </c>
      <c r="BY536" t="s">
        <v>193</v>
      </c>
      <c r="BZ536" t="s">
        <v>243</v>
      </c>
      <c r="CA536" t="s">
        <v>337</v>
      </c>
      <c r="CB536" t="s">
        <v>3327</v>
      </c>
      <c r="CC536" t="s">
        <v>3328</v>
      </c>
      <c r="CD536" t="s">
        <v>5490</v>
      </c>
      <c r="CE536">
        <v>2</v>
      </c>
      <c r="CF536">
        <v>1</v>
      </c>
      <c r="CG536" t="s">
        <v>807</v>
      </c>
      <c r="CH536" t="s">
        <v>475</v>
      </c>
      <c r="CI536" t="s">
        <v>321</v>
      </c>
      <c r="CJ536" t="s">
        <v>197</v>
      </c>
      <c r="CK536">
        <v>500</v>
      </c>
      <c r="CL536" t="s">
        <v>216</v>
      </c>
      <c r="CM536">
        <v>1</v>
      </c>
      <c r="CN536" t="s">
        <v>199</v>
      </c>
      <c r="CO536" t="s">
        <v>193</v>
      </c>
      <c r="CP536" t="s">
        <v>193</v>
      </c>
      <c r="CQ536" t="s">
        <v>193</v>
      </c>
      <c r="CR536" t="s">
        <v>193</v>
      </c>
      <c r="CS536" t="s">
        <v>193</v>
      </c>
      <c r="CT536" t="s">
        <v>193</v>
      </c>
      <c r="CU536" t="s">
        <v>193</v>
      </c>
      <c r="CV536" t="s">
        <v>193</v>
      </c>
      <c r="CW536" t="s">
        <v>3324</v>
      </c>
      <c r="CX536" t="s">
        <v>322</v>
      </c>
      <c r="CY536" t="s">
        <v>299</v>
      </c>
      <c r="CZ536" t="s">
        <v>193</v>
      </c>
      <c r="DA536" t="s">
        <v>206</v>
      </c>
      <c r="DB536" t="s">
        <v>193</v>
      </c>
      <c r="DC536" t="s">
        <v>193</v>
      </c>
      <c r="DD536" t="s">
        <v>193</v>
      </c>
      <c r="DE536" t="s">
        <v>193</v>
      </c>
      <c r="DF536" t="s">
        <v>193</v>
      </c>
      <c r="DG536" t="s">
        <v>193</v>
      </c>
      <c r="DH536" t="s">
        <v>193</v>
      </c>
      <c r="DI536" t="s">
        <v>193</v>
      </c>
      <c r="DJ536" t="s">
        <v>193</v>
      </c>
      <c r="DK536" t="s">
        <v>193</v>
      </c>
      <c r="DL536" t="s">
        <v>222</v>
      </c>
      <c r="DM536" t="s">
        <v>222</v>
      </c>
      <c r="DN536" t="s">
        <v>223</v>
      </c>
      <c r="DO536" t="s">
        <v>2242</v>
      </c>
      <c r="DP536">
        <v>99.704999999999998</v>
      </c>
      <c r="DQ536">
        <v>1.8120000000000001</v>
      </c>
      <c r="DR536">
        <v>144.72239999999999</v>
      </c>
      <c r="DS536">
        <v>-5.2775999999999996</v>
      </c>
      <c r="DT536">
        <v>100.033</v>
      </c>
      <c r="DU536">
        <v>1.7430000000000001</v>
      </c>
      <c r="DV536">
        <v>136.8663</v>
      </c>
      <c r="DW536">
        <v>-13.133699999999999</v>
      </c>
      <c r="DX536">
        <v>99.930999999999997</v>
      </c>
      <c r="DY536">
        <v>1.764</v>
      </c>
      <c r="DZ536">
        <v>139.1336</v>
      </c>
      <c r="EA536">
        <v>-10.866400000000001</v>
      </c>
      <c r="EB536">
        <v>99.912999999999997</v>
      </c>
      <c r="EC536">
        <v>1.768</v>
      </c>
      <c r="ED536">
        <v>146.29920000000001</v>
      </c>
      <c r="EE536">
        <v>-3.7008000000000001</v>
      </c>
      <c r="EF536">
        <v>100.078</v>
      </c>
      <c r="EG536">
        <v>1.734</v>
      </c>
      <c r="EH536">
        <v>140.1816</v>
      </c>
      <c r="EI536">
        <v>-9.8184000000000005</v>
      </c>
      <c r="EJ536">
        <v>100.331</v>
      </c>
      <c r="EK536">
        <v>1.68</v>
      </c>
      <c r="EL536">
        <v>133.02289999999999</v>
      </c>
      <c r="EM536">
        <v>-16.9771</v>
      </c>
      <c r="EN536">
        <v>100.54600000000001</v>
      </c>
      <c r="EO536">
        <v>1.635</v>
      </c>
      <c r="EP536">
        <v>131.2653</v>
      </c>
      <c r="EQ536">
        <v>-18.7347</v>
      </c>
      <c r="ER536">
        <v>100.485</v>
      </c>
      <c r="ES536">
        <v>1.6479999999999999</v>
      </c>
      <c r="ET536">
        <v>133.5402</v>
      </c>
      <c r="EU536">
        <v>-16.459800000000001</v>
      </c>
      <c r="EV536">
        <v>100.29</v>
      </c>
      <c r="EW536">
        <v>1.6890000000000001</v>
      </c>
      <c r="EX536">
        <v>138.63560000000001</v>
      </c>
      <c r="EY536">
        <v>-11.3644</v>
      </c>
      <c r="EZ536">
        <v>100.447</v>
      </c>
      <c r="FA536">
        <v>1.6559999999999999</v>
      </c>
      <c r="FB536">
        <v>135.02500000000001</v>
      </c>
      <c r="FC536">
        <v>-14.975</v>
      </c>
      <c r="FD536">
        <v>100.80800000000001</v>
      </c>
      <c r="FE536">
        <v>1.58</v>
      </c>
      <c r="FF536">
        <v>121.1414</v>
      </c>
      <c r="FG536">
        <v>-28.858599999999999</v>
      </c>
      <c r="FH536">
        <v>33.29</v>
      </c>
      <c r="FI536">
        <v>-24.05</v>
      </c>
      <c r="FJ536">
        <v>67.349999999999994</v>
      </c>
      <c r="FK536">
        <v>-4.58</v>
      </c>
      <c r="FL536">
        <v>93.168000000000006</v>
      </c>
      <c r="FM536">
        <v>-0.33</v>
      </c>
      <c r="FN536">
        <v>0.2223</v>
      </c>
      <c r="FO536">
        <v>10.2326</v>
      </c>
      <c r="FP536">
        <v>0.28710000000000002</v>
      </c>
      <c r="FQ536">
        <v>14.831099999999999</v>
      </c>
      <c r="FR536">
        <v>0.4037</v>
      </c>
      <c r="FS536">
        <v>18.035</v>
      </c>
      <c r="FT536">
        <v>0.66049999999999998</v>
      </c>
      <c r="FU536">
        <v>9.1104000000000003</v>
      </c>
      <c r="FV536">
        <v>1.2557</v>
      </c>
      <c r="FW536">
        <v>3.2321</v>
      </c>
      <c r="FX536" t="s">
        <v>3329</v>
      </c>
      <c r="FY536" t="s">
        <v>252</v>
      </c>
    </row>
    <row r="537" spans="1:181" x14ac:dyDescent="0.35">
      <c r="A537">
        <v>540</v>
      </c>
      <c r="B537" t="s">
        <v>5490</v>
      </c>
      <c r="C537" t="s">
        <v>5491</v>
      </c>
      <c r="D537" t="s">
        <v>3330</v>
      </c>
      <c r="E537" t="s">
        <v>3331</v>
      </c>
      <c r="F537" t="s">
        <v>441</v>
      </c>
      <c r="G537" t="s">
        <v>193</v>
      </c>
      <c r="H537" t="s">
        <v>286</v>
      </c>
      <c r="I537" t="s">
        <v>193</v>
      </c>
      <c r="J537" t="s">
        <v>316</v>
      </c>
      <c r="K537" t="s">
        <v>193</v>
      </c>
      <c r="L537" t="s">
        <v>531</v>
      </c>
      <c r="M537" t="s">
        <v>193</v>
      </c>
      <c r="N537" t="s">
        <v>196</v>
      </c>
      <c r="O537" t="s">
        <v>197</v>
      </c>
      <c r="P537" t="s">
        <v>198</v>
      </c>
      <c r="Q537">
        <v>2500</v>
      </c>
      <c r="R537" t="s">
        <v>198</v>
      </c>
      <c r="S537">
        <v>900</v>
      </c>
      <c r="T537">
        <v>5</v>
      </c>
      <c r="U537">
        <v>3</v>
      </c>
      <c r="V537" t="s">
        <v>199</v>
      </c>
      <c r="W537" t="s">
        <v>200</v>
      </c>
      <c r="X537">
        <v>1.75</v>
      </c>
      <c r="Y537" t="s">
        <v>5518</v>
      </c>
      <c r="Z537" t="s">
        <v>5519</v>
      </c>
      <c r="AA537" t="s">
        <v>2410</v>
      </c>
      <c r="AB537">
        <v>135</v>
      </c>
      <c r="AD537">
        <v>-3</v>
      </c>
      <c r="AE537" t="s">
        <v>193</v>
      </c>
      <c r="AF537" t="s">
        <v>193</v>
      </c>
      <c r="AG537">
        <v>160</v>
      </c>
      <c r="AH537">
        <v>140</v>
      </c>
      <c r="AI537">
        <v>5</v>
      </c>
      <c r="AJ537" t="s">
        <v>193</v>
      </c>
      <c r="AK537" t="s">
        <v>193</v>
      </c>
      <c r="AM537">
        <v>-10</v>
      </c>
      <c r="AN537">
        <v>25</v>
      </c>
      <c r="AO537" t="s">
        <v>193</v>
      </c>
      <c r="AP537">
        <v>2.56</v>
      </c>
      <c r="AQ537">
        <v>1.754</v>
      </c>
      <c r="AR537">
        <v>99.98</v>
      </c>
      <c r="AS537" t="s">
        <v>202</v>
      </c>
      <c r="AT537" t="s">
        <v>203</v>
      </c>
      <c r="AU537" t="s">
        <v>204</v>
      </c>
      <c r="AV537" t="s">
        <v>205</v>
      </c>
      <c r="AW537">
        <v>5</v>
      </c>
      <c r="AX537">
        <v>3</v>
      </c>
      <c r="AY537">
        <v>2</v>
      </c>
      <c r="AZ537" t="s">
        <v>193</v>
      </c>
      <c r="BA537" t="s">
        <v>206</v>
      </c>
      <c r="BB537" t="s">
        <v>206</v>
      </c>
      <c r="BC537" t="s">
        <v>202</v>
      </c>
      <c r="BD537" t="s">
        <v>202</v>
      </c>
      <c r="BE537" t="s">
        <v>206</v>
      </c>
      <c r="BF537" t="s">
        <v>206</v>
      </c>
      <c r="BG537" t="s">
        <v>207</v>
      </c>
      <c r="BH537" t="s">
        <v>336</v>
      </c>
      <c r="BI537">
        <v>2000</v>
      </c>
      <c r="BK537" t="s">
        <v>206</v>
      </c>
      <c r="BL537" t="s">
        <v>208</v>
      </c>
      <c r="BM537" t="s">
        <v>30</v>
      </c>
      <c r="BN537" t="s">
        <v>32</v>
      </c>
      <c r="BO537" t="s">
        <v>2775</v>
      </c>
      <c r="BP537" t="s">
        <v>971</v>
      </c>
      <c r="BQ537" t="s">
        <v>193</v>
      </c>
      <c r="BR537" t="s">
        <v>193</v>
      </c>
      <c r="BS537" t="s">
        <v>193</v>
      </c>
      <c r="BT537" t="s">
        <v>193</v>
      </c>
      <c r="BU537" t="s">
        <v>193</v>
      </c>
      <c r="BV537" t="s">
        <v>30</v>
      </c>
      <c r="BW537" t="s">
        <v>291</v>
      </c>
      <c r="BX537" t="s">
        <v>193</v>
      </c>
      <c r="BY537" t="s">
        <v>193</v>
      </c>
      <c r="BZ537" t="s">
        <v>271</v>
      </c>
      <c r="CA537" t="s">
        <v>598</v>
      </c>
      <c r="CB537" t="s">
        <v>3332</v>
      </c>
      <c r="CC537" t="s">
        <v>3333</v>
      </c>
      <c r="CD537" t="s">
        <v>5490</v>
      </c>
      <c r="CE537">
        <v>2</v>
      </c>
      <c r="CF537">
        <v>1</v>
      </c>
      <c r="CG537" t="s">
        <v>214</v>
      </c>
      <c r="CH537" t="s">
        <v>215</v>
      </c>
      <c r="CI537" t="s">
        <v>215</v>
      </c>
      <c r="CJ537" t="s">
        <v>197</v>
      </c>
      <c r="CK537">
        <v>900</v>
      </c>
      <c r="CL537" t="s">
        <v>216</v>
      </c>
      <c r="CM537">
        <v>1</v>
      </c>
      <c r="CN537" t="s">
        <v>199</v>
      </c>
      <c r="CO537" t="s">
        <v>193</v>
      </c>
      <c r="CP537">
        <v>1</v>
      </c>
      <c r="CQ537" t="s">
        <v>193</v>
      </c>
      <c r="CR537" t="s">
        <v>193</v>
      </c>
      <c r="CS537" t="s">
        <v>193</v>
      </c>
      <c r="CT537" t="s">
        <v>193</v>
      </c>
      <c r="CU537" t="s">
        <v>193</v>
      </c>
      <c r="CV537" t="s">
        <v>193</v>
      </c>
      <c r="CW537" t="s">
        <v>3330</v>
      </c>
      <c r="CX537" t="s">
        <v>217</v>
      </c>
      <c r="CY537">
        <v>0.55000000000000004</v>
      </c>
      <c r="CZ537">
        <v>4.95</v>
      </c>
      <c r="DA537" t="s">
        <v>206</v>
      </c>
      <c r="DB537" t="s">
        <v>193</v>
      </c>
      <c r="DC537" t="s">
        <v>193</v>
      </c>
      <c r="DD537" t="s">
        <v>193</v>
      </c>
      <c r="DE537" t="s">
        <v>193</v>
      </c>
      <c r="DF537" t="s">
        <v>193</v>
      </c>
      <c r="DG537" t="s">
        <v>963</v>
      </c>
      <c r="DH537" t="s">
        <v>193</v>
      </c>
      <c r="DI537" t="s">
        <v>193</v>
      </c>
      <c r="DJ537" t="s">
        <v>193</v>
      </c>
      <c r="DK537" t="s">
        <v>193</v>
      </c>
      <c r="DL537" t="s">
        <v>222</v>
      </c>
      <c r="DM537" t="s">
        <v>222</v>
      </c>
      <c r="DN537" t="s">
        <v>223</v>
      </c>
      <c r="DO537" t="s">
        <v>2242</v>
      </c>
      <c r="DP537">
        <v>100.22</v>
      </c>
      <c r="DQ537">
        <v>1.7070000000000001</v>
      </c>
      <c r="DR537">
        <v>133.85650000000001</v>
      </c>
      <c r="DS537">
        <v>-1.1435</v>
      </c>
      <c r="DT537">
        <v>100.07899999999999</v>
      </c>
      <c r="DU537">
        <v>1.7350000000000001</v>
      </c>
      <c r="DV537">
        <v>136.98519999999999</v>
      </c>
      <c r="DW537">
        <v>1.9852000000000001</v>
      </c>
      <c r="DX537">
        <v>99.896000000000001</v>
      </c>
      <c r="DY537">
        <v>1.77</v>
      </c>
      <c r="DZ537">
        <v>140.50749999999999</v>
      </c>
      <c r="EA537">
        <v>5.5075000000000003</v>
      </c>
      <c r="EB537">
        <v>99.995000000000005</v>
      </c>
      <c r="EC537">
        <v>1.7509999999999999</v>
      </c>
      <c r="ED537">
        <v>139.89680000000001</v>
      </c>
      <c r="EE537">
        <v>4.8967999999999998</v>
      </c>
      <c r="EF537">
        <v>100.003</v>
      </c>
      <c r="EG537">
        <v>1.75</v>
      </c>
      <c r="EH537">
        <v>138.5224</v>
      </c>
      <c r="EI537">
        <v>3.5224000000000002</v>
      </c>
      <c r="EJ537">
        <v>100.45099999999999</v>
      </c>
      <c r="EK537">
        <v>1.661</v>
      </c>
      <c r="EL537">
        <v>128.66630000000001</v>
      </c>
      <c r="EM537">
        <v>-6.3337000000000003</v>
      </c>
      <c r="EN537">
        <v>100.18600000000001</v>
      </c>
      <c r="EO537">
        <v>1.7130000000000001</v>
      </c>
      <c r="EP537">
        <v>134.03360000000001</v>
      </c>
      <c r="EQ537">
        <v>-0.96640000000000004</v>
      </c>
      <c r="ER537">
        <v>99.935000000000002</v>
      </c>
      <c r="ES537">
        <v>1.7629999999999999</v>
      </c>
      <c r="ET537">
        <v>145.79920000000001</v>
      </c>
      <c r="EU537">
        <v>10.799200000000001</v>
      </c>
      <c r="EV537">
        <v>100.455</v>
      </c>
      <c r="EW537">
        <v>1.66</v>
      </c>
      <c r="EX537">
        <v>132.7816</v>
      </c>
      <c r="EY537">
        <v>-2.2183999999999999</v>
      </c>
      <c r="EZ537">
        <v>100.51600000000001</v>
      </c>
      <c r="FA537">
        <v>1.6479999999999999</v>
      </c>
      <c r="FB537">
        <v>129.8229</v>
      </c>
      <c r="FC537">
        <v>-5.1771000000000003</v>
      </c>
      <c r="FD537">
        <v>100.595</v>
      </c>
      <c r="FE537">
        <v>1.6319999999999999</v>
      </c>
      <c r="FF537">
        <v>130.96530000000001</v>
      </c>
      <c r="FG537">
        <v>-4.0347</v>
      </c>
      <c r="FH537">
        <v>33.29</v>
      </c>
      <c r="FI537">
        <v>-24.05</v>
      </c>
      <c r="FJ537">
        <v>67.349999999999994</v>
      </c>
      <c r="FK537">
        <v>-4.58</v>
      </c>
      <c r="FL537">
        <v>93.168000000000006</v>
      </c>
      <c r="FM537">
        <v>-0.33</v>
      </c>
      <c r="FN537">
        <v>0.2223</v>
      </c>
      <c r="FO537">
        <v>10.2326</v>
      </c>
      <c r="FP537">
        <v>0.28710000000000002</v>
      </c>
      <c r="FQ537">
        <v>14.831099999999999</v>
      </c>
      <c r="FR537">
        <v>0.4037</v>
      </c>
      <c r="FS537">
        <v>18.035</v>
      </c>
      <c r="FT537">
        <v>0.66049999999999998</v>
      </c>
      <c r="FU537">
        <v>9.1104000000000003</v>
      </c>
      <c r="FV537">
        <v>1.2557</v>
      </c>
      <c r="FW537">
        <v>3.2321</v>
      </c>
      <c r="FX537" t="s">
        <v>3334</v>
      </c>
      <c r="FY537" t="s">
        <v>252</v>
      </c>
    </row>
    <row r="538" spans="1:181" x14ac:dyDescent="0.35">
      <c r="A538">
        <v>541</v>
      </c>
      <c r="B538" t="s">
        <v>5490</v>
      </c>
      <c r="C538" t="s">
        <v>5491</v>
      </c>
      <c r="D538" t="s">
        <v>3330</v>
      </c>
      <c r="E538" t="s">
        <v>3331</v>
      </c>
      <c r="F538" t="s">
        <v>441</v>
      </c>
      <c r="G538" t="s">
        <v>193</v>
      </c>
      <c r="H538" t="s">
        <v>286</v>
      </c>
      <c r="I538" t="s">
        <v>193</v>
      </c>
      <c r="J538" t="s">
        <v>316</v>
      </c>
      <c r="K538" t="s">
        <v>193</v>
      </c>
      <c r="L538" t="s">
        <v>531</v>
      </c>
      <c r="M538" t="s">
        <v>193</v>
      </c>
      <c r="N538" t="s">
        <v>196</v>
      </c>
      <c r="O538" t="s">
        <v>197</v>
      </c>
      <c r="P538" t="s">
        <v>198</v>
      </c>
      <c r="Q538">
        <v>2500</v>
      </c>
      <c r="R538" t="s">
        <v>198</v>
      </c>
      <c r="S538">
        <v>600</v>
      </c>
      <c r="T538">
        <v>7</v>
      </c>
      <c r="U538">
        <v>3</v>
      </c>
      <c r="V538" t="s">
        <v>199</v>
      </c>
      <c r="W538" t="s">
        <v>200</v>
      </c>
      <c r="X538">
        <v>2.1</v>
      </c>
      <c r="Y538" t="s">
        <v>5520</v>
      </c>
      <c r="Z538" t="s">
        <v>5521</v>
      </c>
      <c r="AA538" t="s">
        <v>2517</v>
      </c>
      <c r="AB538">
        <v>155</v>
      </c>
      <c r="AD538">
        <v>-1</v>
      </c>
      <c r="AE538" t="s">
        <v>193</v>
      </c>
      <c r="AF538" t="s">
        <v>193</v>
      </c>
      <c r="AG538">
        <v>175</v>
      </c>
      <c r="AH538">
        <v>160</v>
      </c>
      <c r="AI538">
        <v>5</v>
      </c>
      <c r="AJ538" t="s">
        <v>193</v>
      </c>
      <c r="AK538" t="s">
        <v>193</v>
      </c>
      <c r="AM538">
        <v>-5</v>
      </c>
      <c r="AN538">
        <v>20</v>
      </c>
      <c r="AO538" t="s">
        <v>193</v>
      </c>
      <c r="AP538">
        <v>2.67</v>
      </c>
      <c r="AQ538">
        <v>2.1150000000000002</v>
      </c>
      <c r="AR538">
        <v>99.903000000000006</v>
      </c>
      <c r="AS538" t="s">
        <v>202</v>
      </c>
      <c r="AT538" t="s">
        <v>203</v>
      </c>
      <c r="AU538" t="s">
        <v>204</v>
      </c>
      <c r="AV538" t="s">
        <v>205</v>
      </c>
      <c r="AW538">
        <v>5</v>
      </c>
      <c r="AX538">
        <v>3</v>
      </c>
      <c r="AY538">
        <v>2</v>
      </c>
      <c r="AZ538" t="s">
        <v>193</v>
      </c>
      <c r="BA538" t="s">
        <v>206</v>
      </c>
      <c r="BB538" t="s">
        <v>206</v>
      </c>
      <c r="BC538" t="s">
        <v>202</v>
      </c>
      <c r="BD538" t="s">
        <v>202</v>
      </c>
      <c r="BE538" t="s">
        <v>206</v>
      </c>
      <c r="BF538" t="s">
        <v>206</v>
      </c>
      <c r="BG538" t="s">
        <v>207</v>
      </c>
      <c r="BH538" t="s">
        <v>336</v>
      </c>
      <c r="BI538">
        <v>2000</v>
      </c>
      <c r="BK538" t="s">
        <v>206</v>
      </c>
      <c r="BL538" t="s">
        <v>208</v>
      </c>
      <c r="BM538" t="s">
        <v>30</v>
      </c>
      <c r="BN538" t="s">
        <v>32</v>
      </c>
      <c r="BO538" t="s">
        <v>2775</v>
      </c>
      <c r="BP538" t="s">
        <v>971</v>
      </c>
      <c r="BQ538" t="s">
        <v>193</v>
      </c>
      <c r="BR538" t="s">
        <v>193</v>
      </c>
      <c r="BS538" t="s">
        <v>193</v>
      </c>
      <c r="BT538" t="s">
        <v>193</v>
      </c>
      <c r="BU538" t="s">
        <v>193</v>
      </c>
      <c r="BV538" t="s">
        <v>32</v>
      </c>
      <c r="BW538" t="s">
        <v>291</v>
      </c>
      <c r="BX538" t="s">
        <v>193</v>
      </c>
      <c r="BY538" t="s">
        <v>193</v>
      </c>
      <c r="BZ538" t="s">
        <v>271</v>
      </c>
      <c r="CA538" t="s">
        <v>598</v>
      </c>
      <c r="CB538" t="s">
        <v>3335</v>
      </c>
      <c r="CC538" t="s">
        <v>3336</v>
      </c>
      <c r="CD538" t="s">
        <v>5490</v>
      </c>
      <c r="CE538">
        <v>2</v>
      </c>
      <c r="CF538">
        <v>0</v>
      </c>
      <c r="CG538" t="s">
        <v>214</v>
      </c>
      <c r="CH538" t="s">
        <v>215</v>
      </c>
      <c r="CI538" t="s">
        <v>215</v>
      </c>
      <c r="CJ538" t="s">
        <v>197</v>
      </c>
      <c r="CK538">
        <v>600</v>
      </c>
      <c r="CL538" t="s">
        <v>216</v>
      </c>
      <c r="CM538">
        <v>1</v>
      </c>
      <c r="CN538" t="s">
        <v>199</v>
      </c>
      <c r="CO538" t="s">
        <v>193</v>
      </c>
      <c r="CP538">
        <v>2</v>
      </c>
      <c r="CQ538" t="s">
        <v>193</v>
      </c>
      <c r="CR538" t="s">
        <v>193</v>
      </c>
      <c r="CS538" t="s">
        <v>193</v>
      </c>
      <c r="CT538" t="s">
        <v>193</v>
      </c>
      <c r="CU538" t="s">
        <v>193</v>
      </c>
      <c r="CV538" t="s">
        <v>193</v>
      </c>
      <c r="CW538" t="s">
        <v>3330</v>
      </c>
      <c r="CX538" t="s">
        <v>217</v>
      </c>
      <c r="CY538">
        <v>0.57499999999999996</v>
      </c>
      <c r="CZ538">
        <v>3.45</v>
      </c>
      <c r="DA538" t="s">
        <v>206</v>
      </c>
      <c r="DB538" t="s">
        <v>193</v>
      </c>
      <c r="DC538" t="s">
        <v>193</v>
      </c>
      <c r="DD538" t="s">
        <v>193</v>
      </c>
      <c r="DE538" t="s">
        <v>193</v>
      </c>
      <c r="DF538" t="s">
        <v>193</v>
      </c>
      <c r="DG538" t="s">
        <v>963</v>
      </c>
      <c r="DH538" t="s">
        <v>193</v>
      </c>
      <c r="DI538" t="s">
        <v>193</v>
      </c>
      <c r="DJ538" t="s">
        <v>193</v>
      </c>
      <c r="DK538" t="s">
        <v>193</v>
      </c>
      <c r="DL538" t="s">
        <v>222</v>
      </c>
      <c r="DM538" t="s">
        <v>222</v>
      </c>
      <c r="DN538" t="s">
        <v>223</v>
      </c>
      <c r="DO538" t="s">
        <v>2520</v>
      </c>
      <c r="DP538">
        <v>99.965000000000003</v>
      </c>
      <c r="DQ538">
        <v>2.105</v>
      </c>
      <c r="DR538">
        <v>158.59219999999999</v>
      </c>
      <c r="DS538">
        <v>3.5922000000000001</v>
      </c>
      <c r="DT538">
        <v>99.954999999999998</v>
      </c>
      <c r="DU538">
        <v>2.1070000000000002</v>
      </c>
      <c r="DV538">
        <v>158.5658</v>
      </c>
      <c r="DW538">
        <v>3.5657999999999999</v>
      </c>
      <c r="DX538">
        <v>99.489000000000004</v>
      </c>
      <c r="DY538">
        <v>2.1789999999999998</v>
      </c>
      <c r="DZ538">
        <v>165.08959999999999</v>
      </c>
      <c r="EA538">
        <v>10.089600000000001</v>
      </c>
      <c r="EB538">
        <v>99.433999999999997</v>
      </c>
      <c r="EC538">
        <v>2.1880000000000002</v>
      </c>
      <c r="ED538">
        <v>168.29</v>
      </c>
      <c r="EE538">
        <v>13.29</v>
      </c>
      <c r="EF538">
        <v>99.408000000000001</v>
      </c>
      <c r="EG538">
        <v>2.1920000000000002</v>
      </c>
      <c r="EH538">
        <v>167.08590000000001</v>
      </c>
      <c r="EI538">
        <v>12.085900000000001</v>
      </c>
      <c r="EJ538">
        <v>99.884</v>
      </c>
      <c r="EK538">
        <v>2.1179999999999999</v>
      </c>
      <c r="EL538">
        <v>158.08019999999999</v>
      </c>
      <c r="EM538">
        <v>3.0802</v>
      </c>
      <c r="EN538">
        <v>99.453999999999994</v>
      </c>
      <c r="EO538">
        <v>2.1850000000000001</v>
      </c>
      <c r="EP538">
        <v>162.24700000000001</v>
      </c>
      <c r="EQ538">
        <v>7.2469999999999999</v>
      </c>
      <c r="ER538">
        <v>99.369</v>
      </c>
      <c r="ES538">
        <v>2.198</v>
      </c>
      <c r="ET538">
        <v>170.4676</v>
      </c>
      <c r="EU538">
        <v>15.467599999999999</v>
      </c>
      <c r="EV538">
        <v>99.872</v>
      </c>
      <c r="EW538">
        <v>2.12</v>
      </c>
      <c r="EX538">
        <v>159.2199</v>
      </c>
      <c r="EY538">
        <v>4.2199</v>
      </c>
      <c r="EZ538">
        <v>100.057</v>
      </c>
      <c r="FA538">
        <v>2.0910000000000002</v>
      </c>
      <c r="FB538">
        <v>154.47720000000001</v>
      </c>
      <c r="FC538">
        <v>-0.52280000000000004</v>
      </c>
      <c r="FD538">
        <v>100.04900000000001</v>
      </c>
      <c r="FE538">
        <v>2.0920000000000001</v>
      </c>
      <c r="FF538">
        <v>158.27209999999999</v>
      </c>
      <c r="FG538">
        <v>3.2721</v>
      </c>
      <c r="FH538">
        <v>33.29</v>
      </c>
      <c r="FI538">
        <v>-24.05</v>
      </c>
      <c r="FJ538">
        <v>67.349999999999994</v>
      </c>
      <c r="FK538">
        <v>-4.58</v>
      </c>
      <c r="FL538">
        <v>93.168000000000006</v>
      </c>
      <c r="FM538">
        <v>-0.33</v>
      </c>
      <c r="FN538">
        <v>0.2223</v>
      </c>
      <c r="FO538">
        <v>10.2326</v>
      </c>
      <c r="FP538">
        <v>0.28710000000000002</v>
      </c>
      <c r="FQ538">
        <v>14.831099999999999</v>
      </c>
      <c r="FR538">
        <v>0.4037</v>
      </c>
      <c r="FS538">
        <v>18.035</v>
      </c>
      <c r="FT538">
        <v>0.66049999999999998</v>
      </c>
      <c r="FU538">
        <v>9.1104000000000003</v>
      </c>
      <c r="FV538">
        <v>1.2557</v>
      </c>
      <c r="FW538">
        <v>3.2321</v>
      </c>
      <c r="FX538" t="s">
        <v>3334</v>
      </c>
      <c r="FY538" t="s">
        <v>252</v>
      </c>
    </row>
    <row r="539" spans="1:181" x14ac:dyDescent="0.35">
      <c r="A539">
        <v>542</v>
      </c>
      <c r="B539" t="s">
        <v>5490</v>
      </c>
      <c r="C539" t="s">
        <v>5491</v>
      </c>
      <c r="D539" t="s">
        <v>3330</v>
      </c>
      <c r="E539" t="s">
        <v>3331</v>
      </c>
      <c r="F539" t="s">
        <v>441</v>
      </c>
      <c r="G539" t="s">
        <v>193</v>
      </c>
      <c r="H539" t="s">
        <v>286</v>
      </c>
      <c r="I539" t="s">
        <v>193</v>
      </c>
      <c r="J539" t="s">
        <v>316</v>
      </c>
      <c r="K539" t="s">
        <v>193</v>
      </c>
      <c r="L539" t="s">
        <v>531</v>
      </c>
      <c r="M539" t="s">
        <v>193</v>
      </c>
      <c r="N539" t="s">
        <v>196</v>
      </c>
      <c r="O539" t="s">
        <v>197</v>
      </c>
      <c r="P539" t="s">
        <v>198</v>
      </c>
      <c r="Q539">
        <v>2500</v>
      </c>
      <c r="R539" t="s">
        <v>198</v>
      </c>
      <c r="S539">
        <v>1000</v>
      </c>
      <c r="T539">
        <v>10</v>
      </c>
      <c r="U539">
        <v>3</v>
      </c>
      <c r="V539" t="s">
        <v>199</v>
      </c>
      <c r="W539" t="s">
        <v>200</v>
      </c>
      <c r="X539">
        <v>2.2999999999999998</v>
      </c>
      <c r="Y539" t="s">
        <v>5522</v>
      </c>
      <c r="Z539" t="s">
        <v>5516</v>
      </c>
      <c r="AA539" t="s">
        <v>1712</v>
      </c>
      <c r="AB539">
        <v>165</v>
      </c>
      <c r="AD539">
        <v>-2</v>
      </c>
      <c r="AE539" t="s">
        <v>193</v>
      </c>
      <c r="AF539" t="s">
        <v>193</v>
      </c>
      <c r="AG539">
        <v>180</v>
      </c>
      <c r="AH539">
        <v>170</v>
      </c>
      <c r="AI539">
        <v>5</v>
      </c>
      <c r="AJ539" t="s">
        <v>193</v>
      </c>
      <c r="AK539" t="s">
        <v>193</v>
      </c>
      <c r="AM539">
        <v>-5</v>
      </c>
      <c r="AN539">
        <v>15</v>
      </c>
      <c r="AO539" t="s">
        <v>193</v>
      </c>
      <c r="AP539">
        <v>1.9</v>
      </c>
      <c r="AQ539">
        <v>2.3140000000000001</v>
      </c>
      <c r="AR539">
        <v>99.876000000000005</v>
      </c>
      <c r="AS539" t="s">
        <v>202</v>
      </c>
      <c r="AT539" t="s">
        <v>203</v>
      </c>
      <c r="AU539" t="s">
        <v>204</v>
      </c>
      <c r="AV539" t="s">
        <v>205</v>
      </c>
      <c r="AW539">
        <v>5</v>
      </c>
      <c r="AX539">
        <v>3</v>
      </c>
      <c r="AY539">
        <v>2</v>
      </c>
      <c r="AZ539" t="s">
        <v>193</v>
      </c>
      <c r="BA539" t="s">
        <v>206</v>
      </c>
      <c r="BB539" t="s">
        <v>206</v>
      </c>
      <c r="BC539" t="s">
        <v>202</v>
      </c>
      <c r="BD539" t="s">
        <v>202</v>
      </c>
      <c r="BE539" t="s">
        <v>206</v>
      </c>
      <c r="BF539" t="s">
        <v>206</v>
      </c>
      <c r="BG539" t="s">
        <v>207</v>
      </c>
      <c r="BH539" t="s">
        <v>336</v>
      </c>
      <c r="BI539">
        <v>2000</v>
      </c>
      <c r="BK539" t="s">
        <v>206</v>
      </c>
      <c r="BL539" t="s">
        <v>208</v>
      </c>
      <c r="BM539" t="s">
        <v>30</v>
      </c>
      <c r="BN539" t="s">
        <v>32</v>
      </c>
      <c r="BO539" t="s">
        <v>2775</v>
      </c>
      <c r="BP539" t="s">
        <v>971</v>
      </c>
      <c r="BQ539" t="s">
        <v>193</v>
      </c>
      <c r="BR539" t="s">
        <v>193</v>
      </c>
      <c r="BS539" t="s">
        <v>193</v>
      </c>
      <c r="BT539" t="s">
        <v>193</v>
      </c>
      <c r="BU539" t="s">
        <v>193</v>
      </c>
      <c r="BV539" t="s">
        <v>208</v>
      </c>
      <c r="BW539" t="s">
        <v>291</v>
      </c>
      <c r="BX539" t="s">
        <v>193</v>
      </c>
      <c r="BY539" t="s">
        <v>193</v>
      </c>
      <c r="BZ539" t="s">
        <v>271</v>
      </c>
      <c r="CA539" t="s">
        <v>598</v>
      </c>
      <c r="CB539" t="s">
        <v>3337</v>
      </c>
      <c r="CC539" t="s">
        <v>3338</v>
      </c>
      <c r="CD539" t="s">
        <v>5490</v>
      </c>
      <c r="CE539">
        <v>2</v>
      </c>
      <c r="CF539">
        <v>0</v>
      </c>
      <c r="CG539" t="s">
        <v>214</v>
      </c>
      <c r="CH539" t="s">
        <v>215</v>
      </c>
      <c r="CI539" t="s">
        <v>215</v>
      </c>
      <c r="CJ539" t="s">
        <v>197</v>
      </c>
      <c r="CK539">
        <v>1000</v>
      </c>
      <c r="CL539" t="s">
        <v>216</v>
      </c>
      <c r="CM539">
        <v>1</v>
      </c>
      <c r="CN539" t="s">
        <v>199</v>
      </c>
      <c r="CO539" t="s">
        <v>193</v>
      </c>
      <c r="CP539">
        <v>3</v>
      </c>
      <c r="CQ539" t="s">
        <v>193</v>
      </c>
      <c r="CR539" t="s">
        <v>193</v>
      </c>
      <c r="CS539" t="s">
        <v>193</v>
      </c>
      <c r="CT539" t="s">
        <v>193</v>
      </c>
      <c r="CU539" t="s">
        <v>193</v>
      </c>
      <c r="CV539" t="s">
        <v>193</v>
      </c>
      <c r="CW539" t="s">
        <v>3330</v>
      </c>
      <c r="CX539" t="s">
        <v>217</v>
      </c>
      <c r="CY539">
        <v>0.6</v>
      </c>
      <c r="CZ539">
        <v>6</v>
      </c>
      <c r="DA539" t="s">
        <v>206</v>
      </c>
      <c r="DB539" t="s">
        <v>193</v>
      </c>
      <c r="DC539" t="s">
        <v>193</v>
      </c>
      <c r="DD539" t="s">
        <v>193</v>
      </c>
      <c r="DE539" t="s">
        <v>193</v>
      </c>
      <c r="DF539" t="s">
        <v>193</v>
      </c>
      <c r="DG539" t="s">
        <v>963</v>
      </c>
      <c r="DH539" t="s">
        <v>193</v>
      </c>
      <c r="DI539" t="s">
        <v>193</v>
      </c>
      <c r="DJ539" t="s">
        <v>193</v>
      </c>
      <c r="DK539" t="s">
        <v>193</v>
      </c>
      <c r="DL539" t="s">
        <v>222</v>
      </c>
      <c r="DM539" t="s">
        <v>222</v>
      </c>
      <c r="DN539" t="s">
        <v>223</v>
      </c>
      <c r="DO539" t="s">
        <v>1547</v>
      </c>
      <c r="DP539">
        <v>100.14700000000001</v>
      </c>
      <c r="DQ539">
        <v>2.2829999999999999</v>
      </c>
      <c r="DR539">
        <v>167.03110000000001</v>
      </c>
      <c r="DS539">
        <v>2.0310999999999999</v>
      </c>
      <c r="DT539">
        <v>100.083</v>
      </c>
      <c r="DU539">
        <v>2.2909999999999999</v>
      </c>
      <c r="DV539">
        <v>166.43559999999999</v>
      </c>
      <c r="DW539">
        <v>1.4356</v>
      </c>
      <c r="DX539">
        <v>99.462999999999994</v>
      </c>
      <c r="DY539">
        <v>2.3610000000000002</v>
      </c>
      <c r="DZ539">
        <v>172.24</v>
      </c>
      <c r="EA539">
        <v>7.24</v>
      </c>
      <c r="EB539">
        <v>99.334000000000003</v>
      </c>
      <c r="EC539">
        <v>2.375</v>
      </c>
      <c r="ED539">
        <v>176.34690000000001</v>
      </c>
      <c r="EE539">
        <v>11.3469</v>
      </c>
      <c r="EF539">
        <v>99.563999999999993</v>
      </c>
      <c r="EG539">
        <v>2.3490000000000002</v>
      </c>
      <c r="EH539">
        <v>171.55860000000001</v>
      </c>
      <c r="EI539">
        <v>6.5586000000000002</v>
      </c>
      <c r="EJ539">
        <v>99.721000000000004</v>
      </c>
      <c r="EK539">
        <v>2.331</v>
      </c>
      <c r="EL539">
        <v>166.93109999999999</v>
      </c>
      <c r="EM539">
        <v>1.9311</v>
      </c>
      <c r="EN539">
        <v>99.225999999999999</v>
      </c>
      <c r="EO539">
        <v>2.3879999999999999</v>
      </c>
      <c r="EP539">
        <v>168.51939999999999</v>
      </c>
      <c r="EQ539">
        <v>3.5194000000000001</v>
      </c>
      <c r="ER539">
        <v>99.262</v>
      </c>
      <c r="ES539">
        <v>2.3839999999999999</v>
      </c>
      <c r="ET539">
        <v>174.3802</v>
      </c>
      <c r="EU539">
        <v>9.3802000000000003</v>
      </c>
      <c r="EV539">
        <v>99.652000000000001</v>
      </c>
      <c r="EW539">
        <v>2.339</v>
      </c>
      <c r="EX539">
        <v>165.61439999999999</v>
      </c>
      <c r="EY539">
        <v>0.61439999999999995</v>
      </c>
      <c r="EZ539">
        <v>99.576999999999998</v>
      </c>
      <c r="FA539">
        <v>2.3479999999999999</v>
      </c>
      <c r="FB539">
        <v>163.8261</v>
      </c>
      <c r="FC539">
        <v>-1.1738999999999999</v>
      </c>
      <c r="FD539">
        <v>100.167</v>
      </c>
      <c r="FE539">
        <v>2.2810000000000001</v>
      </c>
      <c r="FF539">
        <v>161.60749999999999</v>
      </c>
      <c r="FG539">
        <v>-3.3925000000000001</v>
      </c>
      <c r="FH539">
        <v>33.29</v>
      </c>
      <c r="FI539">
        <v>-24.05</v>
      </c>
      <c r="FJ539">
        <v>67.349999999999994</v>
      </c>
      <c r="FK539">
        <v>-4.58</v>
      </c>
      <c r="FL539">
        <v>93.168000000000006</v>
      </c>
      <c r="FM539">
        <v>-0.33</v>
      </c>
      <c r="FN539">
        <v>0.2223</v>
      </c>
      <c r="FO539">
        <v>10.2326</v>
      </c>
      <c r="FP539">
        <v>0.28710000000000002</v>
      </c>
      <c r="FQ539">
        <v>14.831099999999999</v>
      </c>
      <c r="FR539">
        <v>0.4037</v>
      </c>
      <c r="FS539">
        <v>18.035</v>
      </c>
      <c r="FT539">
        <v>0.66049999999999998</v>
      </c>
      <c r="FU539">
        <v>9.1104000000000003</v>
      </c>
      <c r="FV539">
        <v>1.2557</v>
      </c>
      <c r="FW539">
        <v>3.2321</v>
      </c>
      <c r="FX539" t="s">
        <v>3334</v>
      </c>
      <c r="FY539" t="s">
        <v>252</v>
      </c>
    </row>
    <row r="540" spans="1:181" x14ac:dyDescent="0.35">
      <c r="A540">
        <v>543</v>
      </c>
      <c r="B540" t="s">
        <v>5490</v>
      </c>
      <c r="C540" t="s">
        <v>5491</v>
      </c>
      <c r="D540" t="s">
        <v>3339</v>
      </c>
      <c r="E540" t="s">
        <v>3340</v>
      </c>
      <c r="F540" t="s">
        <v>441</v>
      </c>
      <c r="G540" t="s">
        <v>331</v>
      </c>
      <c r="H540" t="s">
        <v>285</v>
      </c>
      <c r="I540" t="s">
        <v>304</v>
      </c>
      <c r="J540" t="s">
        <v>316</v>
      </c>
      <c r="K540" t="s">
        <v>193</v>
      </c>
      <c r="L540" t="s">
        <v>932</v>
      </c>
      <c r="M540" t="s">
        <v>193</v>
      </c>
      <c r="N540" t="s">
        <v>605</v>
      </c>
      <c r="O540" t="s">
        <v>197</v>
      </c>
      <c r="P540" t="s">
        <v>198</v>
      </c>
      <c r="Q540">
        <v>1350</v>
      </c>
      <c r="R540" t="s">
        <v>198</v>
      </c>
      <c r="S540">
        <v>1350</v>
      </c>
      <c r="T540">
        <v>30</v>
      </c>
      <c r="U540">
        <v>1</v>
      </c>
      <c r="V540" t="s">
        <v>199</v>
      </c>
      <c r="W540" t="s">
        <v>200</v>
      </c>
      <c r="X540">
        <v>4.3499999999999996</v>
      </c>
      <c r="Y540" t="s">
        <v>193</v>
      </c>
      <c r="Z540" t="s">
        <v>5523</v>
      </c>
      <c r="AA540" t="s">
        <v>999</v>
      </c>
      <c r="AB540">
        <v>310</v>
      </c>
      <c r="AD540">
        <v>-2</v>
      </c>
      <c r="AE540" t="s">
        <v>193</v>
      </c>
      <c r="AF540" t="s">
        <v>193</v>
      </c>
      <c r="AG540">
        <v>325</v>
      </c>
      <c r="AH540">
        <v>310</v>
      </c>
      <c r="AI540">
        <v>0</v>
      </c>
      <c r="AJ540" t="s">
        <v>193</v>
      </c>
      <c r="AK540" t="s">
        <v>193</v>
      </c>
      <c r="AM540">
        <v>60</v>
      </c>
      <c r="AN540">
        <v>15</v>
      </c>
      <c r="AO540" t="s">
        <v>193</v>
      </c>
      <c r="AP540">
        <v>1.48</v>
      </c>
      <c r="AQ540">
        <v>4.3639999999999999</v>
      </c>
      <c r="AR540">
        <v>99.766999999999996</v>
      </c>
      <c r="AS540" t="s">
        <v>202</v>
      </c>
      <c r="AT540" t="s">
        <v>290</v>
      </c>
      <c r="AU540" t="s">
        <v>204</v>
      </c>
      <c r="AV540" t="s">
        <v>205</v>
      </c>
      <c r="AW540">
        <v>3</v>
      </c>
      <c r="AX540">
        <v>3</v>
      </c>
      <c r="AY540" t="s">
        <v>193</v>
      </c>
      <c r="AZ540" t="s">
        <v>193</v>
      </c>
      <c r="BA540" t="s">
        <v>206</v>
      </c>
      <c r="BB540" t="s">
        <v>206</v>
      </c>
      <c r="BC540" t="s">
        <v>202</v>
      </c>
      <c r="BD540" t="s">
        <v>202</v>
      </c>
      <c r="BE540" t="s">
        <v>206</v>
      </c>
      <c r="BF540" t="s">
        <v>206</v>
      </c>
      <c r="BG540" t="s">
        <v>207</v>
      </c>
      <c r="BH540" t="s">
        <v>193</v>
      </c>
      <c r="BI540">
        <v>100000</v>
      </c>
      <c r="BK540" t="s">
        <v>206</v>
      </c>
      <c r="BL540" t="s">
        <v>208</v>
      </c>
      <c r="BM540" t="s">
        <v>32</v>
      </c>
      <c r="BN540" t="s">
        <v>240</v>
      </c>
      <c r="BO540" t="s">
        <v>193</v>
      </c>
      <c r="BP540" t="s">
        <v>193</v>
      </c>
      <c r="BQ540" t="s">
        <v>193</v>
      </c>
      <c r="BR540" t="s">
        <v>193</v>
      </c>
      <c r="BS540" t="s">
        <v>193</v>
      </c>
      <c r="BT540" t="s">
        <v>193</v>
      </c>
      <c r="BU540" t="s">
        <v>193</v>
      </c>
      <c r="BV540" t="s">
        <v>240</v>
      </c>
      <c r="BW540" t="s">
        <v>291</v>
      </c>
      <c r="BX540" t="s">
        <v>197</v>
      </c>
      <c r="BY540" t="s">
        <v>193</v>
      </c>
      <c r="BZ540" t="s">
        <v>292</v>
      </c>
      <c r="CA540" t="s">
        <v>376</v>
      </c>
      <c r="CB540" t="s">
        <v>3341</v>
      </c>
      <c r="CC540" t="s">
        <v>3342</v>
      </c>
      <c r="CD540" t="s">
        <v>5490</v>
      </c>
      <c r="CE540">
        <v>2</v>
      </c>
      <c r="CF540">
        <v>1</v>
      </c>
      <c r="CG540" t="s">
        <v>214</v>
      </c>
      <c r="CH540" t="s">
        <v>215</v>
      </c>
      <c r="CI540" t="s">
        <v>215</v>
      </c>
      <c r="CJ540" t="s">
        <v>197</v>
      </c>
      <c r="CK540">
        <v>1350</v>
      </c>
      <c r="CL540" t="s">
        <v>216</v>
      </c>
      <c r="CM540">
        <v>1</v>
      </c>
      <c r="CN540" t="s">
        <v>199</v>
      </c>
      <c r="CO540" t="s">
        <v>193</v>
      </c>
      <c r="CP540">
        <v>6</v>
      </c>
      <c r="CQ540" t="s">
        <v>193</v>
      </c>
      <c r="CR540" t="s">
        <v>193</v>
      </c>
      <c r="CS540" t="s">
        <v>193</v>
      </c>
      <c r="CT540" t="s">
        <v>193</v>
      </c>
      <c r="CU540" t="s">
        <v>193</v>
      </c>
      <c r="CV540" t="s">
        <v>193</v>
      </c>
      <c r="CW540" t="s">
        <v>3339</v>
      </c>
      <c r="CX540" t="s">
        <v>217</v>
      </c>
      <c r="CY540" t="s">
        <v>299</v>
      </c>
      <c r="CZ540" t="s">
        <v>193</v>
      </c>
      <c r="DA540" t="s">
        <v>206</v>
      </c>
      <c r="DB540" t="s">
        <v>193</v>
      </c>
      <c r="DC540" t="s">
        <v>193</v>
      </c>
      <c r="DD540" t="s">
        <v>193</v>
      </c>
      <c r="DE540" t="s">
        <v>193</v>
      </c>
      <c r="DF540" t="s">
        <v>193</v>
      </c>
      <c r="DG540" t="s">
        <v>193</v>
      </c>
      <c r="DH540" t="s">
        <v>193</v>
      </c>
      <c r="DI540" t="s">
        <v>193</v>
      </c>
      <c r="DJ540" t="s">
        <v>193</v>
      </c>
      <c r="DK540" t="s">
        <v>193</v>
      </c>
      <c r="DL540" t="s">
        <v>222</v>
      </c>
      <c r="DM540" t="s">
        <v>222</v>
      </c>
      <c r="DN540" t="s">
        <v>223</v>
      </c>
      <c r="DO540" t="s">
        <v>1002</v>
      </c>
      <c r="DP540" t="s">
        <v>252</v>
      </c>
      <c r="DQ540" t="s">
        <v>252</v>
      </c>
      <c r="DR540" t="s">
        <v>278</v>
      </c>
      <c r="DS540" t="e">
        <v>#VALUE!</v>
      </c>
      <c r="DT540">
        <v>100.694</v>
      </c>
      <c r="DU540">
        <v>4.3079999999999998</v>
      </c>
      <c r="DV540">
        <v>305.5967</v>
      </c>
      <c r="DW540">
        <v>-4.4032999999999998</v>
      </c>
      <c r="DX540">
        <v>99.516000000000005</v>
      </c>
      <c r="DY540">
        <v>4.3789999999999996</v>
      </c>
      <c r="DZ540">
        <v>309.1936</v>
      </c>
      <c r="EA540">
        <v>-0.80640000000000001</v>
      </c>
      <c r="EB540">
        <v>98.748000000000005</v>
      </c>
      <c r="EC540">
        <v>4.4260000000000002</v>
      </c>
      <c r="ED540">
        <v>317.59050000000002</v>
      </c>
      <c r="EE540">
        <v>7.5904999999999996</v>
      </c>
      <c r="EF540">
        <v>97.28</v>
      </c>
      <c r="EG540">
        <v>4.516</v>
      </c>
      <c r="EH540">
        <v>323.68189999999998</v>
      </c>
      <c r="EI540">
        <v>13.681900000000001</v>
      </c>
      <c r="EJ540">
        <v>96.546000000000006</v>
      </c>
      <c r="EK540">
        <v>4.5620000000000003</v>
      </c>
      <c r="EL540">
        <v>322.892</v>
      </c>
      <c r="EM540">
        <v>12.891999999999999</v>
      </c>
      <c r="EN540">
        <v>96.204999999999998</v>
      </c>
      <c r="EO540">
        <v>4.5839999999999996</v>
      </c>
      <c r="EP540">
        <v>318.99560000000002</v>
      </c>
      <c r="EQ540">
        <v>8.9955999999999996</v>
      </c>
      <c r="ER540">
        <v>95.67</v>
      </c>
      <c r="ES540">
        <v>4.6180000000000003</v>
      </c>
      <c r="ET540">
        <v>329.02350000000001</v>
      </c>
      <c r="EU540">
        <v>19.023499999999999</v>
      </c>
      <c r="EV540">
        <v>96.453999999999994</v>
      </c>
      <c r="EW540">
        <v>4.5679999999999996</v>
      </c>
      <c r="EX540">
        <v>318.67290000000003</v>
      </c>
      <c r="EY540">
        <v>8.6729000000000003</v>
      </c>
      <c r="EZ540">
        <v>96.314999999999998</v>
      </c>
      <c r="FA540">
        <v>4.577</v>
      </c>
      <c r="FB540">
        <v>316.27019999999999</v>
      </c>
      <c r="FC540">
        <v>6.2702</v>
      </c>
      <c r="FD540">
        <v>97.075999999999993</v>
      </c>
      <c r="FE540">
        <v>4.5289999999999999</v>
      </c>
      <c r="FF540">
        <v>316.20370000000003</v>
      </c>
      <c r="FG540">
        <v>6.2037000000000004</v>
      </c>
      <c r="FH540">
        <v>33.29</v>
      </c>
      <c r="FI540">
        <v>-24.05</v>
      </c>
      <c r="FJ540">
        <v>67.349999999999994</v>
      </c>
      <c r="FK540">
        <v>-4.58</v>
      </c>
      <c r="FL540">
        <v>93.168000000000006</v>
      </c>
      <c r="FM540">
        <v>-0.33</v>
      </c>
      <c r="FN540">
        <v>0.2223</v>
      </c>
      <c r="FO540">
        <v>10.2326</v>
      </c>
      <c r="FP540">
        <v>0.28710000000000002</v>
      </c>
      <c r="FQ540">
        <v>14.831099999999999</v>
      </c>
      <c r="FR540">
        <v>0.4037</v>
      </c>
      <c r="FS540">
        <v>18.035</v>
      </c>
      <c r="FT540">
        <v>0.66049999999999998</v>
      </c>
      <c r="FU540">
        <v>9.1104000000000003</v>
      </c>
      <c r="FV540">
        <v>1.2557</v>
      </c>
      <c r="FW540">
        <v>3.2321</v>
      </c>
      <c r="FX540" t="s">
        <v>3343</v>
      </c>
      <c r="FY540" t="s">
        <v>252</v>
      </c>
    </row>
    <row r="541" spans="1:181" x14ac:dyDescent="0.35">
      <c r="A541">
        <v>544</v>
      </c>
      <c r="B541" t="s">
        <v>5490</v>
      </c>
      <c r="C541" t="s">
        <v>5503</v>
      </c>
      <c r="D541" t="s">
        <v>3344</v>
      </c>
      <c r="E541" t="s">
        <v>3345</v>
      </c>
      <c r="F541" t="s">
        <v>192</v>
      </c>
      <c r="G541" t="s">
        <v>304</v>
      </c>
      <c r="H541" t="s">
        <v>194</v>
      </c>
      <c r="I541" t="s">
        <v>304</v>
      </c>
      <c r="J541" t="s">
        <v>316</v>
      </c>
      <c r="K541" t="s">
        <v>193</v>
      </c>
      <c r="L541" t="s">
        <v>540</v>
      </c>
      <c r="M541" t="s">
        <v>193</v>
      </c>
      <c r="N541" t="s">
        <v>196</v>
      </c>
      <c r="O541" t="s">
        <v>197</v>
      </c>
      <c r="P541" t="s">
        <v>198</v>
      </c>
      <c r="Q541">
        <v>1500</v>
      </c>
      <c r="R541" t="s">
        <v>198</v>
      </c>
      <c r="S541">
        <v>500</v>
      </c>
      <c r="T541">
        <v>7.4</v>
      </c>
      <c r="U541">
        <v>3</v>
      </c>
      <c r="V541" t="s">
        <v>199</v>
      </c>
      <c r="W541" t="s">
        <v>200</v>
      </c>
      <c r="X541">
        <v>1.8</v>
      </c>
      <c r="Y541" t="s">
        <v>193</v>
      </c>
      <c r="Z541" t="s">
        <v>5524</v>
      </c>
      <c r="AA541" t="s">
        <v>2517</v>
      </c>
      <c r="AB541">
        <v>125</v>
      </c>
      <c r="AD541">
        <v>-2</v>
      </c>
      <c r="AE541" t="s">
        <v>193</v>
      </c>
      <c r="AF541" t="s">
        <v>193</v>
      </c>
      <c r="AG541">
        <v>180</v>
      </c>
      <c r="AH541">
        <v>0</v>
      </c>
      <c r="AI541">
        <v>0</v>
      </c>
      <c r="AJ541" t="s">
        <v>193</v>
      </c>
      <c r="AK541" t="s">
        <v>193</v>
      </c>
      <c r="AM541">
        <v>-5</v>
      </c>
      <c r="AN541">
        <v>55</v>
      </c>
      <c r="AO541" t="s">
        <v>193</v>
      </c>
      <c r="AP541">
        <v>7</v>
      </c>
      <c r="AQ541">
        <v>1.8129999999999999</v>
      </c>
      <c r="AR541">
        <v>99.91</v>
      </c>
      <c r="AS541" t="s">
        <v>202</v>
      </c>
      <c r="AT541" t="s">
        <v>203</v>
      </c>
      <c r="AU541" t="s">
        <v>204</v>
      </c>
      <c r="AV541" t="s">
        <v>205</v>
      </c>
      <c r="AW541">
        <v>3</v>
      </c>
      <c r="AX541">
        <v>3</v>
      </c>
      <c r="AY541" t="s">
        <v>193</v>
      </c>
      <c r="AZ541" t="s">
        <v>193</v>
      </c>
      <c r="BA541" t="s">
        <v>206</v>
      </c>
      <c r="BB541" t="s">
        <v>206</v>
      </c>
      <c r="BC541" t="s">
        <v>202</v>
      </c>
      <c r="BD541" t="s">
        <v>202</v>
      </c>
      <c r="BE541" t="s">
        <v>206</v>
      </c>
      <c r="BF541" t="s">
        <v>206</v>
      </c>
      <c r="BG541" t="s">
        <v>237</v>
      </c>
      <c r="BH541" t="s">
        <v>207</v>
      </c>
      <c r="BI541">
        <v>1000</v>
      </c>
      <c r="BK541" t="s">
        <v>206</v>
      </c>
      <c r="BL541" t="s">
        <v>220</v>
      </c>
      <c r="BM541" t="s">
        <v>32</v>
      </c>
      <c r="BN541" t="s">
        <v>208</v>
      </c>
      <c r="BO541" t="s">
        <v>193</v>
      </c>
      <c r="BP541" t="s">
        <v>193</v>
      </c>
      <c r="BQ541" t="s">
        <v>193</v>
      </c>
      <c r="BR541" t="s">
        <v>193</v>
      </c>
      <c r="BS541" t="s">
        <v>193</v>
      </c>
      <c r="BT541" t="s">
        <v>193</v>
      </c>
      <c r="BU541" t="s">
        <v>193</v>
      </c>
      <c r="BV541" t="s">
        <v>32</v>
      </c>
      <c r="BW541" t="s">
        <v>209</v>
      </c>
      <c r="BX541" t="s">
        <v>197</v>
      </c>
      <c r="BY541" t="s">
        <v>193</v>
      </c>
      <c r="BZ541" t="s">
        <v>243</v>
      </c>
      <c r="CA541" t="s">
        <v>337</v>
      </c>
      <c r="CB541" t="s">
        <v>3346</v>
      </c>
      <c r="CC541" t="s">
        <v>3347</v>
      </c>
      <c r="CD541" t="s">
        <v>5490</v>
      </c>
      <c r="CE541">
        <v>2</v>
      </c>
      <c r="CF541">
        <v>1</v>
      </c>
      <c r="CG541" t="s">
        <v>214</v>
      </c>
      <c r="CH541" t="s">
        <v>215</v>
      </c>
      <c r="CI541" t="s">
        <v>215</v>
      </c>
      <c r="CJ541" t="s">
        <v>197</v>
      </c>
      <c r="CK541">
        <v>500</v>
      </c>
      <c r="CL541" t="s">
        <v>216</v>
      </c>
      <c r="CM541">
        <v>1</v>
      </c>
      <c r="CN541" t="s">
        <v>199</v>
      </c>
      <c r="CO541" t="s">
        <v>193</v>
      </c>
      <c r="CP541">
        <v>2</v>
      </c>
      <c r="CQ541" t="s">
        <v>193</v>
      </c>
      <c r="CR541" t="s">
        <v>193</v>
      </c>
      <c r="CS541" t="s">
        <v>193</v>
      </c>
      <c r="CT541" t="s">
        <v>193</v>
      </c>
      <c r="CU541" t="s">
        <v>193</v>
      </c>
      <c r="CV541" t="s">
        <v>193</v>
      </c>
      <c r="CW541" t="s">
        <v>3344</v>
      </c>
      <c r="CX541" t="s">
        <v>217</v>
      </c>
      <c r="CY541">
        <v>0.4</v>
      </c>
      <c r="CZ541">
        <v>2</v>
      </c>
      <c r="DA541" t="s">
        <v>206</v>
      </c>
      <c r="DB541" t="s">
        <v>193</v>
      </c>
      <c r="DC541" t="s">
        <v>193</v>
      </c>
      <c r="DD541" t="s">
        <v>193</v>
      </c>
      <c r="DE541" t="s">
        <v>193</v>
      </c>
      <c r="DF541" t="s">
        <v>193</v>
      </c>
      <c r="DG541" t="s">
        <v>218</v>
      </c>
      <c r="DH541" t="s">
        <v>26</v>
      </c>
      <c r="DI541" t="s">
        <v>29</v>
      </c>
      <c r="DJ541" t="s">
        <v>31</v>
      </c>
      <c r="DK541" t="s">
        <v>240</v>
      </c>
      <c r="DL541" t="s">
        <v>222</v>
      </c>
      <c r="DM541" t="s">
        <v>222</v>
      </c>
      <c r="DN541" t="s">
        <v>223</v>
      </c>
      <c r="DO541" t="s">
        <v>2520</v>
      </c>
      <c r="DP541">
        <v>100.10899999999999</v>
      </c>
      <c r="DQ541">
        <v>1.784</v>
      </c>
      <c r="DR541">
        <v>122.35469999999999</v>
      </c>
      <c r="DS541">
        <v>-2.6453000000000002</v>
      </c>
      <c r="DT541">
        <v>100.042</v>
      </c>
      <c r="DU541">
        <v>1.794</v>
      </c>
      <c r="DV541">
        <v>127.4922</v>
      </c>
      <c r="DW541">
        <v>2.4922</v>
      </c>
      <c r="DX541">
        <v>99.855000000000004</v>
      </c>
      <c r="DY541">
        <v>1.821</v>
      </c>
      <c r="DZ541">
        <v>129.9658</v>
      </c>
      <c r="EA541">
        <v>4.9657999999999998</v>
      </c>
      <c r="EB541">
        <v>99.480999999999995</v>
      </c>
      <c r="EC541">
        <v>1.875</v>
      </c>
      <c r="ED541">
        <v>134.68960000000001</v>
      </c>
      <c r="EE541">
        <v>9.6896000000000004</v>
      </c>
      <c r="EF541">
        <v>99.971999999999994</v>
      </c>
      <c r="EG541">
        <v>1.804</v>
      </c>
      <c r="EH541">
        <v>129.88999999999999</v>
      </c>
      <c r="EI541">
        <v>4.8899999999999997</v>
      </c>
      <c r="EJ541">
        <v>99.543999999999997</v>
      </c>
      <c r="EK541">
        <v>1.8660000000000001</v>
      </c>
      <c r="EL541">
        <v>134.48589999999999</v>
      </c>
      <c r="EM541">
        <v>9.4859000000000009</v>
      </c>
      <c r="EN541">
        <v>99.744</v>
      </c>
      <c r="EO541">
        <v>1.837</v>
      </c>
      <c r="EP541">
        <v>129.9802</v>
      </c>
      <c r="EQ541">
        <v>4.9802</v>
      </c>
      <c r="ER541">
        <v>99.427000000000007</v>
      </c>
      <c r="ES541">
        <v>1.883</v>
      </c>
      <c r="ET541">
        <v>132.047</v>
      </c>
      <c r="EU541">
        <v>7.0469999999999997</v>
      </c>
      <c r="EV541">
        <v>99.207999999999998</v>
      </c>
      <c r="EW541">
        <v>1.915</v>
      </c>
      <c r="EX541">
        <v>142.16759999999999</v>
      </c>
      <c r="EY541">
        <v>17.1676</v>
      </c>
      <c r="EZ541">
        <v>99.1</v>
      </c>
      <c r="FA541">
        <v>1.931</v>
      </c>
      <c r="FB541">
        <v>140.31989999999999</v>
      </c>
      <c r="FC541">
        <v>15.319900000000001</v>
      </c>
      <c r="FD541">
        <v>99.1</v>
      </c>
      <c r="FE541">
        <v>1.931</v>
      </c>
      <c r="FF541">
        <v>138.47720000000001</v>
      </c>
      <c r="FG541">
        <v>13.4772</v>
      </c>
      <c r="FH541">
        <v>33.29</v>
      </c>
      <c r="FI541">
        <v>-24.05</v>
      </c>
      <c r="FJ541">
        <v>67.349999999999994</v>
      </c>
      <c r="FK541">
        <v>-4.58</v>
      </c>
      <c r="FL541">
        <v>93.168000000000006</v>
      </c>
      <c r="FM541">
        <v>-0.33</v>
      </c>
      <c r="FN541">
        <v>0.2223</v>
      </c>
      <c r="FO541">
        <v>10.2326</v>
      </c>
      <c r="FP541">
        <v>0.28710000000000002</v>
      </c>
      <c r="FQ541">
        <v>14.831099999999999</v>
      </c>
      <c r="FR541">
        <v>0.4037</v>
      </c>
      <c r="FS541">
        <v>18.035</v>
      </c>
      <c r="FT541">
        <v>0.66049999999999998</v>
      </c>
      <c r="FU541">
        <v>9.1104000000000003</v>
      </c>
      <c r="FV541">
        <v>1.2557</v>
      </c>
      <c r="FW541">
        <v>3.2321</v>
      </c>
      <c r="FX541" t="s">
        <v>3348</v>
      </c>
      <c r="FY541">
        <v>39141.541100000002</v>
      </c>
    </row>
    <row r="542" spans="1:181" x14ac:dyDescent="0.35">
      <c r="A542">
        <v>545</v>
      </c>
      <c r="B542" t="s">
        <v>5490</v>
      </c>
      <c r="C542" t="s">
        <v>5503</v>
      </c>
      <c r="D542" t="s">
        <v>3344</v>
      </c>
      <c r="E542" t="s">
        <v>3345</v>
      </c>
      <c r="F542" t="s">
        <v>192</v>
      </c>
      <c r="G542" t="s">
        <v>304</v>
      </c>
      <c r="H542" t="s">
        <v>194</v>
      </c>
      <c r="I542" t="s">
        <v>304</v>
      </c>
      <c r="J542" t="s">
        <v>316</v>
      </c>
      <c r="K542" t="s">
        <v>193</v>
      </c>
      <c r="L542" t="s">
        <v>540</v>
      </c>
      <c r="M542" t="s">
        <v>193</v>
      </c>
      <c r="N542" t="s">
        <v>196</v>
      </c>
      <c r="O542" t="s">
        <v>197</v>
      </c>
      <c r="P542" t="s">
        <v>198</v>
      </c>
      <c r="Q542">
        <v>1500</v>
      </c>
      <c r="R542" t="s">
        <v>198</v>
      </c>
      <c r="S542">
        <v>500</v>
      </c>
      <c r="T542">
        <v>10.4</v>
      </c>
      <c r="U542">
        <v>3</v>
      </c>
      <c r="V542" t="s">
        <v>199</v>
      </c>
      <c r="W542" t="s">
        <v>200</v>
      </c>
      <c r="X542">
        <v>1.95</v>
      </c>
      <c r="Y542" t="s">
        <v>193</v>
      </c>
      <c r="Z542" t="s">
        <v>5288</v>
      </c>
      <c r="AA542" t="s">
        <v>1712</v>
      </c>
      <c r="AB542">
        <v>135</v>
      </c>
      <c r="AD542">
        <v>-1</v>
      </c>
      <c r="AE542" t="s">
        <v>193</v>
      </c>
      <c r="AF542" t="s">
        <v>193</v>
      </c>
      <c r="AG542">
        <v>180</v>
      </c>
      <c r="AH542">
        <v>0</v>
      </c>
      <c r="AI542">
        <v>0</v>
      </c>
      <c r="AJ542" t="s">
        <v>193</v>
      </c>
      <c r="AK542" t="s">
        <v>193</v>
      </c>
      <c r="AM542">
        <v>-5</v>
      </c>
      <c r="AN542">
        <v>45</v>
      </c>
      <c r="AO542" t="s">
        <v>193</v>
      </c>
      <c r="AP542">
        <v>5.2</v>
      </c>
      <c r="AQ542">
        <v>2.0089999999999999</v>
      </c>
      <c r="AR542">
        <v>99.445999999999998</v>
      </c>
      <c r="AS542" t="s">
        <v>202</v>
      </c>
      <c r="AT542" t="s">
        <v>203</v>
      </c>
      <c r="AU542" t="s">
        <v>204</v>
      </c>
      <c r="AV542" t="s">
        <v>205</v>
      </c>
      <c r="AW542">
        <v>3</v>
      </c>
      <c r="AX542">
        <v>3</v>
      </c>
      <c r="AY542" t="s">
        <v>193</v>
      </c>
      <c r="AZ542" t="s">
        <v>193</v>
      </c>
      <c r="BA542" t="s">
        <v>206</v>
      </c>
      <c r="BB542" t="s">
        <v>206</v>
      </c>
      <c r="BC542" t="s">
        <v>202</v>
      </c>
      <c r="BD542" t="s">
        <v>202</v>
      </c>
      <c r="BE542" t="s">
        <v>206</v>
      </c>
      <c r="BF542" t="s">
        <v>206</v>
      </c>
      <c r="BG542" t="s">
        <v>237</v>
      </c>
      <c r="BH542" t="s">
        <v>207</v>
      </c>
      <c r="BI542">
        <v>1000</v>
      </c>
      <c r="BK542" t="s">
        <v>206</v>
      </c>
      <c r="BL542" t="s">
        <v>220</v>
      </c>
      <c r="BM542" t="s">
        <v>32</v>
      </c>
      <c r="BN542" t="s">
        <v>208</v>
      </c>
      <c r="BO542" t="s">
        <v>193</v>
      </c>
      <c r="BP542" t="s">
        <v>193</v>
      </c>
      <c r="BQ542" t="s">
        <v>193</v>
      </c>
      <c r="BR542" t="s">
        <v>193</v>
      </c>
      <c r="BS542" t="s">
        <v>193</v>
      </c>
      <c r="BT542" t="s">
        <v>193</v>
      </c>
      <c r="BU542" t="s">
        <v>193</v>
      </c>
      <c r="BV542" t="s">
        <v>220</v>
      </c>
      <c r="BW542" t="s">
        <v>209</v>
      </c>
      <c r="BX542" t="s">
        <v>197</v>
      </c>
      <c r="BY542" t="s">
        <v>193</v>
      </c>
      <c r="BZ542" t="s">
        <v>243</v>
      </c>
      <c r="CA542" t="s">
        <v>337</v>
      </c>
      <c r="CB542" t="s">
        <v>3349</v>
      </c>
      <c r="CC542" t="s">
        <v>3350</v>
      </c>
      <c r="CD542" t="s">
        <v>5490</v>
      </c>
      <c r="CE542">
        <v>2</v>
      </c>
      <c r="CF542">
        <v>0</v>
      </c>
      <c r="CG542" t="s">
        <v>214</v>
      </c>
      <c r="CH542" t="s">
        <v>215</v>
      </c>
      <c r="CI542" t="s">
        <v>215</v>
      </c>
      <c r="CJ542" t="s">
        <v>197</v>
      </c>
      <c r="CK542">
        <v>500</v>
      </c>
      <c r="CL542" t="s">
        <v>216</v>
      </c>
      <c r="CM542">
        <v>1</v>
      </c>
      <c r="CN542" t="s">
        <v>199</v>
      </c>
      <c r="CO542" t="s">
        <v>193</v>
      </c>
      <c r="CP542">
        <v>3</v>
      </c>
      <c r="CQ542" t="s">
        <v>193</v>
      </c>
      <c r="CR542" t="s">
        <v>193</v>
      </c>
      <c r="CS542" t="s">
        <v>193</v>
      </c>
      <c r="CT542" t="s">
        <v>193</v>
      </c>
      <c r="CU542" t="s">
        <v>193</v>
      </c>
      <c r="CV542" t="s">
        <v>193</v>
      </c>
      <c r="CW542" t="s">
        <v>3344</v>
      </c>
      <c r="CX542" t="s">
        <v>217</v>
      </c>
      <c r="CY542">
        <v>0.45</v>
      </c>
      <c r="CZ542">
        <v>2.25</v>
      </c>
      <c r="DA542" t="s">
        <v>206</v>
      </c>
      <c r="DB542" t="s">
        <v>193</v>
      </c>
      <c r="DC542" t="s">
        <v>193</v>
      </c>
      <c r="DD542" t="s">
        <v>193</v>
      </c>
      <c r="DE542" t="s">
        <v>193</v>
      </c>
      <c r="DF542" t="s">
        <v>193</v>
      </c>
      <c r="DG542" t="s">
        <v>218</v>
      </c>
      <c r="DH542" t="s">
        <v>26</v>
      </c>
      <c r="DI542" t="s">
        <v>29</v>
      </c>
      <c r="DJ542" t="s">
        <v>31</v>
      </c>
      <c r="DK542" t="s">
        <v>240</v>
      </c>
      <c r="DL542" t="s">
        <v>222</v>
      </c>
      <c r="DM542" t="s">
        <v>222</v>
      </c>
      <c r="DN542" t="s">
        <v>223</v>
      </c>
      <c r="DO542" t="s">
        <v>1547</v>
      </c>
      <c r="DP542">
        <v>99.793000000000006</v>
      </c>
      <c r="DQ542">
        <v>1.972</v>
      </c>
      <c r="DR542">
        <v>131.17230000000001</v>
      </c>
      <c r="DS542">
        <v>-3.8277000000000001</v>
      </c>
      <c r="DT542">
        <v>99.316000000000003</v>
      </c>
      <c r="DU542">
        <v>2.0230000000000001</v>
      </c>
      <c r="DV542">
        <v>141.03110000000001</v>
      </c>
      <c r="DW542">
        <v>6.0311000000000003</v>
      </c>
      <c r="DX542">
        <v>99.185000000000002</v>
      </c>
      <c r="DY542">
        <v>2.0369999999999999</v>
      </c>
      <c r="DZ542">
        <v>141.03559999999999</v>
      </c>
      <c r="EA542">
        <v>6.0355999999999996</v>
      </c>
      <c r="EB542">
        <v>98.840999999999994</v>
      </c>
      <c r="EC542">
        <v>2.0739999999999998</v>
      </c>
      <c r="ED542">
        <v>143.54</v>
      </c>
      <c r="EE542">
        <v>8.5399999999999991</v>
      </c>
      <c r="EF542">
        <v>99</v>
      </c>
      <c r="EG542">
        <v>2.0569999999999999</v>
      </c>
      <c r="EH542">
        <v>144.54689999999999</v>
      </c>
      <c r="EI542">
        <v>9.5469000000000008</v>
      </c>
      <c r="EJ542">
        <v>98.159000000000006</v>
      </c>
      <c r="EK542">
        <v>2.1480000000000001</v>
      </c>
      <c r="EL542">
        <v>151.45859999999999</v>
      </c>
      <c r="EM542">
        <v>16.458600000000001</v>
      </c>
      <c r="EN542">
        <v>98.777000000000001</v>
      </c>
      <c r="EO542">
        <v>2.081</v>
      </c>
      <c r="EP542">
        <v>141.93109999999999</v>
      </c>
      <c r="EQ542">
        <v>6.9310999999999998</v>
      </c>
      <c r="ER542">
        <v>98.352000000000004</v>
      </c>
      <c r="ES542">
        <v>2.1269999999999998</v>
      </c>
      <c r="ET542">
        <v>142.4194</v>
      </c>
      <c r="EU542">
        <v>7.4194000000000004</v>
      </c>
      <c r="EV542">
        <v>97.335999999999999</v>
      </c>
      <c r="EW542">
        <v>2.238</v>
      </c>
      <c r="EX542">
        <v>159.78020000000001</v>
      </c>
      <c r="EY542">
        <v>24.780200000000001</v>
      </c>
      <c r="EZ542">
        <v>98.131</v>
      </c>
      <c r="FA542">
        <v>2.1509999999999998</v>
      </c>
      <c r="FB542">
        <v>146.81440000000001</v>
      </c>
      <c r="FC542">
        <v>11.814399999999999</v>
      </c>
      <c r="FD542">
        <v>98.131</v>
      </c>
      <c r="FE542">
        <v>2.1509999999999998</v>
      </c>
      <c r="FF542">
        <v>144.12610000000001</v>
      </c>
      <c r="FG542">
        <v>9.1260999999999992</v>
      </c>
      <c r="FH542">
        <v>33.29</v>
      </c>
      <c r="FI542">
        <v>-24.05</v>
      </c>
      <c r="FJ542">
        <v>67.349999999999994</v>
      </c>
      <c r="FK542">
        <v>-4.58</v>
      </c>
      <c r="FL542">
        <v>93.168000000000006</v>
      </c>
      <c r="FM542">
        <v>-0.33</v>
      </c>
      <c r="FN542">
        <v>0.2223</v>
      </c>
      <c r="FO542">
        <v>10.2326</v>
      </c>
      <c r="FP542">
        <v>0.28710000000000002</v>
      </c>
      <c r="FQ542">
        <v>14.831099999999999</v>
      </c>
      <c r="FR542">
        <v>0.4037</v>
      </c>
      <c r="FS542">
        <v>18.035</v>
      </c>
      <c r="FT542">
        <v>0.66049999999999998</v>
      </c>
      <c r="FU542">
        <v>9.1104000000000003</v>
      </c>
      <c r="FV542">
        <v>1.2557</v>
      </c>
      <c r="FW542">
        <v>3.2321</v>
      </c>
      <c r="FX542" t="s">
        <v>3348</v>
      </c>
      <c r="FY542">
        <v>39141.541100000002</v>
      </c>
    </row>
    <row r="543" spans="1:181" x14ac:dyDescent="0.35">
      <c r="A543">
        <v>546</v>
      </c>
      <c r="B543" t="s">
        <v>5490</v>
      </c>
      <c r="C543" t="s">
        <v>5503</v>
      </c>
      <c r="D543" t="s">
        <v>3344</v>
      </c>
      <c r="E543" t="s">
        <v>3345</v>
      </c>
      <c r="F543" t="s">
        <v>192</v>
      </c>
      <c r="G543" t="s">
        <v>304</v>
      </c>
      <c r="H543" t="s">
        <v>194</v>
      </c>
      <c r="I543" t="s">
        <v>304</v>
      </c>
      <c r="J543" t="s">
        <v>316</v>
      </c>
      <c r="K543" t="s">
        <v>193</v>
      </c>
      <c r="L543" t="s">
        <v>540</v>
      </c>
      <c r="M543" t="s">
        <v>193</v>
      </c>
      <c r="N543" t="s">
        <v>196</v>
      </c>
      <c r="O543" t="s">
        <v>197</v>
      </c>
      <c r="P543" t="s">
        <v>198</v>
      </c>
      <c r="Q543">
        <v>1500</v>
      </c>
      <c r="R543" t="s">
        <v>198</v>
      </c>
      <c r="S543">
        <v>500</v>
      </c>
      <c r="T543">
        <v>30.4</v>
      </c>
      <c r="U543">
        <v>3</v>
      </c>
      <c r="V543" t="s">
        <v>199</v>
      </c>
      <c r="W543" t="s">
        <v>200</v>
      </c>
      <c r="X543">
        <v>2.75</v>
      </c>
      <c r="Y543" t="s">
        <v>193</v>
      </c>
      <c r="Z543" t="s">
        <v>5525</v>
      </c>
      <c r="AA543" t="s">
        <v>999</v>
      </c>
      <c r="AB543">
        <v>150</v>
      </c>
      <c r="AD543">
        <v>-1</v>
      </c>
      <c r="AE543" t="s">
        <v>193</v>
      </c>
      <c r="AF543" t="s">
        <v>193</v>
      </c>
      <c r="AG543">
        <v>200</v>
      </c>
      <c r="AH543">
        <v>0</v>
      </c>
      <c r="AI543">
        <v>0</v>
      </c>
      <c r="AJ543" t="s">
        <v>193</v>
      </c>
      <c r="AK543" t="s">
        <v>193</v>
      </c>
      <c r="AM543">
        <v>-5</v>
      </c>
      <c r="AN543">
        <v>50</v>
      </c>
      <c r="AO543" t="s">
        <v>193</v>
      </c>
      <c r="AP543">
        <v>7.4</v>
      </c>
      <c r="AQ543">
        <v>2.7559999999999998</v>
      </c>
      <c r="AR543">
        <v>99.878</v>
      </c>
      <c r="AS543" t="s">
        <v>202</v>
      </c>
      <c r="AT543" t="s">
        <v>203</v>
      </c>
      <c r="AU543" t="s">
        <v>204</v>
      </c>
      <c r="AV543" t="s">
        <v>205</v>
      </c>
      <c r="AW543">
        <v>3</v>
      </c>
      <c r="AX543">
        <v>3</v>
      </c>
      <c r="AY543" t="s">
        <v>193</v>
      </c>
      <c r="AZ543" t="s">
        <v>193</v>
      </c>
      <c r="BA543" t="s">
        <v>206</v>
      </c>
      <c r="BB543" t="s">
        <v>206</v>
      </c>
      <c r="BC543" t="s">
        <v>202</v>
      </c>
      <c r="BD543" t="s">
        <v>202</v>
      </c>
      <c r="BE543" t="s">
        <v>206</v>
      </c>
      <c r="BF543" t="s">
        <v>206</v>
      </c>
      <c r="BG543" t="s">
        <v>237</v>
      </c>
      <c r="BH543" t="s">
        <v>207</v>
      </c>
      <c r="BI543">
        <v>1000</v>
      </c>
      <c r="BK543" t="s">
        <v>206</v>
      </c>
      <c r="BL543" t="s">
        <v>220</v>
      </c>
      <c r="BM543" t="s">
        <v>32</v>
      </c>
      <c r="BN543" t="s">
        <v>208</v>
      </c>
      <c r="BO543" t="s">
        <v>193</v>
      </c>
      <c r="BP543" t="s">
        <v>193</v>
      </c>
      <c r="BQ543" t="s">
        <v>193</v>
      </c>
      <c r="BR543" t="s">
        <v>193</v>
      </c>
      <c r="BS543" t="s">
        <v>193</v>
      </c>
      <c r="BT543" t="s">
        <v>193</v>
      </c>
      <c r="BU543" t="s">
        <v>193</v>
      </c>
      <c r="BV543" t="s">
        <v>32</v>
      </c>
      <c r="BW543" t="s">
        <v>209</v>
      </c>
      <c r="BX543" t="s">
        <v>197</v>
      </c>
      <c r="BY543" t="s">
        <v>193</v>
      </c>
      <c r="BZ543" t="s">
        <v>243</v>
      </c>
      <c r="CA543" t="s">
        <v>337</v>
      </c>
      <c r="CB543" t="s">
        <v>3351</v>
      </c>
      <c r="CC543" t="s">
        <v>3352</v>
      </c>
      <c r="CD543" t="s">
        <v>5490</v>
      </c>
      <c r="CE543">
        <v>2</v>
      </c>
      <c r="CF543">
        <v>0</v>
      </c>
      <c r="CG543" t="s">
        <v>214</v>
      </c>
      <c r="CH543" t="s">
        <v>215</v>
      </c>
      <c r="CI543" t="s">
        <v>215</v>
      </c>
      <c r="CJ543" t="s">
        <v>197</v>
      </c>
      <c r="CK543">
        <v>500</v>
      </c>
      <c r="CL543" t="s">
        <v>216</v>
      </c>
      <c r="CM543">
        <v>1</v>
      </c>
      <c r="CN543" t="s">
        <v>199</v>
      </c>
      <c r="CO543" t="s">
        <v>193</v>
      </c>
      <c r="CP543">
        <v>6</v>
      </c>
      <c r="CQ543" t="s">
        <v>193</v>
      </c>
      <c r="CR543" t="s">
        <v>193</v>
      </c>
      <c r="CS543" t="s">
        <v>193</v>
      </c>
      <c r="CT543" t="s">
        <v>193</v>
      </c>
      <c r="CU543" t="s">
        <v>193</v>
      </c>
      <c r="CV543" t="s">
        <v>193</v>
      </c>
      <c r="CW543" t="s">
        <v>3344</v>
      </c>
      <c r="CX543" t="s">
        <v>217</v>
      </c>
      <c r="CY543">
        <v>0.875</v>
      </c>
      <c r="CZ543">
        <v>4.375</v>
      </c>
      <c r="DA543" t="s">
        <v>206</v>
      </c>
      <c r="DB543" t="s">
        <v>193</v>
      </c>
      <c r="DC543" t="s">
        <v>193</v>
      </c>
      <c r="DD543" t="s">
        <v>193</v>
      </c>
      <c r="DE543" t="s">
        <v>193</v>
      </c>
      <c r="DF543" t="s">
        <v>193</v>
      </c>
      <c r="DG543" t="s">
        <v>218</v>
      </c>
      <c r="DH543" t="s">
        <v>26</v>
      </c>
      <c r="DI543" t="s">
        <v>29</v>
      </c>
      <c r="DJ543" t="s">
        <v>31</v>
      </c>
      <c r="DK543" t="s">
        <v>240</v>
      </c>
      <c r="DL543" t="s">
        <v>222</v>
      </c>
      <c r="DM543" t="s">
        <v>222</v>
      </c>
      <c r="DN543" t="s">
        <v>223</v>
      </c>
      <c r="DO543" t="s">
        <v>1002</v>
      </c>
      <c r="DP543">
        <v>99.814999999999998</v>
      </c>
      <c r="DQ543">
        <v>2.7589999999999999</v>
      </c>
      <c r="DR543">
        <v>150.18799999999999</v>
      </c>
      <c r="DS543">
        <v>0.188</v>
      </c>
      <c r="DT543">
        <v>98.555999999999997</v>
      </c>
      <c r="DU543">
        <v>2.8210000000000002</v>
      </c>
      <c r="DV543">
        <v>161.5188</v>
      </c>
      <c r="DW543">
        <v>11.518800000000001</v>
      </c>
      <c r="DX543">
        <v>98.213999999999999</v>
      </c>
      <c r="DY543">
        <v>2.8380000000000001</v>
      </c>
      <c r="DZ543">
        <v>158.5967</v>
      </c>
      <c r="EA543">
        <v>8.5967000000000002</v>
      </c>
      <c r="EB543">
        <v>96.686000000000007</v>
      </c>
      <c r="EC543">
        <v>2.915</v>
      </c>
      <c r="ED543">
        <v>162.7936</v>
      </c>
      <c r="EE543">
        <v>12.7936</v>
      </c>
      <c r="EF543">
        <v>96.863</v>
      </c>
      <c r="EG543">
        <v>2.9060000000000001</v>
      </c>
      <c r="EH543">
        <v>165.59049999999999</v>
      </c>
      <c r="EI543">
        <v>15.5905</v>
      </c>
      <c r="EJ543">
        <v>94.784000000000006</v>
      </c>
      <c r="EK543">
        <v>3.0129999999999999</v>
      </c>
      <c r="EL543">
        <v>173.3819</v>
      </c>
      <c r="EM543">
        <v>23.381900000000002</v>
      </c>
      <c r="EN543">
        <v>94.784000000000006</v>
      </c>
      <c r="EO543">
        <v>3.0129999999999999</v>
      </c>
      <c r="EP543">
        <v>167.99199999999999</v>
      </c>
      <c r="EQ543">
        <v>17.992000000000001</v>
      </c>
      <c r="ER543">
        <v>94.784000000000006</v>
      </c>
      <c r="ES543">
        <v>3.0129999999999999</v>
      </c>
      <c r="ET543">
        <v>161.8956</v>
      </c>
      <c r="EU543">
        <v>11.8956</v>
      </c>
      <c r="EV543">
        <v>94.784000000000006</v>
      </c>
      <c r="EW543">
        <v>3.0129999999999999</v>
      </c>
      <c r="EX543">
        <v>168.52350000000001</v>
      </c>
      <c r="EY543">
        <v>18.523499999999999</v>
      </c>
      <c r="EZ543">
        <v>94.308999999999997</v>
      </c>
      <c r="FA543">
        <v>3.0379999999999998</v>
      </c>
      <c r="FB543">
        <v>165.6729</v>
      </c>
      <c r="FC543">
        <v>15.6729</v>
      </c>
      <c r="FD543">
        <v>95.537000000000006</v>
      </c>
      <c r="FE543">
        <v>2.9740000000000002</v>
      </c>
      <c r="FF543">
        <v>155.97020000000001</v>
      </c>
      <c r="FG543">
        <v>5.9702000000000002</v>
      </c>
      <c r="FH543">
        <v>33.29</v>
      </c>
      <c r="FI543">
        <v>-24.05</v>
      </c>
      <c r="FJ543">
        <v>67.349999999999994</v>
      </c>
      <c r="FK543">
        <v>-4.58</v>
      </c>
      <c r="FL543">
        <v>93.168000000000006</v>
      </c>
      <c r="FM543">
        <v>-0.33</v>
      </c>
      <c r="FN543">
        <v>0.2223</v>
      </c>
      <c r="FO543">
        <v>10.2326</v>
      </c>
      <c r="FP543">
        <v>0.28710000000000002</v>
      </c>
      <c r="FQ543">
        <v>14.831099999999999</v>
      </c>
      <c r="FR543">
        <v>0.4037</v>
      </c>
      <c r="FS543">
        <v>18.035</v>
      </c>
      <c r="FT543">
        <v>0.66049999999999998</v>
      </c>
      <c r="FU543">
        <v>9.1104000000000003</v>
      </c>
      <c r="FV543">
        <v>1.2557</v>
      </c>
      <c r="FW543">
        <v>3.2321</v>
      </c>
      <c r="FX543" t="s">
        <v>3348</v>
      </c>
      <c r="FY543">
        <v>39141.541100000002</v>
      </c>
    </row>
    <row r="544" spans="1:181" x14ac:dyDescent="0.35">
      <c r="A544">
        <v>547</v>
      </c>
      <c r="B544" t="s">
        <v>5490</v>
      </c>
      <c r="C544" t="s">
        <v>5503</v>
      </c>
      <c r="D544" t="s">
        <v>3353</v>
      </c>
      <c r="E544" t="s">
        <v>3354</v>
      </c>
      <c r="F544" t="s">
        <v>303</v>
      </c>
      <c r="G544" t="s">
        <v>304</v>
      </c>
      <c r="H544" t="s">
        <v>262</v>
      </c>
      <c r="I544" t="s">
        <v>304</v>
      </c>
      <c r="J544" t="s">
        <v>233</v>
      </c>
      <c r="K544" t="s">
        <v>304</v>
      </c>
      <c r="L544" t="s">
        <v>1271</v>
      </c>
      <c r="M544">
        <v>6</v>
      </c>
      <c r="N544" t="s">
        <v>196</v>
      </c>
      <c r="O544" t="s">
        <v>197</v>
      </c>
      <c r="P544" t="s">
        <v>198</v>
      </c>
      <c r="Q544">
        <v>500</v>
      </c>
      <c r="R544" t="s">
        <v>198</v>
      </c>
      <c r="S544">
        <v>500</v>
      </c>
      <c r="T544">
        <v>10</v>
      </c>
      <c r="U544">
        <v>1</v>
      </c>
      <c r="V544" t="s">
        <v>199</v>
      </c>
      <c r="W544" t="s">
        <v>200</v>
      </c>
      <c r="X544">
        <v>3</v>
      </c>
      <c r="Y544" t="s">
        <v>5526</v>
      </c>
      <c r="Z544" t="s">
        <v>5494</v>
      </c>
      <c r="AA544" t="s">
        <v>1712</v>
      </c>
      <c r="AB544">
        <v>237.5</v>
      </c>
      <c r="AD544">
        <v>-6.5</v>
      </c>
      <c r="AE544" t="s">
        <v>193</v>
      </c>
      <c r="AF544" t="s">
        <v>193</v>
      </c>
      <c r="AG544">
        <v>300</v>
      </c>
      <c r="AH544">
        <v>0</v>
      </c>
      <c r="AI544">
        <v>0</v>
      </c>
      <c r="AJ544" t="s">
        <v>193</v>
      </c>
      <c r="AK544" t="s">
        <v>193</v>
      </c>
      <c r="AM544" t="s">
        <v>299</v>
      </c>
      <c r="AN544">
        <v>62.5</v>
      </c>
      <c r="AO544" t="s">
        <v>193</v>
      </c>
      <c r="AP544">
        <v>6.8</v>
      </c>
      <c r="AQ544">
        <v>3.0209999999999999</v>
      </c>
      <c r="AR544">
        <v>99.82</v>
      </c>
      <c r="AS544" t="s">
        <v>202</v>
      </c>
      <c r="AT544" t="s">
        <v>203</v>
      </c>
      <c r="AU544" t="s">
        <v>204</v>
      </c>
      <c r="AV544" t="s">
        <v>205</v>
      </c>
      <c r="AW544">
        <v>3</v>
      </c>
      <c r="AX544">
        <v>3</v>
      </c>
      <c r="AY544" t="s">
        <v>193</v>
      </c>
      <c r="AZ544" t="s">
        <v>193</v>
      </c>
      <c r="BA544" t="s">
        <v>202</v>
      </c>
      <c r="BB544" t="s">
        <v>206</v>
      </c>
      <c r="BC544" t="s">
        <v>202</v>
      </c>
      <c r="BD544" t="s">
        <v>202</v>
      </c>
      <c r="BE544" t="s">
        <v>206</v>
      </c>
      <c r="BF544" t="s">
        <v>206</v>
      </c>
      <c r="BG544" t="s">
        <v>238</v>
      </c>
      <c r="BH544" t="s">
        <v>207</v>
      </c>
      <c r="BI544">
        <v>2000</v>
      </c>
      <c r="BK544" t="s">
        <v>206</v>
      </c>
      <c r="BL544" t="s">
        <v>208</v>
      </c>
      <c r="BM544" t="s">
        <v>32</v>
      </c>
      <c r="BN544" t="s">
        <v>240</v>
      </c>
      <c r="BO544" t="s">
        <v>193</v>
      </c>
      <c r="BP544" t="s">
        <v>193</v>
      </c>
      <c r="BQ544" t="s">
        <v>193</v>
      </c>
      <c r="BR544" t="s">
        <v>193</v>
      </c>
      <c r="BS544" t="s">
        <v>193</v>
      </c>
      <c r="BT544" t="s">
        <v>193</v>
      </c>
      <c r="BU544" t="s">
        <v>193</v>
      </c>
      <c r="BV544" t="s">
        <v>193</v>
      </c>
      <c r="BW544" t="s">
        <v>209</v>
      </c>
      <c r="BX544" t="s">
        <v>193</v>
      </c>
      <c r="BY544" t="s">
        <v>193</v>
      </c>
      <c r="BZ544" t="s">
        <v>271</v>
      </c>
      <c r="CA544" t="s">
        <v>2833</v>
      </c>
      <c r="CB544" t="s">
        <v>3355</v>
      </c>
      <c r="CC544" t="s">
        <v>3356</v>
      </c>
      <c r="CD544" t="s">
        <v>5490</v>
      </c>
      <c r="CE544">
        <v>2</v>
      </c>
      <c r="CF544">
        <v>1</v>
      </c>
      <c r="CG544" t="s">
        <v>214</v>
      </c>
      <c r="CH544" t="s">
        <v>215</v>
      </c>
      <c r="CI544" t="s">
        <v>215</v>
      </c>
      <c r="CJ544" t="s">
        <v>197</v>
      </c>
      <c r="CK544">
        <v>500</v>
      </c>
      <c r="CL544" t="s">
        <v>216</v>
      </c>
      <c r="CM544">
        <v>1</v>
      </c>
      <c r="CN544" t="s">
        <v>199</v>
      </c>
      <c r="CO544" t="s">
        <v>193</v>
      </c>
      <c r="CP544">
        <v>3</v>
      </c>
      <c r="CQ544" t="s">
        <v>193</v>
      </c>
      <c r="CR544" t="s">
        <v>193</v>
      </c>
      <c r="CS544" t="s">
        <v>193</v>
      </c>
      <c r="CT544" t="s">
        <v>193</v>
      </c>
      <c r="CU544" t="s">
        <v>193</v>
      </c>
      <c r="CV544" t="s">
        <v>193</v>
      </c>
      <c r="CW544" t="s">
        <v>3353</v>
      </c>
      <c r="CX544" t="s">
        <v>217</v>
      </c>
      <c r="CY544">
        <v>0.65</v>
      </c>
      <c r="CZ544">
        <v>3.25</v>
      </c>
      <c r="DA544" t="s">
        <v>206</v>
      </c>
      <c r="DB544" t="s">
        <v>193</v>
      </c>
      <c r="DC544" t="s">
        <v>193</v>
      </c>
      <c r="DD544" t="s">
        <v>193</v>
      </c>
      <c r="DE544" t="s">
        <v>193</v>
      </c>
      <c r="DF544" t="s">
        <v>193</v>
      </c>
      <c r="DG544" t="s">
        <v>31</v>
      </c>
      <c r="DH544" t="s">
        <v>33</v>
      </c>
      <c r="DI544" t="s">
        <v>339</v>
      </c>
      <c r="DJ544" t="s">
        <v>341</v>
      </c>
      <c r="DK544" t="s">
        <v>476</v>
      </c>
      <c r="DL544" t="s">
        <v>222</v>
      </c>
      <c r="DM544" t="s">
        <v>222</v>
      </c>
      <c r="DN544" t="s">
        <v>223</v>
      </c>
      <c r="DO544" t="s">
        <v>1547</v>
      </c>
      <c r="DP544">
        <v>101.398</v>
      </c>
      <c r="DQ544">
        <v>2.835</v>
      </c>
      <c r="DR544">
        <v>217.47229999999999</v>
      </c>
      <c r="DS544">
        <v>-20.027699999999999</v>
      </c>
      <c r="DT544">
        <v>101.62</v>
      </c>
      <c r="DU544">
        <v>2.8090000000000002</v>
      </c>
      <c r="DV544">
        <v>219.6311</v>
      </c>
      <c r="DW544">
        <v>-17.8689</v>
      </c>
      <c r="DX544">
        <v>101.065</v>
      </c>
      <c r="DY544">
        <v>2.8740000000000001</v>
      </c>
      <c r="DZ544">
        <v>224.73560000000001</v>
      </c>
      <c r="EA544">
        <v>-12.7644</v>
      </c>
      <c r="EB544">
        <v>101.312</v>
      </c>
      <c r="EC544">
        <v>2.8450000000000002</v>
      </c>
      <c r="ED544">
        <v>220.64</v>
      </c>
      <c r="EE544">
        <v>-16.86</v>
      </c>
      <c r="EF544">
        <v>101.6</v>
      </c>
      <c r="EG544">
        <v>2.8109999999999999</v>
      </c>
      <c r="EH544">
        <v>219.9469</v>
      </c>
      <c r="EI544">
        <v>-17.553100000000001</v>
      </c>
      <c r="EJ544">
        <v>101.6</v>
      </c>
      <c r="EK544">
        <v>2.8109999999999999</v>
      </c>
      <c r="EL544">
        <v>217.7586</v>
      </c>
      <c r="EM544">
        <v>-19.741399999999999</v>
      </c>
      <c r="EN544">
        <v>101.53</v>
      </c>
      <c r="EO544">
        <v>2.819</v>
      </c>
      <c r="EP544">
        <v>215.7311</v>
      </c>
      <c r="EQ544">
        <v>-21.768899999999999</v>
      </c>
      <c r="ER544">
        <v>101.139</v>
      </c>
      <c r="ES544">
        <v>2.8650000000000002</v>
      </c>
      <c r="ET544">
        <v>216.21940000000001</v>
      </c>
      <c r="EU544">
        <v>-21.2806</v>
      </c>
      <c r="EV544">
        <v>101.139</v>
      </c>
      <c r="EW544">
        <v>2.8650000000000002</v>
      </c>
      <c r="EX544">
        <v>222.4802</v>
      </c>
      <c r="EY544">
        <v>-15.0198</v>
      </c>
      <c r="EZ544">
        <v>101.139</v>
      </c>
      <c r="FA544">
        <v>2.8650000000000002</v>
      </c>
      <c r="FB544">
        <v>218.21440000000001</v>
      </c>
      <c r="FC544">
        <v>-19.285599999999999</v>
      </c>
      <c r="FD544">
        <v>99.930999999999997</v>
      </c>
      <c r="FE544">
        <v>3.008</v>
      </c>
      <c r="FF544">
        <v>229.8261</v>
      </c>
      <c r="FG544">
        <v>-7.6738999999999997</v>
      </c>
      <c r="FH544">
        <v>33.29</v>
      </c>
      <c r="FI544">
        <v>-24.05</v>
      </c>
      <c r="FJ544">
        <v>67.349999999999994</v>
      </c>
      <c r="FK544">
        <v>-4.58</v>
      </c>
      <c r="FL544">
        <v>93.168000000000006</v>
      </c>
      <c r="FM544">
        <v>-0.33</v>
      </c>
      <c r="FN544">
        <v>0.2223</v>
      </c>
      <c r="FO544">
        <v>10.2326</v>
      </c>
      <c r="FP544">
        <v>0.28710000000000002</v>
      </c>
      <c r="FQ544">
        <v>14.831099999999999</v>
      </c>
      <c r="FR544">
        <v>0.4037</v>
      </c>
      <c r="FS544">
        <v>18.035</v>
      </c>
      <c r="FT544">
        <v>0.66049999999999998</v>
      </c>
      <c r="FU544">
        <v>9.1104000000000003</v>
      </c>
      <c r="FV544">
        <v>1.2557</v>
      </c>
      <c r="FW544">
        <v>3.2321</v>
      </c>
      <c r="FX544" t="s">
        <v>3357</v>
      </c>
      <c r="FY544">
        <v>12310.034799999999</v>
      </c>
    </row>
    <row r="545" spans="1:181" x14ac:dyDescent="0.35">
      <c r="A545">
        <v>548</v>
      </c>
      <c r="B545" t="s">
        <v>5490</v>
      </c>
      <c r="C545" t="s">
        <v>5503</v>
      </c>
      <c r="D545" t="s">
        <v>1845</v>
      </c>
      <c r="E545" t="s">
        <v>3358</v>
      </c>
      <c r="F545" t="s">
        <v>303</v>
      </c>
      <c r="G545" t="s">
        <v>193</v>
      </c>
      <c r="H545" t="s">
        <v>261</v>
      </c>
      <c r="I545" t="s">
        <v>193</v>
      </c>
      <c r="J545" t="s">
        <v>316</v>
      </c>
      <c r="K545" t="s">
        <v>193</v>
      </c>
      <c r="L545" t="s">
        <v>1683</v>
      </c>
      <c r="M545">
        <v>6</v>
      </c>
      <c r="N545" t="s">
        <v>510</v>
      </c>
      <c r="O545" t="s">
        <v>193</v>
      </c>
      <c r="P545" t="s">
        <v>198</v>
      </c>
      <c r="Q545">
        <v>3500</v>
      </c>
      <c r="R545" t="s">
        <v>198</v>
      </c>
      <c r="S545">
        <v>3500</v>
      </c>
      <c r="T545">
        <v>5</v>
      </c>
      <c r="U545">
        <v>1</v>
      </c>
      <c r="V545" t="s">
        <v>199</v>
      </c>
      <c r="W545" t="s">
        <v>200</v>
      </c>
      <c r="X545">
        <v>7</v>
      </c>
      <c r="Y545" t="s">
        <v>193</v>
      </c>
      <c r="Z545" t="s">
        <v>5403</v>
      </c>
      <c r="AA545" t="s">
        <v>2410</v>
      </c>
      <c r="AB545">
        <v>661</v>
      </c>
      <c r="AC545">
        <v>0</v>
      </c>
      <c r="AD545">
        <v>-8</v>
      </c>
      <c r="AE545" t="s">
        <v>193</v>
      </c>
      <c r="AF545" t="s">
        <v>193</v>
      </c>
      <c r="AG545">
        <v>0</v>
      </c>
      <c r="AH545">
        <v>0</v>
      </c>
      <c r="AI545">
        <v>0</v>
      </c>
      <c r="AJ545" t="s">
        <v>193</v>
      </c>
      <c r="AK545" t="s">
        <v>193</v>
      </c>
      <c r="AL545">
        <v>0</v>
      </c>
      <c r="AM545" t="s">
        <v>299</v>
      </c>
      <c r="AN545">
        <v>-661</v>
      </c>
      <c r="AO545" t="s">
        <v>193</v>
      </c>
      <c r="AP545" t="s">
        <v>299</v>
      </c>
      <c r="AQ545">
        <v>7</v>
      </c>
      <c r="AR545">
        <v>100</v>
      </c>
      <c r="AS545" t="s">
        <v>202</v>
      </c>
      <c r="AT545" t="s">
        <v>203</v>
      </c>
      <c r="AU545" t="s">
        <v>204</v>
      </c>
      <c r="AV545" t="s">
        <v>205</v>
      </c>
      <c r="AW545">
        <v>12</v>
      </c>
      <c r="AX545">
        <v>12</v>
      </c>
      <c r="AY545" t="s">
        <v>193</v>
      </c>
      <c r="AZ545" t="s">
        <v>193</v>
      </c>
      <c r="BA545" t="s">
        <v>202</v>
      </c>
      <c r="BB545" t="s">
        <v>206</v>
      </c>
      <c r="BC545" t="s">
        <v>206</v>
      </c>
      <c r="BD545" t="s">
        <v>202</v>
      </c>
      <c r="BE545" t="s">
        <v>206</v>
      </c>
      <c r="BF545" t="s">
        <v>206</v>
      </c>
      <c r="BG545" t="s">
        <v>207</v>
      </c>
      <c r="BH545" t="s">
        <v>193</v>
      </c>
      <c r="BI545">
        <v>2000</v>
      </c>
      <c r="BK545" t="s">
        <v>206</v>
      </c>
      <c r="BL545" t="s">
        <v>32</v>
      </c>
      <c r="BM545" t="s">
        <v>218</v>
      </c>
      <c r="BN545" t="s">
        <v>208</v>
      </c>
      <c r="BO545" t="s">
        <v>247</v>
      </c>
      <c r="BP545" t="s">
        <v>26</v>
      </c>
      <c r="BQ545" t="s">
        <v>220</v>
      </c>
      <c r="BR545" t="s">
        <v>30</v>
      </c>
      <c r="BS545" t="s">
        <v>34</v>
      </c>
      <c r="BT545" t="s">
        <v>267</v>
      </c>
      <c r="BU545" t="s">
        <v>525</v>
      </c>
      <c r="BV545" t="s">
        <v>193</v>
      </c>
      <c r="BW545" t="s">
        <v>291</v>
      </c>
      <c r="BX545" t="s">
        <v>193</v>
      </c>
      <c r="BY545" t="s">
        <v>193</v>
      </c>
      <c r="BZ545" t="s">
        <v>271</v>
      </c>
      <c r="CA545" t="s">
        <v>455</v>
      </c>
      <c r="CB545" t="s">
        <v>3359</v>
      </c>
      <c r="CC545" t="s">
        <v>3360</v>
      </c>
      <c r="CD545" t="s">
        <v>5490</v>
      </c>
      <c r="CE545">
        <v>2</v>
      </c>
      <c r="CF545">
        <v>1</v>
      </c>
      <c r="CG545" t="s">
        <v>214</v>
      </c>
      <c r="CH545" t="s">
        <v>215</v>
      </c>
      <c r="CI545" t="s">
        <v>215</v>
      </c>
      <c r="CJ545" t="s">
        <v>197</v>
      </c>
      <c r="CK545">
        <v>3500</v>
      </c>
      <c r="CL545" t="s">
        <v>216</v>
      </c>
      <c r="CM545">
        <v>1</v>
      </c>
      <c r="CN545" t="s">
        <v>199</v>
      </c>
      <c r="CO545" t="s">
        <v>193</v>
      </c>
      <c r="CP545" t="s">
        <v>193</v>
      </c>
      <c r="CQ545" t="s">
        <v>193</v>
      </c>
      <c r="CR545" t="s">
        <v>193</v>
      </c>
      <c r="CS545" t="s">
        <v>193</v>
      </c>
      <c r="CT545" t="s">
        <v>193</v>
      </c>
      <c r="CU545" t="s">
        <v>193</v>
      </c>
      <c r="CV545" t="s">
        <v>193</v>
      </c>
      <c r="CW545" t="s">
        <v>1845</v>
      </c>
      <c r="CX545" t="s">
        <v>217</v>
      </c>
      <c r="CY545" t="s">
        <v>299</v>
      </c>
      <c r="CZ545" t="s">
        <v>193</v>
      </c>
      <c r="DA545" t="s">
        <v>206</v>
      </c>
      <c r="DB545" t="s">
        <v>193</v>
      </c>
      <c r="DC545" t="s">
        <v>193</v>
      </c>
      <c r="DD545" t="s">
        <v>193</v>
      </c>
      <c r="DE545" t="s">
        <v>193</v>
      </c>
      <c r="DF545" t="s">
        <v>193</v>
      </c>
      <c r="DG545" t="s">
        <v>193</v>
      </c>
      <c r="DH545" t="s">
        <v>193</v>
      </c>
      <c r="DI545" t="s">
        <v>193</v>
      </c>
      <c r="DJ545" t="s">
        <v>193</v>
      </c>
      <c r="DK545" t="s">
        <v>193</v>
      </c>
      <c r="DL545" t="s">
        <v>222</v>
      </c>
      <c r="DM545" t="s">
        <v>222</v>
      </c>
      <c r="DN545" t="s">
        <v>223</v>
      </c>
      <c r="DO545" t="s">
        <v>2242</v>
      </c>
      <c r="DP545" t="s">
        <v>252</v>
      </c>
      <c r="DQ545" t="s">
        <v>252</v>
      </c>
      <c r="DR545" t="s">
        <v>278</v>
      </c>
      <c r="DS545" t="e">
        <v>#VALUE!</v>
      </c>
      <c r="DT545" t="s">
        <v>252</v>
      </c>
      <c r="DU545" t="s">
        <v>252</v>
      </c>
      <c r="DV545" t="s">
        <v>278</v>
      </c>
      <c r="DW545" t="e">
        <v>#VALUE!</v>
      </c>
      <c r="DX545">
        <v>101.614</v>
      </c>
      <c r="DY545">
        <v>6.6139999999999999</v>
      </c>
      <c r="DZ545">
        <v>624.88520000000005</v>
      </c>
      <c r="EA545">
        <v>-36.114800000000002</v>
      </c>
      <c r="EB545">
        <v>100.754</v>
      </c>
      <c r="EC545">
        <v>6.819</v>
      </c>
      <c r="ED545">
        <v>645.40750000000003</v>
      </c>
      <c r="EE545">
        <v>-15.592499999999999</v>
      </c>
      <c r="EF545">
        <v>101.29</v>
      </c>
      <c r="EG545">
        <v>6.6909999999999998</v>
      </c>
      <c r="EH545">
        <v>633.89679999999998</v>
      </c>
      <c r="EI545">
        <v>-27.103200000000001</v>
      </c>
      <c r="EJ545">
        <v>99.972999999999999</v>
      </c>
      <c r="EK545">
        <v>7.0060000000000002</v>
      </c>
      <c r="EL545">
        <v>664.12239999999997</v>
      </c>
      <c r="EM545">
        <v>3.1223999999999998</v>
      </c>
      <c r="EN545">
        <v>99.16</v>
      </c>
      <c r="EO545">
        <v>7.2030000000000003</v>
      </c>
      <c r="EP545">
        <v>682.86630000000002</v>
      </c>
      <c r="EQ545">
        <v>21.866299999999999</v>
      </c>
      <c r="ER545">
        <v>99.715000000000003</v>
      </c>
      <c r="ES545">
        <v>7.0679999999999996</v>
      </c>
      <c r="ET545">
        <v>669.53359999999998</v>
      </c>
      <c r="EU545">
        <v>8.5335999999999999</v>
      </c>
      <c r="EV545">
        <v>99.417000000000002</v>
      </c>
      <c r="EW545">
        <v>7.14</v>
      </c>
      <c r="EX545">
        <v>683.49919999999997</v>
      </c>
      <c r="EY545">
        <v>22.499199999999998</v>
      </c>
      <c r="EZ545">
        <v>99.597999999999999</v>
      </c>
      <c r="FA545">
        <v>7.0960000000000001</v>
      </c>
      <c r="FB545">
        <v>676.38160000000005</v>
      </c>
      <c r="FC545">
        <v>15.381600000000001</v>
      </c>
      <c r="FD545">
        <v>97.367000000000004</v>
      </c>
      <c r="FE545">
        <v>7.6459999999999999</v>
      </c>
      <c r="FF545">
        <v>729.62289999999996</v>
      </c>
      <c r="FG545">
        <v>68.622900000000001</v>
      </c>
      <c r="FH545">
        <v>33.29</v>
      </c>
      <c r="FI545">
        <v>-24.05</v>
      </c>
      <c r="FJ545">
        <v>67.349999999999994</v>
      </c>
      <c r="FK545">
        <v>-4.58</v>
      </c>
      <c r="FL545">
        <v>93.168000000000006</v>
      </c>
      <c r="FM545">
        <v>-0.33</v>
      </c>
      <c r="FN545">
        <v>0.2223</v>
      </c>
      <c r="FO545">
        <v>10.2326</v>
      </c>
      <c r="FP545">
        <v>0.28710000000000002</v>
      </c>
      <c r="FQ545">
        <v>14.831099999999999</v>
      </c>
      <c r="FR545">
        <v>0.4037</v>
      </c>
      <c r="FS545">
        <v>18.035</v>
      </c>
      <c r="FT545">
        <v>0.66049999999999998</v>
      </c>
      <c r="FU545">
        <v>9.1104000000000003</v>
      </c>
      <c r="FV545">
        <v>1.2557</v>
      </c>
      <c r="FW545">
        <v>3.2321</v>
      </c>
      <c r="FX545" t="s">
        <v>1849</v>
      </c>
      <c r="FY545">
        <v>31138.4503</v>
      </c>
    </row>
    <row r="546" spans="1:181" x14ac:dyDescent="0.35">
      <c r="A546">
        <v>549</v>
      </c>
      <c r="B546" t="s">
        <v>5490</v>
      </c>
      <c r="C546" t="s">
        <v>5491</v>
      </c>
      <c r="D546" t="s">
        <v>2109</v>
      </c>
      <c r="E546" t="s">
        <v>2110</v>
      </c>
      <c r="F546" t="s">
        <v>303</v>
      </c>
      <c r="G546" t="s">
        <v>304</v>
      </c>
      <c r="H546" t="s">
        <v>262</v>
      </c>
      <c r="I546" t="s">
        <v>304</v>
      </c>
      <c r="J546" t="s">
        <v>836</v>
      </c>
      <c r="K546" t="s">
        <v>304</v>
      </c>
      <c r="L546" t="s">
        <v>3361</v>
      </c>
      <c r="M546">
        <v>6</v>
      </c>
      <c r="N546" t="s">
        <v>333</v>
      </c>
      <c r="O546" t="s">
        <v>197</v>
      </c>
      <c r="P546" t="s">
        <v>198</v>
      </c>
      <c r="Q546">
        <v>2500</v>
      </c>
      <c r="R546" t="s">
        <v>198</v>
      </c>
      <c r="S546">
        <v>2500</v>
      </c>
      <c r="T546" t="s">
        <v>193</v>
      </c>
      <c r="U546">
        <v>1</v>
      </c>
      <c r="V546" t="s">
        <v>199</v>
      </c>
      <c r="W546" t="s">
        <v>200</v>
      </c>
      <c r="X546">
        <v>5.375</v>
      </c>
      <c r="Y546" t="s">
        <v>193</v>
      </c>
      <c r="Z546" t="s">
        <v>193</v>
      </c>
      <c r="AA546" t="s">
        <v>2410</v>
      </c>
      <c r="AB546">
        <v>462</v>
      </c>
      <c r="AD546" t="s">
        <v>193</v>
      </c>
      <c r="AE546" t="s">
        <v>193</v>
      </c>
      <c r="AF546" t="s">
        <v>193</v>
      </c>
      <c r="AG546">
        <v>0</v>
      </c>
      <c r="AH546">
        <v>0</v>
      </c>
      <c r="AI546">
        <v>0</v>
      </c>
      <c r="AJ546" t="s">
        <v>193</v>
      </c>
      <c r="AK546" t="s">
        <v>193</v>
      </c>
      <c r="AM546" t="s">
        <v>299</v>
      </c>
      <c r="AN546">
        <v>-462</v>
      </c>
      <c r="AO546" t="s">
        <v>193</v>
      </c>
      <c r="AP546">
        <v>3.28</v>
      </c>
      <c r="AQ546">
        <v>5.375</v>
      </c>
      <c r="AR546">
        <v>100</v>
      </c>
      <c r="AS546" t="s">
        <v>202</v>
      </c>
      <c r="AT546" t="s">
        <v>290</v>
      </c>
      <c r="AU546" t="s">
        <v>204</v>
      </c>
      <c r="AV546" t="s">
        <v>205</v>
      </c>
      <c r="AW546">
        <v>6</v>
      </c>
      <c r="AX546">
        <v>6</v>
      </c>
      <c r="AY546" t="s">
        <v>193</v>
      </c>
      <c r="AZ546" t="s">
        <v>193</v>
      </c>
      <c r="BA546" t="s">
        <v>206</v>
      </c>
      <c r="BB546" t="s">
        <v>206</v>
      </c>
      <c r="BC546" t="s">
        <v>206</v>
      </c>
      <c r="BD546" t="s">
        <v>206</v>
      </c>
      <c r="BE546" t="s">
        <v>206</v>
      </c>
      <c r="BF546" t="s">
        <v>206</v>
      </c>
      <c r="BG546" t="s">
        <v>207</v>
      </c>
      <c r="BH546" t="s">
        <v>193</v>
      </c>
      <c r="BI546">
        <v>1000</v>
      </c>
      <c r="BK546" t="s">
        <v>206</v>
      </c>
      <c r="BL546" t="s">
        <v>208</v>
      </c>
      <c r="BM546" t="s">
        <v>220</v>
      </c>
      <c r="BN546" t="s">
        <v>28</v>
      </c>
      <c r="BO546" t="s">
        <v>30</v>
      </c>
      <c r="BP546" t="s">
        <v>32</v>
      </c>
      <c r="BQ546" t="s">
        <v>34</v>
      </c>
      <c r="BR546" t="s">
        <v>193</v>
      </c>
      <c r="BS546" t="s">
        <v>193</v>
      </c>
      <c r="BT546" t="s">
        <v>193</v>
      </c>
      <c r="BU546" t="s">
        <v>193</v>
      </c>
      <c r="BV546" t="s">
        <v>28</v>
      </c>
      <c r="BW546" t="s">
        <v>209</v>
      </c>
      <c r="BX546" t="s">
        <v>197</v>
      </c>
      <c r="BY546" t="s">
        <v>193</v>
      </c>
      <c r="BZ546" t="s">
        <v>292</v>
      </c>
      <c r="CA546" t="s">
        <v>856</v>
      </c>
      <c r="CB546" t="s">
        <v>3362</v>
      </c>
      <c r="CC546" t="s">
        <v>3363</v>
      </c>
      <c r="CD546" t="s">
        <v>5490</v>
      </c>
      <c r="CE546">
        <v>2</v>
      </c>
      <c r="CF546">
        <v>1</v>
      </c>
      <c r="CG546" t="s">
        <v>214</v>
      </c>
      <c r="CH546" t="s">
        <v>215</v>
      </c>
      <c r="CI546" t="s">
        <v>215</v>
      </c>
      <c r="CJ546" t="s">
        <v>197</v>
      </c>
      <c r="CK546">
        <v>2500</v>
      </c>
      <c r="CL546" t="s">
        <v>216</v>
      </c>
      <c r="CM546">
        <v>1</v>
      </c>
      <c r="CN546" t="s">
        <v>199</v>
      </c>
      <c r="CO546" t="s">
        <v>193</v>
      </c>
      <c r="CP546" t="s">
        <v>193</v>
      </c>
      <c r="CQ546" t="s">
        <v>193</v>
      </c>
      <c r="CR546" t="s">
        <v>193</v>
      </c>
      <c r="CS546" t="s">
        <v>193</v>
      </c>
      <c r="CT546" t="s">
        <v>193</v>
      </c>
      <c r="CU546" t="s">
        <v>193</v>
      </c>
      <c r="CV546" t="s">
        <v>193</v>
      </c>
      <c r="CW546" t="s">
        <v>2109</v>
      </c>
      <c r="CX546" t="s">
        <v>217</v>
      </c>
      <c r="CY546">
        <v>1</v>
      </c>
      <c r="CZ546">
        <v>25</v>
      </c>
      <c r="DA546" t="s">
        <v>206</v>
      </c>
      <c r="DB546" t="s">
        <v>193</v>
      </c>
      <c r="DC546" t="s">
        <v>193</v>
      </c>
      <c r="DD546" t="s">
        <v>193</v>
      </c>
      <c r="DE546" t="s">
        <v>193</v>
      </c>
      <c r="DF546" t="s">
        <v>193</v>
      </c>
      <c r="DG546" t="s">
        <v>240</v>
      </c>
      <c r="DH546" t="s">
        <v>511</v>
      </c>
      <c r="DI546" t="s">
        <v>31</v>
      </c>
      <c r="DJ546" t="s">
        <v>339</v>
      </c>
      <c r="DK546" t="s">
        <v>341</v>
      </c>
      <c r="DL546" t="s">
        <v>222</v>
      </c>
      <c r="DM546" t="s">
        <v>222</v>
      </c>
      <c r="DN546" t="s">
        <v>222</v>
      </c>
      <c r="DO546" t="s">
        <v>343</v>
      </c>
      <c r="DP546">
        <v>103.125</v>
      </c>
      <c r="DQ546">
        <v>4.6790000000000003</v>
      </c>
      <c r="DS546" t="e">
        <v>#VALUE!</v>
      </c>
      <c r="DT546">
        <v>103.125</v>
      </c>
      <c r="DU546">
        <v>4.6779999999999999</v>
      </c>
      <c r="DW546" t="e">
        <v>#VALUE!</v>
      </c>
      <c r="DX546">
        <v>103.2</v>
      </c>
      <c r="DY546">
        <v>4.6619999999999999</v>
      </c>
      <c r="EA546" t="e">
        <v>#VALUE!</v>
      </c>
      <c r="EB546">
        <v>104.1</v>
      </c>
      <c r="EC546">
        <v>4.4649999999999999</v>
      </c>
      <c r="EE546" t="e">
        <v>#VALUE!</v>
      </c>
      <c r="EF546">
        <v>103.75</v>
      </c>
      <c r="EG546">
        <v>4.5410000000000004</v>
      </c>
      <c r="EI546" t="e">
        <v>#VALUE!</v>
      </c>
      <c r="EJ546">
        <v>103.75</v>
      </c>
      <c r="EK546">
        <v>4.54</v>
      </c>
      <c r="EM546" t="e">
        <v>#VALUE!</v>
      </c>
      <c r="EN546">
        <v>103.875</v>
      </c>
      <c r="EO546">
        <v>4.5119999999999996</v>
      </c>
      <c r="EQ546" t="e">
        <v>#VALUE!</v>
      </c>
      <c r="ER546">
        <v>103.73699999999999</v>
      </c>
      <c r="ES546">
        <v>4.5419999999999998</v>
      </c>
      <c r="EU546" t="e">
        <v>#VALUE!</v>
      </c>
      <c r="EV546">
        <v>104</v>
      </c>
      <c r="EW546">
        <v>4.484</v>
      </c>
      <c r="EY546" t="e">
        <v>#VALUE!</v>
      </c>
      <c r="EZ546">
        <v>104.125</v>
      </c>
      <c r="FA546">
        <v>4.4560000000000004</v>
      </c>
      <c r="FC546" t="e">
        <v>#VALUE!</v>
      </c>
      <c r="FD546">
        <v>103.5</v>
      </c>
      <c r="FE546">
        <v>4.5919999999999996</v>
      </c>
      <c r="FG546" t="e">
        <v>#VALUE!</v>
      </c>
      <c r="FH546">
        <v>33.29</v>
      </c>
      <c r="FI546">
        <v>-24.05</v>
      </c>
      <c r="FJ546">
        <v>67.349999999999994</v>
      </c>
      <c r="FK546">
        <v>-4.58</v>
      </c>
      <c r="FL546">
        <v>93.168000000000006</v>
      </c>
      <c r="FM546">
        <v>-0.33</v>
      </c>
      <c r="FN546">
        <v>0.2223</v>
      </c>
      <c r="FO546">
        <v>10.2326</v>
      </c>
      <c r="FP546">
        <v>0.28710000000000002</v>
      </c>
      <c r="FQ546">
        <v>14.831099999999999</v>
      </c>
      <c r="FR546">
        <v>0.4037</v>
      </c>
      <c r="FS546">
        <v>18.035</v>
      </c>
      <c r="FT546">
        <v>0.66049999999999998</v>
      </c>
      <c r="FU546">
        <v>9.1104000000000003</v>
      </c>
      <c r="FV546">
        <v>1.2557</v>
      </c>
      <c r="FW546">
        <v>3.2321</v>
      </c>
      <c r="FX546" t="s">
        <v>2113</v>
      </c>
      <c r="FY546">
        <v>-9662.7595000000001</v>
      </c>
    </row>
    <row r="547" spans="1:181" x14ac:dyDescent="0.35">
      <c r="A547">
        <v>550</v>
      </c>
      <c r="B547" t="s">
        <v>5490</v>
      </c>
      <c r="C547" t="s">
        <v>5491</v>
      </c>
      <c r="D547" t="s">
        <v>3364</v>
      </c>
      <c r="E547" t="s">
        <v>3365</v>
      </c>
      <c r="F547" t="s">
        <v>232</v>
      </c>
      <c r="G547" t="s">
        <v>304</v>
      </c>
      <c r="H547" t="s">
        <v>285</v>
      </c>
      <c r="I547" t="s">
        <v>304</v>
      </c>
      <c r="J547" t="s">
        <v>316</v>
      </c>
      <c r="K547" t="s">
        <v>193</v>
      </c>
      <c r="L547" t="s">
        <v>1170</v>
      </c>
      <c r="M547">
        <v>3</v>
      </c>
      <c r="N547" t="s">
        <v>196</v>
      </c>
      <c r="O547" t="s">
        <v>197</v>
      </c>
      <c r="P547" t="s">
        <v>198</v>
      </c>
      <c r="Q547">
        <v>3000</v>
      </c>
      <c r="R547" t="s">
        <v>198</v>
      </c>
      <c r="S547">
        <v>1500</v>
      </c>
      <c r="T547">
        <v>30</v>
      </c>
      <c r="U547">
        <v>2</v>
      </c>
      <c r="V547" t="s">
        <v>199</v>
      </c>
      <c r="W547" t="s">
        <v>200</v>
      </c>
      <c r="X547">
        <v>3.15</v>
      </c>
      <c r="Y547" t="s">
        <v>193</v>
      </c>
      <c r="Z547" t="s">
        <v>5299</v>
      </c>
      <c r="AA547" t="s">
        <v>999</v>
      </c>
      <c r="AB547">
        <v>195</v>
      </c>
      <c r="AD547" t="s">
        <v>193</v>
      </c>
      <c r="AE547" t="s">
        <v>193</v>
      </c>
      <c r="AF547" t="s">
        <v>193</v>
      </c>
      <c r="AG547">
        <v>225</v>
      </c>
      <c r="AH547">
        <v>0</v>
      </c>
      <c r="AI547">
        <v>0</v>
      </c>
      <c r="AJ547" t="s">
        <v>193</v>
      </c>
      <c r="AK547" t="s">
        <v>193</v>
      </c>
      <c r="AM547">
        <v>0</v>
      </c>
      <c r="AN547">
        <v>30</v>
      </c>
      <c r="AO547" t="s">
        <v>193</v>
      </c>
      <c r="AP547">
        <v>3</v>
      </c>
      <c r="AQ547">
        <v>3.1930000000000001</v>
      </c>
      <c r="AR547">
        <v>99.174000000000007</v>
      </c>
      <c r="AS547" t="s">
        <v>202</v>
      </c>
      <c r="AT547" t="s">
        <v>203</v>
      </c>
      <c r="AU547" t="s">
        <v>204</v>
      </c>
      <c r="AV547" t="s">
        <v>205</v>
      </c>
      <c r="AW547">
        <v>6</v>
      </c>
      <c r="AX547">
        <v>3</v>
      </c>
      <c r="AY547">
        <v>3</v>
      </c>
      <c r="AZ547" t="s">
        <v>193</v>
      </c>
      <c r="BA547" t="s">
        <v>206</v>
      </c>
      <c r="BB547" t="s">
        <v>206</v>
      </c>
      <c r="BC547" t="s">
        <v>202</v>
      </c>
      <c r="BD547" t="s">
        <v>202</v>
      </c>
      <c r="BE547" t="s">
        <v>206</v>
      </c>
      <c r="BF547" t="s">
        <v>206</v>
      </c>
      <c r="BG547" t="s">
        <v>238</v>
      </c>
      <c r="BH547" t="s">
        <v>905</v>
      </c>
      <c r="BI547">
        <v>2000</v>
      </c>
      <c r="BK547" t="s">
        <v>206</v>
      </c>
      <c r="BL547" t="s">
        <v>208</v>
      </c>
      <c r="BM547" t="s">
        <v>30</v>
      </c>
      <c r="BN547" t="s">
        <v>32</v>
      </c>
      <c r="BO547" t="s">
        <v>34</v>
      </c>
      <c r="BP547" t="s">
        <v>29</v>
      </c>
      <c r="BQ547" t="s">
        <v>341</v>
      </c>
      <c r="BR547" t="s">
        <v>193</v>
      </c>
      <c r="BS547" t="s">
        <v>193</v>
      </c>
      <c r="BT547" t="s">
        <v>193</v>
      </c>
      <c r="BU547" t="s">
        <v>193</v>
      </c>
      <c r="BV547" t="s">
        <v>30</v>
      </c>
      <c r="BW547" t="s">
        <v>209</v>
      </c>
      <c r="BX547" t="s">
        <v>197</v>
      </c>
      <c r="BY547" t="s">
        <v>193</v>
      </c>
      <c r="BZ547" t="s">
        <v>1362</v>
      </c>
      <c r="CA547" t="s">
        <v>1605</v>
      </c>
      <c r="CB547" t="s">
        <v>3366</v>
      </c>
      <c r="CC547" t="s">
        <v>3367</v>
      </c>
      <c r="CD547" t="s">
        <v>5490</v>
      </c>
      <c r="CE547">
        <v>2</v>
      </c>
      <c r="CF547">
        <v>1</v>
      </c>
      <c r="CG547" t="s">
        <v>214</v>
      </c>
      <c r="CH547" t="s">
        <v>215</v>
      </c>
      <c r="CI547" t="s">
        <v>215</v>
      </c>
      <c r="CJ547" t="s">
        <v>197</v>
      </c>
      <c r="CK547">
        <v>1500</v>
      </c>
      <c r="CL547" t="s">
        <v>216</v>
      </c>
      <c r="CM547">
        <v>1</v>
      </c>
      <c r="CN547" t="s">
        <v>199</v>
      </c>
      <c r="CO547" t="s">
        <v>193</v>
      </c>
      <c r="CP547">
        <v>6</v>
      </c>
      <c r="CQ547" t="s">
        <v>193</v>
      </c>
      <c r="CR547" t="s">
        <v>193</v>
      </c>
      <c r="CS547" t="s">
        <v>193</v>
      </c>
      <c r="CT547" t="s">
        <v>193</v>
      </c>
      <c r="CU547" t="s">
        <v>193</v>
      </c>
      <c r="CV547" t="s">
        <v>193</v>
      </c>
      <c r="CW547" t="s">
        <v>3364</v>
      </c>
      <c r="CX547" t="s">
        <v>217</v>
      </c>
      <c r="CY547">
        <v>0.875</v>
      </c>
      <c r="CZ547">
        <v>13.125</v>
      </c>
      <c r="DA547" t="s">
        <v>206</v>
      </c>
      <c r="DB547" t="s">
        <v>193</v>
      </c>
      <c r="DC547" t="s">
        <v>193</v>
      </c>
      <c r="DD547" t="s">
        <v>193</v>
      </c>
      <c r="DE547" t="s">
        <v>193</v>
      </c>
      <c r="DF547" t="s">
        <v>193</v>
      </c>
      <c r="DG547" t="s">
        <v>220</v>
      </c>
      <c r="DH547" t="s">
        <v>33</v>
      </c>
      <c r="DI547" t="s">
        <v>240</v>
      </c>
      <c r="DJ547" t="s">
        <v>354</v>
      </c>
      <c r="DK547" t="s">
        <v>342</v>
      </c>
      <c r="DL547" t="s">
        <v>222</v>
      </c>
      <c r="DM547" t="s">
        <v>222</v>
      </c>
      <c r="DN547" t="s">
        <v>223</v>
      </c>
      <c r="DO547" t="s">
        <v>1002</v>
      </c>
      <c r="DP547">
        <v>98.489000000000004</v>
      </c>
      <c r="DQ547">
        <v>3.2290000000000001</v>
      </c>
      <c r="DR547">
        <v>202.31880000000001</v>
      </c>
      <c r="DS547">
        <v>7.3188000000000004</v>
      </c>
      <c r="DT547">
        <v>95.697000000000003</v>
      </c>
      <c r="DU547">
        <v>3.379</v>
      </c>
      <c r="DV547">
        <v>212.69669999999999</v>
      </c>
      <c r="DW547">
        <v>17.6967</v>
      </c>
      <c r="DX547">
        <v>94.906000000000006</v>
      </c>
      <c r="DY547">
        <v>3.423</v>
      </c>
      <c r="DZ547">
        <v>213.59360000000001</v>
      </c>
      <c r="EA547">
        <v>18.593599999999999</v>
      </c>
      <c r="EB547">
        <v>93.462000000000003</v>
      </c>
      <c r="EC547">
        <v>3.504</v>
      </c>
      <c r="ED547">
        <v>225.3905</v>
      </c>
      <c r="EE547">
        <v>30.390499999999999</v>
      </c>
      <c r="EF547">
        <v>91.718999999999994</v>
      </c>
      <c r="EG547">
        <v>3.6040000000000001</v>
      </c>
      <c r="EH547">
        <v>232.4819</v>
      </c>
      <c r="EI547">
        <v>37.481900000000003</v>
      </c>
      <c r="EJ547">
        <v>92.988</v>
      </c>
      <c r="EK547">
        <v>3.5310000000000001</v>
      </c>
      <c r="EL547">
        <v>219.792</v>
      </c>
      <c r="EM547">
        <v>24.792000000000002</v>
      </c>
      <c r="EN547">
        <v>89.953999999999994</v>
      </c>
      <c r="EO547">
        <v>3.7080000000000002</v>
      </c>
      <c r="EP547">
        <v>231.3956</v>
      </c>
      <c r="EQ547">
        <v>36.395600000000002</v>
      </c>
      <c r="ER547">
        <v>90.274000000000001</v>
      </c>
      <c r="ES547">
        <v>3.6890000000000001</v>
      </c>
      <c r="ET547">
        <v>236.12350000000001</v>
      </c>
      <c r="EU547">
        <v>41.1235</v>
      </c>
      <c r="EV547">
        <v>92.813999999999993</v>
      </c>
      <c r="EW547">
        <v>3.5409999999999999</v>
      </c>
      <c r="EX547">
        <v>215.97290000000001</v>
      </c>
      <c r="EY547">
        <v>20.972899999999999</v>
      </c>
      <c r="EZ547">
        <v>92.698999999999998</v>
      </c>
      <c r="FA547">
        <v>3.548</v>
      </c>
      <c r="FB547">
        <v>213.37020000000001</v>
      </c>
      <c r="FC547">
        <v>18.370200000000001</v>
      </c>
      <c r="FD547">
        <v>94.585999999999999</v>
      </c>
      <c r="FE547">
        <v>3.4409999999999998</v>
      </c>
      <c r="FF547">
        <v>207.40369999999999</v>
      </c>
      <c r="FG547">
        <v>12.403700000000001</v>
      </c>
      <c r="FH547">
        <v>33.29</v>
      </c>
      <c r="FI547">
        <v>-24.05</v>
      </c>
      <c r="FJ547">
        <v>67.349999999999994</v>
      </c>
      <c r="FK547">
        <v>-4.58</v>
      </c>
      <c r="FL547">
        <v>93.168000000000006</v>
      </c>
      <c r="FM547">
        <v>-0.33</v>
      </c>
      <c r="FN547">
        <v>0.2223</v>
      </c>
      <c r="FO547">
        <v>10.2326</v>
      </c>
      <c r="FP547">
        <v>0.28710000000000002</v>
      </c>
      <c r="FQ547">
        <v>14.831099999999999</v>
      </c>
      <c r="FR547">
        <v>0.4037</v>
      </c>
      <c r="FS547">
        <v>18.035</v>
      </c>
      <c r="FT547">
        <v>0.66049999999999998</v>
      </c>
      <c r="FU547">
        <v>9.1104000000000003</v>
      </c>
      <c r="FV547">
        <v>1.2557</v>
      </c>
      <c r="FW547">
        <v>3.2321</v>
      </c>
      <c r="FX547" t="s">
        <v>3368</v>
      </c>
      <c r="FY547">
        <v>51010.473299999998</v>
      </c>
    </row>
    <row r="548" spans="1:181" x14ac:dyDescent="0.35">
      <c r="A548">
        <v>551</v>
      </c>
      <c r="B548" t="s">
        <v>5490</v>
      </c>
      <c r="C548" t="s">
        <v>5491</v>
      </c>
      <c r="D548" t="s">
        <v>3364</v>
      </c>
      <c r="E548" t="s">
        <v>3365</v>
      </c>
      <c r="F548" t="s">
        <v>232</v>
      </c>
      <c r="G548" t="s">
        <v>304</v>
      </c>
      <c r="H548" t="s">
        <v>285</v>
      </c>
      <c r="I548" t="s">
        <v>304</v>
      </c>
      <c r="J548" t="s">
        <v>316</v>
      </c>
      <c r="K548" t="s">
        <v>193</v>
      </c>
      <c r="L548" t="s">
        <v>1170</v>
      </c>
      <c r="M548">
        <v>3</v>
      </c>
      <c r="N548" t="s">
        <v>196</v>
      </c>
      <c r="O548" t="s">
        <v>197</v>
      </c>
      <c r="P548" t="s">
        <v>198</v>
      </c>
      <c r="Q548">
        <v>3000</v>
      </c>
      <c r="R548" t="s">
        <v>198</v>
      </c>
      <c r="S548">
        <v>1500</v>
      </c>
      <c r="T548">
        <v>10</v>
      </c>
      <c r="U548">
        <v>2</v>
      </c>
      <c r="V548" t="s">
        <v>199</v>
      </c>
      <c r="W548" t="s">
        <v>200</v>
      </c>
      <c r="X548">
        <v>2.25</v>
      </c>
      <c r="Y548" t="s">
        <v>193</v>
      </c>
      <c r="Z548" t="s">
        <v>5494</v>
      </c>
      <c r="AA548" t="s">
        <v>1712</v>
      </c>
      <c r="AB548">
        <v>160</v>
      </c>
      <c r="AD548">
        <v>1</v>
      </c>
      <c r="AE548" t="s">
        <v>193</v>
      </c>
      <c r="AF548" t="s">
        <v>193</v>
      </c>
      <c r="AG548">
        <v>195</v>
      </c>
      <c r="AH548">
        <v>0</v>
      </c>
      <c r="AI548">
        <v>0</v>
      </c>
      <c r="AJ548" t="s">
        <v>193</v>
      </c>
      <c r="AK548" t="s">
        <v>193</v>
      </c>
      <c r="AM548">
        <v>0</v>
      </c>
      <c r="AN548">
        <v>35</v>
      </c>
      <c r="AO548" t="s">
        <v>193</v>
      </c>
      <c r="AP548">
        <v>3.87</v>
      </c>
      <c r="AQ548">
        <v>2.2530000000000001</v>
      </c>
      <c r="AR548">
        <v>99.972999999999999</v>
      </c>
      <c r="AS548" t="s">
        <v>202</v>
      </c>
      <c r="AT548" t="s">
        <v>203</v>
      </c>
      <c r="AU548" t="s">
        <v>204</v>
      </c>
      <c r="AV548" t="s">
        <v>205</v>
      </c>
      <c r="AW548">
        <v>6</v>
      </c>
      <c r="AX548">
        <v>3</v>
      </c>
      <c r="AY548">
        <v>3</v>
      </c>
      <c r="AZ548" t="s">
        <v>193</v>
      </c>
      <c r="BA548" t="s">
        <v>206</v>
      </c>
      <c r="BB548" t="s">
        <v>206</v>
      </c>
      <c r="BC548" t="s">
        <v>202</v>
      </c>
      <c r="BD548" t="s">
        <v>202</v>
      </c>
      <c r="BE548" t="s">
        <v>206</v>
      </c>
      <c r="BF548" t="s">
        <v>206</v>
      </c>
      <c r="BG548" t="s">
        <v>238</v>
      </c>
      <c r="BH548" t="s">
        <v>905</v>
      </c>
      <c r="BI548">
        <v>2000</v>
      </c>
      <c r="BK548" t="s">
        <v>206</v>
      </c>
      <c r="BL548" t="s">
        <v>208</v>
      </c>
      <c r="BM548" t="s">
        <v>30</v>
      </c>
      <c r="BN548" t="s">
        <v>32</v>
      </c>
      <c r="BO548" t="s">
        <v>34</v>
      </c>
      <c r="BP548" t="s">
        <v>220</v>
      </c>
      <c r="BQ548" t="s">
        <v>33</v>
      </c>
      <c r="BR548" t="s">
        <v>193</v>
      </c>
      <c r="BS548" t="s">
        <v>193</v>
      </c>
      <c r="BT548" t="s">
        <v>193</v>
      </c>
      <c r="BU548" t="s">
        <v>193</v>
      </c>
      <c r="BV548" t="s">
        <v>30</v>
      </c>
      <c r="BW548" t="s">
        <v>209</v>
      </c>
      <c r="BX548" t="s">
        <v>197</v>
      </c>
      <c r="BY548" t="s">
        <v>193</v>
      </c>
      <c r="BZ548" t="s">
        <v>1362</v>
      </c>
      <c r="CA548" t="s">
        <v>1605</v>
      </c>
      <c r="CB548" t="s">
        <v>3369</v>
      </c>
      <c r="CC548" t="s">
        <v>3370</v>
      </c>
      <c r="CD548" t="s">
        <v>5490</v>
      </c>
      <c r="CE548">
        <v>2</v>
      </c>
      <c r="CF548">
        <v>0</v>
      </c>
      <c r="CG548" t="s">
        <v>214</v>
      </c>
      <c r="CH548" t="s">
        <v>215</v>
      </c>
      <c r="CI548" t="s">
        <v>215</v>
      </c>
      <c r="CJ548" t="s">
        <v>197</v>
      </c>
      <c r="CK548">
        <v>1500</v>
      </c>
      <c r="CL548" t="s">
        <v>216</v>
      </c>
      <c r="CM548">
        <v>1</v>
      </c>
      <c r="CN548" t="s">
        <v>199</v>
      </c>
      <c r="CO548" t="s">
        <v>193</v>
      </c>
      <c r="CP548">
        <v>3</v>
      </c>
      <c r="CQ548" t="s">
        <v>193</v>
      </c>
      <c r="CR548" t="s">
        <v>193</v>
      </c>
      <c r="CS548" t="s">
        <v>193</v>
      </c>
      <c r="CT548" t="s">
        <v>193</v>
      </c>
      <c r="CU548" t="s">
        <v>193</v>
      </c>
      <c r="CV548" t="s">
        <v>193</v>
      </c>
      <c r="CW548" t="s">
        <v>3364</v>
      </c>
      <c r="CX548" t="s">
        <v>217</v>
      </c>
      <c r="CY548">
        <v>0.45</v>
      </c>
      <c r="CZ548">
        <v>6.75</v>
      </c>
      <c r="DA548" t="s">
        <v>202</v>
      </c>
      <c r="DB548" t="s">
        <v>193</v>
      </c>
      <c r="DC548" t="s">
        <v>193</v>
      </c>
      <c r="DD548" t="s">
        <v>193</v>
      </c>
      <c r="DE548" t="s">
        <v>193</v>
      </c>
      <c r="DF548" t="s">
        <v>193</v>
      </c>
      <c r="DG548" t="s">
        <v>29</v>
      </c>
      <c r="DH548" t="s">
        <v>341</v>
      </c>
      <c r="DI548" t="s">
        <v>240</v>
      </c>
      <c r="DJ548" t="s">
        <v>354</v>
      </c>
      <c r="DK548" t="s">
        <v>342</v>
      </c>
      <c r="DL548" t="s">
        <v>222</v>
      </c>
      <c r="DM548" t="s">
        <v>222</v>
      </c>
      <c r="DN548" t="s">
        <v>223</v>
      </c>
      <c r="DO548" t="s">
        <v>1547</v>
      </c>
      <c r="DP548">
        <v>99.932000000000002</v>
      </c>
      <c r="DQ548">
        <v>2.258</v>
      </c>
      <c r="DR548">
        <v>164.53110000000001</v>
      </c>
      <c r="DS548">
        <v>4.5311000000000003</v>
      </c>
      <c r="DT548">
        <v>99.2</v>
      </c>
      <c r="DU548">
        <v>2.34</v>
      </c>
      <c r="DV548">
        <v>171.3356</v>
      </c>
      <c r="DW548">
        <v>11.335599999999999</v>
      </c>
      <c r="DX548">
        <v>99.091999999999999</v>
      </c>
      <c r="DY548">
        <v>2.3530000000000002</v>
      </c>
      <c r="DZ548">
        <v>171.44</v>
      </c>
      <c r="EA548">
        <v>11.44</v>
      </c>
      <c r="EB548">
        <v>99.15</v>
      </c>
      <c r="EC548">
        <v>2.3460000000000001</v>
      </c>
      <c r="ED548">
        <v>173.4469</v>
      </c>
      <c r="EE548">
        <v>13.446899999999999</v>
      </c>
      <c r="EF548">
        <v>98.265000000000001</v>
      </c>
      <c r="EG548">
        <v>2.4470000000000001</v>
      </c>
      <c r="EH548">
        <v>181.3586</v>
      </c>
      <c r="EI548">
        <v>21.358599999999999</v>
      </c>
      <c r="EJ548">
        <v>98.941000000000003</v>
      </c>
      <c r="EK548">
        <v>2.37</v>
      </c>
      <c r="EL548">
        <v>170.83109999999999</v>
      </c>
      <c r="EM548">
        <v>10.831099999999999</v>
      </c>
      <c r="EN548">
        <v>98.108999999999995</v>
      </c>
      <c r="EO548">
        <v>2.4649999999999999</v>
      </c>
      <c r="EP548">
        <v>176.21940000000001</v>
      </c>
      <c r="EQ548">
        <v>16.2194</v>
      </c>
      <c r="ER548">
        <v>97.918999999999997</v>
      </c>
      <c r="ES548">
        <v>2.4870000000000001</v>
      </c>
      <c r="ET548">
        <v>184.68020000000001</v>
      </c>
      <c r="EU548">
        <v>24.680199999999999</v>
      </c>
      <c r="EV548">
        <v>97.98</v>
      </c>
      <c r="EW548">
        <v>2.48</v>
      </c>
      <c r="EX548">
        <v>179.71440000000001</v>
      </c>
      <c r="EY548">
        <v>19.714400000000001</v>
      </c>
      <c r="EZ548">
        <v>98.864999999999995</v>
      </c>
      <c r="FA548">
        <v>2.379</v>
      </c>
      <c r="FB548">
        <v>166.92609999999999</v>
      </c>
      <c r="FC548">
        <v>6.9260999999999999</v>
      </c>
      <c r="FD548">
        <v>99.31</v>
      </c>
      <c r="FE548">
        <v>2.3279999999999998</v>
      </c>
      <c r="FF548">
        <v>166.3075</v>
      </c>
      <c r="FG548">
        <v>6.3075000000000001</v>
      </c>
      <c r="FH548">
        <v>33.29</v>
      </c>
      <c r="FI548">
        <v>-24.05</v>
      </c>
      <c r="FJ548">
        <v>67.349999999999994</v>
      </c>
      <c r="FK548">
        <v>-4.58</v>
      </c>
      <c r="FL548">
        <v>93.168000000000006</v>
      </c>
      <c r="FM548">
        <v>-0.33</v>
      </c>
      <c r="FN548">
        <v>0.2223</v>
      </c>
      <c r="FO548">
        <v>10.2326</v>
      </c>
      <c r="FP548">
        <v>0.28710000000000002</v>
      </c>
      <c r="FQ548">
        <v>14.831099999999999</v>
      </c>
      <c r="FR548">
        <v>0.4037</v>
      </c>
      <c r="FS548">
        <v>18.035</v>
      </c>
      <c r="FT548">
        <v>0.66049999999999998</v>
      </c>
      <c r="FU548">
        <v>9.1104000000000003</v>
      </c>
      <c r="FV548">
        <v>1.2557</v>
      </c>
      <c r="FW548">
        <v>3.2321</v>
      </c>
      <c r="FX548" t="s">
        <v>3368</v>
      </c>
      <c r="FY548">
        <v>51010.473299999998</v>
      </c>
    </row>
    <row r="549" spans="1:181" x14ac:dyDescent="0.35">
      <c r="A549">
        <v>552</v>
      </c>
      <c r="B549" t="s">
        <v>5527</v>
      </c>
      <c r="C549" t="s">
        <v>5470</v>
      </c>
      <c r="D549" t="s">
        <v>3266</v>
      </c>
      <c r="E549" t="s">
        <v>3267</v>
      </c>
      <c r="F549" t="s">
        <v>192</v>
      </c>
      <c r="G549" t="s">
        <v>193</v>
      </c>
      <c r="H549" t="s">
        <v>286</v>
      </c>
      <c r="I549" t="s">
        <v>193</v>
      </c>
      <c r="J549" t="s">
        <v>316</v>
      </c>
      <c r="K549" t="s">
        <v>193</v>
      </c>
      <c r="L549" t="s">
        <v>775</v>
      </c>
      <c r="M549" t="s">
        <v>193</v>
      </c>
      <c r="N549" t="s">
        <v>196</v>
      </c>
      <c r="O549" t="s">
        <v>197</v>
      </c>
      <c r="P549" t="s">
        <v>198</v>
      </c>
      <c r="Q549">
        <v>1000</v>
      </c>
      <c r="R549" t="s">
        <v>198</v>
      </c>
      <c r="S549">
        <v>1000</v>
      </c>
      <c r="T549">
        <v>30</v>
      </c>
      <c r="U549">
        <v>1</v>
      </c>
      <c r="V549" t="s">
        <v>199</v>
      </c>
      <c r="W549" t="s">
        <v>200</v>
      </c>
      <c r="X549">
        <v>2.25</v>
      </c>
      <c r="Y549" t="s">
        <v>193</v>
      </c>
      <c r="Z549" t="s">
        <v>5384</v>
      </c>
      <c r="AA549" t="s">
        <v>999</v>
      </c>
      <c r="AB549">
        <v>110</v>
      </c>
      <c r="AD549" t="s">
        <v>193</v>
      </c>
      <c r="AE549" t="s">
        <v>193</v>
      </c>
      <c r="AF549" t="s">
        <v>193</v>
      </c>
      <c r="AG549">
        <v>145</v>
      </c>
      <c r="AH549">
        <v>115</v>
      </c>
      <c r="AI549">
        <v>5</v>
      </c>
      <c r="AJ549" t="s">
        <v>193</v>
      </c>
      <c r="AK549" t="s">
        <v>193</v>
      </c>
      <c r="AM549">
        <v>0</v>
      </c>
      <c r="AN549">
        <v>35</v>
      </c>
      <c r="AO549" t="s">
        <v>193</v>
      </c>
      <c r="AP549">
        <v>2</v>
      </c>
      <c r="AQ549">
        <v>2.2679999999999998</v>
      </c>
      <c r="AR549">
        <v>99.608999999999995</v>
      </c>
      <c r="AS549" t="s">
        <v>202</v>
      </c>
      <c r="AT549" t="s">
        <v>203</v>
      </c>
      <c r="AU549" t="s">
        <v>204</v>
      </c>
      <c r="AV549" t="s">
        <v>205</v>
      </c>
      <c r="AW549">
        <v>4</v>
      </c>
      <c r="AX549">
        <v>4</v>
      </c>
      <c r="AY549" t="s">
        <v>193</v>
      </c>
      <c r="AZ549" t="s">
        <v>193</v>
      </c>
      <c r="BA549" t="s">
        <v>206</v>
      </c>
      <c r="BB549" t="s">
        <v>206</v>
      </c>
      <c r="BC549" t="s">
        <v>202</v>
      </c>
      <c r="BD549" t="s">
        <v>202</v>
      </c>
      <c r="BE549" t="s">
        <v>206</v>
      </c>
      <c r="BF549" t="s">
        <v>206</v>
      </c>
      <c r="BG549" t="s">
        <v>207</v>
      </c>
      <c r="BH549" t="s">
        <v>237</v>
      </c>
      <c r="BI549">
        <v>2000</v>
      </c>
      <c r="BK549" t="s">
        <v>206</v>
      </c>
      <c r="BL549" t="s">
        <v>208</v>
      </c>
      <c r="BM549" t="s">
        <v>218</v>
      </c>
      <c r="BN549" t="s">
        <v>28</v>
      </c>
      <c r="BO549" t="s">
        <v>30</v>
      </c>
      <c r="BP549" t="s">
        <v>193</v>
      </c>
      <c r="BQ549" t="s">
        <v>193</v>
      </c>
      <c r="BR549" t="s">
        <v>193</v>
      </c>
      <c r="BS549" t="s">
        <v>193</v>
      </c>
      <c r="BT549" t="s">
        <v>193</v>
      </c>
      <c r="BU549" t="s">
        <v>193</v>
      </c>
      <c r="BV549" t="s">
        <v>208</v>
      </c>
      <c r="BW549" t="s">
        <v>209</v>
      </c>
      <c r="BX549" t="s">
        <v>197</v>
      </c>
      <c r="BY549" t="s">
        <v>193</v>
      </c>
      <c r="BZ549" t="s">
        <v>1362</v>
      </c>
      <c r="CA549" t="s">
        <v>2272</v>
      </c>
      <c r="CB549" t="s">
        <v>3268</v>
      </c>
      <c r="CC549" t="s">
        <v>3269</v>
      </c>
      <c r="CD549" t="s">
        <v>5528</v>
      </c>
      <c r="CE549">
        <v>2</v>
      </c>
      <c r="CF549">
        <v>1</v>
      </c>
      <c r="CG549" t="s">
        <v>214</v>
      </c>
      <c r="CH549" t="s">
        <v>215</v>
      </c>
      <c r="CI549" t="s">
        <v>215</v>
      </c>
      <c r="CJ549" t="s">
        <v>197</v>
      </c>
      <c r="CK549">
        <v>1000</v>
      </c>
      <c r="CL549" t="s">
        <v>216</v>
      </c>
      <c r="CM549">
        <v>1</v>
      </c>
      <c r="CN549" t="s">
        <v>199</v>
      </c>
      <c r="CO549" t="s">
        <v>193</v>
      </c>
      <c r="CP549">
        <v>6</v>
      </c>
      <c r="CQ549" t="s">
        <v>193</v>
      </c>
      <c r="CR549" t="s">
        <v>193</v>
      </c>
      <c r="CS549" t="s">
        <v>193</v>
      </c>
      <c r="CT549" t="s">
        <v>193</v>
      </c>
      <c r="CU549" t="s">
        <v>193</v>
      </c>
      <c r="CV549" t="s">
        <v>193</v>
      </c>
      <c r="CW549" t="s">
        <v>3266</v>
      </c>
      <c r="CX549" t="s">
        <v>217</v>
      </c>
      <c r="CY549">
        <v>0.75</v>
      </c>
      <c r="CZ549">
        <v>7.5</v>
      </c>
      <c r="DA549" t="s">
        <v>206</v>
      </c>
      <c r="DB549" t="s">
        <v>193</v>
      </c>
      <c r="DC549" t="s">
        <v>193</v>
      </c>
      <c r="DD549" t="s">
        <v>193</v>
      </c>
      <c r="DE549" t="s">
        <v>193</v>
      </c>
      <c r="DF549" t="s">
        <v>193</v>
      </c>
      <c r="DG549" t="s">
        <v>354</v>
      </c>
      <c r="DH549" t="s">
        <v>910</v>
      </c>
      <c r="DI549" t="s">
        <v>447</v>
      </c>
      <c r="DJ549" t="s">
        <v>193</v>
      </c>
      <c r="DK549" t="s">
        <v>193</v>
      </c>
      <c r="DL549" t="s">
        <v>222</v>
      </c>
      <c r="DM549" t="s">
        <v>222</v>
      </c>
      <c r="DN549" t="s">
        <v>223</v>
      </c>
      <c r="DO549" t="s">
        <v>1002</v>
      </c>
      <c r="DP549">
        <v>93.933000000000007</v>
      </c>
      <c r="DQ549">
        <v>2.54</v>
      </c>
      <c r="DR549">
        <v>128.9905</v>
      </c>
      <c r="DS549">
        <v>18.990500000000001</v>
      </c>
      <c r="DT549">
        <v>90.975999999999999</v>
      </c>
      <c r="DU549">
        <v>2.69</v>
      </c>
      <c r="DV549">
        <v>141.08189999999999</v>
      </c>
      <c r="DW549">
        <v>31.081900000000001</v>
      </c>
      <c r="DX549">
        <v>92.537000000000006</v>
      </c>
      <c r="DY549">
        <v>2.61</v>
      </c>
      <c r="DZ549">
        <v>127.69199999999999</v>
      </c>
      <c r="EA549">
        <v>17.692</v>
      </c>
      <c r="EB549">
        <v>91.308000000000007</v>
      </c>
      <c r="EC549">
        <v>2.673</v>
      </c>
      <c r="ED549">
        <v>127.8956</v>
      </c>
      <c r="EE549">
        <v>17.895600000000002</v>
      </c>
      <c r="EF549">
        <v>90.325000000000003</v>
      </c>
      <c r="EG549">
        <v>2.7240000000000002</v>
      </c>
      <c r="EH549">
        <v>139.62350000000001</v>
      </c>
      <c r="EI549">
        <v>29.6235</v>
      </c>
      <c r="EJ549">
        <v>91.834999999999994</v>
      </c>
      <c r="EK549">
        <v>2.6459999999999999</v>
      </c>
      <c r="EL549">
        <v>126.4729</v>
      </c>
      <c r="EM549">
        <v>16.472899999999999</v>
      </c>
      <c r="EN549">
        <v>92.634</v>
      </c>
      <c r="EO549">
        <v>2.605</v>
      </c>
      <c r="EP549">
        <v>119.0702</v>
      </c>
      <c r="EQ549">
        <v>9.0701999999999998</v>
      </c>
      <c r="ER549">
        <v>93.495999999999995</v>
      </c>
      <c r="ES549">
        <v>2.5619999999999998</v>
      </c>
      <c r="ET549">
        <v>119.50369999999999</v>
      </c>
      <c r="EU549">
        <v>9.5037000000000003</v>
      </c>
      <c r="EV549">
        <v>95.831000000000003</v>
      </c>
      <c r="EW549">
        <v>2.4470000000000001</v>
      </c>
      <c r="EX549">
        <v>110.3796</v>
      </c>
      <c r="EY549">
        <v>0.37959999999999999</v>
      </c>
      <c r="EZ549">
        <v>94.480999999999995</v>
      </c>
      <c r="FA549">
        <v>2.5129999999999999</v>
      </c>
      <c r="FB549">
        <v>123.5239</v>
      </c>
      <c r="FC549">
        <v>13.523899999999999</v>
      </c>
      <c r="FD549">
        <v>95.052000000000007</v>
      </c>
      <c r="FE549">
        <v>2.4849999999999999</v>
      </c>
      <c r="FF549">
        <v>117.1208</v>
      </c>
      <c r="FG549">
        <v>7.1208</v>
      </c>
      <c r="FH549">
        <v>35.93</v>
      </c>
      <c r="FI549">
        <v>-5.82</v>
      </c>
      <c r="FJ549">
        <v>68.959999999999994</v>
      </c>
      <c r="FK549">
        <v>-3.15</v>
      </c>
      <c r="FL549">
        <v>94.144000000000005</v>
      </c>
      <c r="FM549">
        <v>8.25</v>
      </c>
      <c r="FN549">
        <v>0.22450000000000001</v>
      </c>
      <c r="FO549">
        <v>11.2125</v>
      </c>
      <c r="FP549">
        <v>0.2712</v>
      </c>
      <c r="FQ549">
        <v>8.4647000000000006</v>
      </c>
      <c r="FR549">
        <v>0.37340000000000001</v>
      </c>
      <c r="FS549">
        <v>3.8441000000000001</v>
      </c>
      <c r="FT549">
        <v>0.6008</v>
      </c>
      <c r="FU549">
        <v>-6.3792</v>
      </c>
      <c r="FV549">
        <v>1.1696</v>
      </c>
      <c r="FW549">
        <v>-7.1858000000000004</v>
      </c>
      <c r="FX549" t="s">
        <v>3270</v>
      </c>
      <c r="FY549">
        <v>171501.5742</v>
      </c>
    </row>
    <row r="550" spans="1:181" x14ac:dyDescent="0.35">
      <c r="A550">
        <v>553</v>
      </c>
      <c r="B550" t="s">
        <v>5527</v>
      </c>
      <c r="C550" t="s">
        <v>5489</v>
      </c>
      <c r="D550" t="s">
        <v>845</v>
      </c>
      <c r="E550" t="s">
        <v>846</v>
      </c>
      <c r="F550" t="s">
        <v>1323</v>
      </c>
      <c r="G550" t="s">
        <v>193</v>
      </c>
      <c r="H550" t="s">
        <v>737</v>
      </c>
      <c r="I550" t="s">
        <v>193</v>
      </c>
      <c r="J550" t="s">
        <v>1324</v>
      </c>
      <c r="K550" t="s">
        <v>193</v>
      </c>
      <c r="L550" t="s">
        <v>1391</v>
      </c>
      <c r="M550" t="s">
        <v>193</v>
      </c>
      <c r="N550" t="s">
        <v>510</v>
      </c>
      <c r="O550" t="s">
        <v>197</v>
      </c>
      <c r="P550" t="s">
        <v>198</v>
      </c>
      <c r="Q550">
        <v>130</v>
      </c>
      <c r="R550" t="s">
        <v>198</v>
      </c>
      <c r="S550">
        <v>130</v>
      </c>
      <c r="T550">
        <v>3</v>
      </c>
      <c r="U550">
        <v>1</v>
      </c>
      <c r="V550" t="s">
        <v>199</v>
      </c>
      <c r="W550" t="s">
        <v>373</v>
      </c>
      <c r="X550" t="s">
        <v>193</v>
      </c>
      <c r="Y550" t="s">
        <v>193</v>
      </c>
      <c r="Z550" t="s">
        <v>5492</v>
      </c>
      <c r="AA550" t="s">
        <v>392</v>
      </c>
      <c r="AB550">
        <v>93</v>
      </c>
      <c r="AD550" t="s">
        <v>193</v>
      </c>
      <c r="AE550" t="s">
        <v>393</v>
      </c>
      <c r="AF550" t="s">
        <v>193</v>
      </c>
      <c r="AG550">
        <v>0</v>
      </c>
      <c r="AH550">
        <v>0</v>
      </c>
      <c r="AI550">
        <v>0</v>
      </c>
      <c r="AJ550" t="s">
        <v>193</v>
      </c>
      <c r="AK550" t="s">
        <v>193</v>
      </c>
      <c r="AM550" t="s">
        <v>299</v>
      </c>
      <c r="AN550">
        <v>-93</v>
      </c>
      <c r="AO550" t="s">
        <v>193</v>
      </c>
      <c r="AP550" t="s">
        <v>299</v>
      </c>
      <c r="AQ550">
        <v>0</v>
      </c>
      <c r="AR550">
        <v>100</v>
      </c>
      <c r="AS550" t="s">
        <v>202</v>
      </c>
      <c r="AT550" t="s">
        <v>290</v>
      </c>
      <c r="AU550" t="s">
        <v>204</v>
      </c>
      <c r="AV550" t="s">
        <v>854</v>
      </c>
      <c r="AW550">
        <v>1</v>
      </c>
      <c r="AX550">
        <v>1</v>
      </c>
      <c r="AY550" t="s">
        <v>193</v>
      </c>
      <c r="AZ550" t="s">
        <v>193</v>
      </c>
      <c r="BA550" t="s">
        <v>206</v>
      </c>
      <c r="BB550" t="s">
        <v>206</v>
      </c>
      <c r="BC550" t="s">
        <v>206</v>
      </c>
      <c r="BD550" t="s">
        <v>206</v>
      </c>
      <c r="BE550" t="s">
        <v>206</v>
      </c>
      <c r="BF550" t="s">
        <v>206</v>
      </c>
      <c r="BG550" t="s">
        <v>207</v>
      </c>
      <c r="BH550" t="s">
        <v>193</v>
      </c>
      <c r="BI550">
        <v>2000</v>
      </c>
      <c r="BK550" t="s">
        <v>206</v>
      </c>
      <c r="BL550" t="s">
        <v>208</v>
      </c>
      <c r="BM550" t="s">
        <v>193</v>
      </c>
      <c r="BN550" t="s">
        <v>193</v>
      </c>
      <c r="BO550" t="s">
        <v>193</v>
      </c>
      <c r="BP550" t="s">
        <v>193</v>
      </c>
      <c r="BQ550" t="s">
        <v>193</v>
      </c>
      <c r="BR550" t="s">
        <v>193</v>
      </c>
      <c r="BS550" t="s">
        <v>193</v>
      </c>
      <c r="BT550" t="s">
        <v>193</v>
      </c>
      <c r="BU550" t="s">
        <v>193</v>
      </c>
      <c r="BV550" t="s">
        <v>208</v>
      </c>
      <c r="BW550" t="s">
        <v>291</v>
      </c>
      <c r="BX550" t="s">
        <v>197</v>
      </c>
      <c r="BY550" t="s">
        <v>193</v>
      </c>
      <c r="BZ550" t="s">
        <v>292</v>
      </c>
      <c r="CA550" t="s">
        <v>376</v>
      </c>
      <c r="CB550" t="s">
        <v>3271</v>
      </c>
      <c r="CC550" t="s">
        <v>3272</v>
      </c>
      <c r="CD550" t="s">
        <v>5528</v>
      </c>
      <c r="CE550">
        <v>2</v>
      </c>
      <c r="CF550">
        <v>1</v>
      </c>
      <c r="CG550" t="s">
        <v>214</v>
      </c>
      <c r="CH550" t="s">
        <v>215</v>
      </c>
      <c r="CI550" t="s">
        <v>215</v>
      </c>
      <c r="CJ550" t="s">
        <v>197</v>
      </c>
      <c r="CK550">
        <v>130</v>
      </c>
      <c r="CL550" t="s">
        <v>216</v>
      </c>
      <c r="CM550">
        <v>1</v>
      </c>
      <c r="CN550" t="s">
        <v>199</v>
      </c>
      <c r="CO550" t="s">
        <v>193</v>
      </c>
      <c r="CP550" t="s">
        <v>193</v>
      </c>
      <c r="CQ550" t="s">
        <v>193</v>
      </c>
      <c r="CR550" t="s">
        <v>193</v>
      </c>
      <c r="CS550" t="s">
        <v>193</v>
      </c>
      <c r="CT550" t="s">
        <v>193</v>
      </c>
      <c r="CU550" t="s">
        <v>193</v>
      </c>
      <c r="CV550" t="s">
        <v>193</v>
      </c>
      <c r="CW550" t="s">
        <v>845</v>
      </c>
      <c r="CX550" t="s">
        <v>217</v>
      </c>
      <c r="CY550" t="s">
        <v>299</v>
      </c>
      <c r="CZ550" t="s">
        <v>193</v>
      </c>
      <c r="DA550" t="s">
        <v>206</v>
      </c>
      <c r="DB550" t="s">
        <v>193</v>
      </c>
      <c r="DC550" t="s">
        <v>193</v>
      </c>
      <c r="DD550" t="s">
        <v>193</v>
      </c>
      <c r="DE550" t="s">
        <v>193</v>
      </c>
      <c r="DF550" t="s">
        <v>193</v>
      </c>
      <c r="DG550" t="s">
        <v>193</v>
      </c>
      <c r="DH550" t="s">
        <v>193</v>
      </c>
      <c r="DI550" t="s">
        <v>193</v>
      </c>
      <c r="DJ550" t="s">
        <v>193</v>
      </c>
      <c r="DK550" t="s">
        <v>193</v>
      </c>
      <c r="DL550" t="s">
        <v>222</v>
      </c>
      <c r="DM550" t="s">
        <v>223</v>
      </c>
      <c r="DN550" t="s">
        <v>222</v>
      </c>
      <c r="DO550" t="s">
        <v>343</v>
      </c>
      <c r="DP550">
        <v>99.994</v>
      </c>
      <c r="DQ550" t="s">
        <v>252</v>
      </c>
      <c r="DR550" t="s">
        <v>278</v>
      </c>
      <c r="DS550" t="e">
        <v>#VALUE!</v>
      </c>
      <c r="DT550">
        <v>100.241</v>
      </c>
      <c r="DU550" t="s">
        <v>252</v>
      </c>
      <c r="DV550" t="s">
        <v>278</v>
      </c>
      <c r="DW550" t="e">
        <v>#VALUE!</v>
      </c>
      <c r="DX550">
        <v>100.244</v>
      </c>
      <c r="DY550" t="s">
        <v>252</v>
      </c>
      <c r="DZ550" t="s">
        <v>278</v>
      </c>
      <c r="EA550" t="e">
        <v>#VALUE!</v>
      </c>
      <c r="EB550">
        <v>100.346</v>
      </c>
      <c r="EC550" t="s">
        <v>252</v>
      </c>
      <c r="ED550" t="s">
        <v>278</v>
      </c>
      <c r="EE550" t="e">
        <v>#VALUE!</v>
      </c>
      <c r="EF550">
        <v>100.206</v>
      </c>
      <c r="EG550" t="s">
        <v>252</v>
      </c>
      <c r="EH550" t="s">
        <v>278</v>
      </c>
      <c r="EI550" t="e">
        <v>#VALUE!</v>
      </c>
      <c r="EJ550">
        <v>100.17</v>
      </c>
      <c r="EK550" t="s">
        <v>252</v>
      </c>
      <c r="EL550" t="s">
        <v>278</v>
      </c>
      <c r="EM550" t="e">
        <v>#VALUE!</v>
      </c>
      <c r="EN550">
        <v>100.178</v>
      </c>
      <c r="EO550" t="s">
        <v>252</v>
      </c>
      <c r="EP550" t="s">
        <v>278</v>
      </c>
      <c r="EQ550" t="e">
        <v>#VALUE!</v>
      </c>
      <c r="ER550">
        <v>100.39100000000001</v>
      </c>
      <c r="ES550" t="s">
        <v>252</v>
      </c>
      <c r="ET550" t="s">
        <v>278</v>
      </c>
      <c r="EU550" t="e">
        <v>#VALUE!</v>
      </c>
      <c r="EV550">
        <v>100.40300000000001</v>
      </c>
      <c r="EW550" t="s">
        <v>252</v>
      </c>
      <c r="EX550" t="s">
        <v>278</v>
      </c>
      <c r="EY550" t="e">
        <v>#VALUE!</v>
      </c>
      <c r="EZ550">
        <v>100.491</v>
      </c>
      <c r="FA550" t="s">
        <v>252</v>
      </c>
      <c r="FB550" t="s">
        <v>278</v>
      </c>
      <c r="FC550" t="e">
        <v>#VALUE!</v>
      </c>
      <c r="FD550">
        <v>100.27200000000001</v>
      </c>
      <c r="FE550" t="s">
        <v>252</v>
      </c>
      <c r="FF550" t="s">
        <v>278</v>
      </c>
      <c r="FG550" t="e">
        <v>#VALUE!</v>
      </c>
      <c r="FH550">
        <v>35.93</v>
      </c>
      <c r="FI550">
        <v>-5.82</v>
      </c>
      <c r="FJ550">
        <v>68.959999999999994</v>
      </c>
      <c r="FK550">
        <v>-3.15</v>
      </c>
      <c r="FL550">
        <v>94.144000000000005</v>
      </c>
      <c r="FM550">
        <v>8.25</v>
      </c>
      <c r="FN550">
        <v>0.22450000000000001</v>
      </c>
      <c r="FO550">
        <v>11.2125</v>
      </c>
      <c r="FP550">
        <v>0.2712</v>
      </c>
      <c r="FQ550">
        <v>8.4647000000000006</v>
      </c>
      <c r="FR550">
        <v>0.37340000000000001</v>
      </c>
      <c r="FS550">
        <v>3.8441000000000001</v>
      </c>
      <c r="FT550">
        <v>0.6008</v>
      </c>
      <c r="FU550">
        <v>-6.3792</v>
      </c>
      <c r="FV550">
        <v>1.1696</v>
      </c>
      <c r="FW550">
        <v>-7.1858000000000004</v>
      </c>
      <c r="FX550" t="s">
        <v>851</v>
      </c>
      <c r="FY550" t="s">
        <v>252</v>
      </c>
    </row>
    <row r="551" spans="1:181" x14ac:dyDescent="0.35">
      <c r="A551">
        <v>554</v>
      </c>
      <c r="B551" t="s">
        <v>5527</v>
      </c>
      <c r="C551" t="s">
        <v>5503</v>
      </c>
      <c r="D551" t="s">
        <v>3273</v>
      </c>
      <c r="E551" t="s">
        <v>3274</v>
      </c>
      <c r="F551" t="s">
        <v>330</v>
      </c>
      <c r="G551" t="s">
        <v>304</v>
      </c>
      <c r="H551" t="s">
        <v>261</v>
      </c>
      <c r="I551" t="s">
        <v>304</v>
      </c>
      <c r="J551" t="s">
        <v>316</v>
      </c>
      <c r="K551" t="s">
        <v>193</v>
      </c>
      <c r="L551" t="s">
        <v>878</v>
      </c>
      <c r="M551">
        <v>6</v>
      </c>
      <c r="N551" t="s">
        <v>196</v>
      </c>
      <c r="O551" t="s">
        <v>193</v>
      </c>
      <c r="P551" t="s">
        <v>198</v>
      </c>
      <c r="Q551">
        <v>650</v>
      </c>
      <c r="R551" t="s">
        <v>198</v>
      </c>
      <c r="S551">
        <v>650</v>
      </c>
      <c r="T551">
        <v>10</v>
      </c>
      <c r="U551">
        <v>1</v>
      </c>
      <c r="V551" t="s">
        <v>199</v>
      </c>
      <c r="W551" t="s">
        <v>200</v>
      </c>
      <c r="X551">
        <v>4.625</v>
      </c>
      <c r="Y551" t="s">
        <v>193</v>
      </c>
      <c r="Z551" t="s">
        <v>5513</v>
      </c>
      <c r="AA551" t="s">
        <v>299</v>
      </c>
      <c r="AB551">
        <v>462.5</v>
      </c>
      <c r="AC551">
        <v>0</v>
      </c>
      <c r="AD551">
        <v>-62.5</v>
      </c>
      <c r="AE551" t="s">
        <v>193</v>
      </c>
      <c r="AF551" t="s">
        <v>193</v>
      </c>
      <c r="AG551">
        <v>425</v>
      </c>
      <c r="AH551">
        <v>0</v>
      </c>
      <c r="AI551">
        <v>0</v>
      </c>
      <c r="AJ551" t="s">
        <v>193</v>
      </c>
      <c r="AK551" t="s">
        <v>193</v>
      </c>
      <c r="AL551">
        <v>0</v>
      </c>
      <c r="AM551">
        <v>65</v>
      </c>
      <c r="AN551">
        <v>-37.5</v>
      </c>
      <c r="AO551" t="s">
        <v>193</v>
      </c>
      <c r="AP551">
        <v>1.23</v>
      </c>
      <c r="AQ551">
        <v>4.625</v>
      </c>
      <c r="AR551">
        <v>100</v>
      </c>
      <c r="AS551" t="s">
        <v>202</v>
      </c>
      <c r="AT551" t="s">
        <v>290</v>
      </c>
      <c r="AU551" t="s">
        <v>204</v>
      </c>
      <c r="AV551" t="s">
        <v>205</v>
      </c>
      <c r="AW551">
        <v>5</v>
      </c>
      <c r="AX551">
        <v>5</v>
      </c>
      <c r="AY551" t="s">
        <v>193</v>
      </c>
      <c r="AZ551" t="s">
        <v>193</v>
      </c>
      <c r="BA551" t="s">
        <v>206</v>
      </c>
      <c r="BB551" t="s">
        <v>206</v>
      </c>
      <c r="BC551" t="s">
        <v>202</v>
      </c>
      <c r="BD551" t="s">
        <v>202</v>
      </c>
      <c r="BE551" t="s">
        <v>206</v>
      </c>
      <c r="BF551" t="s">
        <v>206</v>
      </c>
      <c r="BG551" t="s">
        <v>238</v>
      </c>
      <c r="BH551" t="s">
        <v>207</v>
      </c>
      <c r="BI551">
        <v>2000</v>
      </c>
      <c r="BK551" t="s">
        <v>206</v>
      </c>
      <c r="BL551" t="s">
        <v>208</v>
      </c>
      <c r="BM551" t="s">
        <v>248</v>
      </c>
      <c r="BN551" t="s">
        <v>220</v>
      </c>
      <c r="BO551" t="s">
        <v>32</v>
      </c>
      <c r="BP551" t="s">
        <v>35</v>
      </c>
      <c r="BQ551" t="s">
        <v>193</v>
      </c>
      <c r="BR551" t="s">
        <v>193</v>
      </c>
      <c r="BS551" t="s">
        <v>193</v>
      </c>
      <c r="BT551" t="s">
        <v>193</v>
      </c>
      <c r="BU551" t="s">
        <v>193</v>
      </c>
      <c r="BV551" t="s">
        <v>208</v>
      </c>
      <c r="BW551" t="s">
        <v>291</v>
      </c>
      <c r="BX551" t="s">
        <v>197</v>
      </c>
      <c r="BY551" t="s">
        <v>193</v>
      </c>
      <c r="BZ551" t="s">
        <v>292</v>
      </c>
      <c r="CA551" t="s">
        <v>376</v>
      </c>
      <c r="CB551" t="s">
        <v>3275</v>
      </c>
      <c r="CC551" t="s">
        <v>3276</v>
      </c>
      <c r="CD551" t="s">
        <v>5528</v>
      </c>
      <c r="CE551">
        <v>2</v>
      </c>
      <c r="CF551">
        <v>1</v>
      </c>
      <c r="CG551" t="s">
        <v>581</v>
      </c>
      <c r="CH551" t="s">
        <v>581</v>
      </c>
      <c r="CI551" t="s">
        <v>581</v>
      </c>
      <c r="CJ551" t="s">
        <v>197</v>
      </c>
      <c r="CK551">
        <v>650</v>
      </c>
      <c r="CL551" t="s">
        <v>216</v>
      </c>
      <c r="CM551">
        <v>1</v>
      </c>
      <c r="CN551" t="s">
        <v>199</v>
      </c>
      <c r="CO551" t="s">
        <v>193</v>
      </c>
      <c r="CP551">
        <v>3</v>
      </c>
      <c r="CQ551" t="s">
        <v>193</v>
      </c>
      <c r="CR551" t="s">
        <v>193</v>
      </c>
      <c r="CS551" t="s">
        <v>193</v>
      </c>
      <c r="CT551" t="s">
        <v>193</v>
      </c>
      <c r="CU551" t="s">
        <v>193</v>
      </c>
      <c r="CV551" t="s">
        <v>193</v>
      </c>
      <c r="CW551" t="s">
        <v>3273</v>
      </c>
      <c r="CX551" t="s">
        <v>217</v>
      </c>
      <c r="CY551" t="s">
        <v>299</v>
      </c>
      <c r="CZ551" t="s">
        <v>193</v>
      </c>
      <c r="DA551" t="s">
        <v>206</v>
      </c>
      <c r="DB551" t="s">
        <v>193</v>
      </c>
      <c r="DC551" t="s">
        <v>193</v>
      </c>
      <c r="DD551" t="s">
        <v>193</v>
      </c>
      <c r="DE551" t="s">
        <v>193</v>
      </c>
      <c r="DF551" t="s">
        <v>193</v>
      </c>
      <c r="DG551" t="s">
        <v>193</v>
      </c>
      <c r="DH551" t="s">
        <v>193</v>
      </c>
      <c r="DI551" t="s">
        <v>193</v>
      </c>
      <c r="DJ551" t="s">
        <v>193</v>
      </c>
      <c r="DK551" t="s">
        <v>193</v>
      </c>
      <c r="DL551" t="s">
        <v>223</v>
      </c>
      <c r="DM551" t="s">
        <v>222</v>
      </c>
      <c r="DN551" t="s">
        <v>222</v>
      </c>
      <c r="DO551" t="s">
        <v>343</v>
      </c>
      <c r="DP551">
        <v>99.337000000000003</v>
      </c>
      <c r="DQ551">
        <v>4.7089999999999996</v>
      </c>
      <c r="DR551">
        <v>470.9</v>
      </c>
      <c r="DS551">
        <v>8.4</v>
      </c>
      <c r="DT551">
        <v>99.099000000000004</v>
      </c>
      <c r="DU551">
        <v>4.7389999999999999</v>
      </c>
      <c r="DV551">
        <v>473.9</v>
      </c>
      <c r="DW551">
        <v>11.4</v>
      </c>
      <c r="DX551">
        <v>99.323999999999998</v>
      </c>
      <c r="DY551">
        <v>4.7110000000000003</v>
      </c>
      <c r="DZ551">
        <v>471.1</v>
      </c>
      <c r="EA551">
        <v>8.6</v>
      </c>
      <c r="EB551">
        <v>99.278000000000006</v>
      </c>
      <c r="EC551">
        <v>4.7160000000000002</v>
      </c>
      <c r="ED551">
        <v>471.6</v>
      </c>
      <c r="EE551">
        <v>9.1</v>
      </c>
      <c r="EF551">
        <v>99.248999999999995</v>
      </c>
      <c r="EG551">
        <v>4.72</v>
      </c>
      <c r="EH551">
        <v>472</v>
      </c>
      <c r="EI551">
        <v>9.5</v>
      </c>
      <c r="EJ551">
        <v>99.141999999999996</v>
      </c>
      <c r="EK551">
        <v>4.734</v>
      </c>
      <c r="EL551">
        <v>473.4</v>
      </c>
      <c r="EM551">
        <v>10.9</v>
      </c>
      <c r="EN551">
        <v>99.28</v>
      </c>
      <c r="EO551">
        <v>4.7160000000000002</v>
      </c>
      <c r="EP551">
        <v>471.6</v>
      </c>
      <c r="EQ551">
        <v>9.1</v>
      </c>
      <c r="ER551">
        <v>98.186000000000007</v>
      </c>
      <c r="ES551">
        <v>4.8570000000000002</v>
      </c>
      <c r="ET551">
        <v>485.7</v>
      </c>
      <c r="EU551">
        <v>23.2</v>
      </c>
      <c r="EV551">
        <v>97.58</v>
      </c>
      <c r="EW551">
        <v>4.9349999999999996</v>
      </c>
      <c r="EX551">
        <v>493.5</v>
      </c>
      <c r="EY551">
        <v>31</v>
      </c>
      <c r="EZ551">
        <v>98.378</v>
      </c>
      <c r="FA551">
        <v>4.8319999999999999</v>
      </c>
      <c r="FB551">
        <v>483.2</v>
      </c>
      <c r="FC551">
        <v>20.7</v>
      </c>
      <c r="FD551">
        <v>98.397000000000006</v>
      </c>
      <c r="FE551">
        <v>4.8289999999999997</v>
      </c>
      <c r="FF551">
        <v>482.9</v>
      </c>
      <c r="FG551">
        <v>20.399999999999999</v>
      </c>
      <c r="FH551">
        <v>35.93</v>
      </c>
      <c r="FI551">
        <v>-5.82</v>
      </c>
      <c r="FJ551">
        <v>68.959999999999994</v>
      </c>
      <c r="FK551">
        <v>-3.15</v>
      </c>
      <c r="FL551">
        <v>94.144000000000005</v>
      </c>
      <c r="FM551">
        <v>8.25</v>
      </c>
      <c r="FN551">
        <v>0.22450000000000001</v>
      </c>
      <c r="FO551">
        <v>11.2125</v>
      </c>
      <c r="FP551">
        <v>0.2712</v>
      </c>
      <c r="FQ551">
        <v>8.4647000000000006</v>
      </c>
      <c r="FR551">
        <v>0.37340000000000001</v>
      </c>
      <c r="FS551">
        <v>3.8441000000000001</v>
      </c>
      <c r="FT551">
        <v>0.6008</v>
      </c>
      <c r="FU551">
        <v>-6.3792</v>
      </c>
      <c r="FV551">
        <v>1.1696</v>
      </c>
      <c r="FW551">
        <v>-7.1858000000000004</v>
      </c>
      <c r="FX551" t="s">
        <v>3277</v>
      </c>
      <c r="FY551">
        <v>27556.548699999999</v>
      </c>
    </row>
    <row r="552" spans="1:181" x14ac:dyDescent="0.35">
      <c r="A552">
        <v>555</v>
      </c>
      <c r="B552" t="s">
        <v>5527</v>
      </c>
      <c r="C552" t="s">
        <v>5503</v>
      </c>
      <c r="D552" t="s">
        <v>1784</v>
      </c>
      <c r="E552" t="s">
        <v>1785</v>
      </c>
      <c r="F552" t="s">
        <v>315</v>
      </c>
      <c r="G552" t="s">
        <v>193</v>
      </c>
      <c r="H552" t="s">
        <v>286</v>
      </c>
      <c r="I552" t="s">
        <v>193</v>
      </c>
      <c r="J552" t="s">
        <v>316</v>
      </c>
      <c r="K552" t="s">
        <v>193</v>
      </c>
      <c r="L552" t="s">
        <v>417</v>
      </c>
      <c r="M552" t="s">
        <v>193</v>
      </c>
      <c r="N552" t="s">
        <v>196</v>
      </c>
      <c r="O552" t="s">
        <v>197</v>
      </c>
      <c r="P552" t="s">
        <v>198</v>
      </c>
      <c r="Q552">
        <v>750</v>
      </c>
      <c r="R552" t="s">
        <v>198</v>
      </c>
      <c r="S552">
        <v>750</v>
      </c>
      <c r="T552">
        <v>10</v>
      </c>
      <c r="U552">
        <v>1</v>
      </c>
      <c r="V552" t="s">
        <v>199</v>
      </c>
      <c r="W552" t="s">
        <v>200</v>
      </c>
      <c r="X552">
        <v>1.75</v>
      </c>
      <c r="Y552" t="s">
        <v>193</v>
      </c>
      <c r="Z552" t="s">
        <v>5529</v>
      </c>
      <c r="AA552" t="s">
        <v>1712</v>
      </c>
      <c r="AB552">
        <v>115</v>
      </c>
      <c r="AD552">
        <v>-1</v>
      </c>
      <c r="AE552" t="s">
        <v>193</v>
      </c>
      <c r="AF552" t="s">
        <v>193</v>
      </c>
      <c r="AG552">
        <v>150</v>
      </c>
      <c r="AH552">
        <v>0</v>
      </c>
      <c r="AI552">
        <v>0</v>
      </c>
      <c r="AJ552" t="s">
        <v>193</v>
      </c>
      <c r="AK552" t="s">
        <v>193</v>
      </c>
      <c r="AM552">
        <v>0</v>
      </c>
      <c r="AN552">
        <v>35</v>
      </c>
      <c r="AO552" t="s">
        <v>193</v>
      </c>
      <c r="AP552">
        <v>5.33</v>
      </c>
      <c r="AQ552">
        <v>1.762</v>
      </c>
      <c r="AR552">
        <v>99.89</v>
      </c>
      <c r="AS552" t="s">
        <v>202</v>
      </c>
      <c r="AT552" t="s">
        <v>203</v>
      </c>
      <c r="AU552" t="s">
        <v>204</v>
      </c>
      <c r="AV552" t="s">
        <v>958</v>
      </c>
      <c r="AW552">
        <v>7</v>
      </c>
      <c r="AX552">
        <v>3</v>
      </c>
      <c r="AY552">
        <v>4</v>
      </c>
      <c r="AZ552" t="s">
        <v>193</v>
      </c>
      <c r="BA552" t="s">
        <v>206</v>
      </c>
      <c r="BB552" t="s">
        <v>206</v>
      </c>
      <c r="BC552" t="s">
        <v>202</v>
      </c>
      <c r="BD552" t="s">
        <v>202</v>
      </c>
      <c r="BE552" t="s">
        <v>206</v>
      </c>
      <c r="BF552" t="s">
        <v>206</v>
      </c>
      <c r="BG552" t="s">
        <v>207</v>
      </c>
      <c r="BH552" t="s">
        <v>193</v>
      </c>
      <c r="BI552">
        <v>2000</v>
      </c>
      <c r="BK552" t="s">
        <v>206</v>
      </c>
      <c r="BL552" t="s">
        <v>220</v>
      </c>
      <c r="BM552" t="s">
        <v>33</v>
      </c>
      <c r="BN552" t="s">
        <v>34</v>
      </c>
      <c r="BO552" t="s">
        <v>218</v>
      </c>
      <c r="BP552" t="s">
        <v>208</v>
      </c>
      <c r="BQ552" t="s">
        <v>32</v>
      </c>
      <c r="BR552" t="s">
        <v>1006</v>
      </c>
      <c r="BS552" t="s">
        <v>193</v>
      </c>
      <c r="BT552" t="s">
        <v>193</v>
      </c>
      <c r="BU552" t="s">
        <v>193</v>
      </c>
      <c r="BV552" t="s">
        <v>220</v>
      </c>
      <c r="BW552" t="s">
        <v>209</v>
      </c>
      <c r="BX552" t="s">
        <v>197</v>
      </c>
      <c r="BY552" t="s">
        <v>193</v>
      </c>
      <c r="BZ552" t="s">
        <v>470</v>
      </c>
      <c r="CA552" t="s">
        <v>1446</v>
      </c>
      <c r="CB552" t="s">
        <v>3278</v>
      </c>
      <c r="CC552" t="s">
        <v>3279</v>
      </c>
      <c r="CD552" t="s">
        <v>5528</v>
      </c>
      <c r="CE552">
        <v>2</v>
      </c>
      <c r="CF552">
        <v>1</v>
      </c>
      <c r="CG552" t="s">
        <v>214</v>
      </c>
      <c r="CH552" t="s">
        <v>215</v>
      </c>
      <c r="CI552" t="s">
        <v>215</v>
      </c>
      <c r="CJ552" t="s">
        <v>197</v>
      </c>
      <c r="CK552">
        <v>750</v>
      </c>
      <c r="CL552" t="s">
        <v>216</v>
      </c>
      <c r="CM552">
        <v>1</v>
      </c>
      <c r="CN552" t="s">
        <v>199</v>
      </c>
      <c r="CO552" t="s">
        <v>193</v>
      </c>
      <c r="CP552">
        <v>3</v>
      </c>
      <c r="CQ552" t="s">
        <v>193</v>
      </c>
      <c r="CR552" t="s">
        <v>193</v>
      </c>
      <c r="CS552" t="s">
        <v>193</v>
      </c>
      <c r="CT552" t="s">
        <v>193</v>
      </c>
      <c r="CU552" t="s">
        <v>193</v>
      </c>
      <c r="CV552" t="s">
        <v>193</v>
      </c>
      <c r="CW552" t="s">
        <v>1784</v>
      </c>
      <c r="CX552" t="s">
        <v>217</v>
      </c>
      <c r="CY552">
        <v>0.45</v>
      </c>
      <c r="CZ552">
        <v>3.37</v>
      </c>
      <c r="DA552" t="s">
        <v>206</v>
      </c>
      <c r="DB552" t="s">
        <v>193</v>
      </c>
      <c r="DC552" t="s">
        <v>193</v>
      </c>
      <c r="DD552" t="s">
        <v>193</v>
      </c>
      <c r="DE552" t="s">
        <v>193</v>
      </c>
      <c r="DF552" t="s">
        <v>193</v>
      </c>
      <c r="DG552" t="s">
        <v>447</v>
      </c>
      <c r="DH552" t="s">
        <v>341</v>
      </c>
      <c r="DI552" t="s">
        <v>26</v>
      </c>
      <c r="DJ552" t="s">
        <v>31</v>
      </c>
      <c r="DK552" t="s">
        <v>193</v>
      </c>
      <c r="DL552" t="s">
        <v>222</v>
      </c>
      <c r="DM552" t="s">
        <v>222</v>
      </c>
      <c r="DN552" t="s">
        <v>223</v>
      </c>
      <c r="DO552" t="s">
        <v>1547</v>
      </c>
      <c r="DP552">
        <v>100.09</v>
      </c>
      <c r="DQ552">
        <v>1.74</v>
      </c>
      <c r="DR552">
        <v>107.9726</v>
      </c>
      <c r="DS552">
        <v>-7.0274000000000001</v>
      </c>
      <c r="DT552">
        <v>100.33199999999999</v>
      </c>
      <c r="DU552">
        <v>1.7130000000000001</v>
      </c>
      <c r="DV552">
        <v>105.2945</v>
      </c>
      <c r="DW552">
        <v>-9.7055000000000007</v>
      </c>
      <c r="DX552">
        <v>99.909000000000006</v>
      </c>
      <c r="DY552">
        <v>1.76</v>
      </c>
      <c r="DZ552">
        <v>110.0164</v>
      </c>
      <c r="EA552">
        <v>-4.9836</v>
      </c>
      <c r="EB552">
        <v>99.801000000000002</v>
      </c>
      <c r="EC552">
        <v>1.772</v>
      </c>
      <c r="ED552">
        <v>113.34</v>
      </c>
      <c r="EE552">
        <v>-1.66</v>
      </c>
      <c r="EF552">
        <v>99.801000000000002</v>
      </c>
      <c r="EG552">
        <v>1.772</v>
      </c>
      <c r="EH552">
        <v>116.04689999999999</v>
      </c>
      <c r="EI552">
        <v>1.0468999999999999</v>
      </c>
      <c r="EJ552">
        <v>99.08</v>
      </c>
      <c r="EK552">
        <v>1.851</v>
      </c>
      <c r="EL552">
        <v>121.7586</v>
      </c>
      <c r="EM552">
        <v>6.7586000000000004</v>
      </c>
      <c r="EN552">
        <v>99.355000000000004</v>
      </c>
      <c r="EO552">
        <v>1.821</v>
      </c>
      <c r="EP552">
        <v>115.9311</v>
      </c>
      <c r="EQ552">
        <v>0.93110000000000004</v>
      </c>
      <c r="ER552">
        <v>98.950999999999993</v>
      </c>
      <c r="ES552">
        <v>1.8660000000000001</v>
      </c>
      <c r="ET552">
        <v>116.3194</v>
      </c>
      <c r="EU552">
        <v>1.3193999999999999</v>
      </c>
      <c r="EV552">
        <v>98.950999999999993</v>
      </c>
      <c r="EW552">
        <v>1.8660000000000001</v>
      </c>
      <c r="EX552">
        <v>122.5802</v>
      </c>
      <c r="EY552">
        <v>7.5801999999999996</v>
      </c>
      <c r="EZ552">
        <v>98.623999999999995</v>
      </c>
      <c r="FA552">
        <v>1.9019999999999999</v>
      </c>
      <c r="FB552">
        <v>121.9144</v>
      </c>
      <c r="FC552">
        <v>6.9143999999999997</v>
      </c>
      <c r="FD552">
        <v>99.808999999999997</v>
      </c>
      <c r="FE552">
        <v>1.7709999999999999</v>
      </c>
      <c r="FF552">
        <v>106.12609999999999</v>
      </c>
      <c r="FG552">
        <v>-8.8739000000000008</v>
      </c>
      <c r="FH552">
        <v>35.93</v>
      </c>
      <c r="FI552">
        <v>-5.82</v>
      </c>
      <c r="FJ552">
        <v>68.959999999999994</v>
      </c>
      <c r="FK552">
        <v>-3.15</v>
      </c>
      <c r="FL552">
        <v>94.144000000000005</v>
      </c>
      <c r="FM552">
        <v>8.25</v>
      </c>
      <c r="FN552">
        <v>0.22450000000000001</v>
      </c>
      <c r="FO552">
        <v>11.2125</v>
      </c>
      <c r="FP552">
        <v>0.2712</v>
      </c>
      <c r="FQ552">
        <v>8.4647000000000006</v>
      </c>
      <c r="FR552">
        <v>0.37340000000000001</v>
      </c>
      <c r="FS552">
        <v>3.8441000000000001</v>
      </c>
      <c r="FT552">
        <v>0.6008</v>
      </c>
      <c r="FU552">
        <v>-6.3792</v>
      </c>
      <c r="FV552">
        <v>1.1696</v>
      </c>
      <c r="FW552">
        <v>-7.1858000000000004</v>
      </c>
      <c r="FX552" t="s">
        <v>1791</v>
      </c>
      <c r="FY552">
        <v>106369.837</v>
      </c>
    </row>
    <row r="553" spans="1:181" x14ac:dyDescent="0.35">
      <c r="A553">
        <v>556</v>
      </c>
      <c r="B553" t="s">
        <v>5527</v>
      </c>
      <c r="C553" t="s">
        <v>5503</v>
      </c>
      <c r="D553" t="s">
        <v>3280</v>
      </c>
      <c r="E553" t="s">
        <v>3281</v>
      </c>
      <c r="F553" t="s">
        <v>330</v>
      </c>
      <c r="G553" t="s">
        <v>193</v>
      </c>
      <c r="H553" t="s">
        <v>261</v>
      </c>
      <c r="I553" t="s">
        <v>193</v>
      </c>
      <c r="J553" t="s">
        <v>261</v>
      </c>
      <c r="K553" t="s">
        <v>193</v>
      </c>
      <c r="L553" t="s">
        <v>491</v>
      </c>
      <c r="M553">
        <v>6</v>
      </c>
      <c r="N553" t="s">
        <v>196</v>
      </c>
      <c r="O553" t="s">
        <v>197</v>
      </c>
      <c r="P553" t="s">
        <v>198</v>
      </c>
      <c r="Q553">
        <v>2000</v>
      </c>
      <c r="R553" t="s">
        <v>198</v>
      </c>
      <c r="S553">
        <v>2000</v>
      </c>
      <c r="T553">
        <v>10</v>
      </c>
      <c r="U553">
        <v>1</v>
      </c>
      <c r="V553" t="s">
        <v>199</v>
      </c>
      <c r="W553" t="s">
        <v>200</v>
      </c>
      <c r="X553">
        <v>6.875</v>
      </c>
      <c r="Y553" t="s">
        <v>193</v>
      </c>
      <c r="Z553" t="s">
        <v>5513</v>
      </c>
      <c r="AA553" t="s">
        <v>299</v>
      </c>
      <c r="AB553">
        <v>687.5</v>
      </c>
      <c r="AD553">
        <v>-51.5</v>
      </c>
      <c r="AE553" t="s">
        <v>193</v>
      </c>
      <c r="AF553" t="s">
        <v>193</v>
      </c>
      <c r="AG553">
        <v>737.5</v>
      </c>
      <c r="AH553">
        <v>0</v>
      </c>
      <c r="AI553">
        <v>0</v>
      </c>
      <c r="AJ553" t="s">
        <v>193</v>
      </c>
      <c r="AK553" t="s">
        <v>193</v>
      </c>
      <c r="AM553">
        <v>65</v>
      </c>
      <c r="AN553">
        <v>50</v>
      </c>
      <c r="AO553" t="s">
        <v>193</v>
      </c>
      <c r="AP553">
        <v>2.25</v>
      </c>
      <c r="AQ553">
        <v>7</v>
      </c>
      <c r="AR553">
        <v>99.111999999999995</v>
      </c>
      <c r="AS553" t="s">
        <v>202</v>
      </c>
      <c r="AT553" t="s">
        <v>203</v>
      </c>
      <c r="AU553" t="s">
        <v>204</v>
      </c>
      <c r="AV553" t="s">
        <v>265</v>
      </c>
      <c r="AW553">
        <v>3</v>
      </c>
      <c r="AX553">
        <v>3</v>
      </c>
      <c r="AY553" t="s">
        <v>193</v>
      </c>
      <c r="AZ553" t="s">
        <v>193</v>
      </c>
      <c r="BA553" t="s">
        <v>202</v>
      </c>
      <c r="BB553" t="s">
        <v>206</v>
      </c>
      <c r="BC553" t="s">
        <v>206</v>
      </c>
      <c r="BD553" t="s">
        <v>202</v>
      </c>
      <c r="BE553" t="s">
        <v>206</v>
      </c>
      <c r="BF553" t="s">
        <v>206</v>
      </c>
      <c r="BG553" t="s">
        <v>207</v>
      </c>
      <c r="BH553" t="s">
        <v>193</v>
      </c>
      <c r="BI553">
        <v>1000</v>
      </c>
      <c r="BK553" t="s">
        <v>206</v>
      </c>
      <c r="BL553" t="s">
        <v>30</v>
      </c>
      <c r="BM553" t="s">
        <v>32</v>
      </c>
      <c r="BN553" t="s">
        <v>340</v>
      </c>
      <c r="BO553" t="s">
        <v>193</v>
      </c>
      <c r="BP553" t="s">
        <v>193</v>
      </c>
      <c r="BQ553" t="s">
        <v>193</v>
      </c>
      <c r="BR553" t="s">
        <v>193</v>
      </c>
      <c r="BS553" t="s">
        <v>193</v>
      </c>
      <c r="BT553" t="s">
        <v>193</v>
      </c>
      <c r="BU553" t="s">
        <v>193</v>
      </c>
      <c r="BV553" t="s">
        <v>32</v>
      </c>
      <c r="BW553" t="s">
        <v>209</v>
      </c>
      <c r="BX553" t="s">
        <v>197</v>
      </c>
      <c r="BY553" t="s">
        <v>193</v>
      </c>
      <c r="BZ553" t="s">
        <v>243</v>
      </c>
      <c r="CA553" t="s">
        <v>1092</v>
      </c>
      <c r="CB553" t="s">
        <v>3282</v>
      </c>
      <c r="CC553" t="s">
        <v>3283</v>
      </c>
      <c r="CD553" t="s">
        <v>5528</v>
      </c>
      <c r="CE553">
        <v>2</v>
      </c>
      <c r="CF553">
        <v>1</v>
      </c>
      <c r="CG553" t="s">
        <v>1166</v>
      </c>
      <c r="CH553" t="s">
        <v>421</v>
      </c>
      <c r="CI553" t="s">
        <v>422</v>
      </c>
      <c r="CJ553" t="s">
        <v>197</v>
      </c>
      <c r="CK553">
        <v>2000</v>
      </c>
      <c r="CL553" t="s">
        <v>216</v>
      </c>
      <c r="CM553">
        <v>1</v>
      </c>
      <c r="CN553" t="s">
        <v>199</v>
      </c>
      <c r="CO553" t="s">
        <v>193</v>
      </c>
      <c r="CP553" t="s">
        <v>193</v>
      </c>
      <c r="CQ553" t="s">
        <v>193</v>
      </c>
      <c r="CR553" t="s">
        <v>193</v>
      </c>
      <c r="CS553" t="s">
        <v>193</v>
      </c>
      <c r="CT553" t="s">
        <v>193</v>
      </c>
      <c r="CU553" t="s">
        <v>193</v>
      </c>
      <c r="CV553" t="s">
        <v>193</v>
      </c>
      <c r="CW553" t="s">
        <v>3280</v>
      </c>
      <c r="CX553" t="s">
        <v>217</v>
      </c>
      <c r="CY553">
        <v>0.21</v>
      </c>
      <c r="CZ553">
        <v>4.2</v>
      </c>
      <c r="DA553" t="s">
        <v>206</v>
      </c>
      <c r="DB553" t="s">
        <v>193</v>
      </c>
      <c r="DC553" t="s">
        <v>193</v>
      </c>
      <c r="DD553" t="s">
        <v>193</v>
      </c>
      <c r="DE553" t="s">
        <v>193</v>
      </c>
      <c r="DF553" t="s">
        <v>193</v>
      </c>
      <c r="DG553" t="s">
        <v>193</v>
      </c>
      <c r="DH553" t="s">
        <v>193</v>
      </c>
      <c r="DI553" t="s">
        <v>193</v>
      </c>
      <c r="DJ553" t="s">
        <v>193</v>
      </c>
      <c r="DK553" t="s">
        <v>193</v>
      </c>
      <c r="DL553" t="s">
        <v>222</v>
      </c>
      <c r="DM553" t="s">
        <v>222</v>
      </c>
      <c r="DN553" t="s">
        <v>222</v>
      </c>
      <c r="DO553" t="s">
        <v>343</v>
      </c>
      <c r="DP553">
        <v>99.981999999999999</v>
      </c>
      <c r="DQ553">
        <v>6.8769999999999998</v>
      </c>
      <c r="DS553" t="e">
        <v>#VALUE!</v>
      </c>
      <c r="DT553">
        <v>102.84</v>
      </c>
      <c r="DU553">
        <v>6.4779999999999998</v>
      </c>
      <c r="DW553" t="e">
        <v>#VALUE!</v>
      </c>
      <c r="DX553">
        <v>103.092</v>
      </c>
      <c r="DY553">
        <v>6.4429999999999996</v>
      </c>
      <c r="EA553" t="e">
        <v>#VALUE!</v>
      </c>
      <c r="EB553">
        <v>102.83</v>
      </c>
      <c r="EC553">
        <v>6.4790000000000001</v>
      </c>
      <c r="EE553" t="e">
        <v>#VALUE!</v>
      </c>
      <c r="EF553">
        <v>104.32899999999999</v>
      </c>
      <c r="EG553">
        <v>6.274</v>
      </c>
      <c r="EI553" t="e">
        <v>#VALUE!</v>
      </c>
      <c r="EJ553">
        <v>103.91200000000001</v>
      </c>
      <c r="EK553">
        <v>6.3310000000000004</v>
      </c>
      <c r="EM553" t="e">
        <v>#VALUE!</v>
      </c>
      <c r="EN553">
        <v>104.755</v>
      </c>
      <c r="EO553">
        <v>6.2160000000000002</v>
      </c>
      <c r="EQ553" t="e">
        <v>#VALUE!</v>
      </c>
      <c r="ER553">
        <v>105.143</v>
      </c>
      <c r="ES553">
        <v>6.1639999999999997</v>
      </c>
      <c r="EU553" t="e">
        <v>#VALUE!</v>
      </c>
      <c r="EV553">
        <v>105.127</v>
      </c>
      <c r="EW553">
        <v>6.1660000000000004</v>
      </c>
      <c r="EY553" t="e">
        <v>#VALUE!</v>
      </c>
      <c r="EZ553">
        <v>105.63200000000001</v>
      </c>
      <c r="FA553">
        <v>6.0979999999999999</v>
      </c>
      <c r="FC553" t="e">
        <v>#VALUE!</v>
      </c>
      <c r="FD553">
        <v>104.004</v>
      </c>
      <c r="FE553">
        <v>6.3170000000000002</v>
      </c>
      <c r="FG553" t="e">
        <v>#VALUE!</v>
      </c>
      <c r="FH553">
        <v>35.93</v>
      </c>
      <c r="FI553">
        <v>-5.82</v>
      </c>
      <c r="FJ553">
        <v>68.959999999999994</v>
      </c>
      <c r="FK553">
        <v>-3.15</v>
      </c>
      <c r="FL553">
        <v>94.144000000000005</v>
      </c>
      <c r="FM553">
        <v>8.25</v>
      </c>
      <c r="FN553">
        <v>0.22450000000000001</v>
      </c>
      <c r="FO553">
        <v>11.2125</v>
      </c>
      <c r="FP553">
        <v>0.2712</v>
      </c>
      <c r="FQ553">
        <v>8.4647000000000006</v>
      </c>
      <c r="FR553">
        <v>0.37340000000000001</v>
      </c>
      <c r="FS553">
        <v>3.8441000000000001</v>
      </c>
      <c r="FT553">
        <v>0.6008</v>
      </c>
      <c r="FU553">
        <v>-6.3792</v>
      </c>
      <c r="FV553">
        <v>1.1696</v>
      </c>
      <c r="FW553">
        <v>-7.1858000000000004</v>
      </c>
      <c r="FX553" t="s">
        <v>3284</v>
      </c>
      <c r="FY553">
        <v>119995886.90000001</v>
      </c>
    </row>
    <row r="554" spans="1:181" x14ac:dyDescent="0.35">
      <c r="A554">
        <v>557</v>
      </c>
      <c r="B554" t="s">
        <v>5530</v>
      </c>
      <c r="C554" t="s">
        <v>5490</v>
      </c>
      <c r="D554" t="s">
        <v>3217</v>
      </c>
      <c r="E554" t="s">
        <v>3218</v>
      </c>
      <c r="F554" t="s">
        <v>330</v>
      </c>
      <c r="G554" t="s">
        <v>193</v>
      </c>
      <c r="H554" t="s">
        <v>262</v>
      </c>
      <c r="I554" t="s">
        <v>193</v>
      </c>
      <c r="J554" t="s">
        <v>316</v>
      </c>
      <c r="K554" t="s">
        <v>193</v>
      </c>
      <c r="L554" t="s">
        <v>1519</v>
      </c>
      <c r="M554">
        <v>6</v>
      </c>
      <c r="N554" t="s">
        <v>196</v>
      </c>
      <c r="O554" t="s">
        <v>197</v>
      </c>
      <c r="P554" t="s">
        <v>198</v>
      </c>
      <c r="Q554">
        <v>1200</v>
      </c>
      <c r="R554" t="s">
        <v>198</v>
      </c>
      <c r="S554">
        <v>600</v>
      </c>
      <c r="T554">
        <v>10</v>
      </c>
      <c r="U554">
        <v>2</v>
      </c>
      <c r="V554" t="s">
        <v>199</v>
      </c>
      <c r="W554" t="s">
        <v>200</v>
      </c>
      <c r="X554">
        <v>2.875</v>
      </c>
      <c r="Y554" t="s">
        <v>193</v>
      </c>
      <c r="Z554" t="s">
        <v>5494</v>
      </c>
      <c r="AA554" t="s">
        <v>1712</v>
      </c>
      <c r="AB554">
        <v>230</v>
      </c>
      <c r="AD554">
        <v>-11</v>
      </c>
      <c r="AE554" t="s">
        <v>193</v>
      </c>
      <c r="AF554" t="s">
        <v>193</v>
      </c>
      <c r="AG554">
        <v>280</v>
      </c>
      <c r="AH554">
        <v>0</v>
      </c>
      <c r="AI554">
        <v>0</v>
      </c>
      <c r="AJ554" t="s">
        <v>193</v>
      </c>
      <c r="AK554" t="s">
        <v>193</v>
      </c>
      <c r="AM554">
        <v>-15</v>
      </c>
      <c r="AN554">
        <v>50</v>
      </c>
      <c r="AO554" t="s">
        <v>193</v>
      </c>
      <c r="AP554">
        <v>13.67</v>
      </c>
      <c r="AQ554">
        <v>2.8980000000000001</v>
      </c>
      <c r="AR554">
        <v>99.801000000000002</v>
      </c>
      <c r="AS554" t="s">
        <v>202</v>
      </c>
      <c r="AT554" t="s">
        <v>203</v>
      </c>
      <c r="AU554" t="s">
        <v>204</v>
      </c>
      <c r="AV554" t="s">
        <v>205</v>
      </c>
      <c r="AW554">
        <v>5</v>
      </c>
      <c r="AX554">
        <v>3</v>
      </c>
      <c r="AY554">
        <v>2</v>
      </c>
      <c r="AZ554" t="s">
        <v>193</v>
      </c>
      <c r="BA554" t="s">
        <v>202</v>
      </c>
      <c r="BB554" t="s">
        <v>206</v>
      </c>
      <c r="BC554" t="s">
        <v>202</v>
      </c>
      <c r="BD554" t="s">
        <v>202</v>
      </c>
      <c r="BE554" t="s">
        <v>206</v>
      </c>
      <c r="BF554" t="s">
        <v>206</v>
      </c>
      <c r="BG554" t="s">
        <v>238</v>
      </c>
      <c r="BH554" t="s">
        <v>207</v>
      </c>
      <c r="BI554">
        <v>2000</v>
      </c>
      <c r="BK554" t="s">
        <v>206</v>
      </c>
      <c r="BL554" t="s">
        <v>208</v>
      </c>
      <c r="BM554" t="s">
        <v>30</v>
      </c>
      <c r="BN554" t="s">
        <v>32</v>
      </c>
      <c r="BO554" t="s">
        <v>248</v>
      </c>
      <c r="BP554" t="s">
        <v>375</v>
      </c>
      <c r="BQ554" t="s">
        <v>193</v>
      </c>
      <c r="BR554" t="s">
        <v>193</v>
      </c>
      <c r="BS554" t="s">
        <v>193</v>
      </c>
      <c r="BT554" t="s">
        <v>193</v>
      </c>
      <c r="BU554" t="s">
        <v>193</v>
      </c>
      <c r="BV554" t="s">
        <v>208</v>
      </c>
      <c r="BW554" t="s">
        <v>209</v>
      </c>
      <c r="BX554" t="s">
        <v>197</v>
      </c>
      <c r="BY554" t="s">
        <v>193</v>
      </c>
      <c r="BZ554" t="s">
        <v>211</v>
      </c>
      <c r="CA554" t="s">
        <v>634</v>
      </c>
      <c r="CB554" t="s">
        <v>3219</v>
      </c>
      <c r="CC554" t="s">
        <v>3220</v>
      </c>
      <c r="CD554" t="s">
        <v>5528</v>
      </c>
      <c r="CE554">
        <v>2</v>
      </c>
      <c r="CF554">
        <v>1</v>
      </c>
      <c r="CG554" t="s">
        <v>214</v>
      </c>
      <c r="CH554" t="s">
        <v>215</v>
      </c>
      <c r="CI554" t="s">
        <v>215</v>
      </c>
      <c r="CJ554" t="s">
        <v>197</v>
      </c>
      <c r="CK554">
        <v>600</v>
      </c>
      <c r="CL554" t="s">
        <v>216</v>
      </c>
      <c r="CM554">
        <v>1</v>
      </c>
      <c r="CN554" t="s">
        <v>199</v>
      </c>
      <c r="CO554" t="s">
        <v>193</v>
      </c>
      <c r="CP554">
        <v>3</v>
      </c>
      <c r="CQ554" t="s">
        <v>193</v>
      </c>
      <c r="CR554" t="s">
        <v>193</v>
      </c>
      <c r="CS554" t="s">
        <v>193</v>
      </c>
      <c r="CT554" t="s">
        <v>193</v>
      </c>
      <c r="CU554" t="s">
        <v>193</v>
      </c>
      <c r="CV554" t="s">
        <v>193</v>
      </c>
      <c r="CW554" t="s">
        <v>3217</v>
      </c>
      <c r="CX554" t="s">
        <v>217</v>
      </c>
      <c r="CY554">
        <v>0.65</v>
      </c>
      <c r="CZ554">
        <v>3.9</v>
      </c>
      <c r="DA554" t="s">
        <v>206</v>
      </c>
      <c r="DB554" t="s">
        <v>193</v>
      </c>
      <c r="DC554" t="s">
        <v>193</v>
      </c>
      <c r="DD554" t="s">
        <v>193</v>
      </c>
      <c r="DE554" t="s">
        <v>193</v>
      </c>
      <c r="DF554" t="s">
        <v>193</v>
      </c>
      <c r="DG554" t="s">
        <v>247</v>
      </c>
      <c r="DH554" t="s">
        <v>26</v>
      </c>
      <c r="DI554" t="s">
        <v>221</v>
      </c>
      <c r="DJ554" t="s">
        <v>350</v>
      </c>
      <c r="DK554" t="s">
        <v>339</v>
      </c>
      <c r="DL554" t="s">
        <v>222</v>
      </c>
      <c r="DM554" t="s">
        <v>222</v>
      </c>
      <c r="DN554" t="s">
        <v>223</v>
      </c>
      <c r="DO554" t="s">
        <v>1547</v>
      </c>
      <c r="DP554">
        <v>100.57599999999999</v>
      </c>
      <c r="DQ554">
        <v>2.8069999999999999</v>
      </c>
      <c r="DR554">
        <v>220.62010000000001</v>
      </c>
      <c r="DS554">
        <v>-9.3798999999999992</v>
      </c>
      <c r="DT554">
        <v>101.691</v>
      </c>
      <c r="DU554">
        <v>2.677</v>
      </c>
      <c r="DV554">
        <v>207.64349999999999</v>
      </c>
      <c r="DW554">
        <v>-22.3565</v>
      </c>
      <c r="DX554">
        <v>102.273</v>
      </c>
      <c r="DY554">
        <v>2.61</v>
      </c>
      <c r="DZ554">
        <v>194.97229999999999</v>
      </c>
      <c r="EA554">
        <v>-35.027700000000003</v>
      </c>
      <c r="EB554">
        <v>102.32</v>
      </c>
      <c r="EC554">
        <v>2.6040000000000001</v>
      </c>
      <c r="ED554">
        <v>199.1311</v>
      </c>
      <c r="EE554">
        <v>-30.8689</v>
      </c>
      <c r="EF554">
        <v>101.17400000000001</v>
      </c>
      <c r="EG554">
        <v>2.7370000000000001</v>
      </c>
      <c r="EH554">
        <v>211.03559999999999</v>
      </c>
      <c r="EI554">
        <v>-18.964400000000001</v>
      </c>
      <c r="EJ554">
        <v>101.57899999999999</v>
      </c>
      <c r="EK554">
        <v>2.69</v>
      </c>
      <c r="EL554">
        <v>205.14</v>
      </c>
      <c r="EM554">
        <v>-24.86</v>
      </c>
      <c r="EN554">
        <v>101.473</v>
      </c>
      <c r="EO554">
        <v>2.702</v>
      </c>
      <c r="EP554">
        <v>209.04689999999999</v>
      </c>
      <c r="EQ554">
        <v>-20.953099999999999</v>
      </c>
      <c r="ER554">
        <v>101.259</v>
      </c>
      <c r="ES554">
        <v>2.7269999999999999</v>
      </c>
      <c r="ET554">
        <v>209.3586</v>
      </c>
      <c r="EU554">
        <v>-20.641400000000001</v>
      </c>
      <c r="EV554">
        <v>101.383</v>
      </c>
      <c r="EW554">
        <v>2.7120000000000002</v>
      </c>
      <c r="EX554">
        <v>205.03110000000001</v>
      </c>
      <c r="EY554">
        <v>-24.968900000000001</v>
      </c>
      <c r="EZ554">
        <v>100.119</v>
      </c>
      <c r="FA554">
        <v>2.8610000000000002</v>
      </c>
      <c r="FB554">
        <v>215.8194</v>
      </c>
      <c r="FC554">
        <v>-14.1806</v>
      </c>
      <c r="FD554">
        <v>99.775000000000006</v>
      </c>
      <c r="FE554">
        <v>2.9009999999999998</v>
      </c>
      <c r="FF554">
        <v>226.08019999999999</v>
      </c>
      <c r="FG554">
        <v>-3.9198</v>
      </c>
      <c r="FH554">
        <v>41.38</v>
      </c>
      <c r="FI554">
        <v>3.17</v>
      </c>
      <c r="FJ554">
        <v>70.03</v>
      </c>
      <c r="FK554">
        <v>-1.55</v>
      </c>
      <c r="FL554">
        <v>93.688999999999993</v>
      </c>
      <c r="FM554">
        <v>6.55</v>
      </c>
      <c r="FN554">
        <v>0.21909999999999999</v>
      </c>
      <c r="FO554">
        <v>6.0423999999999998</v>
      </c>
      <c r="FP554">
        <v>0.26850000000000002</v>
      </c>
      <c r="FQ554">
        <v>5.1807999999999996</v>
      </c>
      <c r="FR554">
        <v>0.36890000000000001</v>
      </c>
      <c r="FS554">
        <v>3.4188000000000001</v>
      </c>
      <c r="FT554">
        <v>0.60150000000000003</v>
      </c>
      <c r="FU554">
        <v>-4.0175999999999998</v>
      </c>
      <c r="FV554">
        <v>1.1803999999999999</v>
      </c>
      <c r="FW554">
        <v>-3.5192000000000001</v>
      </c>
      <c r="FX554" t="s">
        <v>3221</v>
      </c>
      <c r="FY554">
        <v>42558.817900000002</v>
      </c>
    </row>
    <row r="555" spans="1:181" x14ac:dyDescent="0.35">
      <c r="A555">
        <v>558</v>
      </c>
      <c r="B555" t="s">
        <v>5530</v>
      </c>
      <c r="C555" t="s">
        <v>5490</v>
      </c>
      <c r="D555" t="s">
        <v>3217</v>
      </c>
      <c r="E555" t="s">
        <v>3218</v>
      </c>
      <c r="F555" t="s">
        <v>330</v>
      </c>
      <c r="G555" t="s">
        <v>193</v>
      </c>
      <c r="H555" t="s">
        <v>262</v>
      </c>
      <c r="I555" t="s">
        <v>193</v>
      </c>
      <c r="J555" t="s">
        <v>316</v>
      </c>
      <c r="K555" t="s">
        <v>193</v>
      </c>
      <c r="L555" t="s">
        <v>1519</v>
      </c>
      <c r="M555" t="s">
        <v>193</v>
      </c>
      <c r="N555" t="s">
        <v>196</v>
      </c>
      <c r="O555" t="s">
        <v>197</v>
      </c>
      <c r="P555" t="s">
        <v>198</v>
      </c>
      <c r="Q555">
        <v>1200</v>
      </c>
      <c r="R555" t="s">
        <v>198</v>
      </c>
      <c r="S555">
        <v>600</v>
      </c>
      <c r="T555">
        <v>30</v>
      </c>
      <c r="U555">
        <v>2</v>
      </c>
      <c r="V555" t="s">
        <v>199</v>
      </c>
      <c r="W555" t="s">
        <v>200</v>
      </c>
      <c r="X555">
        <v>3.75</v>
      </c>
      <c r="Y555" t="s">
        <v>193</v>
      </c>
      <c r="Z555" t="s">
        <v>5299</v>
      </c>
      <c r="AA555" t="s">
        <v>999</v>
      </c>
      <c r="AB555">
        <v>260</v>
      </c>
      <c r="AD555">
        <v>-9</v>
      </c>
      <c r="AE555" t="s">
        <v>193</v>
      </c>
      <c r="AF555" t="s">
        <v>193</v>
      </c>
      <c r="AG555">
        <v>305</v>
      </c>
      <c r="AH555">
        <v>0</v>
      </c>
      <c r="AI555">
        <v>0</v>
      </c>
      <c r="AJ555" t="s">
        <v>193</v>
      </c>
      <c r="AK555" t="s">
        <v>193</v>
      </c>
      <c r="AM555">
        <v>-15</v>
      </c>
      <c r="AN555">
        <v>45</v>
      </c>
      <c r="AO555" t="s">
        <v>193</v>
      </c>
      <c r="AP555">
        <v>11.67</v>
      </c>
      <c r="AQ555">
        <v>3.79</v>
      </c>
      <c r="AR555">
        <v>99.286000000000001</v>
      </c>
      <c r="AS555" t="s">
        <v>202</v>
      </c>
      <c r="AT555" t="s">
        <v>203</v>
      </c>
      <c r="AU555" t="s">
        <v>204</v>
      </c>
      <c r="AV555" t="s">
        <v>205</v>
      </c>
      <c r="AW555">
        <v>5</v>
      </c>
      <c r="AX555">
        <v>3</v>
      </c>
      <c r="AY555">
        <v>2</v>
      </c>
      <c r="AZ555" t="s">
        <v>193</v>
      </c>
      <c r="BA555" t="s">
        <v>202</v>
      </c>
      <c r="BB555" t="s">
        <v>206</v>
      </c>
      <c r="BC555" t="s">
        <v>202</v>
      </c>
      <c r="BD555" t="s">
        <v>202</v>
      </c>
      <c r="BE555" t="s">
        <v>206</v>
      </c>
      <c r="BF555" t="s">
        <v>206</v>
      </c>
      <c r="BG555" t="s">
        <v>238</v>
      </c>
      <c r="BH555" t="s">
        <v>207</v>
      </c>
      <c r="BI555">
        <v>2000</v>
      </c>
      <c r="BK555" t="s">
        <v>206</v>
      </c>
      <c r="BL555" t="s">
        <v>208</v>
      </c>
      <c r="BM555" t="s">
        <v>30</v>
      </c>
      <c r="BN555" t="s">
        <v>32</v>
      </c>
      <c r="BO555" t="s">
        <v>248</v>
      </c>
      <c r="BP555" t="s">
        <v>375</v>
      </c>
      <c r="BQ555" t="s">
        <v>193</v>
      </c>
      <c r="BR555" t="s">
        <v>193</v>
      </c>
      <c r="BS555" t="s">
        <v>193</v>
      </c>
      <c r="BT555" t="s">
        <v>193</v>
      </c>
      <c r="BU555" t="s">
        <v>193</v>
      </c>
      <c r="BV555" t="s">
        <v>208</v>
      </c>
      <c r="BW555" t="s">
        <v>209</v>
      </c>
      <c r="BX555" t="s">
        <v>197</v>
      </c>
      <c r="BY555" t="s">
        <v>193</v>
      </c>
      <c r="BZ555" t="s">
        <v>211</v>
      </c>
      <c r="CA555" t="s">
        <v>634</v>
      </c>
      <c r="CB555" t="s">
        <v>3222</v>
      </c>
      <c r="CC555" t="s">
        <v>3223</v>
      </c>
      <c r="CD555" t="s">
        <v>5528</v>
      </c>
      <c r="CE555">
        <v>2</v>
      </c>
      <c r="CF555">
        <v>0</v>
      </c>
      <c r="CG555" t="s">
        <v>214</v>
      </c>
      <c r="CH555" t="s">
        <v>215</v>
      </c>
      <c r="CI555" t="s">
        <v>215</v>
      </c>
      <c r="CJ555" t="s">
        <v>197</v>
      </c>
      <c r="CK555">
        <v>600</v>
      </c>
      <c r="CL555" t="s">
        <v>216</v>
      </c>
      <c r="CM555">
        <v>1</v>
      </c>
      <c r="CN555" t="s">
        <v>199</v>
      </c>
      <c r="CO555" t="s">
        <v>193</v>
      </c>
      <c r="CP555">
        <v>6</v>
      </c>
      <c r="CQ555" t="s">
        <v>193</v>
      </c>
      <c r="CR555" t="s">
        <v>193</v>
      </c>
      <c r="CS555" t="s">
        <v>193</v>
      </c>
      <c r="CT555" t="s">
        <v>193</v>
      </c>
      <c r="CU555" t="s">
        <v>193</v>
      </c>
      <c r="CV555" t="s">
        <v>193</v>
      </c>
      <c r="CW555" t="s">
        <v>3217</v>
      </c>
      <c r="CX555" t="s">
        <v>217</v>
      </c>
      <c r="CY555">
        <v>0.875</v>
      </c>
      <c r="CZ555">
        <v>5.25</v>
      </c>
      <c r="DA555" t="s">
        <v>206</v>
      </c>
      <c r="DB555" t="s">
        <v>193</v>
      </c>
      <c r="DC555" t="s">
        <v>193</v>
      </c>
      <c r="DD555" t="s">
        <v>193</v>
      </c>
      <c r="DE555" t="s">
        <v>193</v>
      </c>
      <c r="DF555" t="s">
        <v>193</v>
      </c>
      <c r="DG555" t="s">
        <v>247</v>
      </c>
      <c r="DH555" t="s">
        <v>26</v>
      </c>
      <c r="DI555" t="s">
        <v>221</v>
      </c>
      <c r="DJ555" t="s">
        <v>350</v>
      </c>
      <c r="DK555" t="s">
        <v>339</v>
      </c>
      <c r="DL555" t="s">
        <v>222</v>
      </c>
      <c r="DM555" t="s">
        <v>222</v>
      </c>
      <c r="DN555" t="s">
        <v>223</v>
      </c>
      <c r="DO555" t="s">
        <v>1002</v>
      </c>
      <c r="DP555">
        <v>99.891999999999996</v>
      </c>
      <c r="DQ555">
        <v>3.7559999999999998</v>
      </c>
      <c r="DR555">
        <v>257.53050000000002</v>
      </c>
      <c r="DS555">
        <v>-2.4695</v>
      </c>
      <c r="DT555">
        <v>101.361</v>
      </c>
      <c r="DU555">
        <v>3.6739999999999999</v>
      </c>
      <c r="DV555">
        <v>250.4119</v>
      </c>
      <c r="DW555">
        <v>-9.5881000000000007</v>
      </c>
      <c r="DX555">
        <v>103.044</v>
      </c>
      <c r="DY555">
        <v>3.5819999999999999</v>
      </c>
      <c r="DZ555">
        <v>232.488</v>
      </c>
      <c r="EA555">
        <v>-27.512</v>
      </c>
      <c r="EB555">
        <v>101.271</v>
      </c>
      <c r="EC555">
        <v>3.6789999999999998</v>
      </c>
      <c r="ED555">
        <v>247.31880000000001</v>
      </c>
      <c r="EE555">
        <v>-12.6812</v>
      </c>
      <c r="EF555">
        <v>101.09</v>
      </c>
      <c r="EG555">
        <v>3.6890000000000001</v>
      </c>
      <c r="EH555">
        <v>243.69669999999999</v>
      </c>
      <c r="EI555">
        <v>-16.3033</v>
      </c>
      <c r="EJ555">
        <v>101.09</v>
      </c>
      <c r="EK555">
        <v>3.6890000000000001</v>
      </c>
      <c r="EL555">
        <v>240.1936</v>
      </c>
      <c r="EM555">
        <v>-19.8064</v>
      </c>
      <c r="EN555">
        <v>99.980999999999995</v>
      </c>
      <c r="EO555">
        <v>3.7509999999999999</v>
      </c>
      <c r="EP555">
        <v>250.09049999999999</v>
      </c>
      <c r="EQ555">
        <v>-9.9094999999999995</v>
      </c>
      <c r="ER555">
        <v>97.24</v>
      </c>
      <c r="ES555">
        <v>3.907</v>
      </c>
      <c r="ET555">
        <v>262.78190000000001</v>
      </c>
      <c r="EU555">
        <v>2.7818999999999998</v>
      </c>
      <c r="EV555">
        <v>98.215999999999994</v>
      </c>
      <c r="EW555">
        <v>3.851</v>
      </c>
      <c r="EX555">
        <v>251.792</v>
      </c>
      <c r="EY555">
        <v>-8.2080000000000002</v>
      </c>
      <c r="EZ555">
        <v>98.215999999999994</v>
      </c>
      <c r="FA555">
        <v>3.851</v>
      </c>
      <c r="FB555">
        <v>245.69560000000001</v>
      </c>
      <c r="FC555">
        <v>-14.304399999999999</v>
      </c>
      <c r="FD555">
        <v>95.891000000000005</v>
      </c>
      <c r="FE555">
        <v>3.9860000000000002</v>
      </c>
      <c r="FF555">
        <v>265.82350000000002</v>
      </c>
      <c r="FG555">
        <v>5.8235000000000001</v>
      </c>
      <c r="FH555">
        <v>41.38</v>
      </c>
      <c r="FI555">
        <v>3.17</v>
      </c>
      <c r="FJ555">
        <v>70.03</v>
      </c>
      <c r="FK555">
        <v>-1.55</v>
      </c>
      <c r="FL555">
        <v>93.688999999999993</v>
      </c>
      <c r="FM555">
        <v>6.55</v>
      </c>
      <c r="FN555">
        <v>0.21909999999999999</v>
      </c>
      <c r="FO555">
        <v>6.0423999999999998</v>
      </c>
      <c r="FP555">
        <v>0.26850000000000002</v>
      </c>
      <c r="FQ555">
        <v>5.1807999999999996</v>
      </c>
      <c r="FR555">
        <v>0.36890000000000001</v>
      </c>
      <c r="FS555">
        <v>3.4188000000000001</v>
      </c>
      <c r="FT555">
        <v>0.60150000000000003</v>
      </c>
      <c r="FU555">
        <v>-4.0175999999999998</v>
      </c>
      <c r="FV555">
        <v>1.1803999999999999</v>
      </c>
      <c r="FW555">
        <v>-3.5192000000000001</v>
      </c>
      <c r="FX555" t="s">
        <v>3221</v>
      </c>
      <c r="FY555">
        <v>42558.817900000002</v>
      </c>
    </row>
    <row r="556" spans="1:181" x14ac:dyDescent="0.35">
      <c r="A556">
        <v>559</v>
      </c>
      <c r="B556" t="s">
        <v>5530</v>
      </c>
      <c r="C556" t="s">
        <v>5505</v>
      </c>
      <c r="D556" t="s">
        <v>3224</v>
      </c>
      <c r="E556" t="s">
        <v>3225</v>
      </c>
      <c r="F556" t="s">
        <v>303</v>
      </c>
      <c r="G556" t="s">
        <v>193</v>
      </c>
      <c r="H556" t="s">
        <v>262</v>
      </c>
      <c r="I556" t="s">
        <v>193</v>
      </c>
      <c r="J556" t="s">
        <v>316</v>
      </c>
      <c r="K556" t="s">
        <v>193</v>
      </c>
      <c r="L556" t="s">
        <v>468</v>
      </c>
      <c r="M556">
        <v>6</v>
      </c>
      <c r="N556" t="s">
        <v>196</v>
      </c>
      <c r="O556" t="s">
        <v>197</v>
      </c>
      <c r="P556" t="s">
        <v>198</v>
      </c>
      <c r="Q556">
        <v>500</v>
      </c>
      <c r="R556" t="s">
        <v>198</v>
      </c>
      <c r="S556">
        <v>500</v>
      </c>
      <c r="T556">
        <v>30</v>
      </c>
      <c r="U556">
        <v>1</v>
      </c>
      <c r="V556" t="s">
        <v>199</v>
      </c>
      <c r="W556" t="s">
        <v>200</v>
      </c>
      <c r="X556">
        <v>3.25</v>
      </c>
      <c r="Y556" t="s">
        <v>193</v>
      </c>
      <c r="Z556" t="s">
        <v>5531</v>
      </c>
      <c r="AA556" t="s">
        <v>999</v>
      </c>
      <c r="AB556">
        <v>215</v>
      </c>
      <c r="AD556">
        <v>-14</v>
      </c>
      <c r="AE556" t="s">
        <v>193</v>
      </c>
      <c r="AF556" t="s">
        <v>193</v>
      </c>
      <c r="AG556">
        <v>300</v>
      </c>
      <c r="AH556">
        <v>230</v>
      </c>
      <c r="AI556">
        <v>5</v>
      </c>
      <c r="AJ556" t="s">
        <v>193</v>
      </c>
      <c r="AK556" t="s">
        <v>193</v>
      </c>
      <c r="AM556">
        <v>10</v>
      </c>
      <c r="AN556">
        <v>85</v>
      </c>
      <c r="AO556" t="s">
        <v>193</v>
      </c>
      <c r="AP556">
        <v>13.2</v>
      </c>
      <c r="AQ556">
        <v>3.351</v>
      </c>
      <c r="AR556">
        <v>98.097999999999999</v>
      </c>
      <c r="AS556" t="s">
        <v>202</v>
      </c>
      <c r="AT556" t="s">
        <v>203</v>
      </c>
      <c r="AU556" t="s">
        <v>204</v>
      </c>
      <c r="AV556" t="s">
        <v>205</v>
      </c>
      <c r="AW556">
        <v>5</v>
      </c>
      <c r="AX556">
        <v>5</v>
      </c>
      <c r="AY556" t="s">
        <v>193</v>
      </c>
      <c r="AZ556" t="s">
        <v>193</v>
      </c>
      <c r="BA556" t="s">
        <v>202</v>
      </c>
      <c r="BB556" t="s">
        <v>202</v>
      </c>
      <c r="BC556" t="s">
        <v>202</v>
      </c>
      <c r="BD556" t="s">
        <v>202</v>
      </c>
      <c r="BE556" t="s">
        <v>206</v>
      </c>
      <c r="BF556" t="s">
        <v>206</v>
      </c>
      <c r="BG556" t="s">
        <v>336</v>
      </c>
      <c r="BH556" t="s">
        <v>193</v>
      </c>
      <c r="BI556">
        <v>2000</v>
      </c>
      <c r="BK556" t="s">
        <v>206</v>
      </c>
      <c r="BL556" t="s">
        <v>208</v>
      </c>
      <c r="BM556" t="s">
        <v>30</v>
      </c>
      <c r="BN556" t="s">
        <v>32</v>
      </c>
      <c r="BO556" t="s">
        <v>33</v>
      </c>
      <c r="BP556" t="s">
        <v>34</v>
      </c>
      <c r="BQ556" t="s">
        <v>193</v>
      </c>
      <c r="BR556" t="s">
        <v>193</v>
      </c>
      <c r="BS556" t="s">
        <v>193</v>
      </c>
      <c r="BT556" t="s">
        <v>193</v>
      </c>
      <c r="BU556" t="s">
        <v>193</v>
      </c>
      <c r="BV556" t="s">
        <v>208</v>
      </c>
      <c r="BW556" t="s">
        <v>209</v>
      </c>
      <c r="BX556" t="s">
        <v>197</v>
      </c>
      <c r="BY556" t="s">
        <v>193</v>
      </c>
      <c r="BZ556" t="s">
        <v>292</v>
      </c>
      <c r="CA556" t="s">
        <v>1007</v>
      </c>
      <c r="CB556" t="s">
        <v>3226</v>
      </c>
      <c r="CC556" t="s">
        <v>3227</v>
      </c>
      <c r="CD556" t="s">
        <v>5528</v>
      </c>
      <c r="CE556">
        <v>2</v>
      </c>
      <c r="CF556">
        <v>1</v>
      </c>
      <c r="CG556" t="s">
        <v>214</v>
      </c>
      <c r="CH556" t="s">
        <v>215</v>
      </c>
      <c r="CI556" t="s">
        <v>215</v>
      </c>
      <c r="CJ556" t="s">
        <v>202</v>
      </c>
      <c r="CK556">
        <v>500</v>
      </c>
      <c r="CL556" t="s">
        <v>216</v>
      </c>
      <c r="CM556">
        <v>1</v>
      </c>
      <c r="CN556" t="s">
        <v>199</v>
      </c>
      <c r="CO556" t="s">
        <v>193</v>
      </c>
      <c r="CP556">
        <v>6</v>
      </c>
      <c r="CQ556" t="s">
        <v>193</v>
      </c>
      <c r="CR556" t="s">
        <v>193</v>
      </c>
      <c r="CS556" t="s">
        <v>193</v>
      </c>
      <c r="CT556" t="s">
        <v>193</v>
      </c>
      <c r="CU556" t="s">
        <v>193</v>
      </c>
      <c r="CV556" t="s">
        <v>193</v>
      </c>
      <c r="CW556" t="s">
        <v>3224</v>
      </c>
      <c r="CX556" t="s">
        <v>217</v>
      </c>
      <c r="CY556">
        <v>0.875</v>
      </c>
      <c r="CZ556">
        <v>4.375</v>
      </c>
      <c r="DA556" t="s">
        <v>206</v>
      </c>
      <c r="DB556" t="s">
        <v>193</v>
      </c>
      <c r="DC556" t="s">
        <v>193</v>
      </c>
      <c r="DD556" t="s">
        <v>193</v>
      </c>
      <c r="DE556" t="s">
        <v>193</v>
      </c>
      <c r="DF556" t="s">
        <v>193</v>
      </c>
      <c r="DG556" t="s">
        <v>31</v>
      </c>
      <c r="DH556" t="s">
        <v>1908</v>
      </c>
      <c r="DI556" t="s">
        <v>437</v>
      </c>
      <c r="DJ556" t="s">
        <v>447</v>
      </c>
      <c r="DK556" t="s">
        <v>645</v>
      </c>
      <c r="DL556" t="s">
        <v>222</v>
      </c>
      <c r="DM556" t="s">
        <v>222</v>
      </c>
      <c r="DN556" t="s">
        <v>223</v>
      </c>
      <c r="DO556" t="s">
        <v>1002</v>
      </c>
      <c r="DP556">
        <v>100.60599999999999</v>
      </c>
      <c r="DQ556">
        <v>3.218</v>
      </c>
      <c r="DR556">
        <v>204.81190000000001</v>
      </c>
      <c r="DS556">
        <v>-10.1881</v>
      </c>
      <c r="DT556">
        <v>101.455</v>
      </c>
      <c r="DU556">
        <v>3.1739999999999999</v>
      </c>
      <c r="DV556">
        <v>191.68799999999999</v>
      </c>
      <c r="DW556">
        <v>-23.312000000000001</v>
      </c>
      <c r="DX556">
        <v>100.264</v>
      </c>
      <c r="DY556">
        <v>3.2360000000000002</v>
      </c>
      <c r="DZ556">
        <v>203.0188</v>
      </c>
      <c r="EA556">
        <v>-11.981199999999999</v>
      </c>
      <c r="EB556">
        <v>99.700999999999993</v>
      </c>
      <c r="EC556">
        <v>3.266</v>
      </c>
      <c r="ED556">
        <v>201.39670000000001</v>
      </c>
      <c r="EE556">
        <v>-13.603300000000001</v>
      </c>
      <c r="EF556">
        <v>98.563999999999993</v>
      </c>
      <c r="EG556">
        <v>3.3260000000000001</v>
      </c>
      <c r="EH556">
        <v>203.89359999999999</v>
      </c>
      <c r="EI556">
        <v>-11.106400000000001</v>
      </c>
      <c r="EJ556">
        <v>98.5</v>
      </c>
      <c r="EK556">
        <v>3.3290000000000002</v>
      </c>
      <c r="EL556">
        <v>207.8905</v>
      </c>
      <c r="EM556">
        <v>-7.1094999999999997</v>
      </c>
      <c r="EN556">
        <v>95.74</v>
      </c>
      <c r="EO556">
        <v>3.48</v>
      </c>
      <c r="EP556">
        <v>220.08189999999999</v>
      </c>
      <c r="EQ556">
        <v>5.0819000000000001</v>
      </c>
      <c r="ER556">
        <v>97.12</v>
      </c>
      <c r="ES556">
        <v>3.4039999999999999</v>
      </c>
      <c r="ET556">
        <v>207.09200000000001</v>
      </c>
      <c r="EU556">
        <v>-7.9080000000000004</v>
      </c>
      <c r="EV556">
        <v>97.12</v>
      </c>
      <c r="EW556">
        <v>3.4039999999999999</v>
      </c>
      <c r="EX556">
        <v>200.9956</v>
      </c>
      <c r="EY556">
        <v>-14.0044</v>
      </c>
      <c r="EZ556">
        <v>95.132000000000005</v>
      </c>
      <c r="FA556">
        <v>3.5139999999999998</v>
      </c>
      <c r="FB556">
        <v>218.62350000000001</v>
      </c>
      <c r="FC556">
        <v>3.6234999999999999</v>
      </c>
      <c r="FD556">
        <v>96.227999999999994</v>
      </c>
      <c r="FE556">
        <v>3.4529999999999998</v>
      </c>
      <c r="FF556">
        <v>207.1729</v>
      </c>
      <c r="FG556">
        <v>-7.8270999999999997</v>
      </c>
      <c r="FH556">
        <v>41.38</v>
      </c>
      <c r="FI556">
        <v>3.17</v>
      </c>
      <c r="FJ556">
        <v>70.03</v>
      </c>
      <c r="FK556">
        <v>-1.55</v>
      </c>
      <c r="FL556">
        <v>93.688999999999993</v>
      </c>
      <c r="FM556">
        <v>6.55</v>
      </c>
      <c r="FN556">
        <v>0.21909999999999999</v>
      </c>
      <c r="FO556">
        <v>6.0423999999999998</v>
      </c>
      <c r="FP556">
        <v>0.26850000000000002</v>
      </c>
      <c r="FQ556">
        <v>5.1807999999999996</v>
      </c>
      <c r="FR556">
        <v>0.36890000000000001</v>
      </c>
      <c r="FS556">
        <v>3.4188000000000001</v>
      </c>
      <c r="FT556">
        <v>0.60150000000000003</v>
      </c>
      <c r="FU556">
        <v>-4.0175999999999998</v>
      </c>
      <c r="FV556">
        <v>1.1803999999999999</v>
      </c>
      <c r="FW556">
        <v>-3.5192000000000001</v>
      </c>
      <c r="FX556" t="s">
        <v>3228</v>
      </c>
      <c r="FY556">
        <v>20276.518800000002</v>
      </c>
    </row>
    <row r="557" spans="1:181" x14ac:dyDescent="0.35">
      <c r="A557">
        <v>560</v>
      </c>
      <c r="B557" t="s">
        <v>5530</v>
      </c>
      <c r="C557" t="s">
        <v>5491</v>
      </c>
      <c r="D557" t="s">
        <v>901</v>
      </c>
      <c r="E557" t="s">
        <v>902</v>
      </c>
      <c r="F557" t="s">
        <v>192</v>
      </c>
      <c r="G557" t="s">
        <v>304</v>
      </c>
      <c r="H557" t="s">
        <v>285</v>
      </c>
      <c r="I557" t="s">
        <v>331</v>
      </c>
      <c r="J557" t="s">
        <v>286</v>
      </c>
      <c r="K557" t="s">
        <v>331</v>
      </c>
      <c r="L557" t="s">
        <v>1312</v>
      </c>
      <c r="M557" t="s">
        <v>193</v>
      </c>
      <c r="N557" t="s">
        <v>196</v>
      </c>
      <c r="O557" t="s">
        <v>197</v>
      </c>
      <c r="P557" t="s">
        <v>198</v>
      </c>
      <c r="Q557">
        <v>6500</v>
      </c>
      <c r="R557" t="s">
        <v>198</v>
      </c>
      <c r="S557">
        <v>3000</v>
      </c>
      <c r="T557">
        <v>6</v>
      </c>
      <c r="U557">
        <v>2</v>
      </c>
      <c r="V557" t="s">
        <v>334</v>
      </c>
      <c r="W557" t="s">
        <v>289</v>
      </c>
      <c r="X557" t="s">
        <v>193</v>
      </c>
      <c r="Y557" t="s">
        <v>193</v>
      </c>
      <c r="Z557" t="s">
        <v>5532</v>
      </c>
      <c r="AA557" t="s">
        <v>2410</v>
      </c>
      <c r="AB557">
        <v>183</v>
      </c>
      <c r="AD557">
        <v>-1</v>
      </c>
      <c r="AE557" t="s">
        <v>193</v>
      </c>
      <c r="AF557" t="s">
        <v>193</v>
      </c>
      <c r="AG557">
        <v>215</v>
      </c>
      <c r="AH557">
        <v>183</v>
      </c>
      <c r="AI557">
        <v>0</v>
      </c>
      <c r="AJ557" t="s">
        <v>193</v>
      </c>
      <c r="AK557" t="s">
        <v>193</v>
      </c>
      <c r="AM557">
        <v>0</v>
      </c>
      <c r="AN557">
        <v>32</v>
      </c>
      <c r="AO557" t="s">
        <v>193</v>
      </c>
      <c r="AP557">
        <v>2.17</v>
      </c>
      <c r="AQ557">
        <v>2.1880000000000002</v>
      </c>
      <c r="AR557">
        <v>100</v>
      </c>
      <c r="AS557" t="s">
        <v>202</v>
      </c>
      <c r="AT557" t="s">
        <v>290</v>
      </c>
      <c r="AU557" t="s">
        <v>204</v>
      </c>
      <c r="AV557" t="s">
        <v>265</v>
      </c>
      <c r="AW557">
        <v>1</v>
      </c>
      <c r="AX557">
        <v>1</v>
      </c>
      <c r="AY557" t="s">
        <v>193</v>
      </c>
      <c r="AZ557" t="s">
        <v>193</v>
      </c>
      <c r="BA557" t="s">
        <v>206</v>
      </c>
      <c r="BB557" t="s">
        <v>206</v>
      </c>
      <c r="BC557" t="s">
        <v>202</v>
      </c>
      <c r="BD557" t="s">
        <v>202</v>
      </c>
      <c r="BE557" t="s">
        <v>206</v>
      </c>
      <c r="BF557" t="s">
        <v>206</v>
      </c>
      <c r="BG557" t="s">
        <v>207</v>
      </c>
      <c r="BH557" t="s">
        <v>193</v>
      </c>
      <c r="BI557">
        <v>1000</v>
      </c>
      <c r="BK557" t="s">
        <v>202</v>
      </c>
      <c r="BL557" t="s">
        <v>240</v>
      </c>
      <c r="BM557" t="s">
        <v>193</v>
      </c>
      <c r="BN557" t="s">
        <v>193</v>
      </c>
      <c r="BO557" t="s">
        <v>193</v>
      </c>
      <c r="BP557" t="s">
        <v>193</v>
      </c>
      <c r="BQ557" t="s">
        <v>193</v>
      </c>
      <c r="BR557" t="s">
        <v>193</v>
      </c>
      <c r="BS557" t="s">
        <v>193</v>
      </c>
      <c r="BT557" t="s">
        <v>193</v>
      </c>
      <c r="BU557" t="s">
        <v>193</v>
      </c>
      <c r="BV557" t="s">
        <v>240</v>
      </c>
      <c r="BW557" t="s">
        <v>209</v>
      </c>
      <c r="BX557" t="s">
        <v>197</v>
      </c>
      <c r="BY557" t="s">
        <v>193</v>
      </c>
      <c r="BZ557" t="s">
        <v>292</v>
      </c>
      <c r="CA557" t="s">
        <v>307</v>
      </c>
      <c r="CB557" t="s">
        <v>3229</v>
      </c>
      <c r="CC557" t="s">
        <v>3230</v>
      </c>
      <c r="CD557" t="s">
        <v>5528</v>
      </c>
      <c r="CE557">
        <v>2</v>
      </c>
      <c r="CF557">
        <v>1</v>
      </c>
      <c r="CG557" t="s">
        <v>214</v>
      </c>
      <c r="CH557" t="s">
        <v>215</v>
      </c>
      <c r="CI557" t="s">
        <v>215</v>
      </c>
      <c r="CJ557" t="s">
        <v>197</v>
      </c>
      <c r="CK557">
        <v>3000</v>
      </c>
      <c r="CL557" t="s">
        <v>216</v>
      </c>
      <c r="CM557">
        <v>1</v>
      </c>
      <c r="CN557" t="s">
        <v>334</v>
      </c>
      <c r="CO557" t="s">
        <v>193</v>
      </c>
      <c r="CP557">
        <v>1</v>
      </c>
      <c r="CQ557" t="s">
        <v>193</v>
      </c>
      <c r="CR557" t="s">
        <v>193</v>
      </c>
      <c r="CS557" t="s">
        <v>193</v>
      </c>
      <c r="CT557" t="s">
        <v>193</v>
      </c>
      <c r="CU557" t="s">
        <v>193</v>
      </c>
      <c r="CV557" t="s">
        <v>193</v>
      </c>
      <c r="CW557" t="s">
        <v>901</v>
      </c>
      <c r="CX557" t="s">
        <v>217</v>
      </c>
      <c r="CY557">
        <v>0.35</v>
      </c>
      <c r="CZ557">
        <v>10.5</v>
      </c>
      <c r="DA557" t="s">
        <v>206</v>
      </c>
      <c r="DB557" t="s">
        <v>193</v>
      </c>
      <c r="DC557" t="s">
        <v>193</v>
      </c>
      <c r="DD557" t="s">
        <v>193</v>
      </c>
      <c r="DE557" t="s">
        <v>193</v>
      </c>
      <c r="DF557" t="s">
        <v>193</v>
      </c>
      <c r="DG557" t="s">
        <v>375</v>
      </c>
      <c r="DH557" t="s">
        <v>791</v>
      </c>
      <c r="DI557" t="s">
        <v>403</v>
      </c>
      <c r="DJ557" t="s">
        <v>1010</v>
      </c>
      <c r="DK557" t="s">
        <v>221</v>
      </c>
      <c r="DL557" t="s">
        <v>222</v>
      </c>
      <c r="DM557" t="s">
        <v>222</v>
      </c>
      <c r="DN557" t="s">
        <v>223</v>
      </c>
      <c r="DO557" t="s">
        <v>2242</v>
      </c>
      <c r="DP557">
        <v>100.60899999999999</v>
      </c>
      <c r="DQ557">
        <v>2.0590000000000002</v>
      </c>
      <c r="DR557">
        <v>169.0565</v>
      </c>
      <c r="DS557">
        <v>-13.9435</v>
      </c>
      <c r="DT557">
        <v>100.54</v>
      </c>
      <c r="DU557">
        <v>2.073</v>
      </c>
      <c r="DV557">
        <v>170.7852</v>
      </c>
      <c r="DW557">
        <v>-12.2148</v>
      </c>
      <c r="DX557">
        <v>100.652</v>
      </c>
      <c r="DY557">
        <v>2.0499999999999998</v>
      </c>
      <c r="DZ557">
        <v>168.50749999999999</v>
      </c>
      <c r="EA557">
        <v>-14.4925</v>
      </c>
      <c r="EB557">
        <v>100.574</v>
      </c>
      <c r="EC557">
        <v>2.0659999999999998</v>
      </c>
      <c r="ED557">
        <v>171.39680000000001</v>
      </c>
      <c r="EE557">
        <v>-11.603199999999999</v>
      </c>
      <c r="EF557">
        <v>100.664</v>
      </c>
      <c r="EG557">
        <v>2.0470000000000002</v>
      </c>
      <c r="EH557">
        <v>168.22239999999999</v>
      </c>
      <c r="EI557">
        <v>-14.7776</v>
      </c>
      <c r="EJ557">
        <v>100.937</v>
      </c>
      <c r="EK557">
        <v>1.9890000000000001</v>
      </c>
      <c r="EL557">
        <v>161.46629999999999</v>
      </c>
      <c r="EM557">
        <v>-21.5337</v>
      </c>
      <c r="EN557">
        <v>100.61499999999999</v>
      </c>
      <c r="EO557">
        <v>2.0569999999999999</v>
      </c>
      <c r="EP557">
        <v>168.43360000000001</v>
      </c>
      <c r="EQ557">
        <v>-14.5664</v>
      </c>
      <c r="ER557">
        <v>100.41200000000001</v>
      </c>
      <c r="ES557">
        <v>2.1</v>
      </c>
      <c r="ET557">
        <v>179.4992</v>
      </c>
      <c r="EU557">
        <v>-3.5007999999999999</v>
      </c>
      <c r="EV557">
        <v>100.586</v>
      </c>
      <c r="EW557">
        <v>2.0630000000000002</v>
      </c>
      <c r="EX557">
        <v>173.08160000000001</v>
      </c>
      <c r="EY557">
        <v>-9.9184000000000001</v>
      </c>
      <c r="EZ557">
        <v>100.64</v>
      </c>
      <c r="FA557">
        <v>2.0510000000000002</v>
      </c>
      <c r="FB557">
        <v>170.12289999999999</v>
      </c>
      <c r="FC557">
        <v>-12.8771</v>
      </c>
      <c r="FD557">
        <v>100.455</v>
      </c>
      <c r="FE557">
        <v>2.0910000000000002</v>
      </c>
      <c r="FF557">
        <v>176.86529999999999</v>
      </c>
      <c r="FG557">
        <v>-6.1346999999999996</v>
      </c>
      <c r="FH557">
        <v>41.38</v>
      </c>
      <c r="FI557">
        <v>3.17</v>
      </c>
      <c r="FJ557">
        <v>70.03</v>
      </c>
      <c r="FK557">
        <v>-1.55</v>
      </c>
      <c r="FL557">
        <v>93.688999999999993</v>
      </c>
      <c r="FM557">
        <v>6.55</v>
      </c>
      <c r="FN557">
        <v>0.21909999999999999</v>
      </c>
      <c r="FO557">
        <v>6.0423999999999998</v>
      </c>
      <c r="FP557">
        <v>0.26850000000000002</v>
      </c>
      <c r="FQ557">
        <v>5.1807999999999996</v>
      </c>
      <c r="FR557">
        <v>0.36890000000000001</v>
      </c>
      <c r="FS557">
        <v>3.4188000000000001</v>
      </c>
      <c r="FT557">
        <v>0.60150000000000003</v>
      </c>
      <c r="FU557">
        <v>-4.0175999999999998</v>
      </c>
      <c r="FV557">
        <v>1.1803999999999999</v>
      </c>
      <c r="FW557">
        <v>-3.5192000000000001</v>
      </c>
      <c r="FX557" t="s">
        <v>911</v>
      </c>
      <c r="FY557" t="s">
        <v>252</v>
      </c>
    </row>
    <row r="558" spans="1:181" x14ac:dyDescent="0.35">
      <c r="A558">
        <v>561</v>
      </c>
      <c r="B558" t="s">
        <v>5530</v>
      </c>
      <c r="C558" t="s">
        <v>5491</v>
      </c>
      <c r="D558" t="s">
        <v>901</v>
      </c>
      <c r="E558" t="s">
        <v>902</v>
      </c>
      <c r="F558" t="s">
        <v>192</v>
      </c>
      <c r="G558" t="s">
        <v>304</v>
      </c>
      <c r="H558" t="s">
        <v>285</v>
      </c>
      <c r="I558" t="s">
        <v>331</v>
      </c>
      <c r="J558" t="s">
        <v>286</v>
      </c>
      <c r="K558" t="s">
        <v>331</v>
      </c>
      <c r="L558" t="s">
        <v>1312</v>
      </c>
      <c r="M558" t="s">
        <v>193</v>
      </c>
      <c r="N558" t="s">
        <v>196</v>
      </c>
      <c r="O558" t="s">
        <v>197</v>
      </c>
      <c r="P558" t="s">
        <v>198</v>
      </c>
      <c r="Q558">
        <v>6500</v>
      </c>
      <c r="R558" t="s">
        <v>198</v>
      </c>
      <c r="S558">
        <v>3500</v>
      </c>
      <c r="T558">
        <v>21</v>
      </c>
      <c r="U558">
        <v>2</v>
      </c>
      <c r="V558" t="s">
        <v>2096</v>
      </c>
      <c r="W558" t="s">
        <v>289</v>
      </c>
      <c r="X558" t="s">
        <v>193</v>
      </c>
      <c r="Y558" t="s">
        <v>193</v>
      </c>
      <c r="Z558" t="s">
        <v>5533</v>
      </c>
      <c r="AA558" t="s">
        <v>999</v>
      </c>
      <c r="AB558">
        <v>190</v>
      </c>
      <c r="AD558">
        <v>1</v>
      </c>
      <c r="AE558" t="s">
        <v>193</v>
      </c>
      <c r="AF558" t="s">
        <v>193</v>
      </c>
      <c r="AG558">
        <v>220</v>
      </c>
      <c r="AH558">
        <v>190</v>
      </c>
      <c r="AI558">
        <v>0</v>
      </c>
      <c r="AJ558" t="s">
        <v>193</v>
      </c>
      <c r="AK558" t="s">
        <v>193</v>
      </c>
      <c r="AM558">
        <v>-7</v>
      </c>
      <c r="AN558">
        <v>30</v>
      </c>
      <c r="AO558" t="s">
        <v>193</v>
      </c>
      <c r="AP558">
        <v>1.86</v>
      </c>
      <c r="AQ558">
        <v>3.0680000000000001</v>
      </c>
      <c r="AR558">
        <v>100</v>
      </c>
      <c r="AS558" t="s">
        <v>202</v>
      </c>
      <c r="AT558" t="s">
        <v>290</v>
      </c>
      <c r="AU558" t="s">
        <v>204</v>
      </c>
      <c r="AV558" t="s">
        <v>265</v>
      </c>
      <c r="AW558">
        <v>1</v>
      </c>
      <c r="AX558">
        <v>1</v>
      </c>
      <c r="AY558" t="s">
        <v>193</v>
      </c>
      <c r="AZ558" t="s">
        <v>193</v>
      </c>
      <c r="BA558" t="s">
        <v>206</v>
      </c>
      <c r="BB558" t="s">
        <v>206</v>
      </c>
      <c r="BC558" t="s">
        <v>202</v>
      </c>
      <c r="BD558" t="s">
        <v>202</v>
      </c>
      <c r="BE558" t="s">
        <v>206</v>
      </c>
      <c r="BF558" t="s">
        <v>206</v>
      </c>
      <c r="BG558" t="s">
        <v>207</v>
      </c>
      <c r="BH558" t="s">
        <v>193</v>
      </c>
      <c r="BI558">
        <v>1000</v>
      </c>
      <c r="BK558" t="s">
        <v>202</v>
      </c>
      <c r="BL558" t="s">
        <v>240</v>
      </c>
      <c r="BM558" t="s">
        <v>193</v>
      </c>
      <c r="BN558" t="s">
        <v>193</v>
      </c>
      <c r="BO558" t="s">
        <v>193</v>
      </c>
      <c r="BP558" t="s">
        <v>193</v>
      </c>
      <c r="BQ558" t="s">
        <v>193</v>
      </c>
      <c r="BR558" t="s">
        <v>193</v>
      </c>
      <c r="BS558" t="s">
        <v>193</v>
      </c>
      <c r="BT558" t="s">
        <v>193</v>
      </c>
      <c r="BU558" t="s">
        <v>193</v>
      </c>
      <c r="BV558" t="s">
        <v>240</v>
      </c>
      <c r="BW558" t="s">
        <v>209</v>
      </c>
      <c r="BX558" t="s">
        <v>197</v>
      </c>
      <c r="BY558" t="s">
        <v>193</v>
      </c>
      <c r="BZ558" t="s">
        <v>292</v>
      </c>
      <c r="CA558" t="s">
        <v>307</v>
      </c>
      <c r="CB558" t="s">
        <v>3231</v>
      </c>
      <c r="CC558" t="s">
        <v>3232</v>
      </c>
      <c r="CD558" t="s">
        <v>5528</v>
      </c>
      <c r="CE558">
        <v>2</v>
      </c>
      <c r="CF558">
        <v>0</v>
      </c>
      <c r="CG558" t="s">
        <v>214</v>
      </c>
      <c r="CH558" t="s">
        <v>215</v>
      </c>
      <c r="CI558" t="s">
        <v>215</v>
      </c>
      <c r="CJ558" t="s">
        <v>197</v>
      </c>
      <c r="CK558">
        <v>3500</v>
      </c>
      <c r="CL558" t="s">
        <v>216</v>
      </c>
      <c r="CM558">
        <v>1</v>
      </c>
      <c r="CN558" t="s">
        <v>2096</v>
      </c>
      <c r="CO558" t="s">
        <v>193</v>
      </c>
      <c r="CP558">
        <v>6</v>
      </c>
      <c r="CQ558" t="s">
        <v>193</v>
      </c>
      <c r="CR558" t="s">
        <v>193</v>
      </c>
      <c r="CS558" t="s">
        <v>193</v>
      </c>
      <c r="CT558" t="s">
        <v>193</v>
      </c>
      <c r="CU558" t="s">
        <v>193</v>
      </c>
      <c r="CV558" t="s">
        <v>193</v>
      </c>
      <c r="CW558" t="s">
        <v>901</v>
      </c>
      <c r="CX558" t="s">
        <v>217</v>
      </c>
      <c r="CY558">
        <v>0.875</v>
      </c>
      <c r="CZ558">
        <v>30.625</v>
      </c>
      <c r="DA558" t="s">
        <v>206</v>
      </c>
      <c r="DB558" t="s">
        <v>193</v>
      </c>
      <c r="DC558" t="s">
        <v>193</v>
      </c>
      <c r="DD558" t="s">
        <v>193</v>
      </c>
      <c r="DE558" t="s">
        <v>193</v>
      </c>
      <c r="DF558" t="s">
        <v>193</v>
      </c>
      <c r="DG558" t="s">
        <v>375</v>
      </c>
      <c r="DH558" t="s">
        <v>791</v>
      </c>
      <c r="DI558" t="s">
        <v>403</v>
      </c>
      <c r="DJ558" t="s">
        <v>1010</v>
      </c>
      <c r="DK558" t="s">
        <v>221</v>
      </c>
      <c r="DL558" t="s">
        <v>222</v>
      </c>
      <c r="DM558" t="s">
        <v>222</v>
      </c>
      <c r="DN558" t="s">
        <v>223</v>
      </c>
      <c r="DO558" t="s">
        <v>1002</v>
      </c>
      <c r="DP558">
        <v>99.01</v>
      </c>
      <c r="DQ558">
        <v>3.1349999999999998</v>
      </c>
      <c r="DR558">
        <v>192.9188</v>
      </c>
      <c r="DS558">
        <v>2.9188000000000001</v>
      </c>
      <c r="DT558">
        <v>98.927999999999997</v>
      </c>
      <c r="DU558">
        <v>3.141</v>
      </c>
      <c r="DV558">
        <v>188.89670000000001</v>
      </c>
      <c r="DW558">
        <v>-1.1032999999999999</v>
      </c>
      <c r="DX558">
        <v>97.929000000000002</v>
      </c>
      <c r="DY558">
        <v>3.2090000000000001</v>
      </c>
      <c r="DZ558">
        <v>192.1936</v>
      </c>
      <c r="EA558">
        <v>2.1936</v>
      </c>
      <c r="EB558">
        <v>98.644000000000005</v>
      </c>
      <c r="EC558">
        <v>3.16</v>
      </c>
      <c r="ED558">
        <v>190.9905</v>
      </c>
      <c r="EE558">
        <v>0.99050000000000005</v>
      </c>
      <c r="EF558">
        <v>97.837000000000003</v>
      </c>
      <c r="EG558">
        <v>3.2160000000000002</v>
      </c>
      <c r="EH558">
        <v>193.68190000000001</v>
      </c>
      <c r="EI558">
        <v>3.6819000000000002</v>
      </c>
      <c r="EJ558">
        <v>97.932000000000002</v>
      </c>
      <c r="EK558">
        <v>3.2090000000000001</v>
      </c>
      <c r="EL558">
        <v>187.59200000000001</v>
      </c>
      <c r="EM558">
        <v>-2.4079999999999999</v>
      </c>
      <c r="EN558">
        <v>96.575000000000003</v>
      </c>
      <c r="EO558">
        <v>3.3039999999999998</v>
      </c>
      <c r="EP558">
        <v>190.9956</v>
      </c>
      <c r="EQ558">
        <v>0.99560000000000004</v>
      </c>
      <c r="ER558">
        <v>96.355999999999995</v>
      </c>
      <c r="ES558">
        <v>3.319</v>
      </c>
      <c r="ET558">
        <v>199.12350000000001</v>
      </c>
      <c r="EU558">
        <v>9.1234999999999999</v>
      </c>
      <c r="EV558">
        <v>97.638999999999996</v>
      </c>
      <c r="EW558">
        <v>3.2290000000000001</v>
      </c>
      <c r="EX558">
        <v>184.77289999999999</v>
      </c>
      <c r="EY558">
        <v>-5.2271000000000001</v>
      </c>
      <c r="EZ558">
        <v>96.869</v>
      </c>
      <c r="FA558">
        <v>3.2829999999999999</v>
      </c>
      <c r="FB558">
        <v>186.87020000000001</v>
      </c>
      <c r="FC558">
        <v>-3.1297999999999999</v>
      </c>
      <c r="FD558">
        <v>97.498000000000005</v>
      </c>
      <c r="FE558">
        <v>3.2389999999999999</v>
      </c>
      <c r="FF558">
        <v>187.2037</v>
      </c>
      <c r="FG558">
        <v>-2.7963</v>
      </c>
      <c r="FH558">
        <v>41.38</v>
      </c>
      <c r="FI558">
        <v>3.17</v>
      </c>
      <c r="FJ558">
        <v>70.03</v>
      </c>
      <c r="FK558">
        <v>-1.55</v>
      </c>
      <c r="FL558">
        <v>93.688999999999993</v>
      </c>
      <c r="FM558">
        <v>6.55</v>
      </c>
      <c r="FN558">
        <v>0.21909999999999999</v>
      </c>
      <c r="FO558">
        <v>6.0423999999999998</v>
      </c>
      <c r="FP558">
        <v>0.26850000000000002</v>
      </c>
      <c r="FQ558">
        <v>5.1807999999999996</v>
      </c>
      <c r="FR558">
        <v>0.36890000000000001</v>
      </c>
      <c r="FS558">
        <v>3.4188000000000001</v>
      </c>
      <c r="FT558">
        <v>0.60150000000000003</v>
      </c>
      <c r="FU558">
        <v>-4.0175999999999998</v>
      </c>
      <c r="FV558">
        <v>1.1803999999999999</v>
      </c>
      <c r="FW558">
        <v>-3.5192000000000001</v>
      </c>
      <c r="FX558" t="s">
        <v>911</v>
      </c>
      <c r="FY558" t="s">
        <v>252</v>
      </c>
    </row>
    <row r="559" spans="1:181" x14ac:dyDescent="0.35">
      <c r="A559">
        <v>562</v>
      </c>
      <c r="B559" t="s">
        <v>5530</v>
      </c>
      <c r="C559" t="s">
        <v>5505</v>
      </c>
      <c r="D559" t="s">
        <v>34</v>
      </c>
      <c r="E559" t="s">
        <v>1004</v>
      </c>
      <c r="F559" t="s">
        <v>441</v>
      </c>
      <c r="G559" t="s">
        <v>193</v>
      </c>
      <c r="H559" t="s">
        <v>233</v>
      </c>
      <c r="I559" t="s">
        <v>193</v>
      </c>
      <c r="J559" t="s">
        <v>194</v>
      </c>
      <c r="K559" t="s">
        <v>193</v>
      </c>
      <c r="L559" t="s">
        <v>1005</v>
      </c>
      <c r="M559">
        <v>3</v>
      </c>
      <c r="N559" t="s">
        <v>196</v>
      </c>
      <c r="O559" t="s">
        <v>197</v>
      </c>
      <c r="P559" t="s">
        <v>198</v>
      </c>
      <c r="Q559">
        <v>3000</v>
      </c>
      <c r="R559" t="s">
        <v>198</v>
      </c>
      <c r="S559">
        <v>3000</v>
      </c>
      <c r="T559">
        <v>6</v>
      </c>
      <c r="U559">
        <v>1</v>
      </c>
      <c r="V559" t="s">
        <v>334</v>
      </c>
      <c r="W559" t="s">
        <v>289</v>
      </c>
      <c r="X559" t="s">
        <v>193</v>
      </c>
      <c r="Y559" t="s">
        <v>193</v>
      </c>
      <c r="Z559" t="s">
        <v>5534</v>
      </c>
      <c r="AA559" t="s">
        <v>2410</v>
      </c>
      <c r="AB559">
        <v>183</v>
      </c>
      <c r="AD559">
        <v>-105</v>
      </c>
      <c r="AE559" t="s">
        <v>193</v>
      </c>
      <c r="AF559" t="s">
        <v>193</v>
      </c>
      <c r="AG559">
        <v>215</v>
      </c>
      <c r="AH559">
        <v>185</v>
      </c>
      <c r="AI559">
        <v>2</v>
      </c>
      <c r="AJ559" t="s">
        <v>193</v>
      </c>
      <c r="AK559" t="s">
        <v>193</v>
      </c>
      <c r="AM559">
        <v>-2</v>
      </c>
      <c r="AN559">
        <v>32</v>
      </c>
      <c r="AO559" t="s">
        <v>193</v>
      </c>
      <c r="AP559">
        <v>3</v>
      </c>
      <c r="AQ559">
        <v>2.1880000000000002</v>
      </c>
      <c r="AR559">
        <v>100</v>
      </c>
      <c r="AS559" t="s">
        <v>202</v>
      </c>
      <c r="AT559" t="s">
        <v>290</v>
      </c>
      <c r="AU559" t="s">
        <v>204</v>
      </c>
      <c r="AV559" t="s">
        <v>265</v>
      </c>
      <c r="AW559">
        <v>1</v>
      </c>
      <c r="AX559">
        <v>1</v>
      </c>
      <c r="AY559" t="s">
        <v>193</v>
      </c>
      <c r="AZ559" t="s">
        <v>193</v>
      </c>
      <c r="BA559" t="s">
        <v>206</v>
      </c>
      <c r="BB559" t="s">
        <v>206</v>
      </c>
      <c r="BC559" t="s">
        <v>202</v>
      </c>
      <c r="BD559" t="s">
        <v>202</v>
      </c>
      <c r="BE559" t="s">
        <v>206</v>
      </c>
      <c r="BF559" t="s">
        <v>206</v>
      </c>
      <c r="BG559" t="s">
        <v>207</v>
      </c>
      <c r="BH559" t="s">
        <v>193</v>
      </c>
      <c r="BI559">
        <v>1000</v>
      </c>
      <c r="BK559" t="s">
        <v>202</v>
      </c>
      <c r="BL559" t="s">
        <v>34</v>
      </c>
      <c r="BM559" t="s">
        <v>193</v>
      </c>
      <c r="BN559" t="s">
        <v>193</v>
      </c>
      <c r="BO559" t="s">
        <v>193</v>
      </c>
      <c r="BP559" t="s">
        <v>193</v>
      </c>
      <c r="BQ559" t="s">
        <v>193</v>
      </c>
      <c r="BR559" t="s">
        <v>193</v>
      </c>
      <c r="BS559" t="s">
        <v>193</v>
      </c>
      <c r="BT559" t="s">
        <v>193</v>
      </c>
      <c r="BU559" t="s">
        <v>193</v>
      </c>
      <c r="BV559" t="s">
        <v>34</v>
      </c>
      <c r="BW559" t="s">
        <v>209</v>
      </c>
      <c r="BX559" t="s">
        <v>197</v>
      </c>
      <c r="BY559" t="s">
        <v>193</v>
      </c>
      <c r="BZ559" t="s">
        <v>292</v>
      </c>
      <c r="CA559" t="s">
        <v>1007</v>
      </c>
      <c r="CB559" t="s">
        <v>3233</v>
      </c>
      <c r="CC559" t="s">
        <v>3234</v>
      </c>
      <c r="CD559" t="s">
        <v>5528</v>
      </c>
      <c r="CE559">
        <v>2</v>
      </c>
      <c r="CF559">
        <v>1</v>
      </c>
      <c r="CG559" t="s">
        <v>214</v>
      </c>
      <c r="CH559" t="s">
        <v>215</v>
      </c>
      <c r="CI559" t="s">
        <v>215</v>
      </c>
      <c r="CJ559" t="s">
        <v>197</v>
      </c>
      <c r="CK559">
        <v>3000</v>
      </c>
      <c r="CL559" t="s">
        <v>216</v>
      </c>
      <c r="CM559">
        <v>1</v>
      </c>
      <c r="CN559" t="s">
        <v>334</v>
      </c>
      <c r="CO559" t="s">
        <v>193</v>
      </c>
      <c r="CP559">
        <v>1</v>
      </c>
      <c r="CQ559" t="s">
        <v>193</v>
      </c>
      <c r="CR559" t="s">
        <v>193</v>
      </c>
      <c r="CS559" t="s">
        <v>193</v>
      </c>
      <c r="CT559" t="s">
        <v>193</v>
      </c>
      <c r="CU559" t="s">
        <v>193</v>
      </c>
      <c r="CV559" t="s">
        <v>193</v>
      </c>
      <c r="CW559" t="s">
        <v>34</v>
      </c>
      <c r="CX559" t="s">
        <v>217</v>
      </c>
      <c r="CY559">
        <v>0.35</v>
      </c>
      <c r="CZ559">
        <v>10.5</v>
      </c>
      <c r="DA559" t="s">
        <v>206</v>
      </c>
      <c r="DB559" t="s">
        <v>350</v>
      </c>
      <c r="DC559" t="s">
        <v>193</v>
      </c>
      <c r="DD559" t="s">
        <v>193</v>
      </c>
      <c r="DE559" t="s">
        <v>193</v>
      </c>
      <c r="DF559" t="s">
        <v>193</v>
      </c>
      <c r="DG559" t="s">
        <v>1006</v>
      </c>
      <c r="DH559" t="s">
        <v>687</v>
      </c>
      <c r="DI559" t="s">
        <v>543</v>
      </c>
      <c r="DJ559" t="s">
        <v>247</v>
      </c>
      <c r="DK559" t="s">
        <v>248</v>
      </c>
      <c r="DL559" t="s">
        <v>222</v>
      </c>
      <c r="DM559" t="s">
        <v>222</v>
      </c>
      <c r="DN559" t="s">
        <v>223</v>
      </c>
      <c r="DO559" t="s">
        <v>2242</v>
      </c>
      <c r="DP559">
        <v>100.78</v>
      </c>
      <c r="DQ559">
        <v>2.0230000000000001</v>
      </c>
      <c r="DR559">
        <v>164.96369999999999</v>
      </c>
      <c r="DS559">
        <v>-18.036300000000001</v>
      </c>
      <c r="DT559">
        <v>101.38800000000001</v>
      </c>
      <c r="DU559">
        <v>1.895</v>
      </c>
      <c r="DV559">
        <v>149.13220000000001</v>
      </c>
      <c r="DW559">
        <v>-33.867800000000003</v>
      </c>
      <c r="DX559">
        <v>101.16200000000001</v>
      </c>
      <c r="DY559">
        <v>1.9419999999999999</v>
      </c>
      <c r="DZ559">
        <v>157.35650000000001</v>
      </c>
      <c r="EA559">
        <v>-25.6435</v>
      </c>
      <c r="EB559">
        <v>101.102</v>
      </c>
      <c r="EC559">
        <v>1.9550000000000001</v>
      </c>
      <c r="ED559">
        <v>158.98519999999999</v>
      </c>
      <c r="EE559">
        <v>-24.014800000000001</v>
      </c>
      <c r="EF559">
        <v>101.071</v>
      </c>
      <c r="EG559">
        <v>1.9610000000000001</v>
      </c>
      <c r="EH559">
        <v>159.60749999999999</v>
      </c>
      <c r="EI559">
        <v>-23.392499999999998</v>
      </c>
      <c r="EJ559">
        <v>101.465</v>
      </c>
      <c r="EK559">
        <v>1.8779999999999999</v>
      </c>
      <c r="EL559">
        <v>152.5968</v>
      </c>
      <c r="EM559">
        <v>-30.403199999999998</v>
      </c>
      <c r="EN559">
        <v>101.303</v>
      </c>
      <c r="EO559">
        <v>1.9119999999999999</v>
      </c>
      <c r="EP559">
        <v>154.72239999999999</v>
      </c>
      <c r="EQ559">
        <v>-28.2776</v>
      </c>
      <c r="ER559">
        <v>101.586</v>
      </c>
      <c r="ES559">
        <v>1.8520000000000001</v>
      </c>
      <c r="ET559">
        <v>147.7663</v>
      </c>
      <c r="EU559">
        <v>-35.233699999999999</v>
      </c>
      <c r="EV559">
        <v>101.511</v>
      </c>
      <c r="EW559">
        <v>1.8680000000000001</v>
      </c>
      <c r="EX559">
        <v>149.53360000000001</v>
      </c>
      <c r="EY559">
        <v>-33.4664</v>
      </c>
      <c r="EZ559">
        <v>101.271</v>
      </c>
      <c r="FA559">
        <v>1.9179999999999999</v>
      </c>
      <c r="FB559">
        <v>161.29920000000001</v>
      </c>
      <c r="FC559">
        <v>-21.700800000000001</v>
      </c>
      <c r="FD559">
        <v>101.51600000000001</v>
      </c>
      <c r="FE559">
        <v>1.8660000000000001</v>
      </c>
      <c r="FF559">
        <v>153.38159999999999</v>
      </c>
      <c r="FG559">
        <v>-29.618400000000001</v>
      </c>
      <c r="FH559">
        <v>41.38</v>
      </c>
      <c r="FI559">
        <v>3.17</v>
      </c>
      <c r="FJ559">
        <v>70.03</v>
      </c>
      <c r="FK559">
        <v>-1.55</v>
      </c>
      <c r="FL559">
        <v>93.688999999999993</v>
      </c>
      <c r="FM559">
        <v>6.55</v>
      </c>
      <c r="FN559">
        <v>0.21909999999999999</v>
      </c>
      <c r="FO559">
        <v>6.0423999999999998</v>
      </c>
      <c r="FP559">
        <v>0.26850000000000002</v>
      </c>
      <c r="FQ559">
        <v>5.1807999999999996</v>
      </c>
      <c r="FR559">
        <v>0.36890000000000001</v>
      </c>
      <c r="FS559">
        <v>3.4188000000000001</v>
      </c>
      <c r="FT559">
        <v>0.60150000000000003</v>
      </c>
      <c r="FU559">
        <v>-4.0175999999999998</v>
      </c>
      <c r="FV559">
        <v>1.1803999999999999</v>
      </c>
      <c r="FW559">
        <v>-3.5192000000000001</v>
      </c>
      <c r="FX559" t="s">
        <v>1011</v>
      </c>
      <c r="FY559">
        <v>126899.72</v>
      </c>
    </row>
    <row r="560" spans="1:181" x14ac:dyDescent="0.35">
      <c r="A560">
        <v>563</v>
      </c>
      <c r="B560" t="s">
        <v>5530</v>
      </c>
      <c r="C560" t="s">
        <v>5470</v>
      </c>
      <c r="D560" t="s">
        <v>3235</v>
      </c>
      <c r="E560" t="s">
        <v>3236</v>
      </c>
      <c r="F560" t="s">
        <v>330</v>
      </c>
      <c r="G560" t="s">
        <v>193</v>
      </c>
      <c r="H560" t="s">
        <v>262</v>
      </c>
      <c r="I560" t="s">
        <v>193</v>
      </c>
      <c r="J560" t="s">
        <v>261</v>
      </c>
      <c r="K560" t="s">
        <v>193</v>
      </c>
      <c r="L560" t="s">
        <v>332</v>
      </c>
      <c r="M560">
        <v>6</v>
      </c>
      <c r="N560" t="s">
        <v>196</v>
      </c>
      <c r="O560" t="s">
        <v>193</v>
      </c>
      <c r="P560" t="s">
        <v>198</v>
      </c>
      <c r="Q560">
        <v>2750</v>
      </c>
      <c r="R560" t="s">
        <v>198</v>
      </c>
      <c r="S560">
        <v>2000</v>
      </c>
      <c r="T560">
        <v>5</v>
      </c>
      <c r="U560">
        <v>2</v>
      </c>
      <c r="V560" t="s">
        <v>199</v>
      </c>
      <c r="W560" t="s">
        <v>200</v>
      </c>
      <c r="X560">
        <v>6.25</v>
      </c>
      <c r="Y560" t="s">
        <v>193</v>
      </c>
      <c r="Z560" t="s">
        <v>5403</v>
      </c>
      <c r="AA560" t="s">
        <v>2410</v>
      </c>
      <c r="AB560">
        <v>638</v>
      </c>
      <c r="AC560">
        <v>0</v>
      </c>
      <c r="AD560" t="s">
        <v>193</v>
      </c>
      <c r="AE560" t="s">
        <v>193</v>
      </c>
      <c r="AF560" t="s">
        <v>193</v>
      </c>
      <c r="AG560">
        <v>0</v>
      </c>
      <c r="AH560">
        <v>627.5</v>
      </c>
      <c r="AI560">
        <v>0</v>
      </c>
      <c r="AJ560" t="s">
        <v>193</v>
      </c>
      <c r="AK560" t="s">
        <v>193</v>
      </c>
      <c r="AL560">
        <v>0</v>
      </c>
      <c r="AM560">
        <v>50</v>
      </c>
      <c r="AN560">
        <v>-638</v>
      </c>
      <c r="AO560" t="s">
        <v>193</v>
      </c>
      <c r="AP560" t="s">
        <v>299</v>
      </c>
      <c r="AQ560">
        <v>6.25</v>
      </c>
      <c r="AR560">
        <v>100</v>
      </c>
      <c r="AS560" t="s">
        <v>202</v>
      </c>
      <c r="AT560" t="s">
        <v>203</v>
      </c>
      <c r="AU560" t="s">
        <v>204</v>
      </c>
      <c r="AV560" t="s">
        <v>205</v>
      </c>
      <c r="AW560">
        <v>5</v>
      </c>
      <c r="AX560">
        <v>5</v>
      </c>
      <c r="AY560" t="s">
        <v>193</v>
      </c>
      <c r="AZ560" t="s">
        <v>193</v>
      </c>
      <c r="BA560" t="s">
        <v>206</v>
      </c>
      <c r="BB560" t="s">
        <v>206</v>
      </c>
      <c r="BC560" t="s">
        <v>206</v>
      </c>
      <c r="BD560" t="s">
        <v>202</v>
      </c>
      <c r="BE560" t="s">
        <v>206</v>
      </c>
      <c r="BF560" t="s">
        <v>206</v>
      </c>
      <c r="BG560" t="s">
        <v>207</v>
      </c>
      <c r="BH560" t="s">
        <v>193</v>
      </c>
      <c r="BI560">
        <v>2000</v>
      </c>
      <c r="BK560" t="s">
        <v>206</v>
      </c>
      <c r="BL560" t="s">
        <v>208</v>
      </c>
      <c r="BM560" t="s">
        <v>26</v>
      </c>
      <c r="BN560" t="s">
        <v>31</v>
      </c>
      <c r="BO560" t="s">
        <v>32</v>
      </c>
      <c r="BP560" t="s">
        <v>33</v>
      </c>
      <c r="BQ560" t="s">
        <v>193</v>
      </c>
      <c r="BR560" t="s">
        <v>193</v>
      </c>
      <c r="BS560" t="s">
        <v>193</v>
      </c>
      <c r="BT560" t="s">
        <v>193</v>
      </c>
      <c r="BU560" t="s">
        <v>193</v>
      </c>
      <c r="BV560" t="s">
        <v>32</v>
      </c>
      <c r="BW560" t="s">
        <v>291</v>
      </c>
      <c r="BX560" t="s">
        <v>197</v>
      </c>
      <c r="BY560" t="s">
        <v>193</v>
      </c>
      <c r="BZ560" t="s">
        <v>3237</v>
      </c>
      <c r="CA560" t="s">
        <v>3238</v>
      </c>
      <c r="CB560" t="s">
        <v>3239</v>
      </c>
      <c r="CC560" t="s">
        <v>3240</v>
      </c>
      <c r="CD560" t="s">
        <v>5528</v>
      </c>
      <c r="CE560">
        <v>2</v>
      </c>
      <c r="CF560">
        <v>1</v>
      </c>
      <c r="CG560" t="s">
        <v>214</v>
      </c>
      <c r="CH560" t="s">
        <v>215</v>
      </c>
      <c r="CI560" t="s">
        <v>215</v>
      </c>
      <c r="CJ560" t="s">
        <v>197</v>
      </c>
      <c r="CK560">
        <v>2000</v>
      </c>
      <c r="CL560" t="s">
        <v>216</v>
      </c>
      <c r="CM560">
        <v>1</v>
      </c>
      <c r="CN560" t="s">
        <v>199</v>
      </c>
      <c r="CO560" t="s">
        <v>193</v>
      </c>
      <c r="CP560" t="s">
        <v>193</v>
      </c>
      <c r="CQ560" t="s">
        <v>193</v>
      </c>
      <c r="CR560" t="s">
        <v>193</v>
      </c>
      <c r="CS560" t="s">
        <v>193</v>
      </c>
      <c r="CT560" t="s">
        <v>193</v>
      </c>
      <c r="CU560" t="s">
        <v>193</v>
      </c>
      <c r="CV560" t="s">
        <v>193</v>
      </c>
      <c r="CW560" t="s">
        <v>3235</v>
      </c>
      <c r="CX560" t="s">
        <v>217</v>
      </c>
      <c r="CY560" t="s">
        <v>299</v>
      </c>
      <c r="CZ560" t="s">
        <v>193</v>
      </c>
      <c r="DA560" t="s">
        <v>206</v>
      </c>
      <c r="DB560" t="s">
        <v>193</v>
      </c>
      <c r="DC560" t="s">
        <v>193</v>
      </c>
      <c r="DD560" t="s">
        <v>193</v>
      </c>
      <c r="DE560" t="s">
        <v>193</v>
      </c>
      <c r="DF560" t="s">
        <v>193</v>
      </c>
      <c r="DG560" t="s">
        <v>193</v>
      </c>
      <c r="DH560" t="s">
        <v>193</v>
      </c>
      <c r="DI560" t="s">
        <v>193</v>
      </c>
      <c r="DJ560" t="s">
        <v>193</v>
      </c>
      <c r="DK560" t="s">
        <v>193</v>
      </c>
      <c r="DL560" t="s">
        <v>222</v>
      </c>
      <c r="DM560" t="s">
        <v>222</v>
      </c>
      <c r="DN560" t="s">
        <v>223</v>
      </c>
      <c r="DO560" t="s">
        <v>2242</v>
      </c>
      <c r="DP560">
        <v>101.73099999999999</v>
      </c>
      <c r="DQ560">
        <v>5.8280000000000003</v>
      </c>
      <c r="DR560">
        <v>547.59680000000003</v>
      </c>
      <c r="DS560">
        <v>-90.403199999999998</v>
      </c>
      <c r="DT560">
        <v>101.797</v>
      </c>
      <c r="DU560">
        <v>5.8120000000000003</v>
      </c>
      <c r="DV560">
        <v>544.72239999999999</v>
      </c>
      <c r="DW560">
        <v>-93.277600000000007</v>
      </c>
      <c r="DX560">
        <v>101.622</v>
      </c>
      <c r="DY560">
        <v>5.8540000000000001</v>
      </c>
      <c r="DZ560">
        <v>547.96630000000005</v>
      </c>
      <c r="EA560">
        <v>-90.033699999999996</v>
      </c>
      <c r="EB560">
        <v>101.747</v>
      </c>
      <c r="EC560">
        <v>5.8230000000000004</v>
      </c>
      <c r="ED560">
        <v>545.03359999999998</v>
      </c>
      <c r="EE560">
        <v>-92.966399999999993</v>
      </c>
      <c r="EF560">
        <v>101.705</v>
      </c>
      <c r="EG560">
        <v>5.8330000000000002</v>
      </c>
      <c r="EH560">
        <v>552.79920000000004</v>
      </c>
      <c r="EI560">
        <v>-85.200800000000001</v>
      </c>
      <c r="EJ560">
        <v>102.03700000000001</v>
      </c>
      <c r="EK560">
        <v>5.7519999999999998</v>
      </c>
      <c r="EL560">
        <v>541.98159999999996</v>
      </c>
      <c r="EM560">
        <v>-96.0184</v>
      </c>
      <c r="EN560">
        <v>101.857</v>
      </c>
      <c r="EO560">
        <v>5.7960000000000003</v>
      </c>
      <c r="EP560">
        <v>544.62289999999996</v>
      </c>
      <c r="EQ560">
        <v>-93.377099999999999</v>
      </c>
      <c r="ER560">
        <v>101.461</v>
      </c>
      <c r="ES560">
        <v>5.891</v>
      </c>
      <c r="ET560">
        <v>556.86530000000005</v>
      </c>
      <c r="EU560">
        <v>-81.134699999999995</v>
      </c>
      <c r="EV560">
        <v>101.471</v>
      </c>
      <c r="EW560">
        <v>5.8890000000000002</v>
      </c>
      <c r="EX560">
        <v>557.64020000000005</v>
      </c>
      <c r="EY560">
        <v>-80.359800000000007</v>
      </c>
      <c r="EZ560">
        <v>102.44499999999999</v>
      </c>
      <c r="FA560">
        <v>5.6509999999999998</v>
      </c>
      <c r="FB560">
        <v>534.8356</v>
      </c>
      <c r="FC560">
        <v>-103.1644</v>
      </c>
      <c r="FD560">
        <v>103.018</v>
      </c>
      <c r="FE560">
        <v>5.5129999999999999</v>
      </c>
      <c r="FF560">
        <v>520.72500000000002</v>
      </c>
      <c r="FG560">
        <v>-117.27500000000001</v>
      </c>
      <c r="FH560">
        <v>41.38</v>
      </c>
      <c r="FI560">
        <v>3.17</v>
      </c>
      <c r="FJ560">
        <v>70.03</v>
      </c>
      <c r="FK560">
        <v>-1.55</v>
      </c>
      <c r="FL560">
        <v>93.688999999999993</v>
      </c>
      <c r="FM560">
        <v>6.55</v>
      </c>
      <c r="FN560">
        <v>0.21909999999999999</v>
      </c>
      <c r="FO560">
        <v>6.0423999999999998</v>
      </c>
      <c r="FP560">
        <v>0.26850000000000002</v>
      </c>
      <c r="FQ560">
        <v>5.1807999999999996</v>
      </c>
      <c r="FR560">
        <v>0.36890000000000001</v>
      </c>
      <c r="FS560">
        <v>3.4188000000000001</v>
      </c>
      <c r="FT560">
        <v>0.60150000000000003</v>
      </c>
      <c r="FU560">
        <v>-4.0175999999999998</v>
      </c>
      <c r="FV560">
        <v>1.1803999999999999</v>
      </c>
      <c r="FW560">
        <v>-3.5192000000000001</v>
      </c>
      <c r="FX560" t="s">
        <v>3241</v>
      </c>
      <c r="FY560">
        <v>13620.1109</v>
      </c>
    </row>
    <row r="561" spans="1:181" x14ac:dyDescent="0.35">
      <c r="A561">
        <v>564</v>
      </c>
      <c r="B561" t="s">
        <v>5530</v>
      </c>
      <c r="C561" t="s">
        <v>5470</v>
      </c>
      <c r="D561" t="s">
        <v>3235</v>
      </c>
      <c r="E561" t="s">
        <v>3236</v>
      </c>
      <c r="F561" t="s">
        <v>330</v>
      </c>
      <c r="G561" t="s">
        <v>193</v>
      </c>
      <c r="H561" t="s">
        <v>262</v>
      </c>
      <c r="I561" t="s">
        <v>193</v>
      </c>
      <c r="J561" t="s">
        <v>261</v>
      </c>
      <c r="K561" t="s">
        <v>193</v>
      </c>
      <c r="L561" t="s">
        <v>332</v>
      </c>
      <c r="M561" t="s">
        <v>193</v>
      </c>
      <c r="N561" t="s">
        <v>196</v>
      </c>
      <c r="O561" t="s">
        <v>197</v>
      </c>
      <c r="P561" t="s">
        <v>198</v>
      </c>
      <c r="Q561">
        <v>2750</v>
      </c>
      <c r="R561" t="s">
        <v>198</v>
      </c>
      <c r="S561">
        <v>750</v>
      </c>
      <c r="T561">
        <v>5</v>
      </c>
      <c r="U561">
        <v>2</v>
      </c>
      <c r="V561" t="s">
        <v>787</v>
      </c>
      <c r="W561" t="s">
        <v>200</v>
      </c>
      <c r="X561">
        <v>7</v>
      </c>
      <c r="Y561" t="s">
        <v>193</v>
      </c>
      <c r="Z561" t="s">
        <v>5403</v>
      </c>
      <c r="AA561" t="s">
        <v>2410</v>
      </c>
      <c r="AB561">
        <v>663</v>
      </c>
      <c r="AC561">
        <v>0</v>
      </c>
      <c r="AD561" t="s">
        <v>193</v>
      </c>
      <c r="AE561" t="s">
        <v>193</v>
      </c>
      <c r="AF561" t="s">
        <v>193</v>
      </c>
      <c r="AG561">
        <v>0</v>
      </c>
      <c r="AH561">
        <v>712.5</v>
      </c>
      <c r="AI561">
        <v>0</v>
      </c>
      <c r="AJ561" t="s">
        <v>193</v>
      </c>
      <c r="AK561" t="s">
        <v>193</v>
      </c>
      <c r="AL561">
        <v>0</v>
      </c>
      <c r="AM561">
        <v>50</v>
      </c>
      <c r="AN561">
        <v>-663</v>
      </c>
      <c r="AO561" t="s">
        <v>193</v>
      </c>
      <c r="AP561" t="s">
        <v>299</v>
      </c>
      <c r="AQ561">
        <v>7</v>
      </c>
      <c r="AR561">
        <v>100</v>
      </c>
      <c r="AS561" t="s">
        <v>202</v>
      </c>
      <c r="AT561" t="s">
        <v>203</v>
      </c>
      <c r="AU561" t="s">
        <v>204</v>
      </c>
      <c r="AV561" t="s">
        <v>205</v>
      </c>
      <c r="AW561">
        <v>5</v>
      </c>
      <c r="AX561">
        <v>5</v>
      </c>
      <c r="AY561" t="s">
        <v>193</v>
      </c>
      <c r="AZ561" t="s">
        <v>193</v>
      </c>
      <c r="BA561" t="s">
        <v>206</v>
      </c>
      <c r="BB561" t="s">
        <v>206</v>
      </c>
      <c r="BC561" t="s">
        <v>206</v>
      </c>
      <c r="BD561" t="s">
        <v>202</v>
      </c>
      <c r="BE561" t="s">
        <v>206</v>
      </c>
      <c r="BF561" t="s">
        <v>206</v>
      </c>
      <c r="BG561" t="s">
        <v>207</v>
      </c>
      <c r="BH561" t="s">
        <v>193</v>
      </c>
      <c r="BI561">
        <v>2000</v>
      </c>
      <c r="BK561" t="s">
        <v>206</v>
      </c>
      <c r="BL561" t="s">
        <v>208</v>
      </c>
      <c r="BM561" t="s">
        <v>26</v>
      </c>
      <c r="BN561" t="s">
        <v>31</v>
      </c>
      <c r="BO561" t="s">
        <v>32</v>
      </c>
      <c r="BP561" t="s">
        <v>33</v>
      </c>
      <c r="BQ561" t="s">
        <v>193</v>
      </c>
      <c r="BR561" t="s">
        <v>193</v>
      </c>
      <c r="BS561" t="s">
        <v>193</v>
      </c>
      <c r="BT561" t="s">
        <v>193</v>
      </c>
      <c r="BU561" t="s">
        <v>193</v>
      </c>
      <c r="BV561" t="s">
        <v>32</v>
      </c>
      <c r="BW561" t="s">
        <v>291</v>
      </c>
      <c r="BX561" t="s">
        <v>197</v>
      </c>
      <c r="BY561" t="s">
        <v>193</v>
      </c>
      <c r="BZ561" t="s">
        <v>3237</v>
      </c>
      <c r="CA561" t="s">
        <v>3238</v>
      </c>
      <c r="CB561" t="s">
        <v>3242</v>
      </c>
      <c r="CC561" t="s">
        <v>3243</v>
      </c>
      <c r="CD561" t="s">
        <v>5528</v>
      </c>
      <c r="CE561">
        <v>2</v>
      </c>
      <c r="CF561">
        <v>0</v>
      </c>
      <c r="CG561" t="s">
        <v>214</v>
      </c>
      <c r="CH561" t="s">
        <v>215</v>
      </c>
      <c r="CI561" t="s">
        <v>215</v>
      </c>
      <c r="CJ561" t="s">
        <v>197</v>
      </c>
      <c r="CK561">
        <v>750</v>
      </c>
      <c r="CL561" t="s">
        <v>216</v>
      </c>
      <c r="CM561">
        <v>1</v>
      </c>
      <c r="CN561" t="s">
        <v>787</v>
      </c>
      <c r="CO561" t="s">
        <v>193</v>
      </c>
      <c r="CP561" t="s">
        <v>193</v>
      </c>
      <c r="CQ561" t="s">
        <v>193</v>
      </c>
      <c r="CR561" t="s">
        <v>193</v>
      </c>
      <c r="CS561" t="s">
        <v>193</v>
      </c>
      <c r="CT561" t="s">
        <v>193</v>
      </c>
      <c r="CU561" t="s">
        <v>193</v>
      </c>
      <c r="CV561" t="s">
        <v>193</v>
      </c>
      <c r="CW561" t="s">
        <v>3235</v>
      </c>
      <c r="CX561" t="s">
        <v>217</v>
      </c>
      <c r="CY561" t="s">
        <v>299</v>
      </c>
      <c r="CZ561" t="s">
        <v>193</v>
      </c>
      <c r="DA561" t="s">
        <v>206</v>
      </c>
      <c r="DB561" t="s">
        <v>193</v>
      </c>
      <c r="DC561" t="s">
        <v>193</v>
      </c>
      <c r="DD561" t="s">
        <v>193</v>
      </c>
      <c r="DE561" t="s">
        <v>193</v>
      </c>
      <c r="DF561" t="s">
        <v>193</v>
      </c>
      <c r="DG561" t="s">
        <v>193</v>
      </c>
      <c r="DH561" t="s">
        <v>193</v>
      </c>
      <c r="DI561" t="s">
        <v>193</v>
      </c>
      <c r="DJ561" t="s">
        <v>193</v>
      </c>
      <c r="DK561" t="s">
        <v>193</v>
      </c>
      <c r="DL561" t="s">
        <v>222</v>
      </c>
      <c r="DM561" t="s">
        <v>222</v>
      </c>
      <c r="DN561" t="s">
        <v>223</v>
      </c>
      <c r="DO561" t="s">
        <v>2242</v>
      </c>
      <c r="DP561">
        <v>101.389</v>
      </c>
      <c r="DQ561">
        <v>6.5979999999999999</v>
      </c>
      <c r="DR561">
        <v>624.59680000000003</v>
      </c>
      <c r="DS561">
        <v>-38.403199999999998</v>
      </c>
      <c r="DT561">
        <v>101.759</v>
      </c>
      <c r="DU561">
        <v>6.4909999999999997</v>
      </c>
      <c r="DV561">
        <v>612.62239999999997</v>
      </c>
      <c r="DW561">
        <v>-50.377600000000001</v>
      </c>
      <c r="DX561">
        <v>101.93899999999999</v>
      </c>
      <c r="DY561">
        <v>6.4390000000000001</v>
      </c>
      <c r="DZ561">
        <v>606.46630000000005</v>
      </c>
      <c r="EA561">
        <v>-56.533700000000003</v>
      </c>
      <c r="EB561">
        <v>101.937</v>
      </c>
      <c r="EC561">
        <v>6.4390000000000001</v>
      </c>
      <c r="ED561">
        <v>606.6336</v>
      </c>
      <c r="EE561">
        <v>-56.366399999999999</v>
      </c>
      <c r="EF561">
        <v>101.57</v>
      </c>
      <c r="EG561">
        <v>6.5439999999999996</v>
      </c>
      <c r="EH561">
        <v>623.89919999999995</v>
      </c>
      <c r="EI561">
        <v>-39.1008</v>
      </c>
      <c r="EJ561">
        <v>101.97199999999999</v>
      </c>
      <c r="EK561">
        <v>6.4279999999999999</v>
      </c>
      <c r="EL561">
        <v>609.58159999999998</v>
      </c>
      <c r="EM561">
        <v>-53.418399999999998</v>
      </c>
      <c r="EN561">
        <v>101.752</v>
      </c>
      <c r="EO561">
        <v>6.4909999999999997</v>
      </c>
      <c r="EP561">
        <v>614.12289999999996</v>
      </c>
      <c r="EQ561">
        <v>-48.877099999999999</v>
      </c>
      <c r="ER561">
        <v>101.748</v>
      </c>
      <c r="ES561">
        <v>6.4909999999999997</v>
      </c>
      <c r="ET561">
        <v>616.86530000000005</v>
      </c>
      <c r="EU561">
        <v>-46.134700000000002</v>
      </c>
      <c r="EV561">
        <v>101.762</v>
      </c>
      <c r="EW561">
        <v>6.4859999999999998</v>
      </c>
      <c r="EX561">
        <v>617.34019999999998</v>
      </c>
      <c r="EY561">
        <v>-45.659799999999997</v>
      </c>
      <c r="EZ561">
        <v>102.158</v>
      </c>
      <c r="FA561">
        <v>6.3719999999999999</v>
      </c>
      <c r="FB561">
        <v>606.93560000000002</v>
      </c>
      <c r="FC561">
        <v>-56.064399999999999</v>
      </c>
      <c r="FD561">
        <v>102.889</v>
      </c>
      <c r="FE561">
        <v>6.1630000000000003</v>
      </c>
      <c r="FF561">
        <v>585.72500000000002</v>
      </c>
      <c r="FG561">
        <v>-77.275000000000006</v>
      </c>
      <c r="FH561">
        <v>41.38</v>
      </c>
      <c r="FI561">
        <v>3.17</v>
      </c>
      <c r="FJ561">
        <v>70.03</v>
      </c>
      <c r="FK561">
        <v>-1.55</v>
      </c>
      <c r="FL561">
        <v>93.688999999999993</v>
      </c>
      <c r="FM561">
        <v>6.55</v>
      </c>
      <c r="FN561">
        <v>0.21909999999999999</v>
      </c>
      <c r="FO561">
        <v>6.0423999999999998</v>
      </c>
      <c r="FP561">
        <v>0.26850000000000002</v>
      </c>
      <c r="FQ561">
        <v>5.1807999999999996</v>
      </c>
      <c r="FR561">
        <v>0.36890000000000001</v>
      </c>
      <c r="FS561">
        <v>3.4188000000000001</v>
      </c>
      <c r="FT561">
        <v>0.60150000000000003</v>
      </c>
      <c r="FU561">
        <v>-4.0175999999999998</v>
      </c>
      <c r="FV561">
        <v>1.1803999999999999</v>
      </c>
      <c r="FW561">
        <v>-3.5192000000000001</v>
      </c>
      <c r="FX561" t="s">
        <v>3241</v>
      </c>
      <c r="FY561">
        <v>13620.1109</v>
      </c>
    </row>
    <row r="562" spans="1:181" x14ac:dyDescent="0.35">
      <c r="A562">
        <v>565</v>
      </c>
      <c r="B562" t="s">
        <v>5530</v>
      </c>
      <c r="C562" t="s">
        <v>5490</v>
      </c>
      <c r="D562" t="s">
        <v>3244</v>
      </c>
      <c r="E562" t="s">
        <v>3245</v>
      </c>
      <c r="F562" t="s">
        <v>303</v>
      </c>
      <c r="G562" t="s">
        <v>193</v>
      </c>
      <c r="H562" t="s">
        <v>261</v>
      </c>
      <c r="I562" t="s">
        <v>193</v>
      </c>
      <c r="J562" t="s">
        <v>262</v>
      </c>
      <c r="K562" t="s">
        <v>193</v>
      </c>
      <c r="L562" t="s">
        <v>946</v>
      </c>
      <c r="M562">
        <v>6</v>
      </c>
      <c r="N562" t="s">
        <v>196</v>
      </c>
      <c r="O562" t="s">
        <v>197</v>
      </c>
      <c r="P562" t="s">
        <v>198</v>
      </c>
      <c r="Q562">
        <v>2500</v>
      </c>
      <c r="R562" t="s">
        <v>198</v>
      </c>
      <c r="S562">
        <v>1250</v>
      </c>
      <c r="T562">
        <v>3</v>
      </c>
      <c r="U562">
        <v>2</v>
      </c>
      <c r="V562" t="s">
        <v>199</v>
      </c>
      <c r="W562" t="s">
        <v>200</v>
      </c>
      <c r="X562">
        <v>4.5</v>
      </c>
      <c r="Y562" t="s">
        <v>193</v>
      </c>
      <c r="Z562" t="s">
        <v>5492</v>
      </c>
      <c r="AA562" t="s">
        <v>2958</v>
      </c>
      <c r="AB562">
        <v>425</v>
      </c>
      <c r="AD562">
        <v>-13</v>
      </c>
      <c r="AE562" t="s">
        <v>193</v>
      </c>
      <c r="AF562" t="s">
        <v>193</v>
      </c>
      <c r="AG562">
        <v>500</v>
      </c>
      <c r="AH562">
        <v>437.5</v>
      </c>
      <c r="AI562">
        <v>12.5</v>
      </c>
      <c r="AJ562" t="s">
        <v>193</v>
      </c>
      <c r="AK562" t="s">
        <v>193</v>
      </c>
      <c r="AM562">
        <v>10</v>
      </c>
      <c r="AN562">
        <v>75</v>
      </c>
      <c r="AO562" t="s">
        <v>193</v>
      </c>
      <c r="AP562">
        <v>2.72</v>
      </c>
      <c r="AQ562">
        <v>4.5209999999999999</v>
      </c>
      <c r="AR562">
        <v>99.941000000000003</v>
      </c>
      <c r="AS562" t="s">
        <v>202</v>
      </c>
      <c r="AT562" t="s">
        <v>203</v>
      </c>
      <c r="AU562" t="s">
        <v>204</v>
      </c>
      <c r="AV562" t="s">
        <v>265</v>
      </c>
      <c r="AW562">
        <v>11</v>
      </c>
      <c r="AX562">
        <v>3</v>
      </c>
      <c r="AY562">
        <v>8</v>
      </c>
      <c r="AZ562" t="s">
        <v>193</v>
      </c>
      <c r="BA562" t="s">
        <v>206</v>
      </c>
      <c r="BB562" t="s">
        <v>206</v>
      </c>
      <c r="BC562" t="s">
        <v>206</v>
      </c>
      <c r="BD562" t="s">
        <v>202</v>
      </c>
      <c r="BE562" t="s">
        <v>206</v>
      </c>
      <c r="BF562" t="s">
        <v>206</v>
      </c>
      <c r="BG562" t="s">
        <v>552</v>
      </c>
      <c r="BH562" t="s">
        <v>207</v>
      </c>
      <c r="BI562">
        <v>1000</v>
      </c>
      <c r="BK562" t="s">
        <v>206</v>
      </c>
      <c r="BL562" t="s">
        <v>220</v>
      </c>
      <c r="BM562" t="s">
        <v>32</v>
      </c>
      <c r="BN562" t="s">
        <v>33</v>
      </c>
      <c r="BO562" t="s">
        <v>218</v>
      </c>
      <c r="BP562" t="s">
        <v>35</v>
      </c>
      <c r="BQ562" t="s">
        <v>375</v>
      </c>
      <c r="BR562" t="s">
        <v>26</v>
      </c>
      <c r="BS562" t="s">
        <v>1006</v>
      </c>
      <c r="BT562" t="s">
        <v>339</v>
      </c>
      <c r="BU562" t="s">
        <v>241</v>
      </c>
      <c r="BV562" t="s">
        <v>193</v>
      </c>
      <c r="BW562" t="s">
        <v>209</v>
      </c>
      <c r="BX562" t="s">
        <v>197</v>
      </c>
      <c r="BY562" t="s">
        <v>193</v>
      </c>
      <c r="BZ562" t="s">
        <v>243</v>
      </c>
      <c r="CA562" t="s">
        <v>2666</v>
      </c>
      <c r="CB562" t="s">
        <v>3246</v>
      </c>
      <c r="CC562" t="s">
        <v>3247</v>
      </c>
      <c r="CD562" t="s">
        <v>5528</v>
      </c>
      <c r="CE562">
        <v>2</v>
      </c>
      <c r="CF562">
        <v>1</v>
      </c>
      <c r="CG562" t="s">
        <v>214</v>
      </c>
      <c r="CH562" t="s">
        <v>215</v>
      </c>
      <c r="CI562" t="s">
        <v>215</v>
      </c>
      <c r="CJ562" t="s">
        <v>197</v>
      </c>
      <c r="CK562">
        <v>1250</v>
      </c>
      <c r="CL562" t="s">
        <v>216</v>
      </c>
      <c r="CM562">
        <v>1</v>
      </c>
      <c r="CN562" t="s">
        <v>199</v>
      </c>
      <c r="CO562" t="s">
        <v>193</v>
      </c>
      <c r="CP562" t="s">
        <v>193</v>
      </c>
      <c r="CQ562" t="s">
        <v>193</v>
      </c>
      <c r="CR562" t="s">
        <v>193</v>
      </c>
      <c r="CS562" t="s">
        <v>193</v>
      </c>
      <c r="CT562" t="s">
        <v>193</v>
      </c>
      <c r="CU562" t="s">
        <v>193</v>
      </c>
      <c r="CV562" t="s">
        <v>193</v>
      </c>
      <c r="CW562" t="s">
        <v>3244</v>
      </c>
      <c r="CX562" t="s">
        <v>217</v>
      </c>
      <c r="CY562">
        <v>0.45</v>
      </c>
      <c r="CZ562">
        <v>5.625</v>
      </c>
      <c r="DA562" t="s">
        <v>206</v>
      </c>
      <c r="DB562" t="s">
        <v>193</v>
      </c>
      <c r="DC562" t="s">
        <v>193</v>
      </c>
      <c r="DD562" t="s">
        <v>193</v>
      </c>
      <c r="DE562" t="s">
        <v>193</v>
      </c>
      <c r="DF562" t="s">
        <v>193</v>
      </c>
      <c r="DG562" t="s">
        <v>221</v>
      </c>
      <c r="DH562" t="s">
        <v>1100</v>
      </c>
      <c r="DI562" t="s">
        <v>193</v>
      </c>
      <c r="DJ562" t="s">
        <v>193</v>
      </c>
      <c r="DK562" t="s">
        <v>193</v>
      </c>
      <c r="DL562" t="s">
        <v>222</v>
      </c>
      <c r="DM562" t="s">
        <v>222</v>
      </c>
      <c r="DN562" t="s">
        <v>223</v>
      </c>
      <c r="DO562" t="s">
        <v>2961</v>
      </c>
      <c r="DP562">
        <v>99.603999999999999</v>
      </c>
      <c r="DQ562">
        <v>4.6420000000000003</v>
      </c>
      <c r="DR562">
        <v>437.34840000000003</v>
      </c>
      <c r="DS562">
        <v>12.3484</v>
      </c>
      <c r="DT562">
        <v>99.683999999999997</v>
      </c>
      <c r="DU562">
        <v>4.6139999999999999</v>
      </c>
      <c r="DV562">
        <v>434.28199999999998</v>
      </c>
      <c r="DW562">
        <v>9.282</v>
      </c>
      <c r="DX562">
        <v>100.068</v>
      </c>
      <c r="DY562">
        <v>4.4749999999999996</v>
      </c>
      <c r="DZ562">
        <v>418.78910000000002</v>
      </c>
      <c r="EA562">
        <v>-6.2108999999999996</v>
      </c>
      <c r="EB562">
        <v>100.23699999999999</v>
      </c>
      <c r="EC562">
        <v>4.4130000000000003</v>
      </c>
      <c r="ED562">
        <v>414.70890000000003</v>
      </c>
      <c r="EE562">
        <v>-10.2911</v>
      </c>
      <c r="EF562">
        <v>100.245</v>
      </c>
      <c r="EG562">
        <v>4.41</v>
      </c>
      <c r="EH562">
        <v>415.73489999999998</v>
      </c>
      <c r="EI562">
        <v>-9.2651000000000003</v>
      </c>
      <c r="EJ562">
        <v>100.101</v>
      </c>
      <c r="EK562">
        <v>4.4630000000000001</v>
      </c>
      <c r="EL562">
        <v>421.83159999999998</v>
      </c>
      <c r="EM562">
        <v>-3.1684000000000001</v>
      </c>
      <c r="EN562">
        <v>100.246</v>
      </c>
      <c r="EO562">
        <v>4.4089999999999998</v>
      </c>
      <c r="EP562">
        <v>417.23320000000001</v>
      </c>
      <c r="EQ562">
        <v>-7.7667999999999999</v>
      </c>
      <c r="ER562">
        <v>100.752</v>
      </c>
      <c r="ES562">
        <v>4.2220000000000004</v>
      </c>
      <c r="ET562">
        <v>397.99880000000002</v>
      </c>
      <c r="EU562">
        <v>-27.001200000000001</v>
      </c>
      <c r="EV562">
        <v>101.137</v>
      </c>
      <c r="EW562">
        <v>4.0789999999999997</v>
      </c>
      <c r="EX562">
        <v>383.16669999999999</v>
      </c>
      <c r="EY562">
        <v>-41.833300000000001</v>
      </c>
      <c r="EZ562">
        <v>101.02500000000001</v>
      </c>
      <c r="FA562">
        <v>4.12</v>
      </c>
      <c r="FB562">
        <v>387.80029999999999</v>
      </c>
      <c r="FC562">
        <v>-37.1997</v>
      </c>
      <c r="FD562">
        <v>101.02500000000001</v>
      </c>
      <c r="FE562">
        <v>4.12</v>
      </c>
      <c r="FF562">
        <v>392.88850000000002</v>
      </c>
      <c r="FG562">
        <v>-32.111499999999999</v>
      </c>
      <c r="FH562">
        <v>41.38</v>
      </c>
      <c r="FI562">
        <v>3.17</v>
      </c>
      <c r="FJ562">
        <v>70.03</v>
      </c>
      <c r="FK562">
        <v>-1.55</v>
      </c>
      <c r="FL562">
        <v>93.688999999999993</v>
      </c>
      <c r="FM562">
        <v>6.55</v>
      </c>
      <c r="FN562">
        <v>0.21909999999999999</v>
      </c>
      <c r="FO562">
        <v>6.0423999999999998</v>
      </c>
      <c r="FP562">
        <v>0.26850000000000002</v>
      </c>
      <c r="FQ562">
        <v>5.1807999999999996</v>
      </c>
      <c r="FR562">
        <v>0.36890000000000001</v>
      </c>
      <c r="FS562">
        <v>3.4188000000000001</v>
      </c>
      <c r="FT562">
        <v>0.60150000000000003</v>
      </c>
      <c r="FU562">
        <v>-4.0175999999999998</v>
      </c>
      <c r="FV562">
        <v>1.1803999999999999</v>
      </c>
      <c r="FW562">
        <v>-3.5192000000000001</v>
      </c>
      <c r="FX562" t="s">
        <v>3248</v>
      </c>
      <c r="FY562">
        <v>57467.0164</v>
      </c>
    </row>
    <row r="563" spans="1:181" x14ac:dyDescent="0.35">
      <c r="A563">
        <v>566</v>
      </c>
      <c r="B563" t="s">
        <v>5530</v>
      </c>
      <c r="C563" t="s">
        <v>5490</v>
      </c>
      <c r="D563" t="s">
        <v>3244</v>
      </c>
      <c r="E563" t="s">
        <v>3245</v>
      </c>
      <c r="F563" t="s">
        <v>303</v>
      </c>
      <c r="G563" t="s">
        <v>193</v>
      </c>
      <c r="H563" t="s">
        <v>261</v>
      </c>
      <c r="I563" t="s">
        <v>193</v>
      </c>
      <c r="J563" t="s">
        <v>262</v>
      </c>
      <c r="K563" t="s">
        <v>193</v>
      </c>
      <c r="L563" t="s">
        <v>946</v>
      </c>
      <c r="M563" t="s">
        <v>193</v>
      </c>
      <c r="N563" t="s">
        <v>196</v>
      </c>
      <c r="O563" t="s">
        <v>197</v>
      </c>
      <c r="P563" t="s">
        <v>198</v>
      </c>
      <c r="Q563">
        <v>2500</v>
      </c>
      <c r="R563" t="s">
        <v>198</v>
      </c>
      <c r="S563">
        <v>1250</v>
      </c>
      <c r="T563">
        <v>5</v>
      </c>
      <c r="U563">
        <v>2</v>
      </c>
      <c r="V563" t="s">
        <v>199</v>
      </c>
      <c r="W563" t="s">
        <v>200</v>
      </c>
      <c r="X563">
        <v>4.7</v>
      </c>
      <c r="Y563" t="s">
        <v>193</v>
      </c>
      <c r="Z563" t="s">
        <v>5403</v>
      </c>
      <c r="AA563" t="s">
        <v>2410</v>
      </c>
      <c r="AB563">
        <v>437.5</v>
      </c>
      <c r="AD563">
        <v>-16.5</v>
      </c>
      <c r="AE563" t="s">
        <v>193</v>
      </c>
      <c r="AF563" t="s">
        <v>193</v>
      </c>
      <c r="AG563">
        <v>500</v>
      </c>
      <c r="AH563">
        <v>437.5</v>
      </c>
      <c r="AI563">
        <v>12.5</v>
      </c>
      <c r="AJ563" t="s">
        <v>193</v>
      </c>
      <c r="AK563" t="s">
        <v>193</v>
      </c>
      <c r="AM563">
        <v>10</v>
      </c>
      <c r="AN563">
        <v>62.5</v>
      </c>
      <c r="AO563" t="s">
        <v>193</v>
      </c>
      <c r="AP563">
        <v>4.4000000000000004</v>
      </c>
      <c r="AQ563">
        <v>4.7439999999999998</v>
      </c>
      <c r="AR563">
        <v>99.805000000000007</v>
      </c>
      <c r="AS563" t="s">
        <v>202</v>
      </c>
      <c r="AT563" t="s">
        <v>203</v>
      </c>
      <c r="AU563" t="s">
        <v>204</v>
      </c>
      <c r="AV563" t="s">
        <v>265</v>
      </c>
      <c r="AW563">
        <v>11</v>
      </c>
      <c r="AX563">
        <v>3</v>
      </c>
      <c r="AY563">
        <v>8</v>
      </c>
      <c r="AZ563" t="s">
        <v>193</v>
      </c>
      <c r="BA563" t="s">
        <v>206</v>
      </c>
      <c r="BB563" t="s">
        <v>206</v>
      </c>
      <c r="BC563" t="s">
        <v>206</v>
      </c>
      <c r="BD563" t="s">
        <v>202</v>
      </c>
      <c r="BE563" t="s">
        <v>206</v>
      </c>
      <c r="BF563" t="s">
        <v>206</v>
      </c>
      <c r="BG563" t="s">
        <v>552</v>
      </c>
      <c r="BH563" t="s">
        <v>207</v>
      </c>
      <c r="BI563">
        <v>1000</v>
      </c>
      <c r="BK563" t="s">
        <v>206</v>
      </c>
      <c r="BL563" t="s">
        <v>220</v>
      </c>
      <c r="BM563" t="s">
        <v>32</v>
      </c>
      <c r="BN563" t="s">
        <v>33</v>
      </c>
      <c r="BO563" t="s">
        <v>218</v>
      </c>
      <c r="BP563" t="s">
        <v>35</v>
      </c>
      <c r="BQ563" t="s">
        <v>375</v>
      </c>
      <c r="BR563" t="s">
        <v>26</v>
      </c>
      <c r="BS563" t="s">
        <v>1006</v>
      </c>
      <c r="BT563" t="s">
        <v>339</v>
      </c>
      <c r="BU563" t="s">
        <v>241</v>
      </c>
      <c r="BV563" t="s">
        <v>193</v>
      </c>
      <c r="BW563" t="s">
        <v>209</v>
      </c>
      <c r="BX563" t="s">
        <v>197</v>
      </c>
      <c r="BY563" t="s">
        <v>193</v>
      </c>
      <c r="BZ563" t="s">
        <v>243</v>
      </c>
      <c r="CA563" t="s">
        <v>2666</v>
      </c>
      <c r="CB563" t="s">
        <v>3249</v>
      </c>
      <c r="CC563" t="s">
        <v>3250</v>
      </c>
      <c r="CD563" t="s">
        <v>5528</v>
      </c>
      <c r="CE563">
        <v>2</v>
      </c>
      <c r="CF563">
        <v>0</v>
      </c>
      <c r="CG563" t="s">
        <v>214</v>
      </c>
      <c r="CH563" t="s">
        <v>215</v>
      </c>
      <c r="CI563" t="s">
        <v>215</v>
      </c>
      <c r="CJ563" t="s">
        <v>197</v>
      </c>
      <c r="CK563">
        <v>1250</v>
      </c>
      <c r="CL563" t="s">
        <v>216</v>
      </c>
      <c r="CM563">
        <v>1</v>
      </c>
      <c r="CN563" t="s">
        <v>199</v>
      </c>
      <c r="CO563" t="s">
        <v>193</v>
      </c>
      <c r="CP563" t="s">
        <v>193</v>
      </c>
      <c r="CQ563" t="s">
        <v>193</v>
      </c>
      <c r="CR563" t="s">
        <v>193</v>
      </c>
      <c r="CS563" t="s">
        <v>193</v>
      </c>
      <c r="CT563" t="s">
        <v>193</v>
      </c>
      <c r="CU563" t="s">
        <v>193</v>
      </c>
      <c r="CV563" t="s">
        <v>193</v>
      </c>
      <c r="CW563" t="s">
        <v>3244</v>
      </c>
      <c r="CX563" t="s">
        <v>217</v>
      </c>
      <c r="CY563">
        <v>0.6</v>
      </c>
      <c r="CZ563">
        <v>7.5</v>
      </c>
      <c r="DA563" t="s">
        <v>206</v>
      </c>
      <c r="DB563" t="s">
        <v>193</v>
      </c>
      <c r="DC563" t="s">
        <v>193</v>
      </c>
      <c r="DD563" t="s">
        <v>193</v>
      </c>
      <c r="DE563" t="s">
        <v>193</v>
      </c>
      <c r="DF563" t="s">
        <v>193</v>
      </c>
      <c r="DG563" t="s">
        <v>221</v>
      </c>
      <c r="DH563" t="s">
        <v>1100</v>
      </c>
      <c r="DI563" t="s">
        <v>193</v>
      </c>
      <c r="DJ563" t="s">
        <v>193</v>
      </c>
      <c r="DK563" t="s">
        <v>193</v>
      </c>
      <c r="DL563" t="s">
        <v>222</v>
      </c>
      <c r="DM563" t="s">
        <v>222</v>
      </c>
      <c r="DN563" t="s">
        <v>223</v>
      </c>
      <c r="DO563" t="s">
        <v>2242</v>
      </c>
      <c r="DP563">
        <v>99.554000000000002</v>
      </c>
      <c r="DQ563">
        <v>4.8010000000000002</v>
      </c>
      <c r="DR563">
        <v>443.23489999999998</v>
      </c>
      <c r="DS563">
        <v>5.7348999999999997</v>
      </c>
      <c r="DT563">
        <v>99.703999999999994</v>
      </c>
      <c r="DU563">
        <v>4.7670000000000003</v>
      </c>
      <c r="DV563">
        <v>439.36369999999999</v>
      </c>
      <c r="DW563">
        <v>1.8636999999999999</v>
      </c>
      <c r="DX563">
        <v>100.608</v>
      </c>
      <c r="DY563">
        <v>4.5609999999999999</v>
      </c>
      <c r="DZ563">
        <v>415.73219999999998</v>
      </c>
      <c r="EA563">
        <v>-21.767800000000001</v>
      </c>
      <c r="EB563">
        <v>100.596</v>
      </c>
      <c r="EC563">
        <v>4.5629999999999997</v>
      </c>
      <c r="ED563">
        <v>419.45650000000001</v>
      </c>
      <c r="EE563">
        <v>-18.043500000000002</v>
      </c>
      <c r="EF563">
        <v>100.724</v>
      </c>
      <c r="EG563">
        <v>4.5339999999999998</v>
      </c>
      <c r="EH563">
        <v>416.8852</v>
      </c>
      <c r="EI563">
        <v>-20.614799999999999</v>
      </c>
      <c r="EJ563">
        <v>100.55800000000001</v>
      </c>
      <c r="EK563">
        <v>4.5720000000000001</v>
      </c>
      <c r="EL563">
        <v>420.70749999999998</v>
      </c>
      <c r="EM563">
        <v>-16.7925</v>
      </c>
      <c r="EN563">
        <v>101.17</v>
      </c>
      <c r="EO563">
        <v>4.4320000000000004</v>
      </c>
      <c r="EP563">
        <v>407.99680000000001</v>
      </c>
      <c r="EQ563">
        <v>-29.5032</v>
      </c>
      <c r="ER563">
        <v>101.22199999999999</v>
      </c>
      <c r="ES563">
        <v>4.42</v>
      </c>
      <c r="ET563">
        <v>405.5224</v>
      </c>
      <c r="EU563">
        <v>-31.977599999999999</v>
      </c>
      <c r="EV563">
        <v>101.22199999999999</v>
      </c>
      <c r="EW563">
        <v>4.42</v>
      </c>
      <c r="EX563">
        <v>404.56630000000001</v>
      </c>
      <c r="EY563">
        <v>-32.933700000000002</v>
      </c>
      <c r="EZ563">
        <v>101.64100000000001</v>
      </c>
      <c r="FA563">
        <v>4.3239999999999998</v>
      </c>
      <c r="FB563">
        <v>395.1336</v>
      </c>
      <c r="FC563">
        <v>-42.366399999999999</v>
      </c>
      <c r="FD563">
        <v>101.76300000000001</v>
      </c>
      <c r="FE563">
        <v>4.2960000000000003</v>
      </c>
      <c r="FF563">
        <v>399.0992</v>
      </c>
      <c r="FG563">
        <v>-38.400799999999997</v>
      </c>
      <c r="FH563">
        <v>41.38</v>
      </c>
      <c r="FI563">
        <v>3.17</v>
      </c>
      <c r="FJ563">
        <v>70.03</v>
      </c>
      <c r="FK563">
        <v>-1.55</v>
      </c>
      <c r="FL563">
        <v>93.688999999999993</v>
      </c>
      <c r="FM563">
        <v>6.55</v>
      </c>
      <c r="FN563">
        <v>0.21909999999999999</v>
      </c>
      <c r="FO563">
        <v>6.0423999999999998</v>
      </c>
      <c r="FP563">
        <v>0.26850000000000002</v>
      </c>
      <c r="FQ563">
        <v>5.1807999999999996</v>
      </c>
      <c r="FR563">
        <v>0.36890000000000001</v>
      </c>
      <c r="FS563">
        <v>3.4188000000000001</v>
      </c>
      <c r="FT563">
        <v>0.60150000000000003</v>
      </c>
      <c r="FU563">
        <v>-4.0175999999999998</v>
      </c>
      <c r="FV563">
        <v>1.1803999999999999</v>
      </c>
      <c r="FW563">
        <v>-3.5192000000000001</v>
      </c>
      <c r="FX563" t="s">
        <v>3248</v>
      </c>
      <c r="FY563">
        <v>57467.0164</v>
      </c>
    </row>
    <row r="564" spans="1:181" x14ac:dyDescent="0.35">
      <c r="A564">
        <v>567</v>
      </c>
      <c r="B564" t="s">
        <v>5530</v>
      </c>
      <c r="C564" t="s">
        <v>5445</v>
      </c>
      <c r="D564" t="s">
        <v>3251</v>
      </c>
      <c r="E564" t="s">
        <v>3252</v>
      </c>
      <c r="F564" t="s">
        <v>370</v>
      </c>
      <c r="G564" t="s">
        <v>193</v>
      </c>
      <c r="H564" t="s">
        <v>286</v>
      </c>
      <c r="I564" t="s">
        <v>193</v>
      </c>
      <c r="J564" t="s">
        <v>316</v>
      </c>
      <c r="K564" t="s">
        <v>193</v>
      </c>
      <c r="L564" t="s">
        <v>3096</v>
      </c>
      <c r="M564" t="s">
        <v>193</v>
      </c>
      <c r="N564" t="s">
        <v>196</v>
      </c>
      <c r="O564" t="s">
        <v>197</v>
      </c>
      <c r="P564" t="s">
        <v>198</v>
      </c>
      <c r="Q564">
        <v>500</v>
      </c>
      <c r="R564" t="s">
        <v>198</v>
      </c>
      <c r="S564">
        <v>500</v>
      </c>
      <c r="T564">
        <v>5</v>
      </c>
      <c r="U564">
        <v>1</v>
      </c>
      <c r="V564" t="s">
        <v>199</v>
      </c>
      <c r="W564" t="s">
        <v>200</v>
      </c>
      <c r="X564">
        <v>1.75</v>
      </c>
      <c r="Y564" t="s">
        <v>193</v>
      </c>
      <c r="Z564" t="s">
        <v>5497</v>
      </c>
      <c r="AA564" t="s">
        <v>2410</v>
      </c>
      <c r="AB564">
        <v>150</v>
      </c>
      <c r="AD564" t="s">
        <v>193</v>
      </c>
      <c r="AE564" t="s">
        <v>193</v>
      </c>
      <c r="AF564" t="s">
        <v>193</v>
      </c>
      <c r="AG564">
        <v>195</v>
      </c>
      <c r="AH564">
        <v>150</v>
      </c>
      <c r="AI564">
        <v>0</v>
      </c>
      <c r="AJ564" t="s">
        <v>193</v>
      </c>
      <c r="AK564" t="s">
        <v>193</v>
      </c>
      <c r="AM564">
        <v>-5</v>
      </c>
      <c r="AN564">
        <v>45</v>
      </c>
      <c r="AO564" t="s">
        <v>193</v>
      </c>
      <c r="AP564">
        <v>8.8000000000000007</v>
      </c>
      <c r="AQ564">
        <v>1.8720000000000001</v>
      </c>
      <c r="AR564">
        <v>99.42</v>
      </c>
      <c r="AS564" t="s">
        <v>202</v>
      </c>
      <c r="AT564" t="s">
        <v>290</v>
      </c>
      <c r="AU564" t="s">
        <v>204</v>
      </c>
      <c r="AV564" t="s">
        <v>205</v>
      </c>
      <c r="AW564">
        <v>6</v>
      </c>
      <c r="AX564">
        <v>6</v>
      </c>
      <c r="AY564" t="s">
        <v>193</v>
      </c>
      <c r="AZ564" t="s">
        <v>193</v>
      </c>
      <c r="BA564" t="s">
        <v>206</v>
      </c>
      <c r="BB564" t="s">
        <v>206</v>
      </c>
      <c r="BC564" t="s">
        <v>206</v>
      </c>
      <c r="BD564" t="s">
        <v>206</v>
      </c>
      <c r="BE564" t="s">
        <v>206</v>
      </c>
      <c r="BF564" t="s">
        <v>206</v>
      </c>
      <c r="BG564" t="s">
        <v>336</v>
      </c>
      <c r="BH564" t="s">
        <v>207</v>
      </c>
      <c r="BI564">
        <v>200000</v>
      </c>
      <c r="BK564" t="s">
        <v>206</v>
      </c>
      <c r="BL564" t="s">
        <v>208</v>
      </c>
      <c r="BM564" t="s">
        <v>220</v>
      </c>
      <c r="BN564" t="s">
        <v>557</v>
      </c>
      <c r="BO564" t="s">
        <v>31</v>
      </c>
      <c r="BP564" t="s">
        <v>30</v>
      </c>
      <c r="BQ564" t="s">
        <v>525</v>
      </c>
      <c r="BR564" t="s">
        <v>193</v>
      </c>
      <c r="BS564" t="s">
        <v>193</v>
      </c>
      <c r="BT564" t="s">
        <v>193</v>
      </c>
      <c r="BU564" t="s">
        <v>193</v>
      </c>
      <c r="BV564" t="s">
        <v>31</v>
      </c>
      <c r="BW564" t="s">
        <v>291</v>
      </c>
      <c r="BX564" t="s">
        <v>197</v>
      </c>
      <c r="BY564" t="s">
        <v>193</v>
      </c>
      <c r="BZ564" t="s">
        <v>292</v>
      </c>
      <c r="CA564" t="s">
        <v>307</v>
      </c>
      <c r="CB564" t="s">
        <v>3253</v>
      </c>
      <c r="CC564" t="s">
        <v>3254</v>
      </c>
      <c r="CD564" t="s">
        <v>5528</v>
      </c>
      <c r="CE564">
        <v>2</v>
      </c>
      <c r="CF564">
        <v>1</v>
      </c>
      <c r="CG564" t="s">
        <v>807</v>
      </c>
      <c r="CH564" t="s">
        <v>475</v>
      </c>
      <c r="CI564" t="s">
        <v>321</v>
      </c>
      <c r="CJ564" t="s">
        <v>197</v>
      </c>
      <c r="CK564">
        <v>500</v>
      </c>
      <c r="CL564" t="s">
        <v>216</v>
      </c>
      <c r="CM564">
        <v>1</v>
      </c>
      <c r="CN564" t="s">
        <v>199</v>
      </c>
      <c r="CO564" t="s">
        <v>193</v>
      </c>
      <c r="CP564" t="s">
        <v>193</v>
      </c>
      <c r="CQ564" t="s">
        <v>193</v>
      </c>
      <c r="CR564" t="s">
        <v>193</v>
      </c>
      <c r="CS564" t="s">
        <v>193</v>
      </c>
      <c r="CT564" t="s">
        <v>193</v>
      </c>
      <c r="CU564" t="s">
        <v>193</v>
      </c>
      <c r="CV564" t="s">
        <v>193</v>
      </c>
      <c r="CW564" t="s">
        <v>3251</v>
      </c>
      <c r="CX564" t="s">
        <v>217</v>
      </c>
      <c r="CY564" t="s">
        <v>299</v>
      </c>
      <c r="CZ564" t="s">
        <v>193</v>
      </c>
      <c r="DA564" t="s">
        <v>206</v>
      </c>
      <c r="DB564" t="s">
        <v>193</v>
      </c>
      <c r="DC564" t="s">
        <v>193</v>
      </c>
      <c r="DD564" t="s">
        <v>193</v>
      </c>
      <c r="DE564" t="s">
        <v>193</v>
      </c>
      <c r="DF564" t="s">
        <v>193</v>
      </c>
      <c r="DG564" t="s">
        <v>193</v>
      </c>
      <c r="DH564" t="s">
        <v>193</v>
      </c>
      <c r="DI564" t="s">
        <v>193</v>
      </c>
      <c r="DJ564" t="s">
        <v>193</v>
      </c>
      <c r="DK564" t="s">
        <v>193</v>
      </c>
      <c r="DL564" t="s">
        <v>222</v>
      </c>
      <c r="DM564" t="s">
        <v>222</v>
      </c>
      <c r="DN564" t="s">
        <v>223</v>
      </c>
      <c r="DO564" t="s">
        <v>2242</v>
      </c>
      <c r="DP564">
        <v>99.271000000000001</v>
      </c>
      <c r="DQ564">
        <v>1.9039999999999999</v>
      </c>
      <c r="DR564">
        <v>153.9075</v>
      </c>
      <c r="DS564">
        <v>3.9075000000000002</v>
      </c>
      <c r="DT564">
        <v>99.22</v>
      </c>
      <c r="DU564">
        <v>1.915</v>
      </c>
      <c r="DV564">
        <v>156.29679999999999</v>
      </c>
      <c r="DW564">
        <v>6.2968000000000002</v>
      </c>
      <c r="DX564">
        <v>99.308999999999997</v>
      </c>
      <c r="DY564">
        <v>1.8959999999999999</v>
      </c>
      <c r="DZ564">
        <v>153.1224</v>
      </c>
      <c r="EA564">
        <v>3.1223999999999998</v>
      </c>
      <c r="EB564">
        <v>99.51</v>
      </c>
      <c r="EC564">
        <v>1.853</v>
      </c>
      <c r="ED564">
        <v>147.8663</v>
      </c>
      <c r="EE564">
        <v>-2.1337000000000002</v>
      </c>
      <c r="EF564">
        <v>99.415999999999997</v>
      </c>
      <c r="EG564">
        <v>1.873</v>
      </c>
      <c r="EH564">
        <v>150.03360000000001</v>
      </c>
      <c r="EI564">
        <v>3.3599999999999998E-2</v>
      </c>
      <c r="EJ564">
        <v>99.491</v>
      </c>
      <c r="EK564">
        <v>1.8580000000000001</v>
      </c>
      <c r="EL564">
        <v>155.29920000000001</v>
      </c>
      <c r="EM564">
        <v>5.2991999999999999</v>
      </c>
      <c r="EN564">
        <v>99.52</v>
      </c>
      <c r="EO564">
        <v>1.851</v>
      </c>
      <c r="EP564">
        <v>151.88159999999999</v>
      </c>
      <c r="EQ564">
        <v>1.8815999999999999</v>
      </c>
      <c r="ER564">
        <v>99.549000000000007</v>
      </c>
      <c r="ES564">
        <v>1.845</v>
      </c>
      <c r="ET564">
        <v>149.52289999999999</v>
      </c>
      <c r="EU564">
        <v>-0.47710000000000002</v>
      </c>
      <c r="EV564">
        <v>99.906999999999996</v>
      </c>
      <c r="EW564">
        <v>1.77</v>
      </c>
      <c r="EX564">
        <v>144.7653</v>
      </c>
      <c r="EY564">
        <v>-5.2347000000000001</v>
      </c>
      <c r="EZ564">
        <v>100.05</v>
      </c>
      <c r="FA564">
        <v>1.7390000000000001</v>
      </c>
      <c r="FB564">
        <v>142.64019999999999</v>
      </c>
      <c r="FC564">
        <v>-7.3597999999999999</v>
      </c>
      <c r="FD564">
        <v>99.852999999999994</v>
      </c>
      <c r="FE564">
        <v>1.7809999999999999</v>
      </c>
      <c r="FF564">
        <v>147.8356</v>
      </c>
      <c r="FG564">
        <v>-2.1644000000000001</v>
      </c>
      <c r="FH564">
        <v>41.38</v>
      </c>
      <c r="FI564">
        <v>3.17</v>
      </c>
      <c r="FJ564">
        <v>70.03</v>
      </c>
      <c r="FK564">
        <v>-1.55</v>
      </c>
      <c r="FL564">
        <v>93.688999999999993</v>
      </c>
      <c r="FM564">
        <v>6.55</v>
      </c>
      <c r="FN564">
        <v>0.21909999999999999</v>
      </c>
      <c r="FO564">
        <v>6.0423999999999998</v>
      </c>
      <c r="FP564">
        <v>0.26850000000000002</v>
      </c>
      <c r="FQ564">
        <v>5.1807999999999996</v>
      </c>
      <c r="FR564">
        <v>0.36890000000000001</v>
      </c>
      <c r="FS564">
        <v>3.4188000000000001</v>
      </c>
      <c r="FT564">
        <v>0.60150000000000003</v>
      </c>
      <c r="FU564">
        <v>-4.0175999999999998</v>
      </c>
      <c r="FV564">
        <v>1.1803999999999999</v>
      </c>
      <c r="FW564">
        <v>-3.5192000000000001</v>
      </c>
      <c r="FX564" t="s">
        <v>3255</v>
      </c>
      <c r="FY564" t="s">
        <v>252</v>
      </c>
    </row>
    <row r="565" spans="1:181" x14ac:dyDescent="0.35">
      <c r="A565">
        <v>568</v>
      </c>
      <c r="B565" t="s">
        <v>5530</v>
      </c>
      <c r="C565" t="s">
        <v>5490</v>
      </c>
      <c r="D565" t="s">
        <v>3256</v>
      </c>
      <c r="E565" t="s">
        <v>3257</v>
      </c>
      <c r="F565" t="s">
        <v>192</v>
      </c>
      <c r="G565" t="s">
        <v>304</v>
      </c>
      <c r="H565" t="s">
        <v>194</v>
      </c>
      <c r="I565" t="s">
        <v>304</v>
      </c>
      <c r="J565" t="s">
        <v>194</v>
      </c>
      <c r="K565" t="s">
        <v>304</v>
      </c>
      <c r="L565" t="s">
        <v>195</v>
      </c>
      <c r="M565" t="s">
        <v>193</v>
      </c>
      <c r="N565" t="s">
        <v>196</v>
      </c>
      <c r="O565" t="s">
        <v>197</v>
      </c>
      <c r="P565" t="s">
        <v>198</v>
      </c>
      <c r="Q565">
        <v>500</v>
      </c>
      <c r="R565" t="s">
        <v>198</v>
      </c>
      <c r="S565">
        <v>500</v>
      </c>
      <c r="T565">
        <v>50</v>
      </c>
      <c r="U565">
        <v>1</v>
      </c>
      <c r="V565" t="s">
        <v>199</v>
      </c>
      <c r="W565" t="s">
        <v>200</v>
      </c>
      <c r="X565">
        <v>2.5499999999999998</v>
      </c>
      <c r="Y565" t="s">
        <v>193</v>
      </c>
      <c r="Z565" t="s">
        <v>5535</v>
      </c>
      <c r="AA565" t="s">
        <v>999</v>
      </c>
      <c r="AB565">
        <v>140</v>
      </c>
      <c r="AD565">
        <v>-4</v>
      </c>
      <c r="AE565" t="s">
        <v>193</v>
      </c>
      <c r="AF565" t="s">
        <v>193</v>
      </c>
      <c r="AG565">
        <v>180</v>
      </c>
      <c r="AH565">
        <v>145</v>
      </c>
      <c r="AI565">
        <v>5</v>
      </c>
      <c r="AJ565" t="s">
        <v>193</v>
      </c>
      <c r="AK565" t="s">
        <v>193</v>
      </c>
      <c r="AM565">
        <v>0</v>
      </c>
      <c r="AN565">
        <v>40</v>
      </c>
      <c r="AO565" t="s">
        <v>193</v>
      </c>
      <c r="AP565">
        <v>10</v>
      </c>
      <c r="AQ565">
        <v>2.5870000000000002</v>
      </c>
      <c r="AR565">
        <v>99.230999999999995</v>
      </c>
      <c r="AS565" t="s">
        <v>202</v>
      </c>
      <c r="AT565" t="s">
        <v>290</v>
      </c>
      <c r="AU565" t="s">
        <v>204</v>
      </c>
      <c r="AV565" t="s">
        <v>236</v>
      </c>
      <c r="AW565">
        <v>4</v>
      </c>
      <c r="AX565">
        <v>4</v>
      </c>
      <c r="AY565" t="s">
        <v>193</v>
      </c>
      <c r="AZ565" t="s">
        <v>193</v>
      </c>
      <c r="BA565" t="s">
        <v>206</v>
      </c>
      <c r="BB565" t="s">
        <v>206</v>
      </c>
      <c r="BC565" t="s">
        <v>202</v>
      </c>
      <c r="BD565" t="s">
        <v>202</v>
      </c>
      <c r="BE565" t="s">
        <v>206</v>
      </c>
      <c r="BF565" t="s">
        <v>206</v>
      </c>
      <c r="BG565" t="s">
        <v>238</v>
      </c>
      <c r="BH565" t="s">
        <v>193</v>
      </c>
      <c r="BI565">
        <v>2000</v>
      </c>
      <c r="BK565" t="s">
        <v>206</v>
      </c>
      <c r="BL565" t="s">
        <v>220</v>
      </c>
      <c r="BM565" t="s">
        <v>31</v>
      </c>
      <c r="BN565" t="s">
        <v>32</v>
      </c>
      <c r="BO565" t="s">
        <v>240</v>
      </c>
      <c r="BP565" t="s">
        <v>193</v>
      </c>
      <c r="BQ565" t="s">
        <v>193</v>
      </c>
      <c r="BR565" t="s">
        <v>193</v>
      </c>
      <c r="BS565" t="s">
        <v>193</v>
      </c>
      <c r="BT565" t="s">
        <v>193</v>
      </c>
      <c r="BU565" t="s">
        <v>193</v>
      </c>
      <c r="BV565" t="s">
        <v>220</v>
      </c>
      <c r="BW565" t="s">
        <v>209</v>
      </c>
      <c r="BX565" t="s">
        <v>197</v>
      </c>
      <c r="BY565" t="s">
        <v>193</v>
      </c>
      <c r="BZ565" t="s">
        <v>292</v>
      </c>
      <c r="CA565" t="s">
        <v>376</v>
      </c>
      <c r="CB565" t="s">
        <v>3258</v>
      </c>
      <c r="CC565" t="s">
        <v>3259</v>
      </c>
      <c r="CD565" t="s">
        <v>5528</v>
      </c>
      <c r="CE565">
        <v>2</v>
      </c>
      <c r="CF565">
        <v>1</v>
      </c>
      <c r="CG565" t="s">
        <v>214</v>
      </c>
      <c r="CH565" t="s">
        <v>215</v>
      </c>
      <c r="CI565" t="s">
        <v>215</v>
      </c>
      <c r="CJ565" t="s">
        <v>202</v>
      </c>
      <c r="CK565">
        <v>500</v>
      </c>
      <c r="CL565" t="s">
        <v>216</v>
      </c>
      <c r="CM565">
        <v>1</v>
      </c>
      <c r="CN565" t="s">
        <v>199</v>
      </c>
      <c r="CO565" t="s">
        <v>193</v>
      </c>
      <c r="CP565">
        <v>6</v>
      </c>
      <c r="CQ565" t="s">
        <v>193</v>
      </c>
      <c r="CR565" t="s">
        <v>193</v>
      </c>
      <c r="CS565" t="s">
        <v>193</v>
      </c>
      <c r="CT565" t="s">
        <v>193</v>
      </c>
      <c r="CU565" t="s">
        <v>193</v>
      </c>
      <c r="CV565" t="s">
        <v>193</v>
      </c>
      <c r="CW565" t="s">
        <v>3256</v>
      </c>
      <c r="CX565" t="s">
        <v>217</v>
      </c>
      <c r="CY565">
        <v>0.875</v>
      </c>
      <c r="CZ565">
        <v>4.375</v>
      </c>
      <c r="DA565" t="s">
        <v>206</v>
      </c>
      <c r="DB565" t="s">
        <v>193</v>
      </c>
      <c r="DC565" t="s">
        <v>193</v>
      </c>
      <c r="DD565" t="s">
        <v>193</v>
      </c>
      <c r="DE565" t="s">
        <v>193</v>
      </c>
      <c r="DF565" t="s">
        <v>193</v>
      </c>
      <c r="DG565" t="s">
        <v>218</v>
      </c>
      <c r="DH565" t="s">
        <v>208</v>
      </c>
      <c r="DI565" t="s">
        <v>28</v>
      </c>
      <c r="DJ565" t="s">
        <v>375</v>
      </c>
      <c r="DK565" t="s">
        <v>341</v>
      </c>
      <c r="DL565" t="s">
        <v>222</v>
      </c>
      <c r="DM565" t="s">
        <v>222</v>
      </c>
      <c r="DN565" t="s">
        <v>223</v>
      </c>
      <c r="DO565" t="s">
        <v>1002</v>
      </c>
      <c r="DP565">
        <v>98.203999999999994</v>
      </c>
      <c r="DQ565">
        <v>2.637</v>
      </c>
      <c r="DR565">
        <v>145.63050000000001</v>
      </c>
      <c r="DS565">
        <v>5.6304999999999996</v>
      </c>
      <c r="DT565">
        <v>100.331</v>
      </c>
      <c r="DU565">
        <v>2.5339999999999998</v>
      </c>
      <c r="DV565">
        <v>136.4119</v>
      </c>
      <c r="DW565">
        <v>-3.5880999999999998</v>
      </c>
      <c r="DX565">
        <v>100.83</v>
      </c>
      <c r="DY565">
        <v>2.5099999999999998</v>
      </c>
      <c r="DZ565">
        <v>125.288</v>
      </c>
      <c r="EA565">
        <v>-14.712</v>
      </c>
      <c r="EB565">
        <v>100.02</v>
      </c>
      <c r="EC565">
        <v>2.5489999999999999</v>
      </c>
      <c r="ED565">
        <v>134.31880000000001</v>
      </c>
      <c r="EE565">
        <v>-5.6811999999999996</v>
      </c>
      <c r="EF565">
        <v>98.367999999999995</v>
      </c>
      <c r="EG565">
        <v>2.629</v>
      </c>
      <c r="EH565">
        <v>137.69669999999999</v>
      </c>
      <c r="EI565">
        <v>-2.3033000000000001</v>
      </c>
      <c r="EJ565">
        <v>97.555000000000007</v>
      </c>
      <c r="EK565">
        <v>2.669</v>
      </c>
      <c r="EL565">
        <v>138.1936</v>
      </c>
      <c r="EM565">
        <v>-1.8064</v>
      </c>
      <c r="EN565">
        <v>97.555000000000007</v>
      </c>
      <c r="EO565">
        <v>2.669</v>
      </c>
      <c r="EP565">
        <v>141.8905</v>
      </c>
      <c r="EQ565">
        <v>1.8905000000000001</v>
      </c>
      <c r="ER565">
        <v>94.581000000000003</v>
      </c>
      <c r="ES565">
        <v>2.819</v>
      </c>
      <c r="ET565">
        <v>153.9819</v>
      </c>
      <c r="EU565">
        <v>13.9819</v>
      </c>
      <c r="EV565">
        <v>94.581000000000003</v>
      </c>
      <c r="EW565">
        <v>2.819</v>
      </c>
      <c r="EX565">
        <v>148.59200000000001</v>
      </c>
      <c r="EY565">
        <v>8.5920000000000005</v>
      </c>
      <c r="EZ565">
        <v>94.581000000000003</v>
      </c>
      <c r="FA565">
        <v>2.819</v>
      </c>
      <c r="FB565">
        <v>142.4956</v>
      </c>
      <c r="FC565">
        <v>2.4956</v>
      </c>
      <c r="FD565">
        <v>92.4</v>
      </c>
      <c r="FE565">
        <v>2.9329999999999998</v>
      </c>
      <c r="FF565">
        <v>160.52350000000001</v>
      </c>
      <c r="FG565">
        <v>20.523499999999999</v>
      </c>
      <c r="FH565">
        <v>41.38</v>
      </c>
      <c r="FI565">
        <v>3.17</v>
      </c>
      <c r="FJ565">
        <v>70.03</v>
      </c>
      <c r="FK565">
        <v>-1.55</v>
      </c>
      <c r="FL565">
        <v>93.688999999999993</v>
      </c>
      <c r="FM565">
        <v>6.55</v>
      </c>
      <c r="FN565">
        <v>0.21909999999999999</v>
      </c>
      <c r="FO565">
        <v>6.0423999999999998</v>
      </c>
      <c r="FP565">
        <v>0.26850000000000002</v>
      </c>
      <c r="FQ565">
        <v>5.1807999999999996</v>
      </c>
      <c r="FR565">
        <v>0.36890000000000001</v>
      </c>
      <c r="FS565">
        <v>3.4188000000000001</v>
      </c>
      <c r="FT565">
        <v>0.60150000000000003</v>
      </c>
      <c r="FU565">
        <v>-4.0175999999999998</v>
      </c>
      <c r="FV565">
        <v>1.1803999999999999</v>
      </c>
      <c r="FW565">
        <v>-3.5192000000000001</v>
      </c>
      <c r="FX565" t="s">
        <v>3260</v>
      </c>
      <c r="FY565">
        <v>31778.359400000001</v>
      </c>
    </row>
    <row r="566" spans="1:181" x14ac:dyDescent="0.35">
      <c r="A566">
        <v>569</v>
      </c>
      <c r="B566" t="s">
        <v>5530</v>
      </c>
      <c r="C566" t="s">
        <v>5490</v>
      </c>
      <c r="D566" t="s">
        <v>3261</v>
      </c>
      <c r="E566" t="s">
        <v>3262</v>
      </c>
      <c r="F566" t="s">
        <v>330</v>
      </c>
      <c r="G566" t="s">
        <v>193</v>
      </c>
      <c r="H566" t="s">
        <v>261</v>
      </c>
      <c r="I566" t="s">
        <v>193</v>
      </c>
      <c r="J566" t="s">
        <v>316</v>
      </c>
      <c r="K566" t="s">
        <v>193</v>
      </c>
      <c r="L566" t="s">
        <v>878</v>
      </c>
      <c r="M566">
        <v>6</v>
      </c>
      <c r="N566" t="s">
        <v>605</v>
      </c>
      <c r="O566" t="s">
        <v>197</v>
      </c>
      <c r="P566" t="s">
        <v>198</v>
      </c>
      <c r="Q566">
        <v>450</v>
      </c>
      <c r="R566" t="s">
        <v>198</v>
      </c>
      <c r="S566">
        <v>450</v>
      </c>
      <c r="T566">
        <v>10</v>
      </c>
      <c r="U566">
        <v>1</v>
      </c>
      <c r="V566" t="s">
        <v>199</v>
      </c>
      <c r="W566" t="s">
        <v>200</v>
      </c>
      <c r="X566">
        <v>5.75</v>
      </c>
      <c r="Y566" t="s">
        <v>193</v>
      </c>
      <c r="Z566" t="s">
        <v>5494</v>
      </c>
      <c r="AA566" t="s">
        <v>1712</v>
      </c>
      <c r="AB566">
        <v>514.70000000000005</v>
      </c>
      <c r="AD566">
        <v>-3.7</v>
      </c>
      <c r="AE566" t="s">
        <v>193</v>
      </c>
      <c r="AF566" t="s">
        <v>193</v>
      </c>
      <c r="AG566">
        <v>600</v>
      </c>
      <c r="AH566">
        <v>575</v>
      </c>
      <c r="AI566">
        <v>0</v>
      </c>
      <c r="AJ566" t="s">
        <v>193</v>
      </c>
      <c r="AK566" t="s">
        <v>193</v>
      </c>
      <c r="AM566" t="s">
        <v>299</v>
      </c>
      <c r="AN566">
        <v>85.3</v>
      </c>
      <c r="AO566" t="s">
        <v>193</v>
      </c>
      <c r="AP566">
        <v>1.8</v>
      </c>
      <c r="AQ566">
        <v>5.75</v>
      </c>
      <c r="AR566">
        <v>100</v>
      </c>
      <c r="AS566" t="s">
        <v>202</v>
      </c>
      <c r="AT566" t="s">
        <v>290</v>
      </c>
      <c r="AU566" t="s">
        <v>204</v>
      </c>
      <c r="AV566" t="s">
        <v>265</v>
      </c>
      <c r="AW566">
        <v>3</v>
      </c>
      <c r="AX566">
        <v>3</v>
      </c>
      <c r="AY566" t="s">
        <v>193</v>
      </c>
      <c r="AZ566" t="s">
        <v>193</v>
      </c>
      <c r="BA566" t="s">
        <v>206</v>
      </c>
      <c r="BB566" t="s">
        <v>206</v>
      </c>
      <c r="BC566" t="s">
        <v>202</v>
      </c>
      <c r="BD566" t="s">
        <v>206</v>
      </c>
      <c r="BE566" t="s">
        <v>206</v>
      </c>
      <c r="BF566" t="s">
        <v>206</v>
      </c>
      <c r="BG566" t="s">
        <v>207</v>
      </c>
      <c r="BH566" t="s">
        <v>193</v>
      </c>
      <c r="BI566">
        <v>2000</v>
      </c>
      <c r="BK566" t="s">
        <v>206</v>
      </c>
      <c r="BL566" t="s">
        <v>30</v>
      </c>
      <c r="BM566" t="s">
        <v>32</v>
      </c>
      <c r="BN566" t="s">
        <v>34</v>
      </c>
      <c r="BO566" t="s">
        <v>193</v>
      </c>
      <c r="BP566" t="s">
        <v>193</v>
      </c>
      <c r="BQ566" t="s">
        <v>193</v>
      </c>
      <c r="BR566" t="s">
        <v>193</v>
      </c>
      <c r="BS566" t="s">
        <v>193</v>
      </c>
      <c r="BT566" t="s">
        <v>193</v>
      </c>
      <c r="BU566" t="s">
        <v>193</v>
      </c>
      <c r="BV566" t="s">
        <v>34</v>
      </c>
      <c r="BW566" t="s">
        <v>385</v>
      </c>
      <c r="BX566" t="s">
        <v>197</v>
      </c>
      <c r="BY566" t="s">
        <v>193</v>
      </c>
      <c r="BZ566" t="s">
        <v>292</v>
      </c>
      <c r="CA566" t="s">
        <v>409</v>
      </c>
      <c r="CB566" t="s">
        <v>3263</v>
      </c>
      <c r="CC566" t="s">
        <v>3264</v>
      </c>
      <c r="CD566" t="s">
        <v>5528</v>
      </c>
      <c r="CE566">
        <v>2</v>
      </c>
      <c r="CF566">
        <v>1</v>
      </c>
      <c r="CG566" t="s">
        <v>214</v>
      </c>
      <c r="CH566" t="s">
        <v>215</v>
      </c>
      <c r="CI566" t="s">
        <v>215</v>
      </c>
      <c r="CJ566" t="s">
        <v>197</v>
      </c>
      <c r="CK566">
        <v>450</v>
      </c>
      <c r="CL566" t="s">
        <v>216</v>
      </c>
      <c r="CM566">
        <v>1</v>
      </c>
      <c r="CN566" t="s">
        <v>199</v>
      </c>
      <c r="CO566" t="s">
        <v>193</v>
      </c>
      <c r="CP566">
        <v>3</v>
      </c>
      <c r="CQ566">
        <v>150</v>
      </c>
      <c r="CR566" t="s">
        <v>193</v>
      </c>
      <c r="CS566" t="s">
        <v>193</v>
      </c>
      <c r="CT566" t="s">
        <v>193</v>
      </c>
      <c r="CU566" t="s">
        <v>193</v>
      </c>
      <c r="CV566" t="s">
        <v>193</v>
      </c>
      <c r="CW566" t="s">
        <v>3261</v>
      </c>
      <c r="CX566" t="s">
        <v>217</v>
      </c>
      <c r="CY566" t="s">
        <v>299</v>
      </c>
      <c r="CZ566" t="s">
        <v>193</v>
      </c>
      <c r="DA566" t="s">
        <v>206</v>
      </c>
      <c r="DB566" t="s">
        <v>193</v>
      </c>
      <c r="DC566" t="s">
        <v>193</v>
      </c>
      <c r="DD566" t="s">
        <v>193</v>
      </c>
      <c r="DE566" t="s">
        <v>193</v>
      </c>
      <c r="DF566" t="s">
        <v>193</v>
      </c>
      <c r="DG566" t="s">
        <v>193</v>
      </c>
      <c r="DH566" t="s">
        <v>193</v>
      </c>
      <c r="DI566" t="s">
        <v>193</v>
      </c>
      <c r="DJ566" t="s">
        <v>193</v>
      </c>
      <c r="DK566" t="s">
        <v>193</v>
      </c>
      <c r="DL566" t="s">
        <v>222</v>
      </c>
      <c r="DM566" t="s">
        <v>222</v>
      </c>
      <c r="DN566" t="s">
        <v>223</v>
      </c>
      <c r="DO566" t="s">
        <v>1547</v>
      </c>
      <c r="DP566">
        <v>100.125</v>
      </c>
      <c r="DQ566">
        <v>5.7329999999999997</v>
      </c>
      <c r="DR566">
        <v>513.2201</v>
      </c>
      <c r="DS566">
        <v>-1.4799</v>
      </c>
      <c r="DT566">
        <v>100.125</v>
      </c>
      <c r="DU566">
        <v>5.7329999999999997</v>
      </c>
      <c r="DV566">
        <v>513.24350000000004</v>
      </c>
      <c r="DW566">
        <v>-1.4564999999999999</v>
      </c>
      <c r="DX566">
        <v>100.25</v>
      </c>
      <c r="DY566">
        <v>5.7169999999999996</v>
      </c>
      <c r="DZ566">
        <v>505.67230000000001</v>
      </c>
      <c r="EA566">
        <v>-9.0276999999999994</v>
      </c>
      <c r="EB566">
        <v>100.125</v>
      </c>
      <c r="EC566">
        <v>5.7329999999999997</v>
      </c>
      <c r="ED566">
        <v>512.03110000000004</v>
      </c>
      <c r="EE566">
        <v>-2.6688999999999998</v>
      </c>
      <c r="EF566">
        <v>100.02</v>
      </c>
      <c r="EG566">
        <v>5.7469999999999999</v>
      </c>
      <c r="EH566">
        <v>512.03560000000004</v>
      </c>
      <c r="EI566">
        <v>-2.6644000000000001</v>
      </c>
      <c r="EJ566">
        <v>100.375</v>
      </c>
      <c r="EK566">
        <v>5.7</v>
      </c>
      <c r="EL566">
        <v>506.14</v>
      </c>
      <c r="EM566">
        <v>-8.56</v>
      </c>
      <c r="EN566">
        <v>100.375</v>
      </c>
      <c r="EO566">
        <v>5.7</v>
      </c>
      <c r="EP566">
        <v>508.84690000000001</v>
      </c>
      <c r="EQ566">
        <v>-5.8531000000000004</v>
      </c>
      <c r="ER566">
        <v>100.375</v>
      </c>
      <c r="ES566">
        <v>5.7</v>
      </c>
      <c r="ET566">
        <v>506.65859999999998</v>
      </c>
      <c r="EU566">
        <v>-8.0413999999999994</v>
      </c>
      <c r="EV566">
        <v>101.25</v>
      </c>
      <c r="EW566">
        <v>5.5819999999999999</v>
      </c>
      <c r="EX566">
        <v>492.03109999999998</v>
      </c>
      <c r="EY566">
        <v>-22.668900000000001</v>
      </c>
      <c r="EZ566">
        <v>101.25</v>
      </c>
      <c r="FA566">
        <v>5.5819999999999999</v>
      </c>
      <c r="FB566">
        <v>487.9194</v>
      </c>
      <c r="FC566">
        <v>-26.7806</v>
      </c>
      <c r="FD566">
        <v>99.938000000000002</v>
      </c>
      <c r="FE566">
        <v>5.758</v>
      </c>
      <c r="FF566">
        <v>511.78019999999998</v>
      </c>
      <c r="FG566">
        <v>-2.9198</v>
      </c>
      <c r="FH566">
        <v>41.38</v>
      </c>
      <c r="FI566">
        <v>3.17</v>
      </c>
      <c r="FJ566">
        <v>70.03</v>
      </c>
      <c r="FK566">
        <v>-1.55</v>
      </c>
      <c r="FL566">
        <v>93.688999999999993</v>
      </c>
      <c r="FM566">
        <v>6.55</v>
      </c>
      <c r="FN566">
        <v>0.21909999999999999</v>
      </c>
      <c r="FO566">
        <v>6.0423999999999998</v>
      </c>
      <c r="FP566">
        <v>0.26850000000000002</v>
      </c>
      <c r="FQ566">
        <v>5.1807999999999996</v>
      </c>
      <c r="FR566">
        <v>0.36890000000000001</v>
      </c>
      <c r="FS566">
        <v>3.4188000000000001</v>
      </c>
      <c r="FT566">
        <v>0.60150000000000003</v>
      </c>
      <c r="FU566">
        <v>-4.0175999999999998</v>
      </c>
      <c r="FV566">
        <v>1.1803999999999999</v>
      </c>
      <c r="FW566">
        <v>-3.5192000000000001</v>
      </c>
      <c r="FX566" t="s">
        <v>3265</v>
      </c>
      <c r="FY566" t="s">
        <v>252</v>
      </c>
    </row>
    <row r="567" spans="1:181" x14ac:dyDescent="0.35">
      <c r="A567">
        <v>570</v>
      </c>
      <c r="B567" t="s">
        <v>5536</v>
      </c>
      <c r="C567" t="s">
        <v>5503</v>
      </c>
      <c r="D567" t="s">
        <v>3182</v>
      </c>
      <c r="E567" t="s">
        <v>3183</v>
      </c>
      <c r="F567" t="s">
        <v>316</v>
      </c>
      <c r="G567" t="s">
        <v>193</v>
      </c>
      <c r="H567" t="s">
        <v>285</v>
      </c>
      <c r="I567" t="s">
        <v>304</v>
      </c>
      <c r="J567" t="s">
        <v>285</v>
      </c>
      <c r="K567" t="s">
        <v>304</v>
      </c>
      <c r="L567" t="s">
        <v>3184</v>
      </c>
      <c r="M567" t="s">
        <v>193</v>
      </c>
      <c r="N567" t="s">
        <v>196</v>
      </c>
      <c r="O567" t="s">
        <v>193</v>
      </c>
      <c r="P567" t="s">
        <v>198</v>
      </c>
      <c r="Q567">
        <v>1000</v>
      </c>
      <c r="R567" t="s">
        <v>198</v>
      </c>
      <c r="S567">
        <v>1000</v>
      </c>
      <c r="T567">
        <v>5</v>
      </c>
      <c r="U567">
        <v>1</v>
      </c>
      <c r="V567" t="s">
        <v>199</v>
      </c>
      <c r="W567" t="s">
        <v>200</v>
      </c>
      <c r="X567">
        <v>3.25</v>
      </c>
      <c r="Y567" t="s">
        <v>193</v>
      </c>
      <c r="Z567" t="s">
        <v>5537</v>
      </c>
      <c r="AA567" t="s">
        <v>2410</v>
      </c>
      <c r="AB567">
        <v>300</v>
      </c>
      <c r="AC567">
        <v>0</v>
      </c>
      <c r="AD567" t="s">
        <v>193</v>
      </c>
      <c r="AE567" t="s">
        <v>193</v>
      </c>
      <c r="AF567" t="s">
        <v>193</v>
      </c>
      <c r="AG567">
        <v>330</v>
      </c>
      <c r="AH567">
        <v>300</v>
      </c>
      <c r="AI567">
        <v>0</v>
      </c>
      <c r="AJ567" t="s">
        <v>193</v>
      </c>
      <c r="AK567" t="s">
        <v>193</v>
      </c>
      <c r="AL567">
        <v>0</v>
      </c>
      <c r="AM567">
        <v>20</v>
      </c>
      <c r="AN567">
        <v>30</v>
      </c>
      <c r="AO567" t="s">
        <v>193</v>
      </c>
      <c r="AP567">
        <v>4.3</v>
      </c>
      <c r="AQ567">
        <v>3.3660000000000001</v>
      </c>
      <c r="AR567">
        <v>99.47</v>
      </c>
      <c r="AS567" t="s">
        <v>202</v>
      </c>
      <c r="AT567" t="s">
        <v>290</v>
      </c>
      <c r="AU567" t="s">
        <v>204</v>
      </c>
      <c r="AV567" t="s">
        <v>265</v>
      </c>
      <c r="AW567">
        <v>4</v>
      </c>
      <c r="AX567">
        <v>4</v>
      </c>
      <c r="AY567" t="s">
        <v>193</v>
      </c>
      <c r="AZ567" t="s">
        <v>193</v>
      </c>
      <c r="BA567" t="s">
        <v>206</v>
      </c>
      <c r="BB567" t="s">
        <v>206</v>
      </c>
      <c r="BC567" t="s">
        <v>202</v>
      </c>
      <c r="BD567" t="s">
        <v>206</v>
      </c>
      <c r="BE567" t="s">
        <v>206</v>
      </c>
      <c r="BF567" t="s">
        <v>206</v>
      </c>
      <c r="BG567" t="s">
        <v>765</v>
      </c>
      <c r="BH567" t="s">
        <v>207</v>
      </c>
      <c r="BI567">
        <v>200000</v>
      </c>
      <c r="BK567" t="s">
        <v>206</v>
      </c>
      <c r="BL567" t="s">
        <v>32</v>
      </c>
      <c r="BM567" t="s">
        <v>34</v>
      </c>
      <c r="BN567" t="s">
        <v>350</v>
      </c>
      <c r="BO567" t="s">
        <v>694</v>
      </c>
      <c r="BP567" t="s">
        <v>193</v>
      </c>
      <c r="BQ567" t="s">
        <v>193</v>
      </c>
      <c r="BR567" t="s">
        <v>193</v>
      </c>
      <c r="BS567" t="s">
        <v>193</v>
      </c>
      <c r="BT567" t="s">
        <v>193</v>
      </c>
      <c r="BU567" t="s">
        <v>193</v>
      </c>
      <c r="BV567" t="s">
        <v>193</v>
      </c>
      <c r="BW567" t="s">
        <v>291</v>
      </c>
      <c r="BX567" t="s">
        <v>193</v>
      </c>
      <c r="BY567" t="s">
        <v>193</v>
      </c>
      <c r="BZ567" t="s">
        <v>292</v>
      </c>
      <c r="CA567" t="s">
        <v>716</v>
      </c>
      <c r="CB567" t="s">
        <v>3185</v>
      </c>
      <c r="CC567" t="s">
        <v>3186</v>
      </c>
      <c r="CD567" t="s">
        <v>5528</v>
      </c>
      <c r="CE567">
        <v>2</v>
      </c>
      <c r="CF567">
        <v>1</v>
      </c>
      <c r="CG567" t="s">
        <v>3187</v>
      </c>
      <c r="CH567" t="s">
        <v>475</v>
      </c>
      <c r="CI567" t="s">
        <v>321</v>
      </c>
      <c r="CJ567" t="s">
        <v>197</v>
      </c>
      <c r="CK567">
        <v>1000</v>
      </c>
      <c r="CL567" t="s">
        <v>216</v>
      </c>
      <c r="CM567">
        <v>1</v>
      </c>
      <c r="CN567" t="s">
        <v>199</v>
      </c>
      <c r="CO567" t="s">
        <v>193</v>
      </c>
      <c r="CP567">
        <v>1</v>
      </c>
      <c r="CQ567" t="s">
        <v>193</v>
      </c>
      <c r="CR567" t="s">
        <v>193</v>
      </c>
      <c r="CS567" t="s">
        <v>193</v>
      </c>
      <c r="CT567" t="s">
        <v>193</v>
      </c>
      <c r="CU567" t="s">
        <v>193</v>
      </c>
      <c r="CV567" t="s">
        <v>193</v>
      </c>
      <c r="CW567" t="s">
        <v>3182</v>
      </c>
      <c r="CX567" t="s">
        <v>867</v>
      </c>
      <c r="CY567" t="s">
        <v>299</v>
      </c>
      <c r="CZ567" t="s">
        <v>193</v>
      </c>
      <c r="DA567" t="s">
        <v>206</v>
      </c>
      <c r="DB567" t="s">
        <v>193</v>
      </c>
      <c r="DC567" t="s">
        <v>193</v>
      </c>
      <c r="DD567" t="s">
        <v>193</v>
      </c>
      <c r="DE567" t="s">
        <v>193</v>
      </c>
      <c r="DF567" t="s">
        <v>193</v>
      </c>
      <c r="DG567" t="s">
        <v>193</v>
      </c>
      <c r="DH567" t="s">
        <v>193</v>
      </c>
      <c r="DI567" t="s">
        <v>193</v>
      </c>
      <c r="DJ567" t="s">
        <v>193</v>
      </c>
      <c r="DK567" t="s">
        <v>193</v>
      </c>
      <c r="DL567" t="s">
        <v>222</v>
      </c>
      <c r="DM567" t="s">
        <v>222</v>
      </c>
      <c r="DN567" t="s">
        <v>223</v>
      </c>
      <c r="DO567" t="s">
        <v>2242</v>
      </c>
      <c r="DP567">
        <v>100.288</v>
      </c>
      <c r="DQ567">
        <v>3.1869999999999998</v>
      </c>
      <c r="DR567">
        <v>278.3322</v>
      </c>
      <c r="DS567">
        <v>-21.6678</v>
      </c>
      <c r="DT567">
        <v>100.337</v>
      </c>
      <c r="DU567">
        <v>3.1760000000000002</v>
      </c>
      <c r="DV567">
        <v>280.75650000000002</v>
      </c>
      <c r="DW567">
        <v>-19.243500000000001</v>
      </c>
      <c r="DX567">
        <v>100.402</v>
      </c>
      <c r="DY567">
        <v>3.161</v>
      </c>
      <c r="DZ567">
        <v>279.58519999999999</v>
      </c>
      <c r="EA567">
        <v>-20.4148</v>
      </c>
      <c r="EB567">
        <v>100.068</v>
      </c>
      <c r="EC567">
        <v>3.2349999999999999</v>
      </c>
      <c r="ED567">
        <v>287.00749999999999</v>
      </c>
      <c r="EE567">
        <v>-12.9925</v>
      </c>
      <c r="EF567">
        <v>100.07899999999999</v>
      </c>
      <c r="EG567">
        <v>3.2330000000000001</v>
      </c>
      <c r="EH567">
        <v>288.09679999999997</v>
      </c>
      <c r="EI567">
        <v>-11.9032</v>
      </c>
      <c r="EJ567">
        <v>100.16500000000001</v>
      </c>
      <c r="EK567">
        <v>3.214</v>
      </c>
      <c r="EL567">
        <v>284.92239999999998</v>
      </c>
      <c r="EM567">
        <v>-15.0776</v>
      </c>
      <c r="EN567">
        <v>100.319</v>
      </c>
      <c r="EO567">
        <v>3.1789999999999998</v>
      </c>
      <c r="EP567">
        <v>280.46629999999999</v>
      </c>
      <c r="EQ567">
        <v>-19.5337</v>
      </c>
      <c r="ER567">
        <v>100.227</v>
      </c>
      <c r="ES567">
        <v>3.2</v>
      </c>
      <c r="ET567">
        <v>282.73360000000002</v>
      </c>
      <c r="EU567">
        <v>-17.266400000000001</v>
      </c>
      <c r="EV567">
        <v>100.20399999999999</v>
      </c>
      <c r="EW567">
        <v>3.2050000000000001</v>
      </c>
      <c r="EX567">
        <v>289.99919999999997</v>
      </c>
      <c r="EY567">
        <v>-10.0008</v>
      </c>
      <c r="EZ567">
        <v>100.253</v>
      </c>
      <c r="FA567">
        <v>3.194</v>
      </c>
      <c r="FB567">
        <v>286.1816</v>
      </c>
      <c r="FC567">
        <v>-13.8184</v>
      </c>
      <c r="FD567">
        <v>100.134</v>
      </c>
      <c r="FE567">
        <v>3.22</v>
      </c>
      <c r="FF567">
        <v>287.02289999999999</v>
      </c>
      <c r="FG567">
        <v>-12.9771</v>
      </c>
      <c r="FH567">
        <v>41.98</v>
      </c>
      <c r="FI567">
        <v>2.79</v>
      </c>
      <c r="FJ567">
        <v>70.42</v>
      </c>
      <c r="FK567">
        <v>-0.94</v>
      </c>
      <c r="FL567">
        <v>94.480999999999995</v>
      </c>
      <c r="FM567">
        <v>8.08</v>
      </c>
      <c r="FN567">
        <v>0.21329999999999999</v>
      </c>
      <c r="FO567">
        <v>8.3322000000000003</v>
      </c>
      <c r="FP567">
        <v>0.26050000000000001</v>
      </c>
      <c r="FQ567">
        <v>9.9725999999999999</v>
      </c>
      <c r="FR567">
        <v>0.36730000000000002</v>
      </c>
      <c r="FS567">
        <v>8.7675999999999998</v>
      </c>
      <c r="FT567">
        <v>0.61899999999999999</v>
      </c>
      <c r="FU567">
        <v>-1.9944999999999999</v>
      </c>
      <c r="FV567">
        <v>1.2145999999999999</v>
      </c>
      <c r="FW567">
        <v>-4.0187999999999997</v>
      </c>
      <c r="FX567" t="s">
        <v>3188</v>
      </c>
      <c r="FY567">
        <v>137021.7524</v>
      </c>
    </row>
    <row r="568" spans="1:181" x14ac:dyDescent="0.35">
      <c r="A568">
        <v>571</v>
      </c>
      <c r="B568" t="s">
        <v>5536</v>
      </c>
      <c r="C568" t="s">
        <v>5503</v>
      </c>
      <c r="D568" t="s">
        <v>1062</v>
      </c>
      <c r="E568" t="s">
        <v>1063</v>
      </c>
      <c r="F568" t="s">
        <v>192</v>
      </c>
      <c r="G568" t="s">
        <v>304</v>
      </c>
      <c r="H568" t="s">
        <v>285</v>
      </c>
      <c r="I568" t="s">
        <v>304</v>
      </c>
      <c r="J568" t="s">
        <v>286</v>
      </c>
      <c r="K568" t="s">
        <v>304</v>
      </c>
      <c r="L568" t="s">
        <v>1312</v>
      </c>
      <c r="M568" t="s">
        <v>193</v>
      </c>
      <c r="N568" t="s">
        <v>196</v>
      </c>
      <c r="O568" t="s">
        <v>197</v>
      </c>
      <c r="P568" t="s">
        <v>198</v>
      </c>
      <c r="Q568">
        <v>3000</v>
      </c>
      <c r="R568">
        <v>3000</v>
      </c>
      <c r="S568">
        <v>3000</v>
      </c>
      <c r="T568">
        <v>11</v>
      </c>
      <c r="U568">
        <v>1</v>
      </c>
      <c r="V568" t="s">
        <v>288</v>
      </c>
      <c r="W568" t="s">
        <v>289</v>
      </c>
      <c r="X568" t="s">
        <v>193</v>
      </c>
      <c r="Y568" t="s">
        <v>193</v>
      </c>
      <c r="Z568" t="s">
        <v>5538</v>
      </c>
      <c r="AA568" t="s">
        <v>1712</v>
      </c>
      <c r="AB568">
        <v>197</v>
      </c>
      <c r="AD568">
        <v>-6</v>
      </c>
      <c r="AE568" t="s">
        <v>193</v>
      </c>
      <c r="AF568" t="s">
        <v>193</v>
      </c>
      <c r="AG568">
        <v>225</v>
      </c>
      <c r="AH568">
        <v>200</v>
      </c>
      <c r="AI568">
        <v>0</v>
      </c>
      <c r="AJ568" t="s">
        <v>193</v>
      </c>
      <c r="AK568" t="s">
        <v>193</v>
      </c>
      <c r="AM568">
        <v>0</v>
      </c>
      <c r="AN568">
        <v>28</v>
      </c>
      <c r="AO568" t="s">
        <v>193</v>
      </c>
      <c r="AP568">
        <v>2.8</v>
      </c>
      <c r="AQ568">
        <v>2.5920000000000001</v>
      </c>
      <c r="AR568">
        <v>100</v>
      </c>
      <c r="AS568" t="s">
        <v>202</v>
      </c>
      <c r="AT568" t="s">
        <v>290</v>
      </c>
      <c r="AU568" t="s">
        <v>204</v>
      </c>
      <c r="AV568" t="s">
        <v>854</v>
      </c>
      <c r="AW568">
        <v>1</v>
      </c>
      <c r="AX568">
        <v>1</v>
      </c>
      <c r="AY568" t="s">
        <v>193</v>
      </c>
      <c r="AZ568" t="s">
        <v>193</v>
      </c>
      <c r="BA568" t="s">
        <v>206</v>
      </c>
      <c r="BB568" t="s">
        <v>206</v>
      </c>
      <c r="BC568" t="s">
        <v>202</v>
      </c>
      <c r="BD568" t="s">
        <v>202</v>
      </c>
      <c r="BE568" t="s">
        <v>206</v>
      </c>
      <c r="BF568" t="s">
        <v>206</v>
      </c>
      <c r="BG568" t="s">
        <v>207</v>
      </c>
      <c r="BH568" t="s">
        <v>193</v>
      </c>
      <c r="BI568">
        <v>2000</v>
      </c>
      <c r="BK568" t="s">
        <v>202</v>
      </c>
      <c r="BL568" t="s">
        <v>208</v>
      </c>
      <c r="BM568" t="s">
        <v>193</v>
      </c>
      <c r="BN568" t="s">
        <v>193</v>
      </c>
      <c r="BO568" t="s">
        <v>193</v>
      </c>
      <c r="BP568" t="s">
        <v>193</v>
      </c>
      <c r="BQ568" t="s">
        <v>193</v>
      </c>
      <c r="BR568" t="s">
        <v>193</v>
      </c>
      <c r="BS568" t="s">
        <v>193</v>
      </c>
      <c r="BT568" t="s">
        <v>193</v>
      </c>
      <c r="BU568" t="s">
        <v>193</v>
      </c>
      <c r="BV568" t="s">
        <v>193</v>
      </c>
      <c r="BW568" t="s">
        <v>209</v>
      </c>
      <c r="BX568" t="s">
        <v>193</v>
      </c>
      <c r="BY568" t="s">
        <v>193</v>
      </c>
      <c r="BZ568" t="s">
        <v>292</v>
      </c>
      <c r="CA568" t="s">
        <v>307</v>
      </c>
      <c r="CB568" t="s">
        <v>3189</v>
      </c>
      <c r="CC568" t="s">
        <v>3190</v>
      </c>
      <c r="CD568" t="s">
        <v>5528</v>
      </c>
      <c r="CE568">
        <v>2</v>
      </c>
      <c r="CF568">
        <v>1</v>
      </c>
      <c r="CG568" t="s">
        <v>214</v>
      </c>
      <c r="CH568" t="s">
        <v>215</v>
      </c>
      <c r="CI568" t="s">
        <v>215</v>
      </c>
      <c r="CJ568" t="s">
        <v>197</v>
      </c>
      <c r="CK568">
        <v>3000</v>
      </c>
      <c r="CL568" t="s">
        <v>216</v>
      </c>
      <c r="CM568">
        <v>1</v>
      </c>
      <c r="CN568" t="s">
        <v>288</v>
      </c>
      <c r="CO568" t="s">
        <v>193</v>
      </c>
      <c r="CP568">
        <v>1</v>
      </c>
      <c r="CQ568" t="s">
        <v>193</v>
      </c>
      <c r="CR568" t="s">
        <v>193</v>
      </c>
      <c r="CS568" t="s">
        <v>193</v>
      </c>
      <c r="CT568" t="s">
        <v>193</v>
      </c>
      <c r="CU568" t="s">
        <v>193</v>
      </c>
      <c r="CV568" t="s">
        <v>193</v>
      </c>
      <c r="CW568" t="s">
        <v>1062</v>
      </c>
      <c r="CX568" t="s">
        <v>217</v>
      </c>
      <c r="CY568">
        <v>0.45</v>
      </c>
      <c r="CZ568">
        <v>13.5</v>
      </c>
      <c r="DA568" t="s">
        <v>206</v>
      </c>
      <c r="DB568" t="s">
        <v>193</v>
      </c>
      <c r="DC568" t="s">
        <v>193</v>
      </c>
      <c r="DD568" t="s">
        <v>193</v>
      </c>
      <c r="DE568" t="s">
        <v>193</v>
      </c>
      <c r="DF568" t="s">
        <v>193</v>
      </c>
      <c r="DG568" t="s">
        <v>644</v>
      </c>
      <c r="DH568" t="s">
        <v>543</v>
      </c>
      <c r="DI568" t="s">
        <v>247</v>
      </c>
      <c r="DJ568" t="s">
        <v>248</v>
      </c>
      <c r="DK568" t="s">
        <v>340</v>
      </c>
      <c r="DL568" t="s">
        <v>222</v>
      </c>
      <c r="DM568" t="s">
        <v>222</v>
      </c>
      <c r="DN568" t="s">
        <v>223</v>
      </c>
      <c r="DO568" t="s">
        <v>1547</v>
      </c>
      <c r="DP568">
        <v>102.262</v>
      </c>
      <c r="DQ568">
        <v>2.33</v>
      </c>
      <c r="DR568">
        <v>166.97229999999999</v>
      </c>
      <c r="DS568">
        <v>-30.027699999999999</v>
      </c>
      <c r="DT568">
        <v>102.599</v>
      </c>
      <c r="DU568">
        <v>2.2930000000000001</v>
      </c>
      <c r="DV568">
        <v>168.03110000000001</v>
      </c>
      <c r="DW568">
        <v>-28.968900000000001</v>
      </c>
      <c r="DX568">
        <v>102.25</v>
      </c>
      <c r="DY568">
        <v>2.331</v>
      </c>
      <c r="DZ568">
        <v>170.43559999999999</v>
      </c>
      <c r="EA568">
        <v>-26.564399999999999</v>
      </c>
      <c r="EB568">
        <v>102.047</v>
      </c>
      <c r="EC568">
        <v>2.3540000000000001</v>
      </c>
      <c r="ED568">
        <v>171.54</v>
      </c>
      <c r="EE568">
        <v>-25.46</v>
      </c>
      <c r="EF568">
        <v>102.599</v>
      </c>
      <c r="EG568">
        <v>2.2919999999999998</v>
      </c>
      <c r="EH568">
        <v>168.04689999999999</v>
      </c>
      <c r="EI568">
        <v>-28.953099999999999</v>
      </c>
      <c r="EJ568">
        <v>101.444</v>
      </c>
      <c r="EK568">
        <v>2.4209999999999998</v>
      </c>
      <c r="EL568">
        <v>178.7586</v>
      </c>
      <c r="EM568">
        <v>-18.241399999999999</v>
      </c>
      <c r="EN568">
        <v>101.80200000000001</v>
      </c>
      <c r="EO568">
        <v>2.3809999999999998</v>
      </c>
      <c r="EP568">
        <v>171.93109999999999</v>
      </c>
      <c r="EQ568">
        <v>-25.068899999999999</v>
      </c>
      <c r="ER568">
        <v>100.48399999999999</v>
      </c>
      <c r="ES568">
        <v>2.5289999999999999</v>
      </c>
      <c r="ET568">
        <v>182.61940000000001</v>
      </c>
      <c r="EU568">
        <v>-14.380599999999999</v>
      </c>
      <c r="EV568">
        <v>100.001</v>
      </c>
      <c r="EW568">
        <v>2.5830000000000002</v>
      </c>
      <c r="EX568">
        <v>194.28020000000001</v>
      </c>
      <c r="EY568">
        <v>-2.7198000000000002</v>
      </c>
      <c r="EZ568">
        <v>100.864</v>
      </c>
      <c r="FA568">
        <v>2.4860000000000002</v>
      </c>
      <c r="FB568">
        <v>180.31440000000001</v>
      </c>
      <c r="FC568">
        <v>-16.685600000000001</v>
      </c>
      <c r="FD568">
        <v>100.61199999999999</v>
      </c>
      <c r="FE568">
        <v>2.5139999999999998</v>
      </c>
      <c r="FF568">
        <v>180.42609999999999</v>
      </c>
      <c r="FG568">
        <v>-16.573899999999998</v>
      </c>
      <c r="FH568">
        <v>41.98</v>
      </c>
      <c r="FI568">
        <v>2.79</v>
      </c>
      <c r="FJ568">
        <v>70.42</v>
      </c>
      <c r="FK568">
        <v>-0.94</v>
      </c>
      <c r="FL568">
        <v>94.480999999999995</v>
      </c>
      <c r="FM568">
        <v>8.08</v>
      </c>
      <c r="FN568">
        <v>0.21329999999999999</v>
      </c>
      <c r="FO568">
        <v>8.3322000000000003</v>
      </c>
      <c r="FP568">
        <v>0.26050000000000001</v>
      </c>
      <c r="FQ568">
        <v>9.9725999999999999</v>
      </c>
      <c r="FR568">
        <v>0.36730000000000002</v>
      </c>
      <c r="FS568">
        <v>8.7675999999999998</v>
      </c>
      <c r="FT568">
        <v>0.61899999999999999</v>
      </c>
      <c r="FU568">
        <v>-1.9944999999999999</v>
      </c>
      <c r="FV568">
        <v>1.2145999999999999</v>
      </c>
      <c r="FW568">
        <v>-4.0187999999999997</v>
      </c>
      <c r="FX568" t="s">
        <v>1066</v>
      </c>
      <c r="FY568" t="s">
        <v>252</v>
      </c>
    </row>
    <row r="569" spans="1:181" x14ac:dyDescent="0.35">
      <c r="A569">
        <v>572</v>
      </c>
      <c r="B569" t="s">
        <v>5536</v>
      </c>
      <c r="C569" t="s">
        <v>5490</v>
      </c>
      <c r="D569" t="s">
        <v>3191</v>
      </c>
      <c r="E569" t="s">
        <v>3192</v>
      </c>
      <c r="F569" t="s">
        <v>303</v>
      </c>
      <c r="G569" t="s">
        <v>304</v>
      </c>
      <c r="H569" t="s">
        <v>262</v>
      </c>
      <c r="I569" t="s">
        <v>331</v>
      </c>
      <c r="J569" t="s">
        <v>316</v>
      </c>
      <c r="K569" t="s">
        <v>193</v>
      </c>
      <c r="L569" t="s">
        <v>468</v>
      </c>
      <c r="M569">
        <v>6</v>
      </c>
      <c r="N569" t="s">
        <v>196</v>
      </c>
      <c r="O569" t="s">
        <v>197</v>
      </c>
      <c r="P569" t="s">
        <v>198</v>
      </c>
      <c r="Q569">
        <v>1000</v>
      </c>
      <c r="R569" t="s">
        <v>198</v>
      </c>
      <c r="S569">
        <v>400</v>
      </c>
      <c r="T569">
        <v>5</v>
      </c>
      <c r="U569">
        <v>2</v>
      </c>
      <c r="V569" t="s">
        <v>199</v>
      </c>
      <c r="W569" t="s">
        <v>200</v>
      </c>
      <c r="X569">
        <v>2.6</v>
      </c>
      <c r="Y569" t="s">
        <v>193</v>
      </c>
      <c r="Z569" t="s">
        <v>5539</v>
      </c>
      <c r="AA569" t="s">
        <v>2410</v>
      </c>
      <c r="AB569">
        <v>225</v>
      </c>
      <c r="AD569">
        <v>-14</v>
      </c>
      <c r="AE569" t="s">
        <v>193</v>
      </c>
      <c r="AF569" t="s">
        <v>193</v>
      </c>
      <c r="AG569">
        <v>275</v>
      </c>
      <c r="AH569">
        <v>0</v>
      </c>
      <c r="AI569">
        <v>0</v>
      </c>
      <c r="AJ569" t="s">
        <v>193</v>
      </c>
      <c r="AK569" t="s">
        <v>193</v>
      </c>
      <c r="AM569">
        <v>-10</v>
      </c>
      <c r="AN569">
        <v>50</v>
      </c>
      <c r="AO569" t="s">
        <v>193</v>
      </c>
      <c r="AP569">
        <v>11.5</v>
      </c>
      <c r="AQ569">
        <v>2.621</v>
      </c>
      <c r="AR569">
        <v>99.888000000000005</v>
      </c>
      <c r="AS569" t="s">
        <v>202</v>
      </c>
      <c r="AT569" t="s">
        <v>203</v>
      </c>
      <c r="AU569" t="s">
        <v>204</v>
      </c>
      <c r="AV569" t="s">
        <v>205</v>
      </c>
      <c r="AW569">
        <v>5</v>
      </c>
      <c r="AX569">
        <v>5</v>
      </c>
      <c r="AY569" t="s">
        <v>193</v>
      </c>
      <c r="AZ569" t="s">
        <v>193</v>
      </c>
      <c r="BA569" t="s">
        <v>202</v>
      </c>
      <c r="BB569" t="s">
        <v>206</v>
      </c>
      <c r="BC569" t="s">
        <v>202</v>
      </c>
      <c r="BD569" t="s">
        <v>202</v>
      </c>
      <c r="BE569" t="s">
        <v>206</v>
      </c>
      <c r="BF569" t="s">
        <v>206</v>
      </c>
      <c r="BG569" t="s">
        <v>207</v>
      </c>
      <c r="BH569" t="s">
        <v>336</v>
      </c>
      <c r="BI569">
        <v>2000</v>
      </c>
      <c r="BK569" t="s">
        <v>206</v>
      </c>
      <c r="BL569" t="s">
        <v>208</v>
      </c>
      <c r="BM569" t="s">
        <v>32</v>
      </c>
      <c r="BN569" t="s">
        <v>240</v>
      </c>
      <c r="BO569" t="s">
        <v>33</v>
      </c>
      <c r="BP569" t="s">
        <v>3090</v>
      </c>
      <c r="BQ569" t="s">
        <v>193</v>
      </c>
      <c r="BR569" t="s">
        <v>193</v>
      </c>
      <c r="BS569" t="s">
        <v>193</v>
      </c>
      <c r="BT569" t="s">
        <v>193</v>
      </c>
      <c r="BU569" t="s">
        <v>193</v>
      </c>
      <c r="BV569" t="s">
        <v>193</v>
      </c>
      <c r="BW569" t="s">
        <v>209</v>
      </c>
      <c r="BX569" t="s">
        <v>193</v>
      </c>
      <c r="BY569" t="s">
        <v>193</v>
      </c>
      <c r="BZ569" t="s">
        <v>271</v>
      </c>
      <c r="CA569" t="s">
        <v>880</v>
      </c>
      <c r="CB569" t="s">
        <v>3193</v>
      </c>
      <c r="CC569" t="s">
        <v>3194</v>
      </c>
      <c r="CD569" t="s">
        <v>5528</v>
      </c>
      <c r="CE569">
        <v>2</v>
      </c>
      <c r="CF569">
        <v>1</v>
      </c>
      <c r="CG569" t="s">
        <v>214</v>
      </c>
      <c r="CH569" t="s">
        <v>215</v>
      </c>
      <c r="CI569" t="s">
        <v>215</v>
      </c>
      <c r="CJ569" t="s">
        <v>197</v>
      </c>
      <c r="CK569">
        <v>400</v>
      </c>
      <c r="CL569" t="s">
        <v>216</v>
      </c>
      <c r="CM569">
        <v>1</v>
      </c>
      <c r="CN569" t="s">
        <v>199</v>
      </c>
      <c r="CO569" t="s">
        <v>193</v>
      </c>
      <c r="CP569">
        <v>1</v>
      </c>
      <c r="CQ569" t="s">
        <v>193</v>
      </c>
      <c r="CR569" t="s">
        <v>193</v>
      </c>
      <c r="CS569" t="s">
        <v>193</v>
      </c>
      <c r="CT569" t="s">
        <v>193</v>
      </c>
      <c r="CU569" t="s">
        <v>193</v>
      </c>
      <c r="CV569" t="s">
        <v>193</v>
      </c>
      <c r="CW569" t="s">
        <v>3191</v>
      </c>
      <c r="CX569" t="s">
        <v>217</v>
      </c>
      <c r="CY569">
        <v>0.6</v>
      </c>
      <c r="CZ569">
        <v>2.4</v>
      </c>
      <c r="DA569" t="s">
        <v>206</v>
      </c>
      <c r="DB569" t="s">
        <v>193</v>
      </c>
      <c r="DC569" t="s">
        <v>193</v>
      </c>
      <c r="DD569" t="s">
        <v>193</v>
      </c>
      <c r="DE569" t="s">
        <v>193</v>
      </c>
      <c r="DF569" t="s">
        <v>193</v>
      </c>
      <c r="DG569" t="s">
        <v>1010</v>
      </c>
      <c r="DH569" t="s">
        <v>220</v>
      </c>
      <c r="DI569" t="s">
        <v>221</v>
      </c>
      <c r="DJ569" t="s">
        <v>31</v>
      </c>
      <c r="DK569" t="s">
        <v>339</v>
      </c>
      <c r="DL569" t="s">
        <v>222</v>
      </c>
      <c r="DM569" t="s">
        <v>222</v>
      </c>
      <c r="DN569" t="s">
        <v>223</v>
      </c>
      <c r="DO569" t="s">
        <v>2242</v>
      </c>
      <c r="DP569">
        <v>100.777</v>
      </c>
      <c r="DQ569">
        <v>2.4489999999999998</v>
      </c>
      <c r="DR569">
        <v>208.03489999999999</v>
      </c>
      <c r="DS569">
        <v>-16.9651</v>
      </c>
      <c r="DT569">
        <v>100.777</v>
      </c>
      <c r="DU569">
        <v>2.4489999999999998</v>
      </c>
      <c r="DV569">
        <v>207.56370000000001</v>
      </c>
      <c r="DW569">
        <v>-17.436299999999999</v>
      </c>
      <c r="DX569">
        <v>101.529</v>
      </c>
      <c r="DY569">
        <v>2.3039999999999998</v>
      </c>
      <c r="DZ569">
        <v>190.03219999999999</v>
      </c>
      <c r="EA569">
        <v>-34.967799999999997</v>
      </c>
      <c r="EB569">
        <v>101.551</v>
      </c>
      <c r="EC569">
        <v>2.2989999999999999</v>
      </c>
      <c r="ED569">
        <v>193.0565</v>
      </c>
      <c r="EE569">
        <v>-31.9435</v>
      </c>
      <c r="EF569">
        <v>101.386</v>
      </c>
      <c r="EG569">
        <v>2.331</v>
      </c>
      <c r="EH569">
        <v>196.58519999999999</v>
      </c>
      <c r="EI569">
        <v>-28.4148</v>
      </c>
      <c r="EJ569">
        <v>101.26600000000001</v>
      </c>
      <c r="EK569">
        <v>2.3540000000000001</v>
      </c>
      <c r="EL569">
        <v>198.9075</v>
      </c>
      <c r="EM569">
        <v>-26.092500000000001</v>
      </c>
      <c r="EN569">
        <v>101.44</v>
      </c>
      <c r="EO569">
        <v>2.3199999999999998</v>
      </c>
      <c r="EP569">
        <v>196.79679999999999</v>
      </c>
      <c r="EQ569">
        <v>-28.203199999999999</v>
      </c>
      <c r="ER569">
        <v>101.44</v>
      </c>
      <c r="ES569">
        <v>2.3199999999999998</v>
      </c>
      <c r="ET569">
        <v>195.5224</v>
      </c>
      <c r="EU569">
        <v>-29.477599999999999</v>
      </c>
      <c r="EV569">
        <v>101.61</v>
      </c>
      <c r="EW569">
        <v>2.2869999999999999</v>
      </c>
      <c r="EX569">
        <v>191.2663</v>
      </c>
      <c r="EY569">
        <v>-33.733699999999999</v>
      </c>
      <c r="EZ569">
        <v>101.836</v>
      </c>
      <c r="FA569">
        <v>2.2429999999999999</v>
      </c>
      <c r="FB569">
        <v>187.03360000000001</v>
      </c>
      <c r="FC569">
        <v>-37.9664</v>
      </c>
      <c r="FD569">
        <v>101.251</v>
      </c>
      <c r="FE569">
        <v>2.3559999999999999</v>
      </c>
      <c r="FF569">
        <v>205.0992</v>
      </c>
      <c r="FG569">
        <v>-19.9008</v>
      </c>
      <c r="FH569">
        <v>41.98</v>
      </c>
      <c r="FI569">
        <v>2.79</v>
      </c>
      <c r="FJ569">
        <v>70.42</v>
      </c>
      <c r="FK569">
        <v>-0.94</v>
      </c>
      <c r="FL569">
        <v>94.480999999999995</v>
      </c>
      <c r="FM569">
        <v>8.08</v>
      </c>
      <c r="FN569">
        <v>0.21329999999999999</v>
      </c>
      <c r="FO569">
        <v>8.3322000000000003</v>
      </c>
      <c r="FP569">
        <v>0.26050000000000001</v>
      </c>
      <c r="FQ569">
        <v>9.9725999999999999</v>
      </c>
      <c r="FR569">
        <v>0.36730000000000002</v>
      </c>
      <c r="FS569">
        <v>8.7675999999999998</v>
      </c>
      <c r="FT569">
        <v>0.61899999999999999</v>
      </c>
      <c r="FU569">
        <v>-1.9944999999999999</v>
      </c>
      <c r="FV569">
        <v>1.2145999999999999</v>
      </c>
      <c r="FW569">
        <v>-4.0187999999999997</v>
      </c>
      <c r="FX569" t="s">
        <v>3195</v>
      </c>
      <c r="FY569">
        <v>19263.916799999999</v>
      </c>
    </row>
    <row r="570" spans="1:181" x14ac:dyDescent="0.35">
      <c r="A570">
        <v>573</v>
      </c>
      <c r="B570" t="s">
        <v>5536</v>
      </c>
      <c r="C570" t="s">
        <v>5490</v>
      </c>
      <c r="D570" t="s">
        <v>3191</v>
      </c>
      <c r="E570" t="s">
        <v>3192</v>
      </c>
      <c r="F570" t="s">
        <v>303</v>
      </c>
      <c r="G570" t="s">
        <v>304</v>
      </c>
      <c r="H570" t="s">
        <v>262</v>
      </c>
      <c r="I570" t="s">
        <v>331</v>
      </c>
      <c r="J570" t="s">
        <v>316</v>
      </c>
      <c r="K570" t="s">
        <v>193</v>
      </c>
      <c r="L570" t="s">
        <v>468</v>
      </c>
      <c r="M570">
        <v>6</v>
      </c>
      <c r="N570" t="s">
        <v>196</v>
      </c>
      <c r="O570" t="s">
        <v>197</v>
      </c>
      <c r="P570" t="s">
        <v>198</v>
      </c>
      <c r="Q570">
        <v>1000</v>
      </c>
      <c r="R570" t="s">
        <v>198</v>
      </c>
      <c r="S570">
        <v>600</v>
      </c>
      <c r="T570">
        <v>10</v>
      </c>
      <c r="U570">
        <v>2</v>
      </c>
      <c r="V570" t="s">
        <v>199</v>
      </c>
      <c r="W570" t="s">
        <v>200</v>
      </c>
      <c r="X570">
        <v>3.1</v>
      </c>
      <c r="Y570" t="s">
        <v>193</v>
      </c>
      <c r="Z570" t="s">
        <v>5300</v>
      </c>
      <c r="AA570" t="s">
        <v>1712</v>
      </c>
      <c r="AB570">
        <v>250</v>
      </c>
      <c r="AD570">
        <v>-7</v>
      </c>
      <c r="AE570" t="s">
        <v>193</v>
      </c>
      <c r="AF570" t="s">
        <v>193</v>
      </c>
      <c r="AG570">
        <v>300</v>
      </c>
      <c r="AH570">
        <v>0</v>
      </c>
      <c r="AI570">
        <v>0</v>
      </c>
      <c r="AJ570" t="s">
        <v>193</v>
      </c>
      <c r="AK570" t="s">
        <v>193</v>
      </c>
      <c r="AM570">
        <v>-10</v>
      </c>
      <c r="AN570">
        <v>50</v>
      </c>
      <c r="AO570" t="s">
        <v>193</v>
      </c>
      <c r="AP570">
        <v>8</v>
      </c>
      <c r="AQ570">
        <v>3.1219999999999999</v>
      </c>
      <c r="AR570">
        <v>99.81</v>
      </c>
      <c r="AS570" t="s">
        <v>202</v>
      </c>
      <c r="AT570" t="s">
        <v>203</v>
      </c>
      <c r="AU570" t="s">
        <v>204</v>
      </c>
      <c r="AV570" t="s">
        <v>205</v>
      </c>
      <c r="AW570">
        <v>5</v>
      </c>
      <c r="AX570">
        <v>5</v>
      </c>
      <c r="AY570" t="s">
        <v>193</v>
      </c>
      <c r="AZ570" t="s">
        <v>193</v>
      </c>
      <c r="BA570" t="s">
        <v>202</v>
      </c>
      <c r="BB570" t="s">
        <v>206</v>
      </c>
      <c r="BC570" t="s">
        <v>202</v>
      </c>
      <c r="BD570" t="s">
        <v>202</v>
      </c>
      <c r="BE570" t="s">
        <v>206</v>
      </c>
      <c r="BF570" t="s">
        <v>206</v>
      </c>
      <c r="BG570" t="s">
        <v>207</v>
      </c>
      <c r="BH570" t="s">
        <v>336</v>
      </c>
      <c r="BI570">
        <v>2000</v>
      </c>
      <c r="BK570" t="s">
        <v>206</v>
      </c>
      <c r="BL570" t="s">
        <v>208</v>
      </c>
      <c r="BM570" t="s">
        <v>32</v>
      </c>
      <c r="BN570" t="s">
        <v>240</v>
      </c>
      <c r="BO570" t="s">
        <v>33</v>
      </c>
      <c r="BP570" t="s">
        <v>404</v>
      </c>
      <c r="BQ570" t="s">
        <v>193</v>
      </c>
      <c r="BR570" t="s">
        <v>193</v>
      </c>
      <c r="BS570" t="s">
        <v>193</v>
      </c>
      <c r="BT570" t="s">
        <v>193</v>
      </c>
      <c r="BU570" t="s">
        <v>193</v>
      </c>
      <c r="BV570" t="s">
        <v>193</v>
      </c>
      <c r="BW570" t="s">
        <v>209</v>
      </c>
      <c r="BX570" t="s">
        <v>193</v>
      </c>
      <c r="BY570" t="s">
        <v>193</v>
      </c>
      <c r="BZ570" t="s">
        <v>271</v>
      </c>
      <c r="CA570" t="s">
        <v>880</v>
      </c>
      <c r="CB570" t="s">
        <v>3196</v>
      </c>
      <c r="CC570" t="s">
        <v>3197</v>
      </c>
      <c r="CD570" t="s">
        <v>5528</v>
      </c>
      <c r="CE570">
        <v>2</v>
      </c>
      <c r="CF570">
        <v>0</v>
      </c>
      <c r="CG570" t="s">
        <v>214</v>
      </c>
      <c r="CH570" t="s">
        <v>215</v>
      </c>
      <c r="CI570" t="s">
        <v>215</v>
      </c>
      <c r="CJ570" t="s">
        <v>197</v>
      </c>
      <c r="CK570">
        <v>600</v>
      </c>
      <c r="CL570" t="s">
        <v>216</v>
      </c>
      <c r="CM570">
        <v>1</v>
      </c>
      <c r="CN570" t="s">
        <v>199</v>
      </c>
      <c r="CO570" t="s">
        <v>193</v>
      </c>
      <c r="CP570">
        <v>3</v>
      </c>
      <c r="CQ570" t="s">
        <v>193</v>
      </c>
      <c r="CR570" t="s">
        <v>193</v>
      </c>
      <c r="CS570" t="s">
        <v>193</v>
      </c>
      <c r="CT570" t="s">
        <v>193</v>
      </c>
      <c r="CU570" t="s">
        <v>193</v>
      </c>
      <c r="CV570" t="s">
        <v>193</v>
      </c>
      <c r="CW570" t="s">
        <v>3191</v>
      </c>
      <c r="CX570" t="s">
        <v>217</v>
      </c>
      <c r="CY570">
        <v>0.65</v>
      </c>
      <c r="CZ570">
        <v>3.9</v>
      </c>
      <c r="DA570" t="s">
        <v>206</v>
      </c>
      <c r="DB570" t="s">
        <v>193</v>
      </c>
      <c r="DC570" t="s">
        <v>193</v>
      </c>
      <c r="DD570" t="s">
        <v>193</v>
      </c>
      <c r="DE570" t="s">
        <v>193</v>
      </c>
      <c r="DF570" t="s">
        <v>193</v>
      </c>
      <c r="DG570" t="s">
        <v>1010</v>
      </c>
      <c r="DH570" t="s">
        <v>220</v>
      </c>
      <c r="DI570" t="s">
        <v>221</v>
      </c>
      <c r="DJ570" t="s">
        <v>31</v>
      </c>
      <c r="DK570" t="s">
        <v>339</v>
      </c>
      <c r="DL570" t="s">
        <v>222</v>
      </c>
      <c r="DM570" t="s">
        <v>222</v>
      </c>
      <c r="DN570" t="s">
        <v>223</v>
      </c>
      <c r="DO570" t="s">
        <v>1547</v>
      </c>
      <c r="DP570">
        <v>99.843999999999994</v>
      </c>
      <c r="DQ570">
        <v>3.1179999999999999</v>
      </c>
      <c r="DR570">
        <v>251.7201</v>
      </c>
      <c r="DS570">
        <v>1.7201</v>
      </c>
      <c r="DT570">
        <v>100.819</v>
      </c>
      <c r="DU570">
        <v>3.0030000000000001</v>
      </c>
      <c r="DV570">
        <v>240.24350000000001</v>
      </c>
      <c r="DW570">
        <v>-9.7565000000000008</v>
      </c>
      <c r="DX570">
        <v>101.328</v>
      </c>
      <c r="DY570">
        <v>2.9430000000000001</v>
      </c>
      <c r="DZ570">
        <v>228.2723</v>
      </c>
      <c r="EA570">
        <v>-21.727699999999999</v>
      </c>
      <c r="EB570">
        <v>100.77500000000001</v>
      </c>
      <c r="EC570">
        <v>3.008</v>
      </c>
      <c r="ED570">
        <v>239.53110000000001</v>
      </c>
      <c r="EE570">
        <v>-10.4689</v>
      </c>
      <c r="EF570">
        <v>100.77500000000001</v>
      </c>
      <c r="EG570">
        <v>3.008</v>
      </c>
      <c r="EH570">
        <v>238.13560000000001</v>
      </c>
      <c r="EI570">
        <v>-11.8644</v>
      </c>
      <c r="EJ570">
        <v>100.682</v>
      </c>
      <c r="EK570">
        <v>3.0190000000000001</v>
      </c>
      <c r="EL570">
        <v>238.04</v>
      </c>
      <c r="EM570">
        <v>-11.96</v>
      </c>
      <c r="EN570">
        <v>100.682</v>
      </c>
      <c r="EO570">
        <v>3.0190000000000001</v>
      </c>
      <c r="EP570">
        <v>240.74690000000001</v>
      </c>
      <c r="EQ570">
        <v>-9.2530999999999999</v>
      </c>
      <c r="ER570">
        <v>99.638999999999996</v>
      </c>
      <c r="ES570">
        <v>3.1419999999999999</v>
      </c>
      <c r="ET570">
        <v>250.8586</v>
      </c>
      <c r="EU570">
        <v>0.85860000000000003</v>
      </c>
      <c r="EV570">
        <v>100.562</v>
      </c>
      <c r="EW570">
        <v>3.0329999999999999</v>
      </c>
      <c r="EX570">
        <v>237.1311</v>
      </c>
      <c r="EY570">
        <v>-12.8689</v>
      </c>
      <c r="EZ570">
        <v>99.963999999999999</v>
      </c>
      <c r="FA570">
        <v>3.1040000000000001</v>
      </c>
      <c r="FB570">
        <v>240.11940000000001</v>
      </c>
      <c r="FC570">
        <v>-9.8805999999999994</v>
      </c>
      <c r="FD570">
        <v>99.715999999999994</v>
      </c>
      <c r="FE570">
        <v>3.133</v>
      </c>
      <c r="FF570">
        <v>249.28020000000001</v>
      </c>
      <c r="FG570">
        <v>-0.7198</v>
      </c>
      <c r="FH570">
        <v>41.98</v>
      </c>
      <c r="FI570">
        <v>2.79</v>
      </c>
      <c r="FJ570">
        <v>70.42</v>
      </c>
      <c r="FK570">
        <v>-0.94</v>
      </c>
      <c r="FL570">
        <v>94.480999999999995</v>
      </c>
      <c r="FM570">
        <v>8.08</v>
      </c>
      <c r="FN570">
        <v>0.21329999999999999</v>
      </c>
      <c r="FO570">
        <v>8.3322000000000003</v>
      </c>
      <c r="FP570">
        <v>0.26050000000000001</v>
      </c>
      <c r="FQ570">
        <v>9.9725999999999999</v>
      </c>
      <c r="FR570">
        <v>0.36730000000000002</v>
      </c>
      <c r="FS570">
        <v>8.7675999999999998</v>
      </c>
      <c r="FT570">
        <v>0.61899999999999999</v>
      </c>
      <c r="FU570">
        <v>-1.9944999999999999</v>
      </c>
      <c r="FV570">
        <v>1.2145999999999999</v>
      </c>
      <c r="FW570">
        <v>-4.0187999999999997</v>
      </c>
      <c r="FX570" t="s">
        <v>3195</v>
      </c>
      <c r="FY570">
        <v>19263.916799999999</v>
      </c>
    </row>
    <row r="571" spans="1:181" x14ac:dyDescent="0.35">
      <c r="A571">
        <v>574</v>
      </c>
      <c r="B571" t="s">
        <v>5536</v>
      </c>
      <c r="C571" t="s">
        <v>5490</v>
      </c>
      <c r="D571" t="s">
        <v>248</v>
      </c>
      <c r="E571" t="s">
        <v>1925</v>
      </c>
      <c r="F571" t="s">
        <v>192</v>
      </c>
      <c r="G571" t="s">
        <v>304</v>
      </c>
      <c r="H571" t="s">
        <v>285</v>
      </c>
      <c r="I571" t="s">
        <v>304</v>
      </c>
      <c r="J571" t="s">
        <v>371</v>
      </c>
      <c r="K571" t="s">
        <v>331</v>
      </c>
      <c r="L571" t="s">
        <v>578</v>
      </c>
      <c r="M571" t="s">
        <v>193</v>
      </c>
      <c r="N571" t="s">
        <v>196</v>
      </c>
      <c r="O571" t="s">
        <v>202</v>
      </c>
      <c r="P571" t="s">
        <v>198</v>
      </c>
      <c r="Q571">
        <v>1500</v>
      </c>
      <c r="R571" t="s">
        <v>198</v>
      </c>
      <c r="S571">
        <v>1500</v>
      </c>
      <c r="T571">
        <v>5</v>
      </c>
      <c r="U571">
        <v>1</v>
      </c>
      <c r="V571" t="s">
        <v>199</v>
      </c>
      <c r="W571" t="s">
        <v>200</v>
      </c>
      <c r="X571">
        <v>1.85</v>
      </c>
      <c r="Y571" t="s">
        <v>193</v>
      </c>
      <c r="Z571" t="s">
        <v>5403</v>
      </c>
      <c r="AA571" t="s">
        <v>2410</v>
      </c>
      <c r="AB571">
        <v>150</v>
      </c>
      <c r="AD571">
        <v>-2</v>
      </c>
      <c r="AE571" t="s">
        <v>193</v>
      </c>
      <c r="AF571" t="s">
        <v>193</v>
      </c>
      <c r="AG571">
        <v>175</v>
      </c>
      <c r="AH571">
        <v>150</v>
      </c>
      <c r="AI571">
        <v>0</v>
      </c>
      <c r="AJ571" t="s">
        <v>193</v>
      </c>
      <c r="AK571" t="s">
        <v>193</v>
      </c>
      <c r="AM571">
        <v>5</v>
      </c>
      <c r="AN571">
        <v>25</v>
      </c>
      <c r="AO571" t="s">
        <v>193</v>
      </c>
      <c r="AP571">
        <v>1.7</v>
      </c>
      <c r="AQ571">
        <v>1.8660000000000001</v>
      </c>
      <c r="AR571">
        <v>99.924000000000007</v>
      </c>
      <c r="AS571" t="s">
        <v>202</v>
      </c>
      <c r="AT571" t="s">
        <v>290</v>
      </c>
      <c r="AU571" t="s">
        <v>204</v>
      </c>
      <c r="AV571" t="s">
        <v>236</v>
      </c>
      <c r="AW571">
        <v>5</v>
      </c>
      <c r="AX571">
        <v>5</v>
      </c>
      <c r="AY571" t="s">
        <v>193</v>
      </c>
      <c r="AZ571" t="s">
        <v>193</v>
      </c>
      <c r="BA571" t="s">
        <v>206</v>
      </c>
      <c r="BB571" t="s">
        <v>206</v>
      </c>
      <c r="BC571" t="s">
        <v>206</v>
      </c>
      <c r="BD571" t="s">
        <v>206</v>
      </c>
      <c r="BE571" t="s">
        <v>206</v>
      </c>
      <c r="BF571" t="s">
        <v>206</v>
      </c>
      <c r="BG571" t="s">
        <v>207</v>
      </c>
      <c r="BH571" t="s">
        <v>193</v>
      </c>
      <c r="BI571">
        <v>2000</v>
      </c>
      <c r="BK571" t="s">
        <v>202</v>
      </c>
      <c r="BL571" t="s">
        <v>248</v>
      </c>
      <c r="BM571" t="s">
        <v>220</v>
      </c>
      <c r="BN571" t="s">
        <v>30</v>
      </c>
      <c r="BO571" t="s">
        <v>32</v>
      </c>
      <c r="BP571" t="s">
        <v>34</v>
      </c>
      <c r="BQ571" t="s">
        <v>193</v>
      </c>
      <c r="BR571" t="s">
        <v>193</v>
      </c>
      <c r="BS571" t="s">
        <v>193</v>
      </c>
      <c r="BT571" t="s">
        <v>193</v>
      </c>
      <c r="BU571" t="s">
        <v>193</v>
      </c>
      <c r="BV571" t="s">
        <v>248</v>
      </c>
      <c r="BW571" t="s">
        <v>209</v>
      </c>
      <c r="BX571" t="s">
        <v>193</v>
      </c>
      <c r="BY571" t="s">
        <v>193</v>
      </c>
      <c r="BZ571" t="s">
        <v>292</v>
      </c>
      <c r="CA571" t="s">
        <v>307</v>
      </c>
      <c r="CB571" t="s">
        <v>3198</v>
      </c>
      <c r="CC571" t="s">
        <v>3199</v>
      </c>
      <c r="CD571" t="s">
        <v>5528</v>
      </c>
      <c r="CE571">
        <v>2</v>
      </c>
      <c r="CF571">
        <v>1</v>
      </c>
      <c r="CG571" t="s">
        <v>581</v>
      </c>
      <c r="CH571" t="s">
        <v>581</v>
      </c>
      <c r="CI571" t="s">
        <v>581</v>
      </c>
      <c r="CJ571" t="s">
        <v>197</v>
      </c>
      <c r="CK571">
        <v>1500</v>
      </c>
      <c r="CL571" t="s">
        <v>216</v>
      </c>
      <c r="CM571">
        <v>1</v>
      </c>
      <c r="CN571" t="s">
        <v>199</v>
      </c>
      <c r="CO571" t="s">
        <v>193</v>
      </c>
      <c r="CP571" t="s">
        <v>193</v>
      </c>
      <c r="CQ571" t="s">
        <v>193</v>
      </c>
      <c r="CR571" t="s">
        <v>193</v>
      </c>
      <c r="CS571" t="s">
        <v>193</v>
      </c>
      <c r="CT571" t="s">
        <v>193</v>
      </c>
      <c r="CU571" t="s">
        <v>193</v>
      </c>
      <c r="CV571" t="s">
        <v>193</v>
      </c>
      <c r="CW571" t="s">
        <v>248</v>
      </c>
      <c r="CX571" t="s">
        <v>217</v>
      </c>
      <c r="CY571">
        <v>0.35</v>
      </c>
      <c r="CZ571">
        <v>5.25</v>
      </c>
      <c r="DA571" t="s">
        <v>206</v>
      </c>
      <c r="DB571" t="s">
        <v>193</v>
      </c>
      <c r="DC571" t="s">
        <v>193</v>
      </c>
      <c r="DD571" t="s">
        <v>193</v>
      </c>
      <c r="DE571" t="s">
        <v>193</v>
      </c>
      <c r="DF571" t="s">
        <v>193</v>
      </c>
      <c r="DG571" t="s">
        <v>208</v>
      </c>
      <c r="DH571" t="s">
        <v>218</v>
      </c>
      <c r="DI571" t="s">
        <v>26</v>
      </c>
      <c r="DJ571" t="s">
        <v>269</v>
      </c>
      <c r="DK571" t="s">
        <v>28</v>
      </c>
      <c r="DL571" t="s">
        <v>222</v>
      </c>
      <c r="DM571" t="s">
        <v>222</v>
      </c>
      <c r="DN571" t="s">
        <v>223</v>
      </c>
      <c r="DO571" t="s">
        <v>2242</v>
      </c>
      <c r="DP571">
        <v>99.914000000000001</v>
      </c>
      <c r="DQ571">
        <v>1.8680000000000001</v>
      </c>
      <c r="DR571">
        <v>149.9349</v>
      </c>
      <c r="DS571">
        <v>-6.5100000000000005E-2</v>
      </c>
      <c r="DT571">
        <v>100.185</v>
      </c>
      <c r="DU571">
        <v>1.8109999999999999</v>
      </c>
      <c r="DV571">
        <v>143.7637</v>
      </c>
      <c r="DW571">
        <v>-6.2363</v>
      </c>
      <c r="DX571">
        <v>100.339</v>
      </c>
      <c r="DY571">
        <v>1.7789999999999999</v>
      </c>
      <c r="DZ571">
        <v>137.53219999999999</v>
      </c>
      <c r="EA571">
        <v>-12.4678</v>
      </c>
      <c r="EB571">
        <v>100.465</v>
      </c>
      <c r="EC571">
        <v>1.752</v>
      </c>
      <c r="ED571">
        <v>138.35650000000001</v>
      </c>
      <c r="EE571">
        <v>-11.6435</v>
      </c>
      <c r="EF571">
        <v>100.309</v>
      </c>
      <c r="EG571">
        <v>1.7849999999999999</v>
      </c>
      <c r="EH571">
        <v>141.98519999999999</v>
      </c>
      <c r="EI571">
        <v>-8.0147999999999993</v>
      </c>
      <c r="EJ571">
        <v>100.489</v>
      </c>
      <c r="EK571">
        <v>1.7470000000000001</v>
      </c>
      <c r="EL571">
        <v>138.20750000000001</v>
      </c>
      <c r="EM571">
        <v>-11.7925</v>
      </c>
      <c r="EN571">
        <v>100.551</v>
      </c>
      <c r="EO571">
        <v>1.734</v>
      </c>
      <c r="EP571">
        <v>138.1968</v>
      </c>
      <c r="EQ571">
        <v>-11.8032</v>
      </c>
      <c r="ER571">
        <v>100.303</v>
      </c>
      <c r="ES571">
        <v>1.786</v>
      </c>
      <c r="ET571">
        <v>142.1224</v>
      </c>
      <c r="EU571">
        <v>-7.8776000000000002</v>
      </c>
      <c r="EV571">
        <v>100.69199999999999</v>
      </c>
      <c r="EW571">
        <v>1.704</v>
      </c>
      <c r="EX571">
        <v>132.96629999999999</v>
      </c>
      <c r="EY571">
        <v>-17.0337</v>
      </c>
      <c r="EZ571">
        <v>100.568</v>
      </c>
      <c r="FA571">
        <v>1.73</v>
      </c>
      <c r="FB571">
        <v>135.7336</v>
      </c>
      <c r="FC571">
        <v>-14.266400000000001</v>
      </c>
      <c r="FD571">
        <v>100.364</v>
      </c>
      <c r="FE571">
        <v>1.7729999999999999</v>
      </c>
      <c r="FF571">
        <v>146.79920000000001</v>
      </c>
      <c r="FG571">
        <v>-3.2008000000000001</v>
      </c>
      <c r="FH571">
        <v>41.98</v>
      </c>
      <c r="FI571">
        <v>2.79</v>
      </c>
      <c r="FJ571">
        <v>70.42</v>
      </c>
      <c r="FK571">
        <v>-0.94</v>
      </c>
      <c r="FL571">
        <v>94.480999999999995</v>
      </c>
      <c r="FM571">
        <v>8.08</v>
      </c>
      <c r="FN571">
        <v>0.21329999999999999</v>
      </c>
      <c r="FO571">
        <v>8.3322000000000003</v>
      </c>
      <c r="FP571">
        <v>0.26050000000000001</v>
      </c>
      <c r="FQ571">
        <v>9.9725999999999999</v>
      </c>
      <c r="FR571">
        <v>0.36730000000000002</v>
      </c>
      <c r="FS571">
        <v>8.7675999999999998</v>
      </c>
      <c r="FT571">
        <v>0.61899999999999999</v>
      </c>
      <c r="FU571">
        <v>-1.9944999999999999</v>
      </c>
      <c r="FV571">
        <v>1.2145999999999999</v>
      </c>
      <c r="FW571">
        <v>-4.0187999999999997</v>
      </c>
      <c r="FX571" t="s">
        <v>1928</v>
      </c>
      <c r="FY571" t="s">
        <v>252</v>
      </c>
    </row>
    <row r="572" spans="1:181" x14ac:dyDescent="0.35">
      <c r="A572">
        <v>575</v>
      </c>
      <c r="B572" t="s">
        <v>5536</v>
      </c>
      <c r="C572" t="s">
        <v>5527</v>
      </c>
      <c r="D572" t="s">
        <v>3200</v>
      </c>
      <c r="E572" t="s">
        <v>3201</v>
      </c>
      <c r="F572" t="s">
        <v>3202</v>
      </c>
      <c r="G572" t="s">
        <v>193</v>
      </c>
      <c r="H572" t="s">
        <v>261</v>
      </c>
      <c r="I572" t="s">
        <v>193</v>
      </c>
      <c r="J572" t="s">
        <v>261</v>
      </c>
      <c r="K572" t="s">
        <v>193</v>
      </c>
      <c r="L572" t="s">
        <v>3203</v>
      </c>
      <c r="M572">
        <v>5</v>
      </c>
      <c r="N572" t="s">
        <v>196</v>
      </c>
      <c r="O572" t="s">
        <v>197</v>
      </c>
      <c r="P572" t="s">
        <v>198</v>
      </c>
      <c r="Q572">
        <v>1200</v>
      </c>
      <c r="R572" t="s">
        <v>198</v>
      </c>
      <c r="S572">
        <v>1200</v>
      </c>
      <c r="T572">
        <v>5</v>
      </c>
      <c r="U572">
        <v>1</v>
      </c>
      <c r="V572" t="s">
        <v>199</v>
      </c>
      <c r="W572" t="s">
        <v>200</v>
      </c>
      <c r="X572">
        <v>6.875</v>
      </c>
      <c r="Y572" t="s">
        <v>193</v>
      </c>
      <c r="Z572" t="s">
        <v>5403</v>
      </c>
      <c r="AA572" t="s">
        <v>2410</v>
      </c>
      <c r="AB572">
        <v>651</v>
      </c>
      <c r="AD572" t="s">
        <v>193</v>
      </c>
      <c r="AE572" t="s">
        <v>193</v>
      </c>
      <c r="AF572" t="s">
        <v>193</v>
      </c>
      <c r="AG572">
        <v>0</v>
      </c>
      <c r="AH572">
        <v>0</v>
      </c>
      <c r="AI572">
        <v>12.5</v>
      </c>
      <c r="AJ572" t="s">
        <v>193</v>
      </c>
      <c r="AK572" t="s">
        <v>193</v>
      </c>
      <c r="AM572">
        <v>87.5</v>
      </c>
      <c r="AN572">
        <v>-651</v>
      </c>
      <c r="AO572" t="s">
        <v>193</v>
      </c>
      <c r="AP572">
        <v>3.08</v>
      </c>
      <c r="AQ572">
        <v>6.875</v>
      </c>
      <c r="AR572">
        <v>100</v>
      </c>
      <c r="AS572" t="s">
        <v>202</v>
      </c>
      <c r="AT572" t="s">
        <v>203</v>
      </c>
      <c r="AU572" t="s">
        <v>204</v>
      </c>
      <c r="AV572" t="s">
        <v>265</v>
      </c>
      <c r="AW572">
        <v>3</v>
      </c>
      <c r="AX572">
        <v>1</v>
      </c>
      <c r="AY572">
        <v>2</v>
      </c>
      <c r="AZ572" t="s">
        <v>193</v>
      </c>
      <c r="BA572" t="s">
        <v>202</v>
      </c>
      <c r="BB572" t="s">
        <v>206</v>
      </c>
      <c r="BC572" t="s">
        <v>202</v>
      </c>
      <c r="BD572" t="s">
        <v>206</v>
      </c>
      <c r="BE572" t="s">
        <v>206</v>
      </c>
      <c r="BF572" t="s">
        <v>206</v>
      </c>
      <c r="BG572" t="s">
        <v>1090</v>
      </c>
      <c r="BH572" t="s">
        <v>207</v>
      </c>
      <c r="BI572">
        <v>2000</v>
      </c>
      <c r="BK572" t="s">
        <v>206</v>
      </c>
      <c r="BL572" t="s">
        <v>32</v>
      </c>
      <c r="BM572" t="s">
        <v>220</v>
      </c>
      <c r="BN572" t="s">
        <v>30</v>
      </c>
      <c r="BO572" t="s">
        <v>193</v>
      </c>
      <c r="BP572" t="s">
        <v>193</v>
      </c>
      <c r="BQ572" t="s">
        <v>193</v>
      </c>
      <c r="BR572" t="s">
        <v>193</v>
      </c>
      <c r="BS572" t="s">
        <v>193</v>
      </c>
      <c r="BT572" t="s">
        <v>193</v>
      </c>
      <c r="BU572" t="s">
        <v>193</v>
      </c>
      <c r="BV572" t="s">
        <v>193</v>
      </c>
      <c r="BW572" t="s">
        <v>209</v>
      </c>
      <c r="BX572" t="s">
        <v>193</v>
      </c>
      <c r="BY572" t="s">
        <v>193</v>
      </c>
      <c r="BZ572" t="s">
        <v>271</v>
      </c>
      <c r="CA572" t="s">
        <v>1890</v>
      </c>
      <c r="CB572" t="s">
        <v>3204</v>
      </c>
      <c r="CC572" t="s">
        <v>3205</v>
      </c>
      <c r="CD572" t="s">
        <v>5528</v>
      </c>
      <c r="CE572">
        <v>2</v>
      </c>
      <c r="CF572">
        <v>1</v>
      </c>
      <c r="CG572" t="s">
        <v>214</v>
      </c>
      <c r="CH572" t="s">
        <v>215</v>
      </c>
      <c r="CI572" t="s">
        <v>215</v>
      </c>
      <c r="CJ572" t="s">
        <v>197</v>
      </c>
      <c r="CK572">
        <v>1200</v>
      </c>
      <c r="CL572" t="s">
        <v>216</v>
      </c>
      <c r="CM572">
        <v>1</v>
      </c>
      <c r="CN572" t="s">
        <v>199</v>
      </c>
      <c r="CO572" t="s">
        <v>193</v>
      </c>
      <c r="CP572">
        <v>1</v>
      </c>
      <c r="CQ572">
        <v>200</v>
      </c>
      <c r="CR572" t="s">
        <v>193</v>
      </c>
      <c r="CS572" t="s">
        <v>193</v>
      </c>
      <c r="CT572" t="s">
        <v>193</v>
      </c>
      <c r="CU572" t="s">
        <v>193</v>
      </c>
      <c r="CV572" t="s">
        <v>193</v>
      </c>
      <c r="CW572" t="s">
        <v>3200</v>
      </c>
      <c r="CX572" t="s">
        <v>217</v>
      </c>
      <c r="CY572">
        <v>0.875</v>
      </c>
      <c r="CZ572">
        <v>10.5</v>
      </c>
      <c r="DA572" t="s">
        <v>206</v>
      </c>
      <c r="DB572" t="s">
        <v>193</v>
      </c>
      <c r="DC572" t="s">
        <v>193</v>
      </c>
      <c r="DD572" t="s">
        <v>193</v>
      </c>
      <c r="DE572" t="s">
        <v>193</v>
      </c>
      <c r="DF572" t="s">
        <v>193</v>
      </c>
      <c r="DG572" t="s">
        <v>687</v>
      </c>
      <c r="DH572" t="s">
        <v>268</v>
      </c>
      <c r="DI572" t="s">
        <v>248</v>
      </c>
      <c r="DJ572" t="s">
        <v>26</v>
      </c>
      <c r="DK572" t="s">
        <v>34</v>
      </c>
      <c r="DL572" t="s">
        <v>222</v>
      </c>
      <c r="DM572" t="s">
        <v>222</v>
      </c>
      <c r="DN572" t="s">
        <v>223</v>
      </c>
      <c r="DO572" t="s">
        <v>2242</v>
      </c>
      <c r="DP572" t="s">
        <v>252</v>
      </c>
      <c r="DQ572" t="s">
        <v>252</v>
      </c>
      <c r="DR572" t="s">
        <v>278</v>
      </c>
      <c r="DS572" t="e">
        <v>#VALUE!</v>
      </c>
      <c r="DT572" t="s">
        <v>252</v>
      </c>
      <c r="DU572" t="s">
        <v>252</v>
      </c>
      <c r="DV572" t="s">
        <v>278</v>
      </c>
      <c r="DW572" t="e">
        <v>#VALUE!</v>
      </c>
      <c r="DX572">
        <v>101.53700000000001</v>
      </c>
      <c r="DY572">
        <v>6.5049999999999999</v>
      </c>
      <c r="DZ572">
        <v>613.16369999999995</v>
      </c>
      <c r="EA572">
        <v>-37.836300000000001</v>
      </c>
      <c r="EB572">
        <v>102.324</v>
      </c>
      <c r="EC572">
        <v>6.3179999999999996</v>
      </c>
      <c r="ED572">
        <v>591.43219999999997</v>
      </c>
      <c r="EE572">
        <v>-59.567799999999998</v>
      </c>
      <c r="EF572">
        <v>102.239</v>
      </c>
      <c r="EG572">
        <v>6.3369999999999997</v>
      </c>
      <c r="EH572">
        <v>596.85649999999998</v>
      </c>
      <c r="EI572">
        <v>-54.143500000000003</v>
      </c>
      <c r="EJ572">
        <v>102.04300000000001</v>
      </c>
      <c r="EK572">
        <v>6.3840000000000003</v>
      </c>
      <c r="EL572">
        <v>601.88520000000005</v>
      </c>
      <c r="EM572">
        <v>-49.114800000000002</v>
      </c>
      <c r="EN572">
        <v>101.328</v>
      </c>
      <c r="EO572">
        <v>6.5540000000000003</v>
      </c>
      <c r="EP572">
        <v>618.90750000000003</v>
      </c>
      <c r="EQ572">
        <v>-32.092500000000001</v>
      </c>
      <c r="ER572">
        <v>101.53</v>
      </c>
      <c r="ES572">
        <v>6.5049999999999999</v>
      </c>
      <c r="ET572">
        <v>615.29679999999996</v>
      </c>
      <c r="EU572">
        <v>-35.703200000000002</v>
      </c>
      <c r="EV572">
        <v>101.82599999999999</v>
      </c>
      <c r="EW572">
        <v>6.4340000000000002</v>
      </c>
      <c r="EX572">
        <v>606.92240000000004</v>
      </c>
      <c r="EY572">
        <v>-44.077599999999997</v>
      </c>
      <c r="EZ572">
        <v>102.367</v>
      </c>
      <c r="FA572">
        <v>6.3049999999999997</v>
      </c>
      <c r="FB572">
        <v>593.06629999999996</v>
      </c>
      <c r="FC572">
        <v>-57.933700000000002</v>
      </c>
      <c r="FD572">
        <v>102.425</v>
      </c>
      <c r="FE572">
        <v>6.2910000000000004</v>
      </c>
      <c r="FF572">
        <v>591.83360000000005</v>
      </c>
      <c r="FG572">
        <v>-59.166400000000003</v>
      </c>
      <c r="FH572">
        <v>41.98</v>
      </c>
      <c r="FI572">
        <v>2.79</v>
      </c>
      <c r="FJ572">
        <v>70.42</v>
      </c>
      <c r="FK572">
        <v>-0.94</v>
      </c>
      <c r="FL572">
        <v>94.480999999999995</v>
      </c>
      <c r="FM572">
        <v>8.08</v>
      </c>
      <c r="FN572">
        <v>0.21329999999999999</v>
      </c>
      <c r="FO572">
        <v>8.3322000000000003</v>
      </c>
      <c r="FP572">
        <v>0.26050000000000001</v>
      </c>
      <c r="FQ572">
        <v>9.9725999999999999</v>
      </c>
      <c r="FR572">
        <v>0.36730000000000002</v>
      </c>
      <c r="FS572">
        <v>8.7675999999999998</v>
      </c>
      <c r="FT572">
        <v>0.61899999999999999</v>
      </c>
      <c r="FU572">
        <v>-1.9944999999999999</v>
      </c>
      <c r="FV572">
        <v>1.2145999999999999</v>
      </c>
      <c r="FW572">
        <v>-4.0187999999999997</v>
      </c>
      <c r="FX572" t="s">
        <v>3206</v>
      </c>
      <c r="FY572">
        <v>9575.9981000000007</v>
      </c>
    </row>
    <row r="573" spans="1:181" x14ac:dyDescent="0.35">
      <c r="A573">
        <v>576</v>
      </c>
      <c r="B573" t="s">
        <v>5536</v>
      </c>
      <c r="C573" t="s">
        <v>5503</v>
      </c>
      <c r="D573" t="s">
        <v>3207</v>
      </c>
      <c r="E573" t="s">
        <v>3208</v>
      </c>
      <c r="F573" t="s">
        <v>303</v>
      </c>
      <c r="G573" t="s">
        <v>193</v>
      </c>
      <c r="H573" t="s">
        <v>261</v>
      </c>
      <c r="I573" t="s">
        <v>193</v>
      </c>
      <c r="J573" t="s">
        <v>262</v>
      </c>
      <c r="K573" t="s">
        <v>193</v>
      </c>
      <c r="L573" t="s">
        <v>946</v>
      </c>
      <c r="M573">
        <v>6</v>
      </c>
      <c r="N573" t="s">
        <v>196</v>
      </c>
      <c r="O573" t="s">
        <v>197</v>
      </c>
      <c r="P573" t="s">
        <v>198</v>
      </c>
      <c r="Q573">
        <v>600</v>
      </c>
      <c r="R573" t="s">
        <v>198</v>
      </c>
      <c r="S573">
        <v>600</v>
      </c>
      <c r="T573">
        <v>10</v>
      </c>
      <c r="U573">
        <v>1</v>
      </c>
      <c r="V573" t="s">
        <v>199</v>
      </c>
      <c r="W573" t="s">
        <v>200</v>
      </c>
      <c r="X573">
        <v>3.375</v>
      </c>
      <c r="Y573" t="s">
        <v>193</v>
      </c>
      <c r="Z573" t="s">
        <v>5513</v>
      </c>
      <c r="AA573" t="s">
        <v>1712</v>
      </c>
      <c r="AB573">
        <v>290</v>
      </c>
      <c r="AD573" t="s">
        <v>193</v>
      </c>
      <c r="AE573" t="s">
        <v>193</v>
      </c>
      <c r="AF573" t="s">
        <v>193</v>
      </c>
      <c r="AG573">
        <v>340</v>
      </c>
      <c r="AH573">
        <v>292.5</v>
      </c>
      <c r="AI573">
        <v>0</v>
      </c>
      <c r="AJ573" t="s">
        <v>193</v>
      </c>
      <c r="AK573" t="s">
        <v>193</v>
      </c>
      <c r="AM573">
        <v>45</v>
      </c>
      <c r="AN573">
        <v>50</v>
      </c>
      <c r="AO573" t="s">
        <v>193</v>
      </c>
      <c r="AP573">
        <v>16.7</v>
      </c>
      <c r="AQ573">
        <v>3.5249999999999999</v>
      </c>
      <c r="AR573">
        <v>98.745000000000005</v>
      </c>
      <c r="AS573" t="s">
        <v>202</v>
      </c>
      <c r="AT573" t="s">
        <v>203</v>
      </c>
      <c r="AU573" t="s">
        <v>204</v>
      </c>
      <c r="AV573" t="s">
        <v>265</v>
      </c>
      <c r="AW573">
        <v>10</v>
      </c>
      <c r="AX573">
        <v>10</v>
      </c>
      <c r="AY573" t="s">
        <v>193</v>
      </c>
      <c r="AZ573" t="s">
        <v>193</v>
      </c>
      <c r="BA573" t="s">
        <v>202</v>
      </c>
      <c r="BB573" t="s">
        <v>206</v>
      </c>
      <c r="BC573" t="s">
        <v>202</v>
      </c>
      <c r="BD573" t="s">
        <v>206</v>
      </c>
      <c r="BE573" t="s">
        <v>206</v>
      </c>
      <c r="BF573" t="s">
        <v>206</v>
      </c>
      <c r="BG573" t="s">
        <v>207</v>
      </c>
      <c r="BH573" t="s">
        <v>336</v>
      </c>
      <c r="BI573">
        <v>200000</v>
      </c>
      <c r="BK573" t="s">
        <v>206</v>
      </c>
      <c r="BL573" t="s">
        <v>30</v>
      </c>
      <c r="BM573" t="s">
        <v>32</v>
      </c>
      <c r="BN573" t="s">
        <v>34</v>
      </c>
      <c r="BO573" t="s">
        <v>3209</v>
      </c>
      <c r="BP573" t="s">
        <v>218</v>
      </c>
      <c r="BQ573" t="s">
        <v>3210</v>
      </c>
      <c r="BR573" t="s">
        <v>3211</v>
      </c>
      <c r="BS573" t="s">
        <v>3212</v>
      </c>
      <c r="BT573" t="s">
        <v>31</v>
      </c>
      <c r="BU573" t="s">
        <v>860</v>
      </c>
      <c r="BV573" t="s">
        <v>193</v>
      </c>
      <c r="BW573" t="s">
        <v>291</v>
      </c>
      <c r="BX573" t="s">
        <v>193</v>
      </c>
      <c r="BY573" t="s">
        <v>193</v>
      </c>
      <c r="BZ573" t="s">
        <v>470</v>
      </c>
      <c r="CA573" t="s">
        <v>1513</v>
      </c>
      <c r="CB573" t="s">
        <v>3213</v>
      </c>
      <c r="CC573" t="s">
        <v>3214</v>
      </c>
      <c r="CD573" t="s">
        <v>5528</v>
      </c>
      <c r="CE573">
        <v>2</v>
      </c>
      <c r="CF573">
        <v>1</v>
      </c>
      <c r="CG573" t="s">
        <v>3215</v>
      </c>
      <c r="CH573" t="s">
        <v>475</v>
      </c>
      <c r="CI573" t="s">
        <v>321</v>
      </c>
      <c r="CJ573" t="s">
        <v>197</v>
      </c>
      <c r="CK573">
        <v>600</v>
      </c>
      <c r="CL573" t="s">
        <v>216</v>
      </c>
      <c r="CM573">
        <v>1</v>
      </c>
      <c r="CN573" t="s">
        <v>199</v>
      </c>
      <c r="CO573" t="s">
        <v>193</v>
      </c>
      <c r="CP573">
        <v>3</v>
      </c>
      <c r="CQ573" t="s">
        <v>193</v>
      </c>
      <c r="CR573" t="s">
        <v>193</v>
      </c>
      <c r="CS573" t="s">
        <v>193</v>
      </c>
      <c r="CT573" t="s">
        <v>193</v>
      </c>
      <c r="CU573" t="s">
        <v>193</v>
      </c>
      <c r="CV573" t="s">
        <v>193</v>
      </c>
      <c r="CW573" t="s">
        <v>3207</v>
      </c>
      <c r="CX573" t="s">
        <v>867</v>
      </c>
      <c r="CY573" t="s">
        <v>299</v>
      </c>
      <c r="CZ573" t="s">
        <v>193</v>
      </c>
      <c r="DA573" t="s">
        <v>206</v>
      </c>
      <c r="DB573" t="s">
        <v>193</v>
      </c>
      <c r="DC573" t="s">
        <v>193</v>
      </c>
      <c r="DD573" t="s">
        <v>193</v>
      </c>
      <c r="DE573" t="s">
        <v>193</v>
      </c>
      <c r="DF573" t="s">
        <v>193</v>
      </c>
      <c r="DG573" t="s">
        <v>193</v>
      </c>
      <c r="DH573" t="s">
        <v>193</v>
      </c>
      <c r="DI573" t="s">
        <v>193</v>
      </c>
      <c r="DJ573" t="s">
        <v>193</v>
      </c>
      <c r="DK573" t="s">
        <v>193</v>
      </c>
      <c r="DL573" t="s">
        <v>222</v>
      </c>
      <c r="DM573" t="s">
        <v>222</v>
      </c>
      <c r="DN573" t="s">
        <v>223</v>
      </c>
      <c r="DO573" t="s">
        <v>1547</v>
      </c>
      <c r="DP573">
        <v>97.87</v>
      </c>
      <c r="DQ573">
        <v>3.6309999999999998</v>
      </c>
      <c r="DR573">
        <v>297.07229999999998</v>
      </c>
      <c r="DS573">
        <v>7.0723000000000003</v>
      </c>
      <c r="DT573">
        <v>97.85</v>
      </c>
      <c r="DU573">
        <v>3.6339999999999999</v>
      </c>
      <c r="DV573">
        <v>302.1311</v>
      </c>
      <c r="DW573">
        <v>12.1311</v>
      </c>
      <c r="DX573">
        <v>98.028999999999996</v>
      </c>
      <c r="DY573">
        <v>3.6120000000000001</v>
      </c>
      <c r="DZ573">
        <v>298.53559999999999</v>
      </c>
      <c r="EA573">
        <v>8.5356000000000005</v>
      </c>
      <c r="EB573">
        <v>96.394999999999996</v>
      </c>
      <c r="EC573">
        <v>3.8130000000000002</v>
      </c>
      <c r="ED573">
        <v>317.44</v>
      </c>
      <c r="EE573">
        <v>27.44</v>
      </c>
      <c r="EF573">
        <v>96.212000000000003</v>
      </c>
      <c r="EG573">
        <v>3.835</v>
      </c>
      <c r="EH573">
        <v>322.34690000000001</v>
      </c>
      <c r="EI573">
        <v>32.346899999999998</v>
      </c>
      <c r="EJ573">
        <v>96.822000000000003</v>
      </c>
      <c r="EK573">
        <v>3.76</v>
      </c>
      <c r="EL573">
        <v>312.65859999999998</v>
      </c>
      <c r="EM573">
        <v>22.6586</v>
      </c>
      <c r="EN573">
        <v>97.108999999999995</v>
      </c>
      <c r="EO573">
        <v>3.7250000000000001</v>
      </c>
      <c r="EP573">
        <v>306.33109999999999</v>
      </c>
      <c r="EQ573">
        <v>16.331099999999999</v>
      </c>
      <c r="ER573">
        <v>97.138000000000005</v>
      </c>
      <c r="ES573">
        <v>3.7210000000000001</v>
      </c>
      <c r="ET573">
        <v>301.81939999999997</v>
      </c>
      <c r="EU573">
        <v>11.8194</v>
      </c>
      <c r="EV573">
        <v>97.525000000000006</v>
      </c>
      <c r="EW573">
        <v>3.6739999999999999</v>
      </c>
      <c r="EX573">
        <v>303.3802</v>
      </c>
      <c r="EY573">
        <v>13.3802</v>
      </c>
      <c r="EZ573">
        <v>98.522000000000006</v>
      </c>
      <c r="FA573">
        <v>3.552</v>
      </c>
      <c r="FB573">
        <v>286.9144</v>
      </c>
      <c r="FC573">
        <v>-3.0855999999999999</v>
      </c>
      <c r="FD573">
        <v>98.384</v>
      </c>
      <c r="FE573">
        <v>3.569</v>
      </c>
      <c r="FF573">
        <v>285.92610000000002</v>
      </c>
      <c r="FG573">
        <v>-4.0739000000000001</v>
      </c>
      <c r="FH573">
        <v>41.98</v>
      </c>
      <c r="FI573">
        <v>2.79</v>
      </c>
      <c r="FJ573">
        <v>70.42</v>
      </c>
      <c r="FK573">
        <v>-0.94</v>
      </c>
      <c r="FL573">
        <v>94.480999999999995</v>
      </c>
      <c r="FM573">
        <v>8.08</v>
      </c>
      <c r="FN573">
        <v>0.21329999999999999</v>
      </c>
      <c r="FO573">
        <v>8.3322000000000003</v>
      </c>
      <c r="FP573">
        <v>0.26050000000000001</v>
      </c>
      <c r="FQ573">
        <v>9.9725999999999999</v>
      </c>
      <c r="FR573">
        <v>0.36730000000000002</v>
      </c>
      <c r="FS573">
        <v>8.7675999999999998</v>
      </c>
      <c r="FT573">
        <v>0.61899999999999999</v>
      </c>
      <c r="FU573">
        <v>-1.9944999999999999</v>
      </c>
      <c r="FV573">
        <v>1.2145999999999999</v>
      </c>
      <c r="FW573">
        <v>-4.0187999999999997</v>
      </c>
      <c r="FX573" t="s">
        <v>3216</v>
      </c>
      <c r="FY573">
        <v>205790.7819</v>
      </c>
    </row>
    <row r="574" spans="1:181" x14ac:dyDescent="0.35">
      <c r="A574">
        <v>577</v>
      </c>
      <c r="B574" t="s">
        <v>5540</v>
      </c>
      <c r="C574" t="s">
        <v>5530</v>
      </c>
      <c r="D574" t="s">
        <v>3144</v>
      </c>
      <c r="E574" t="s">
        <v>3145</v>
      </c>
      <c r="F574" t="s">
        <v>441</v>
      </c>
      <c r="G574" t="s">
        <v>331</v>
      </c>
      <c r="H574" t="s">
        <v>194</v>
      </c>
      <c r="I574" t="s">
        <v>331</v>
      </c>
      <c r="J574" t="s">
        <v>316</v>
      </c>
      <c r="K574" t="s">
        <v>193</v>
      </c>
      <c r="L574" t="s">
        <v>2553</v>
      </c>
      <c r="M574" t="s">
        <v>193</v>
      </c>
      <c r="N574" t="s">
        <v>196</v>
      </c>
      <c r="O574" t="s">
        <v>197</v>
      </c>
      <c r="P574" t="s">
        <v>198</v>
      </c>
      <c r="Q574">
        <v>3000</v>
      </c>
      <c r="R574" t="s">
        <v>198</v>
      </c>
      <c r="S574">
        <v>1000</v>
      </c>
      <c r="T574">
        <v>2</v>
      </c>
      <c r="U574">
        <v>4</v>
      </c>
      <c r="V574" t="s">
        <v>199</v>
      </c>
      <c r="W574" t="s">
        <v>200</v>
      </c>
      <c r="X574">
        <v>2.0499999999999998</v>
      </c>
      <c r="Y574" t="s">
        <v>193</v>
      </c>
      <c r="Z574" t="s">
        <v>5541</v>
      </c>
      <c r="AA574" t="s">
        <v>2826</v>
      </c>
      <c r="AB574">
        <v>185</v>
      </c>
      <c r="AD574">
        <v>-14</v>
      </c>
      <c r="AE574" t="s">
        <v>193</v>
      </c>
      <c r="AF574" t="s">
        <v>193</v>
      </c>
      <c r="AG574">
        <v>195</v>
      </c>
      <c r="AH574">
        <v>0</v>
      </c>
      <c r="AI574">
        <v>0</v>
      </c>
      <c r="AJ574" t="s">
        <v>193</v>
      </c>
      <c r="AK574" t="s">
        <v>193</v>
      </c>
      <c r="AM574">
        <v>18</v>
      </c>
      <c r="AN574">
        <v>10</v>
      </c>
      <c r="AO574" t="s">
        <v>193</v>
      </c>
      <c r="AP574">
        <v>1.7</v>
      </c>
      <c r="AQ574">
        <v>2.0590000000000002</v>
      </c>
      <c r="AR574">
        <v>99.981999999999999</v>
      </c>
      <c r="AS574" t="s">
        <v>202</v>
      </c>
      <c r="AT574" t="s">
        <v>203</v>
      </c>
      <c r="AU574" t="s">
        <v>204</v>
      </c>
      <c r="AV574" t="s">
        <v>205</v>
      </c>
      <c r="AW574">
        <v>8</v>
      </c>
      <c r="AX574">
        <v>4</v>
      </c>
      <c r="AY574" t="s">
        <v>193</v>
      </c>
      <c r="AZ574" t="s">
        <v>193</v>
      </c>
      <c r="BA574" t="s">
        <v>202</v>
      </c>
      <c r="BB574" t="s">
        <v>206</v>
      </c>
      <c r="BC574" t="s">
        <v>206</v>
      </c>
      <c r="BD574" t="s">
        <v>202</v>
      </c>
      <c r="BE574" t="s">
        <v>206</v>
      </c>
      <c r="BF574" t="s">
        <v>206</v>
      </c>
      <c r="BG574" t="s">
        <v>552</v>
      </c>
      <c r="BH574" t="s">
        <v>207</v>
      </c>
      <c r="BI574">
        <v>2000</v>
      </c>
      <c r="BK574" t="s">
        <v>206</v>
      </c>
      <c r="BL574" t="s">
        <v>208</v>
      </c>
      <c r="BM574" t="s">
        <v>218</v>
      </c>
      <c r="BN574" t="s">
        <v>32</v>
      </c>
      <c r="BO574" t="s">
        <v>34</v>
      </c>
      <c r="BP574" t="s">
        <v>31</v>
      </c>
      <c r="BQ574" t="s">
        <v>643</v>
      </c>
      <c r="BR574" t="s">
        <v>341</v>
      </c>
      <c r="BS574" t="s">
        <v>240</v>
      </c>
      <c r="BT574" t="s">
        <v>193</v>
      </c>
      <c r="BU574" t="s">
        <v>193</v>
      </c>
      <c r="BV574" t="s">
        <v>208</v>
      </c>
      <c r="BW574" t="s">
        <v>209</v>
      </c>
      <c r="BX574" t="s">
        <v>197</v>
      </c>
      <c r="BY574" t="s">
        <v>193</v>
      </c>
      <c r="BZ574" t="s">
        <v>211</v>
      </c>
      <c r="CA574" t="s">
        <v>2318</v>
      </c>
      <c r="CB574" t="s">
        <v>3146</v>
      </c>
      <c r="CC574" t="s">
        <v>3147</v>
      </c>
      <c r="CD574" t="s">
        <v>5528</v>
      </c>
      <c r="CE574">
        <v>2</v>
      </c>
      <c r="CF574">
        <v>1</v>
      </c>
      <c r="CG574" t="s">
        <v>214</v>
      </c>
      <c r="CH574" t="s">
        <v>215</v>
      </c>
      <c r="CI574" t="s">
        <v>215</v>
      </c>
      <c r="CJ574" t="s">
        <v>197</v>
      </c>
      <c r="CK574">
        <v>1000</v>
      </c>
      <c r="CL574" t="s">
        <v>216</v>
      </c>
      <c r="CM574">
        <v>1</v>
      </c>
      <c r="CN574" t="s">
        <v>199</v>
      </c>
      <c r="CO574" t="s">
        <v>193</v>
      </c>
      <c r="CP574" t="s">
        <v>193</v>
      </c>
      <c r="CQ574" t="s">
        <v>193</v>
      </c>
      <c r="CR574" t="s">
        <v>193</v>
      </c>
      <c r="CS574" t="s">
        <v>193</v>
      </c>
      <c r="CT574" t="s">
        <v>193</v>
      </c>
      <c r="CU574" t="s">
        <v>193</v>
      </c>
      <c r="CV574" t="s">
        <v>193</v>
      </c>
      <c r="CW574" t="s">
        <v>3144</v>
      </c>
      <c r="CX574" t="s">
        <v>217</v>
      </c>
      <c r="CY574">
        <v>0.25</v>
      </c>
      <c r="CZ574">
        <v>2.5</v>
      </c>
      <c r="DA574" t="s">
        <v>206</v>
      </c>
      <c r="DB574" t="s">
        <v>193</v>
      </c>
      <c r="DC574" t="s">
        <v>193</v>
      </c>
      <c r="DD574" t="s">
        <v>193</v>
      </c>
      <c r="DE574" t="s">
        <v>193</v>
      </c>
      <c r="DF574" t="s">
        <v>193</v>
      </c>
      <c r="DG574" t="s">
        <v>220</v>
      </c>
      <c r="DH574" t="s">
        <v>28</v>
      </c>
      <c r="DI574" t="s">
        <v>30</v>
      </c>
      <c r="DJ574" t="s">
        <v>339</v>
      </c>
      <c r="DK574" t="s">
        <v>3090</v>
      </c>
      <c r="DL574" t="s">
        <v>222</v>
      </c>
      <c r="DM574" t="s">
        <v>222</v>
      </c>
      <c r="DN574" t="s">
        <v>223</v>
      </c>
      <c r="DO574" t="s">
        <v>2829</v>
      </c>
      <c r="DP574">
        <v>100.45</v>
      </c>
      <c r="DQ574">
        <v>1.819</v>
      </c>
      <c r="DR574">
        <v>161.58150000000001</v>
      </c>
      <c r="DS574">
        <v>-23.418500000000002</v>
      </c>
      <c r="DT574">
        <v>100.712</v>
      </c>
      <c r="DU574">
        <v>1.6839999999999999</v>
      </c>
      <c r="DV574">
        <v>147.09719999999999</v>
      </c>
      <c r="DW574">
        <v>-37.902799999999999</v>
      </c>
      <c r="DX574">
        <v>100.979</v>
      </c>
      <c r="DY574">
        <v>1.5469999999999999</v>
      </c>
      <c r="DZ574">
        <v>132.85810000000001</v>
      </c>
      <c r="EA574">
        <v>-52.1419</v>
      </c>
      <c r="EB574">
        <v>101.05500000000001</v>
      </c>
      <c r="EC574">
        <v>1.5069999999999999</v>
      </c>
      <c r="ED574">
        <v>128.2715</v>
      </c>
      <c r="EE574">
        <v>-56.728499999999997</v>
      </c>
      <c r="EF574">
        <v>101.05500000000001</v>
      </c>
      <c r="EG574">
        <v>1.5069999999999999</v>
      </c>
      <c r="EH574">
        <v>128.49610000000001</v>
      </c>
      <c r="EI574">
        <v>-56.503900000000002</v>
      </c>
      <c r="EJ574">
        <v>101.20099999999999</v>
      </c>
      <c r="EK574">
        <v>1.429</v>
      </c>
      <c r="EL574">
        <v>122.5489</v>
      </c>
      <c r="EM574">
        <v>-62.451099999999997</v>
      </c>
      <c r="EN574">
        <v>101.20099999999999</v>
      </c>
      <c r="EO574">
        <v>1.429</v>
      </c>
      <c r="EP574">
        <v>123.18429999999999</v>
      </c>
      <c r="EQ574">
        <v>-61.8157</v>
      </c>
      <c r="ER574">
        <v>101.20099999999999</v>
      </c>
      <c r="ES574">
        <v>1.429</v>
      </c>
      <c r="ET574">
        <v>123.47020000000001</v>
      </c>
      <c r="EU574">
        <v>-61.529800000000002</v>
      </c>
      <c r="EV574">
        <v>101.601</v>
      </c>
      <c r="EW574">
        <v>1.2210000000000001</v>
      </c>
      <c r="EX574">
        <v>103.3105</v>
      </c>
      <c r="EY574">
        <v>-81.689499999999995</v>
      </c>
      <c r="EZ574">
        <v>101.32899999999999</v>
      </c>
      <c r="FA574">
        <v>1.36</v>
      </c>
      <c r="FB574">
        <v>117.6474</v>
      </c>
      <c r="FC574">
        <v>-67.352599999999995</v>
      </c>
      <c r="FD574">
        <v>101.303</v>
      </c>
      <c r="FE574">
        <v>1.37</v>
      </c>
      <c r="FF574">
        <v>118.2641</v>
      </c>
      <c r="FG574">
        <v>-66.735900000000001</v>
      </c>
      <c r="FH574">
        <v>45.41</v>
      </c>
      <c r="FI574">
        <v>20.260000000000002</v>
      </c>
      <c r="FJ574">
        <v>70.66</v>
      </c>
      <c r="FK574">
        <v>-0.1</v>
      </c>
      <c r="FL574">
        <v>98.063000000000002</v>
      </c>
      <c r="FM574">
        <v>18.71</v>
      </c>
      <c r="FN574">
        <v>0.2034</v>
      </c>
      <c r="FO574">
        <v>-7.1382000000000003</v>
      </c>
      <c r="FP574">
        <v>0.24210000000000001</v>
      </c>
      <c r="FQ574">
        <v>-14.7591</v>
      </c>
      <c r="FR574">
        <v>0.33560000000000001</v>
      </c>
      <c r="FS574">
        <v>-20.153700000000001</v>
      </c>
      <c r="FT574">
        <v>0.56910000000000005</v>
      </c>
      <c r="FU574">
        <v>-24.327100000000002</v>
      </c>
      <c r="FV574">
        <v>1.1626000000000001</v>
      </c>
      <c r="FW574">
        <v>-17.0532</v>
      </c>
      <c r="FX574" t="s">
        <v>3148</v>
      </c>
      <c r="FY574">
        <v>24896.679899999999</v>
      </c>
    </row>
    <row r="575" spans="1:181" x14ac:dyDescent="0.35">
      <c r="A575">
        <v>578</v>
      </c>
      <c r="B575" t="s">
        <v>5540</v>
      </c>
      <c r="C575" t="s">
        <v>5530</v>
      </c>
      <c r="D575" t="s">
        <v>3144</v>
      </c>
      <c r="E575" t="s">
        <v>3145</v>
      </c>
      <c r="F575" t="s">
        <v>441</v>
      </c>
      <c r="G575" t="s">
        <v>331</v>
      </c>
      <c r="H575" t="s">
        <v>194</v>
      </c>
      <c r="I575" t="s">
        <v>331</v>
      </c>
      <c r="J575" t="s">
        <v>316</v>
      </c>
      <c r="K575" t="s">
        <v>193</v>
      </c>
      <c r="L575" t="s">
        <v>2553</v>
      </c>
      <c r="M575" t="s">
        <v>193</v>
      </c>
      <c r="N575" t="s">
        <v>196</v>
      </c>
      <c r="O575" t="s">
        <v>197</v>
      </c>
      <c r="P575" t="s">
        <v>198</v>
      </c>
      <c r="Q575">
        <v>3000</v>
      </c>
      <c r="R575" t="s">
        <v>198</v>
      </c>
      <c r="S575">
        <v>500</v>
      </c>
      <c r="T575">
        <v>7</v>
      </c>
      <c r="U575">
        <v>4</v>
      </c>
      <c r="V575" t="s">
        <v>199</v>
      </c>
      <c r="W575" t="s">
        <v>200</v>
      </c>
      <c r="X575">
        <v>2.8</v>
      </c>
      <c r="Y575" t="s">
        <v>193</v>
      </c>
      <c r="Z575" t="s">
        <v>5542</v>
      </c>
      <c r="AA575" t="s">
        <v>2517</v>
      </c>
      <c r="AB575">
        <v>235</v>
      </c>
      <c r="AD575">
        <v>-12</v>
      </c>
      <c r="AE575" t="s">
        <v>193</v>
      </c>
      <c r="AF575" t="s">
        <v>193</v>
      </c>
      <c r="AG575">
        <v>250</v>
      </c>
      <c r="AH575">
        <v>0</v>
      </c>
      <c r="AI575">
        <v>0</v>
      </c>
      <c r="AJ575" t="s">
        <v>193</v>
      </c>
      <c r="AK575" t="s">
        <v>193</v>
      </c>
      <c r="AM575">
        <v>18</v>
      </c>
      <c r="AN575">
        <v>15</v>
      </c>
      <c r="AO575" t="s">
        <v>193</v>
      </c>
      <c r="AP575">
        <v>3.6</v>
      </c>
      <c r="AQ575">
        <v>2.8260000000000001</v>
      </c>
      <c r="AR575">
        <v>99.835999999999999</v>
      </c>
      <c r="AS575" t="s">
        <v>202</v>
      </c>
      <c r="AT575" t="s">
        <v>203</v>
      </c>
      <c r="AU575" t="s">
        <v>204</v>
      </c>
      <c r="AV575" t="s">
        <v>205</v>
      </c>
      <c r="AW575">
        <v>8</v>
      </c>
      <c r="AX575">
        <v>4</v>
      </c>
      <c r="AY575" t="s">
        <v>193</v>
      </c>
      <c r="AZ575" t="s">
        <v>193</v>
      </c>
      <c r="BA575" t="s">
        <v>202</v>
      </c>
      <c r="BB575" t="s">
        <v>206</v>
      </c>
      <c r="BC575" t="s">
        <v>202</v>
      </c>
      <c r="BD575" t="s">
        <v>202</v>
      </c>
      <c r="BE575" t="s">
        <v>206</v>
      </c>
      <c r="BF575" t="s">
        <v>206</v>
      </c>
      <c r="BG575" t="s">
        <v>552</v>
      </c>
      <c r="BH575" t="s">
        <v>207</v>
      </c>
      <c r="BI575">
        <v>2000</v>
      </c>
      <c r="BK575" t="s">
        <v>206</v>
      </c>
      <c r="BL575" t="s">
        <v>208</v>
      </c>
      <c r="BM575" t="s">
        <v>218</v>
      </c>
      <c r="BN575" t="s">
        <v>32</v>
      </c>
      <c r="BO575" t="s">
        <v>34</v>
      </c>
      <c r="BP575" t="s">
        <v>31</v>
      </c>
      <c r="BQ575" t="s">
        <v>643</v>
      </c>
      <c r="BR575" t="s">
        <v>341</v>
      </c>
      <c r="BS575" t="s">
        <v>240</v>
      </c>
      <c r="BT575" t="s">
        <v>193</v>
      </c>
      <c r="BU575" t="s">
        <v>193</v>
      </c>
      <c r="BV575" t="s">
        <v>208</v>
      </c>
      <c r="BW575" t="s">
        <v>209</v>
      </c>
      <c r="BX575" t="s">
        <v>197</v>
      </c>
      <c r="BY575" t="s">
        <v>193</v>
      </c>
      <c r="BZ575" t="s">
        <v>211</v>
      </c>
      <c r="CA575" t="s">
        <v>2318</v>
      </c>
      <c r="CB575" t="s">
        <v>3149</v>
      </c>
      <c r="CC575" t="s">
        <v>3150</v>
      </c>
      <c r="CD575" t="s">
        <v>5528</v>
      </c>
      <c r="CE575">
        <v>2</v>
      </c>
      <c r="CF575">
        <v>0</v>
      </c>
      <c r="CG575" t="s">
        <v>214</v>
      </c>
      <c r="CH575" t="s">
        <v>215</v>
      </c>
      <c r="CI575" t="s">
        <v>215</v>
      </c>
      <c r="CJ575" t="s">
        <v>197</v>
      </c>
      <c r="CK575">
        <v>500</v>
      </c>
      <c r="CL575" t="s">
        <v>216</v>
      </c>
      <c r="CM575">
        <v>1</v>
      </c>
      <c r="CN575" t="s">
        <v>199</v>
      </c>
      <c r="CO575" t="s">
        <v>193</v>
      </c>
      <c r="CP575">
        <v>2</v>
      </c>
      <c r="CQ575" t="s">
        <v>193</v>
      </c>
      <c r="CR575" t="s">
        <v>193</v>
      </c>
      <c r="CS575" t="s">
        <v>193</v>
      </c>
      <c r="CT575" t="s">
        <v>193</v>
      </c>
      <c r="CU575" t="s">
        <v>193</v>
      </c>
      <c r="CV575" t="s">
        <v>193</v>
      </c>
      <c r="CW575" t="s">
        <v>3144</v>
      </c>
      <c r="CX575" t="s">
        <v>217</v>
      </c>
      <c r="CY575">
        <v>0.625</v>
      </c>
      <c r="CZ575">
        <v>3.125</v>
      </c>
      <c r="DA575" t="s">
        <v>206</v>
      </c>
      <c r="DB575" t="s">
        <v>193</v>
      </c>
      <c r="DC575" t="s">
        <v>193</v>
      </c>
      <c r="DD575" t="s">
        <v>193</v>
      </c>
      <c r="DE575" t="s">
        <v>193</v>
      </c>
      <c r="DF575" t="s">
        <v>193</v>
      </c>
      <c r="DG575" t="s">
        <v>220</v>
      </c>
      <c r="DH575" t="s">
        <v>28</v>
      </c>
      <c r="DI575" t="s">
        <v>30</v>
      </c>
      <c r="DJ575" t="s">
        <v>339</v>
      </c>
      <c r="DK575" t="s">
        <v>3090</v>
      </c>
      <c r="DL575" t="s">
        <v>222</v>
      </c>
      <c r="DM575" t="s">
        <v>222</v>
      </c>
      <c r="DN575" t="s">
        <v>223</v>
      </c>
      <c r="DO575" t="s">
        <v>2520</v>
      </c>
      <c r="DP575">
        <v>101.48399999999999</v>
      </c>
      <c r="DQ575">
        <v>2.5619999999999998</v>
      </c>
      <c r="DR575">
        <v>208.83009999999999</v>
      </c>
      <c r="DS575">
        <v>-26.169899999999998</v>
      </c>
      <c r="DT575">
        <v>101.50700000000001</v>
      </c>
      <c r="DU575">
        <v>2.5579999999999998</v>
      </c>
      <c r="DV575">
        <v>204.55269999999999</v>
      </c>
      <c r="DW575">
        <v>-30.447299999999998</v>
      </c>
      <c r="DX575">
        <v>101.821</v>
      </c>
      <c r="DY575">
        <v>2.508</v>
      </c>
      <c r="DZ575">
        <v>199.79580000000001</v>
      </c>
      <c r="EA575">
        <v>-35.2042</v>
      </c>
      <c r="EB575">
        <v>101.821</v>
      </c>
      <c r="EC575">
        <v>2.508</v>
      </c>
      <c r="ED575">
        <v>199.11269999999999</v>
      </c>
      <c r="EE575">
        <v>-35.887300000000003</v>
      </c>
      <c r="EF575">
        <v>102.682</v>
      </c>
      <c r="EG575">
        <v>2.371</v>
      </c>
      <c r="EH575">
        <v>181.0547</v>
      </c>
      <c r="EI575">
        <v>-53.945300000000003</v>
      </c>
      <c r="EJ575">
        <v>102.40300000000001</v>
      </c>
      <c r="EK575">
        <v>2.415</v>
      </c>
      <c r="EL575">
        <v>189.59219999999999</v>
      </c>
      <c r="EM575">
        <v>-45.407800000000002</v>
      </c>
      <c r="EN575">
        <v>102.66</v>
      </c>
      <c r="EO575">
        <v>2.3740000000000001</v>
      </c>
      <c r="EP575">
        <v>185.26580000000001</v>
      </c>
      <c r="EQ575">
        <v>-49.734200000000001</v>
      </c>
      <c r="ER575">
        <v>102.34</v>
      </c>
      <c r="ES575">
        <v>2.4249999999999998</v>
      </c>
      <c r="ET575">
        <v>189.68960000000001</v>
      </c>
      <c r="EU575">
        <v>-45.310400000000001</v>
      </c>
      <c r="EV575">
        <v>102.19199999999999</v>
      </c>
      <c r="EW575">
        <v>2.448</v>
      </c>
      <c r="EX575">
        <v>194.29</v>
      </c>
      <c r="EY575">
        <v>-40.71</v>
      </c>
      <c r="EZ575">
        <v>101.911</v>
      </c>
      <c r="FA575">
        <v>2.4929999999999999</v>
      </c>
      <c r="FB575">
        <v>197.1859</v>
      </c>
      <c r="FC575">
        <v>-37.814100000000003</v>
      </c>
      <c r="FD575">
        <v>102.31100000000001</v>
      </c>
      <c r="FE575">
        <v>2.4289999999999998</v>
      </c>
      <c r="FF575">
        <v>189.18020000000001</v>
      </c>
      <c r="FG575">
        <v>-45.819800000000001</v>
      </c>
      <c r="FH575">
        <v>45.41</v>
      </c>
      <c r="FI575">
        <v>20.260000000000002</v>
      </c>
      <c r="FJ575">
        <v>70.66</v>
      </c>
      <c r="FK575">
        <v>-0.1</v>
      </c>
      <c r="FL575">
        <v>98.063000000000002</v>
      </c>
      <c r="FM575">
        <v>18.71</v>
      </c>
      <c r="FN575">
        <v>0.2034</v>
      </c>
      <c r="FO575">
        <v>-7.1382000000000003</v>
      </c>
      <c r="FP575">
        <v>0.24210000000000001</v>
      </c>
      <c r="FQ575">
        <v>-14.7591</v>
      </c>
      <c r="FR575">
        <v>0.33560000000000001</v>
      </c>
      <c r="FS575">
        <v>-20.153700000000001</v>
      </c>
      <c r="FT575">
        <v>0.56910000000000005</v>
      </c>
      <c r="FU575">
        <v>-24.327100000000002</v>
      </c>
      <c r="FV575">
        <v>1.1626000000000001</v>
      </c>
      <c r="FW575">
        <v>-17.0532</v>
      </c>
      <c r="FX575" t="s">
        <v>3148</v>
      </c>
      <c r="FY575">
        <v>24896.679899999999</v>
      </c>
    </row>
    <row r="576" spans="1:181" x14ac:dyDescent="0.35">
      <c r="A576">
        <v>579</v>
      </c>
      <c r="B576" t="s">
        <v>5540</v>
      </c>
      <c r="C576" t="s">
        <v>5530</v>
      </c>
      <c r="D576" t="s">
        <v>3144</v>
      </c>
      <c r="E576" t="s">
        <v>3145</v>
      </c>
      <c r="F576" t="s">
        <v>441</v>
      </c>
      <c r="G576" t="s">
        <v>331</v>
      </c>
      <c r="H576" t="s">
        <v>194</v>
      </c>
      <c r="I576" t="s">
        <v>331</v>
      </c>
      <c r="J576" t="s">
        <v>316</v>
      </c>
      <c r="K576" t="s">
        <v>193</v>
      </c>
      <c r="L576" t="s">
        <v>2553</v>
      </c>
      <c r="M576" t="s">
        <v>193</v>
      </c>
      <c r="N576" t="s">
        <v>196</v>
      </c>
      <c r="O576" t="s">
        <v>197</v>
      </c>
      <c r="P576" t="s">
        <v>198</v>
      </c>
      <c r="Q576">
        <v>3000</v>
      </c>
      <c r="R576" t="s">
        <v>198</v>
      </c>
      <c r="S576">
        <v>750</v>
      </c>
      <c r="T576">
        <v>5</v>
      </c>
      <c r="U576">
        <v>4</v>
      </c>
      <c r="V576" t="s">
        <v>199</v>
      </c>
      <c r="W576" t="s">
        <v>200</v>
      </c>
      <c r="X576">
        <v>2.4</v>
      </c>
      <c r="Y576" t="s">
        <v>193</v>
      </c>
      <c r="Z576" t="s">
        <v>5543</v>
      </c>
      <c r="AA576" t="s">
        <v>2410</v>
      </c>
      <c r="AB576">
        <v>210</v>
      </c>
      <c r="AD576">
        <v>-7</v>
      </c>
      <c r="AE576" t="s">
        <v>193</v>
      </c>
      <c r="AF576" t="s">
        <v>193</v>
      </c>
      <c r="AG576">
        <v>220</v>
      </c>
      <c r="AH576">
        <v>0</v>
      </c>
      <c r="AI576">
        <v>0</v>
      </c>
      <c r="AJ576" t="s">
        <v>193</v>
      </c>
      <c r="AK576" t="s">
        <v>193</v>
      </c>
      <c r="AM576">
        <v>18</v>
      </c>
      <c r="AN576">
        <v>10</v>
      </c>
      <c r="AO576" t="s">
        <v>193</v>
      </c>
      <c r="AP576">
        <v>2.04</v>
      </c>
      <c r="AQ576">
        <v>2.4369999999999998</v>
      </c>
      <c r="AR576">
        <v>99.826999999999998</v>
      </c>
      <c r="AS576" t="s">
        <v>202</v>
      </c>
      <c r="AT576" t="s">
        <v>203</v>
      </c>
      <c r="AU576" t="s">
        <v>204</v>
      </c>
      <c r="AV576" t="s">
        <v>205</v>
      </c>
      <c r="AW576">
        <v>8</v>
      </c>
      <c r="AX576">
        <v>4</v>
      </c>
      <c r="AY576" t="s">
        <v>193</v>
      </c>
      <c r="AZ576" t="s">
        <v>193</v>
      </c>
      <c r="BA576" t="s">
        <v>202</v>
      </c>
      <c r="BB576" t="s">
        <v>206</v>
      </c>
      <c r="BC576" t="s">
        <v>202</v>
      </c>
      <c r="BD576" t="s">
        <v>202</v>
      </c>
      <c r="BE576" t="s">
        <v>206</v>
      </c>
      <c r="BF576" t="s">
        <v>206</v>
      </c>
      <c r="BG576" t="s">
        <v>552</v>
      </c>
      <c r="BH576" t="s">
        <v>207</v>
      </c>
      <c r="BI576">
        <v>2000</v>
      </c>
      <c r="BK576" t="s">
        <v>206</v>
      </c>
      <c r="BL576" t="s">
        <v>208</v>
      </c>
      <c r="BM576" t="s">
        <v>218</v>
      </c>
      <c r="BN576" t="s">
        <v>32</v>
      </c>
      <c r="BO576" t="s">
        <v>34</v>
      </c>
      <c r="BP576" t="s">
        <v>31</v>
      </c>
      <c r="BQ576" t="s">
        <v>643</v>
      </c>
      <c r="BR576" t="s">
        <v>341</v>
      </c>
      <c r="BS576" t="s">
        <v>240</v>
      </c>
      <c r="BT576" t="s">
        <v>193</v>
      </c>
      <c r="BU576" t="s">
        <v>193</v>
      </c>
      <c r="BV576" t="s">
        <v>208</v>
      </c>
      <c r="BW576" t="s">
        <v>209</v>
      </c>
      <c r="BX576" t="s">
        <v>197</v>
      </c>
      <c r="BY576" t="s">
        <v>193</v>
      </c>
      <c r="BZ576" t="s">
        <v>211</v>
      </c>
      <c r="CA576" t="s">
        <v>2318</v>
      </c>
      <c r="CB576" t="s">
        <v>3151</v>
      </c>
      <c r="CC576" t="s">
        <v>3152</v>
      </c>
      <c r="CD576" t="s">
        <v>5528</v>
      </c>
      <c r="CE576">
        <v>2</v>
      </c>
      <c r="CF576">
        <v>0</v>
      </c>
      <c r="CG576" t="s">
        <v>214</v>
      </c>
      <c r="CH576" t="s">
        <v>215</v>
      </c>
      <c r="CI576" t="s">
        <v>215</v>
      </c>
      <c r="CJ576" t="s">
        <v>197</v>
      </c>
      <c r="CK576">
        <v>750</v>
      </c>
      <c r="CL576" t="s">
        <v>216</v>
      </c>
      <c r="CM576">
        <v>1</v>
      </c>
      <c r="CN576" t="s">
        <v>199</v>
      </c>
      <c r="CO576" t="s">
        <v>193</v>
      </c>
      <c r="CP576">
        <v>1</v>
      </c>
      <c r="CQ576" t="s">
        <v>193</v>
      </c>
      <c r="CR576" t="s">
        <v>193</v>
      </c>
      <c r="CS576" t="s">
        <v>193</v>
      </c>
      <c r="CT576" t="s">
        <v>193</v>
      </c>
      <c r="CU576" t="s">
        <v>193</v>
      </c>
      <c r="CV576" t="s">
        <v>193</v>
      </c>
      <c r="CW576" t="s">
        <v>3144</v>
      </c>
      <c r="CX576" t="s">
        <v>217</v>
      </c>
      <c r="CY576">
        <v>0.6</v>
      </c>
      <c r="CZ576">
        <v>4.5</v>
      </c>
      <c r="DA576" t="s">
        <v>206</v>
      </c>
      <c r="DB576" t="s">
        <v>193</v>
      </c>
      <c r="DC576" t="s">
        <v>193</v>
      </c>
      <c r="DD576" t="s">
        <v>193</v>
      </c>
      <c r="DE576" t="s">
        <v>193</v>
      </c>
      <c r="DF576" t="s">
        <v>193</v>
      </c>
      <c r="DG576" t="s">
        <v>220</v>
      </c>
      <c r="DH576" t="s">
        <v>28</v>
      </c>
      <c r="DI576" t="s">
        <v>30</v>
      </c>
      <c r="DJ576" t="s">
        <v>339</v>
      </c>
      <c r="DK576" t="s">
        <v>3090</v>
      </c>
      <c r="DL576" t="s">
        <v>222</v>
      </c>
      <c r="DM576" t="s">
        <v>222</v>
      </c>
      <c r="DN576" t="s">
        <v>223</v>
      </c>
      <c r="DO576" t="s">
        <v>2242</v>
      </c>
      <c r="DP576">
        <v>101.396</v>
      </c>
      <c r="DQ576">
        <v>2.0990000000000002</v>
      </c>
      <c r="DR576">
        <v>176.34829999999999</v>
      </c>
      <c r="DS576">
        <v>-33.651699999999998</v>
      </c>
      <c r="DT576">
        <v>101.48</v>
      </c>
      <c r="DU576">
        <v>2.081</v>
      </c>
      <c r="DV576">
        <v>171.3724</v>
      </c>
      <c r="DW576">
        <v>-38.627600000000001</v>
      </c>
      <c r="DX576">
        <v>101.334</v>
      </c>
      <c r="DY576">
        <v>2.1120000000000001</v>
      </c>
      <c r="DZ576">
        <v>174.3349</v>
      </c>
      <c r="EA576">
        <v>-35.665100000000002</v>
      </c>
      <c r="EB576">
        <v>101.56699999999999</v>
      </c>
      <c r="EC576">
        <v>2.0619999999999998</v>
      </c>
      <c r="ED576">
        <v>168.86369999999999</v>
      </c>
      <c r="EE576">
        <v>-41.136299999999999</v>
      </c>
      <c r="EF576">
        <v>101.694</v>
      </c>
      <c r="EG576">
        <v>2.0350000000000001</v>
      </c>
      <c r="EH576">
        <v>163.13220000000001</v>
      </c>
      <c r="EI576">
        <v>-46.867800000000003</v>
      </c>
      <c r="EJ576">
        <v>101.68600000000001</v>
      </c>
      <c r="EK576">
        <v>2.036</v>
      </c>
      <c r="EL576">
        <v>166.75649999999999</v>
      </c>
      <c r="EM576">
        <v>-43.243499999999997</v>
      </c>
      <c r="EN576">
        <v>101.77200000000001</v>
      </c>
      <c r="EO576">
        <v>2.0169999999999999</v>
      </c>
      <c r="EP576">
        <v>165.18520000000001</v>
      </c>
      <c r="EQ576">
        <v>-44.814799999999998</v>
      </c>
      <c r="ER576">
        <v>101.373</v>
      </c>
      <c r="ES576">
        <v>2.1030000000000002</v>
      </c>
      <c r="ET576">
        <v>173.8075</v>
      </c>
      <c r="EU576">
        <v>-36.192500000000003</v>
      </c>
      <c r="EV576">
        <v>101.774</v>
      </c>
      <c r="EW576">
        <v>2.016</v>
      </c>
      <c r="EX576">
        <v>166.39680000000001</v>
      </c>
      <c r="EY576">
        <v>-43.603200000000001</v>
      </c>
      <c r="EZ576">
        <v>101.11799999999999</v>
      </c>
      <c r="FA576">
        <v>2.157</v>
      </c>
      <c r="FB576">
        <v>179.22239999999999</v>
      </c>
      <c r="FC576">
        <v>-30.7776</v>
      </c>
      <c r="FD576">
        <v>101.11799999999999</v>
      </c>
      <c r="FE576">
        <v>2.157</v>
      </c>
      <c r="FF576">
        <v>178.2663</v>
      </c>
      <c r="FG576">
        <v>-31.733699999999999</v>
      </c>
      <c r="FH576">
        <v>45.41</v>
      </c>
      <c r="FI576">
        <v>20.260000000000002</v>
      </c>
      <c r="FJ576">
        <v>70.66</v>
      </c>
      <c r="FK576">
        <v>-0.1</v>
      </c>
      <c r="FL576">
        <v>98.063000000000002</v>
      </c>
      <c r="FM576">
        <v>18.71</v>
      </c>
      <c r="FN576">
        <v>0.2034</v>
      </c>
      <c r="FO576">
        <v>-7.1382000000000003</v>
      </c>
      <c r="FP576">
        <v>0.24210000000000001</v>
      </c>
      <c r="FQ576">
        <v>-14.7591</v>
      </c>
      <c r="FR576">
        <v>0.33560000000000001</v>
      </c>
      <c r="FS576">
        <v>-20.153700000000001</v>
      </c>
      <c r="FT576">
        <v>0.56910000000000005</v>
      </c>
      <c r="FU576">
        <v>-24.327100000000002</v>
      </c>
      <c r="FV576">
        <v>1.1626000000000001</v>
      </c>
      <c r="FW576">
        <v>-17.0532</v>
      </c>
      <c r="FX576" t="s">
        <v>3148</v>
      </c>
      <c r="FY576">
        <v>24896.679899999999</v>
      </c>
    </row>
    <row r="577" spans="1:181" x14ac:dyDescent="0.35">
      <c r="A577">
        <v>580</v>
      </c>
      <c r="B577" t="s">
        <v>5540</v>
      </c>
      <c r="C577" t="s">
        <v>5530</v>
      </c>
      <c r="D577" t="s">
        <v>3144</v>
      </c>
      <c r="E577" t="s">
        <v>3145</v>
      </c>
      <c r="F577" t="s">
        <v>441</v>
      </c>
      <c r="G577" t="s">
        <v>331</v>
      </c>
      <c r="H577" t="s">
        <v>194</v>
      </c>
      <c r="I577" t="s">
        <v>331</v>
      </c>
      <c r="J577" t="s">
        <v>316</v>
      </c>
      <c r="K577" t="s">
        <v>193</v>
      </c>
      <c r="L577" t="s">
        <v>2553</v>
      </c>
      <c r="M577" t="s">
        <v>193</v>
      </c>
      <c r="N577" t="s">
        <v>196</v>
      </c>
      <c r="O577" t="s">
        <v>197</v>
      </c>
      <c r="P577" t="s">
        <v>198</v>
      </c>
      <c r="Q577">
        <v>3000</v>
      </c>
      <c r="R577" t="s">
        <v>198</v>
      </c>
      <c r="S577">
        <v>750</v>
      </c>
      <c r="T577">
        <v>10</v>
      </c>
      <c r="U577">
        <v>4</v>
      </c>
      <c r="V577" t="s">
        <v>199</v>
      </c>
      <c r="W577" t="s">
        <v>200</v>
      </c>
      <c r="X577">
        <v>2.95</v>
      </c>
      <c r="Y577" t="s">
        <v>193</v>
      </c>
      <c r="Z577" t="s">
        <v>5544</v>
      </c>
      <c r="AA577" t="s">
        <v>1712</v>
      </c>
      <c r="AB577">
        <v>240</v>
      </c>
      <c r="AD577">
        <v>-8</v>
      </c>
      <c r="AE577" t="s">
        <v>193</v>
      </c>
      <c r="AF577" t="s">
        <v>193</v>
      </c>
      <c r="AG577">
        <v>255</v>
      </c>
      <c r="AH577">
        <v>0</v>
      </c>
      <c r="AI577">
        <v>0</v>
      </c>
      <c r="AJ577" t="s">
        <v>193</v>
      </c>
      <c r="AK577" t="s">
        <v>193</v>
      </c>
      <c r="AM577">
        <v>18</v>
      </c>
      <c r="AN577">
        <v>15</v>
      </c>
      <c r="AO577" t="s">
        <v>193</v>
      </c>
      <c r="AP577">
        <v>3.2</v>
      </c>
      <c r="AQ577">
        <v>2.9750000000000001</v>
      </c>
      <c r="AR577">
        <v>99.784999999999997</v>
      </c>
      <c r="AS577" t="s">
        <v>202</v>
      </c>
      <c r="AT577" t="s">
        <v>203</v>
      </c>
      <c r="AU577" t="s">
        <v>204</v>
      </c>
      <c r="AV577" t="s">
        <v>205</v>
      </c>
      <c r="AW577">
        <v>8</v>
      </c>
      <c r="AX577">
        <v>4</v>
      </c>
      <c r="AY577" t="s">
        <v>193</v>
      </c>
      <c r="AZ577" t="s">
        <v>193</v>
      </c>
      <c r="BA577" t="s">
        <v>202</v>
      </c>
      <c r="BB577" t="s">
        <v>206</v>
      </c>
      <c r="BC577" t="s">
        <v>202</v>
      </c>
      <c r="BD577" t="s">
        <v>202</v>
      </c>
      <c r="BE577" t="s">
        <v>206</v>
      </c>
      <c r="BF577" t="s">
        <v>206</v>
      </c>
      <c r="BG577" t="s">
        <v>552</v>
      </c>
      <c r="BH577" t="s">
        <v>207</v>
      </c>
      <c r="BI577">
        <v>2000</v>
      </c>
      <c r="BK577" t="s">
        <v>206</v>
      </c>
      <c r="BL577" t="s">
        <v>208</v>
      </c>
      <c r="BM577" t="s">
        <v>218</v>
      </c>
      <c r="BN577" t="s">
        <v>32</v>
      </c>
      <c r="BO577" t="s">
        <v>34</v>
      </c>
      <c r="BP577" t="s">
        <v>31</v>
      </c>
      <c r="BQ577" t="s">
        <v>643</v>
      </c>
      <c r="BR577" t="s">
        <v>341</v>
      </c>
      <c r="BS577" t="s">
        <v>240</v>
      </c>
      <c r="BT577" t="s">
        <v>193</v>
      </c>
      <c r="BU577" t="s">
        <v>193</v>
      </c>
      <c r="BV577" t="s">
        <v>208</v>
      </c>
      <c r="BW577" t="s">
        <v>209</v>
      </c>
      <c r="BX577" t="s">
        <v>197</v>
      </c>
      <c r="BY577" t="s">
        <v>193</v>
      </c>
      <c r="BZ577" t="s">
        <v>211</v>
      </c>
      <c r="CA577" t="s">
        <v>2318</v>
      </c>
      <c r="CB577" t="s">
        <v>3153</v>
      </c>
      <c r="CC577" t="s">
        <v>3154</v>
      </c>
      <c r="CD577" t="s">
        <v>5528</v>
      </c>
      <c r="CE577">
        <v>2</v>
      </c>
      <c r="CF577">
        <v>0</v>
      </c>
      <c r="CG577" t="s">
        <v>214</v>
      </c>
      <c r="CH577" t="s">
        <v>215</v>
      </c>
      <c r="CI577" t="s">
        <v>215</v>
      </c>
      <c r="CJ577" t="s">
        <v>197</v>
      </c>
      <c r="CK577">
        <v>750</v>
      </c>
      <c r="CL577" t="s">
        <v>216</v>
      </c>
      <c r="CM577">
        <v>1</v>
      </c>
      <c r="CN577" t="s">
        <v>199</v>
      </c>
      <c r="CO577" t="s">
        <v>193</v>
      </c>
      <c r="CP577">
        <v>3</v>
      </c>
      <c r="CQ577" t="s">
        <v>193</v>
      </c>
      <c r="CR577" t="s">
        <v>193</v>
      </c>
      <c r="CS577" t="s">
        <v>193</v>
      </c>
      <c r="CT577" t="s">
        <v>193</v>
      </c>
      <c r="CU577" t="s">
        <v>193</v>
      </c>
      <c r="CV577" t="s">
        <v>193</v>
      </c>
      <c r="CW577" t="s">
        <v>3144</v>
      </c>
      <c r="CX577" t="s">
        <v>217</v>
      </c>
      <c r="CY577">
        <v>0.65</v>
      </c>
      <c r="CZ577">
        <v>4.875</v>
      </c>
      <c r="DA577" t="s">
        <v>206</v>
      </c>
      <c r="DB577" t="s">
        <v>193</v>
      </c>
      <c r="DC577" t="s">
        <v>193</v>
      </c>
      <c r="DD577" t="s">
        <v>193</v>
      </c>
      <c r="DE577" t="s">
        <v>193</v>
      </c>
      <c r="DF577" t="s">
        <v>193</v>
      </c>
      <c r="DG577" t="s">
        <v>220</v>
      </c>
      <c r="DH577" t="s">
        <v>28</v>
      </c>
      <c r="DI577" t="s">
        <v>30</v>
      </c>
      <c r="DJ577" t="s">
        <v>339</v>
      </c>
      <c r="DK577" t="s">
        <v>3090</v>
      </c>
      <c r="DL577" t="s">
        <v>222</v>
      </c>
      <c r="DM577" t="s">
        <v>222</v>
      </c>
      <c r="DN577" t="s">
        <v>223</v>
      </c>
      <c r="DO577" t="s">
        <v>1547</v>
      </c>
      <c r="DP577">
        <v>102.7</v>
      </c>
      <c r="DQ577">
        <v>2.6339999999999999</v>
      </c>
      <c r="DR577">
        <v>206.51830000000001</v>
      </c>
      <c r="DS577">
        <v>-33.481699999999996</v>
      </c>
      <c r="DT577">
        <v>102.986</v>
      </c>
      <c r="DU577">
        <v>2.601</v>
      </c>
      <c r="DV577">
        <v>198.22049999999999</v>
      </c>
      <c r="DW577">
        <v>-41.779499999999999</v>
      </c>
      <c r="DX577">
        <v>103.05500000000001</v>
      </c>
      <c r="DY577">
        <v>2.593</v>
      </c>
      <c r="DZ577">
        <v>199.2201</v>
      </c>
      <c r="EA577">
        <v>-40.779899999999998</v>
      </c>
      <c r="EB577">
        <v>103.517</v>
      </c>
      <c r="EC577">
        <v>2.54</v>
      </c>
      <c r="ED577">
        <v>193.9435</v>
      </c>
      <c r="EE577">
        <v>-46.0565</v>
      </c>
      <c r="EF577">
        <v>103.65300000000001</v>
      </c>
      <c r="EG577">
        <v>2.524</v>
      </c>
      <c r="EH577">
        <v>186.3723</v>
      </c>
      <c r="EI577">
        <v>-53.627699999999997</v>
      </c>
      <c r="EJ577">
        <v>103.661</v>
      </c>
      <c r="EK577">
        <v>2.5230000000000001</v>
      </c>
      <c r="EL577">
        <v>191.03110000000001</v>
      </c>
      <c r="EM577">
        <v>-48.968899999999998</v>
      </c>
      <c r="EN577">
        <v>102.955</v>
      </c>
      <c r="EO577">
        <v>2.6040000000000001</v>
      </c>
      <c r="EP577">
        <v>197.73560000000001</v>
      </c>
      <c r="EQ577">
        <v>-42.264400000000002</v>
      </c>
      <c r="ER577">
        <v>102.955</v>
      </c>
      <c r="ES577">
        <v>2.6040000000000001</v>
      </c>
      <c r="ET577">
        <v>196.54</v>
      </c>
      <c r="EU577">
        <v>-43.46</v>
      </c>
      <c r="EV577">
        <v>102.955</v>
      </c>
      <c r="EW577">
        <v>2.6040000000000001</v>
      </c>
      <c r="EX577">
        <v>199.24690000000001</v>
      </c>
      <c r="EY577">
        <v>-40.753100000000003</v>
      </c>
      <c r="EZ577">
        <v>101.84</v>
      </c>
      <c r="FA577">
        <v>2.7330000000000001</v>
      </c>
      <c r="FB577">
        <v>209.95859999999999</v>
      </c>
      <c r="FC577">
        <v>-30.041399999999999</v>
      </c>
      <c r="FD577">
        <v>102.613</v>
      </c>
      <c r="FE577">
        <v>2.6429999999999998</v>
      </c>
      <c r="FF577">
        <v>198.1311</v>
      </c>
      <c r="FG577">
        <v>-41.868899999999996</v>
      </c>
      <c r="FH577">
        <v>45.41</v>
      </c>
      <c r="FI577">
        <v>20.260000000000002</v>
      </c>
      <c r="FJ577">
        <v>70.66</v>
      </c>
      <c r="FK577">
        <v>-0.1</v>
      </c>
      <c r="FL577">
        <v>98.063000000000002</v>
      </c>
      <c r="FM577">
        <v>18.71</v>
      </c>
      <c r="FN577">
        <v>0.2034</v>
      </c>
      <c r="FO577">
        <v>-7.1382000000000003</v>
      </c>
      <c r="FP577">
        <v>0.24210000000000001</v>
      </c>
      <c r="FQ577">
        <v>-14.7591</v>
      </c>
      <c r="FR577">
        <v>0.33560000000000001</v>
      </c>
      <c r="FS577">
        <v>-20.153700000000001</v>
      </c>
      <c r="FT577">
        <v>0.56910000000000005</v>
      </c>
      <c r="FU577">
        <v>-24.327100000000002</v>
      </c>
      <c r="FV577">
        <v>1.1626000000000001</v>
      </c>
      <c r="FW577">
        <v>-17.0532</v>
      </c>
      <c r="FX577" t="s">
        <v>3148</v>
      </c>
      <c r="FY577">
        <v>24896.679899999999</v>
      </c>
    </row>
    <row r="578" spans="1:181" x14ac:dyDescent="0.35">
      <c r="A578">
        <v>581</v>
      </c>
      <c r="B578" t="s">
        <v>5540</v>
      </c>
      <c r="C578" t="s">
        <v>5527</v>
      </c>
      <c r="D578" t="s">
        <v>3155</v>
      </c>
      <c r="E578" t="s">
        <v>3156</v>
      </c>
      <c r="F578" t="s">
        <v>330</v>
      </c>
      <c r="G578" t="s">
        <v>304</v>
      </c>
      <c r="H578" t="s">
        <v>261</v>
      </c>
      <c r="I578" t="s">
        <v>304</v>
      </c>
      <c r="J578" t="s">
        <v>261</v>
      </c>
      <c r="K578" t="s">
        <v>304</v>
      </c>
      <c r="L578" t="s">
        <v>491</v>
      </c>
      <c r="M578">
        <v>6</v>
      </c>
      <c r="N578" t="s">
        <v>196</v>
      </c>
      <c r="O578" t="s">
        <v>197</v>
      </c>
      <c r="P578" t="s">
        <v>198</v>
      </c>
      <c r="Q578">
        <v>1250</v>
      </c>
      <c r="R578" t="s">
        <v>198</v>
      </c>
      <c r="S578">
        <v>1250</v>
      </c>
      <c r="T578">
        <v>3</v>
      </c>
      <c r="U578">
        <v>1</v>
      </c>
      <c r="V578" t="s">
        <v>199</v>
      </c>
      <c r="W578" t="s">
        <v>200</v>
      </c>
      <c r="X578">
        <v>2.4969999999999999</v>
      </c>
      <c r="Y578" t="s">
        <v>193</v>
      </c>
      <c r="Z578" t="s">
        <v>5545</v>
      </c>
      <c r="AA578" t="s">
        <v>2958</v>
      </c>
      <c r="AB578">
        <v>225</v>
      </c>
      <c r="AD578">
        <v>-8</v>
      </c>
      <c r="AE578" t="s">
        <v>193</v>
      </c>
      <c r="AF578" t="s">
        <v>193</v>
      </c>
      <c r="AG578">
        <v>300</v>
      </c>
      <c r="AH578">
        <v>237.5</v>
      </c>
      <c r="AI578">
        <v>12.5</v>
      </c>
      <c r="AJ578" t="s">
        <v>193</v>
      </c>
      <c r="AK578" t="s">
        <v>193</v>
      </c>
      <c r="AM578">
        <v>0</v>
      </c>
      <c r="AN578">
        <v>75</v>
      </c>
      <c r="AO578" t="s">
        <v>193</v>
      </c>
      <c r="AP578">
        <v>4.5999999999999996</v>
      </c>
      <c r="AQ578">
        <v>2.4969999999999999</v>
      </c>
      <c r="AR578">
        <v>100</v>
      </c>
      <c r="AS578" t="s">
        <v>202</v>
      </c>
      <c r="AT578" t="s">
        <v>203</v>
      </c>
      <c r="AU578" t="s">
        <v>204</v>
      </c>
      <c r="AV578" t="s">
        <v>265</v>
      </c>
      <c r="AW578">
        <v>3</v>
      </c>
      <c r="AX578">
        <v>3</v>
      </c>
      <c r="AY578" t="s">
        <v>193</v>
      </c>
      <c r="AZ578" t="s">
        <v>193</v>
      </c>
      <c r="BA578" t="s">
        <v>202</v>
      </c>
      <c r="BB578" t="s">
        <v>206</v>
      </c>
      <c r="BC578" t="s">
        <v>202</v>
      </c>
      <c r="BD578" t="s">
        <v>202</v>
      </c>
      <c r="BE578" t="s">
        <v>202</v>
      </c>
      <c r="BF578" t="s">
        <v>206</v>
      </c>
      <c r="BG578" t="s">
        <v>552</v>
      </c>
      <c r="BH578" t="s">
        <v>193</v>
      </c>
      <c r="BI578">
        <v>2000</v>
      </c>
      <c r="BK578" t="s">
        <v>206</v>
      </c>
      <c r="BL578" t="s">
        <v>220</v>
      </c>
      <c r="BM578" t="s">
        <v>28</v>
      </c>
      <c r="BN578" t="s">
        <v>34</v>
      </c>
      <c r="BO578" t="s">
        <v>193</v>
      </c>
      <c r="BP578" t="s">
        <v>193</v>
      </c>
      <c r="BQ578" t="s">
        <v>193</v>
      </c>
      <c r="BR578" t="s">
        <v>193</v>
      </c>
      <c r="BS578" t="s">
        <v>193</v>
      </c>
      <c r="BT578" t="s">
        <v>193</v>
      </c>
      <c r="BU578" t="s">
        <v>193</v>
      </c>
      <c r="BV578" t="s">
        <v>34</v>
      </c>
      <c r="BW578" t="s">
        <v>209</v>
      </c>
      <c r="BX578" t="s">
        <v>197</v>
      </c>
      <c r="BY578" t="s">
        <v>193</v>
      </c>
      <c r="BZ578" t="s">
        <v>470</v>
      </c>
      <c r="CA578" t="s">
        <v>1446</v>
      </c>
      <c r="CB578" t="s">
        <v>3157</v>
      </c>
      <c r="CC578" t="s">
        <v>3158</v>
      </c>
      <c r="CD578" t="s">
        <v>5528</v>
      </c>
      <c r="CE578">
        <v>2</v>
      </c>
      <c r="CF578">
        <v>1</v>
      </c>
      <c r="CG578" t="s">
        <v>214</v>
      </c>
      <c r="CH578" t="s">
        <v>215</v>
      </c>
      <c r="CI578" t="s">
        <v>215</v>
      </c>
      <c r="CJ578" t="s">
        <v>197</v>
      </c>
      <c r="CK578">
        <v>1250</v>
      </c>
      <c r="CL578" t="s">
        <v>216</v>
      </c>
      <c r="CM578">
        <v>1</v>
      </c>
      <c r="CN578" t="s">
        <v>199</v>
      </c>
      <c r="CO578" t="s">
        <v>193</v>
      </c>
      <c r="CP578" t="s">
        <v>193</v>
      </c>
      <c r="CQ578" t="s">
        <v>193</v>
      </c>
      <c r="CR578" t="s">
        <v>193</v>
      </c>
      <c r="CS578" t="s">
        <v>193</v>
      </c>
      <c r="CT578" t="s">
        <v>193</v>
      </c>
      <c r="CU578" t="s">
        <v>193</v>
      </c>
      <c r="CV578" t="s">
        <v>193</v>
      </c>
      <c r="CW578" t="s">
        <v>3155</v>
      </c>
      <c r="CX578" t="s">
        <v>217</v>
      </c>
      <c r="CY578" t="s">
        <v>299</v>
      </c>
      <c r="CZ578" t="s">
        <v>193</v>
      </c>
      <c r="DA578" t="s">
        <v>206</v>
      </c>
      <c r="DB578" t="s">
        <v>193</v>
      </c>
      <c r="DC578" t="s">
        <v>193</v>
      </c>
      <c r="DD578" t="s">
        <v>193</v>
      </c>
      <c r="DE578" t="s">
        <v>193</v>
      </c>
      <c r="DF578" t="s">
        <v>193</v>
      </c>
      <c r="DG578" t="s">
        <v>193</v>
      </c>
      <c r="DH578" t="s">
        <v>193</v>
      </c>
      <c r="DI578" t="s">
        <v>193</v>
      </c>
      <c r="DJ578" t="s">
        <v>193</v>
      </c>
      <c r="DK578" t="s">
        <v>193</v>
      </c>
      <c r="DL578" t="s">
        <v>222</v>
      </c>
      <c r="DM578" t="s">
        <v>222</v>
      </c>
      <c r="DN578" t="s">
        <v>223</v>
      </c>
      <c r="DO578" t="s">
        <v>2961</v>
      </c>
      <c r="DP578">
        <v>101.265</v>
      </c>
      <c r="DQ578">
        <v>2.0579999999999998</v>
      </c>
      <c r="DR578">
        <v>179.74510000000001</v>
      </c>
      <c r="DS578">
        <v>-45.254899999999999</v>
      </c>
      <c r="DT578">
        <v>101.732</v>
      </c>
      <c r="DU578">
        <v>1.8979999999999999</v>
      </c>
      <c r="DV578">
        <v>162.94839999999999</v>
      </c>
      <c r="DW578">
        <v>-62.051600000000001</v>
      </c>
      <c r="DX578">
        <v>101.633</v>
      </c>
      <c r="DY578">
        <v>1.931</v>
      </c>
      <c r="DZ578">
        <v>165.982</v>
      </c>
      <c r="EA578">
        <v>-59.018000000000001</v>
      </c>
      <c r="EB578">
        <v>101.633</v>
      </c>
      <c r="EC578">
        <v>1.931</v>
      </c>
      <c r="ED578">
        <v>164.38910000000001</v>
      </c>
      <c r="EE578">
        <v>-60.610900000000001</v>
      </c>
      <c r="EF578">
        <v>101.755</v>
      </c>
      <c r="EG578">
        <v>1.887</v>
      </c>
      <c r="EH578">
        <v>162.10890000000001</v>
      </c>
      <c r="EI578">
        <v>-62.891100000000002</v>
      </c>
      <c r="EJ578">
        <v>101.62</v>
      </c>
      <c r="EK578">
        <v>1.9330000000000001</v>
      </c>
      <c r="EL578">
        <v>168.03489999999999</v>
      </c>
      <c r="EM578">
        <v>-56.9651</v>
      </c>
      <c r="EN578">
        <v>101.61499999999999</v>
      </c>
      <c r="EO578">
        <v>1.9339999999999999</v>
      </c>
      <c r="EP578">
        <v>168.9316</v>
      </c>
      <c r="EQ578">
        <v>-56.068399999999997</v>
      </c>
      <c r="ER578">
        <v>101.625</v>
      </c>
      <c r="ES578">
        <v>1.93</v>
      </c>
      <c r="ET578">
        <v>169.33320000000001</v>
      </c>
      <c r="EU578">
        <v>-55.666800000000002</v>
      </c>
      <c r="EV578">
        <v>101.625</v>
      </c>
      <c r="EW578">
        <v>1.93</v>
      </c>
      <c r="EX578">
        <v>168.7988</v>
      </c>
      <c r="EY578">
        <v>-56.2012</v>
      </c>
      <c r="EZ578">
        <v>101.746</v>
      </c>
      <c r="FA578">
        <v>1.8859999999999999</v>
      </c>
      <c r="FB578">
        <v>163.86670000000001</v>
      </c>
      <c r="FC578">
        <v>-61.133299999999998</v>
      </c>
      <c r="FD578">
        <v>101.304</v>
      </c>
      <c r="FE578">
        <v>2.0390000000000001</v>
      </c>
      <c r="FF578">
        <v>179.7003</v>
      </c>
      <c r="FG578">
        <v>-45.299700000000001</v>
      </c>
      <c r="FH578">
        <v>45.41</v>
      </c>
      <c r="FI578">
        <v>20.260000000000002</v>
      </c>
      <c r="FJ578">
        <v>70.66</v>
      </c>
      <c r="FK578">
        <v>-0.1</v>
      </c>
      <c r="FL578">
        <v>98.063000000000002</v>
      </c>
      <c r="FM578">
        <v>18.71</v>
      </c>
      <c r="FN578">
        <v>0.2034</v>
      </c>
      <c r="FO578">
        <v>-7.1382000000000003</v>
      </c>
      <c r="FP578">
        <v>0.24210000000000001</v>
      </c>
      <c r="FQ578">
        <v>-14.7591</v>
      </c>
      <c r="FR578">
        <v>0.33560000000000001</v>
      </c>
      <c r="FS578">
        <v>-20.153700000000001</v>
      </c>
      <c r="FT578">
        <v>0.56910000000000005</v>
      </c>
      <c r="FU578">
        <v>-24.327100000000002</v>
      </c>
      <c r="FV578">
        <v>1.1626000000000001</v>
      </c>
      <c r="FW578">
        <v>-17.0532</v>
      </c>
      <c r="FX578" t="s">
        <v>3159</v>
      </c>
      <c r="FY578">
        <v>44109.622499999998</v>
      </c>
    </row>
    <row r="579" spans="1:181" x14ac:dyDescent="0.35">
      <c r="A579">
        <v>582</v>
      </c>
      <c r="B579" t="s">
        <v>5540</v>
      </c>
      <c r="C579" t="s">
        <v>193</v>
      </c>
      <c r="D579" t="s">
        <v>3160</v>
      </c>
      <c r="E579" t="s">
        <v>3161</v>
      </c>
      <c r="F579" t="s">
        <v>330</v>
      </c>
      <c r="G579" t="s">
        <v>304</v>
      </c>
      <c r="H579" t="s">
        <v>262</v>
      </c>
      <c r="I579" t="s">
        <v>331</v>
      </c>
      <c r="J579" t="s">
        <v>261</v>
      </c>
      <c r="K579" t="s">
        <v>304</v>
      </c>
      <c r="L579" t="s">
        <v>332</v>
      </c>
      <c r="M579">
        <v>6</v>
      </c>
      <c r="N579" t="s">
        <v>196</v>
      </c>
      <c r="O579" t="s">
        <v>197</v>
      </c>
      <c r="P579" t="s">
        <v>198</v>
      </c>
      <c r="Q579">
        <v>115</v>
      </c>
      <c r="R579" t="s">
        <v>198</v>
      </c>
      <c r="S579">
        <v>115</v>
      </c>
      <c r="T579">
        <v>3</v>
      </c>
      <c r="U579">
        <v>1</v>
      </c>
      <c r="V579" t="s">
        <v>199</v>
      </c>
      <c r="W579" t="s">
        <v>200</v>
      </c>
      <c r="X579">
        <v>5.125</v>
      </c>
      <c r="Y579" t="s">
        <v>193</v>
      </c>
      <c r="Z579" t="s">
        <v>5546</v>
      </c>
      <c r="AA579" t="s">
        <v>3162</v>
      </c>
      <c r="AB579">
        <v>387.5</v>
      </c>
      <c r="AD579" t="s">
        <v>193</v>
      </c>
      <c r="AE579" t="s">
        <v>193</v>
      </c>
      <c r="AF579" t="s">
        <v>193</v>
      </c>
      <c r="AG579">
        <v>0</v>
      </c>
      <c r="AH579">
        <v>0</v>
      </c>
      <c r="AI579">
        <v>0</v>
      </c>
      <c r="AJ579" t="s">
        <v>193</v>
      </c>
      <c r="AK579" t="s">
        <v>193</v>
      </c>
      <c r="AM579" t="s">
        <v>299</v>
      </c>
      <c r="AN579">
        <v>-387.5</v>
      </c>
      <c r="AO579" t="s">
        <v>193</v>
      </c>
      <c r="AP579" t="s">
        <v>299</v>
      </c>
      <c r="AQ579">
        <v>5.125</v>
      </c>
      <c r="AR579">
        <v>99.721000000000004</v>
      </c>
      <c r="AS579" t="s">
        <v>202</v>
      </c>
      <c r="AT579" t="s">
        <v>290</v>
      </c>
      <c r="AU579" t="s">
        <v>204</v>
      </c>
      <c r="AV579" t="s">
        <v>265</v>
      </c>
      <c r="AW579">
        <v>1</v>
      </c>
      <c r="AX579">
        <v>1</v>
      </c>
      <c r="AY579" t="s">
        <v>193</v>
      </c>
      <c r="AZ579" t="s">
        <v>193</v>
      </c>
      <c r="BA579" t="s">
        <v>206</v>
      </c>
      <c r="BB579" t="s">
        <v>206</v>
      </c>
      <c r="BC579" t="s">
        <v>206</v>
      </c>
      <c r="BD579" t="s">
        <v>202</v>
      </c>
      <c r="BE579" t="s">
        <v>206</v>
      </c>
      <c r="BF579" t="s">
        <v>206</v>
      </c>
      <c r="BG579" t="s">
        <v>207</v>
      </c>
      <c r="BH579" t="s">
        <v>237</v>
      </c>
      <c r="BI579">
        <v>5000</v>
      </c>
      <c r="BK579" t="s">
        <v>202</v>
      </c>
      <c r="BL579" t="s">
        <v>478</v>
      </c>
      <c r="BM579" t="s">
        <v>193</v>
      </c>
      <c r="BN579" t="s">
        <v>193</v>
      </c>
      <c r="BO579" t="s">
        <v>193</v>
      </c>
      <c r="BP579" t="s">
        <v>193</v>
      </c>
      <c r="BQ579" t="s">
        <v>193</v>
      </c>
      <c r="BR579" t="s">
        <v>193</v>
      </c>
      <c r="BS579" t="s">
        <v>193</v>
      </c>
      <c r="BT579" t="s">
        <v>193</v>
      </c>
      <c r="BU579" t="s">
        <v>193</v>
      </c>
      <c r="BV579" t="s">
        <v>478</v>
      </c>
      <c r="BW579" t="s">
        <v>209</v>
      </c>
      <c r="BX579" t="s">
        <v>202</v>
      </c>
      <c r="BY579" t="s">
        <v>193</v>
      </c>
      <c r="BZ579" t="s">
        <v>292</v>
      </c>
      <c r="CA579" t="s">
        <v>293</v>
      </c>
      <c r="CB579" t="s">
        <v>3163</v>
      </c>
      <c r="CC579" t="s">
        <v>3164</v>
      </c>
      <c r="CD579" t="s">
        <v>5528</v>
      </c>
      <c r="CE579">
        <v>2</v>
      </c>
      <c r="CF579">
        <v>1</v>
      </c>
      <c r="CG579" t="s">
        <v>214</v>
      </c>
      <c r="CH579" t="s">
        <v>215</v>
      </c>
      <c r="CI579" t="s">
        <v>215</v>
      </c>
      <c r="CJ579" t="s">
        <v>197</v>
      </c>
      <c r="CK579">
        <v>115</v>
      </c>
      <c r="CL579" t="s">
        <v>216</v>
      </c>
      <c r="CM579">
        <v>1</v>
      </c>
      <c r="CN579" t="s">
        <v>199</v>
      </c>
      <c r="CO579" t="s">
        <v>193</v>
      </c>
      <c r="CP579" t="s">
        <v>193</v>
      </c>
      <c r="CQ579" t="s">
        <v>193</v>
      </c>
      <c r="CR579" t="s">
        <v>193</v>
      </c>
      <c r="CS579" t="s">
        <v>193</v>
      </c>
      <c r="CT579" t="s">
        <v>193</v>
      </c>
      <c r="CU579" t="s">
        <v>193</v>
      </c>
      <c r="CV579" t="s">
        <v>193</v>
      </c>
      <c r="CW579" t="s">
        <v>3160</v>
      </c>
      <c r="CX579" t="s">
        <v>217</v>
      </c>
      <c r="CY579" t="s">
        <v>299</v>
      </c>
      <c r="CZ579" t="s">
        <v>193</v>
      </c>
      <c r="DA579" t="s">
        <v>206</v>
      </c>
      <c r="DB579" t="s">
        <v>193</v>
      </c>
      <c r="DC579" t="s">
        <v>193</v>
      </c>
      <c r="DD579" t="s">
        <v>193</v>
      </c>
      <c r="DE579" t="s">
        <v>193</v>
      </c>
      <c r="DF579" t="s">
        <v>193</v>
      </c>
      <c r="DG579" t="s">
        <v>193</v>
      </c>
      <c r="DH579" t="s">
        <v>193</v>
      </c>
      <c r="DI579" t="s">
        <v>193</v>
      </c>
      <c r="DJ579" t="s">
        <v>193</v>
      </c>
      <c r="DK579" t="s">
        <v>193</v>
      </c>
      <c r="DL579" t="s">
        <v>222</v>
      </c>
      <c r="DM579" t="s">
        <v>222</v>
      </c>
      <c r="DN579" t="s">
        <v>223</v>
      </c>
      <c r="DO579" t="s">
        <v>3165</v>
      </c>
      <c r="DP579" t="e">
        <v>#VALUE!</v>
      </c>
      <c r="DQ579" t="e">
        <v>#VALUE!</v>
      </c>
      <c r="DR579" t="e">
        <v>#VALUE!</v>
      </c>
      <c r="DS579" t="e">
        <v>#VALUE!</v>
      </c>
      <c r="DT579" t="e">
        <v>#VALUE!</v>
      </c>
      <c r="DU579" t="e">
        <v>#VALUE!</v>
      </c>
      <c r="DV579" t="e">
        <v>#VALUE!</v>
      </c>
      <c r="DW579" t="e">
        <v>#VALUE!</v>
      </c>
      <c r="DX579" t="e">
        <v>#VALUE!</v>
      </c>
      <c r="DY579" t="e">
        <v>#VALUE!</v>
      </c>
      <c r="DZ579" t="e">
        <v>#VALUE!</v>
      </c>
      <c r="EA579" t="e">
        <v>#VALUE!</v>
      </c>
      <c r="EB579" t="e">
        <v>#VALUE!</v>
      </c>
      <c r="EC579" t="e">
        <v>#VALUE!</v>
      </c>
      <c r="ED579" t="e">
        <v>#VALUE!</v>
      </c>
      <c r="EE579" t="e">
        <v>#VALUE!</v>
      </c>
      <c r="EF579" t="e">
        <v>#VALUE!</v>
      </c>
      <c r="EG579" t="e">
        <v>#VALUE!</v>
      </c>
      <c r="EH579" t="e">
        <v>#VALUE!</v>
      </c>
      <c r="EI579" t="e">
        <v>#VALUE!</v>
      </c>
      <c r="EJ579" t="e">
        <v>#VALUE!</v>
      </c>
      <c r="EK579" t="e">
        <v>#VALUE!</v>
      </c>
      <c r="EL579" t="e">
        <v>#VALUE!</v>
      </c>
      <c r="EM579" t="e">
        <v>#VALUE!</v>
      </c>
      <c r="EN579" t="e">
        <v>#VALUE!</v>
      </c>
      <c r="EO579" t="e">
        <v>#VALUE!</v>
      </c>
      <c r="EP579" t="e">
        <v>#VALUE!</v>
      </c>
      <c r="EQ579" t="e">
        <v>#VALUE!</v>
      </c>
      <c r="ER579" t="e">
        <v>#VALUE!</v>
      </c>
      <c r="ES579" t="e">
        <v>#VALUE!</v>
      </c>
      <c r="ET579" t="e">
        <v>#VALUE!</v>
      </c>
      <c r="EU579" t="e">
        <v>#VALUE!</v>
      </c>
      <c r="EV579" t="e">
        <v>#VALUE!</v>
      </c>
      <c r="EW579" t="e">
        <v>#VALUE!</v>
      </c>
      <c r="EX579" t="e">
        <v>#VALUE!</v>
      </c>
      <c r="EY579" t="e">
        <v>#VALUE!</v>
      </c>
      <c r="EZ579" t="e">
        <v>#VALUE!</v>
      </c>
      <c r="FA579" t="e">
        <v>#VALUE!</v>
      </c>
      <c r="FB579" t="e">
        <v>#VALUE!</v>
      </c>
      <c r="FC579" t="e">
        <v>#VALUE!</v>
      </c>
      <c r="FD579" t="e">
        <v>#VALUE!</v>
      </c>
      <c r="FE579" t="e">
        <v>#VALUE!</v>
      </c>
      <c r="FF579" t="e">
        <v>#VALUE!</v>
      </c>
      <c r="FG579" t="e">
        <v>#VALUE!</v>
      </c>
      <c r="FH579">
        <v>45.41</v>
      </c>
      <c r="FI579">
        <v>20.260000000000002</v>
      </c>
      <c r="FJ579">
        <v>70.66</v>
      </c>
      <c r="FK579">
        <v>-0.1</v>
      </c>
      <c r="FL579">
        <v>98.063000000000002</v>
      </c>
      <c r="FM579">
        <v>18.71</v>
      </c>
      <c r="FN579">
        <v>0.2034</v>
      </c>
      <c r="FO579">
        <v>-7.1382000000000003</v>
      </c>
      <c r="FP579">
        <v>0.24210000000000001</v>
      </c>
      <c r="FQ579">
        <v>-14.7591</v>
      </c>
      <c r="FR579">
        <v>0.33560000000000001</v>
      </c>
      <c r="FS579">
        <v>-20.153700000000001</v>
      </c>
      <c r="FT579">
        <v>0.56910000000000005</v>
      </c>
      <c r="FU579">
        <v>-24.327100000000002</v>
      </c>
      <c r="FV579">
        <v>1.1626000000000001</v>
      </c>
      <c r="FW579">
        <v>-17.0532</v>
      </c>
      <c r="FX579" t="s">
        <v>3166</v>
      </c>
      <c r="FY579" t="s">
        <v>252</v>
      </c>
    </row>
    <row r="580" spans="1:181" x14ac:dyDescent="0.35">
      <c r="A580">
        <v>583</v>
      </c>
      <c r="B580" t="s">
        <v>5540</v>
      </c>
      <c r="C580" t="s">
        <v>5530</v>
      </c>
      <c r="D580" t="s">
        <v>3167</v>
      </c>
      <c r="E580" t="s">
        <v>3168</v>
      </c>
      <c r="F580" t="s">
        <v>330</v>
      </c>
      <c r="G580" t="s">
        <v>2497</v>
      </c>
      <c r="H580" t="s">
        <v>261</v>
      </c>
      <c r="I580" t="s">
        <v>331</v>
      </c>
      <c r="J580" t="s">
        <v>316</v>
      </c>
      <c r="K580" t="s">
        <v>193</v>
      </c>
      <c r="L580" t="s">
        <v>878</v>
      </c>
      <c r="M580">
        <v>6</v>
      </c>
      <c r="N580" t="s">
        <v>196</v>
      </c>
      <c r="O580" t="s">
        <v>197</v>
      </c>
      <c r="P580" t="s">
        <v>198</v>
      </c>
      <c r="Q580">
        <v>900</v>
      </c>
      <c r="R580" t="s">
        <v>198</v>
      </c>
      <c r="S580">
        <v>450</v>
      </c>
      <c r="T580">
        <v>5</v>
      </c>
      <c r="U580">
        <v>2</v>
      </c>
      <c r="V580" t="s">
        <v>199</v>
      </c>
      <c r="W580" t="s">
        <v>200</v>
      </c>
      <c r="X580">
        <v>5.375</v>
      </c>
      <c r="Y580" t="s">
        <v>193</v>
      </c>
      <c r="Z580" t="s">
        <v>5543</v>
      </c>
      <c r="AA580" t="s">
        <v>2410</v>
      </c>
      <c r="AB580">
        <v>537.5</v>
      </c>
      <c r="AD580">
        <v>-46.5</v>
      </c>
      <c r="AE580" t="s">
        <v>193</v>
      </c>
      <c r="AF580" t="s">
        <v>193</v>
      </c>
      <c r="AG580">
        <v>0</v>
      </c>
      <c r="AH580">
        <v>0</v>
      </c>
      <c r="AI580">
        <v>0</v>
      </c>
      <c r="AJ580" t="s">
        <v>193</v>
      </c>
      <c r="AK580" t="s">
        <v>193</v>
      </c>
      <c r="AM580">
        <v>50</v>
      </c>
      <c r="AN580">
        <v>-537.5</v>
      </c>
      <c r="AO580" t="s">
        <v>193</v>
      </c>
      <c r="AP580">
        <v>7.11</v>
      </c>
      <c r="AQ580">
        <v>5.375</v>
      </c>
      <c r="AR580">
        <v>100</v>
      </c>
      <c r="AS580" t="s">
        <v>202</v>
      </c>
      <c r="AT580" t="s">
        <v>203</v>
      </c>
      <c r="AU580" t="s">
        <v>204</v>
      </c>
      <c r="AV580" t="s">
        <v>205</v>
      </c>
      <c r="AW580">
        <v>6</v>
      </c>
      <c r="AX580">
        <v>3</v>
      </c>
      <c r="AY580">
        <v>3</v>
      </c>
      <c r="AZ580" t="s">
        <v>193</v>
      </c>
      <c r="BA580" t="s">
        <v>202</v>
      </c>
      <c r="BB580" t="s">
        <v>202</v>
      </c>
      <c r="BC580" t="s">
        <v>202</v>
      </c>
      <c r="BD580" t="s">
        <v>202</v>
      </c>
      <c r="BE580" t="s">
        <v>206</v>
      </c>
      <c r="BF580" t="s">
        <v>206</v>
      </c>
      <c r="BG580" t="s">
        <v>207</v>
      </c>
      <c r="BH580" t="s">
        <v>193</v>
      </c>
      <c r="BI580">
        <v>2000</v>
      </c>
      <c r="BK580" t="s">
        <v>206</v>
      </c>
      <c r="BL580" t="s">
        <v>208</v>
      </c>
      <c r="BM580" t="s">
        <v>30</v>
      </c>
      <c r="BN580" t="s">
        <v>32</v>
      </c>
      <c r="BO580" t="s">
        <v>221</v>
      </c>
      <c r="BP580" t="s">
        <v>340</v>
      </c>
      <c r="BQ580" t="s">
        <v>239</v>
      </c>
      <c r="BR580" t="s">
        <v>193</v>
      </c>
      <c r="BS580" t="s">
        <v>193</v>
      </c>
      <c r="BT580" t="s">
        <v>193</v>
      </c>
      <c r="BU580" t="s">
        <v>193</v>
      </c>
      <c r="BV580" t="s">
        <v>30</v>
      </c>
      <c r="BW580" t="s">
        <v>209</v>
      </c>
      <c r="BX580" t="s">
        <v>197</v>
      </c>
      <c r="BY580" t="s">
        <v>193</v>
      </c>
      <c r="BZ580" t="s">
        <v>959</v>
      </c>
      <c r="CA580" t="s">
        <v>3019</v>
      </c>
      <c r="CB580" t="s">
        <v>3169</v>
      </c>
      <c r="CC580" t="s">
        <v>3170</v>
      </c>
      <c r="CD580" t="s">
        <v>5528</v>
      </c>
      <c r="CE580">
        <v>2</v>
      </c>
      <c r="CF580">
        <v>1</v>
      </c>
      <c r="CG580" t="s">
        <v>214</v>
      </c>
      <c r="CH580" t="s">
        <v>215</v>
      </c>
      <c r="CI580" t="s">
        <v>215</v>
      </c>
      <c r="CJ580" t="s">
        <v>197</v>
      </c>
      <c r="CK580">
        <v>450</v>
      </c>
      <c r="CL580" t="s">
        <v>216</v>
      </c>
      <c r="CM580">
        <v>1</v>
      </c>
      <c r="CN580" t="s">
        <v>199</v>
      </c>
      <c r="CO580" t="s">
        <v>193</v>
      </c>
      <c r="CP580">
        <v>1</v>
      </c>
      <c r="CQ580" t="s">
        <v>193</v>
      </c>
      <c r="CR580" t="s">
        <v>193</v>
      </c>
      <c r="CS580" t="s">
        <v>193</v>
      </c>
      <c r="CT580" t="s">
        <v>193</v>
      </c>
      <c r="CU580" t="s">
        <v>193</v>
      </c>
      <c r="CV580" t="s">
        <v>193</v>
      </c>
      <c r="CW580" t="s">
        <v>3167</v>
      </c>
      <c r="CX580" t="s">
        <v>217</v>
      </c>
      <c r="CY580">
        <v>1</v>
      </c>
      <c r="CZ580">
        <v>4.5</v>
      </c>
      <c r="DA580" t="s">
        <v>206</v>
      </c>
      <c r="DB580" t="s">
        <v>193</v>
      </c>
      <c r="DC580" t="s">
        <v>193</v>
      </c>
      <c r="DD580" t="s">
        <v>193</v>
      </c>
      <c r="DE580" t="s">
        <v>193</v>
      </c>
      <c r="DF580" t="s">
        <v>193</v>
      </c>
      <c r="DG580" t="s">
        <v>249</v>
      </c>
      <c r="DH580" t="s">
        <v>29</v>
      </c>
      <c r="DI580" t="s">
        <v>339</v>
      </c>
      <c r="DJ580" t="s">
        <v>240</v>
      </c>
      <c r="DK580" t="s">
        <v>267</v>
      </c>
      <c r="DL580" t="s">
        <v>223</v>
      </c>
      <c r="DM580" t="s">
        <v>222</v>
      </c>
      <c r="DN580" t="s">
        <v>222</v>
      </c>
      <c r="DO580" t="s">
        <v>343</v>
      </c>
      <c r="DP580">
        <v>102.25</v>
      </c>
      <c r="DQ580">
        <v>4.8550000000000004</v>
      </c>
      <c r="DR580">
        <v>485.5</v>
      </c>
      <c r="DS580">
        <v>-52</v>
      </c>
      <c r="DT580">
        <v>101.75</v>
      </c>
      <c r="DU580">
        <v>4.9690000000000003</v>
      </c>
      <c r="DV580">
        <v>496.9</v>
      </c>
      <c r="DW580">
        <v>-40.6</v>
      </c>
      <c r="DX580">
        <v>101.75</v>
      </c>
      <c r="DY580">
        <v>4.9690000000000003</v>
      </c>
      <c r="DZ580">
        <v>496.9</v>
      </c>
      <c r="EA580">
        <v>-40.6</v>
      </c>
      <c r="EB580">
        <v>101.438</v>
      </c>
      <c r="EC580">
        <v>5.0410000000000004</v>
      </c>
      <c r="ED580">
        <v>504.1</v>
      </c>
      <c r="EE580">
        <v>-33.4</v>
      </c>
      <c r="EF580">
        <v>102.125</v>
      </c>
      <c r="EG580">
        <v>4.8819999999999997</v>
      </c>
      <c r="EH580">
        <v>488.2</v>
      </c>
      <c r="EI580">
        <v>-49.3</v>
      </c>
      <c r="EJ580">
        <v>102</v>
      </c>
      <c r="EK580">
        <v>4.91</v>
      </c>
      <c r="EL580">
        <v>491</v>
      </c>
      <c r="EM580">
        <v>-46.5</v>
      </c>
      <c r="EN580">
        <v>101.181</v>
      </c>
      <c r="EO580">
        <v>5.0990000000000002</v>
      </c>
      <c r="EP580">
        <v>509.9</v>
      </c>
      <c r="EQ580">
        <v>-27.6</v>
      </c>
      <c r="ER580">
        <v>101.25</v>
      </c>
      <c r="ES580">
        <v>5.0830000000000002</v>
      </c>
      <c r="ET580">
        <v>508.3</v>
      </c>
      <c r="EU580">
        <v>-29.2</v>
      </c>
      <c r="EV580">
        <v>101.48</v>
      </c>
      <c r="EW580">
        <v>5.0289999999999999</v>
      </c>
      <c r="EX580">
        <v>502.9</v>
      </c>
      <c r="EY580">
        <v>-34.6</v>
      </c>
      <c r="EZ580">
        <v>101.48</v>
      </c>
      <c r="FA580">
        <v>5.0289999999999999</v>
      </c>
      <c r="FB580">
        <v>502.9</v>
      </c>
      <c r="FC580">
        <v>-34.6</v>
      </c>
      <c r="FD580">
        <v>101</v>
      </c>
      <c r="FE580">
        <v>5.14</v>
      </c>
      <c r="FF580">
        <v>514</v>
      </c>
      <c r="FG580">
        <v>-23.5</v>
      </c>
      <c r="FH580">
        <v>45.41</v>
      </c>
      <c r="FI580">
        <v>20.260000000000002</v>
      </c>
      <c r="FJ580">
        <v>70.66</v>
      </c>
      <c r="FK580">
        <v>-0.1</v>
      </c>
      <c r="FL580">
        <v>98.063000000000002</v>
      </c>
      <c r="FM580">
        <v>18.71</v>
      </c>
      <c r="FN580">
        <v>0.2034</v>
      </c>
      <c r="FO580">
        <v>-7.1382000000000003</v>
      </c>
      <c r="FP580">
        <v>0.24210000000000001</v>
      </c>
      <c r="FQ580">
        <v>-14.7591</v>
      </c>
      <c r="FR580">
        <v>0.33560000000000001</v>
      </c>
      <c r="FS580">
        <v>-20.153700000000001</v>
      </c>
      <c r="FT580">
        <v>0.56910000000000005</v>
      </c>
      <c r="FU580">
        <v>-24.327100000000002</v>
      </c>
      <c r="FV580">
        <v>1.1626000000000001</v>
      </c>
      <c r="FW580">
        <v>-17.0532</v>
      </c>
      <c r="FX580" t="s">
        <v>3171</v>
      </c>
      <c r="FY580">
        <v>6711.1945999999998</v>
      </c>
    </row>
    <row r="581" spans="1:181" x14ac:dyDescent="0.35">
      <c r="A581">
        <v>584</v>
      </c>
      <c r="B581" t="s">
        <v>5540</v>
      </c>
      <c r="C581" t="s">
        <v>5530</v>
      </c>
      <c r="D581" t="s">
        <v>3167</v>
      </c>
      <c r="E581" t="s">
        <v>3168</v>
      </c>
      <c r="F581" t="s">
        <v>330</v>
      </c>
      <c r="G581" t="s">
        <v>2497</v>
      </c>
      <c r="H581" t="s">
        <v>261</v>
      </c>
      <c r="I581" t="s">
        <v>331</v>
      </c>
      <c r="J581" t="s">
        <v>316</v>
      </c>
      <c r="K581" t="s">
        <v>193</v>
      </c>
      <c r="L581" t="s">
        <v>878</v>
      </c>
      <c r="M581">
        <v>6</v>
      </c>
      <c r="N581" t="s">
        <v>196</v>
      </c>
      <c r="O581" t="s">
        <v>197</v>
      </c>
      <c r="P581" t="s">
        <v>198</v>
      </c>
      <c r="Q581">
        <v>900</v>
      </c>
      <c r="R581" t="s">
        <v>198</v>
      </c>
      <c r="S581">
        <v>450</v>
      </c>
      <c r="T581">
        <v>10</v>
      </c>
      <c r="U581">
        <v>2</v>
      </c>
      <c r="V581" t="s">
        <v>199</v>
      </c>
      <c r="W581" t="s">
        <v>200</v>
      </c>
      <c r="X581">
        <v>5.75</v>
      </c>
      <c r="Y581" t="s">
        <v>193</v>
      </c>
      <c r="Z581" t="s">
        <v>5544</v>
      </c>
      <c r="AA581" t="s">
        <v>1712</v>
      </c>
      <c r="AB581">
        <v>575</v>
      </c>
      <c r="AD581">
        <v>-75</v>
      </c>
      <c r="AE581" t="s">
        <v>193</v>
      </c>
      <c r="AF581" t="s">
        <v>193</v>
      </c>
      <c r="AG581">
        <v>0</v>
      </c>
      <c r="AH581">
        <v>0</v>
      </c>
      <c r="AI581">
        <v>0</v>
      </c>
      <c r="AJ581" t="s">
        <v>193</v>
      </c>
      <c r="AK581" t="s">
        <v>193</v>
      </c>
      <c r="AM581">
        <v>30</v>
      </c>
      <c r="AN581">
        <v>-575</v>
      </c>
      <c r="AO581" t="s">
        <v>193</v>
      </c>
      <c r="AP581">
        <v>7.33</v>
      </c>
      <c r="AQ581">
        <v>5.75</v>
      </c>
      <c r="AR581">
        <v>100</v>
      </c>
      <c r="AS581" t="s">
        <v>202</v>
      </c>
      <c r="AT581" t="s">
        <v>203</v>
      </c>
      <c r="AU581" t="s">
        <v>204</v>
      </c>
      <c r="AV581" t="s">
        <v>205</v>
      </c>
      <c r="AW581">
        <v>6</v>
      </c>
      <c r="AX581">
        <v>3</v>
      </c>
      <c r="AY581">
        <v>3</v>
      </c>
      <c r="AZ581" t="s">
        <v>193</v>
      </c>
      <c r="BA581" t="s">
        <v>202</v>
      </c>
      <c r="BB581" t="s">
        <v>202</v>
      </c>
      <c r="BC581" t="s">
        <v>202</v>
      </c>
      <c r="BD581" t="s">
        <v>202</v>
      </c>
      <c r="BE581" t="s">
        <v>206</v>
      </c>
      <c r="BF581" t="s">
        <v>206</v>
      </c>
      <c r="BG581" t="s">
        <v>207</v>
      </c>
      <c r="BH581" t="s">
        <v>193</v>
      </c>
      <c r="BI581">
        <v>2000</v>
      </c>
      <c r="BK581" t="s">
        <v>206</v>
      </c>
      <c r="BL581" t="s">
        <v>208</v>
      </c>
      <c r="BM581" t="s">
        <v>30</v>
      </c>
      <c r="BN581" t="s">
        <v>32</v>
      </c>
      <c r="BO581" t="s">
        <v>221</v>
      </c>
      <c r="BP581" t="s">
        <v>340</v>
      </c>
      <c r="BQ581" t="s">
        <v>239</v>
      </c>
      <c r="BR581" t="s">
        <v>193</v>
      </c>
      <c r="BS581" t="s">
        <v>193</v>
      </c>
      <c r="BT581" t="s">
        <v>193</v>
      </c>
      <c r="BU581" t="s">
        <v>193</v>
      </c>
      <c r="BV581" t="s">
        <v>30</v>
      </c>
      <c r="BW581" t="s">
        <v>209</v>
      </c>
      <c r="BX581" t="s">
        <v>197</v>
      </c>
      <c r="BY581" t="s">
        <v>193</v>
      </c>
      <c r="BZ581" t="s">
        <v>959</v>
      </c>
      <c r="CA581" t="s">
        <v>3019</v>
      </c>
      <c r="CB581" t="s">
        <v>3172</v>
      </c>
      <c r="CC581" t="s">
        <v>3173</v>
      </c>
      <c r="CD581" t="s">
        <v>5528</v>
      </c>
      <c r="CE581">
        <v>2</v>
      </c>
      <c r="CF581">
        <v>0</v>
      </c>
      <c r="CG581" t="s">
        <v>214</v>
      </c>
      <c r="CH581" t="s">
        <v>215</v>
      </c>
      <c r="CI581" t="s">
        <v>215</v>
      </c>
      <c r="CJ581" t="s">
        <v>197</v>
      </c>
      <c r="CK581">
        <v>450</v>
      </c>
      <c r="CL581" t="s">
        <v>216</v>
      </c>
      <c r="CM581">
        <v>1</v>
      </c>
      <c r="CN581" t="s">
        <v>199</v>
      </c>
      <c r="CO581" t="s">
        <v>193</v>
      </c>
      <c r="CP581">
        <v>3</v>
      </c>
      <c r="CQ581">
        <v>100</v>
      </c>
      <c r="CR581" t="s">
        <v>193</v>
      </c>
      <c r="CS581" t="s">
        <v>193</v>
      </c>
      <c r="CT581" t="s">
        <v>193</v>
      </c>
      <c r="CU581" t="s">
        <v>193</v>
      </c>
      <c r="CV581" t="s">
        <v>193</v>
      </c>
      <c r="CW581" t="s">
        <v>3167</v>
      </c>
      <c r="CX581" t="s">
        <v>217</v>
      </c>
      <c r="CY581">
        <v>1</v>
      </c>
      <c r="CZ581">
        <v>4.5</v>
      </c>
      <c r="DA581" t="s">
        <v>206</v>
      </c>
      <c r="DB581" t="s">
        <v>193</v>
      </c>
      <c r="DC581" t="s">
        <v>193</v>
      </c>
      <c r="DD581" t="s">
        <v>193</v>
      </c>
      <c r="DE581" t="s">
        <v>193</v>
      </c>
      <c r="DF581" t="s">
        <v>193</v>
      </c>
      <c r="DG581" t="s">
        <v>249</v>
      </c>
      <c r="DH581" t="s">
        <v>29</v>
      </c>
      <c r="DI581" t="s">
        <v>339</v>
      </c>
      <c r="DJ581" t="s">
        <v>240</v>
      </c>
      <c r="DK581" t="s">
        <v>267</v>
      </c>
      <c r="DL581" t="s">
        <v>223</v>
      </c>
      <c r="DM581" t="s">
        <v>222</v>
      </c>
      <c r="DN581" t="s">
        <v>222</v>
      </c>
      <c r="DO581" t="s">
        <v>343</v>
      </c>
      <c r="DP581">
        <v>103.15600000000001</v>
      </c>
      <c r="DQ581">
        <v>5.3310000000000004</v>
      </c>
      <c r="DR581">
        <v>533.1</v>
      </c>
      <c r="DS581">
        <v>-41.9</v>
      </c>
      <c r="DT581">
        <v>103.25</v>
      </c>
      <c r="DU581">
        <v>5.319</v>
      </c>
      <c r="DV581">
        <v>531.9</v>
      </c>
      <c r="DW581">
        <v>-43.1</v>
      </c>
      <c r="DX581">
        <v>103.125</v>
      </c>
      <c r="DY581">
        <v>5.335</v>
      </c>
      <c r="DZ581">
        <v>533.5</v>
      </c>
      <c r="EA581">
        <v>-41.5</v>
      </c>
      <c r="EB581">
        <v>103.5</v>
      </c>
      <c r="EC581">
        <v>5.2859999999999996</v>
      </c>
      <c r="ED581">
        <v>528.6</v>
      </c>
      <c r="EE581">
        <v>-46.4</v>
      </c>
      <c r="EF581">
        <v>104.25</v>
      </c>
      <c r="EG581">
        <v>5.1890000000000001</v>
      </c>
      <c r="EH581">
        <v>518.9</v>
      </c>
      <c r="EI581">
        <v>-56.1</v>
      </c>
      <c r="EJ581">
        <v>103.842</v>
      </c>
      <c r="EK581">
        <v>5.2409999999999997</v>
      </c>
      <c r="EL581">
        <v>524.1</v>
      </c>
      <c r="EM581">
        <v>-50.9</v>
      </c>
      <c r="EN581">
        <v>103.5</v>
      </c>
      <c r="EO581">
        <v>5.2850000000000001</v>
      </c>
      <c r="EP581">
        <v>528.5</v>
      </c>
      <c r="EQ581">
        <v>-46.5</v>
      </c>
      <c r="ER581">
        <v>103.625</v>
      </c>
      <c r="ES581">
        <v>5.2690000000000001</v>
      </c>
      <c r="ET581">
        <v>526.9</v>
      </c>
      <c r="EU581">
        <v>-48.1</v>
      </c>
      <c r="EV581">
        <v>103.625</v>
      </c>
      <c r="EW581">
        <v>5.2690000000000001</v>
      </c>
      <c r="EX581">
        <v>526.9</v>
      </c>
      <c r="EY581">
        <v>-48.1</v>
      </c>
      <c r="EZ581">
        <v>103.625</v>
      </c>
      <c r="FA581">
        <v>5.2690000000000001</v>
      </c>
      <c r="FB581">
        <v>526.9</v>
      </c>
      <c r="FC581">
        <v>-48.1</v>
      </c>
      <c r="FD581">
        <v>103.375</v>
      </c>
      <c r="FE581">
        <v>5.3010000000000002</v>
      </c>
      <c r="FF581">
        <v>530.1</v>
      </c>
      <c r="FG581">
        <v>-44.9</v>
      </c>
      <c r="FH581">
        <v>45.41</v>
      </c>
      <c r="FI581">
        <v>20.260000000000002</v>
      </c>
      <c r="FJ581">
        <v>70.66</v>
      </c>
      <c r="FK581">
        <v>-0.1</v>
      </c>
      <c r="FL581">
        <v>98.063000000000002</v>
      </c>
      <c r="FM581">
        <v>18.71</v>
      </c>
      <c r="FN581">
        <v>0.2034</v>
      </c>
      <c r="FO581">
        <v>-7.1382000000000003</v>
      </c>
      <c r="FP581">
        <v>0.24210000000000001</v>
      </c>
      <c r="FQ581">
        <v>-14.7591</v>
      </c>
      <c r="FR581">
        <v>0.33560000000000001</v>
      </c>
      <c r="FS581">
        <v>-20.153700000000001</v>
      </c>
      <c r="FT581">
        <v>0.56910000000000005</v>
      </c>
      <c r="FU581">
        <v>-24.327100000000002</v>
      </c>
      <c r="FV581">
        <v>1.1626000000000001</v>
      </c>
      <c r="FW581">
        <v>-17.0532</v>
      </c>
      <c r="FX581" t="s">
        <v>3171</v>
      </c>
      <c r="FY581">
        <v>6711.1945999999998</v>
      </c>
    </row>
    <row r="582" spans="1:181" x14ac:dyDescent="0.35">
      <c r="A582">
        <v>585</v>
      </c>
      <c r="B582" t="s">
        <v>5540</v>
      </c>
      <c r="C582" t="s">
        <v>5505</v>
      </c>
      <c r="D582" t="s">
        <v>362</v>
      </c>
      <c r="E582" t="s">
        <v>363</v>
      </c>
      <c r="F582" t="s">
        <v>232</v>
      </c>
      <c r="G582" t="s">
        <v>304</v>
      </c>
      <c r="H582" t="s">
        <v>262</v>
      </c>
      <c r="I582" t="s">
        <v>304</v>
      </c>
      <c r="J582" t="s">
        <v>316</v>
      </c>
      <c r="K582" t="s">
        <v>193</v>
      </c>
      <c r="L582" t="s">
        <v>364</v>
      </c>
      <c r="M582">
        <v>6</v>
      </c>
      <c r="N582" t="s">
        <v>196</v>
      </c>
      <c r="O582" t="s">
        <v>197</v>
      </c>
      <c r="P582" t="s">
        <v>198</v>
      </c>
      <c r="Q582">
        <v>500</v>
      </c>
      <c r="R582" t="s">
        <v>198</v>
      </c>
      <c r="S582">
        <v>500</v>
      </c>
      <c r="T582">
        <v>10</v>
      </c>
      <c r="U582">
        <v>1</v>
      </c>
      <c r="V582" t="s">
        <v>199</v>
      </c>
      <c r="W582" t="s">
        <v>200</v>
      </c>
      <c r="X582">
        <v>2.2000000000000002</v>
      </c>
      <c r="Y582" t="s">
        <v>193</v>
      </c>
      <c r="Z582" t="s">
        <v>5494</v>
      </c>
      <c r="AA582" t="s">
        <v>1712</v>
      </c>
      <c r="AB582">
        <v>165</v>
      </c>
      <c r="AD582">
        <v>1</v>
      </c>
      <c r="AE582" t="s">
        <v>193</v>
      </c>
      <c r="AF582" t="s">
        <v>193</v>
      </c>
      <c r="AG582">
        <v>215</v>
      </c>
      <c r="AH582">
        <v>0</v>
      </c>
      <c r="AI582">
        <v>0</v>
      </c>
      <c r="AJ582" t="s">
        <v>193</v>
      </c>
      <c r="AK582" t="s">
        <v>193</v>
      </c>
      <c r="AM582">
        <v>-10</v>
      </c>
      <c r="AN582">
        <v>50</v>
      </c>
      <c r="AO582" t="s">
        <v>193</v>
      </c>
      <c r="AP582">
        <v>4.5999999999999996</v>
      </c>
      <c r="AQ582">
        <v>2.2240000000000002</v>
      </c>
      <c r="AR582">
        <v>99.786000000000001</v>
      </c>
      <c r="AS582" t="s">
        <v>202</v>
      </c>
      <c r="AT582" t="s">
        <v>203</v>
      </c>
      <c r="AU582" t="s">
        <v>204</v>
      </c>
      <c r="AV582" t="s">
        <v>205</v>
      </c>
      <c r="AW582">
        <v>6</v>
      </c>
      <c r="AX582">
        <v>3</v>
      </c>
      <c r="AY582">
        <v>3</v>
      </c>
      <c r="AZ582" t="s">
        <v>193</v>
      </c>
      <c r="BA582" t="s">
        <v>202</v>
      </c>
      <c r="BB582" t="s">
        <v>206</v>
      </c>
      <c r="BC582" t="s">
        <v>202</v>
      </c>
      <c r="BD582" t="s">
        <v>202</v>
      </c>
      <c r="BE582" t="s">
        <v>202</v>
      </c>
      <c r="BF582" t="s">
        <v>206</v>
      </c>
      <c r="BG582" t="s">
        <v>237</v>
      </c>
      <c r="BH582" t="s">
        <v>336</v>
      </c>
      <c r="BI582">
        <v>2000</v>
      </c>
      <c r="BK582" t="s">
        <v>206</v>
      </c>
      <c r="BL582" t="s">
        <v>208</v>
      </c>
      <c r="BM582" t="s">
        <v>220</v>
      </c>
      <c r="BN582" t="s">
        <v>341</v>
      </c>
      <c r="BO582" t="s">
        <v>33</v>
      </c>
      <c r="BP582" t="s">
        <v>339</v>
      </c>
      <c r="BQ582" t="s">
        <v>240</v>
      </c>
      <c r="BR582" t="s">
        <v>193</v>
      </c>
      <c r="BS582" t="s">
        <v>193</v>
      </c>
      <c r="BT582" t="s">
        <v>193</v>
      </c>
      <c r="BU582" t="s">
        <v>193</v>
      </c>
      <c r="BV582" t="s">
        <v>220</v>
      </c>
      <c r="BW582" t="s">
        <v>209</v>
      </c>
      <c r="BX582" t="s">
        <v>197</v>
      </c>
      <c r="BY582" t="s">
        <v>193</v>
      </c>
      <c r="BZ582" t="s">
        <v>211</v>
      </c>
      <c r="CA582" t="s">
        <v>212</v>
      </c>
      <c r="CB582" t="s">
        <v>3174</v>
      </c>
      <c r="CC582" t="s">
        <v>3175</v>
      </c>
      <c r="CD582" t="s">
        <v>5528</v>
      </c>
      <c r="CE582">
        <v>2</v>
      </c>
      <c r="CF582">
        <v>1</v>
      </c>
      <c r="CG582" t="s">
        <v>214</v>
      </c>
      <c r="CH582" t="s">
        <v>215</v>
      </c>
      <c r="CI582" t="s">
        <v>215</v>
      </c>
      <c r="CJ582" t="s">
        <v>197</v>
      </c>
      <c r="CK582">
        <v>500</v>
      </c>
      <c r="CL582" t="s">
        <v>216</v>
      </c>
      <c r="CM582">
        <v>1</v>
      </c>
      <c r="CN582" t="s">
        <v>199</v>
      </c>
      <c r="CO582" t="s">
        <v>193</v>
      </c>
      <c r="CP582">
        <v>3</v>
      </c>
      <c r="CQ582" t="s">
        <v>193</v>
      </c>
      <c r="CR582" t="s">
        <v>193</v>
      </c>
      <c r="CS582" t="s">
        <v>193</v>
      </c>
      <c r="CT582" t="s">
        <v>193</v>
      </c>
      <c r="CU582" t="s">
        <v>193</v>
      </c>
      <c r="CV582" t="s">
        <v>193</v>
      </c>
      <c r="CW582" t="s">
        <v>362</v>
      </c>
      <c r="CX582" t="s">
        <v>217</v>
      </c>
      <c r="CY582">
        <v>0.65</v>
      </c>
      <c r="CZ582">
        <v>3.25</v>
      </c>
      <c r="DA582" t="s">
        <v>206</v>
      </c>
      <c r="DB582" t="s">
        <v>193</v>
      </c>
      <c r="DC582" t="s">
        <v>193</v>
      </c>
      <c r="DD582" t="s">
        <v>193</v>
      </c>
      <c r="DE582" t="s">
        <v>193</v>
      </c>
      <c r="DF582" t="s">
        <v>193</v>
      </c>
      <c r="DG582" t="s">
        <v>511</v>
      </c>
      <c r="DH582" t="s">
        <v>221</v>
      </c>
      <c r="DI582" t="s">
        <v>30</v>
      </c>
      <c r="DJ582" t="s">
        <v>350</v>
      </c>
      <c r="DK582" t="s">
        <v>35</v>
      </c>
      <c r="DL582" t="s">
        <v>222</v>
      </c>
      <c r="DM582" t="s">
        <v>222</v>
      </c>
      <c r="DN582" t="s">
        <v>223</v>
      </c>
      <c r="DO582" t="s">
        <v>1547</v>
      </c>
      <c r="DP582">
        <v>100.369</v>
      </c>
      <c r="DQ582">
        <v>2.1579999999999999</v>
      </c>
      <c r="DR582">
        <v>155.74350000000001</v>
      </c>
      <c r="DS582">
        <v>-9.2565000000000008</v>
      </c>
      <c r="DT582">
        <v>100.931</v>
      </c>
      <c r="DU582">
        <v>2.0939999999999999</v>
      </c>
      <c r="DV582">
        <v>143.3723</v>
      </c>
      <c r="DW582">
        <v>-21.627700000000001</v>
      </c>
      <c r="DX582">
        <v>100.754</v>
      </c>
      <c r="DY582">
        <v>2.1139999999999999</v>
      </c>
      <c r="DZ582">
        <v>150.1311</v>
      </c>
      <c r="EA582">
        <v>-14.8689</v>
      </c>
      <c r="EB582">
        <v>100.289</v>
      </c>
      <c r="EC582">
        <v>2.1669999999999998</v>
      </c>
      <c r="ED582">
        <v>154.03559999999999</v>
      </c>
      <c r="EE582">
        <v>-10.964399999999999</v>
      </c>
      <c r="EF582">
        <v>100.377</v>
      </c>
      <c r="EG582">
        <v>2.157</v>
      </c>
      <c r="EH582">
        <v>151.84</v>
      </c>
      <c r="EI582">
        <v>-13.16</v>
      </c>
      <c r="EJ582">
        <v>100.35899999999999</v>
      </c>
      <c r="EK582">
        <v>2.1589999999999998</v>
      </c>
      <c r="EL582">
        <v>154.74690000000001</v>
      </c>
      <c r="EM582">
        <v>-10.2531</v>
      </c>
      <c r="EN582">
        <v>99.209000000000003</v>
      </c>
      <c r="EO582">
        <v>2.2890000000000001</v>
      </c>
      <c r="EP582">
        <v>165.55860000000001</v>
      </c>
      <c r="EQ582">
        <v>0.55859999999999999</v>
      </c>
      <c r="ER582">
        <v>99.209000000000003</v>
      </c>
      <c r="ES582">
        <v>2.2890000000000001</v>
      </c>
      <c r="ET582">
        <v>162.7311</v>
      </c>
      <c r="EU582">
        <v>-2.2688999999999999</v>
      </c>
      <c r="EV582">
        <v>99.29</v>
      </c>
      <c r="EW582">
        <v>2.2799999999999998</v>
      </c>
      <c r="EX582">
        <v>157.71940000000001</v>
      </c>
      <c r="EY582">
        <v>-7.2805999999999997</v>
      </c>
      <c r="EZ582">
        <v>98.558999999999997</v>
      </c>
      <c r="FA582">
        <v>2.363</v>
      </c>
      <c r="FB582">
        <v>172.28020000000001</v>
      </c>
      <c r="FC582">
        <v>7.2801999999999998</v>
      </c>
      <c r="FD582">
        <v>99.397999999999996</v>
      </c>
      <c r="FE582">
        <v>2.2679999999999998</v>
      </c>
      <c r="FF582">
        <v>158.51439999999999</v>
      </c>
      <c r="FG582">
        <v>-6.4855999999999998</v>
      </c>
      <c r="FH582">
        <v>45.41</v>
      </c>
      <c r="FI582">
        <v>20.260000000000002</v>
      </c>
      <c r="FJ582">
        <v>70.66</v>
      </c>
      <c r="FK582">
        <v>-0.1</v>
      </c>
      <c r="FL582">
        <v>98.063000000000002</v>
      </c>
      <c r="FM582">
        <v>18.71</v>
      </c>
      <c r="FN582">
        <v>0.2034</v>
      </c>
      <c r="FO582">
        <v>-7.1382000000000003</v>
      </c>
      <c r="FP582">
        <v>0.24210000000000001</v>
      </c>
      <c r="FQ582">
        <v>-14.7591</v>
      </c>
      <c r="FR582">
        <v>0.33560000000000001</v>
      </c>
      <c r="FS582">
        <v>-20.153700000000001</v>
      </c>
      <c r="FT582">
        <v>0.56910000000000005</v>
      </c>
      <c r="FU582">
        <v>-24.327100000000002</v>
      </c>
      <c r="FV582">
        <v>1.1626000000000001</v>
      </c>
      <c r="FW582">
        <v>-17.0532</v>
      </c>
      <c r="FX582" t="s">
        <v>367</v>
      </c>
      <c r="FY582">
        <v>45774.780100000004</v>
      </c>
    </row>
    <row r="583" spans="1:181" x14ac:dyDescent="0.35">
      <c r="A583">
        <v>586</v>
      </c>
      <c r="B583" t="s">
        <v>5540</v>
      </c>
      <c r="C583" t="s">
        <v>5527</v>
      </c>
      <c r="D583" t="s">
        <v>3176</v>
      </c>
      <c r="E583" t="s">
        <v>3177</v>
      </c>
      <c r="F583" t="s">
        <v>316</v>
      </c>
      <c r="G583" t="s">
        <v>193</v>
      </c>
      <c r="H583" t="s">
        <v>316</v>
      </c>
      <c r="I583" t="s">
        <v>193</v>
      </c>
      <c r="J583" t="s">
        <v>316</v>
      </c>
      <c r="K583" t="s">
        <v>193</v>
      </c>
      <c r="L583" t="s">
        <v>588</v>
      </c>
      <c r="M583" t="s">
        <v>193</v>
      </c>
      <c r="N583" t="s">
        <v>196</v>
      </c>
      <c r="O583" t="s">
        <v>197</v>
      </c>
      <c r="P583" t="s">
        <v>198</v>
      </c>
      <c r="Q583">
        <v>1200</v>
      </c>
      <c r="R583" t="s">
        <v>198</v>
      </c>
      <c r="S583">
        <v>500</v>
      </c>
      <c r="T583" t="s">
        <v>193</v>
      </c>
      <c r="U583">
        <v>2</v>
      </c>
      <c r="V583" t="s">
        <v>193</v>
      </c>
      <c r="W583" t="s">
        <v>200</v>
      </c>
      <c r="X583">
        <v>5.375</v>
      </c>
      <c r="Y583" t="s">
        <v>193</v>
      </c>
      <c r="Z583" t="s">
        <v>5547</v>
      </c>
      <c r="AA583" t="s">
        <v>193</v>
      </c>
      <c r="AB583" t="s">
        <v>193</v>
      </c>
      <c r="AD583" t="s">
        <v>193</v>
      </c>
      <c r="AE583" t="s">
        <v>193</v>
      </c>
      <c r="AF583" t="s">
        <v>193</v>
      </c>
      <c r="AG583">
        <v>0</v>
      </c>
      <c r="AH583">
        <v>0</v>
      </c>
      <c r="AI583">
        <v>0</v>
      </c>
      <c r="AJ583" t="s">
        <v>193</v>
      </c>
      <c r="AK583" t="s">
        <v>193</v>
      </c>
      <c r="AM583" t="s">
        <v>193</v>
      </c>
      <c r="AN583">
        <v>0</v>
      </c>
      <c r="AO583" t="s">
        <v>193</v>
      </c>
      <c r="AP583" t="s">
        <v>193</v>
      </c>
      <c r="AQ583">
        <v>0</v>
      </c>
      <c r="AR583">
        <v>100</v>
      </c>
      <c r="AS583" t="s">
        <v>197</v>
      </c>
      <c r="AT583" t="s">
        <v>656</v>
      </c>
      <c r="AU583" t="s">
        <v>204</v>
      </c>
      <c r="AV583" t="s">
        <v>854</v>
      </c>
      <c r="AW583">
        <v>1</v>
      </c>
      <c r="AX583" t="s">
        <v>193</v>
      </c>
      <c r="AY583" t="s">
        <v>193</v>
      </c>
      <c r="AZ583" t="s">
        <v>193</v>
      </c>
      <c r="BA583" t="s">
        <v>197</v>
      </c>
      <c r="BB583" t="s">
        <v>197</v>
      </c>
      <c r="BC583" t="s">
        <v>197</v>
      </c>
      <c r="BD583" t="s">
        <v>206</v>
      </c>
      <c r="BE583" t="s">
        <v>206</v>
      </c>
      <c r="BF583" t="s">
        <v>197</v>
      </c>
      <c r="BG583" t="s">
        <v>193</v>
      </c>
      <c r="BH583" t="s">
        <v>193</v>
      </c>
      <c r="BI583" t="s">
        <v>193</v>
      </c>
      <c r="BK583" t="s">
        <v>206</v>
      </c>
      <c r="BL583" t="s">
        <v>208</v>
      </c>
      <c r="BM583" t="s">
        <v>193</v>
      </c>
      <c r="BN583" t="s">
        <v>193</v>
      </c>
      <c r="BO583" t="s">
        <v>193</v>
      </c>
      <c r="BP583" t="s">
        <v>193</v>
      </c>
      <c r="BQ583" t="s">
        <v>193</v>
      </c>
      <c r="BR583" t="s">
        <v>193</v>
      </c>
      <c r="BS583" t="s">
        <v>193</v>
      </c>
      <c r="BT583" t="s">
        <v>193</v>
      </c>
      <c r="BU583" t="s">
        <v>193</v>
      </c>
      <c r="BV583" t="s">
        <v>193</v>
      </c>
      <c r="BW583" t="s">
        <v>291</v>
      </c>
      <c r="BX583" t="s">
        <v>197</v>
      </c>
      <c r="BY583" t="s">
        <v>193</v>
      </c>
      <c r="BZ583" t="s">
        <v>658</v>
      </c>
      <c r="CA583" t="s">
        <v>659</v>
      </c>
      <c r="CB583" t="s">
        <v>3178</v>
      </c>
      <c r="CC583" t="s">
        <v>193</v>
      </c>
      <c r="CD583" t="s">
        <v>5528</v>
      </c>
      <c r="CE583">
        <v>2</v>
      </c>
      <c r="CF583">
        <v>1</v>
      </c>
      <c r="CG583" t="s">
        <v>3179</v>
      </c>
      <c r="CH583" t="s">
        <v>421</v>
      </c>
      <c r="CI583" t="s">
        <v>422</v>
      </c>
      <c r="CJ583" t="s">
        <v>197</v>
      </c>
      <c r="CK583">
        <v>500</v>
      </c>
      <c r="CL583" t="s">
        <v>216</v>
      </c>
      <c r="CM583">
        <v>1</v>
      </c>
      <c r="CN583" t="s">
        <v>193</v>
      </c>
      <c r="CO583" t="s">
        <v>193</v>
      </c>
      <c r="CP583" t="s">
        <v>193</v>
      </c>
      <c r="CQ583" t="s">
        <v>193</v>
      </c>
      <c r="CR583" t="s">
        <v>197</v>
      </c>
      <c r="CS583" t="s">
        <v>193</v>
      </c>
      <c r="CT583" t="s">
        <v>193</v>
      </c>
      <c r="CU583" t="s">
        <v>193</v>
      </c>
      <c r="CV583" t="s">
        <v>193</v>
      </c>
      <c r="CW583" t="s">
        <v>3176</v>
      </c>
      <c r="CX583" t="s">
        <v>217</v>
      </c>
      <c r="CY583" t="s">
        <v>193</v>
      </c>
      <c r="CZ583" t="s">
        <v>193</v>
      </c>
      <c r="DA583" t="s">
        <v>206</v>
      </c>
      <c r="DB583" t="s">
        <v>193</v>
      </c>
      <c r="DC583" t="s">
        <v>193</v>
      </c>
      <c r="DD583" t="s">
        <v>193</v>
      </c>
      <c r="DE583" t="s">
        <v>193</v>
      </c>
      <c r="DF583" t="s">
        <v>193</v>
      </c>
      <c r="DG583" t="s">
        <v>193</v>
      </c>
      <c r="DH583" t="s">
        <v>193</v>
      </c>
      <c r="DI583" t="s">
        <v>193</v>
      </c>
      <c r="DJ583" t="s">
        <v>193</v>
      </c>
      <c r="DK583" t="s">
        <v>193</v>
      </c>
      <c r="DL583" t="s">
        <v>222</v>
      </c>
      <c r="DM583" t="s">
        <v>222</v>
      </c>
      <c r="DN583" t="s">
        <v>222</v>
      </c>
      <c r="DO583" t="s">
        <v>343</v>
      </c>
      <c r="DP583">
        <v>100.807</v>
      </c>
      <c r="DQ583">
        <v>5.282</v>
      </c>
      <c r="DS583" t="e">
        <v>#VALUE!</v>
      </c>
      <c r="DT583">
        <v>100.738</v>
      </c>
      <c r="DU583">
        <v>5.29</v>
      </c>
      <c r="DW583" t="e">
        <v>#VALUE!</v>
      </c>
      <c r="DX583">
        <v>100.88800000000001</v>
      </c>
      <c r="DY583">
        <v>5.2729999999999997</v>
      </c>
      <c r="EA583" t="e">
        <v>#VALUE!</v>
      </c>
      <c r="EB583">
        <v>101.313</v>
      </c>
      <c r="EC583">
        <v>5.2240000000000002</v>
      </c>
      <c r="EE583" t="e">
        <v>#VALUE!</v>
      </c>
      <c r="EF583">
        <v>103.21299999999999</v>
      </c>
      <c r="EG583">
        <v>5.01</v>
      </c>
      <c r="EI583" t="e">
        <v>#VALUE!</v>
      </c>
      <c r="EJ583">
        <v>103.667</v>
      </c>
      <c r="EK583">
        <v>4.9589999999999996</v>
      </c>
      <c r="EM583" t="e">
        <v>#VALUE!</v>
      </c>
      <c r="EN583">
        <v>104.188</v>
      </c>
      <c r="EO583">
        <v>4.9009999999999998</v>
      </c>
      <c r="EQ583" t="e">
        <v>#VALUE!</v>
      </c>
      <c r="ER583">
        <v>105.133</v>
      </c>
      <c r="ES583">
        <v>4.7969999999999997</v>
      </c>
      <c r="EU583" t="e">
        <v>#VALUE!</v>
      </c>
      <c r="EV583">
        <v>105.55</v>
      </c>
      <c r="EW583">
        <v>4.7519999999999998</v>
      </c>
      <c r="EY583" t="e">
        <v>#VALUE!</v>
      </c>
      <c r="EZ583">
        <v>106.387</v>
      </c>
      <c r="FA583">
        <v>4.6609999999999996</v>
      </c>
      <c r="FC583" t="e">
        <v>#VALUE!</v>
      </c>
      <c r="FD583">
        <v>107.2</v>
      </c>
      <c r="FE583">
        <v>4.5739999999999998</v>
      </c>
      <c r="FG583" t="e">
        <v>#VALUE!</v>
      </c>
      <c r="FH583">
        <v>45.41</v>
      </c>
      <c r="FI583">
        <v>20.260000000000002</v>
      </c>
      <c r="FJ583">
        <v>70.66</v>
      </c>
      <c r="FK583">
        <v>-0.1</v>
      </c>
      <c r="FL583">
        <v>98.063000000000002</v>
      </c>
      <c r="FM583">
        <v>18.71</v>
      </c>
      <c r="FN583">
        <v>0.2034</v>
      </c>
      <c r="FO583">
        <v>-7.1382000000000003</v>
      </c>
      <c r="FP583">
        <v>0.24210000000000001</v>
      </c>
      <c r="FQ583">
        <v>-14.7591</v>
      </c>
      <c r="FR583">
        <v>0.33560000000000001</v>
      </c>
      <c r="FS583">
        <v>-20.153700000000001</v>
      </c>
      <c r="FT583">
        <v>0.56910000000000005</v>
      </c>
      <c r="FU583">
        <v>-24.327100000000002</v>
      </c>
      <c r="FV583">
        <v>1.1626000000000001</v>
      </c>
      <c r="FW583">
        <v>-17.0532</v>
      </c>
      <c r="FX583" t="s">
        <v>3180</v>
      </c>
      <c r="FY583" t="s">
        <v>252</v>
      </c>
    </row>
    <row r="584" spans="1:181" x14ac:dyDescent="0.35">
      <c r="A584">
        <v>587</v>
      </c>
      <c r="B584" t="s">
        <v>5540</v>
      </c>
      <c r="C584" t="s">
        <v>5527</v>
      </c>
      <c r="D584" t="s">
        <v>3176</v>
      </c>
      <c r="E584" t="s">
        <v>3177</v>
      </c>
      <c r="F584" t="s">
        <v>316</v>
      </c>
      <c r="G584" t="s">
        <v>193</v>
      </c>
      <c r="H584" t="s">
        <v>316</v>
      </c>
      <c r="I584" t="s">
        <v>193</v>
      </c>
      <c r="J584" t="s">
        <v>316</v>
      </c>
      <c r="K584" t="s">
        <v>193</v>
      </c>
      <c r="L584" t="s">
        <v>588</v>
      </c>
      <c r="M584" t="s">
        <v>193</v>
      </c>
      <c r="N584" t="s">
        <v>196</v>
      </c>
      <c r="O584" t="s">
        <v>197</v>
      </c>
      <c r="P584" t="s">
        <v>198</v>
      </c>
      <c r="Q584">
        <v>1200</v>
      </c>
      <c r="R584" t="s">
        <v>198</v>
      </c>
      <c r="S584">
        <v>700</v>
      </c>
      <c r="T584" t="s">
        <v>193</v>
      </c>
      <c r="U584">
        <v>2</v>
      </c>
      <c r="V584" t="s">
        <v>193</v>
      </c>
      <c r="W584" t="s">
        <v>200</v>
      </c>
      <c r="X584">
        <v>6.125</v>
      </c>
      <c r="Y584" t="s">
        <v>193</v>
      </c>
      <c r="Z584" t="s">
        <v>5352</v>
      </c>
      <c r="AA584" t="s">
        <v>193</v>
      </c>
      <c r="AB584" t="s">
        <v>193</v>
      </c>
      <c r="AD584" t="s">
        <v>193</v>
      </c>
      <c r="AE584" t="s">
        <v>193</v>
      </c>
      <c r="AF584" t="s">
        <v>193</v>
      </c>
      <c r="AG584">
        <v>0</v>
      </c>
      <c r="AH584">
        <v>0</v>
      </c>
      <c r="AI584">
        <v>0</v>
      </c>
      <c r="AJ584" t="s">
        <v>193</v>
      </c>
      <c r="AK584" t="s">
        <v>193</v>
      </c>
      <c r="AM584" t="s">
        <v>193</v>
      </c>
      <c r="AN584">
        <v>0</v>
      </c>
      <c r="AO584" t="s">
        <v>193</v>
      </c>
      <c r="AP584" t="s">
        <v>193</v>
      </c>
      <c r="AQ584">
        <v>0</v>
      </c>
      <c r="AR584">
        <v>99.992000000000004</v>
      </c>
      <c r="AS584" t="s">
        <v>197</v>
      </c>
      <c r="AT584" t="s">
        <v>656</v>
      </c>
      <c r="AU584" t="s">
        <v>204</v>
      </c>
      <c r="AV584" t="s">
        <v>854</v>
      </c>
      <c r="AW584">
        <v>1</v>
      </c>
      <c r="AX584">
        <v>1</v>
      </c>
      <c r="AY584" t="s">
        <v>193</v>
      </c>
      <c r="AZ584" t="s">
        <v>193</v>
      </c>
      <c r="BA584" t="s">
        <v>197</v>
      </c>
      <c r="BB584" t="s">
        <v>197</v>
      </c>
      <c r="BC584" t="s">
        <v>197</v>
      </c>
      <c r="BD584" t="s">
        <v>206</v>
      </c>
      <c r="BE584" t="s">
        <v>206</v>
      </c>
      <c r="BF584" t="s">
        <v>197</v>
      </c>
      <c r="BG584" t="s">
        <v>193</v>
      </c>
      <c r="BH584" t="s">
        <v>193</v>
      </c>
      <c r="BI584" t="s">
        <v>193</v>
      </c>
      <c r="BK584" t="s">
        <v>206</v>
      </c>
      <c r="BL584" t="s">
        <v>208</v>
      </c>
      <c r="BM584" t="s">
        <v>193</v>
      </c>
      <c r="BN584" t="s">
        <v>193</v>
      </c>
      <c r="BO584" t="s">
        <v>193</v>
      </c>
      <c r="BP584" t="s">
        <v>193</v>
      </c>
      <c r="BQ584" t="s">
        <v>193</v>
      </c>
      <c r="BR584" t="s">
        <v>193</v>
      </c>
      <c r="BS584" t="s">
        <v>193</v>
      </c>
      <c r="BT584" t="s">
        <v>193</v>
      </c>
      <c r="BU584" t="s">
        <v>193</v>
      </c>
      <c r="BV584" t="s">
        <v>193</v>
      </c>
      <c r="BW584" t="s">
        <v>291</v>
      </c>
      <c r="BX584" t="s">
        <v>197</v>
      </c>
      <c r="BY584" t="s">
        <v>193</v>
      </c>
      <c r="BZ584" t="s">
        <v>658</v>
      </c>
      <c r="CA584" t="s">
        <v>659</v>
      </c>
      <c r="CB584" t="s">
        <v>3181</v>
      </c>
      <c r="CC584" t="s">
        <v>193</v>
      </c>
      <c r="CD584" t="s">
        <v>5528</v>
      </c>
      <c r="CE584">
        <v>2</v>
      </c>
      <c r="CF584">
        <v>0</v>
      </c>
      <c r="CG584" t="s">
        <v>3179</v>
      </c>
      <c r="CH584" t="s">
        <v>421</v>
      </c>
      <c r="CI584" t="s">
        <v>422</v>
      </c>
      <c r="CJ584" t="s">
        <v>197</v>
      </c>
      <c r="CK584">
        <v>700</v>
      </c>
      <c r="CL584" t="s">
        <v>216</v>
      </c>
      <c r="CM584">
        <v>1</v>
      </c>
      <c r="CN584" t="s">
        <v>193</v>
      </c>
      <c r="CO584" t="s">
        <v>193</v>
      </c>
      <c r="CP584" t="s">
        <v>193</v>
      </c>
      <c r="CQ584" t="s">
        <v>193</v>
      </c>
      <c r="CR584" t="s">
        <v>197</v>
      </c>
      <c r="CS584" t="s">
        <v>193</v>
      </c>
      <c r="CT584" t="s">
        <v>193</v>
      </c>
      <c r="CU584" t="s">
        <v>193</v>
      </c>
      <c r="CV584" t="s">
        <v>193</v>
      </c>
      <c r="CW584" t="s">
        <v>3176</v>
      </c>
      <c r="CX584" t="s">
        <v>217</v>
      </c>
      <c r="CY584" t="s">
        <v>193</v>
      </c>
      <c r="CZ584" t="s">
        <v>193</v>
      </c>
      <c r="DA584" t="s">
        <v>206</v>
      </c>
      <c r="DB584" t="s">
        <v>193</v>
      </c>
      <c r="DC584" t="s">
        <v>193</v>
      </c>
      <c r="DD584" t="s">
        <v>193</v>
      </c>
      <c r="DE584" t="s">
        <v>193</v>
      </c>
      <c r="DF584" t="s">
        <v>193</v>
      </c>
      <c r="DG584" t="s">
        <v>193</v>
      </c>
      <c r="DH584" t="s">
        <v>193</v>
      </c>
      <c r="DI584" t="s">
        <v>193</v>
      </c>
      <c r="DJ584" t="s">
        <v>193</v>
      </c>
      <c r="DK584" t="s">
        <v>193</v>
      </c>
      <c r="DL584" t="s">
        <v>222</v>
      </c>
      <c r="DM584" t="s">
        <v>222</v>
      </c>
      <c r="DN584" t="s">
        <v>222</v>
      </c>
      <c r="DO584" t="s">
        <v>343</v>
      </c>
      <c r="DP584">
        <v>101.05500000000001</v>
      </c>
      <c r="DQ584">
        <v>6.0469999999999997</v>
      </c>
      <c r="DS584" t="e">
        <v>#VALUE!</v>
      </c>
      <c r="DT584">
        <v>101.167</v>
      </c>
      <c r="DU584">
        <v>6.0389999999999997</v>
      </c>
      <c r="DW584" t="e">
        <v>#VALUE!</v>
      </c>
      <c r="DX584">
        <v>101.167</v>
      </c>
      <c r="DY584">
        <v>6.0389999999999997</v>
      </c>
      <c r="EA584" t="e">
        <v>#VALUE!</v>
      </c>
      <c r="EB584">
        <v>101.167</v>
      </c>
      <c r="EC584">
        <v>6.0389999999999997</v>
      </c>
      <c r="EE584" t="e">
        <v>#VALUE!</v>
      </c>
      <c r="EF584">
        <v>101.167</v>
      </c>
      <c r="EG584">
        <v>6.0389999999999997</v>
      </c>
      <c r="EI584" t="e">
        <v>#VALUE!</v>
      </c>
      <c r="EJ584">
        <v>101.167</v>
      </c>
      <c r="EK584">
        <v>6.0389999999999997</v>
      </c>
      <c r="EM584" t="e">
        <v>#VALUE!</v>
      </c>
      <c r="EN584">
        <v>101.167</v>
      </c>
      <c r="EO584">
        <v>6.0389999999999997</v>
      </c>
      <c r="EQ584" t="e">
        <v>#VALUE!</v>
      </c>
      <c r="ER584">
        <v>101.167</v>
      </c>
      <c r="ES584">
        <v>6.0389999999999997</v>
      </c>
      <c r="EU584" t="e">
        <v>#VALUE!</v>
      </c>
      <c r="EV584">
        <v>101.167</v>
      </c>
      <c r="EW584">
        <v>6.0389999999999997</v>
      </c>
      <c r="EY584" t="e">
        <v>#VALUE!</v>
      </c>
      <c r="EZ584">
        <v>101.167</v>
      </c>
      <c r="FA584">
        <v>6.0389999999999997</v>
      </c>
      <c r="FC584" t="e">
        <v>#VALUE!</v>
      </c>
      <c r="FD584">
        <v>101.167</v>
      </c>
      <c r="FE584">
        <v>6.0389999999999997</v>
      </c>
      <c r="FG584" t="e">
        <v>#VALUE!</v>
      </c>
      <c r="FH584">
        <v>45.41</v>
      </c>
      <c r="FI584">
        <v>20.260000000000002</v>
      </c>
      <c r="FJ584">
        <v>70.66</v>
      </c>
      <c r="FK584">
        <v>-0.1</v>
      </c>
      <c r="FL584">
        <v>98.063000000000002</v>
      </c>
      <c r="FM584">
        <v>18.71</v>
      </c>
      <c r="FN584">
        <v>0.2034</v>
      </c>
      <c r="FO584">
        <v>-7.1382000000000003</v>
      </c>
      <c r="FP584">
        <v>0.24210000000000001</v>
      </c>
      <c r="FQ584">
        <v>-14.7591</v>
      </c>
      <c r="FR584">
        <v>0.33560000000000001</v>
      </c>
      <c r="FS584">
        <v>-20.153700000000001</v>
      </c>
      <c r="FT584">
        <v>0.56910000000000005</v>
      </c>
      <c r="FU584">
        <v>-24.327100000000002</v>
      </c>
      <c r="FV584">
        <v>1.1626000000000001</v>
      </c>
      <c r="FW584">
        <v>-17.0532</v>
      </c>
      <c r="FX584" t="s">
        <v>3180</v>
      </c>
      <c r="FY584" t="s">
        <v>252</v>
      </c>
    </row>
    <row r="585" spans="1:181" x14ac:dyDescent="0.35">
      <c r="A585">
        <v>588</v>
      </c>
      <c r="B585" t="s">
        <v>5528</v>
      </c>
      <c r="C585" t="s">
        <v>5530</v>
      </c>
      <c r="D585" t="s">
        <v>3120</v>
      </c>
      <c r="E585" t="s">
        <v>3121</v>
      </c>
      <c r="F585" t="s">
        <v>192</v>
      </c>
      <c r="G585" t="s">
        <v>304</v>
      </c>
      <c r="H585" t="s">
        <v>194</v>
      </c>
      <c r="I585" t="s">
        <v>304</v>
      </c>
      <c r="J585" t="s">
        <v>194</v>
      </c>
      <c r="K585" t="s">
        <v>304</v>
      </c>
      <c r="L585" t="s">
        <v>195</v>
      </c>
      <c r="M585" t="s">
        <v>193</v>
      </c>
      <c r="N585" t="s">
        <v>196</v>
      </c>
      <c r="O585" t="s">
        <v>197</v>
      </c>
      <c r="P585" t="s">
        <v>198</v>
      </c>
      <c r="Q585">
        <v>1500</v>
      </c>
      <c r="R585" t="s">
        <v>198</v>
      </c>
      <c r="S585">
        <v>750</v>
      </c>
      <c r="T585">
        <v>3</v>
      </c>
      <c r="U585">
        <v>2</v>
      </c>
      <c r="V585" t="s">
        <v>199</v>
      </c>
      <c r="W585" t="s">
        <v>200</v>
      </c>
      <c r="X585">
        <v>1.375</v>
      </c>
      <c r="Y585" t="s">
        <v>193</v>
      </c>
      <c r="Z585" t="s">
        <v>5548</v>
      </c>
      <c r="AA585" t="s">
        <v>2958</v>
      </c>
      <c r="AB585">
        <v>115</v>
      </c>
      <c r="AD585">
        <v>-5</v>
      </c>
      <c r="AE585" t="s">
        <v>193</v>
      </c>
      <c r="AF585" t="s">
        <v>193</v>
      </c>
      <c r="AG585">
        <v>160</v>
      </c>
      <c r="AH585">
        <v>115</v>
      </c>
      <c r="AI585">
        <v>0</v>
      </c>
      <c r="AJ585" t="s">
        <v>193</v>
      </c>
      <c r="AK585" t="s">
        <v>193</v>
      </c>
      <c r="AM585">
        <v>0</v>
      </c>
      <c r="AN585">
        <v>45</v>
      </c>
      <c r="AO585" t="s">
        <v>193</v>
      </c>
      <c r="AP585">
        <v>4.67</v>
      </c>
      <c r="AQ585">
        <v>1.4079999999999999</v>
      </c>
      <c r="AR585">
        <v>99.896000000000001</v>
      </c>
      <c r="AS585" t="s">
        <v>202</v>
      </c>
      <c r="AT585" t="s">
        <v>203</v>
      </c>
      <c r="AU585" t="s">
        <v>204</v>
      </c>
      <c r="AV585" t="s">
        <v>205</v>
      </c>
      <c r="AW585">
        <v>5</v>
      </c>
      <c r="AX585">
        <v>5</v>
      </c>
      <c r="AY585" t="s">
        <v>193</v>
      </c>
      <c r="AZ585" t="s">
        <v>193</v>
      </c>
      <c r="BA585" t="s">
        <v>206</v>
      </c>
      <c r="BB585" t="s">
        <v>206</v>
      </c>
      <c r="BC585" t="s">
        <v>206</v>
      </c>
      <c r="BD585" t="s">
        <v>202</v>
      </c>
      <c r="BE585" t="s">
        <v>206</v>
      </c>
      <c r="BF585" t="s">
        <v>206</v>
      </c>
      <c r="BG585" t="s">
        <v>207</v>
      </c>
      <c r="BH585" t="s">
        <v>193</v>
      </c>
      <c r="BI585">
        <v>2000</v>
      </c>
      <c r="BK585" t="s">
        <v>206</v>
      </c>
      <c r="BL585" t="s">
        <v>208</v>
      </c>
      <c r="BM585" t="s">
        <v>26</v>
      </c>
      <c r="BN585" t="s">
        <v>29</v>
      </c>
      <c r="BO585" t="s">
        <v>220</v>
      </c>
      <c r="BP585" t="s">
        <v>32</v>
      </c>
      <c r="BQ585" t="s">
        <v>193</v>
      </c>
      <c r="BR585" t="s">
        <v>193</v>
      </c>
      <c r="BS585" t="s">
        <v>193</v>
      </c>
      <c r="BT585" t="s">
        <v>193</v>
      </c>
      <c r="BU585" t="s">
        <v>193</v>
      </c>
      <c r="BV585" t="s">
        <v>32</v>
      </c>
      <c r="BW585" t="s">
        <v>291</v>
      </c>
      <c r="BX585" t="s">
        <v>197</v>
      </c>
      <c r="BY585" t="s">
        <v>193</v>
      </c>
      <c r="BZ585" t="s">
        <v>211</v>
      </c>
      <c r="CA585" t="s">
        <v>634</v>
      </c>
      <c r="CB585" t="s">
        <v>3122</v>
      </c>
      <c r="CC585" t="s">
        <v>3123</v>
      </c>
      <c r="CD585" t="s">
        <v>5528</v>
      </c>
      <c r="CE585">
        <v>2</v>
      </c>
      <c r="CF585">
        <v>1</v>
      </c>
      <c r="CG585" t="s">
        <v>214</v>
      </c>
      <c r="CH585" t="s">
        <v>215</v>
      </c>
      <c r="CI585" t="s">
        <v>215</v>
      </c>
      <c r="CJ585" t="s">
        <v>197</v>
      </c>
      <c r="CK585">
        <v>750</v>
      </c>
      <c r="CL585" t="s">
        <v>216</v>
      </c>
      <c r="CM585">
        <v>1</v>
      </c>
      <c r="CN585" t="s">
        <v>199</v>
      </c>
      <c r="CO585" t="s">
        <v>193</v>
      </c>
      <c r="CP585" t="s">
        <v>193</v>
      </c>
      <c r="CQ585" t="s">
        <v>193</v>
      </c>
      <c r="CR585" t="s">
        <v>193</v>
      </c>
      <c r="CS585" t="s">
        <v>193</v>
      </c>
      <c r="CT585" t="s">
        <v>193</v>
      </c>
      <c r="CU585" t="s">
        <v>193</v>
      </c>
      <c r="CV585" t="s">
        <v>193</v>
      </c>
      <c r="CW585" t="s">
        <v>3120</v>
      </c>
      <c r="CX585" t="s">
        <v>217</v>
      </c>
      <c r="CY585" t="s">
        <v>299</v>
      </c>
      <c r="CZ585" t="s">
        <v>193</v>
      </c>
      <c r="DA585" t="s">
        <v>206</v>
      </c>
      <c r="DB585" t="s">
        <v>193</v>
      </c>
      <c r="DC585" t="s">
        <v>193</v>
      </c>
      <c r="DD585" t="s">
        <v>193</v>
      </c>
      <c r="DE585" t="s">
        <v>193</v>
      </c>
      <c r="DF585" t="s">
        <v>193</v>
      </c>
      <c r="DG585" t="s">
        <v>193</v>
      </c>
      <c r="DH585" t="s">
        <v>193</v>
      </c>
      <c r="DI585" t="s">
        <v>193</v>
      </c>
      <c r="DJ585" t="s">
        <v>193</v>
      </c>
      <c r="DK585" t="s">
        <v>193</v>
      </c>
      <c r="DL585" t="s">
        <v>222</v>
      </c>
      <c r="DM585" t="s">
        <v>222</v>
      </c>
      <c r="DN585" t="s">
        <v>223</v>
      </c>
      <c r="DO585" t="s">
        <v>2961</v>
      </c>
      <c r="DP585">
        <v>100.297</v>
      </c>
      <c r="DQ585">
        <v>1.2809999999999999</v>
      </c>
      <c r="DR585">
        <v>103.8891</v>
      </c>
      <c r="DS585">
        <v>-11.110900000000001</v>
      </c>
      <c r="DT585">
        <v>100.187</v>
      </c>
      <c r="DU585">
        <v>1.3160000000000001</v>
      </c>
      <c r="DV585">
        <v>105.54510000000001</v>
      </c>
      <c r="DW585">
        <v>-9.4549000000000003</v>
      </c>
      <c r="DX585">
        <v>100.179</v>
      </c>
      <c r="DY585">
        <v>1.3180000000000001</v>
      </c>
      <c r="DZ585">
        <v>104.94840000000001</v>
      </c>
      <c r="EA585">
        <v>-10.051600000000001</v>
      </c>
      <c r="EB585">
        <v>100.288</v>
      </c>
      <c r="EC585">
        <v>1.284</v>
      </c>
      <c r="ED585">
        <v>101.282</v>
      </c>
      <c r="EE585">
        <v>-13.718</v>
      </c>
      <c r="EF585">
        <v>100.417</v>
      </c>
      <c r="EG585">
        <v>1.2430000000000001</v>
      </c>
      <c r="EH585">
        <v>95.589100000000002</v>
      </c>
      <c r="EI585">
        <v>-19.410900000000002</v>
      </c>
      <c r="EJ585">
        <v>100.416</v>
      </c>
      <c r="EK585">
        <v>1.2430000000000001</v>
      </c>
      <c r="EL585">
        <v>97.7089</v>
      </c>
      <c r="EM585">
        <v>-17.2911</v>
      </c>
      <c r="EN585">
        <v>100.455</v>
      </c>
      <c r="EO585">
        <v>1.2310000000000001</v>
      </c>
      <c r="EP585">
        <v>97.834900000000005</v>
      </c>
      <c r="EQ585">
        <v>-17.165099999999999</v>
      </c>
      <c r="ER585">
        <v>100.47</v>
      </c>
      <c r="ES585">
        <v>1.2250000000000001</v>
      </c>
      <c r="ET585">
        <v>98.031599999999997</v>
      </c>
      <c r="EU585">
        <v>-16.968399999999999</v>
      </c>
      <c r="EV585">
        <v>100.554</v>
      </c>
      <c r="EW585">
        <v>1.1990000000000001</v>
      </c>
      <c r="EX585">
        <v>96.233199999999997</v>
      </c>
      <c r="EY585">
        <v>-18.7668</v>
      </c>
      <c r="EZ585">
        <v>100.61</v>
      </c>
      <c r="FA585">
        <v>1.181</v>
      </c>
      <c r="FB585">
        <v>93.898799999999994</v>
      </c>
      <c r="FC585">
        <v>-21.101199999999999</v>
      </c>
      <c r="FD585">
        <v>100.73099999999999</v>
      </c>
      <c r="FE585">
        <v>1.1419999999999999</v>
      </c>
      <c r="FF585">
        <v>89.466700000000003</v>
      </c>
      <c r="FG585">
        <v>-25.533300000000001</v>
      </c>
      <c r="FH585">
        <v>43.83</v>
      </c>
      <c r="FI585">
        <v>6.46</v>
      </c>
      <c r="FJ585">
        <v>70.58</v>
      </c>
      <c r="FK585">
        <v>0.61</v>
      </c>
      <c r="FL585">
        <v>93.474000000000004</v>
      </c>
      <c r="FM585">
        <v>12.43</v>
      </c>
      <c r="FN585">
        <v>0.2016</v>
      </c>
      <c r="FO585">
        <v>-17.7576</v>
      </c>
      <c r="FP585">
        <v>0.25</v>
      </c>
      <c r="FQ585">
        <v>-22.047599999999999</v>
      </c>
      <c r="FR585">
        <v>0.34210000000000002</v>
      </c>
      <c r="FS585">
        <v>-23.817499999999999</v>
      </c>
      <c r="FT585">
        <v>0.60529999999999995</v>
      </c>
      <c r="FU585">
        <v>-21.515699999999999</v>
      </c>
      <c r="FV585">
        <v>1.2163999999999999</v>
      </c>
      <c r="FW585">
        <v>-13.5486</v>
      </c>
      <c r="FX585" t="s">
        <v>3124</v>
      </c>
      <c r="FY585" t="s">
        <v>252</v>
      </c>
    </row>
    <row r="586" spans="1:181" x14ac:dyDescent="0.35">
      <c r="A586">
        <v>589</v>
      </c>
      <c r="B586" t="s">
        <v>5528</v>
      </c>
      <c r="C586" t="s">
        <v>5530</v>
      </c>
      <c r="D586" t="s">
        <v>3120</v>
      </c>
      <c r="E586" t="s">
        <v>3121</v>
      </c>
      <c r="F586" t="s">
        <v>192</v>
      </c>
      <c r="G586" t="s">
        <v>304</v>
      </c>
      <c r="H586" t="s">
        <v>194</v>
      </c>
      <c r="I586" t="s">
        <v>304</v>
      </c>
      <c r="J586" t="s">
        <v>194</v>
      </c>
      <c r="K586" t="s">
        <v>304</v>
      </c>
      <c r="L586" t="s">
        <v>195</v>
      </c>
      <c r="M586" t="s">
        <v>193</v>
      </c>
      <c r="N586" t="s">
        <v>196</v>
      </c>
      <c r="O586" t="s">
        <v>197</v>
      </c>
      <c r="P586" t="s">
        <v>198</v>
      </c>
      <c r="Q586">
        <v>1500</v>
      </c>
      <c r="R586" t="s">
        <v>198</v>
      </c>
      <c r="S586">
        <v>750</v>
      </c>
      <c r="T586">
        <v>10</v>
      </c>
      <c r="U586">
        <v>2</v>
      </c>
      <c r="V586" t="s">
        <v>199</v>
      </c>
      <c r="W586" t="s">
        <v>200</v>
      </c>
      <c r="X586">
        <v>2.125</v>
      </c>
      <c r="Y586" t="s">
        <v>193</v>
      </c>
      <c r="Z586" t="s">
        <v>5544</v>
      </c>
      <c r="AA586" t="s">
        <v>1712</v>
      </c>
      <c r="AB586">
        <v>150</v>
      </c>
      <c r="AD586">
        <v>-5</v>
      </c>
      <c r="AE586" t="s">
        <v>193</v>
      </c>
      <c r="AF586" t="s">
        <v>193</v>
      </c>
      <c r="AG586">
        <v>195</v>
      </c>
      <c r="AH586">
        <v>150</v>
      </c>
      <c r="AI586">
        <v>0</v>
      </c>
      <c r="AJ586" t="s">
        <v>193</v>
      </c>
      <c r="AK586" t="s">
        <v>193</v>
      </c>
      <c r="AM586">
        <v>5</v>
      </c>
      <c r="AN586">
        <v>45</v>
      </c>
      <c r="AO586" t="s">
        <v>193</v>
      </c>
      <c r="AP586">
        <v>5.6</v>
      </c>
      <c r="AQ586">
        <v>2.1379999999999999</v>
      </c>
      <c r="AR586">
        <v>99.841999999999999</v>
      </c>
      <c r="AS586" t="s">
        <v>202</v>
      </c>
      <c r="AT586" t="s">
        <v>203</v>
      </c>
      <c r="AU586" t="s">
        <v>204</v>
      </c>
      <c r="AV586" t="s">
        <v>205</v>
      </c>
      <c r="AW586">
        <v>5</v>
      </c>
      <c r="AX586">
        <v>5</v>
      </c>
      <c r="AY586" t="s">
        <v>193</v>
      </c>
      <c r="AZ586" t="s">
        <v>193</v>
      </c>
      <c r="BA586" t="s">
        <v>206</v>
      </c>
      <c r="BB586" t="s">
        <v>206</v>
      </c>
      <c r="BC586" t="s">
        <v>202</v>
      </c>
      <c r="BD586" t="s">
        <v>202</v>
      </c>
      <c r="BE586" t="s">
        <v>206</v>
      </c>
      <c r="BF586" t="s">
        <v>206</v>
      </c>
      <c r="BG586" t="s">
        <v>207</v>
      </c>
      <c r="BH586" t="s">
        <v>193</v>
      </c>
      <c r="BI586">
        <v>2000</v>
      </c>
      <c r="BK586" t="s">
        <v>206</v>
      </c>
      <c r="BL586" t="s">
        <v>208</v>
      </c>
      <c r="BM586" t="s">
        <v>26</v>
      </c>
      <c r="BN586" t="s">
        <v>29</v>
      </c>
      <c r="BO586" t="s">
        <v>220</v>
      </c>
      <c r="BP586" t="s">
        <v>32</v>
      </c>
      <c r="BQ586" t="s">
        <v>193</v>
      </c>
      <c r="BR586" t="s">
        <v>193</v>
      </c>
      <c r="BS586" t="s">
        <v>193</v>
      </c>
      <c r="BT586" t="s">
        <v>193</v>
      </c>
      <c r="BU586" t="s">
        <v>193</v>
      </c>
      <c r="BV586" t="s">
        <v>208</v>
      </c>
      <c r="BW586" t="s">
        <v>291</v>
      </c>
      <c r="BX586" t="s">
        <v>197</v>
      </c>
      <c r="BY586" t="s">
        <v>193</v>
      </c>
      <c r="BZ586" t="s">
        <v>211</v>
      </c>
      <c r="CA586" t="s">
        <v>634</v>
      </c>
      <c r="CB586" t="s">
        <v>3125</v>
      </c>
      <c r="CC586" t="s">
        <v>3126</v>
      </c>
      <c r="CD586" t="s">
        <v>5528</v>
      </c>
      <c r="CE586">
        <v>2</v>
      </c>
      <c r="CF586">
        <v>0</v>
      </c>
      <c r="CG586" t="s">
        <v>214</v>
      </c>
      <c r="CH586" t="s">
        <v>215</v>
      </c>
      <c r="CI586" t="s">
        <v>215</v>
      </c>
      <c r="CJ586" t="s">
        <v>197</v>
      </c>
      <c r="CK586">
        <v>750</v>
      </c>
      <c r="CL586" t="s">
        <v>216</v>
      </c>
      <c r="CM586">
        <v>1</v>
      </c>
      <c r="CN586" t="s">
        <v>199</v>
      </c>
      <c r="CO586" t="s">
        <v>193</v>
      </c>
      <c r="CP586">
        <v>3</v>
      </c>
      <c r="CQ586" t="s">
        <v>193</v>
      </c>
      <c r="CR586" t="s">
        <v>193</v>
      </c>
      <c r="CS586" t="s">
        <v>193</v>
      </c>
      <c r="CT586" t="s">
        <v>193</v>
      </c>
      <c r="CU586" t="s">
        <v>193</v>
      </c>
      <c r="CV586" t="s">
        <v>193</v>
      </c>
      <c r="CW586" t="s">
        <v>3120</v>
      </c>
      <c r="CX586" t="s">
        <v>217</v>
      </c>
      <c r="CY586" t="s">
        <v>299</v>
      </c>
      <c r="CZ586" t="s">
        <v>193</v>
      </c>
      <c r="DA586" t="s">
        <v>206</v>
      </c>
      <c r="DB586" t="s">
        <v>193</v>
      </c>
      <c r="DC586" t="s">
        <v>193</v>
      </c>
      <c r="DD586" t="s">
        <v>193</v>
      </c>
      <c r="DE586" t="s">
        <v>193</v>
      </c>
      <c r="DF586" t="s">
        <v>193</v>
      </c>
      <c r="DG586" t="s">
        <v>193</v>
      </c>
      <c r="DH586" t="s">
        <v>193</v>
      </c>
      <c r="DI586" t="s">
        <v>193</v>
      </c>
      <c r="DJ586" t="s">
        <v>193</v>
      </c>
      <c r="DK586" t="s">
        <v>193</v>
      </c>
      <c r="DL586" t="s">
        <v>222</v>
      </c>
      <c r="DM586" t="s">
        <v>222</v>
      </c>
      <c r="DN586" t="s">
        <v>223</v>
      </c>
      <c r="DO586" t="s">
        <v>1547</v>
      </c>
      <c r="DP586">
        <v>101.48699999999999</v>
      </c>
      <c r="DQ586">
        <v>1.9570000000000001</v>
      </c>
      <c r="DR586">
        <v>138.81829999999999</v>
      </c>
      <c r="DS586">
        <v>-11.181699999999999</v>
      </c>
      <c r="DT586">
        <v>101.361</v>
      </c>
      <c r="DU586">
        <v>1.9710000000000001</v>
      </c>
      <c r="DV586">
        <v>135.22049999999999</v>
      </c>
      <c r="DW586">
        <v>-14.779500000000001</v>
      </c>
      <c r="DX586">
        <v>100.71299999999999</v>
      </c>
      <c r="DY586">
        <v>2.044</v>
      </c>
      <c r="DZ586">
        <v>144.3201</v>
      </c>
      <c r="EA586">
        <v>-5.6798999999999999</v>
      </c>
      <c r="EB586">
        <v>101.32</v>
      </c>
      <c r="EC586">
        <v>1.9750000000000001</v>
      </c>
      <c r="ED586">
        <v>137.4435</v>
      </c>
      <c r="EE586">
        <v>-12.5565</v>
      </c>
      <c r="EF586">
        <v>100.96599999999999</v>
      </c>
      <c r="EG586">
        <v>2.0150000000000001</v>
      </c>
      <c r="EH586">
        <v>135.47229999999999</v>
      </c>
      <c r="EI586">
        <v>-14.527699999999999</v>
      </c>
      <c r="EJ586">
        <v>101.158</v>
      </c>
      <c r="EK586">
        <v>1.9930000000000001</v>
      </c>
      <c r="EL586">
        <v>138.03110000000001</v>
      </c>
      <c r="EM586">
        <v>-11.9689</v>
      </c>
      <c r="EN586">
        <v>100.988</v>
      </c>
      <c r="EO586">
        <v>2.0129999999999999</v>
      </c>
      <c r="EP586">
        <v>138.63560000000001</v>
      </c>
      <c r="EQ586">
        <v>-11.3644</v>
      </c>
      <c r="ER586">
        <v>100.569</v>
      </c>
      <c r="ES586">
        <v>2.06</v>
      </c>
      <c r="ET586">
        <v>142.13999999999999</v>
      </c>
      <c r="EU586">
        <v>-7.86</v>
      </c>
      <c r="EV586">
        <v>100.349</v>
      </c>
      <c r="EW586">
        <v>2.085</v>
      </c>
      <c r="EX586">
        <v>147.34690000000001</v>
      </c>
      <c r="EY586">
        <v>-2.6530999999999998</v>
      </c>
      <c r="EZ586">
        <v>99.923000000000002</v>
      </c>
      <c r="FA586">
        <v>2.1339999999999999</v>
      </c>
      <c r="FB586">
        <v>150.05860000000001</v>
      </c>
      <c r="FC586">
        <v>5.8599999999999999E-2</v>
      </c>
      <c r="FD586">
        <v>100.136</v>
      </c>
      <c r="FE586">
        <v>2.11</v>
      </c>
      <c r="FF586">
        <v>144.83109999999999</v>
      </c>
      <c r="FG586">
        <v>-5.1688999999999998</v>
      </c>
      <c r="FH586">
        <v>43.83</v>
      </c>
      <c r="FI586">
        <v>6.46</v>
      </c>
      <c r="FJ586">
        <v>70.58</v>
      </c>
      <c r="FK586">
        <v>0.61</v>
      </c>
      <c r="FL586">
        <v>93.474000000000004</v>
      </c>
      <c r="FM586">
        <v>12.43</v>
      </c>
      <c r="FN586">
        <v>0.2016</v>
      </c>
      <c r="FO586">
        <v>-17.7576</v>
      </c>
      <c r="FP586">
        <v>0.25</v>
      </c>
      <c r="FQ586">
        <v>-22.047599999999999</v>
      </c>
      <c r="FR586">
        <v>0.34210000000000002</v>
      </c>
      <c r="FS586">
        <v>-23.817499999999999</v>
      </c>
      <c r="FT586">
        <v>0.60529999999999995</v>
      </c>
      <c r="FU586">
        <v>-21.515699999999999</v>
      </c>
      <c r="FV586">
        <v>1.2163999999999999</v>
      </c>
      <c r="FW586">
        <v>-13.5486</v>
      </c>
      <c r="FX586" t="s">
        <v>3124</v>
      </c>
      <c r="FY586" t="s">
        <v>252</v>
      </c>
    </row>
    <row r="587" spans="1:181" x14ac:dyDescent="0.35">
      <c r="A587">
        <v>590</v>
      </c>
      <c r="B587" t="s">
        <v>5528</v>
      </c>
      <c r="C587" t="s">
        <v>5530</v>
      </c>
      <c r="D587" t="s">
        <v>3127</v>
      </c>
      <c r="E587" t="s">
        <v>3128</v>
      </c>
      <c r="F587" t="s">
        <v>303</v>
      </c>
      <c r="G587" t="s">
        <v>304</v>
      </c>
      <c r="H587" t="s">
        <v>262</v>
      </c>
      <c r="I587" t="s">
        <v>331</v>
      </c>
      <c r="J587" t="s">
        <v>316</v>
      </c>
      <c r="K587" t="s">
        <v>193</v>
      </c>
      <c r="L587" t="s">
        <v>468</v>
      </c>
      <c r="M587">
        <v>6</v>
      </c>
      <c r="N587" t="s">
        <v>196</v>
      </c>
      <c r="O587" t="s">
        <v>197</v>
      </c>
      <c r="P587" t="s">
        <v>198</v>
      </c>
      <c r="Q587">
        <v>600</v>
      </c>
      <c r="R587" t="s">
        <v>198</v>
      </c>
      <c r="S587">
        <v>600</v>
      </c>
      <c r="T587">
        <v>10</v>
      </c>
      <c r="U587">
        <v>1</v>
      </c>
      <c r="V587" t="s">
        <v>199</v>
      </c>
      <c r="W587" t="s">
        <v>200</v>
      </c>
      <c r="X587">
        <v>3.125</v>
      </c>
      <c r="Y587" t="s">
        <v>193</v>
      </c>
      <c r="Z587" t="s">
        <v>5494</v>
      </c>
      <c r="AA587" t="s">
        <v>1712</v>
      </c>
      <c r="AB587">
        <v>250</v>
      </c>
      <c r="AD587">
        <v>-3</v>
      </c>
      <c r="AE587" t="s">
        <v>193</v>
      </c>
      <c r="AF587" t="s">
        <v>193</v>
      </c>
      <c r="AG587">
        <v>280</v>
      </c>
      <c r="AH587">
        <v>0</v>
      </c>
      <c r="AI587">
        <v>0</v>
      </c>
      <c r="AJ587" t="s">
        <v>193</v>
      </c>
      <c r="AK587">
        <v>40</v>
      </c>
      <c r="AM587" t="s">
        <v>299</v>
      </c>
      <c r="AN587">
        <v>30</v>
      </c>
      <c r="AO587" t="s">
        <v>193</v>
      </c>
      <c r="AP587">
        <v>3.1</v>
      </c>
      <c r="AQ587">
        <v>3.1379999999999999</v>
      </c>
      <c r="AR587">
        <v>99.888000000000005</v>
      </c>
      <c r="AS587" t="s">
        <v>202</v>
      </c>
      <c r="AT587" t="s">
        <v>203</v>
      </c>
      <c r="AU587" t="s">
        <v>204</v>
      </c>
      <c r="AV587" t="s">
        <v>205</v>
      </c>
      <c r="AW587">
        <v>4</v>
      </c>
      <c r="AX587">
        <v>2</v>
      </c>
      <c r="AY587">
        <v>2</v>
      </c>
      <c r="AZ587" t="s">
        <v>193</v>
      </c>
      <c r="BA587" t="s">
        <v>202</v>
      </c>
      <c r="BB587" t="s">
        <v>206</v>
      </c>
      <c r="BC587" t="s">
        <v>202</v>
      </c>
      <c r="BD587" t="s">
        <v>202</v>
      </c>
      <c r="BE587" t="s">
        <v>206</v>
      </c>
      <c r="BF587" t="s">
        <v>206</v>
      </c>
      <c r="BG587" t="s">
        <v>336</v>
      </c>
      <c r="BH587" t="s">
        <v>207</v>
      </c>
      <c r="BI587">
        <v>2000</v>
      </c>
      <c r="BK587" t="s">
        <v>206</v>
      </c>
      <c r="BL587" t="s">
        <v>208</v>
      </c>
      <c r="BM587" t="s">
        <v>32</v>
      </c>
      <c r="BN587" t="s">
        <v>341</v>
      </c>
      <c r="BO587" t="s">
        <v>240</v>
      </c>
      <c r="BP587" t="s">
        <v>193</v>
      </c>
      <c r="BQ587" t="s">
        <v>193</v>
      </c>
      <c r="BR587" t="s">
        <v>193</v>
      </c>
      <c r="BS587" t="s">
        <v>193</v>
      </c>
      <c r="BT587" t="s">
        <v>193</v>
      </c>
      <c r="BU587" t="s">
        <v>193</v>
      </c>
      <c r="BV587" t="s">
        <v>208</v>
      </c>
      <c r="BW587" t="s">
        <v>209</v>
      </c>
      <c r="BX587" t="s">
        <v>197</v>
      </c>
      <c r="BY587" t="s">
        <v>193</v>
      </c>
      <c r="BZ587" t="s">
        <v>271</v>
      </c>
      <c r="CA587" t="s">
        <v>1872</v>
      </c>
      <c r="CB587" t="s">
        <v>3129</v>
      </c>
      <c r="CC587" t="s">
        <v>3130</v>
      </c>
      <c r="CD587" t="s">
        <v>5528</v>
      </c>
      <c r="CE587">
        <v>2</v>
      </c>
      <c r="CF587">
        <v>1</v>
      </c>
      <c r="CG587" t="s">
        <v>214</v>
      </c>
      <c r="CH587" t="s">
        <v>215</v>
      </c>
      <c r="CI587" t="s">
        <v>215</v>
      </c>
      <c r="CJ587" t="s">
        <v>197</v>
      </c>
      <c r="CK587">
        <v>600</v>
      </c>
      <c r="CL587" t="s">
        <v>216</v>
      </c>
      <c r="CM587">
        <v>1</v>
      </c>
      <c r="CN587" t="s">
        <v>199</v>
      </c>
      <c r="CO587" t="s">
        <v>193</v>
      </c>
      <c r="CP587">
        <v>3</v>
      </c>
      <c r="CQ587">
        <v>100</v>
      </c>
      <c r="CR587" t="s">
        <v>193</v>
      </c>
      <c r="CS587" t="s">
        <v>193</v>
      </c>
      <c r="CT587" t="s">
        <v>193</v>
      </c>
      <c r="CU587" t="s">
        <v>193</v>
      </c>
      <c r="CV587" t="s">
        <v>193</v>
      </c>
      <c r="CW587" t="s">
        <v>3127</v>
      </c>
      <c r="CX587" t="s">
        <v>217</v>
      </c>
      <c r="CY587" t="s">
        <v>299</v>
      </c>
      <c r="CZ587" t="s">
        <v>193</v>
      </c>
      <c r="DA587" t="s">
        <v>206</v>
      </c>
      <c r="DB587" t="s">
        <v>193</v>
      </c>
      <c r="DC587" t="s">
        <v>193</v>
      </c>
      <c r="DD587" t="s">
        <v>193</v>
      </c>
      <c r="DE587" t="s">
        <v>193</v>
      </c>
      <c r="DF587" t="s">
        <v>193</v>
      </c>
      <c r="DG587" t="s">
        <v>350</v>
      </c>
      <c r="DH587" t="s">
        <v>29</v>
      </c>
      <c r="DI587" t="s">
        <v>375</v>
      </c>
      <c r="DJ587" t="s">
        <v>193</v>
      </c>
      <c r="DK587" t="s">
        <v>193</v>
      </c>
      <c r="DL587" t="s">
        <v>222</v>
      </c>
      <c r="DM587" t="s">
        <v>222</v>
      </c>
      <c r="DN587" t="s">
        <v>223</v>
      </c>
      <c r="DO587" t="s">
        <v>1547</v>
      </c>
      <c r="DP587">
        <v>100.65600000000001</v>
      </c>
      <c r="DQ587">
        <v>3.0470000000000002</v>
      </c>
      <c r="DR587">
        <v>247.81829999999999</v>
      </c>
      <c r="DS587">
        <v>-2.1817000000000002</v>
      </c>
      <c r="DT587">
        <v>100.54300000000001</v>
      </c>
      <c r="DU587">
        <v>3.06</v>
      </c>
      <c r="DV587">
        <v>244.12049999999999</v>
      </c>
      <c r="DW587">
        <v>-5.8795000000000002</v>
      </c>
      <c r="DX587">
        <v>99.965000000000003</v>
      </c>
      <c r="DY587">
        <v>3.129</v>
      </c>
      <c r="DZ587">
        <v>252.8201</v>
      </c>
      <c r="EA587">
        <v>2.8201000000000001</v>
      </c>
      <c r="EB587">
        <v>100.26</v>
      </c>
      <c r="EC587">
        <v>3.0939999999999999</v>
      </c>
      <c r="ED587">
        <v>249.34350000000001</v>
      </c>
      <c r="EE587">
        <v>-0.65649999999999997</v>
      </c>
      <c r="EF587">
        <v>100.26</v>
      </c>
      <c r="EG587">
        <v>3.0939999999999999</v>
      </c>
      <c r="EH587">
        <v>243.3723</v>
      </c>
      <c r="EI587">
        <v>-6.6276999999999999</v>
      </c>
      <c r="EJ587">
        <v>100.252</v>
      </c>
      <c r="EK587">
        <v>3.0950000000000002</v>
      </c>
      <c r="EL587">
        <v>248.2311</v>
      </c>
      <c r="EM587">
        <v>-1.7688999999999999</v>
      </c>
      <c r="EN587">
        <v>99.896000000000001</v>
      </c>
      <c r="EO587">
        <v>3.137</v>
      </c>
      <c r="EP587">
        <v>251.03559999999999</v>
      </c>
      <c r="EQ587">
        <v>1.0356000000000001</v>
      </c>
      <c r="ER587">
        <v>99.938999999999993</v>
      </c>
      <c r="ES587">
        <v>3.1320000000000001</v>
      </c>
      <c r="ET587">
        <v>249.34</v>
      </c>
      <c r="EU587">
        <v>-0.66</v>
      </c>
      <c r="EV587">
        <v>99.938999999999993</v>
      </c>
      <c r="EW587">
        <v>3.1320000000000001</v>
      </c>
      <c r="EX587">
        <v>252.04689999999999</v>
      </c>
      <c r="EY587">
        <v>2.0468999999999999</v>
      </c>
      <c r="EZ587">
        <v>99.938999999999993</v>
      </c>
      <c r="FA587">
        <v>3.1320000000000001</v>
      </c>
      <c r="FB587">
        <v>249.8586</v>
      </c>
      <c r="FC587">
        <v>-0.1414</v>
      </c>
      <c r="FD587">
        <v>99.938999999999993</v>
      </c>
      <c r="FE587">
        <v>3.1320000000000001</v>
      </c>
      <c r="FF587">
        <v>247.03110000000001</v>
      </c>
      <c r="FG587">
        <v>-2.9689000000000001</v>
      </c>
      <c r="FH587">
        <v>43.83</v>
      </c>
      <c r="FI587">
        <v>6.46</v>
      </c>
      <c r="FJ587">
        <v>70.58</v>
      </c>
      <c r="FK587">
        <v>0.61</v>
      </c>
      <c r="FL587">
        <v>93.474000000000004</v>
      </c>
      <c r="FM587">
        <v>12.43</v>
      </c>
      <c r="FN587">
        <v>0.2016</v>
      </c>
      <c r="FO587">
        <v>-17.7576</v>
      </c>
      <c r="FP587">
        <v>0.25</v>
      </c>
      <c r="FQ587">
        <v>-22.047599999999999</v>
      </c>
      <c r="FR587">
        <v>0.34210000000000002</v>
      </c>
      <c r="FS587">
        <v>-23.817499999999999</v>
      </c>
      <c r="FT587">
        <v>0.60529999999999995</v>
      </c>
      <c r="FU587">
        <v>-21.515699999999999</v>
      </c>
      <c r="FV587">
        <v>1.2163999999999999</v>
      </c>
      <c r="FW587">
        <v>-13.5486</v>
      </c>
      <c r="FX587" t="s">
        <v>3131</v>
      </c>
      <c r="FY587">
        <v>6580.0695999999998</v>
      </c>
    </row>
    <row r="588" spans="1:181" x14ac:dyDescent="0.35">
      <c r="A588">
        <v>591</v>
      </c>
      <c r="B588" t="s">
        <v>5528</v>
      </c>
      <c r="C588" t="s">
        <v>5527</v>
      </c>
      <c r="D588" t="s">
        <v>3132</v>
      </c>
      <c r="E588" t="s">
        <v>3133</v>
      </c>
      <c r="F588" t="s">
        <v>303</v>
      </c>
      <c r="G588" t="s">
        <v>193</v>
      </c>
      <c r="H588" t="s">
        <v>261</v>
      </c>
      <c r="I588" t="s">
        <v>193</v>
      </c>
      <c r="J588" t="s">
        <v>262</v>
      </c>
      <c r="K588" t="s">
        <v>193</v>
      </c>
      <c r="L588" t="s">
        <v>946</v>
      </c>
      <c r="M588">
        <v>6</v>
      </c>
      <c r="N588" t="s">
        <v>196</v>
      </c>
      <c r="O588" t="s">
        <v>197</v>
      </c>
      <c r="P588" t="s">
        <v>198</v>
      </c>
      <c r="Q588">
        <v>1000</v>
      </c>
      <c r="R588" t="s">
        <v>198</v>
      </c>
      <c r="S588">
        <v>500</v>
      </c>
      <c r="T588">
        <v>10</v>
      </c>
      <c r="U588">
        <v>2</v>
      </c>
      <c r="V588" t="s">
        <v>199</v>
      </c>
      <c r="W588" t="s">
        <v>200</v>
      </c>
      <c r="X588">
        <v>2.375</v>
      </c>
      <c r="Y588" t="s">
        <v>193</v>
      </c>
      <c r="Z588" t="s">
        <v>5549</v>
      </c>
      <c r="AA588" t="s">
        <v>1712</v>
      </c>
      <c r="AB588">
        <v>175</v>
      </c>
      <c r="AD588">
        <v>-2</v>
      </c>
      <c r="AE588" t="s">
        <v>193</v>
      </c>
      <c r="AF588" t="s">
        <v>193</v>
      </c>
      <c r="AG588">
        <v>210</v>
      </c>
      <c r="AH588">
        <v>180</v>
      </c>
      <c r="AI588">
        <v>5</v>
      </c>
      <c r="AJ588" t="s">
        <v>193</v>
      </c>
      <c r="AK588" t="s">
        <v>193</v>
      </c>
      <c r="AM588">
        <v>5</v>
      </c>
      <c r="AN588">
        <v>35</v>
      </c>
      <c r="AO588" t="s">
        <v>193</v>
      </c>
      <c r="AP588">
        <v>6.8</v>
      </c>
      <c r="AQ588">
        <v>2.3759999999999999</v>
      </c>
      <c r="AR588">
        <v>99.991</v>
      </c>
      <c r="AS588" t="s">
        <v>202</v>
      </c>
      <c r="AT588" t="s">
        <v>203</v>
      </c>
      <c r="AU588" t="s">
        <v>204</v>
      </c>
      <c r="AV588" t="s">
        <v>205</v>
      </c>
      <c r="AW588">
        <v>6</v>
      </c>
      <c r="AX588">
        <v>4</v>
      </c>
      <c r="AY588" t="s">
        <v>193</v>
      </c>
      <c r="AZ588" t="s">
        <v>193</v>
      </c>
      <c r="BA588" t="s">
        <v>202</v>
      </c>
      <c r="BB588" t="s">
        <v>206</v>
      </c>
      <c r="BC588" t="s">
        <v>202</v>
      </c>
      <c r="BD588" t="s">
        <v>202</v>
      </c>
      <c r="BE588" t="s">
        <v>206</v>
      </c>
      <c r="BF588" t="s">
        <v>206</v>
      </c>
      <c r="BG588" t="s">
        <v>336</v>
      </c>
      <c r="BH588" t="s">
        <v>237</v>
      </c>
      <c r="BI588">
        <v>2000</v>
      </c>
      <c r="BK588" t="s">
        <v>206</v>
      </c>
      <c r="BL588" t="s">
        <v>208</v>
      </c>
      <c r="BM588" t="s">
        <v>218</v>
      </c>
      <c r="BN588" t="s">
        <v>220</v>
      </c>
      <c r="BO588" t="s">
        <v>32</v>
      </c>
      <c r="BP588" t="s">
        <v>26</v>
      </c>
      <c r="BQ588" t="s">
        <v>28</v>
      </c>
      <c r="BR588" t="s">
        <v>193</v>
      </c>
      <c r="BS588" t="s">
        <v>193</v>
      </c>
      <c r="BT588" t="s">
        <v>193</v>
      </c>
      <c r="BU588" t="s">
        <v>193</v>
      </c>
      <c r="BV588" t="s">
        <v>32</v>
      </c>
      <c r="BW588" t="s">
        <v>209</v>
      </c>
      <c r="BX588" t="s">
        <v>197</v>
      </c>
      <c r="BY588" t="s">
        <v>193</v>
      </c>
      <c r="BZ588" t="s">
        <v>211</v>
      </c>
      <c r="CA588" t="s">
        <v>634</v>
      </c>
      <c r="CB588" t="s">
        <v>3134</v>
      </c>
      <c r="CC588" t="s">
        <v>3135</v>
      </c>
      <c r="CD588" t="s">
        <v>5528</v>
      </c>
      <c r="CE588">
        <v>2</v>
      </c>
      <c r="CF588">
        <v>1</v>
      </c>
      <c r="CG588" t="s">
        <v>214</v>
      </c>
      <c r="CH588" t="s">
        <v>215</v>
      </c>
      <c r="CI588" t="s">
        <v>215</v>
      </c>
      <c r="CJ588" t="s">
        <v>197</v>
      </c>
      <c r="CK588">
        <v>500</v>
      </c>
      <c r="CL588" t="s">
        <v>216</v>
      </c>
      <c r="CM588">
        <v>1</v>
      </c>
      <c r="CN588" t="s">
        <v>199</v>
      </c>
      <c r="CO588" t="s">
        <v>193</v>
      </c>
      <c r="CP588">
        <v>3</v>
      </c>
      <c r="CQ588" t="s">
        <v>193</v>
      </c>
      <c r="CR588" t="s">
        <v>193</v>
      </c>
      <c r="CS588" t="s">
        <v>193</v>
      </c>
      <c r="CT588" t="s">
        <v>193</v>
      </c>
      <c r="CU588" t="s">
        <v>193</v>
      </c>
      <c r="CV588" t="s">
        <v>193</v>
      </c>
      <c r="CW588" t="s">
        <v>3132</v>
      </c>
      <c r="CX588" t="s">
        <v>217</v>
      </c>
      <c r="CY588">
        <v>0.65</v>
      </c>
      <c r="CZ588">
        <v>3.25</v>
      </c>
      <c r="DA588" t="s">
        <v>206</v>
      </c>
      <c r="DB588" t="s">
        <v>193</v>
      </c>
      <c r="DC588" t="s">
        <v>193</v>
      </c>
      <c r="DD588" t="s">
        <v>193</v>
      </c>
      <c r="DE588" t="s">
        <v>193</v>
      </c>
      <c r="DF588" t="s">
        <v>193</v>
      </c>
      <c r="DG588" t="s">
        <v>248</v>
      </c>
      <c r="DH588" t="s">
        <v>350</v>
      </c>
      <c r="DI588" t="s">
        <v>339</v>
      </c>
      <c r="DJ588" t="s">
        <v>241</v>
      </c>
      <c r="DK588" t="s">
        <v>240</v>
      </c>
      <c r="DL588" t="s">
        <v>222</v>
      </c>
      <c r="DM588" t="s">
        <v>222</v>
      </c>
      <c r="DN588" t="s">
        <v>223</v>
      </c>
      <c r="DO588" t="s">
        <v>1547</v>
      </c>
      <c r="DP588">
        <v>101.288</v>
      </c>
      <c r="DQ588">
        <v>2.2269999999999999</v>
      </c>
      <c r="DR588">
        <v>160.82050000000001</v>
      </c>
      <c r="DS588">
        <v>-14.179500000000001</v>
      </c>
      <c r="DT588">
        <v>100.879</v>
      </c>
      <c r="DU588">
        <v>2.274</v>
      </c>
      <c r="DV588">
        <v>167.3201</v>
      </c>
      <c r="DW588">
        <v>-7.6798999999999999</v>
      </c>
      <c r="DX588">
        <v>100.992</v>
      </c>
      <c r="DY588">
        <v>2.2610000000000001</v>
      </c>
      <c r="DZ588">
        <v>166.04349999999999</v>
      </c>
      <c r="EA588">
        <v>-8.9565000000000001</v>
      </c>
      <c r="EB588">
        <v>101.483</v>
      </c>
      <c r="EC588">
        <v>2.2050000000000001</v>
      </c>
      <c r="ED588">
        <v>154.47229999999999</v>
      </c>
      <c r="EE588">
        <v>-20.527699999999999</v>
      </c>
      <c r="EF588">
        <v>101.458</v>
      </c>
      <c r="EG588">
        <v>2.2080000000000002</v>
      </c>
      <c r="EH588">
        <v>159.53110000000001</v>
      </c>
      <c r="EI588">
        <v>-15.4689</v>
      </c>
      <c r="EJ588">
        <v>101.575</v>
      </c>
      <c r="EK588">
        <v>2.194</v>
      </c>
      <c r="EL588">
        <v>156.73560000000001</v>
      </c>
      <c r="EM588">
        <v>-18.264399999999998</v>
      </c>
      <c r="EN588">
        <v>100.651</v>
      </c>
      <c r="EO588">
        <v>2.2999999999999998</v>
      </c>
      <c r="EP588">
        <v>166.14</v>
      </c>
      <c r="EQ588">
        <v>-8.86</v>
      </c>
      <c r="ER588">
        <v>100.703</v>
      </c>
      <c r="ES588">
        <v>2.294</v>
      </c>
      <c r="ET588">
        <v>168.24690000000001</v>
      </c>
      <c r="EU588">
        <v>-6.7530999999999999</v>
      </c>
      <c r="EV588">
        <v>100.277</v>
      </c>
      <c r="EW588">
        <v>2.343</v>
      </c>
      <c r="EX588">
        <v>170.95859999999999</v>
      </c>
      <c r="EY588">
        <v>-4.0414000000000003</v>
      </c>
      <c r="EZ588">
        <v>100.277</v>
      </c>
      <c r="FA588">
        <v>2.343</v>
      </c>
      <c r="FB588">
        <v>168.1311</v>
      </c>
      <c r="FC588">
        <v>-6.8689</v>
      </c>
      <c r="FD588">
        <v>100.277</v>
      </c>
      <c r="FE588">
        <v>2.343</v>
      </c>
      <c r="FF588">
        <v>164.01939999999999</v>
      </c>
      <c r="FG588">
        <v>-10.980600000000001</v>
      </c>
      <c r="FH588">
        <v>43.83</v>
      </c>
      <c r="FI588">
        <v>6.46</v>
      </c>
      <c r="FJ588">
        <v>70.58</v>
      </c>
      <c r="FK588">
        <v>0.61</v>
      </c>
      <c r="FL588">
        <v>93.474000000000004</v>
      </c>
      <c r="FM588">
        <v>12.43</v>
      </c>
      <c r="FN588">
        <v>0.2016</v>
      </c>
      <c r="FO588">
        <v>-17.7576</v>
      </c>
      <c r="FP588">
        <v>0.25</v>
      </c>
      <c r="FQ588">
        <v>-22.047599999999999</v>
      </c>
      <c r="FR588">
        <v>0.34210000000000002</v>
      </c>
      <c r="FS588">
        <v>-23.817499999999999</v>
      </c>
      <c r="FT588">
        <v>0.60529999999999995</v>
      </c>
      <c r="FU588">
        <v>-21.515699999999999</v>
      </c>
      <c r="FV588">
        <v>1.2163999999999999</v>
      </c>
      <c r="FW588">
        <v>-13.5486</v>
      </c>
      <c r="FX588" t="s">
        <v>3136</v>
      </c>
      <c r="FY588">
        <v>21510.499199999998</v>
      </c>
    </row>
    <row r="589" spans="1:181" x14ac:dyDescent="0.35">
      <c r="A589">
        <v>592</v>
      </c>
      <c r="B589" t="s">
        <v>5528</v>
      </c>
      <c r="C589" t="s">
        <v>5527</v>
      </c>
      <c r="D589" t="s">
        <v>3132</v>
      </c>
      <c r="E589" t="s">
        <v>3133</v>
      </c>
      <c r="F589" t="s">
        <v>303</v>
      </c>
      <c r="G589" t="s">
        <v>193</v>
      </c>
      <c r="H589" t="s">
        <v>261</v>
      </c>
      <c r="I589" t="s">
        <v>193</v>
      </c>
      <c r="J589" t="s">
        <v>262</v>
      </c>
      <c r="K589" t="s">
        <v>193</v>
      </c>
      <c r="L589" t="s">
        <v>946</v>
      </c>
      <c r="M589" t="s">
        <v>193</v>
      </c>
      <c r="N589" t="s">
        <v>196</v>
      </c>
      <c r="O589" t="s">
        <v>197</v>
      </c>
      <c r="P589" t="s">
        <v>198</v>
      </c>
      <c r="Q589">
        <v>1000</v>
      </c>
      <c r="R589" t="s">
        <v>198</v>
      </c>
      <c r="S589">
        <v>500</v>
      </c>
      <c r="T589">
        <v>30</v>
      </c>
      <c r="U589">
        <v>2</v>
      </c>
      <c r="V589" t="s">
        <v>199</v>
      </c>
      <c r="W589" t="s">
        <v>200</v>
      </c>
      <c r="X589">
        <v>3.125</v>
      </c>
      <c r="Y589" t="s">
        <v>193</v>
      </c>
      <c r="Z589" t="s">
        <v>5550</v>
      </c>
      <c r="AA589" t="s">
        <v>999</v>
      </c>
      <c r="AB589">
        <v>190</v>
      </c>
      <c r="AD589">
        <v>-2</v>
      </c>
      <c r="AE589" t="s">
        <v>193</v>
      </c>
      <c r="AF589" t="s">
        <v>193</v>
      </c>
      <c r="AG589">
        <v>215</v>
      </c>
      <c r="AH589">
        <v>195</v>
      </c>
      <c r="AI589">
        <v>5</v>
      </c>
      <c r="AJ589" t="s">
        <v>193</v>
      </c>
      <c r="AK589" t="s">
        <v>193</v>
      </c>
      <c r="AM589">
        <v>10</v>
      </c>
      <c r="AN589">
        <v>25</v>
      </c>
      <c r="AO589" t="s">
        <v>193</v>
      </c>
      <c r="AP589">
        <v>4.4000000000000004</v>
      </c>
      <c r="AQ589">
        <v>3.1389999999999998</v>
      </c>
      <c r="AR589">
        <v>99.728999999999999</v>
      </c>
      <c r="AS589" t="s">
        <v>202</v>
      </c>
      <c r="AT589" t="s">
        <v>203</v>
      </c>
      <c r="AU589" t="s">
        <v>204</v>
      </c>
      <c r="AV589" t="s">
        <v>205</v>
      </c>
      <c r="AW589">
        <v>6</v>
      </c>
      <c r="AX589">
        <v>4</v>
      </c>
      <c r="AY589" t="s">
        <v>193</v>
      </c>
      <c r="AZ589" t="s">
        <v>193</v>
      </c>
      <c r="BA589" t="s">
        <v>202</v>
      </c>
      <c r="BB589" t="s">
        <v>206</v>
      </c>
      <c r="BC589" t="s">
        <v>202</v>
      </c>
      <c r="BD589" t="s">
        <v>202</v>
      </c>
      <c r="BE589" t="s">
        <v>206</v>
      </c>
      <c r="BF589" t="s">
        <v>206</v>
      </c>
      <c r="BG589" t="s">
        <v>336</v>
      </c>
      <c r="BH589" t="s">
        <v>237</v>
      </c>
      <c r="BI589">
        <v>2000</v>
      </c>
      <c r="BK589" t="s">
        <v>206</v>
      </c>
      <c r="BL589" t="s">
        <v>208</v>
      </c>
      <c r="BM589" t="s">
        <v>218</v>
      </c>
      <c r="BN589" t="s">
        <v>220</v>
      </c>
      <c r="BO589" t="s">
        <v>32</v>
      </c>
      <c r="BP589" t="s">
        <v>26</v>
      </c>
      <c r="BQ589" t="s">
        <v>28</v>
      </c>
      <c r="BR589" t="s">
        <v>193</v>
      </c>
      <c r="BS589" t="s">
        <v>193</v>
      </c>
      <c r="BT589" t="s">
        <v>193</v>
      </c>
      <c r="BU589" t="s">
        <v>193</v>
      </c>
      <c r="BV589" t="s">
        <v>32</v>
      </c>
      <c r="BW589" t="s">
        <v>209</v>
      </c>
      <c r="BX589" t="s">
        <v>197</v>
      </c>
      <c r="BY589" t="s">
        <v>193</v>
      </c>
      <c r="BZ589" t="s">
        <v>211</v>
      </c>
      <c r="CA589" t="s">
        <v>634</v>
      </c>
      <c r="CB589" t="s">
        <v>3137</v>
      </c>
      <c r="CC589" t="s">
        <v>3138</v>
      </c>
      <c r="CD589" t="s">
        <v>5528</v>
      </c>
      <c r="CE589">
        <v>2</v>
      </c>
      <c r="CF589">
        <v>0</v>
      </c>
      <c r="CG589" t="s">
        <v>214</v>
      </c>
      <c r="CH589" t="s">
        <v>215</v>
      </c>
      <c r="CI589" t="s">
        <v>215</v>
      </c>
      <c r="CJ589" t="s">
        <v>197</v>
      </c>
      <c r="CK589">
        <v>500</v>
      </c>
      <c r="CL589" t="s">
        <v>216</v>
      </c>
      <c r="CM589">
        <v>1</v>
      </c>
      <c r="CN589" t="s">
        <v>199</v>
      </c>
      <c r="CO589" t="s">
        <v>193</v>
      </c>
      <c r="CP589">
        <v>6</v>
      </c>
      <c r="CQ589" t="s">
        <v>193</v>
      </c>
      <c r="CR589" t="s">
        <v>193</v>
      </c>
      <c r="CS589" t="s">
        <v>193</v>
      </c>
      <c r="CT589" t="s">
        <v>193</v>
      </c>
      <c r="CU589" t="s">
        <v>193</v>
      </c>
      <c r="CV589" t="s">
        <v>193</v>
      </c>
      <c r="CW589" t="s">
        <v>3132</v>
      </c>
      <c r="CX589" t="s">
        <v>217</v>
      </c>
      <c r="CY589">
        <v>0.875</v>
      </c>
      <c r="CZ589">
        <v>4.375</v>
      </c>
      <c r="DA589" t="s">
        <v>206</v>
      </c>
      <c r="DB589" t="s">
        <v>193</v>
      </c>
      <c r="DC589" t="s">
        <v>193</v>
      </c>
      <c r="DD589" t="s">
        <v>193</v>
      </c>
      <c r="DE589" t="s">
        <v>193</v>
      </c>
      <c r="DF589" t="s">
        <v>193</v>
      </c>
      <c r="DG589" t="s">
        <v>248</v>
      </c>
      <c r="DH589" t="s">
        <v>350</v>
      </c>
      <c r="DI589" t="s">
        <v>339</v>
      </c>
      <c r="DJ589" t="s">
        <v>241</v>
      </c>
      <c r="DK589" t="s">
        <v>240</v>
      </c>
      <c r="DL589" t="s">
        <v>222</v>
      </c>
      <c r="DM589" t="s">
        <v>222</v>
      </c>
      <c r="DN589" t="s">
        <v>223</v>
      </c>
      <c r="DO589" t="s">
        <v>1002</v>
      </c>
      <c r="DP589">
        <v>101.63800000000001</v>
      </c>
      <c r="DQ589">
        <v>3.04</v>
      </c>
      <c r="DR589">
        <v>182.5599</v>
      </c>
      <c r="DS589">
        <v>-7.4401000000000002</v>
      </c>
      <c r="DT589">
        <v>101.276</v>
      </c>
      <c r="DU589">
        <v>3.0590000000000002</v>
      </c>
      <c r="DV589">
        <v>187.8305</v>
      </c>
      <c r="DW589">
        <v>-2.1695000000000002</v>
      </c>
      <c r="DX589">
        <v>101.45099999999999</v>
      </c>
      <c r="DY589">
        <v>3.05</v>
      </c>
      <c r="DZ589">
        <v>188.0119</v>
      </c>
      <c r="EA589">
        <v>-1.9881</v>
      </c>
      <c r="EB589">
        <v>101.78400000000001</v>
      </c>
      <c r="EC589">
        <v>3.0329999999999999</v>
      </c>
      <c r="ED589">
        <v>177.58799999999999</v>
      </c>
      <c r="EE589">
        <v>-12.412000000000001</v>
      </c>
      <c r="EF589">
        <v>100.134</v>
      </c>
      <c r="EG589">
        <v>3.1179999999999999</v>
      </c>
      <c r="EH589">
        <v>191.21879999999999</v>
      </c>
      <c r="EI589">
        <v>1.2188000000000001</v>
      </c>
      <c r="EJ589">
        <v>99.248000000000005</v>
      </c>
      <c r="EK589">
        <v>3.1640000000000001</v>
      </c>
      <c r="EL589">
        <v>191.19669999999999</v>
      </c>
      <c r="EM589">
        <v>1.1967000000000001</v>
      </c>
      <c r="EN589">
        <v>98.427999999999997</v>
      </c>
      <c r="EO589">
        <v>3.2069999999999999</v>
      </c>
      <c r="EP589">
        <v>191.99359999999999</v>
      </c>
      <c r="EQ589">
        <v>1.9936</v>
      </c>
      <c r="ER589">
        <v>98.427999999999997</v>
      </c>
      <c r="ES589">
        <v>3.2069999999999999</v>
      </c>
      <c r="ET589">
        <v>195.69049999999999</v>
      </c>
      <c r="EU589">
        <v>5.6905000000000001</v>
      </c>
      <c r="EV589">
        <v>96.573999999999998</v>
      </c>
      <c r="EW589">
        <v>3.306</v>
      </c>
      <c r="EX589">
        <v>202.68190000000001</v>
      </c>
      <c r="EY589">
        <v>12.681900000000001</v>
      </c>
      <c r="EZ589">
        <v>95.802000000000007</v>
      </c>
      <c r="FA589">
        <v>3.3479999999999999</v>
      </c>
      <c r="FB589">
        <v>201.49199999999999</v>
      </c>
      <c r="FC589">
        <v>11.492000000000001</v>
      </c>
      <c r="FD589">
        <v>95.802000000000007</v>
      </c>
      <c r="FE589">
        <v>3.3479999999999999</v>
      </c>
      <c r="FF589">
        <v>195.3956</v>
      </c>
      <c r="FG589">
        <v>5.3956</v>
      </c>
      <c r="FH589">
        <v>43.83</v>
      </c>
      <c r="FI589">
        <v>6.46</v>
      </c>
      <c r="FJ589">
        <v>70.58</v>
      </c>
      <c r="FK589">
        <v>0.61</v>
      </c>
      <c r="FL589">
        <v>93.474000000000004</v>
      </c>
      <c r="FM589">
        <v>12.43</v>
      </c>
      <c r="FN589">
        <v>0.2016</v>
      </c>
      <c r="FO589">
        <v>-17.7576</v>
      </c>
      <c r="FP589">
        <v>0.25</v>
      </c>
      <c r="FQ589">
        <v>-22.047599999999999</v>
      </c>
      <c r="FR589">
        <v>0.34210000000000002</v>
      </c>
      <c r="FS589">
        <v>-23.817499999999999</v>
      </c>
      <c r="FT589">
        <v>0.60529999999999995</v>
      </c>
      <c r="FU589">
        <v>-21.515699999999999</v>
      </c>
      <c r="FV589">
        <v>1.2163999999999999</v>
      </c>
      <c r="FW589">
        <v>-13.5486</v>
      </c>
      <c r="FX589" t="s">
        <v>3136</v>
      </c>
      <c r="FY589">
        <v>21510.499199999998</v>
      </c>
    </row>
    <row r="590" spans="1:181" x14ac:dyDescent="0.35">
      <c r="A590">
        <v>593</v>
      </c>
      <c r="B590" t="s">
        <v>5528</v>
      </c>
      <c r="C590" t="s">
        <v>5536</v>
      </c>
      <c r="D590" t="s">
        <v>3139</v>
      </c>
      <c r="E590" t="s">
        <v>3140</v>
      </c>
      <c r="F590" t="s">
        <v>303</v>
      </c>
      <c r="G590" t="s">
        <v>304</v>
      </c>
      <c r="H590" t="s">
        <v>262</v>
      </c>
      <c r="I590" t="s">
        <v>304</v>
      </c>
      <c r="J590" t="s">
        <v>262</v>
      </c>
      <c r="K590" t="s">
        <v>304</v>
      </c>
      <c r="L590" t="s">
        <v>563</v>
      </c>
      <c r="M590">
        <v>6</v>
      </c>
      <c r="N590" t="s">
        <v>196</v>
      </c>
      <c r="O590" t="s">
        <v>197</v>
      </c>
      <c r="P590" t="s">
        <v>198</v>
      </c>
      <c r="Q590">
        <v>550</v>
      </c>
      <c r="R590" t="s">
        <v>198</v>
      </c>
      <c r="S590">
        <v>550</v>
      </c>
      <c r="T590">
        <v>30</v>
      </c>
      <c r="U590">
        <v>1</v>
      </c>
      <c r="V590" t="s">
        <v>199</v>
      </c>
      <c r="W590" t="s">
        <v>200</v>
      </c>
      <c r="X590">
        <v>3.5</v>
      </c>
      <c r="Y590" t="s">
        <v>193</v>
      </c>
      <c r="Z590" t="s">
        <v>5299</v>
      </c>
      <c r="AA590" t="s">
        <v>999</v>
      </c>
      <c r="AB590">
        <v>230</v>
      </c>
      <c r="AD590">
        <v>-1</v>
      </c>
      <c r="AE590" t="s">
        <v>193</v>
      </c>
      <c r="AF590" t="s">
        <v>193</v>
      </c>
      <c r="AG590">
        <v>255</v>
      </c>
      <c r="AH590">
        <v>230</v>
      </c>
      <c r="AI590">
        <v>0</v>
      </c>
      <c r="AJ590" t="s">
        <v>193</v>
      </c>
      <c r="AK590" t="s">
        <v>193</v>
      </c>
      <c r="AM590">
        <v>20</v>
      </c>
      <c r="AN590">
        <v>25</v>
      </c>
      <c r="AO590" t="s">
        <v>193</v>
      </c>
      <c r="AP590">
        <v>3.6</v>
      </c>
      <c r="AQ590">
        <v>3.5430000000000001</v>
      </c>
      <c r="AR590">
        <v>99.207999999999998</v>
      </c>
      <c r="AS590" t="s">
        <v>202</v>
      </c>
      <c r="AT590" t="s">
        <v>203</v>
      </c>
      <c r="AU590" t="s">
        <v>204</v>
      </c>
      <c r="AV590" t="s">
        <v>205</v>
      </c>
      <c r="AW590">
        <v>3</v>
      </c>
      <c r="AX590">
        <v>3</v>
      </c>
      <c r="AY590" t="s">
        <v>193</v>
      </c>
      <c r="AZ590" t="s">
        <v>193</v>
      </c>
      <c r="BA590" t="s">
        <v>206</v>
      </c>
      <c r="BB590" t="s">
        <v>206</v>
      </c>
      <c r="BC590" t="s">
        <v>202</v>
      </c>
      <c r="BD590" t="s">
        <v>202</v>
      </c>
      <c r="BE590" t="s">
        <v>206</v>
      </c>
      <c r="BF590" t="s">
        <v>206</v>
      </c>
      <c r="BG590" t="s">
        <v>207</v>
      </c>
      <c r="BH590" t="s">
        <v>905</v>
      </c>
      <c r="BI590">
        <v>2000</v>
      </c>
      <c r="BK590" t="s">
        <v>206</v>
      </c>
      <c r="BL590" t="s">
        <v>208</v>
      </c>
      <c r="BM590" t="s">
        <v>32</v>
      </c>
      <c r="BN590" t="s">
        <v>34</v>
      </c>
      <c r="BO590" t="s">
        <v>193</v>
      </c>
      <c r="BP590" t="s">
        <v>193</v>
      </c>
      <c r="BQ590" t="s">
        <v>193</v>
      </c>
      <c r="BR590" t="s">
        <v>193</v>
      </c>
      <c r="BS590" t="s">
        <v>193</v>
      </c>
      <c r="BT590" t="s">
        <v>193</v>
      </c>
      <c r="BU590" t="s">
        <v>193</v>
      </c>
      <c r="BV590" t="s">
        <v>193</v>
      </c>
      <c r="BW590" t="s">
        <v>209</v>
      </c>
      <c r="BX590" t="s">
        <v>197</v>
      </c>
      <c r="BY590" t="s">
        <v>193</v>
      </c>
      <c r="BZ590" t="s">
        <v>271</v>
      </c>
      <c r="CA590" t="s">
        <v>1171</v>
      </c>
      <c r="CB590" t="s">
        <v>3141</v>
      </c>
      <c r="CC590" t="s">
        <v>3142</v>
      </c>
      <c r="CD590" t="s">
        <v>5528</v>
      </c>
      <c r="CE590">
        <v>2</v>
      </c>
      <c r="CF590">
        <v>1</v>
      </c>
      <c r="CG590" t="s">
        <v>214</v>
      </c>
      <c r="CH590" t="s">
        <v>215</v>
      </c>
      <c r="CI590" t="s">
        <v>215</v>
      </c>
      <c r="CJ590" t="s">
        <v>202</v>
      </c>
      <c r="CK590">
        <v>550</v>
      </c>
      <c r="CL590" t="s">
        <v>216</v>
      </c>
      <c r="CM590">
        <v>1</v>
      </c>
      <c r="CN590" t="s">
        <v>199</v>
      </c>
      <c r="CO590" t="s">
        <v>193</v>
      </c>
      <c r="CP590">
        <v>6</v>
      </c>
      <c r="CQ590" t="s">
        <v>193</v>
      </c>
      <c r="CR590" t="s">
        <v>193</v>
      </c>
      <c r="CS590" t="s">
        <v>193</v>
      </c>
      <c r="CT590" t="s">
        <v>193</v>
      </c>
      <c r="CU590" t="s">
        <v>193</v>
      </c>
      <c r="CV590" t="s">
        <v>193</v>
      </c>
      <c r="CW590" t="s">
        <v>3139</v>
      </c>
      <c r="CX590" t="s">
        <v>217</v>
      </c>
      <c r="CY590">
        <v>0.875</v>
      </c>
      <c r="CZ590">
        <v>4.8129999999999997</v>
      </c>
      <c r="DA590" t="s">
        <v>206</v>
      </c>
      <c r="DB590" t="s">
        <v>193</v>
      </c>
      <c r="DC590" t="s">
        <v>193</v>
      </c>
      <c r="DD590" t="s">
        <v>193</v>
      </c>
      <c r="DE590" t="s">
        <v>193</v>
      </c>
      <c r="DF590" t="s">
        <v>193</v>
      </c>
      <c r="DG590" t="s">
        <v>220</v>
      </c>
      <c r="DH590" t="s">
        <v>30</v>
      </c>
      <c r="DI590" t="s">
        <v>341</v>
      </c>
      <c r="DJ590" t="s">
        <v>240</v>
      </c>
      <c r="DK590" t="s">
        <v>193</v>
      </c>
      <c r="DL590" t="s">
        <v>222</v>
      </c>
      <c r="DM590" t="s">
        <v>222</v>
      </c>
      <c r="DN590" t="s">
        <v>223</v>
      </c>
      <c r="DO590" t="s">
        <v>1002</v>
      </c>
      <c r="DP590">
        <v>99.778000000000006</v>
      </c>
      <c r="DQ590">
        <v>3.512</v>
      </c>
      <c r="DR590">
        <v>229.7987</v>
      </c>
      <c r="DS590">
        <v>-0.20130000000000001</v>
      </c>
      <c r="DT590">
        <v>100.883</v>
      </c>
      <c r="DU590">
        <v>3.452</v>
      </c>
      <c r="DV590">
        <v>229.0283</v>
      </c>
      <c r="DW590">
        <v>-0.97170000000000001</v>
      </c>
      <c r="DX590">
        <v>101.31</v>
      </c>
      <c r="DY590">
        <v>3.4289999999999998</v>
      </c>
      <c r="DZ590">
        <v>221.4599</v>
      </c>
      <c r="EA590">
        <v>-8.5401000000000007</v>
      </c>
      <c r="EB590">
        <v>99.777000000000001</v>
      </c>
      <c r="EC590">
        <v>3.512</v>
      </c>
      <c r="ED590">
        <v>233.13050000000001</v>
      </c>
      <c r="EE590">
        <v>3.1305000000000001</v>
      </c>
      <c r="EF590">
        <v>100.73399999999999</v>
      </c>
      <c r="EG590">
        <v>3.46</v>
      </c>
      <c r="EH590">
        <v>229.0119</v>
      </c>
      <c r="EI590">
        <v>-0.98809999999999998</v>
      </c>
      <c r="EJ590">
        <v>101.384</v>
      </c>
      <c r="EK590">
        <v>3.4249999999999998</v>
      </c>
      <c r="EL590">
        <v>216.78800000000001</v>
      </c>
      <c r="EM590">
        <v>-13.212</v>
      </c>
      <c r="EN590">
        <v>100.34099999999999</v>
      </c>
      <c r="EO590">
        <v>3.4809999999999999</v>
      </c>
      <c r="EP590">
        <v>227.5188</v>
      </c>
      <c r="EQ590">
        <v>-2.4811999999999999</v>
      </c>
      <c r="ER590">
        <v>99.942999999999998</v>
      </c>
      <c r="ES590">
        <v>3.5030000000000001</v>
      </c>
      <c r="ET590">
        <v>225.0967</v>
      </c>
      <c r="EU590">
        <v>-4.9032999999999998</v>
      </c>
      <c r="EV590">
        <v>99.942999999999998</v>
      </c>
      <c r="EW590">
        <v>3.5030000000000001</v>
      </c>
      <c r="EX590">
        <v>221.59360000000001</v>
      </c>
      <c r="EY590">
        <v>-8.4063999999999997</v>
      </c>
      <c r="EZ590">
        <v>99.747</v>
      </c>
      <c r="FA590">
        <v>3.5139999999999998</v>
      </c>
      <c r="FB590">
        <v>226.3905</v>
      </c>
      <c r="FC590">
        <v>-3.6095000000000002</v>
      </c>
      <c r="FD590">
        <v>97.706000000000003</v>
      </c>
      <c r="FE590">
        <v>3.6259999999999999</v>
      </c>
      <c r="FF590">
        <v>234.68190000000001</v>
      </c>
      <c r="FG590">
        <v>4.6818999999999997</v>
      </c>
      <c r="FH590">
        <v>43.83</v>
      </c>
      <c r="FI590">
        <v>6.46</v>
      </c>
      <c r="FJ590">
        <v>70.58</v>
      </c>
      <c r="FK590">
        <v>0.61</v>
      </c>
      <c r="FL590">
        <v>93.474000000000004</v>
      </c>
      <c r="FM590">
        <v>12.43</v>
      </c>
      <c r="FN590">
        <v>0.2016</v>
      </c>
      <c r="FO590">
        <v>-17.7576</v>
      </c>
      <c r="FP590">
        <v>0.25</v>
      </c>
      <c r="FQ590">
        <v>-22.047599999999999</v>
      </c>
      <c r="FR590">
        <v>0.34210000000000002</v>
      </c>
      <c r="FS590">
        <v>-23.817499999999999</v>
      </c>
      <c r="FT590">
        <v>0.60529999999999995</v>
      </c>
      <c r="FU590">
        <v>-21.515699999999999</v>
      </c>
      <c r="FV590">
        <v>1.2163999999999999</v>
      </c>
      <c r="FW590">
        <v>-13.5486</v>
      </c>
      <c r="FX590" t="s">
        <v>3143</v>
      </c>
      <c r="FY590">
        <v>16003.504499999999</v>
      </c>
    </row>
    <row r="591" spans="1:181" x14ac:dyDescent="0.35">
      <c r="A591">
        <v>594</v>
      </c>
      <c r="B591" t="s">
        <v>5551</v>
      </c>
      <c r="C591" t="s">
        <v>5527</v>
      </c>
      <c r="D591" t="s">
        <v>1080</v>
      </c>
      <c r="E591" t="s">
        <v>1081</v>
      </c>
      <c r="F591" t="s">
        <v>315</v>
      </c>
      <c r="G591" t="s">
        <v>304</v>
      </c>
      <c r="H591" t="s">
        <v>194</v>
      </c>
      <c r="I591" t="s">
        <v>304</v>
      </c>
      <c r="J591" t="s">
        <v>371</v>
      </c>
      <c r="K591" t="s">
        <v>304</v>
      </c>
      <c r="L591" t="s">
        <v>1076</v>
      </c>
      <c r="M591" t="s">
        <v>193</v>
      </c>
      <c r="N591" t="s">
        <v>196</v>
      </c>
      <c r="O591" t="s">
        <v>202</v>
      </c>
      <c r="P591" t="s">
        <v>198</v>
      </c>
      <c r="Q591">
        <v>1250</v>
      </c>
      <c r="R591">
        <v>1250</v>
      </c>
      <c r="S591">
        <v>1250</v>
      </c>
      <c r="T591">
        <v>5</v>
      </c>
      <c r="U591">
        <v>1</v>
      </c>
      <c r="V591" t="s">
        <v>199</v>
      </c>
      <c r="W591" t="s">
        <v>200</v>
      </c>
      <c r="X591">
        <v>1.6</v>
      </c>
      <c r="Y591" t="s">
        <v>193</v>
      </c>
      <c r="Z591" t="s">
        <v>5552</v>
      </c>
      <c r="AA591" t="s">
        <v>2410</v>
      </c>
      <c r="AB591">
        <v>125</v>
      </c>
      <c r="AD591">
        <v>-2</v>
      </c>
      <c r="AE591" t="s">
        <v>193</v>
      </c>
      <c r="AF591" t="s">
        <v>193</v>
      </c>
      <c r="AG591">
        <v>155</v>
      </c>
      <c r="AH591">
        <v>0</v>
      </c>
      <c r="AI591">
        <v>0</v>
      </c>
      <c r="AJ591" t="s">
        <v>193</v>
      </c>
      <c r="AK591" t="s">
        <v>193</v>
      </c>
      <c r="AM591">
        <v>1</v>
      </c>
      <c r="AN591">
        <v>30</v>
      </c>
      <c r="AO591">
        <v>4100</v>
      </c>
      <c r="AP591">
        <v>3.28</v>
      </c>
      <c r="AQ591">
        <v>1.6080000000000001</v>
      </c>
      <c r="AR591">
        <v>99.962000000000003</v>
      </c>
      <c r="AS591" t="s">
        <v>202</v>
      </c>
      <c r="AT591" t="s">
        <v>290</v>
      </c>
      <c r="AU591" t="s">
        <v>204</v>
      </c>
      <c r="AV591" t="s">
        <v>265</v>
      </c>
      <c r="AW591">
        <v>4</v>
      </c>
      <c r="AX591">
        <v>4</v>
      </c>
      <c r="AY591" t="s">
        <v>193</v>
      </c>
      <c r="AZ591" t="s">
        <v>193</v>
      </c>
      <c r="BA591" t="s">
        <v>206</v>
      </c>
      <c r="BB591" t="s">
        <v>206</v>
      </c>
      <c r="BC591" t="s">
        <v>202</v>
      </c>
      <c r="BD591" t="s">
        <v>206</v>
      </c>
      <c r="BE591" t="s">
        <v>206</v>
      </c>
      <c r="BF591" t="s">
        <v>206</v>
      </c>
      <c r="BG591" t="s">
        <v>207</v>
      </c>
      <c r="BH591" t="s">
        <v>193</v>
      </c>
      <c r="BI591">
        <v>1000</v>
      </c>
      <c r="BK591" t="s">
        <v>202</v>
      </c>
      <c r="BL591" t="s">
        <v>220</v>
      </c>
      <c r="BM591" t="s">
        <v>30</v>
      </c>
      <c r="BN591" t="s">
        <v>32</v>
      </c>
      <c r="BO591" t="s">
        <v>511</v>
      </c>
      <c r="BP591" t="s">
        <v>193</v>
      </c>
      <c r="BQ591" t="s">
        <v>193</v>
      </c>
      <c r="BR591" t="s">
        <v>193</v>
      </c>
      <c r="BS591" t="s">
        <v>193</v>
      </c>
      <c r="BT591" t="s">
        <v>193</v>
      </c>
      <c r="BU591" t="s">
        <v>193</v>
      </c>
      <c r="BV591" t="s">
        <v>30</v>
      </c>
      <c r="BW591" t="s">
        <v>209</v>
      </c>
      <c r="BX591" t="s">
        <v>197</v>
      </c>
      <c r="BY591" t="s">
        <v>193</v>
      </c>
      <c r="BZ591" t="s">
        <v>292</v>
      </c>
      <c r="CA591" t="s">
        <v>307</v>
      </c>
      <c r="CB591" t="s">
        <v>3112</v>
      </c>
      <c r="CC591" t="s">
        <v>3113</v>
      </c>
      <c r="CD591" t="s">
        <v>5553</v>
      </c>
      <c r="CE591">
        <v>2</v>
      </c>
      <c r="CF591">
        <v>1</v>
      </c>
      <c r="CG591" t="s">
        <v>214</v>
      </c>
      <c r="CH591" t="s">
        <v>215</v>
      </c>
      <c r="CI591" t="s">
        <v>215</v>
      </c>
      <c r="CJ591" t="s">
        <v>197</v>
      </c>
      <c r="CK591">
        <v>1250</v>
      </c>
      <c r="CL591" t="s">
        <v>216</v>
      </c>
      <c r="CM591">
        <v>1</v>
      </c>
      <c r="CN591" t="s">
        <v>199</v>
      </c>
      <c r="CO591" t="s">
        <v>193</v>
      </c>
      <c r="CP591">
        <v>1</v>
      </c>
      <c r="CQ591" t="s">
        <v>193</v>
      </c>
      <c r="CR591" t="s">
        <v>193</v>
      </c>
      <c r="CS591" t="s">
        <v>193</v>
      </c>
      <c r="CT591" t="s">
        <v>193</v>
      </c>
      <c r="CU591" t="s">
        <v>193</v>
      </c>
      <c r="CV591" t="s">
        <v>193</v>
      </c>
      <c r="CW591" t="s">
        <v>1080</v>
      </c>
      <c r="CX591" t="s">
        <v>217</v>
      </c>
      <c r="CY591">
        <v>0.15</v>
      </c>
      <c r="CZ591">
        <v>1.875</v>
      </c>
      <c r="DA591" t="s">
        <v>202</v>
      </c>
      <c r="DB591" t="s">
        <v>193</v>
      </c>
      <c r="DC591" t="s">
        <v>193</v>
      </c>
      <c r="DD591" t="s">
        <v>193</v>
      </c>
      <c r="DE591" t="s">
        <v>193</v>
      </c>
      <c r="DF591" t="s">
        <v>193</v>
      </c>
      <c r="DG591" t="s">
        <v>354</v>
      </c>
      <c r="DH591" t="s">
        <v>400</v>
      </c>
      <c r="DI591" t="s">
        <v>1091</v>
      </c>
      <c r="DJ591" t="s">
        <v>356</v>
      </c>
      <c r="DK591" t="s">
        <v>447</v>
      </c>
      <c r="DL591" t="s">
        <v>222</v>
      </c>
      <c r="DM591" t="s">
        <v>222</v>
      </c>
      <c r="DN591" t="s">
        <v>223</v>
      </c>
      <c r="DO591" t="s">
        <v>2242</v>
      </c>
      <c r="DP591">
        <v>100.419</v>
      </c>
      <c r="DQ591">
        <v>1.5109999999999999</v>
      </c>
      <c r="DR591">
        <v>114.3724</v>
      </c>
      <c r="DS591">
        <v>-10.627599999999999</v>
      </c>
      <c r="DT591">
        <v>100.25</v>
      </c>
      <c r="DU591">
        <v>1.5469999999999999</v>
      </c>
      <c r="DV591">
        <v>117.8349</v>
      </c>
      <c r="DW591">
        <v>-7.1650999999999998</v>
      </c>
      <c r="DX591">
        <v>100.25</v>
      </c>
      <c r="DY591">
        <v>1.5469999999999999</v>
      </c>
      <c r="DZ591">
        <v>117.36369999999999</v>
      </c>
      <c r="EA591">
        <v>-7.6363000000000003</v>
      </c>
      <c r="EB591">
        <v>101.71</v>
      </c>
      <c r="EC591">
        <v>1.2390000000000001</v>
      </c>
      <c r="ED591">
        <v>83.532200000000003</v>
      </c>
      <c r="EE591">
        <v>-41.467799999999997</v>
      </c>
      <c r="EF591">
        <v>101.727</v>
      </c>
      <c r="EG591">
        <v>1.2350000000000001</v>
      </c>
      <c r="EH591">
        <v>86.656499999999994</v>
      </c>
      <c r="EI591">
        <v>-38.343499999999999</v>
      </c>
      <c r="EJ591">
        <v>101.39100000000001</v>
      </c>
      <c r="EK591">
        <v>1.3049999999999999</v>
      </c>
      <c r="EL591">
        <v>93.985200000000006</v>
      </c>
      <c r="EM591">
        <v>-31.014800000000001</v>
      </c>
      <c r="EN591">
        <v>101.639</v>
      </c>
      <c r="EO591">
        <v>1.2529999999999999</v>
      </c>
      <c r="EP591">
        <v>88.807500000000005</v>
      </c>
      <c r="EQ591">
        <v>-36.192500000000003</v>
      </c>
      <c r="ER591">
        <v>101.33199999999999</v>
      </c>
      <c r="ES591">
        <v>1.3169999999999999</v>
      </c>
      <c r="ET591">
        <v>96.496799999999993</v>
      </c>
      <c r="EU591">
        <v>-28.5032</v>
      </c>
      <c r="EV591">
        <v>101.33199999999999</v>
      </c>
      <c r="EW591">
        <v>1.3169999999999999</v>
      </c>
      <c r="EX591">
        <v>95.222399999999993</v>
      </c>
      <c r="EY591">
        <v>-29.7776</v>
      </c>
      <c r="EZ591">
        <v>101.592</v>
      </c>
      <c r="FA591">
        <v>1.262</v>
      </c>
      <c r="FB591">
        <v>88.766300000000001</v>
      </c>
      <c r="FC591">
        <v>-36.233699999999999</v>
      </c>
      <c r="FD591">
        <v>101.592</v>
      </c>
      <c r="FE591">
        <v>1.262</v>
      </c>
      <c r="FF591">
        <v>88.933599999999998</v>
      </c>
      <c r="FG591">
        <v>-36.066400000000002</v>
      </c>
      <c r="FH591">
        <v>38.15</v>
      </c>
      <c r="FI591">
        <v>-8.4499999999999993</v>
      </c>
      <c r="FJ591">
        <v>71.2</v>
      </c>
      <c r="FK591">
        <v>0.55000000000000004</v>
      </c>
      <c r="FL591">
        <v>86.968000000000004</v>
      </c>
      <c r="FM591">
        <v>6.25</v>
      </c>
      <c r="FN591">
        <v>0.2019</v>
      </c>
      <c r="FO591">
        <v>-10.4535</v>
      </c>
      <c r="FP591">
        <v>0.25</v>
      </c>
      <c r="FQ591">
        <v>-15.1104</v>
      </c>
      <c r="FR591">
        <v>0.35959999999999998</v>
      </c>
      <c r="FS591">
        <v>-11.1037</v>
      </c>
      <c r="FT591">
        <v>0.64170000000000005</v>
      </c>
      <c r="FU591">
        <v>-10.752800000000001</v>
      </c>
      <c r="FV591">
        <v>1.2601</v>
      </c>
      <c r="FW591">
        <v>-6.2079000000000004</v>
      </c>
      <c r="FX591" t="s">
        <v>1084</v>
      </c>
      <c r="FY591" t="s">
        <v>252</v>
      </c>
    </row>
    <row r="592" spans="1:181" x14ac:dyDescent="0.35">
      <c r="A592">
        <v>595</v>
      </c>
      <c r="B592" t="s">
        <v>5551</v>
      </c>
      <c r="C592" t="s">
        <v>5527</v>
      </c>
      <c r="D592" t="s">
        <v>258</v>
      </c>
      <c r="E592" t="s">
        <v>3114</v>
      </c>
      <c r="F592" t="s">
        <v>568</v>
      </c>
      <c r="G592" t="s">
        <v>331</v>
      </c>
      <c r="H592" t="s">
        <v>836</v>
      </c>
      <c r="I592" t="s">
        <v>331</v>
      </c>
      <c r="J592" t="s">
        <v>261</v>
      </c>
      <c r="K592" t="s">
        <v>331</v>
      </c>
      <c r="L592" t="s">
        <v>3115</v>
      </c>
      <c r="M592">
        <v>4</v>
      </c>
      <c r="N592" t="s">
        <v>196</v>
      </c>
      <c r="O592" t="s">
        <v>197</v>
      </c>
      <c r="P592" t="s">
        <v>198</v>
      </c>
      <c r="Q592">
        <v>8000</v>
      </c>
      <c r="R592" t="s">
        <v>198</v>
      </c>
      <c r="S592">
        <v>3500</v>
      </c>
      <c r="T592">
        <v>3</v>
      </c>
      <c r="U592">
        <v>3</v>
      </c>
      <c r="V592" t="s">
        <v>199</v>
      </c>
      <c r="W592" t="s">
        <v>200</v>
      </c>
      <c r="X592">
        <v>8.5</v>
      </c>
      <c r="Y592" t="s">
        <v>193</v>
      </c>
      <c r="Z592" t="s">
        <v>5554</v>
      </c>
      <c r="AA592" t="s">
        <v>904</v>
      </c>
      <c r="AB592">
        <v>0.01</v>
      </c>
      <c r="AD592" t="s">
        <v>193</v>
      </c>
      <c r="AE592" t="s">
        <v>193</v>
      </c>
      <c r="AF592" t="s">
        <v>193</v>
      </c>
      <c r="AG592">
        <v>0</v>
      </c>
      <c r="AH592">
        <v>0</v>
      </c>
      <c r="AI592">
        <v>0</v>
      </c>
      <c r="AJ592" t="s">
        <v>193</v>
      </c>
      <c r="AK592" t="s">
        <v>193</v>
      </c>
      <c r="AM592">
        <v>125</v>
      </c>
      <c r="AN592">
        <v>-0.01</v>
      </c>
      <c r="AO592" t="s">
        <v>193</v>
      </c>
      <c r="AP592">
        <v>4</v>
      </c>
      <c r="AQ592">
        <v>8.5</v>
      </c>
      <c r="AR592">
        <v>100</v>
      </c>
      <c r="AS592" t="s">
        <v>202</v>
      </c>
      <c r="AT592" t="s">
        <v>203</v>
      </c>
      <c r="AU592" t="s">
        <v>204</v>
      </c>
      <c r="AV592" t="s">
        <v>205</v>
      </c>
      <c r="AW592">
        <v>7</v>
      </c>
      <c r="AX592">
        <v>7</v>
      </c>
      <c r="AY592" t="s">
        <v>193</v>
      </c>
      <c r="AZ592" t="s">
        <v>193</v>
      </c>
      <c r="BA592" t="s">
        <v>206</v>
      </c>
      <c r="BB592" t="s">
        <v>206</v>
      </c>
      <c r="BC592" t="s">
        <v>206</v>
      </c>
      <c r="BD592" t="s">
        <v>206</v>
      </c>
      <c r="BE592" t="s">
        <v>206</v>
      </c>
      <c r="BF592" t="s">
        <v>206</v>
      </c>
      <c r="BG592" t="s">
        <v>193</v>
      </c>
      <c r="BH592" t="s">
        <v>193</v>
      </c>
      <c r="BI592">
        <v>2000</v>
      </c>
      <c r="BK592" t="s">
        <v>206</v>
      </c>
      <c r="BL592" t="s">
        <v>208</v>
      </c>
      <c r="BM592" t="s">
        <v>220</v>
      </c>
      <c r="BN592" t="s">
        <v>34</v>
      </c>
      <c r="BO592" t="s">
        <v>32</v>
      </c>
      <c r="BP592" t="s">
        <v>30</v>
      </c>
      <c r="BQ592" t="s">
        <v>218</v>
      </c>
      <c r="BR592" t="s">
        <v>29</v>
      </c>
      <c r="BS592" t="s">
        <v>193</v>
      </c>
      <c r="BT592" t="s">
        <v>193</v>
      </c>
      <c r="BU592" t="s">
        <v>193</v>
      </c>
      <c r="BV592" t="s">
        <v>30</v>
      </c>
      <c r="BW592" t="s">
        <v>209</v>
      </c>
      <c r="BX592" t="s">
        <v>197</v>
      </c>
      <c r="BY592" t="s">
        <v>193</v>
      </c>
      <c r="BZ592" t="s">
        <v>271</v>
      </c>
      <c r="CA592" t="s">
        <v>272</v>
      </c>
      <c r="CB592" t="s">
        <v>3116</v>
      </c>
      <c r="CC592" t="s">
        <v>193</v>
      </c>
      <c r="CD592" t="s">
        <v>5553</v>
      </c>
      <c r="CE592">
        <v>2</v>
      </c>
      <c r="CF592">
        <v>1</v>
      </c>
      <c r="CG592" t="s">
        <v>214</v>
      </c>
      <c r="CH592" t="s">
        <v>215</v>
      </c>
      <c r="CI592" t="s">
        <v>215</v>
      </c>
      <c r="CJ592" t="s">
        <v>197</v>
      </c>
      <c r="CK592">
        <v>3500</v>
      </c>
      <c r="CL592" t="s">
        <v>216</v>
      </c>
      <c r="CM592">
        <v>1</v>
      </c>
      <c r="CN592" t="s">
        <v>199</v>
      </c>
      <c r="CO592" t="s">
        <v>193</v>
      </c>
      <c r="CP592" t="s">
        <v>193</v>
      </c>
      <c r="CQ592" t="s">
        <v>193</v>
      </c>
      <c r="CR592" t="s">
        <v>197</v>
      </c>
      <c r="CS592" t="s">
        <v>193</v>
      </c>
      <c r="CT592" t="s">
        <v>193</v>
      </c>
      <c r="CU592" t="s">
        <v>193</v>
      </c>
      <c r="CV592" t="s">
        <v>193</v>
      </c>
      <c r="CW592" t="s">
        <v>258</v>
      </c>
      <c r="CX592" t="s">
        <v>217</v>
      </c>
      <c r="CY592">
        <v>0.85</v>
      </c>
      <c r="CZ592">
        <v>29.75</v>
      </c>
      <c r="DA592" t="s">
        <v>206</v>
      </c>
      <c r="DB592" t="s">
        <v>193</v>
      </c>
      <c r="DC592" t="s">
        <v>193</v>
      </c>
      <c r="DD592" t="s">
        <v>193</v>
      </c>
      <c r="DE592" t="s">
        <v>193</v>
      </c>
      <c r="DF592" t="s">
        <v>193</v>
      </c>
      <c r="DG592" t="s">
        <v>26</v>
      </c>
      <c r="DH592" t="s">
        <v>275</v>
      </c>
      <c r="DI592" t="s">
        <v>557</v>
      </c>
      <c r="DJ592" t="s">
        <v>249</v>
      </c>
      <c r="DK592" t="s">
        <v>28</v>
      </c>
      <c r="DL592" t="s">
        <v>222</v>
      </c>
      <c r="DM592" t="s">
        <v>222</v>
      </c>
      <c r="DN592" t="s">
        <v>222</v>
      </c>
      <c r="DO592" t="s">
        <v>343</v>
      </c>
      <c r="DP592">
        <v>98.129000000000005</v>
      </c>
      <c r="DQ592">
        <v>9.2309999999999999</v>
      </c>
      <c r="DS592" t="e">
        <v>#VALUE!</v>
      </c>
      <c r="DT592">
        <v>98.661000000000001</v>
      </c>
      <c r="DU592">
        <v>9.0220000000000002</v>
      </c>
      <c r="DW592" t="e">
        <v>#VALUE!</v>
      </c>
      <c r="DX592">
        <v>98.555999999999997</v>
      </c>
      <c r="DY592">
        <v>9.0630000000000006</v>
      </c>
      <c r="EA592" t="e">
        <v>#VALUE!</v>
      </c>
      <c r="EB592">
        <v>99.331999999999994</v>
      </c>
      <c r="EC592">
        <v>8.7590000000000003</v>
      </c>
      <c r="EE592" t="e">
        <v>#VALUE!</v>
      </c>
      <c r="EF592">
        <v>99.298000000000002</v>
      </c>
      <c r="EG592">
        <v>8.7720000000000002</v>
      </c>
      <c r="EI592" t="e">
        <v>#VALUE!</v>
      </c>
      <c r="EJ592">
        <v>98.438000000000002</v>
      </c>
      <c r="EK592">
        <v>9.1120000000000001</v>
      </c>
      <c r="EM592" t="e">
        <v>#VALUE!</v>
      </c>
      <c r="EN592">
        <v>97.515000000000001</v>
      </c>
      <c r="EO592">
        <v>9.48</v>
      </c>
      <c r="EQ592" t="e">
        <v>#VALUE!</v>
      </c>
      <c r="ER592">
        <v>98.644000000000005</v>
      </c>
      <c r="ES592">
        <v>9.0299999999999994</v>
      </c>
      <c r="EU592" t="e">
        <v>#VALUE!</v>
      </c>
      <c r="EV592">
        <v>99.265000000000001</v>
      </c>
      <c r="EW592">
        <v>8.7850000000000001</v>
      </c>
      <c r="EY592" t="e">
        <v>#VALUE!</v>
      </c>
      <c r="EZ592">
        <v>99.332999999999998</v>
      </c>
      <c r="FA592">
        <v>8.7590000000000003</v>
      </c>
      <c r="FC592" t="e">
        <v>#VALUE!</v>
      </c>
      <c r="FD592">
        <v>99.631</v>
      </c>
      <c r="FE592">
        <v>8.641</v>
      </c>
      <c r="FG592" t="e">
        <v>#VALUE!</v>
      </c>
      <c r="FH592">
        <v>38.15</v>
      </c>
      <c r="FI592">
        <v>-8.4499999999999993</v>
      </c>
      <c r="FJ592">
        <v>71.2</v>
      </c>
      <c r="FK592">
        <v>0.55000000000000004</v>
      </c>
      <c r="FL592">
        <v>86.968000000000004</v>
      </c>
      <c r="FM592">
        <v>6.25</v>
      </c>
      <c r="FN592">
        <v>0.2019</v>
      </c>
      <c r="FO592">
        <v>-10.4535</v>
      </c>
      <c r="FP592">
        <v>0.25</v>
      </c>
      <c r="FQ592">
        <v>-15.1104</v>
      </c>
      <c r="FR592">
        <v>0.35959999999999998</v>
      </c>
      <c r="FS592">
        <v>-11.1037</v>
      </c>
      <c r="FT592">
        <v>0.64170000000000005</v>
      </c>
      <c r="FU592">
        <v>-10.752800000000001</v>
      </c>
      <c r="FV592">
        <v>1.2601</v>
      </c>
      <c r="FW592">
        <v>-6.2079000000000004</v>
      </c>
      <c r="FX592" t="s">
        <v>3117</v>
      </c>
      <c r="FY592">
        <v>16139.638000000001</v>
      </c>
    </row>
    <row r="593" spans="1:181" x14ac:dyDescent="0.35">
      <c r="A593">
        <v>596</v>
      </c>
      <c r="B593" t="s">
        <v>5551</v>
      </c>
      <c r="C593" t="s">
        <v>5527</v>
      </c>
      <c r="D593" t="s">
        <v>258</v>
      </c>
      <c r="E593" t="s">
        <v>3114</v>
      </c>
      <c r="F593" t="s">
        <v>568</v>
      </c>
      <c r="G593" t="s">
        <v>331</v>
      </c>
      <c r="H593" t="s">
        <v>836</v>
      </c>
      <c r="I593" t="s">
        <v>331</v>
      </c>
      <c r="J593" t="s">
        <v>261</v>
      </c>
      <c r="K593" t="s">
        <v>331</v>
      </c>
      <c r="L593" t="s">
        <v>3115</v>
      </c>
      <c r="M593">
        <v>4</v>
      </c>
      <c r="N593" t="s">
        <v>196</v>
      </c>
      <c r="O593" t="s">
        <v>197</v>
      </c>
      <c r="P593" t="s">
        <v>198</v>
      </c>
      <c r="Q593">
        <v>8000</v>
      </c>
      <c r="R593" t="s">
        <v>198</v>
      </c>
      <c r="S593">
        <v>3500</v>
      </c>
      <c r="T593">
        <v>5</v>
      </c>
      <c r="U593">
        <v>3</v>
      </c>
      <c r="V593" t="s">
        <v>199</v>
      </c>
      <c r="W593" t="s">
        <v>200</v>
      </c>
      <c r="X593">
        <v>9</v>
      </c>
      <c r="Y593" t="s">
        <v>193</v>
      </c>
      <c r="Z593" t="s">
        <v>5555</v>
      </c>
      <c r="AA593" t="s">
        <v>299</v>
      </c>
      <c r="AB593">
        <v>0.01</v>
      </c>
      <c r="AD593" t="s">
        <v>193</v>
      </c>
      <c r="AE593" t="s">
        <v>193</v>
      </c>
      <c r="AF593" t="s">
        <v>193</v>
      </c>
      <c r="AG593">
        <v>0</v>
      </c>
      <c r="AH593">
        <v>0</v>
      </c>
      <c r="AI593">
        <v>0</v>
      </c>
      <c r="AJ593" t="s">
        <v>193</v>
      </c>
      <c r="AK593" t="s">
        <v>193</v>
      </c>
      <c r="AM593">
        <v>125</v>
      </c>
      <c r="AN593">
        <v>-0.01</v>
      </c>
      <c r="AO593" t="s">
        <v>193</v>
      </c>
      <c r="AP593">
        <v>3.74</v>
      </c>
      <c r="AQ593">
        <v>9</v>
      </c>
      <c r="AR593">
        <v>100</v>
      </c>
      <c r="AS593" t="s">
        <v>202</v>
      </c>
      <c r="AT593" t="s">
        <v>203</v>
      </c>
      <c r="AU593" t="s">
        <v>204</v>
      </c>
      <c r="AV593" t="s">
        <v>205</v>
      </c>
      <c r="AW593">
        <v>7</v>
      </c>
      <c r="AX593">
        <v>7</v>
      </c>
      <c r="AY593" t="s">
        <v>193</v>
      </c>
      <c r="AZ593" t="s">
        <v>193</v>
      </c>
      <c r="BA593" t="s">
        <v>206</v>
      </c>
      <c r="BB593" t="s">
        <v>206</v>
      </c>
      <c r="BC593" t="s">
        <v>202</v>
      </c>
      <c r="BD593" t="s">
        <v>206</v>
      </c>
      <c r="BE593" t="s">
        <v>206</v>
      </c>
      <c r="BF593" t="s">
        <v>206</v>
      </c>
      <c r="BG593" t="s">
        <v>193</v>
      </c>
      <c r="BH593" t="s">
        <v>193</v>
      </c>
      <c r="BI593">
        <v>2000</v>
      </c>
      <c r="BK593" t="s">
        <v>206</v>
      </c>
      <c r="BL593" t="s">
        <v>208</v>
      </c>
      <c r="BM593" t="s">
        <v>220</v>
      </c>
      <c r="BN593" t="s">
        <v>34</v>
      </c>
      <c r="BO593" t="s">
        <v>32</v>
      </c>
      <c r="BP593" t="s">
        <v>30</v>
      </c>
      <c r="BQ593" t="s">
        <v>218</v>
      </c>
      <c r="BR593" t="s">
        <v>29</v>
      </c>
      <c r="BS593" t="s">
        <v>193</v>
      </c>
      <c r="BT593" t="s">
        <v>193</v>
      </c>
      <c r="BU593" t="s">
        <v>193</v>
      </c>
      <c r="BV593" t="s">
        <v>193</v>
      </c>
      <c r="BW593" t="s">
        <v>209</v>
      </c>
      <c r="BX593" t="s">
        <v>197</v>
      </c>
      <c r="BY593" t="s">
        <v>193</v>
      </c>
      <c r="BZ593" t="s">
        <v>271</v>
      </c>
      <c r="CA593" t="s">
        <v>272</v>
      </c>
      <c r="CB593" t="s">
        <v>3118</v>
      </c>
      <c r="CC593" t="s">
        <v>193</v>
      </c>
      <c r="CD593" t="s">
        <v>5553</v>
      </c>
      <c r="CE593">
        <v>2</v>
      </c>
      <c r="CF593">
        <v>0</v>
      </c>
      <c r="CG593" t="s">
        <v>214</v>
      </c>
      <c r="CH593" t="s">
        <v>215</v>
      </c>
      <c r="CI593" t="s">
        <v>215</v>
      </c>
      <c r="CJ593" t="s">
        <v>197</v>
      </c>
      <c r="CK593">
        <v>3500</v>
      </c>
      <c r="CL593" t="s">
        <v>216</v>
      </c>
      <c r="CM593">
        <v>1</v>
      </c>
      <c r="CN593" t="s">
        <v>199</v>
      </c>
      <c r="CO593" t="s">
        <v>193</v>
      </c>
      <c r="CP593">
        <v>1</v>
      </c>
      <c r="CQ593" t="s">
        <v>193</v>
      </c>
      <c r="CR593" t="s">
        <v>197</v>
      </c>
      <c r="CS593" t="s">
        <v>193</v>
      </c>
      <c r="CT593" t="s">
        <v>193</v>
      </c>
      <c r="CU593" t="s">
        <v>193</v>
      </c>
      <c r="CV593" t="s">
        <v>193</v>
      </c>
      <c r="CW593" t="s">
        <v>258</v>
      </c>
      <c r="CX593" t="s">
        <v>217</v>
      </c>
      <c r="CY593">
        <v>0.95</v>
      </c>
      <c r="CZ593">
        <v>33.25</v>
      </c>
      <c r="DA593" t="s">
        <v>206</v>
      </c>
      <c r="DB593" t="s">
        <v>193</v>
      </c>
      <c r="DC593" t="s">
        <v>193</v>
      </c>
      <c r="DD593" t="s">
        <v>193</v>
      </c>
      <c r="DE593" t="s">
        <v>193</v>
      </c>
      <c r="DF593" t="s">
        <v>193</v>
      </c>
      <c r="DG593" t="s">
        <v>26</v>
      </c>
      <c r="DH593" t="s">
        <v>275</v>
      </c>
      <c r="DI593" t="s">
        <v>557</v>
      </c>
      <c r="DJ593" t="s">
        <v>249</v>
      </c>
      <c r="DK593" t="s">
        <v>28</v>
      </c>
      <c r="DL593" t="s">
        <v>222</v>
      </c>
      <c r="DM593" t="s">
        <v>222</v>
      </c>
      <c r="DN593" t="s">
        <v>222</v>
      </c>
      <c r="DO593" t="s">
        <v>343</v>
      </c>
      <c r="DP593">
        <v>96.260999999999996</v>
      </c>
      <c r="DQ593">
        <v>9.9689999999999994</v>
      </c>
      <c r="DS593" t="e">
        <v>#VALUE!</v>
      </c>
      <c r="DT593">
        <v>96.796999999999997</v>
      </c>
      <c r="DU593">
        <v>9.8279999999999994</v>
      </c>
      <c r="DW593" t="e">
        <v>#VALUE!</v>
      </c>
      <c r="DX593">
        <v>96.804000000000002</v>
      </c>
      <c r="DY593">
        <v>9.8260000000000005</v>
      </c>
      <c r="EA593" t="e">
        <v>#VALUE!</v>
      </c>
      <c r="EB593">
        <v>97.197000000000003</v>
      </c>
      <c r="EC593">
        <v>9.7230000000000008</v>
      </c>
      <c r="EE593" t="e">
        <v>#VALUE!</v>
      </c>
      <c r="EF593">
        <v>97.412000000000006</v>
      </c>
      <c r="EG593">
        <v>9.6669999999999998</v>
      </c>
      <c r="EI593" t="e">
        <v>#VALUE!</v>
      </c>
      <c r="EJ593">
        <v>96.358000000000004</v>
      </c>
      <c r="EK593">
        <v>9.9459999999999997</v>
      </c>
      <c r="EM593" t="e">
        <v>#VALUE!</v>
      </c>
      <c r="EN593">
        <v>94.944999999999993</v>
      </c>
      <c r="EO593">
        <v>10.324999999999999</v>
      </c>
      <c r="EQ593" t="e">
        <v>#VALUE!</v>
      </c>
      <c r="ER593">
        <v>96.504999999999995</v>
      </c>
      <c r="ES593">
        <v>9.907</v>
      </c>
      <c r="EU593" t="e">
        <v>#VALUE!</v>
      </c>
      <c r="EV593">
        <v>96.915999999999997</v>
      </c>
      <c r="EW593">
        <v>9.798</v>
      </c>
      <c r="EY593" t="e">
        <v>#VALUE!</v>
      </c>
      <c r="EZ593">
        <v>97.206000000000003</v>
      </c>
      <c r="FA593">
        <v>9.7219999999999995</v>
      </c>
      <c r="FC593" t="e">
        <v>#VALUE!</v>
      </c>
      <c r="FD593">
        <v>97.820999999999998</v>
      </c>
      <c r="FE593">
        <v>9.5609999999999999</v>
      </c>
      <c r="FG593" t="e">
        <v>#VALUE!</v>
      </c>
      <c r="FH593">
        <v>38.15</v>
      </c>
      <c r="FI593">
        <v>-8.4499999999999993</v>
      </c>
      <c r="FJ593">
        <v>71.2</v>
      </c>
      <c r="FK593">
        <v>0.55000000000000004</v>
      </c>
      <c r="FL593">
        <v>86.968000000000004</v>
      </c>
      <c r="FM593">
        <v>6.25</v>
      </c>
      <c r="FN593">
        <v>0.2019</v>
      </c>
      <c r="FO593">
        <v>-10.4535</v>
      </c>
      <c r="FP593">
        <v>0.25</v>
      </c>
      <c r="FQ593">
        <v>-15.1104</v>
      </c>
      <c r="FR593">
        <v>0.35959999999999998</v>
      </c>
      <c r="FS593">
        <v>-11.1037</v>
      </c>
      <c r="FT593">
        <v>0.64170000000000005</v>
      </c>
      <c r="FU593">
        <v>-10.752800000000001</v>
      </c>
      <c r="FV593">
        <v>1.2601</v>
      </c>
      <c r="FW593">
        <v>-6.2079000000000004</v>
      </c>
      <c r="FX593" t="s">
        <v>3117</v>
      </c>
      <c r="FY593">
        <v>16139.638000000001</v>
      </c>
    </row>
    <row r="594" spans="1:181" x14ac:dyDescent="0.35">
      <c r="A594">
        <v>597</v>
      </c>
      <c r="B594" t="s">
        <v>5551</v>
      </c>
      <c r="C594" t="s">
        <v>5527</v>
      </c>
      <c r="D594" t="s">
        <v>258</v>
      </c>
      <c r="E594" t="s">
        <v>3114</v>
      </c>
      <c r="F594" t="s">
        <v>568</v>
      </c>
      <c r="G594" t="s">
        <v>331</v>
      </c>
      <c r="H594" t="s">
        <v>836</v>
      </c>
      <c r="I594" t="s">
        <v>331</v>
      </c>
      <c r="J594" t="s">
        <v>261</v>
      </c>
      <c r="K594" t="s">
        <v>331</v>
      </c>
      <c r="L594" t="s">
        <v>3115</v>
      </c>
      <c r="M594">
        <v>4</v>
      </c>
      <c r="N594" t="s">
        <v>196</v>
      </c>
      <c r="O594" t="s">
        <v>197</v>
      </c>
      <c r="P594" t="s">
        <v>198</v>
      </c>
      <c r="Q594">
        <v>8000</v>
      </c>
      <c r="R594" t="s">
        <v>198</v>
      </c>
      <c r="S594">
        <v>1000</v>
      </c>
      <c r="T594">
        <v>10</v>
      </c>
      <c r="U594">
        <v>3</v>
      </c>
      <c r="V594" t="s">
        <v>199</v>
      </c>
      <c r="W594" t="s">
        <v>200</v>
      </c>
      <c r="X594">
        <v>9.625</v>
      </c>
      <c r="Y594" t="s">
        <v>193</v>
      </c>
      <c r="Z594" t="s">
        <v>5556</v>
      </c>
      <c r="AA594" t="s">
        <v>904</v>
      </c>
      <c r="AB594">
        <v>0.01</v>
      </c>
      <c r="AD594" t="s">
        <v>193</v>
      </c>
      <c r="AE594" t="s">
        <v>193</v>
      </c>
      <c r="AF594" t="s">
        <v>193</v>
      </c>
      <c r="AG594">
        <v>0</v>
      </c>
      <c r="AH594">
        <v>0</v>
      </c>
      <c r="AI594">
        <v>0</v>
      </c>
      <c r="AJ594" t="s">
        <v>193</v>
      </c>
      <c r="AK594" t="s">
        <v>193</v>
      </c>
      <c r="AM594">
        <v>100</v>
      </c>
      <c r="AN594">
        <v>-0.01</v>
      </c>
      <c r="AO594" t="s">
        <v>193</v>
      </c>
      <c r="AP594">
        <v>10</v>
      </c>
      <c r="AQ594">
        <v>9.625</v>
      </c>
      <c r="AR594">
        <v>100</v>
      </c>
      <c r="AS594" t="s">
        <v>202</v>
      </c>
      <c r="AT594" t="s">
        <v>203</v>
      </c>
      <c r="AU594" t="s">
        <v>204</v>
      </c>
      <c r="AV594" t="s">
        <v>205</v>
      </c>
      <c r="AW594">
        <v>7</v>
      </c>
      <c r="AX594">
        <v>7</v>
      </c>
      <c r="AY594" t="s">
        <v>193</v>
      </c>
      <c r="AZ594" t="s">
        <v>193</v>
      </c>
      <c r="BA594" t="s">
        <v>206</v>
      </c>
      <c r="BB594" t="s">
        <v>206</v>
      </c>
      <c r="BC594" t="s">
        <v>202</v>
      </c>
      <c r="BD594" t="s">
        <v>206</v>
      </c>
      <c r="BE594" t="s">
        <v>206</v>
      </c>
      <c r="BF594" t="s">
        <v>206</v>
      </c>
      <c r="BG594" t="s">
        <v>193</v>
      </c>
      <c r="BH594" t="s">
        <v>193</v>
      </c>
      <c r="BI594">
        <v>2000</v>
      </c>
      <c r="BK594" t="s">
        <v>206</v>
      </c>
      <c r="BL594" t="s">
        <v>208</v>
      </c>
      <c r="BM594" t="s">
        <v>220</v>
      </c>
      <c r="BN594" t="s">
        <v>34</v>
      </c>
      <c r="BO594" t="s">
        <v>32</v>
      </c>
      <c r="BP594" t="s">
        <v>30</v>
      </c>
      <c r="BQ594" t="s">
        <v>218</v>
      </c>
      <c r="BR594" t="s">
        <v>29</v>
      </c>
      <c r="BS594" t="s">
        <v>193</v>
      </c>
      <c r="BT594" t="s">
        <v>193</v>
      </c>
      <c r="BU594" t="s">
        <v>193</v>
      </c>
      <c r="BV594" t="s">
        <v>193</v>
      </c>
      <c r="BW594" t="s">
        <v>209</v>
      </c>
      <c r="BX594" t="s">
        <v>197</v>
      </c>
      <c r="BY594" t="s">
        <v>193</v>
      </c>
      <c r="BZ594" t="s">
        <v>271</v>
      </c>
      <c r="CA594" t="s">
        <v>272</v>
      </c>
      <c r="CB594" t="s">
        <v>3119</v>
      </c>
      <c r="CC594" t="s">
        <v>193</v>
      </c>
      <c r="CD594" t="s">
        <v>5553</v>
      </c>
      <c r="CE594">
        <v>2</v>
      </c>
      <c r="CF594">
        <v>0</v>
      </c>
      <c r="CG594" t="s">
        <v>214</v>
      </c>
      <c r="CH594" t="s">
        <v>215</v>
      </c>
      <c r="CI594" t="s">
        <v>215</v>
      </c>
      <c r="CJ594" t="s">
        <v>197</v>
      </c>
      <c r="CK594">
        <v>1000</v>
      </c>
      <c r="CL594" t="s">
        <v>216</v>
      </c>
      <c r="CM594">
        <v>1</v>
      </c>
      <c r="CN594" t="s">
        <v>199</v>
      </c>
      <c r="CO594" t="s">
        <v>193</v>
      </c>
      <c r="CP594">
        <v>3</v>
      </c>
      <c r="CQ594" t="s">
        <v>193</v>
      </c>
      <c r="CR594" t="s">
        <v>197</v>
      </c>
      <c r="CS594" t="s">
        <v>193</v>
      </c>
      <c r="CT594" t="s">
        <v>193</v>
      </c>
      <c r="CU594" t="s">
        <v>193</v>
      </c>
      <c r="CV594" t="s">
        <v>193</v>
      </c>
      <c r="CW594" t="s">
        <v>258</v>
      </c>
      <c r="CX594" t="s">
        <v>217</v>
      </c>
      <c r="CY594">
        <v>1.05</v>
      </c>
      <c r="CZ594">
        <v>10.5</v>
      </c>
      <c r="DA594" t="s">
        <v>206</v>
      </c>
      <c r="DB594" t="s">
        <v>193</v>
      </c>
      <c r="DC594" t="s">
        <v>193</v>
      </c>
      <c r="DD594" t="s">
        <v>193</v>
      </c>
      <c r="DE594" t="s">
        <v>193</v>
      </c>
      <c r="DF594" t="s">
        <v>193</v>
      </c>
      <c r="DG594" t="s">
        <v>26</v>
      </c>
      <c r="DH594" t="s">
        <v>275</v>
      </c>
      <c r="DI594" t="s">
        <v>557</v>
      </c>
      <c r="DJ594" t="s">
        <v>249</v>
      </c>
      <c r="DK594" t="s">
        <v>28</v>
      </c>
      <c r="DL594" t="s">
        <v>222</v>
      </c>
      <c r="DM594" t="s">
        <v>222</v>
      </c>
      <c r="DN594" t="s">
        <v>222</v>
      </c>
      <c r="DO594" t="s">
        <v>343</v>
      </c>
      <c r="DP594">
        <v>97.512</v>
      </c>
      <c r="DQ594">
        <v>10.025</v>
      </c>
      <c r="DS594" t="e">
        <v>#VALUE!</v>
      </c>
      <c r="DT594">
        <v>97.626000000000005</v>
      </c>
      <c r="DU594">
        <v>10.006</v>
      </c>
      <c r="DW594" t="e">
        <v>#VALUE!</v>
      </c>
      <c r="DX594">
        <v>97.465000000000003</v>
      </c>
      <c r="DY594">
        <v>10.032</v>
      </c>
      <c r="EA594" t="e">
        <v>#VALUE!</v>
      </c>
      <c r="EB594">
        <v>97.584999999999994</v>
      </c>
      <c r="EC594">
        <v>10.012</v>
      </c>
      <c r="EE594" t="e">
        <v>#VALUE!</v>
      </c>
      <c r="EF594">
        <v>98.694999999999993</v>
      </c>
      <c r="EG594">
        <v>9.8320000000000007</v>
      </c>
      <c r="EI594" t="e">
        <v>#VALUE!</v>
      </c>
      <c r="EJ594">
        <v>97.582999999999998</v>
      </c>
      <c r="EK594">
        <v>10.013</v>
      </c>
      <c r="EM594" t="e">
        <v>#VALUE!</v>
      </c>
      <c r="EN594">
        <v>96.391000000000005</v>
      </c>
      <c r="EO594">
        <v>10.209</v>
      </c>
      <c r="EQ594" t="e">
        <v>#VALUE!</v>
      </c>
      <c r="ER594">
        <v>97.518000000000001</v>
      </c>
      <c r="ES594">
        <v>10.023</v>
      </c>
      <c r="EU594" t="e">
        <v>#VALUE!</v>
      </c>
      <c r="EV594">
        <v>98.058999999999997</v>
      </c>
      <c r="EW594">
        <v>9.9350000000000005</v>
      </c>
      <c r="EY594" t="e">
        <v>#VALUE!</v>
      </c>
      <c r="EZ594">
        <v>98.41</v>
      </c>
      <c r="FA594">
        <v>9.8780000000000001</v>
      </c>
      <c r="FC594" t="e">
        <v>#VALUE!</v>
      </c>
      <c r="FD594">
        <v>99.951999999999998</v>
      </c>
      <c r="FE594">
        <v>9.6310000000000002</v>
      </c>
      <c r="FG594" t="e">
        <v>#VALUE!</v>
      </c>
      <c r="FH594">
        <v>38.15</v>
      </c>
      <c r="FI594">
        <v>-8.4499999999999993</v>
      </c>
      <c r="FJ594">
        <v>71.2</v>
      </c>
      <c r="FK594">
        <v>0.55000000000000004</v>
      </c>
      <c r="FL594">
        <v>86.968000000000004</v>
      </c>
      <c r="FM594">
        <v>6.25</v>
      </c>
      <c r="FN594">
        <v>0.2019</v>
      </c>
      <c r="FO594">
        <v>-10.4535</v>
      </c>
      <c r="FP594">
        <v>0.25</v>
      </c>
      <c r="FQ594">
        <v>-15.1104</v>
      </c>
      <c r="FR594">
        <v>0.35959999999999998</v>
      </c>
      <c r="FS594">
        <v>-11.1037</v>
      </c>
      <c r="FT594">
        <v>0.64170000000000005</v>
      </c>
      <c r="FU594">
        <v>-10.752800000000001</v>
      </c>
      <c r="FV594">
        <v>1.2601</v>
      </c>
      <c r="FW594">
        <v>-6.2079000000000004</v>
      </c>
      <c r="FX594" t="s">
        <v>3117</v>
      </c>
      <c r="FY594">
        <v>16139.638000000001</v>
      </c>
    </row>
    <row r="595" spans="1:181" x14ac:dyDescent="0.35">
      <c r="A595">
        <v>598</v>
      </c>
      <c r="B595" t="s">
        <v>5557</v>
      </c>
      <c r="C595" t="s">
        <v>5528</v>
      </c>
      <c r="D595" t="s">
        <v>3088</v>
      </c>
      <c r="E595" t="s">
        <v>3089</v>
      </c>
      <c r="F595" t="s">
        <v>441</v>
      </c>
      <c r="G595" t="s">
        <v>304</v>
      </c>
      <c r="H595" t="s">
        <v>194</v>
      </c>
      <c r="I595" t="s">
        <v>304</v>
      </c>
      <c r="J595" t="s">
        <v>194</v>
      </c>
      <c r="K595" t="s">
        <v>304</v>
      </c>
      <c r="L595" t="s">
        <v>704</v>
      </c>
      <c r="M595" t="s">
        <v>193</v>
      </c>
      <c r="N595" t="s">
        <v>196</v>
      </c>
      <c r="O595" t="s">
        <v>197</v>
      </c>
      <c r="P595" t="s">
        <v>198</v>
      </c>
      <c r="Q595">
        <v>750</v>
      </c>
      <c r="R595" t="s">
        <v>198</v>
      </c>
      <c r="S595">
        <v>750</v>
      </c>
      <c r="T595">
        <v>10</v>
      </c>
      <c r="U595">
        <v>1</v>
      </c>
      <c r="V595" t="s">
        <v>199</v>
      </c>
      <c r="W595" t="s">
        <v>200</v>
      </c>
      <c r="X595">
        <v>2.8</v>
      </c>
      <c r="Y595" t="s">
        <v>193</v>
      </c>
      <c r="Z595" t="s">
        <v>5300</v>
      </c>
      <c r="AA595" t="s">
        <v>1712</v>
      </c>
      <c r="AB595">
        <v>220</v>
      </c>
      <c r="AD595">
        <v>-16</v>
      </c>
      <c r="AE595" t="s">
        <v>193</v>
      </c>
      <c r="AF595" t="s">
        <v>193</v>
      </c>
      <c r="AG595">
        <v>300</v>
      </c>
      <c r="AH595">
        <v>237.5</v>
      </c>
      <c r="AI595">
        <v>12.5</v>
      </c>
      <c r="AJ595" t="s">
        <v>193</v>
      </c>
      <c r="AK595" t="s">
        <v>193</v>
      </c>
      <c r="AM595">
        <v>-5</v>
      </c>
      <c r="AN595">
        <v>80</v>
      </c>
      <c r="AO595" t="s">
        <v>193</v>
      </c>
      <c r="AP595">
        <v>7.73</v>
      </c>
      <c r="AQ595">
        <v>2.8079999999999998</v>
      </c>
      <c r="AR595">
        <v>99.929000000000002</v>
      </c>
      <c r="AS595" t="s">
        <v>202</v>
      </c>
      <c r="AT595" t="s">
        <v>203</v>
      </c>
      <c r="AU595" t="s">
        <v>204</v>
      </c>
      <c r="AV595" t="s">
        <v>205</v>
      </c>
      <c r="AW595">
        <v>4</v>
      </c>
      <c r="AX595">
        <v>4</v>
      </c>
      <c r="AY595" t="s">
        <v>193</v>
      </c>
      <c r="AZ595" t="s">
        <v>193</v>
      </c>
      <c r="BA595" t="s">
        <v>206</v>
      </c>
      <c r="BB595" t="s">
        <v>206</v>
      </c>
      <c r="BC595" t="s">
        <v>202</v>
      </c>
      <c r="BD595" t="s">
        <v>202</v>
      </c>
      <c r="BE595" t="s">
        <v>206</v>
      </c>
      <c r="BF595" t="s">
        <v>206</v>
      </c>
      <c r="BG595" t="s">
        <v>552</v>
      </c>
      <c r="BH595" t="s">
        <v>207</v>
      </c>
      <c r="BI595">
        <v>2000</v>
      </c>
      <c r="BK595" t="s">
        <v>206</v>
      </c>
      <c r="BL595" t="s">
        <v>208</v>
      </c>
      <c r="BM595" t="s">
        <v>32</v>
      </c>
      <c r="BN595" t="s">
        <v>3090</v>
      </c>
      <c r="BO595" t="s">
        <v>29</v>
      </c>
      <c r="BP595" t="s">
        <v>193</v>
      </c>
      <c r="BQ595" t="s">
        <v>193</v>
      </c>
      <c r="BR595" t="s">
        <v>193</v>
      </c>
      <c r="BS595" t="s">
        <v>193</v>
      </c>
      <c r="BT595" t="s">
        <v>193</v>
      </c>
      <c r="BU595" t="s">
        <v>193</v>
      </c>
      <c r="BV595" t="s">
        <v>208</v>
      </c>
      <c r="BW595" t="s">
        <v>209</v>
      </c>
      <c r="BX595" t="s">
        <v>197</v>
      </c>
      <c r="BY595" t="s">
        <v>193</v>
      </c>
      <c r="BZ595" t="s">
        <v>959</v>
      </c>
      <c r="CA595" t="s">
        <v>960</v>
      </c>
      <c r="CB595" t="s">
        <v>3091</v>
      </c>
      <c r="CC595" t="s">
        <v>3092</v>
      </c>
      <c r="CD595" t="s">
        <v>5553</v>
      </c>
      <c r="CE595">
        <v>2</v>
      </c>
      <c r="CF595">
        <v>1</v>
      </c>
      <c r="CG595" t="s">
        <v>214</v>
      </c>
      <c r="CH595" t="s">
        <v>215</v>
      </c>
      <c r="CI595" t="s">
        <v>215</v>
      </c>
      <c r="CJ595" t="s">
        <v>197</v>
      </c>
      <c r="CK595">
        <v>750</v>
      </c>
      <c r="CL595" t="s">
        <v>216</v>
      </c>
      <c r="CM595">
        <v>1</v>
      </c>
      <c r="CN595" t="s">
        <v>199</v>
      </c>
      <c r="CO595" t="s">
        <v>193</v>
      </c>
      <c r="CP595">
        <v>3</v>
      </c>
      <c r="CQ595" t="s">
        <v>193</v>
      </c>
      <c r="CR595" t="s">
        <v>193</v>
      </c>
      <c r="CS595" t="s">
        <v>193</v>
      </c>
      <c r="CT595" t="s">
        <v>193</v>
      </c>
      <c r="CU595" t="s">
        <v>193</v>
      </c>
      <c r="CV595" t="s">
        <v>193</v>
      </c>
      <c r="CW595" t="s">
        <v>3088</v>
      </c>
      <c r="CX595" t="s">
        <v>217</v>
      </c>
      <c r="CY595">
        <v>0.65</v>
      </c>
      <c r="CZ595">
        <v>4.875</v>
      </c>
      <c r="DA595" t="s">
        <v>206</v>
      </c>
      <c r="DB595" t="s">
        <v>193</v>
      </c>
      <c r="DC595" t="s">
        <v>193</v>
      </c>
      <c r="DD595" t="s">
        <v>193</v>
      </c>
      <c r="DE595" t="s">
        <v>193</v>
      </c>
      <c r="DF595" t="s">
        <v>193</v>
      </c>
      <c r="DG595" t="s">
        <v>478</v>
      </c>
      <c r="DH595" t="s">
        <v>341</v>
      </c>
      <c r="DI595" t="s">
        <v>745</v>
      </c>
      <c r="DJ595" t="s">
        <v>353</v>
      </c>
      <c r="DK595" t="s">
        <v>340</v>
      </c>
      <c r="DL595" t="s">
        <v>222</v>
      </c>
      <c r="DM595" t="s">
        <v>222</v>
      </c>
      <c r="DN595" t="s">
        <v>223</v>
      </c>
      <c r="DO595" t="s">
        <v>1547</v>
      </c>
      <c r="DP595">
        <v>101.54900000000001</v>
      </c>
      <c r="DQ595">
        <v>2.62</v>
      </c>
      <c r="DR595">
        <v>199.4</v>
      </c>
      <c r="DS595">
        <v>-20.6</v>
      </c>
      <c r="DT595">
        <v>101.86199999999999</v>
      </c>
      <c r="DU595">
        <v>2.5840000000000001</v>
      </c>
      <c r="DV595">
        <v>194.24889999999999</v>
      </c>
      <c r="DW595">
        <v>-25.751100000000001</v>
      </c>
      <c r="DX595">
        <v>101.887</v>
      </c>
      <c r="DY595">
        <v>2.581</v>
      </c>
      <c r="DZ595">
        <v>197.58869999999999</v>
      </c>
      <c r="EA595">
        <v>-22.411300000000001</v>
      </c>
      <c r="EB595">
        <v>102.633</v>
      </c>
      <c r="EC595">
        <v>2.4950000000000001</v>
      </c>
      <c r="ED595">
        <v>192.6183</v>
      </c>
      <c r="EE595">
        <v>-27.381699999999999</v>
      </c>
      <c r="EF595">
        <v>102.598</v>
      </c>
      <c r="EG595">
        <v>2.4990000000000001</v>
      </c>
      <c r="EH595">
        <v>188.0205</v>
      </c>
      <c r="EI595">
        <v>-31.979500000000002</v>
      </c>
      <c r="EJ595">
        <v>102.598</v>
      </c>
      <c r="EK595">
        <v>2.4990000000000001</v>
      </c>
      <c r="EL595">
        <v>189.8201</v>
      </c>
      <c r="EM595">
        <v>-30.1799</v>
      </c>
      <c r="EN595">
        <v>103.383</v>
      </c>
      <c r="EO595">
        <v>2.41</v>
      </c>
      <c r="EP595">
        <v>180.9435</v>
      </c>
      <c r="EQ595">
        <v>-39.0565</v>
      </c>
      <c r="ER595">
        <v>103.383</v>
      </c>
      <c r="ES595">
        <v>2.41</v>
      </c>
      <c r="ET595">
        <v>174.97229999999999</v>
      </c>
      <c r="EU595">
        <v>-45.027700000000003</v>
      </c>
      <c r="EV595">
        <v>104.036</v>
      </c>
      <c r="EW595">
        <v>2.3359999999999999</v>
      </c>
      <c r="EX595">
        <v>172.33109999999999</v>
      </c>
      <c r="EY595">
        <v>-47.668900000000001</v>
      </c>
      <c r="EZ595">
        <v>103.746</v>
      </c>
      <c r="FA595">
        <v>2.3690000000000002</v>
      </c>
      <c r="FB595">
        <v>174.23560000000001</v>
      </c>
      <c r="FC595">
        <v>-45.764400000000002</v>
      </c>
      <c r="FD595">
        <v>103.705</v>
      </c>
      <c r="FE595">
        <v>2.3730000000000002</v>
      </c>
      <c r="FF595">
        <v>173.44</v>
      </c>
      <c r="FG595">
        <v>-46.56</v>
      </c>
      <c r="FH595">
        <v>40.11</v>
      </c>
      <c r="FI595">
        <v>-7.47</v>
      </c>
      <c r="FJ595">
        <v>71.13</v>
      </c>
      <c r="FK595">
        <v>1.3</v>
      </c>
      <c r="FL595">
        <v>87.927999999999997</v>
      </c>
      <c r="FM595">
        <v>-16.170000000000002</v>
      </c>
      <c r="FN595">
        <v>0.20660000000000001</v>
      </c>
      <c r="FO595">
        <v>-8.3576999999999995</v>
      </c>
      <c r="FP595">
        <v>0.25519999999999998</v>
      </c>
      <c r="FQ595">
        <v>-13.3306</v>
      </c>
      <c r="FR595">
        <v>0.35670000000000002</v>
      </c>
      <c r="FS595">
        <v>-11.831200000000001</v>
      </c>
      <c r="FT595">
        <v>0.62670000000000003</v>
      </c>
      <c r="FU595">
        <v>-12.847099999999999</v>
      </c>
      <c r="FV595">
        <v>1.2234</v>
      </c>
      <c r="FW595">
        <v>-8.9419000000000004</v>
      </c>
      <c r="FX595" t="s">
        <v>3093</v>
      </c>
      <c r="FY595">
        <v>10819.689899999999</v>
      </c>
    </row>
    <row r="596" spans="1:181" x14ac:dyDescent="0.35">
      <c r="A596">
        <v>599</v>
      </c>
      <c r="B596" t="s">
        <v>5557</v>
      </c>
      <c r="C596" t="s">
        <v>5528</v>
      </c>
      <c r="D596" t="s">
        <v>3094</v>
      </c>
      <c r="E596" t="s">
        <v>3095</v>
      </c>
      <c r="F596" t="s">
        <v>370</v>
      </c>
      <c r="G596" t="s">
        <v>304</v>
      </c>
      <c r="H596" t="s">
        <v>286</v>
      </c>
      <c r="I596" t="s">
        <v>304</v>
      </c>
      <c r="J596" t="s">
        <v>316</v>
      </c>
      <c r="K596" t="s">
        <v>193</v>
      </c>
      <c r="L596" t="s">
        <v>3096</v>
      </c>
      <c r="M596" t="s">
        <v>193</v>
      </c>
      <c r="N596" t="s">
        <v>196</v>
      </c>
      <c r="O596" t="s">
        <v>197</v>
      </c>
      <c r="P596" t="s">
        <v>198</v>
      </c>
      <c r="Q596">
        <v>4000</v>
      </c>
      <c r="R596" t="s">
        <v>198</v>
      </c>
      <c r="S596">
        <v>1250</v>
      </c>
      <c r="T596">
        <v>7.1</v>
      </c>
      <c r="U596">
        <v>3</v>
      </c>
      <c r="V596" t="s">
        <v>199</v>
      </c>
      <c r="W596" t="s">
        <v>200</v>
      </c>
      <c r="X596">
        <v>1.375</v>
      </c>
      <c r="Y596" t="s">
        <v>193</v>
      </c>
      <c r="Z596" t="s">
        <v>5197</v>
      </c>
      <c r="AA596" t="s">
        <v>2517</v>
      </c>
      <c r="AB596">
        <v>90</v>
      </c>
      <c r="AD596" t="s">
        <v>193</v>
      </c>
      <c r="AE596" t="s">
        <v>193</v>
      </c>
      <c r="AF596" t="s">
        <v>193</v>
      </c>
      <c r="AG596">
        <v>145</v>
      </c>
      <c r="AH596">
        <v>0</v>
      </c>
      <c r="AI596">
        <v>0</v>
      </c>
      <c r="AJ596" t="s">
        <v>193</v>
      </c>
      <c r="AK596" t="s">
        <v>193</v>
      </c>
      <c r="AM596">
        <v>5</v>
      </c>
      <c r="AN596">
        <v>55</v>
      </c>
      <c r="AO596" t="s">
        <v>193</v>
      </c>
      <c r="AP596">
        <v>9.68</v>
      </c>
      <c r="AQ596">
        <v>1.4079999999999999</v>
      </c>
      <c r="AR596">
        <v>99.775000000000006</v>
      </c>
      <c r="AS596" t="s">
        <v>202</v>
      </c>
      <c r="AT596" t="s">
        <v>203</v>
      </c>
      <c r="AU596" t="s">
        <v>204</v>
      </c>
      <c r="AV596" t="s">
        <v>205</v>
      </c>
      <c r="AW596">
        <v>3</v>
      </c>
      <c r="AX596">
        <v>3</v>
      </c>
      <c r="AY596" t="s">
        <v>193</v>
      </c>
      <c r="AZ596" t="s">
        <v>193</v>
      </c>
      <c r="BA596" t="s">
        <v>202</v>
      </c>
      <c r="BB596" t="s">
        <v>206</v>
      </c>
      <c r="BC596" t="s">
        <v>202</v>
      </c>
      <c r="BD596" t="s">
        <v>202</v>
      </c>
      <c r="BE596" t="s">
        <v>206</v>
      </c>
      <c r="BF596" t="s">
        <v>206</v>
      </c>
      <c r="BG596" t="s">
        <v>238</v>
      </c>
      <c r="BH596" t="s">
        <v>207</v>
      </c>
      <c r="BI596">
        <v>2000</v>
      </c>
      <c r="BK596" t="s">
        <v>206</v>
      </c>
      <c r="BL596" t="s">
        <v>208</v>
      </c>
      <c r="BM596" t="s">
        <v>220</v>
      </c>
      <c r="BN596" t="s">
        <v>28</v>
      </c>
      <c r="BO596" t="s">
        <v>193</v>
      </c>
      <c r="BP596" t="s">
        <v>193</v>
      </c>
      <c r="BQ596" t="s">
        <v>193</v>
      </c>
      <c r="BR596" t="s">
        <v>193</v>
      </c>
      <c r="BS596" t="s">
        <v>193</v>
      </c>
      <c r="BT596" t="s">
        <v>193</v>
      </c>
      <c r="BU596" t="s">
        <v>193</v>
      </c>
      <c r="BV596" t="s">
        <v>28</v>
      </c>
      <c r="BW596" t="s">
        <v>209</v>
      </c>
      <c r="BX596" t="s">
        <v>197</v>
      </c>
      <c r="BY596" t="s">
        <v>193</v>
      </c>
      <c r="BZ596" t="s">
        <v>211</v>
      </c>
      <c r="CA596" t="s">
        <v>212</v>
      </c>
      <c r="CB596" t="s">
        <v>3097</v>
      </c>
      <c r="CC596" t="s">
        <v>3098</v>
      </c>
      <c r="CD596" t="s">
        <v>5553</v>
      </c>
      <c r="CE596">
        <v>2</v>
      </c>
      <c r="CF596">
        <v>1</v>
      </c>
      <c r="CG596" t="s">
        <v>214</v>
      </c>
      <c r="CH596" t="s">
        <v>215</v>
      </c>
      <c r="CI596" t="s">
        <v>215</v>
      </c>
      <c r="CJ596" t="s">
        <v>197</v>
      </c>
      <c r="CK596">
        <v>1250</v>
      </c>
      <c r="CL596" t="s">
        <v>216</v>
      </c>
      <c r="CM596">
        <v>1</v>
      </c>
      <c r="CN596" t="s">
        <v>199</v>
      </c>
      <c r="CO596" t="s">
        <v>193</v>
      </c>
      <c r="CP596">
        <v>2</v>
      </c>
      <c r="CQ596" t="s">
        <v>193</v>
      </c>
      <c r="CR596" t="s">
        <v>193</v>
      </c>
      <c r="CS596" t="s">
        <v>193</v>
      </c>
      <c r="CT596" t="s">
        <v>193</v>
      </c>
      <c r="CU596" t="s">
        <v>193</v>
      </c>
      <c r="CV596" t="s">
        <v>193</v>
      </c>
      <c r="CW596" t="s">
        <v>3094</v>
      </c>
      <c r="CX596" t="s">
        <v>217</v>
      </c>
      <c r="CY596">
        <v>0.4</v>
      </c>
      <c r="CZ596">
        <v>5</v>
      </c>
      <c r="DA596" t="s">
        <v>206</v>
      </c>
      <c r="DB596" t="s">
        <v>193</v>
      </c>
      <c r="DC596" t="s">
        <v>193</v>
      </c>
      <c r="DD596" t="s">
        <v>193</v>
      </c>
      <c r="DE596" t="s">
        <v>193</v>
      </c>
      <c r="DF596" t="s">
        <v>193</v>
      </c>
      <c r="DG596" t="s">
        <v>31</v>
      </c>
      <c r="DH596" t="s">
        <v>341</v>
      </c>
      <c r="DI596" t="s">
        <v>910</v>
      </c>
      <c r="DJ596" t="s">
        <v>1449</v>
      </c>
      <c r="DK596" t="s">
        <v>193</v>
      </c>
      <c r="DL596" t="s">
        <v>222</v>
      </c>
      <c r="DM596" t="s">
        <v>222</v>
      </c>
      <c r="DN596" t="s">
        <v>223</v>
      </c>
      <c r="DO596" t="s">
        <v>2520</v>
      </c>
      <c r="DP596">
        <v>99.87</v>
      </c>
      <c r="DQ596">
        <v>1.3939999999999999</v>
      </c>
      <c r="DR596">
        <v>88.135300000000001</v>
      </c>
      <c r="DS596">
        <v>-1.8647</v>
      </c>
      <c r="DT596">
        <v>99.87</v>
      </c>
      <c r="DU596">
        <v>1.3939999999999999</v>
      </c>
      <c r="DV596">
        <v>87.455299999999994</v>
      </c>
      <c r="DW596">
        <v>-2.5447000000000002</v>
      </c>
      <c r="DX596">
        <v>99.881</v>
      </c>
      <c r="DY596">
        <v>1.3919999999999999</v>
      </c>
      <c r="DZ596">
        <v>90.227900000000005</v>
      </c>
      <c r="EA596">
        <v>0.22789999999999999</v>
      </c>
      <c r="EB596">
        <v>100.378</v>
      </c>
      <c r="EC596">
        <v>1.3180000000000001</v>
      </c>
      <c r="ED596">
        <v>84.430099999999996</v>
      </c>
      <c r="EE596">
        <v>-5.5698999999999996</v>
      </c>
      <c r="EF596">
        <v>100.245</v>
      </c>
      <c r="EG596">
        <v>1.3380000000000001</v>
      </c>
      <c r="EH596">
        <v>82.552700000000002</v>
      </c>
      <c r="EI596">
        <v>-7.4473000000000003</v>
      </c>
      <c r="EJ596">
        <v>100.015</v>
      </c>
      <c r="EK596">
        <v>1.373</v>
      </c>
      <c r="EL596">
        <v>86.2958</v>
      </c>
      <c r="EM596">
        <v>-3.7042000000000002</v>
      </c>
      <c r="EN596">
        <v>100.119</v>
      </c>
      <c r="EO596">
        <v>1.357</v>
      </c>
      <c r="EP596">
        <v>84.012699999999995</v>
      </c>
      <c r="EQ596">
        <v>-5.9873000000000003</v>
      </c>
      <c r="ER596">
        <v>100.483</v>
      </c>
      <c r="ES596">
        <v>1.302</v>
      </c>
      <c r="ET596">
        <v>74.154700000000005</v>
      </c>
      <c r="EU596">
        <v>-15.8453</v>
      </c>
      <c r="EV596">
        <v>100.83</v>
      </c>
      <c r="EW596">
        <v>1.25</v>
      </c>
      <c r="EX596">
        <v>73.092200000000005</v>
      </c>
      <c r="EY596">
        <v>-16.907800000000002</v>
      </c>
      <c r="EZ596">
        <v>100.417</v>
      </c>
      <c r="FA596">
        <v>1.3120000000000001</v>
      </c>
      <c r="FB596">
        <v>79.065799999999996</v>
      </c>
      <c r="FC596">
        <v>-10.934200000000001</v>
      </c>
      <c r="FD596">
        <v>100.092</v>
      </c>
      <c r="FE596">
        <v>1.361</v>
      </c>
      <c r="FF596">
        <v>83.289599999999993</v>
      </c>
      <c r="FG596">
        <v>-6.7103999999999999</v>
      </c>
      <c r="FH596">
        <v>40.11</v>
      </c>
      <c r="FI596">
        <v>-7.47</v>
      </c>
      <c r="FJ596">
        <v>71.13</v>
      </c>
      <c r="FK596">
        <v>1.3</v>
      </c>
      <c r="FL596">
        <v>87.927999999999997</v>
      </c>
      <c r="FM596">
        <v>-16.170000000000002</v>
      </c>
      <c r="FN596">
        <v>0.20660000000000001</v>
      </c>
      <c r="FO596">
        <v>-8.3576999999999995</v>
      </c>
      <c r="FP596">
        <v>0.25519999999999998</v>
      </c>
      <c r="FQ596">
        <v>-13.3306</v>
      </c>
      <c r="FR596">
        <v>0.35670000000000002</v>
      </c>
      <c r="FS596">
        <v>-11.831200000000001</v>
      </c>
      <c r="FT596">
        <v>0.62670000000000003</v>
      </c>
      <c r="FU596">
        <v>-12.847099999999999</v>
      </c>
      <c r="FV596">
        <v>1.2234</v>
      </c>
      <c r="FW596">
        <v>-8.9419000000000004</v>
      </c>
      <c r="FX596" t="s">
        <v>3099</v>
      </c>
      <c r="FY596">
        <v>142439.44940000001</v>
      </c>
    </row>
    <row r="597" spans="1:181" x14ac:dyDescent="0.35">
      <c r="A597">
        <v>600</v>
      </c>
      <c r="B597" t="s">
        <v>5557</v>
      </c>
      <c r="C597" t="s">
        <v>5528</v>
      </c>
      <c r="D597" t="s">
        <v>3094</v>
      </c>
      <c r="E597" t="s">
        <v>3095</v>
      </c>
      <c r="F597" t="s">
        <v>370</v>
      </c>
      <c r="G597" t="s">
        <v>304</v>
      </c>
      <c r="H597" t="s">
        <v>286</v>
      </c>
      <c r="I597" t="s">
        <v>304</v>
      </c>
      <c r="J597" t="s">
        <v>316</v>
      </c>
      <c r="K597" t="s">
        <v>193</v>
      </c>
      <c r="L597" t="s">
        <v>3096</v>
      </c>
      <c r="M597" t="s">
        <v>193</v>
      </c>
      <c r="N597" t="s">
        <v>196</v>
      </c>
      <c r="O597" t="s">
        <v>197</v>
      </c>
      <c r="P597" t="s">
        <v>198</v>
      </c>
      <c r="Q597">
        <v>4000</v>
      </c>
      <c r="R597" t="s">
        <v>198</v>
      </c>
      <c r="S597">
        <v>1750</v>
      </c>
      <c r="T597">
        <v>10</v>
      </c>
      <c r="U597">
        <v>3</v>
      </c>
      <c r="V597" t="s">
        <v>199</v>
      </c>
      <c r="W597" t="s">
        <v>200</v>
      </c>
      <c r="X597">
        <v>1.6</v>
      </c>
      <c r="Y597" t="s">
        <v>193</v>
      </c>
      <c r="Z597" t="s">
        <v>5558</v>
      </c>
      <c r="AA597" t="s">
        <v>1712</v>
      </c>
      <c r="AB597">
        <v>100</v>
      </c>
      <c r="AD597" t="s">
        <v>193</v>
      </c>
      <c r="AE597" t="s">
        <v>193</v>
      </c>
      <c r="AF597" t="s">
        <v>193</v>
      </c>
      <c r="AG597">
        <v>145</v>
      </c>
      <c r="AH597">
        <v>0</v>
      </c>
      <c r="AI597">
        <v>0</v>
      </c>
      <c r="AJ597" t="s">
        <v>193</v>
      </c>
      <c r="AK597" t="s">
        <v>193</v>
      </c>
      <c r="AM597">
        <v>5</v>
      </c>
      <c r="AN597">
        <v>45</v>
      </c>
      <c r="AO597" t="s">
        <v>193</v>
      </c>
      <c r="AP597">
        <v>6.46</v>
      </c>
      <c r="AQ597">
        <v>1.619</v>
      </c>
      <c r="AR597">
        <v>99.825000000000003</v>
      </c>
      <c r="AS597" t="s">
        <v>202</v>
      </c>
      <c r="AT597" t="s">
        <v>203</v>
      </c>
      <c r="AU597" t="s">
        <v>204</v>
      </c>
      <c r="AV597" t="s">
        <v>205</v>
      </c>
      <c r="AW597">
        <v>3</v>
      </c>
      <c r="AX597">
        <v>3</v>
      </c>
      <c r="AY597" t="s">
        <v>193</v>
      </c>
      <c r="AZ597" t="s">
        <v>193</v>
      </c>
      <c r="BA597" t="s">
        <v>202</v>
      </c>
      <c r="BB597" t="s">
        <v>206</v>
      </c>
      <c r="BC597" t="s">
        <v>202</v>
      </c>
      <c r="BD597" t="s">
        <v>202</v>
      </c>
      <c r="BE597" t="s">
        <v>206</v>
      </c>
      <c r="BF597" t="s">
        <v>206</v>
      </c>
      <c r="BG597" t="s">
        <v>238</v>
      </c>
      <c r="BH597" t="s">
        <v>207</v>
      </c>
      <c r="BI597">
        <v>2000</v>
      </c>
      <c r="BK597" t="s">
        <v>206</v>
      </c>
      <c r="BL597" t="s">
        <v>208</v>
      </c>
      <c r="BM597" t="s">
        <v>220</v>
      </c>
      <c r="BN597" t="s">
        <v>28</v>
      </c>
      <c r="BO597" t="s">
        <v>193</v>
      </c>
      <c r="BP597" t="s">
        <v>193</v>
      </c>
      <c r="BQ597" t="s">
        <v>193</v>
      </c>
      <c r="BR597" t="s">
        <v>193</v>
      </c>
      <c r="BS597" t="s">
        <v>193</v>
      </c>
      <c r="BT597" t="s">
        <v>193</v>
      </c>
      <c r="BU597" t="s">
        <v>193</v>
      </c>
      <c r="BV597" t="s">
        <v>28</v>
      </c>
      <c r="BW597" t="s">
        <v>209</v>
      </c>
      <c r="BX597" t="s">
        <v>197</v>
      </c>
      <c r="BY597" t="s">
        <v>193</v>
      </c>
      <c r="BZ597" t="s">
        <v>211</v>
      </c>
      <c r="CA597" t="s">
        <v>212</v>
      </c>
      <c r="CB597" t="s">
        <v>3100</v>
      </c>
      <c r="CC597" t="s">
        <v>3101</v>
      </c>
      <c r="CD597" t="s">
        <v>5553</v>
      </c>
      <c r="CE597">
        <v>2</v>
      </c>
      <c r="CF597">
        <v>0</v>
      </c>
      <c r="CG597" t="s">
        <v>214</v>
      </c>
      <c r="CH597" t="s">
        <v>215</v>
      </c>
      <c r="CI597" t="s">
        <v>215</v>
      </c>
      <c r="CJ597" t="s">
        <v>197</v>
      </c>
      <c r="CK597">
        <v>1750</v>
      </c>
      <c r="CL597" t="s">
        <v>216</v>
      </c>
      <c r="CM597">
        <v>1</v>
      </c>
      <c r="CN597" t="s">
        <v>199</v>
      </c>
      <c r="CO597" t="s">
        <v>193</v>
      </c>
      <c r="CP597">
        <v>3</v>
      </c>
      <c r="CQ597" t="s">
        <v>193</v>
      </c>
      <c r="CR597" t="s">
        <v>193</v>
      </c>
      <c r="CS597" t="s">
        <v>193</v>
      </c>
      <c r="CT597" t="s">
        <v>193</v>
      </c>
      <c r="CU597" t="s">
        <v>193</v>
      </c>
      <c r="CV597" t="s">
        <v>193</v>
      </c>
      <c r="CW597" t="s">
        <v>3094</v>
      </c>
      <c r="CX597" t="s">
        <v>217</v>
      </c>
      <c r="CY597">
        <v>0.45</v>
      </c>
      <c r="CZ597">
        <v>7.875</v>
      </c>
      <c r="DA597" t="s">
        <v>202</v>
      </c>
      <c r="DB597" t="s">
        <v>193</v>
      </c>
      <c r="DC597" t="s">
        <v>193</v>
      </c>
      <c r="DD597" t="s">
        <v>193</v>
      </c>
      <c r="DE597" t="s">
        <v>193</v>
      </c>
      <c r="DF597" t="s">
        <v>193</v>
      </c>
      <c r="DG597" t="s">
        <v>341</v>
      </c>
      <c r="DH597" t="s">
        <v>31</v>
      </c>
      <c r="DI597" t="s">
        <v>910</v>
      </c>
      <c r="DJ597" t="s">
        <v>1449</v>
      </c>
      <c r="DK597" t="s">
        <v>193</v>
      </c>
      <c r="DL597" t="s">
        <v>222</v>
      </c>
      <c r="DM597" t="s">
        <v>222</v>
      </c>
      <c r="DN597" t="s">
        <v>223</v>
      </c>
      <c r="DO597" t="s">
        <v>1547</v>
      </c>
      <c r="DP597">
        <v>99.12</v>
      </c>
      <c r="DQ597">
        <v>1.696</v>
      </c>
      <c r="DR597">
        <v>107</v>
      </c>
      <c r="DS597">
        <v>7</v>
      </c>
      <c r="DT597">
        <v>99.302999999999997</v>
      </c>
      <c r="DU597">
        <v>1.6759999999999999</v>
      </c>
      <c r="DV597">
        <v>103.44889999999999</v>
      </c>
      <c r="DW597">
        <v>3.4489000000000001</v>
      </c>
      <c r="DX597">
        <v>99.111999999999995</v>
      </c>
      <c r="DY597">
        <v>1.6970000000000001</v>
      </c>
      <c r="DZ597">
        <v>109.1887</v>
      </c>
      <c r="EA597">
        <v>9.1887000000000008</v>
      </c>
      <c r="EB597">
        <v>99.798000000000002</v>
      </c>
      <c r="EC597">
        <v>1.6220000000000001</v>
      </c>
      <c r="ED597">
        <v>105.31829999999999</v>
      </c>
      <c r="EE597">
        <v>5.3182999999999998</v>
      </c>
      <c r="EF597">
        <v>99.679000000000002</v>
      </c>
      <c r="EG597">
        <v>1.635</v>
      </c>
      <c r="EH597">
        <v>101.62050000000001</v>
      </c>
      <c r="EI597">
        <v>1.6205000000000001</v>
      </c>
      <c r="EJ597">
        <v>98.831999999999994</v>
      </c>
      <c r="EK597">
        <v>1.728</v>
      </c>
      <c r="EL597">
        <v>112.7201</v>
      </c>
      <c r="EM597">
        <v>12.7201</v>
      </c>
      <c r="EN597">
        <v>99.302999999999997</v>
      </c>
      <c r="EO597">
        <v>1.6759999999999999</v>
      </c>
      <c r="EP597">
        <v>107.54349999999999</v>
      </c>
      <c r="EQ597">
        <v>7.5434999999999999</v>
      </c>
      <c r="ER597">
        <v>99.486999999999995</v>
      </c>
      <c r="ES597">
        <v>1.6559999999999999</v>
      </c>
      <c r="ET597">
        <v>99.572299999999998</v>
      </c>
      <c r="EU597">
        <v>-0.42770000000000002</v>
      </c>
      <c r="EV597">
        <v>99.05</v>
      </c>
      <c r="EW597">
        <v>1.704</v>
      </c>
      <c r="EX597">
        <v>109.1311</v>
      </c>
      <c r="EY597">
        <v>9.1311</v>
      </c>
      <c r="EZ597">
        <v>99.051000000000002</v>
      </c>
      <c r="FA597">
        <v>1.704</v>
      </c>
      <c r="FB597">
        <v>107.73560000000001</v>
      </c>
      <c r="FC597">
        <v>7.7355999999999998</v>
      </c>
      <c r="FD597">
        <v>98.706999999999994</v>
      </c>
      <c r="FE597">
        <v>1.742</v>
      </c>
      <c r="FF597">
        <v>110.34</v>
      </c>
      <c r="FG597">
        <v>10.34</v>
      </c>
      <c r="FH597">
        <v>40.11</v>
      </c>
      <c r="FI597">
        <v>-7.47</v>
      </c>
      <c r="FJ597">
        <v>71.13</v>
      </c>
      <c r="FK597">
        <v>1.3</v>
      </c>
      <c r="FL597">
        <v>87.927999999999997</v>
      </c>
      <c r="FM597">
        <v>-16.170000000000002</v>
      </c>
      <c r="FN597">
        <v>0.20660000000000001</v>
      </c>
      <c r="FO597">
        <v>-8.3576999999999995</v>
      </c>
      <c r="FP597">
        <v>0.25519999999999998</v>
      </c>
      <c r="FQ597">
        <v>-13.3306</v>
      </c>
      <c r="FR597">
        <v>0.35670000000000002</v>
      </c>
      <c r="FS597">
        <v>-11.831200000000001</v>
      </c>
      <c r="FT597">
        <v>0.62670000000000003</v>
      </c>
      <c r="FU597">
        <v>-12.847099999999999</v>
      </c>
      <c r="FV597">
        <v>1.2234</v>
      </c>
      <c r="FW597">
        <v>-8.9419000000000004</v>
      </c>
      <c r="FX597" t="s">
        <v>3099</v>
      </c>
      <c r="FY597">
        <v>142439.44940000001</v>
      </c>
    </row>
    <row r="598" spans="1:181" x14ac:dyDescent="0.35">
      <c r="A598">
        <v>601</v>
      </c>
      <c r="B598" t="s">
        <v>5557</v>
      </c>
      <c r="C598" t="s">
        <v>5528</v>
      </c>
      <c r="D598" t="s">
        <v>3094</v>
      </c>
      <c r="E598" t="s">
        <v>3095</v>
      </c>
      <c r="F598" t="s">
        <v>370</v>
      </c>
      <c r="G598" t="s">
        <v>304</v>
      </c>
      <c r="H598" t="s">
        <v>286</v>
      </c>
      <c r="I598" t="s">
        <v>304</v>
      </c>
      <c r="J598" t="s">
        <v>316</v>
      </c>
      <c r="K598" t="s">
        <v>193</v>
      </c>
      <c r="L598" t="s">
        <v>3096</v>
      </c>
      <c r="M598" t="s">
        <v>193</v>
      </c>
      <c r="N598" t="s">
        <v>196</v>
      </c>
      <c r="O598" t="s">
        <v>197</v>
      </c>
      <c r="P598" t="s">
        <v>198</v>
      </c>
      <c r="Q598">
        <v>4000</v>
      </c>
      <c r="R598" t="s">
        <v>198</v>
      </c>
      <c r="S598">
        <v>1000</v>
      </c>
      <c r="T598">
        <v>12</v>
      </c>
      <c r="U598">
        <v>3</v>
      </c>
      <c r="V598" t="s">
        <v>199</v>
      </c>
      <c r="W598" t="s">
        <v>200</v>
      </c>
      <c r="X598">
        <v>1.75</v>
      </c>
      <c r="Y598" t="s">
        <v>193</v>
      </c>
      <c r="Z598" t="s">
        <v>5559</v>
      </c>
      <c r="AA598" t="s">
        <v>1712</v>
      </c>
      <c r="AB598">
        <v>115</v>
      </c>
      <c r="AD598" t="s">
        <v>193</v>
      </c>
      <c r="AE598" t="s">
        <v>193</v>
      </c>
      <c r="AF598" t="s">
        <v>193</v>
      </c>
      <c r="AG598">
        <v>165</v>
      </c>
      <c r="AH598">
        <v>0</v>
      </c>
      <c r="AI598">
        <v>0</v>
      </c>
      <c r="AJ598" t="s">
        <v>193</v>
      </c>
      <c r="AK598" t="s">
        <v>193</v>
      </c>
      <c r="AM598">
        <v>5</v>
      </c>
      <c r="AN598">
        <v>50</v>
      </c>
      <c r="AO598" t="s">
        <v>193</v>
      </c>
      <c r="AP598">
        <v>11.3</v>
      </c>
      <c r="AQ598">
        <v>1.7689999999999999</v>
      </c>
      <c r="AR598">
        <v>99.795000000000002</v>
      </c>
      <c r="AS598" t="s">
        <v>202</v>
      </c>
      <c r="AT598" t="s">
        <v>203</v>
      </c>
      <c r="AU598" t="s">
        <v>204</v>
      </c>
      <c r="AV598" t="s">
        <v>205</v>
      </c>
      <c r="AW598">
        <v>3</v>
      </c>
      <c r="AX598">
        <v>3</v>
      </c>
      <c r="AY598" t="s">
        <v>193</v>
      </c>
      <c r="AZ598" t="s">
        <v>193</v>
      </c>
      <c r="BA598" t="s">
        <v>202</v>
      </c>
      <c r="BB598" t="s">
        <v>206</v>
      </c>
      <c r="BC598" t="s">
        <v>202</v>
      </c>
      <c r="BD598" t="s">
        <v>202</v>
      </c>
      <c r="BE598" t="s">
        <v>206</v>
      </c>
      <c r="BF598" t="s">
        <v>206</v>
      </c>
      <c r="BG598" t="s">
        <v>238</v>
      </c>
      <c r="BH598" t="s">
        <v>207</v>
      </c>
      <c r="BI598">
        <v>2000</v>
      </c>
      <c r="BK598" t="s">
        <v>206</v>
      </c>
      <c r="BL598" t="s">
        <v>208</v>
      </c>
      <c r="BM598" t="s">
        <v>220</v>
      </c>
      <c r="BN598" t="s">
        <v>28</v>
      </c>
      <c r="BO598" t="s">
        <v>193</v>
      </c>
      <c r="BP598" t="s">
        <v>193</v>
      </c>
      <c r="BQ598" t="s">
        <v>193</v>
      </c>
      <c r="BR598" t="s">
        <v>193</v>
      </c>
      <c r="BS598" t="s">
        <v>193</v>
      </c>
      <c r="BT598" t="s">
        <v>193</v>
      </c>
      <c r="BU598" t="s">
        <v>193</v>
      </c>
      <c r="BV598" t="s">
        <v>28</v>
      </c>
      <c r="BW598" t="s">
        <v>209</v>
      </c>
      <c r="BX598" t="s">
        <v>197</v>
      </c>
      <c r="BY598" t="s">
        <v>193</v>
      </c>
      <c r="BZ598" t="s">
        <v>211</v>
      </c>
      <c r="CA598" t="s">
        <v>212</v>
      </c>
      <c r="CB598" t="s">
        <v>3102</v>
      </c>
      <c r="CC598" t="s">
        <v>3103</v>
      </c>
      <c r="CD598" t="s">
        <v>5553</v>
      </c>
      <c r="CE598">
        <v>2</v>
      </c>
      <c r="CF598">
        <v>0</v>
      </c>
      <c r="CG598" t="s">
        <v>214</v>
      </c>
      <c r="CH598" t="s">
        <v>215</v>
      </c>
      <c r="CI598" t="s">
        <v>215</v>
      </c>
      <c r="CJ598" t="s">
        <v>197</v>
      </c>
      <c r="CK598">
        <v>1000</v>
      </c>
      <c r="CL598" t="s">
        <v>216</v>
      </c>
      <c r="CM598">
        <v>1</v>
      </c>
      <c r="CN598" t="s">
        <v>199</v>
      </c>
      <c r="CO598" t="s">
        <v>193</v>
      </c>
      <c r="CP598">
        <v>3</v>
      </c>
      <c r="CQ598" t="s">
        <v>193</v>
      </c>
      <c r="CR598" t="s">
        <v>193</v>
      </c>
      <c r="CS598" t="s">
        <v>193</v>
      </c>
      <c r="CT598" t="s">
        <v>193</v>
      </c>
      <c r="CU598" t="s">
        <v>193</v>
      </c>
      <c r="CV598" t="s">
        <v>193</v>
      </c>
      <c r="CW598" t="s">
        <v>3094</v>
      </c>
      <c r="CX598" t="s">
        <v>217</v>
      </c>
      <c r="CY598">
        <v>0.47499999999999998</v>
      </c>
      <c r="CZ598">
        <v>4.75</v>
      </c>
      <c r="DA598" t="s">
        <v>206</v>
      </c>
      <c r="DB598" t="s">
        <v>193</v>
      </c>
      <c r="DC598" t="s">
        <v>193</v>
      </c>
      <c r="DD598" t="s">
        <v>193</v>
      </c>
      <c r="DE598" t="s">
        <v>193</v>
      </c>
      <c r="DF598" t="s">
        <v>193</v>
      </c>
      <c r="DG598" t="s">
        <v>341</v>
      </c>
      <c r="DH598" t="s">
        <v>31</v>
      </c>
      <c r="DI598" t="s">
        <v>910</v>
      </c>
      <c r="DJ598" t="s">
        <v>1449</v>
      </c>
      <c r="DK598" t="s">
        <v>193</v>
      </c>
      <c r="DL598" t="s">
        <v>222</v>
      </c>
      <c r="DM598" t="s">
        <v>222</v>
      </c>
      <c r="DN598" t="s">
        <v>223</v>
      </c>
      <c r="DO598" t="s">
        <v>1547</v>
      </c>
      <c r="DP598">
        <v>99.73</v>
      </c>
      <c r="DQ598">
        <v>1.7749999999999999</v>
      </c>
      <c r="DR598">
        <v>114.9</v>
      </c>
      <c r="DS598">
        <v>-0.1</v>
      </c>
      <c r="DT598">
        <v>99.774000000000001</v>
      </c>
      <c r="DU598">
        <v>1.7709999999999999</v>
      </c>
      <c r="DV598">
        <v>112.94889999999999</v>
      </c>
      <c r="DW598">
        <v>-2.0510999999999999</v>
      </c>
      <c r="DX598">
        <v>99.71</v>
      </c>
      <c r="DY598">
        <v>1.7769999999999999</v>
      </c>
      <c r="DZ598">
        <v>117.1887</v>
      </c>
      <c r="EA598">
        <v>2.1886999999999999</v>
      </c>
      <c r="EB598">
        <v>100.244</v>
      </c>
      <c r="EC598">
        <v>1.7270000000000001</v>
      </c>
      <c r="ED598">
        <v>115.81829999999999</v>
      </c>
      <c r="EE598">
        <v>0.81830000000000003</v>
      </c>
      <c r="EF598">
        <v>99.945999999999998</v>
      </c>
      <c r="EG598">
        <v>1.7549999999999999</v>
      </c>
      <c r="EH598">
        <v>113.62050000000001</v>
      </c>
      <c r="EI598">
        <v>-1.3794999999999999</v>
      </c>
      <c r="EJ598">
        <v>99.355999999999995</v>
      </c>
      <c r="EK598">
        <v>1.81</v>
      </c>
      <c r="EL598">
        <v>120.92010000000001</v>
      </c>
      <c r="EM598">
        <v>5.9200999999999997</v>
      </c>
      <c r="EN598">
        <v>100.032</v>
      </c>
      <c r="EO598">
        <v>1.7470000000000001</v>
      </c>
      <c r="EP598">
        <v>114.6435</v>
      </c>
      <c r="EQ598">
        <v>-0.35649999999999998</v>
      </c>
      <c r="ER598">
        <v>99.870999999999995</v>
      </c>
      <c r="ES598">
        <v>1.762</v>
      </c>
      <c r="ET598">
        <v>110.17230000000001</v>
      </c>
      <c r="EU598">
        <v>-4.8277000000000001</v>
      </c>
      <c r="EV598">
        <v>99.977999999999994</v>
      </c>
      <c r="EW598">
        <v>1.752</v>
      </c>
      <c r="EX598">
        <v>113.9311</v>
      </c>
      <c r="EY598">
        <v>-1.0689</v>
      </c>
      <c r="EZ598">
        <v>99.677999999999997</v>
      </c>
      <c r="FA598">
        <v>1.78</v>
      </c>
      <c r="FB598">
        <v>115.3356</v>
      </c>
      <c r="FC598">
        <v>0.33560000000000001</v>
      </c>
      <c r="FD598">
        <v>99.066999999999993</v>
      </c>
      <c r="FE598">
        <v>1.837</v>
      </c>
      <c r="FF598">
        <v>119.84</v>
      </c>
      <c r="FG598">
        <v>4.84</v>
      </c>
      <c r="FH598">
        <v>40.11</v>
      </c>
      <c r="FI598">
        <v>-7.47</v>
      </c>
      <c r="FJ598">
        <v>71.13</v>
      </c>
      <c r="FK598">
        <v>1.3</v>
      </c>
      <c r="FL598">
        <v>87.927999999999997</v>
      </c>
      <c r="FM598">
        <v>-16.170000000000002</v>
      </c>
      <c r="FN598">
        <v>0.20660000000000001</v>
      </c>
      <c r="FO598">
        <v>-8.3576999999999995</v>
      </c>
      <c r="FP598">
        <v>0.25519999999999998</v>
      </c>
      <c r="FQ598">
        <v>-13.3306</v>
      </c>
      <c r="FR598">
        <v>0.35670000000000002</v>
      </c>
      <c r="FS598">
        <v>-11.831200000000001</v>
      </c>
      <c r="FT598">
        <v>0.62670000000000003</v>
      </c>
      <c r="FU598">
        <v>-12.847099999999999</v>
      </c>
      <c r="FV598">
        <v>1.2234</v>
      </c>
      <c r="FW598">
        <v>-8.9419000000000004</v>
      </c>
      <c r="FX598" t="s">
        <v>3099</v>
      </c>
      <c r="FY598">
        <v>142439.44940000001</v>
      </c>
    </row>
    <row r="599" spans="1:181" x14ac:dyDescent="0.35">
      <c r="A599">
        <v>602</v>
      </c>
      <c r="B599" t="s">
        <v>5557</v>
      </c>
      <c r="C599" t="s">
        <v>5530</v>
      </c>
      <c r="D599" t="s">
        <v>3104</v>
      </c>
      <c r="E599" t="s">
        <v>3105</v>
      </c>
      <c r="F599" t="s">
        <v>1323</v>
      </c>
      <c r="G599" t="s">
        <v>193</v>
      </c>
      <c r="H599" t="s">
        <v>737</v>
      </c>
      <c r="I599" t="s">
        <v>193</v>
      </c>
      <c r="J599" t="s">
        <v>316</v>
      </c>
      <c r="K599" t="s">
        <v>193</v>
      </c>
      <c r="L599" t="s">
        <v>3106</v>
      </c>
      <c r="M599" t="s">
        <v>193</v>
      </c>
      <c r="N599" t="s">
        <v>196</v>
      </c>
      <c r="O599" t="s">
        <v>197</v>
      </c>
      <c r="P599" t="s">
        <v>198</v>
      </c>
      <c r="Q599">
        <v>2000</v>
      </c>
      <c r="R599" t="s">
        <v>198</v>
      </c>
      <c r="S599">
        <v>1000</v>
      </c>
      <c r="T599">
        <v>3</v>
      </c>
      <c r="U599">
        <v>2</v>
      </c>
      <c r="V599" t="s">
        <v>199</v>
      </c>
      <c r="W599" t="s">
        <v>200</v>
      </c>
      <c r="X599">
        <v>1.2</v>
      </c>
      <c r="Y599" t="s">
        <v>193</v>
      </c>
      <c r="Z599" t="s">
        <v>5560</v>
      </c>
      <c r="AA599" t="s">
        <v>2958</v>
      </c>
      <c r="AB599">
        <v>100</v>
      </c>
      <c r="AD599">
        <v>-4</v>
      </c>
      <c r="AE599" t="s">
        <v>193</v>
      </c>
      <c r="AF599" t="s">
        <v>193</v>
      </c>
      <c r="AG599">
        <v>135</v>
      </c>
      <c r="AH599">
        <v>100</v>
      </c>
      <c r="AI599">
        <v>0</v>
      </c>
      <c r="AJ599" t="s">
        <v>193</v>
      </c>
      <c r="AK599" t="s">
        <v>193</v>
      </c>
      <c r="AM599" t="s">
        <v>299</v>
      </c>
      <c r="AN599">
        <v>35</v>
      </c>
      <c r="AO599" t="s">
        <v>193</v>
      </c>
      <c r="AP599">
        <v>3</v>
      </c>
      <c r="AQ599">
        <v>1.232</v>
      </c>
      <c r="AR599">
        <v>99.906000000000006</v>
      </c>
      <c r="AS599" t="s">
        <v>202</v>
      </c>
      <c r="AT599" t="s">
        <v>290</v>
      </c>
      <c r="AU599" t="s">
        <v>204</v>
      </c>
      <c r="AV599" t="s">
        <v>205</v>
      </c>
      <c r="AW599">
        <v>3</v>
      </c>
      <c r="AX599">
        <v>3</v>
      </c>
      <c r="AY599" t="s">
        <v>193</v>
      </c>
      <c r="AZ599" t="s">
        <v>193</v>
      </c>
      <c r="BA599" t="s">
        <v>206</v>
      </c>
      <c r="BB599" t="s">
        <v>206</v>
      </c>
      <c r="BC599" t="s">
        <v>202</v>
      </c>
      <c r="BD599" t="s">
        <v>206</v>
      </c>
      <c r="BE599" t="s">
        <v>206</v>
      </c>
      <c r="BF599" t="s">
        <v>206</v>
      </c>
      <c r="BG599" t="s">
        <v>207</v>
      </c>
      <c r="BH599" t="s">
        <v>193</v>
      </c>
      <c r="BI599">
        <v>250000</v>
      </c>
      <c r="BK599" t="s">
        <v>206</v>
      </c>
      <c r="BL599" t="s">
        <v>208</v>
      </c>
      <c r="BM599" t="s">
        <v>32</v>
      </c>
      <c r="BN599" t="s">
        <v>240</v>
      </c>
      <c r="BO599" t="s">
        <v>193</v>
      </c>
      <c r="BP599" t="s">
        <v>193</v>
      </c>
      <c r="BQ599" t="s">
        <v>193</v>
      </c>
      <c r="BR599" t="s">
        <v>193</v>
      </c>
      <c r="BS599" t="s">
        <v>193</v>
      </c>
      <c r="BT599" t="s">
        <v>193</v>
      </c>
      <c r="BU599" t="s">
        <v>193</v>
      </c>
      <c r="BV599" t="s">
        <v>240</v>
      </c>
      <c r="BW599" t="s">
        <v>291</v>
      </c>
      <c r="BX599" t="s">
        <v>197</v>
      </c>
      <c r="BY599" t="s">
        <v>193</v>
      </c>
      <c r="BZ599" t="s">
        <v>292</v>
      </c>
      <c r="CA599" t="s">
        <v>307</v>
      </c>
      <c r="CB599" t="s">
        <v>3107</v>
      </c>
      <c r="CC599" t="s">
        <v>3108</v>
      </c>
      <c r="CD599" t="s">
        <v>5553</v>
      </c>
      <c r="CE599">
        <v>2</v>
      </c>
      <c r="CF599">
        <v>1</v>
      </c>
      <c r="CG599" t="s">
        <v>214</v>
      </c>
      <c r="CH599" t="s">
        <v>215</v>
      </c>
      <c r="CI599" t="s">
        <v>215</v>
      </c>
      <c r="CJ599" t="s">
        <v>197</v>
      </c>
      <c r="CK599">
        <v>1000</v>
      </c>
      <c r="CL599" t="s">
        <v>216</v>
      </c>
      <c r="CM599">
        <v>1</v>
      </c>
      <c r="CN599" t="s">
        <v>199</v>
      </c>
      <c r="CO599" t="s">
        <v>193</v>
      </c>
      <c r="CP599">
        <v>1</v>
      </c>
      <c r="CQ599" t="s">
        <v>193</v>
      </c>
      <c r="CR599" t="s">
        <v>193</v>
      </c>
      <c r="CS599" t="s">
        <v>193</v>
      </c>
      <c r="CT599" t="s">
        <v>193</v>
      </c>
      <c r="CU599" t="s">
        <v>193</v>
      </c>
      <c r="CV599" t="s">
        <v>193</v>
      </c>
      <c r="CW599" t="s">
        <v>3104</v>
      </c>
      <c r="CX599" t="s">
        <v>217</v>
      </c>
      <c r="CY599" t="s">
        <v>299</v>
      </c>
      <c r="CZ599" t="s">
        <v>193</v>
      </c>
      <c r="DA599" t="s">
        <v>206</v>
      </c>
      <c r="DB599" t="s">
        <v>193</v>
      </c>
      <c r="DC599" t="s">
        <v>193</v>
      </c>
      <c r="DD599" t="s">
        <v>193</v>
      </c>
      <c r="DE599" t="s">
        <v>193</v>
      </c>
      <c r="DF599" t="s">
        <v>193</v>
      </c>
      <c r="DG599" t="s">
        <v>193</v>
      </c>
      <c r="DH599" t="s">
        <v>193</v>
      </c>
      <c r="DI599" t="s">
        <v>193</v>
      </c>
      <c r="DJ599" t="s">
        <v>193</v>
      </c>
      <c r="DK599" t="s">
        <v>193</v>
      </c>
      <c r="DL599" t="s">
        <v>222</v>
      </c>
      <c r="DM599" t="s">
        <v>222</v>
      </c>
      <c r="DN599" t="s">
        <v>223</v>
      </c>
      <c r="DO599" t="s">
        <v>2961</v>
      </c>
      <c r="DP599">
        <v>99.991</v>
      </c>
      <c r="DQ599">
        <v>1.2030000000000001</v>
      </c>
      <c r="DR599">
        <v>96.089100000000002</v>
      </c>
      <c r="DS599">
        <v>-3.9108999999999998</v>
      </c>
      <c r="DT599">
        <v>99.921999999999997</v>
      </c>
      <c r="DU599">
        <v>1.2270000000000001</v>
      </c>
      <c r="DV599">
        <v>96.645099999999999</v>
      </c>
      <c r="DW599">
        <v>-3.3549000000000002</v>
      </c>
      <c r="DX599">
        <v>99.82</v>
      </c>
      <c r="DY599">
        <v>1.262</v>
      </c>
      <c r="DZ599">
        <v>99.348399999999998</v>
      </c>
      <c r="EA599">
        <v>-0.65159999999999996</v>
      </c>
      <c r="EB599">
        <v>99.891999999999996</v>
      </c>
      <c r="EC599">
        <v>1.2370000000000001</v>
      </c>
      <c r="ED599">
        <v>96.581999999999994</v>
      </c>
      <c r="EE599">
        <v>-3.4180000000000001</v>
      </c>
      <c r="EF599">
        <v>99.944999999999993</v>
      </c>
      <c r="EG599">
        <v>1.2190000000000001</v>
      </c>
      <c r="EH599">
        <v>93.189099999999996</v>
      </c>
      <c r="EI599">
        <v>-6.8109000000000002</v>
      </c>
      <c r="EJ599">
        <v>100.063</v>
      </c>
      <c r="EK599">
        <v>1.1779999999999999</v>
      </c>
      <c r="EL599">
        <v>91.2089</v>
      </c>
      <c r="EM599">
        <v>-8.7911000000000001</v>
      </c>
      <c r="EN599">
        <v>100.03700000000001</v>
      </c>
      <c r="EO599">
        <v>1.1870000000000001</v>
      </c>
      <c r="EP599">
        <v>93.434899999999999</v>
      </c>
      <c r="EQ599">
        <v>-6.5651000000000002</v>
      </c>
      <c r="ER599">
        <v>100.071</v>
      </c>
      <c r="ES599">
        <v>1.175</v>
      </c>
      <c r="ET599">
        <v>93.031599999999997</v>
      </c>
      <c r="EU599">
        <v>-6.9683999999999999</v>
      </c>
      <c r="EV599">
        <v>100.074</v>
      </c>
      <c r="EW599">
        <v>1.1739999999999999</v>
      </c>
      <c r="EX599">
        <v>93.733199999999997</v>
      </c>
      <c r="EY599">
        <v>-6.2667999999999999</v>
      </c>
      <c r="EZ599">
        <v>100.02200000000001</v>
      </c>
      <c r="FA599">
        <v>1.1919999999999999</v>
      </c>
      <c r="FB599">
        <v>94.998800000000003</v>
      </c>
      <c r="FC599">
        <v>-5.0011999999999999</v>
      </c>
      <c r="FD599">
        <v>100.19</v>
      </c>
      <c r="FE599">
        <v>1.1339999999999999</v>
      </c>
      <c r="FF599">
        <v>88.666700000000006</v>
      </c>
      <c r="FG599">
        <v>-11.333299999999999</v>
      </c>
      <c r="FH599">
        <v>40.11</v>
      </c>
      <c r="FI599">
        <v>-7.47</v>
      </c>
      <c r="FJ599">
        <v>71.13</v>
      </c>
      <c r="FK599">
        <v>1.3</v>
      </c>
      <c r="FL599">
        <v>87.927999999999997</v>
      </c>
      <c r="FM599">
        <v>-16.170000000000002</v>
      </c>
      <c r="FN599">
        <v>0.20660000000000001</v>
      </c>
      <c r="FO599">
        <v>-8.3576999999999995</v>
      </c>
      <c r="FP599">
        <v>0.25519999999999998</v>
      </c>
      <c r="FQ599">
        <v>-13.3306</v>
      </c>
      <c r="FR599">
        <v>0.35670000000000002</v>
      </c>
      <c r="FS599">
        <v>-11.831200000000001</v>
      </c>
      <c r="FT599">
        <v>0.62670000000000003</v>
      </c>
      <c r="FU599">
        <v>-12.847099999999999</v>
      </c>
      <c r="FV599">
        <v>1.2234</v>
      </c>
      <c r="FW599">
        <v>-8.9419000000000004</v>
      </c>
      <c r="FX599" t="s">
        <v>3109</v>
      </c>
      <c r="FY599" t="s">
        <v>252</v>
      </c>
    </row>
    <row r="600" spans="1:181" x14ac:dyDescent="0.35">
      <c r="A600">
        <v>603</v>
      </c>
      <c r="B600" t="s">
        <v>5557</v>
      </c>
      <c r="C600" t="s">
        <v>5530</v>
      </c>
      <c r="D600" t="s">
        <v>3104</v>
      </c>
      <c r="E600" t="s">
        <v>3105</v>
      </c>
      <c r="F600" t="s">
        <v>1323</v>
      </c>
      <c r="G600" t="s">
        <v>193</v>
      </c>
      <c r="H600" t="s">
        <v>737</v>
      </c>
      <c r="I600" t="s">
        <v>193</v>
      </c>
      <c r="J600" t="s">
        <v>316</v>
      </c>
      <c r="K600" t="s">
        <v>193</v>
      </c>
      <c r="L600" t="s">
        <v>3106</v>
      </c>
      <c r="M600" t="s">
        <v>193</v>
      </c>
      <c r="N600" t="s">
        <v>196</v>
      </c>
      <c r="O600" t="s">
        <v>197</v>
      </c>
      <c r="P600" t="s">
        <v>198</v>
      </c>
      <c r="Q600">
        <v>2000</v>
      </c>
      <c r="R600" t="s">
        <v>198</v>
      </c>
      <c r="S600">
        <v>1000</v>
      </c>
      <c r="T600">
        <v>5</v>
      </c>
      <c r="U600">
        <v>2</v>
      </c>
      <c r="V600" t="s">
        <v>199</v>
      </c>
      <c r="W600" t="s">
        <v>200</v>
      </c>
      <c r="X600">
        <v>1.5</v>
      </c>
      <c r="Y600" t="s">
        <v>193</v>
      </c>
      <c r="Z600" t="s">
        <v>5543</v>
      </c>
      <c r="AA600" t="s">
        <v>2410</v>
      </c>
      <c r="AB600">
        <v>120</v>
      </c>
      <c r="AD600">
        <v>-6</v>
      </c>
      <c r="AE600" t="s">
        <v>193</v>
      </c>
      <c r="AF600" t="s">
        <v>193</v>
      </c>
      <c r="AG600">
        <v>150</v>
      </c>
      <c r="AH600">
        <v>120</v>
      </c>
      <c r="AI600">
        <v>0</v>
      </c>
      <c r="AJ600" t="s">
        <v>193</v>
      </c>
      <c r="AK600" t="s">
        <v>193</v>
      </c>
      <c r="AM600" t="s">
        <v>299</v>
      </c>
      <c r="AN600">
        <v>30</v>
      </c>
      <c r="AO600" t="s">
        <v>193</v>
      </c>
      <c r="AP600">
        <v>3</v>
      </c>
      <c r="AQ600">
        <v>1.5409999999999999</v>
      </c>
      <c r="AR600">
        <v>99.802999999999997</v>
      </c>
      <c r="AS600" t="s">
        <v>202</v>
      </c>
      <c r="AT600" t="s">
        <v>290</v>
      </c>
      <c r="AU600" t="s">
        <v>204</v>
      </c>
      <c r="AV600" t="s">
        <v>205</v>
      </c>
      <c r="AW600">
        <v>3</v>
      </c>
      <c r="AX600">
        <v>3</v>
      </c>
      <c r="AY600" t="s">
        <v>193</v>
      </c>
      <c r="AZ600" t="s">
        <v>193</v>
      </c>
      <c r="BA600" t="s">
        <v>206</v>
      </c>
      <c r="BB600" t="s">
        <v>206</v>
      </c>
      <c r="BC600" t="s">
        <v>202</v>
      </c>
      <c r="BD600" t="s">
        <v>206</v>
      </c>
      <c r="BE600" t="s">
        <v>206</v>
      </c>
      <c r="BF600" t="s">
        <v>206</v>
      </c>
      <c r="BG600" t="s">
        <v>207</v>
      </c>
      <c r="BH600" t="s">
        <v>193</v>
      </c>
      <c r="BI600">
        <v>250000</v>
      </c>
      <c r="BK600" t="s">
        <v>206</v>
      </c>
      <c r="BL600" t="s">
        <v>208</v>
      </c>
      <c r="BM600" t="s">
        <v>32</v>
      </c>
      <c r="BN600" t="s">
        <v>240</v>
      </c>
      <c r="BO600" t="s">
        <v>193</v>
      </c>
      <c r="BP600" t="s">
        <v>193</v>
      </c>
      <c r="BQ600" t="s">
        <v>193</v>
      </c>
      <c r="BR600" t="s">
        <v>193</v>
      </c>
      <c r="BS600" t="s">
        <v>193</v>
      </c>
      <c r="BT600" t="s">
        <v>193</v>
      </c>
      <c r="BU600" t="s">
        <v>193</v>
      </c>
      <c r="BV600" t="s">
        <v>240</v>
      </c>
      <c r="BW600" t="s">
        <v>291</v>
      </c>
      <c r="BX600" t="s">
        <v>197</v>
      </c>
      <c r="BY600" t="s">
        <v>193</v>
      </c>
      <c r="BZ600" t="s">
        <v>292</v>
      </c>
      <c r="CA600" t="s">
        <v>307</v>
      </c>
      <c r="CB600" t="s">
        <v>3110</v>
      </c>
      <c r="CC600" t="s">
        <v>3111</v>
      </c>
      <c r="CD600" t="s">
        <v>5553</v>
      </c>
      <c r="CE600">
        <v>2</v>
      </c>
      <c r="CF600">
        <v>0</v>
      </c>
      <c r="CG600" t="s">
        <v>214</v>
      </c>
      <c r="CH600" t="s">
        <v>215</v>
      </c>
      <c r="CI600" t="s">
        <v>215</v>
      </c>
      <c r="CJ600" t="s">
        <v>202</v>
      </c>
      <c r="CK600">
        <v>1000</v>
      </c>
      <c r="CL600" t="s">
        <v>216</v>
      </c>
      <c r="CM600">
        <v>1</v>
      </c>
      <c r="CN600" t="s">
        <v>199</v>
      </c>
      <c r="CO600" t="s">
        <v>193</v>
      </c>
      <c r="CP600">
        <v>1</v>
      </c>
      <c r="CQ600" t="s">
        <v>193</v>
      </c>
      <c r="CR600" t="s">
        <v>193</v>
      </c>
      <c r="CS600" t="s">
        <v>193</v>
      </c>
      <c r="CT600" t="s">
        <v>193</v>
      </c>
      <c r="CU600" t="s">
        <v>193</v>
      </c>
      <c r="CV600" t="s">
        <v>193</v>
      </c>
      <c r="CW600" t="s">
        <v>3104</v>
      </c>
      <c r="CX600" t="s">
        <v>217</v>
      </c>
      <c r="CY600" t="s">
        <v>299</v>
      </c>
      <c r="CZ600" t="s">
        <v>193</v>
      </c>
      <c r="DA600" t="s">
        <v>206</v>
      </c>
      <c r="DB600" t="s">
        <v>193</v>
      </c>
      <c r="DC600" t="s">
        <v>193</v>
      </c>
      <c r="DD600" t="s">
        <v>193</v>
      </c>
      <c r="DE600" t="s">
        <v>193</v>
      </c>
      <c r="DF600" t="s">
        <v>193</v>
      </c>
      <c r="DG600" t="s">
        <v>193</v>
      </c>
      <c r="DH600" t="s">
        <v>193</v>
      </c>
      <c r="DI600" t="s">
        <v>193</v>
      </c>
      <c r="DJ600" t="s">
        <v>193</v>
      </c>
      <c r="DK600" t="s">
        <v>193</v>
      </c>
      <c r="DL600" t="s">
        <v>222</v>
      </c>
      <c r="DM600" t="s">
        <v>222</v>
      </c>
      <c r="DN600" t="s">
        <v>223</v>
      </c>
      <c r="DO600" t="s">
        <v>2242</v>
      </c>
      <c r="DP600">
        <v>100.202</v>
      </c>
      <c r="DQ600">
        <v>1.4570000000000001</v>
      </c>
      <c r="DR600">
        <v>112.14830000000001</v>
      </c>
      <c r="DS600">
        <v>-7.8517000000000001</v>
      </c>
      <c r="DT600">
        <v>100.068</v>
      </c>
      <c r="DU600">
        <v>1.486</v>
      </c>
      <c r="DV600">
        <v>111.8724</v>
      </c>
      <c r="DW600">
        <v>-8.1275999999999993</v>
      </c>
      <c r="DX600">
        <v>99.998000000000005</v>
      </c>
      <c r="DY600">
        <v>1.5009999999999999</v>
      </c>
      <c r="DZ600">
        <v>113.2349</v>
      </c>
      <c r="EA600">
        <v>-6.7651000000000003</v>
      </c>
      <c r="EB600">
        <v>100.24299999999999</v>
      </c>
      <c r="EC600">
        <v>1.4490000000000001</v>
      </c>
      <c r="ED600">
        <v>107.5637</v>
      </c>
      <c r="EE600">
        <v>-12.436299999999999</v>
      </c>
      <c r="EF600">
        <v>100.209</v>
      </c>
      <c r="EG600">
        <v>1.456</v>
      </c>
      <c r="EH600">
        <v>105.23220000000001</v>
      </c>
      <c r="EI600">
        <v>-14.767799999999999</v>
      </c>
      <c r="EJ600">
        <v>100.459</v>
      </c>
      <c r="EK600">
        <v>1.403</v>
      </c>
      <c r="EL600">
        <v>103.45650000000001</v>
      </c>
      <c r="EM600">
        <v>-16.543500000000002</v>
      </c>
      <c r="EN600">
        <v>100.252</v>
      </c>
      <c r="EO600">
        <v>1.446</v>
      </c>
      <c r="EP600">
        <v>108.0852</v>
      </c>
      <c r="EQ600">
        <v>-11.9148</v>
      </c>
      <c r="ER600">
        <v>100.154</v>
      </c>
      <c r="ES600">
        <v>1.4670000000000001</v>
      </c>
      <c r="ET600">
        <v>110.2075</v>
      </c>
      <c r="EU600">
        <v>-9.7925000000000004</v>
      </c>
      <c r="EV600">
        <v>100.143</v>
      </c>
      <c r="EW600">
        <v>1.47</v>
      </c>
      <c r="EX600">
        <v>111.7968</v>
      </c>
      <c r="EY600">
        <v>-8.2032000000000007</v>
      </c>
      <c r="EZ600">
        <v>100.173</v>
      </c>
      <c r="FA600">
        <v>1.4630000000000001</v>
      </c>
      <c r="FB600">
        <v>109.8224</v>
      </c>
      <c r="FC600">
        <v>-10.1776</v>
      </c>
      <c r="FD600">
        <v>100.589</v>
      </c>
      <c r="FE600">
        <v>1.375</v>
      </c>
      <c r="FF600">
        <v>100.0663</v>
      </c>
      <c r="FG600">
        <v>-19.933700000000002</v>
      </c>
      <c r="FH600">
        <v>40.11</v>
      </c>
      <c r="FI600">
        <v>-7.47</v>
      </c>
      <c r="FJ600">
        <v>71.13</v>
      </c>
      <c r="FK600">
        <v>1.3</v>
      </c>
      <c r="FL600">
        <v>87.927999999999997</v>
      </c>
      <c r="FM600">
        <v>-16.170000000000002</v>
      </c>
      <c r="FN600">
        <v>0.20660000000000001</v>
      </c>
      <c r="FO600">
        <v>-8.3576999999999995</v>
      </c>
      <c r="FP600">
        <v>0.25519999999999998</v>
      </c>
      <c r="FQ600">
        <v>-13.3306</v>
      </c>
      <c r="FR600">
        <v>0.35670000000000002</v>
      </c>
      <c r="FS600">
        <v>-11.831200000000001</v>
      </c>
      <c r="FT600">
        <v>0.62670000000000003</v>
      </c>
      <c r="FU600">
        <v>-12.847099999999999</v>
      </c>
      <c r="FV600">
        <v>1.2234</v>
      </c>
      <c r="FW600">
        <v>-8.9419000000000004</v>
      </c>
      <c r="FX600" t="s">
        <v>3109</v>
      </c>
      <c r="FY600" t="s">
        <v>252</v>
      </c>
    </row>
    <row r="601" spans="1:181" x14ac:dyDescent="0.35">
      <c r="A601">
        <v>604</v>
      </c>
      <c r="B601" t="s">
        <v>5561</v>
      </c>
      <c r="C601" t="s">
        <v>5528</v>
      </c>
      <c r="D601" t="s">
        <v>3069</v>
      </c>
      <c r="E601" t="s">
        <v>3070</v>
      </c>
      <c r="F601" t="s">
        <v>232</v>
      </c>
      <c r="G601" t="s">
        <v>331</v>
      </c>
      <c r="H601" t="s">
        <v>262</v>
      </c>
      <c r="I601" t="s">
        <v>331</v>
      </c>
      <c r="J601" t="s">
        <v>316</v>
      </c>
      <c r="K601" t="s">
        <v>193</v>
      </c>
      <c r="L601" t="s">
        <v>364</v>
      </c>
      <c r="M601">
        <v>6</v>
      </c>
      <c r="N601" t="s">
        <v>196</v>
      </c>
      <c r="O601" t="s">
        <v>197</v>
      </c>
      <c r="P601" t="s">
        <v>198</v>
      </c>
      <c r="Q601">
        <v>2000</v>
      </c>
      <c r="R601" t="s">
        <v>198</v>
      </c>
      <c r="S601">
        <v>500</v>
      </c>
      <c r="T601">
        <v>5</v>
      </c>
      <c r="U601">
        <v>3</v>
      </c>
      <c r="V601" t="s">
        <v>199</v>
      </c>
      <c r="W601" t="s">
        <v>200</v>
      </c>
      <c r="X601">
        <v>2.875</v>
      </c>
      <c r="Y601" t="s">
        <v>193</v>
      </c>
      <c r="Z601" t="s">
        <v>5403</v>
      </c>
      <c r="AA601" t="s">
        <v>2410</v>
      </c>
      <c r="AB601">
        <v>255</v>
      </c>
      <c r="AD601">
        <v>-2</v>
      </c>
      <c r="AE601" t="s">
        <v>193</v>
      </c>
      <c r="AF601" t="s">
        <v>193</v>
      </c>
      <c r="AG601">
        <v>265</v>
      </c>
      <c r="AH601">
        <v>255</v>
      </c>
      <c r="AI601">
        <v>0</v>
      </c>
      <c r="AJ601" t="s">
        <v>193</v>
      </c>
      <c r="AK601" t="s">
        <v>193</v>
      </c>
      <c r="AM601">
        <v>30</v>
      </c>
      <c r="AN601">
        <v>10</v>
      </c>
      <c r="AO601" t="s">
        <v>193</v>
      </c>
      <c r="AP601">
        <v>3.2</v>
      </c>
      <c r="AQ601">
        <v>2.8940000000000001</v>
      </c>
      <c r="AR601">
        <v>99.911000000000001</v>
      </c>
      <c r="AS601" t="s">
        <v>202</v>
      </c>
      <c r="AT601" t="s">
        <v>203</v>
      </c>
      <c r="AU601" t="s">
        <v>204</v>
      </c>
      <c r="AV601" t="s">
        <v>205</v>
      </c>
      <c r="AW601">
        <v>9</v>
      </c>
      <c r="AX601">
        <v>4</v>
      </c>
      <c r="AY601">
        <v>5</v>
      </c>
      <c r="AZ601" t="s">
        <v>193</v>
      </c>
      <c r="BA601" t="s">
        <v>202</v>
      </c>
      <c r="BB601" t="s">
        <v>206</v>
      </c>
      <c r="BC601" t="s">
        <v>202</v>
      </c>
      <c r="BD601" t="s">
        <v>202</v>
      </c>
      <c r="BE601" t="s">
        <v>206</v>
      </c>
      <c r="BF601" t="s">
        <v>206</v>
      </c>
      <c r="BG601" t="s">
        <v>207</v>
      </c>
      <c r="BH601" t="s">
        <v>193</v>
      </c>
      <c r="BI601">
        <v>2000</v>
      </c>
      <c r="BK601" t="s">
        <v>206</v>
      </c>
      <c r="BL601" t="s">
        <v>208</v>
      </c>
      <c r="BM601" t="s">
        <v>220</v>
      </c>
      <c r="BN601" t="s">
        <v>32</v>
      </c>
      <c r="BO601" t="s">
        <v>34</v>
      </c>
      <c r="BP601" t="s">
        <v>218</v>
      </c>
      <c r="BQ601" t="s">
        <v>28</v>
      </c>
      <c r="BR601" t="s">
        <v>29</v>
      </c>
      <c r="BS601" t="s">
        <v>33</v>
      </c>
      <c r="BT601" t="s">
        <v>240</v>
      </c>
      <c r="BU601" t="s">
        <v>193</v>
      </c>
      <c r="BV601" t="s">
        <v>32</v>
      </c>
      <c r="BW601" t="s">
        <v>209</v>
      </c>
      <c r="BX601" t="s">
        <v>197</v>
      </c>
      <c r="BY601" t="s">
        <v>193</v>
      </c>
      <c r="BZ601" t="s">
        <v>271</v>
      </c>
      <c r="CA601" t="s">
        <v>941</v>
      </c>
      <c r="CB601" t="s">
        <v>3071</v>
      </c>
      <c r="CC601" t="s">
        <v>3072</v>
      </c>
      <c r="CD601" t="s">
        <v>5553</v>
      </c>
      <c r="CE601">
        <v>2</v>
      </c>
      <c r="CF601">
        <v>1</v>
      </c>
      <c r="CG601" t="s">
        <v>842</v>
      </c>
      <c r="CH601" t="s">
        <v>297</v>
      </c>
      <c r="CI601" t="s">
        <v>298</v>
      </c>
      <c r="CJ601" t="s">
        <v>197</v>
      </c>
      <c r="CK601">
        <v>500</v>
      </c>
      <c r="CL601" t="s">
        <v>216</v>
      </c>
      <c r="CM601">
        <v>1</v>
      </c>
      <c r="CN601" t="s">
        <v>199</v>
      </c>
      <c r="CO601" t="s">
        <v>193</v>
      </c>
      <c r="CP601">
        <v>1</v>
      </c>
      <c r="CQ601" t="s">
        <v>193</v>
      </c>
      <c r="CR601" t="s">
        <v>193</v>
      </c>
      <c r="CS601" t="s">
        <v>193</v>
      </c>
      <c r="CT601" t="s">
        <v>193</v>
      </c>
      <c r="CU601" t="s">
        <v>193</v>
      </c>
      <c r="CV601" t="s">
        <v>193</v>
      </c>
      <c r="CW601" t="s">
        <v>3069</v>
      </c>
      <c r="CX601" t="s">
        <v>832</v>
      </c>
      <c r="CY601">
        <v>0.6</v>
      </c>
      <c r="CZ601">
        <v>3</v>
      </c>
      <c r="DA601" t="s">
        <v>206</v>
      </c>
      <c r="DB601" t="s">
        <v>193</v>
      </c>
      <c r="DC601" t="s">
        <v>193</v>
      </c>
      <c r="DD601" t="s">
        <v>193</v>
      </c>
      <c r="DE601" t="s">
        <v>193</v>
      </c>
      <c r="DF601" t="s">
        <v>193</v>
      </c>
      <c r="DG601" t="s">
        <v>31</v>
      </c>
      <c r="DH601" t="s">
        <v>643</v>
      </c>
      <c r="DI601" t="s">
        <v>350</v>
      </c>
      <c r="DJ601" t="s">
        <v>339</v>
      </c>
      <c r="DK601" t="s">
        <v>340</v>
      </c>
      <c r="DL601" t="s">
        <v>222</v>
      </c>
      <c r="DM601" t="s">
        <v>222</v>
      </c>
      <c r="DN601" t="s">
        <v>223</v>
      </c>
      <c r="DO601" t="s">
        <v>2242</v>
      </c>
      <c r="DP601">
        <v>100.547</v>
      </c>
      <c r="DQ601">
        <v>2.7559999999999998</v>
      </c>
      <c r="DR601">
        <v>239.9562</v>
      </c>
      <c r="DS601">
        <v>-15.043799999999999</v>
      </c>
      <c r="DT601">
        <v>99.942999999999998</v>
      </c>
      <c r="DU601">
        <v>2.887</v>
      </c>
      <c r="DV601">
        <v>252.7465</v>
      </c>
      <c r="DW601">
        <v>-2.2534999999999998</v>
      </c>
      <c r="DX601">
        <v>100.23399999999999</v>
      </c>
      <c r="DY601">
        <v>2.8239999999999998</v>
      </c>
      <c r="DZ601">
        <v>248.20269999999999</v>
      </c>
      <c r="EA601">
        <v>-6.7972999999999999</v>
      </c>
      <c r="EB601">
        <v>100.517</v>
      </c>
      <c r="EC601">
        <v>2.762</v>
      </c>
      <c r="ED601">
        <v>242.64830000000001</v>
      </c>
      <c r="EE601">
        <v>-12.351699999999999</v>
      </c>
      <c r="EF601">
        <v>100.517</v>
      </c>
      <c r="EG601">
        <v>2.762</v>
      </c>
      <c r="EH601">
        <v>239.47239999999999</v>
      </c>
      <c r="EI601">
        <v>-15.5276</v>
      </c>
      <c r="EJ601">
        <v>100.476</v>
      </c>
      <c r="EK601">
        <v>2.7709999999999999</v>
      </c>
      <c r="EL601">
        <v>240.23490000000001</v>
      </c>
      <c r="EM601">
        <v>-14.7651</v>
      </c>
      <c r="EN601">
        <v>101.19199999999999</v>
      </c>
      <c r="EO601">
        <v>2.6150000000000002</v>
      </c>
      <c r="EP601">
        <v>224.16370000000001</v>
      </c>
      <c r="EQ601">
        <v>-30.836300000000001</v>
      </c>
      <c r="ER601">
        <v>101.19199999999999</v>
      </c>
      <c r="ES601">
        <v>2.6150000000000002</v>
      </c>
      <c r="ET601">
        <v>221.13220000000001</v>
      </c>
      <c r="EU601">
        <v>-33.867800000000003</v>
      </c>
      <c r="EV601">
        <v>101.20399999999999</v>
      </c>
      <c r="EW601">
        <v>2.6120000000000001</v>
      </c>
      <c r="EX601">
        <v>224.35650000000001</v>
      </c>
      <c r="EY601">
        <v>-30.6435</v>
      </c>
      <c r="EZ601">
        <v>101.35899999999999</v>
      </c>
      <c r="FA601">
        <v>2.5779999999999998</v>
      </c>
      <c r="FB601">
        <v>221.2852</v>
      </c>
      <c r="FC601">
        <v>-33.714799999999997</v>
      </c>
      <c r="FD601">
        <v>101.35899999999999</v>
      </c>
      <c r="FE601">
        <v>2.5779999999999998</v>
      </c>
      <c r="FF601">
        <v>221.3075</v>
      </c>
      <c r="FG601">
        <v>-33.692500000000003</v>
      </c>
      <c r="FH601">
        <v>40.840000000000003</v>
      </c>
      <c r="FI601">
        <v>-12.55</v>
      </c>
      <c r="FJ601">
        <v>71.09</v>
      </c>
      <c r="FK601">
        <v>3.43</v>
      </c>
      <c r="FL601">
        <v>87.415999999999997</v>
      </c>
      <c r="FM601">
        <v>-22.29</v>
      </c>
      <c r="FN601">
        <v>0.19689999999999999</v>
      </c>
      <c r="FO601">
        <v>-21.887599999999999</v>
      </c>
      <c r="FP601">
        <v>0.2369</v>
      </c>
      <c r="FQ601">
        <v>-30.1281</v>
      </c>
      <c r="FR601">
        <v>0.3377</v>
      </c>
      <c r="FS601">
        <v>-28.3508</v>
      </c>
      <c r="FT601">
        <v>0.63160000000000005</v>
      </c>
      <c r="FU601">
        <v>-18.2088</v>
      </c>
      <c r="FV601">
        <v>1.2655000000000001</v>
      </c>
      <c r="FW601">
        <v>-8.0676000000000005</v>
      </c>
      <c r="FX601" t="s">
        <v>3073</v>
      </c>
      <c r="FY601">
        <v>30768.662199999999</v>
      </c>
    </row>
    <row r="602" spans="1:181" x14ac:dyDescent="0.35">
      <c r="A602">
        <v>605</v>
      </c>
      <c r="B602" t="s">
        <v>5561</v>
      </c>
      <c r="C602" t="s">
        <v>5528</v>
      </c>
      <c r="D602" t="s">
        <v>3069</v>
      </c>
      <c r="E602" t="s">
        <v>3070</v>
      </c>
      <c r="F602" t="s">
        <v>232</v>
      </c>
      <c r="G602" t="s">
        <v>331</v>
      </c>
      <c r="H602" t="s">
        <v>262</v>
      </c>
      <c r="I602" t="s">
        <v>331</v>
      </c>
      <c r="J602" t="s">
        <v>316</v>
      </c>
      <c r="K602" t="s">
        <v>193</v>
      </c>
      <c r="L602" t="s">
        <v>364</v>
      </c>
      <c r="M602" t="s">
        <v>193</v>
      </c>
      <c r="N602" t="s">
        <v>196</v>
      </c>
      <c r="O602" t="s">
        <v>197</v>
      </c>
      <c r="P602" t="s">
        <v>198</v>
      </c>
      <c r="Q602">
        <v>2000</v>
      </c>
      <c r="R602" t="s">
        <v>198</v>
      </c>
      <c r="S602">
        <v>500</v>
      </c>
      <c r="T602">
        <v>10</v>
      </c>
      <c r="U602">
        <v>3</v>
      </c>
      <c r="V602" t="s">
        <v>199</v>
      </c>
      <c r="W602" t="s">
        <v>200</v>
      </c>
      <c r="X602">
        <v>3.375</v>
      </c>
      <c r="Y602" t="s">
        <v>193</v>
      </c>
      <c r="Z602" t="s">
        <v>5494</v>
      </c>
      <c r="AA602" t="s">
        <v>1712</v>
      </c>
      <c r="AB602">
        <v>275</v>
      </c>
      <c r="AD602" t="s">
        <v>193</v>
      </c>
      <c r="AE602" t="s">
        <v>193</v>
      </c>
      <c r="AF602" t="s">
        <v>193</v>
      </c>
      <c r="AG602">
        <v>280</v>
      </c>
      <c r="AH602">
        <v>275</v>
      </c>
      <c r="AI602">
        <v>0</v>
      </c>
      <c r="AJ602" t="s">
        <v>193</v>
      </c>
      <c r="AK602" t="s">
        <v>193</v>
      </c>
      <c r="AM602">
        <v>30</v>
      </c>
      <c r="AN602">
        <v>5</v>
      </c>
      <c r="AO602" t="s">
        <v>193</v>
      </c>
      <c r="AP602">
        <v>2.4</v>
      </c>
      <c r="AQ602">
        <v>3.3969999999999998</v>
      </c>
      <c r="AR602">
        <v>99.813000000000002</v>
      </c>
      <c r="AS602" t="s">
        <v>202</v>
      </c>
      <c r="AT602" t="s">
        <v>203</v>
      </c>
      <c r="AU602" t="s">
        <v>204</v>
      </c>
      <c r="AV602" t="s">
        <v>205</v>
      </c>
      <c r="AW602">
        <v>9</v>
      </c>
      <c r="AX602">
        <v>4</v>
      </c>
      <c r="AY602">
        <v>5</v>
      </c>
      <c r="AZ602" t="s">
        <v>193</v>
      </c>
      <c r="BA602" t="s">
        <v>202</v>
      </c>
      <c r="BB602" t="s">
        <v>206</v>
      </c>
      <c r="BC602" t="s">
        <v>202</v>
      </c>
      <c r="BD602" t="s">
        <v>202</v>
      </c>
      <c r="BE602" t="s">
        <v>206</v>
      </c>
      <c r="BF602" t="s">
        <v>206</v>
      </c>
      <c r="BG602" t="s">
        <v>207</v>
      </c>
      <c r="BH602" t="s">
        <v>193</v>
      </c>
      <c r="BI602">
        <v>2000</v>
      </c>
      <c r="BK602" t="s">
        <v>206</v>
      </c>
      <c r="BL602" t="s">
        <v>208</v>
      </c>
      <c r="BM602" t="s">
        <v>220</v>
      </c>
      <c r="BN602" t="s">
        <v>32</v>
      </c>
      <c r="BO602" t="s">
        <v>34</v>
      </c>
      <c r="BP602" t="s">
        <v>218</v>
      </c>
      <c r="BQ602" t="s">
        <v>28</v>
      </c>
      <c r="BR602" t="s">
        <v>29</v>
      </c>
      <c r="BS602" t="s">
        <v>33</v>
      </c>
      <c r="BT602" t="s">
        <v>240</v>
      </c>
      <c r="BU602" t="s">
        <v>193</v>
      </c>
      <c r="BV602" t="s">
        <v>32</v>
      </c>
      <c r="BW602" t="s">
        <v>209</v>
      </c>
      <c r="BX602" t="s">
        <v>197</v>
      </c>
      <c r="BY602" t="s">
        <v>193</v>
      </c>
      <c r="BZ602" t="s">
        <v>271</v>
      </c>
      <c r="CA602" t="s">
        <v>941</v>
      </c>
      <c r="CB602" t="s">
        <v>3074</v>
      </c>
      <c r="CC602" t="s">
        <v>3075</v>
      </c>
      <c r="CD602" t="s">
        <v>5553</v>
      </c>
      <c r="CE602">
        <v>2</v>
      </c>
      <c r="CF602">
        <v>0</v>
      </c>
      <c r="CG602" t="s">
        <v>842</v>
      </c>
      <c r="CH602" t="s">
        <v>297</v>
      </c>
      <c r="CI602" t="s">
        <v>298</v>
      </c>
      <c r="CJ602" t="s">
        <v>197</v>
      </c>
      <c r="CK602">
        <v>500</v>
      </c>
      <c r="CL602" t="s">
        <v>216</v>
      </c>
      <c r="CM602">
        <v>1</v>
      </c>
      <c r="CN602" t="s">
        <v>199</v>
      </c>
      <c r="CO602" t="s">
        <v>193</v>
      </c>
      <c r="CP602">
        <v>3</v>
      </c>
      <c r="CQ602" t="s">
        <v>193</v>
      </c>
      <c r="CR602" t="s">
        <v>193</v>
      </c>
      <c r="CS602" t="s">
        <v>193</v>
      </c>
      <c r="CT602" t="s">
        <v>193</v>
      </c>
      <c r="CU602" t="s">
        <v>193</v>
      </c>
      <c r="CV602" t="s">
        <v>193</v>
      </c>
      <c r="CW602" t="s">
        <v>3069</v>
      </c>
      <c r="CX602" t="s">
        <v>832</v>
      </c>
      <c r="CY602">
        <v>0.65</v>
      </c>
      <c r="CZ602">
        <v>3.25</v>
      </c>
      <c r="DA602" t="s">
        <v>206</v>
      </c>
      <c r="DB602" t="s">
        <v>193</v>
      </c>
      <c r="DC602" t="s">
        <v>193</v>
      </c>
      <c r="DD602" t="s">
        <v>193</v>
      </c>
      <c r="DE602" t="s">
        <v>193</v>
      </c>
      <c r="DF602" t="s">
        <v>193</v>
      </c>
      <c r="DG602" t="s">
        <v>31</v>
      </c>
      <c r="DH602" t="s">
        <v>643</v>
      </c>
      <c r="DI602" t="s">
        <v>350</v>
      </c>
      <c r="DJ602" t="s">
        <v>339</v>
      </c>
      <c r="DK602" t="s">
        <v>340</v>
      </c>
      <c r="DL602" t="s">
        <v>222</v>
      </c>
      <c r="DM602" t="s">
        <v>222</v>
      </c>
      <c r="DN602" t="s">
        <v>223</v>
      </c>
      <c r="DO602" t="s">
        <v>1547</v>
      </c>
      <c r="DP602">
        <v>99.343000000000004</v>
      </c>
      <c r="DQ602">
        <v>3.4529999999999998</v>
      </c>
      <c r="DR602">
        <v>282.7</v>
      </c>
      <c r="DS602">
        <v>7.7</v>
      </c>
      <c r="DT602">
        <v>99.343000000000004</v>
      </c>
      <c r="DU602">
        <v>3.4529999999999998</v>
      </c>
      <c r="DV602">
        <v>281.14890000000003</v>
      </c>
      <c r="DW602">
        <v>6.1489000000000003</v>
      </c>
      <c r="DX602">
        <v>99.442999999999998</v>
      </c>
      <c r="DY602">
        <v>3.4409999999999998</v>
      </c>
      <c r="DZ602">
        <v>283.58870000000002</v>
      </c>
      <c r="EA602">
        <v>8.5886999999999993</v>
      </c>
      <c r="EB602">
        <v>100.01</v>
      </c>
      <c r="EC602">
        <v>3.3740000000000001</v>
      </c>
      <c r="ED602">
        <v>280.51830000000001</v>
      </c>
      <c r="EE602">
        <v>5.5183</v>
      </c>
      <c r="EF602">
        <v>100.04</v>
      </c>
      <c r="EG602">
        <v>3.37</v>
      </c>
      <c r="EH602">
        <v>275.12049999999999</v>
      </c>
      <c r="EI602">
        <v>0.1205</v>
      </c>
      <c r="EJ602">
        <v>99.876000000000005</v>
      </c>
      <c r="EK602">
        <v>3.39</v>
      </c>
      <c r="EL602">
        <v>278.92009999999999</v>
      </c>
      <c r="EM602">
        <v>3.9201000000000001</v>
      </c>
      <c r="EN602">
        <v>100.43899999999999</v>
      </c>
      <c r="EO602">
        <v>3.3220000000000001</v>
      </c>
      <c r="EP602">
        <v>272.14350000000002</v>
      </c>
      <c r="EQ602">
        <v>-2.8565</v>
      </c>
      <c r="ER602">
        <v>100.43899999999999</v>
      </c>
      <c r="ES602">
        <v>3.3220000000000001</v>
      </c>
      <c r="ET602">
        <v>266.17230000000001</v>
      </c>
      <c r="EU602">
        <v>-8.8277000000000001</v>
      </c>
      <c r="EV602">
        <v>100.696</v>
      </c>
      <c r="EW602">
        <v>3.2909999999999999</v>
      </c>
      <c r="EX602">
        <v>267.83109999999999</v>
      </c>
      <c r="EY602">
        <v>-7.1688999999999998</v>
      </c>
      <c r="EZ602">
        <v>100.696</v>
      </c>
      <c r="FA602">
        <v>3.2909999999999999</v>
      </c>
      <c r="FB602">
        <v>266.43560000000002</v>
      </c>
      <c r="FC602">
        <v>-8.5643999999999991</v>
      </c>
      <c r="FD602">
        <v>100.696</v>
      </c>
      <c r="FE602">
        <v>3.2909999999999999</v>
      </c>
      <c r="FF602">
        <v>265.24</v>
      </c>
      <c r="FG602">
        <v>-9.76</v>
      </c>
      <c r="FH602">
        <v>40.840000000000003</v>
      </c>
      <c r="FI602">
        <v>-12.55</v>
      </c>
      <c r="FJ602">
        <v>71.09</v>
      </c>
      <c r="FK602">
        <v>3.43</v>
      </c>
      <c r="FL602">
        <v>87.415999999999997</v>
      </c>
      <c r="FM602">
        <v>-22.29</v>
      </c>
      <c r="FN602">
        <v>0.19689999999999999</v>
      </c>
      <c r="FO602">
        <v>-21.887599999999999</v>
      </c>
      <c r="FP602">
        <v>0.2369</v>
      </c>
      <c r="FQ602">
        <v>-30.1281</v>
      </c>
      <c r="FR602">
        <v>0.3377</v>
      </c>
      <c r="FS602">
        <v>-28.3508</v>
      </c>
      <c r="FT602">
        <v>0.63160000000000005</v>
      </c>
      <c r="FU602">
        <v>-18.2088</v>
      </c>
      <c r="FV602">
        <v>1.2655000000000001</v>
      </c>
      <c r="FW602">
        <v>-8.0676000000000005</v>
      </c>
      <c r="FX602" t="s">
        <v>3073</v>
      </c>
      <c r="FY602">
        <v>30768.662199999999</v>
      </c>
    </row>
    <row r="603" spans="1:181" x14ac:dyDescent="0.35">
      <c r="A603">
        <v>606</v>
      </c>
      <c r="B603" t="s">
        <v>5561</v>
      </c>
      <c r="C603" t="s">
        <v>5528</v>
      </c>
      <c r="D603" t="s">
        <v>3069</v>
      </c>
      <c r="E603" t="s">
        <v>3070</v>
      </c>
      <c r="F603" t="s">
        <v>232</v>
      </c>
      <c r="G603" t="s">
        <v>331</v>
      </c>
      <c r="H603" t="s">
        <v>262</v>
      </c>
      <c r="I603" t="s">
        <v>331</v>
      </c>
      <c r="J603" t="s">
        <v>316</v>
      </c>
      <c r="K603" t="s">
        <v>193</v>
      </c>
      <c r="L603" t="s">
        <v>364</v>
      </c>
      <c r="M603" t="s">
        <v>193</v>
      </c>
      <c r="N603" t="s">
        <v>196</v>
      </c>
      <c r="O603" t="s">
        <v>197</v>
      </c>
      <c r="P603" t="s">
        <v>198</v>
      </c>
      <c r="Q603">
        <v>2000</v>
      </c>
      <c r="R603" t="s">
        <v>198</v>
      </c>
      <c r="S603">
        <v>1000</v>
      </c>
      <c r="T603">
        <v>30</v>
      </c>
      <c r="U603">
        <v>3</v>
      </c>
      <c r="V603" t="s">
        <v>199</v>
      </c>
      <c r="W603" t="s">
        <v>200</v>
      </c>
      <c r="X603">
        <v>4.2</v>
      </c>
      <c r="Y603" t="s">
        <v>193</v>
      </c>
      <c r="Z603" t="s">
        <v>5299</v>
      </c>
      <c r="AA603" t="s">
        <v>1780</v>
      </c>
      <c r="AB603">
        <v>295</v>
      </c>
      <c r="AD603">
        <v>-1</v>
      </c>
      <c r="AE603" t="s">
        <v>193</v>
      </c>
      <c r="AF603" t="s">
        <v>193</v>
      </c>
      <c r="AG603">
        <v>300</v>
      </c>
      <c r="AH603">
        <v>295</v>
      </c>
      <c r="AI603">
        <v>0</v>
      </c>
      <c r="AJ603" t="s">
        <v>193</v>
      </c>
      <c r="AK603" t="s">
        <v>193</v>
      </c>
      <c r="AM603">
        <v>50</v>
      </c>
      <c r="AN603">
        <v>5</v>
      </c>
      <c r="AO603" t="s">
        <v>193</v>
      </c>
      <c r="AP603">
        <v>2.2999999999999998</v>
      </c>
      <c r="AQ603">
        <v>4.2370000000000001</v>
      </c>
      <c r="AR603">
        <v>99.373000000000005</v>
      </c>
      <c r="AS603" t="s">
        <v>202</v>
      </c>
      <c r="AT603" t="s">
        <v>203</v>
      </c>
      <c r="AU603" t="s">
        <v>204</v>
      </c>
      <c r="AV603" t="s">
        <v>205</v>
      </c>
      <c r="AW603">
        <v>9</v>
      </c>
      <c r="AX603">
        <v>4</v>
      </c>
      <c r="AY603">
        <v>5</v>
      </c>
      <c r="AZ603" t="s">
        <v>193</v>
      </c>
      <c r="BA603" t="s">
        <v>202</v>
      </c>
      <c r="BB603" t="s">
        <v>206</v>
      </c>
      <c r="BC603" t="s">
        <v>202</v>
      </c>
      <c r="BD603" t="s">
        <v>202</v>
      </c>
      <c r="BE603" t="s">
        <v>206</v>
      </c>
      <c r="BF603" t="s">
        <v>206</v>
      </c>
      <c r="BG603" t="s">
        <v>207</v>
      </c>
      <c r="BH603" t="s">
        <v>193</v>
      </c>
      <c r="BI603">
        <v>2000</v>
      </c>
      <c r="BK603" t="s">
        <v>206</v>
      </c>
      <c r="BL603" t="s">
        <v>208</v>
      </c>
      <c r="BM603" t="s">
        <v>220</v>
      </c>
      <c r="BN603" t="s">
        <v>32</v>
      </c>
      <c r="BO603" t="s">
        <v>34</v>
      </c>
      <c r="BP603" t="s">
        <v>218</v>
      </c>
      <c r="BQ603" t="s">
        <v>28</v>
      </c>
      <c r="BR603" t="s">
        <v>29</v>
      </c>
      <c r="BS603" t="s">
        <v>33</v>
      </c>
      <c r="BT603" t="s">
        <v>240</v>
      </c>
      <c r="BU603" t="s">
        <v>193</v>
      </c>
      <c r="BV603" t="s">
        <v>32</v>
      </c>
      <c r="BW603" t="s">
        <v>209</v>
      </c>
      <c r="BX603" t="s">
        <v>197</v>
      </c>
      <c r="BY603" t="s">
        <v>193</v>
      </c>
      <c r="BZ603" t="s">
        <v>271</v>
      </c>
      <c r="CA603" t="s">
        <v>941</v>
      </c>
      <c r="CB603" t="s">
        <v>3076</v>
      </c>
      <c r="CC603" t="s">
        <v>3077</v>
      </c>
      <c r="CD603" t="s">
        <v>5553</v>
      </c>
      <c r="CE603">
        <v>2</v>
      </c>
      <c r="CF603">
        <v>0</v>
      </c>
      <c r="CG603" t="s">
        <v>842</v>
      </c>
      <c r="CH603" t="s">
        <v>297</v>
      </c>
      <c r="CI603" t="s">
        <v>298</v>
      </c>
      <c r="CJ603" t="s">
        <v>197</v>
      </c>
      <c r="CK603">
        <v>1000</v>
      </c>
      <c r="CL603" t="s">
        <v>216</v>
      </c>
      <c r="CM603">
        <v>1</v>
      </c>
      <c r="CN603" t="s">
        <v>199</v>
      </c>
      <c r="CO603" t="s">
        <v>193</v>
      </c>
      <c r="CP603">
        <v>6</v>
      </c>
      <c r="CQ603" t="s">
        <v>193</v>
      </c>
      <c r="CR603" t="s">
        <v>193</v>
      </c>
      <c r="CS603" t="s">
        <v>193</v>
      </c>
      <c r="CT603" t="s">
        <v>193</v>
      </c>
      <c r="CU603" t="s">
        <v>193</v>
      </c>
      <c r="CV603" t="s">
        <v>193</v>
      </c>
      <c r="CW603" t="s">
        <v>3069</v>
      </c>
      <c r="CX603" t="s">
        <v>832</v>
      </c>
      <c r="CY603">
        <v>0.875</v>
      </c>
      <c r="CZ603">
        <v>8.75</v>
      </c>
      <c r="DA603" t="s">
        <v>206</v>
      </c>
      <c r="DB603" t="s">
        <v>193</v>
      </c>
      <c r="DC603" t="s">
        <v>193</v>
      </c>
      <c r="DD603" t="s">
        <v>193</v>
      </c>
      <c r="DE603" t="s">
        <v>193</v>
      </c>
      <c r="DF603" t="s">
        <v>193</v>
      </c>
      <c r="DG603" t="s">
        <v>31</v>
      </c>
      <c r="DH603" t="s">
        <v>643</v>
      </c>
      <c r="DI603" t="s">
        <v>350</v>
      </c>
      <c r="DJ603" t="s">
        <v>339</v>
      </c>
      <c r="DK603" t="s">
        <v>340</v>
      </c>
      <c r="DL603" t="s">
        <v>222</v>
      </c>
      <c r="DM603" t="s">
        <v>222</v>
      </c>
      <c r="DN603" t="s">
        <v>223</v>
      </c>
      <c r="DO603" t="s">
        <v>1783</v>
      </c>
      <c r="DP603">
        <v>99.338999999999999</v>
      </c>
      <c r="DQ603">
        <v>4.2389999999999999</v>
      </c>
      <c r="DR603">
        <v>301.57560000000001</v>
      </c>
      <c r="DS603">
        <v>6.5755999999999997</v>
      </c>
      <c r="DT603">
        <v>99.39</v>
      </c>
      <c r="DU603">
        <v>4.2359999999999998</v>
      </c>
      <c r="DV603">
        <v>297.5915</v>
      </c>
      <c r="DW603">
        <v>2.5914999999999999</v>
      </c>
      <c r="DX603">
        <v>99.980999999999995</v>
      </c>
      <c r="DY603">
        <v>4.2009999999999996</v>
      </c>
      <c r="DZ603">
        <v>298.46350000000001</v>
      </c>
      <c r="EA603">
        <v>3.4634999999999998</v>
      </c>
      <c r="EB603">
        <v>100.065</v>
      </c>
      <c r="EC603">
        <v>4.1959999999999997</v>
      </c>
      <c r="ED603">
        <v>303.34129999999999</v>
      </c>
      <c r="EE603">
        <v>8.3413000000000004</v>
      </c>
      <c r="EF603">
        <v>100.065</v>
      </c>
      <c r="EG603">
        <v>4.1959999999999997</v>
      </c>
      <c r="EH603">
        <v>298.14350000000002</v>
      </c>
      <c r="EI603">
        <v>3.1435</v>
      </c>
      <c r="EJ603">
        <v>100.053</v>
      </c>
      <c r="EK603">
        <v>4.1970000000000001</v>
      </c>
      <c r="EL603">
        <v>301.68200000000002</v>
      </c>
      <c r="EM603">
        <v>6.6820000000000004</v>
      </c>
      <c r="EN603">
        <v>101.68300000000001</v>
      </c>
      <c r="EO603">
        <v>4.101</v>
      </c>
      <c r="EP603">
        <v>293.1472</v>
      </c>
      <c r="EQ603">
        <v>-1.8528</v>
      </c>
      <c r="ER603">
        <v>102.008</v>
      </c>
      <c r="ES603">
        <v>4.0819999999999999</v>
      </c>
      <c r="ET603">
        <v>282.63139999999999</v>
      </c>
      <c r="EU603">
        <v>-12.368600000000001</v>
      </c>
      <c r="EV603">
        <v>101.92400000000001</v>
      </c>
      <c r="EW603">
        <v>4.0869999999999997</v>
      </c>
      <c r="EX603">
        <v>288.28930000000003</v>
      </c>
      <c r="EY603">
        <v>-6.7107000000000001</v>
      </c>
      <c r="EZ603">
        <v>99.957999999999998</v>
      </c>
      <c r="FA603">
        <v>4.202</v>
      </c>
      <c r="FB603">
        <v>295.21170000000001</v>
      </c>
      <c r="FC603">
        <v>0.2117</v>
      </c>
      <c r="FD603">
        <v>98.703000000000003</v>
      </c>
      <c r="FE603">
        <v>4.2770000000000001</v>
      </c>
      <c r="FF603">
        <v>299.23660000000001</v>
      </c>
      <c r="FG603">
        <v>4.2366000000000001</v>
      </c>
      <c r="FH603">
        <v>40.840000000000003</v>
      </c>
      <c r="FI603">
        <v>-12.55</v>
      </c>
      <c r="FJ603">
        <v>71.09</v>
      </c>
      <c r="FK603">
        <v>3.43</v>
      </c>
      <c r="FL603">
        <v>87.415999999999997</v>
      </c>
      <c r="FM603">
        <v>-22.29</v>
      </c>
      <c r="FN603">
        <v>0.19689999999999999</v>
      </c>
      <c r="FO603">
        <v>-21.887599999999999</v>
      </c>
      <c r="FP603">
        <v>0.2369</v>
      </c>
      <c r="FQ603">
        <v>-30.1281</v>
      </c>
      <c r="FR603">
        <v>0.3377</v>
      </c>
      <c r="FS603">
        <v>-28.3508</v>
      </c>
      <c r="FT603">
        <v>0.63160000000000005</v>
      </c>
      <c r="FU603">
        <v>-18.2088</v>
      </c>
      <c r="FV603">
        <v>1.2655000000000001</v>
      </c>
      <c r="FW603">
        <v>-8.0676000000000005</v>
      </c>
      <c r="FX603" t="s">
        <v>3073</v>
      </c>
      <c r="FY603">
        <v>30768.662199999999</v>
      </c>
    </row>
    <row r="604" spans="1:181" x14ac:dyDescent="0.35">
      <c r="A604">
        <v>607</v>
      </c>
      <c r="B604" t="s">
        <v>5561</v>
      </c>
      <c r="C604" t="s">
        <v>5536</v>
      </c>
      <c r="D604" t="s">
        <v>32</v>
      </c>
      <c r="E604" t="s">
        <v>1682</v>
      </c>
      <c r="F604" t="s">
        <v>192</v>
      </c>
      <c r="G604" t="s">
        <v>193</v>
      </c>
      <c r="H604" t="s">
        <v>285</v>
      </c>
      <c r="I604" t="s">
        <v>193</v>
      </c>
      <c r="J604" t="s">
        <v>316</v>
      </c>
      <c r="K604" t="s">
        <v>193</v>
      </c>
      <c r="L604" t="s">
        <v>1963</v>
      </c>
      <c r="M604" t="s">
        <v>193</v>
      </c>
      <c r="N604" t="s">
        <v>196</v>
      </c>
      <c r="O604" t="s">
        <v>197</v>
      </c>
      <c r="P604" t="s">
        <v>198</v>
      </c>
      <c r="Q604">
        <v>10000</v>
      </c>
      <c r="R604" t="s">
        <v>198</v>
      </c>
      <c r="S604">
        <v>3500</v>
      </c>
      <c r="T604">
        <v>6</v>
      </c>
      <c r="U604">
        <v>4</v>
      </c>
      <c r="V604" t="s">
        <v>334</v>
      </c>
      <c r="W604" t="s">
        <v>289</v>
      </c>
      <c r="X604" t="s">
        <v>193</v>
      </c>
      <c r="Y604" t="s">
        <v>193</v>
      </c>
      <c r="Z604" t="s">
        <v>5562</v>
      </c>
      <c r="AA604" t="s">
        <v>2410</v>
      </c>
      <c r="AB604">
        <v>175</v>
      </c>
      <c r="AD604" t="s">
        <v>193</v>
      </c>
      <c r="AE604" t="s">
        <v>193</v>
      </c>
      <c r="AF604" t="s">
        <v>193</v>
      </c>
      <c r="AG604">
        <v>185</v>
      </c>
      <c r="AH604">
        <v>175</v>
      </c>
      <c r="AI604">
        <v>0</v>
      </c>
      <c r="AJ604" t="s">
        <v>193</v>
      </c>
      <c r="AK604" t="s">
        <v>193</v>
      </c>
      <c r="AM604">
        <v>35</v>
      </c>
      <c r="AN604">
        <v>10</v>
      </c>
      <c r="AO604" t="s">
        <v>193</v>
      </c>
      <c r="AP604" t="s">
        <v>299</v>
      </c>
      <c r="AQ604">
        <v>2.0830000000000002</v>
      </c>
      <c r="AR604">
        <v>100</v>
      </c>
      <c r="AS604" t="s">
        <v>202</v>
      </c>
      <c r="AT604" t="s">
        <v>290</v>
      </c>
      <c r="AU604" t="s">
        <v>204</v>
      </c>
      <c r="AV604" t="s">
        <v>265</v>
      </c>
      <c r="AW604">
        <v>1</v>
      </c>
      <c r="AX604">
        <v>1</v>
      </c>
      <c r="AY604" t="s">
        <v>193</v>
      </c>
      <c r="AZ604" t="s">
        <v>193</v>
      </c>
      <c r="BA604" t="s">
        <v>206</v>
      </c>
      <c r="BB604" t="s">
        <v>206</v>
      </c>
      <c r="BC604" t="s">
        <v>202</v>
      </c>
      <c r="BD604" t="s">
        <v>202</v>
      </c>
      <c r="BE604" t="s">
        <v>206</v>
      </c>
      <c r="BF604" t="s">
        <v>206</v>
      </c>
      <c r="BG604" t="s">
        <v>207</v>
      </c>
      <c r="BH604" t="s">
        <v>193</v>
      </c>
      <c r="BI604">
        <v>2000</v>
      </c>
      <c r="BK604" t="s">
        <v>202</v>
      </c>
      <c r="BL604" t="s">
        <v>32</v>
      </c>
      <c r="BM604" t="s">
        <v>193</v>
      </c>
      <c r="BN604" t="s">
        <v>193</v>
      </c>
      <c r="BO604" t="s">
        <v>193</v>
      </c>
      <c r="BP604" t="s">
        <v>193</v>
      </c>
      <c r="BQ604" t="s">
        <v>193</v>
      </c>
      <c r="BR604" t="s">
        <v>193</v>
      </c>
      <c r="BS604" t="s">
        <v>193</v>
      </c>
      <c r="BT604" t="s">
        <v>193</v>
      </c>
      <c r="BU604" t="s">
        <v>193</v>
      </c>
      <c r="BV604" t="s">
        <v>32</v>
      </c>
      <c r="BW604" t="s">
        <v>209</v>
      </c>
      <c r="BX604" t="s">
        <v>197</v>
      </c>
      <c r="BY604" t="s">
        <v>193</v>
      </c>
      <c r="BZ604" t="s">
        <v>292</v>
      </c>
      <c r="CA604" t="s">
        <v>1007</v>
      </c>
      <c r="CB604" t="s">
        <v>3078</v>
      </c>
      <c r="CC604" t="s">
        <v>3079</v>
      </c>
      <c r="CD604" t="s">
        <v>5553</v>
      </c>
      <c r="CE604">
        <v>2</v>
      </c>
      <c r="CF604">
        <v>1</v>
      </c>
      <c r="CG604" t="s">
        <v>214</v>
      </c>
      <c r="CH604" t="s">
        <v>215</v>
      </c>
      <c r="CI604" t="s">
        <v>215</v>
      </c>
      <c r="CJ604" t="s">
        <v>197</v>
      </c>
      <c r="CK604">
        <v>3500</v>
      </c>
      <c r="CL604" t="s">
        <v>216</v>
      </c>
      <c r="CM604">
        <v>1</v>
      </c>
      <c r="CN604" t="s">
        <v>334</v>
      </c>
      <c r="CO604" t="s">
        <v>193</v>
      </c>
      <c r="CP604">
        <v>1</v>
      </c>
      <c r="CQ604" t="s">
        <v>193</v>
      </c>
      <c r="CR604" t="s">
        <v>193</v>
      </c>
      <c r="CS604" t="s">
        <v>193</v>
      </c>
      <c r="CT604" t="s">
        <v>193</v>
      </c>
      <c r="CU604" t="s">
        <v>193</v>
      </c>
      <c r="CV604" t="s">
        <v>193</v>
      </c>
      <c r="CW604" t="s">
        <v>32</v>
      </c>
      <c r="CX604" t="s">
        <v>217</v>
      </c>
      <c r="CY604">
        <v>0.35</v>
      </c>
      <c r="CZ604">
        <v>12.25</v>
      </c>
      <c r="DA604" t="s">
        <v>206</v>
      </c>
      <c r="DB604" t="s">
        <v>193</v>
      </c>
      <c r="DC604" t="s">
        <v>193</v>
      </c>
      <c r="DD604" t="s">
        <v>193</v>
      </c>
      <c r="DE604" t="s">
        <v>193</v>
      </c>
      <c r="DF604" t="s">
        <v>193</v>
      </c>
      <c r="DG604" t="s">
        <v>644</v>
      </c>
      <c r="DH604" t="s">
        <v>268</v>
      </c>
      <c r="DI604" t="s">
        <v>247</v>
      </c>
      <c r="DJ604" t="s">
        <v>248</v>
      </c>
      <c r="DK604" t="s">
        <v>511</v>
      </c>
      <c r="DL604" t="s">
        <v>222</v>
      </c>
      <c r="DM604" t="s">
        <v>222</v>
      </c>
      <c r="DN604" t="s">
        <v>223</v>
      </c>
      <c r="DO604" t="s">
        <v>2242</v>
      </c>
      <c r="DP604">
        <v>100.08</v>
      </c>
      <c r="DQ604">
        <v>2.0659999999999998</v>
      </c>
      <c r="DR604">
        <v>172.40270000000001</v>
      </c>
      <c r="DS604">
        <v>-2.5973000000000002</v>
      </c>
      <c r="DT604">
        <v>100.321</v>
      </c>
      <c r="DU604">
        <v>2.0150000000000001</v>
      </c>
      <c r="DV604">
        <v>167.94829999999999</v>
      </c>
      <c r="DW604">
        <v>-7.0517000000000003</v>
      </c>
      <c r="DX604">
        <v>100.33499999999999</v>
      </c>
      <c r="DY604">
        <v>2.012</v>
      </c>
      <c r="DZ604">
        <v>164.47239999999999</v>
      </c>
      <c r="EA604">
        <v>-10.5276</v>
      </c>
      <c r="EB604">
        <v>100.52800000000001</v>
      </c>
      <c r="EC604">
        <v>1.9710000000000001</v>
      </c>
      <c r="ED604">
        <v>160.23490000000001</v>
      </c>
      <c r="EE604">
        <v>-14.7651</v>
      </c>
      <c r="EF604">
        <v>100.88800000000001</v>
      </c>
      <c r="EG604">
        <v>1.895</v>
      </c>
      <c r="EH604">
        <v>152.16370000000001</v>
      </c>
      <c r="EI604">
        <v>-22.836300000000001</v>
      </c>
      <c r="EJ604">
        <v>101.294</v>
      </c>
      <c r="EK604">
        <v>1.81</v>
      </c>
      <c r="EL604">
        <v>140.63220000000001</v>
      </c>
      <c r="EM604">
        <v>-34.367800000000003</v>
      </c>
      <c r="EN604">
        <v>101.664</v>
      </c>
      <c r="EO604">
        <v>1.732</v>
      </c>
      <c r="EP604">
        <v>136.35650000000001</v>
      </c>
      <c r="EQ604">
        <v>-38.643500000000003</v>
      </c>
      <c r="ER604">
        <v>101.17100000000001</v>
      </c>
      <c r="ES604">
        <v>1.835</v>
      </c>
      <c r="ET604">
        <v>146.98519999999999</v>
      </c>
      <c r="EU604">
        <v>-28.014800000000001</v>
      </c>
      <c r="EV604">
        <v>101.33199999999999</v>
      </c>
      <c r="EW604">
        <v>1.8009999999999999</v>
      </c>
      <c r="EX604">
        <v>143.60749999999999</v>
      </c>
      <c r="EY604">
        <v>-31.392499999999998</v>
      </c>
      <c r="EZ604">
        <v>101.417</v>
      </c>
      <c r="FA604">
        <v>1.7829999999999999</v>
      </c>
      <c r="FB604">
        <v>143.0968</v>
      </c>
      <c r="FC604">
        <v>-31.903199999999998</v>
      </c>
      <c r="FD604">
        <v>101.18300000000001</v>
      </c>
      <c r="FE604">
        <v>1.8320000000000001</v>
      </c>
      <c r="FF604">
        <v>146.72239999999999</v>
      </c>
      <c r="FG604">
        <v>-28.2776</v>
      </c>
      <c r="FH604">
        <v>40.840000000000003</v>
      </c>
      <c r="FI604">
        <v>-12.55</v>
      </c>
      <c r="FJ604">
        <v>71.09</v>
      </c>
      <c r="FK604">
        <v>3.43</v>
      </c>
      <c r="FL604">
        <v>87.415999999999997</v>
      </c>
      <c r="FM604">
        <v>-22.29</v>
      </c>
      <c r="FN604">
        <v>0.19689999999999999</v>
      </c>
      <c r="FO604">
        <v>-21.887599999999999</v>
      </c>
      <c r="FP604">
        <v>0.2369</v>
      </c>
      <c r="FQ604">
        <v>-30.1281</v>
      </c>
      <c r="FR604">
        <v>0.3377</v>
      </c>
      <c r="FS604">
        <v>-28.3508</v>
      </c>
      <c r="FT604">
        <v>0.63160000000000005</v>
      </c>
      <c r="FU604">
        <v>-18.2088</v>
      </c>
      <c r="FV604">
        <v>1.2655000000000001</v>
      </c>
      <c r="FW604">
        <v>-8.0676000000000005</v>
      </c>
      <c r="FX604" t="s">
        <v>949</v>
      </c>
      <c r="FY604" t="s">
        <v>252</v>
      </c>
    </row>
    <row r="605" spans="1:181" x14ac:dyDescent="0.35">
      <c r="A605">
        <v>608</v>
      </c>
      <c r="B605" t="s">
        <v>5561</v>
      </c>
      <c r="C605" t="s">
        <v>5536</v>
      </c>
      <c r="D605" t="s">
        <v>32</v>
      </c>
      <c r="E605" t="s">
        <v>1682</v>
      </c>
      <c r="F605" t="s">
        <v>192</v>
      </c>
      <c r="G605" t="s">
        <v>193</v>
      </c>
      <c r="H605" t="s">
        <v>285</v>
      </c>
      <c r="I605" t="s">
        <v>193</v>
      </c>
      <c r="J605" t="s">
        <v>316</v>
      </c>
      <c r="K605" t="s">
        <v>193</v>
      </c>
      <c r="L605" t="s">
        <v>1963</v>
      </c>
      <c r="M605" t="s">
        <v>193</v>
      </c>
      <c r="N605" t="s">
        <v>196</v>
      </c>
      <c r="O605" t="s">
        <v>197</v>
      </c>
      <c r="P605" t="s">
        <v>198</v>
      </c>
      <c r="Q605">
        <v>10000</v>
      </c>
      <c r="R605" t="s">
        <v>198</v>
      </c>
      <c r="S605">
        <v>2750</v>
      </c>
      <c r="T605">
        <v>11</v>
      </c>
      <c r="U605">
        <v>4</v>
      </c>
      <c r="V605" t="s">
        <v>288</v>
      </c>
      <c r="W605" t="s">
        <v>289</v>
      </c>
      <c r="X605" t="s">
        <v>193</v>
      </c>
      <c r="Y605" t="s">
        <v>193</v>
      </c>
      <c r="Z605" t="s">
        <v>5563</v>
      </c>
      <c r="AA605" t="s">
        <v>1544</v>
      </c>
      <c r="AB605">
        <v>190</v>
      </c>
      <c r="AD605">
        <v>1</v>
      </c>
      <c r="AE605" t="s">
        <v>193</v>
      </c>
      <c r="AF605" t="s">
        <v>193</v>
      </c>
      <c r="AG605">
        <v>200</v>
      </c>
      <c r="AH605">
        <v>190</v>
      </c>
      <c r="AI605">
        <v>0</v>
      </c>
      <c r="AJ605" t="s">
        <v>193</v>
      </c>
      <c r="AK605" t="s">
        <v>193</v>
      </c>
      <c r="AM605">
        <v>30</v>
      </c>
      <c r="AN605">
        <v>10</v>
      </c>
      <c r="AO605" t="s">
        <v>193</v>
      </c>
      <c r="AP605" t="s">
        <v>299</v>
      </c>
      <c r="AQ605">
        <v>2522</v>
      </c>
      <c r="AR605">
        <v>100</v>
      </c>
      <c r="AS605" t="s">
        <v>202</v>
      </c>
      <c r="AT605" t="s">
        <v>290</v>
      </c>
      <c r="AU605" t="s">
        <v>204</v>
      </c>
      <c r="AV605" t="s">
        <v>265</v>
      </c>
      <c r="AW605">
        <v>1</v>
      </c>
      <c r="AX605">
        <v>1</v>
      </c>
      <c r="AY605" t="s">
        <v>193</v>
      </c>
      <c r="AZ605" t="s">
        <v>193</v>
      </c>
      <c r="BA605" t="s">
        <v>206</v>
      </c>
      <c r="BB605" t="s">
        <v>206</v>
      </c>
      <c r="BC605" t="s">
        <v>202</v>
      </c>
      <c r="BD605" t="s">
        <v>202</v>
      </c>
      <c r="BE605" t="s">
        <v>206</v>
      </c>
      <c r="BF605" t="s">
        <v>206</v>
      </c>
      <c r="BG605" t="s">
        <v>207</v>
      </c>
      <c r="BH605" t="s">
        <v>193</v>
      </c>
      <c r="BI605">
        <v>2000</v>
      </c>
      <c r="BK605" t="s">
        <v>202</v>
      </c>
      <c r="BL605" t="s">
        <v>32</v>
      </c>
      <c r="BM605" t="s">
        <v>193</v>
      </c>
      <c r="BN605" t="s">
        <v>193</v>
      </c>
      <c r="BO605" t="s">
        <v>193</v>
      </c>
      <c r="BP605" t="s">
        <v>193</v>
      </c>
      <c r="BQ605" t="s">
        <v>193</v>
      </c>
      <c r="BR605" t="s">
        <v>193</v>
      </c>
      <c r="BS605" t="s">
        <v>193</v>
      </c>
      <c r="BT605" t="s">
        <v>193</v>
      </c>
      <c r="BU605" t="s">
        <v>193</v>
      </c>
      <c r="BV605" t="s">
        <v>32</v>
      </c>
      <c r="BW605" t="s">
        <v>209</v>
      </c>
      <c r="BX605" t="s">
        <v>197</v>
      </c>
      <c r="BY605" t="s">
        <v>193</v>
      </c>
      <c r="BZ605" t="s">
        <v>292</v>
      </c>
      <c r="CA605" t="s">
        <v>1007</v>
      </c>
      <c r="CB605" t="s">
        <v>3080</v>
      </c>
      <c r="CC605" t="s">
        <v>3081</v>
      </c>
      <c r="CD605" t="s">
        <v>5553</v>
      </c>
      <c r="CE605">
        <v>2</v>
      </c>
      <c r="CF605">
        <v>0</v>
      </c>
      <c r="CG605" t="s">
        <v>214</v>
      </c>
      <c r="CH605" t="s">
        <v>215</v>
      </c>
      <c r="CI605" t="s">
        <v>215</v>
      </c>
      <c r="CJ605" t="s">
        <v>197</v>
      </c>
      <c r="CK605">
        <v>2750</v>
      </c>
      <c r="CL605" t="s">
        <v>216</v>
      </c>
      <c r="CM605">
        <v>1</v>
      </c>
      <c r="CN605" t="s">
        <v>288</v>
      </c>
      <c r="CO605" t="s">
        <v>193</v>
      </c>
      <c r="CP605">
        <v>3</v>
      </c>
      <c r="CQ605" t="s">
        <v>193</v>
      </c>
      <c r="CR605" t="s">
        <v>193</v>
      </c>
      <c r="CS605" t="s">
        <v>193</v>
      </c>
      <c r="CT605" t="s">
        <v>193</v>
      </c>
      <c r="CU605" t="s">
        <v>193</v>
      </c>
      <c r="CV605" t="s">
        <v>193</v>
      </c>
      <c r="CW605" t="s">
        <v>32</v>
      </c>
      <c r="CX605" t="s">
        <v>217</v>
      </c>
      <c r="CY605">
        <v>0.45</v>
      </c>
      <c r="CZ605">
        <v>12.375</v>
      </c>
      <c r="DA605" t="s">
        <v>206</v>
      </c>
      <c r="DB605" t="s">
        <v>193</v>
      </c>
      <c r="DC605" t="s">
        <v>193</v>
      </c>
      <c r="DD605" t="s">
        <v>193</v>
      </c>
      <c r="DE605" t="s">
        <v>193</v>
      </c>
      <c r="DF605" t="s">
        <v>193</v>
      </c>
      <c r="DG605" t="s">
        <v>644</v>
      </c>
      <c r="DH605" t="s">
        <v>268</v>
      </c>
      <c r="DI605" t="s">
        <v>247</v>
      </c>
      <c r="DJ605" t="s">
        <v>248</v>
      </c>
      <c r="DK605" t="s">
        <v>511</v>
      </c>
      <c r="DL605" t="s">
        <v>222</v>
      </c>
      <c r="DM605" t="s">
        <v>222</v>
      </c>
      <c r="DN605" t="s">
        <v>223</v>
      </c>
      <c r="DO605" t="s">
        <v>1547</v>
      </c>
      <c r="DP605">
        <v>101.14100000000001</v>
      </c>
      <c r="DQ605">
        <v>2.3929999999999998</v>
      </c>
      <c r="DR605">
        <v>178.78870000000001</v>
      </c>
      <c r="DS605">
        <v>-11.2113</v>
      </c>
      <c r="DT605">
        <v>101.59399999999999</v>
      </c>
      <c r="DU605">
        <v>2.3420000000000001</v>
      </c>
      <c r="DV605">
        <v>177.31829999999999</v>
      </c>
      <c r="DW605">
        <v>-12.681699999999999</v>
      </c>
      <c r="DX605">
        <v>101.505</v>
      </c>
      <c r="DY605">
        <v>2.3519999999999999</v>
      </c>
      <c r="DZ605">
        <v>173.32050000000001</v>
      </c>
      <c r="EA605">
        <v>-16.679500000000001</v>
      </c>
      <c r="EB605">
        <v>101.379</v>
      </c>
      <c r="EC605">
        <v>2.3660000000000001</v>
      </c>
      <c r="ED605">
        <v>176.52010000000001</v>
      </c>
      <c r="EE605">
        <v>-13.479900000000001</v>
      </c>
      <c r="EF605">
        <v>101.93600000000001</v>
      </c>
      <c r="EG605">
        <v>2.3039999999999998</v>
      </c>
      <c r="EH605">
        <v>170.34350000000001</v>
      </c>
      <c r="EI605">
        <v>-19.656500000000001</v>
      </c>
      <c r="EJ605">
        <v>102.616</v>
      </c>
      <c r="EK605">
        <v>2.2280000000000002</v>
      </c>
      <c r="EL605">
        <v>156.7723</v>
      </c>
      <c r="EM605">
        <v>-33.227699999999999</v>
      </c>
      <c r="EN605">
        <v>102.59</v>
      </c>
      <c r="EO605">
        <v>2.2309999999999999</v>
      </c>
      <c r="EP605">
        <v>161.83109999999999</v>
      </c>
      <c r="EQ605">
        <v>-28.168900000000001</v>
      </c>
      <c r="ER605">
        <v>101.79</v>
      </c>
      <c r="ES605">
        <v>2.3199999999999998</v>
      </c>
      <c r="ET605">
        <v>169.3356</v>
      </c>
      <c r="EU605">
        <v>-20.664400000000001</v>
      </c>
      <c r="EV605">
        <v>101.715</v>
      </c>
      <c r="EW605">
        <v>2.3279999999999998</v>
      </c>
      <c r="EX605">
        <v>168.94</v>
      </c>
      <c r="EY605">
        <v>-21.06</v>
      </c>
      <c r="EZ605">
        <v>101.812</v>
      </c>
      <c r="FA605">
        <v>2.3170000000000002</v>
      </c>
      <c r="FB605">
        <v>170.54689999999999</v>
      </c>
      <c r="FC605">
        <v>-19.453099999999999</v>
      </c>
      <c r="FD605">
        <v>100.84399999999999</v>
      </c>
      <c r="FE605">
        <v>2.4260000000000002</v>
      </c>
      <c r="FF605">
        <v>179.2586</v>
      </c>
      <c r="FG605">
        <v>-10.741400000000001</v>
      </c>
      <c r="FH605">
        <v>40.840000000000003</v>
      </c>
      <c r="FI605">
        <v>-12.55</v>
      </c>
      <c r="FJ605">
        <v>71.09</v>
      </c>
      <c r="FK605">
        <v>3.43</v>
      </c>
      <c r="FL605">
        <v>87.415999999999997</v>
      </c>
      <c r="FM605">
        <v>-22.29</v>
      </c>
      <c r="FN605">
        <v>0.19689999999999999</v>
      </c>
      <c r="FO605">
        <v>-21.887599999999999</v>
      </c>
      <c r="FP605">
        <v>0.2369</v>
      </c>
      <c r="FQ605">
        <v>-30.1281</v>
      </c>
      <c r="FR605">
        <v>0.3377</v>
      </c>
      <c r="FS605">
        <v>-28.3508</v>
      </c>
      <c r="FT605">
        <v>0.63160000000000005</v>
      </c>
      <c r="FU605">
        <v>-18.2088</v>
      </c>
      <c r="FV605">
        <v>1.2655000000000001</v>
      </c>
      <c r="FW605">
        <v>-8.0676000000000005</v>
      </c>
      <c r="FX605" t="s">
        <v>949</v>
      </c>
      <c r="FY605" t="s">
        <v>252</v>
      </c>
    </row>
    <row r="606" spans="1:181" x14ac:dyDescent="0.35">
      <c r="A606">
        <v>609</v>
      </c>
      <c r="B606" t="s">
        <v>5561</v>
      </c>
      <c r="C606" t="s">
        <v>5536</v>
      </c>
      <c r="D606" t="s">
        <v>32</v>
      </c>
      <c r="E606" t="s">
        <v>1682</v>
      </c>
      <c r="F606" t="s">
        <v>192</v>
      </c>
      <c r="G606" t="s">
        <v>193</v>
      </c>
      <c r="H606" t="s">
        <v>285</v>
      </c>
      <c r="I606" t="s">
        <v>193</v>
      </c>
      <c r="J606" t="s">
        <v>316</v>
      </c>
      <c r="K606" t="s">
        <v>193</v>
      </c>
      <c r="L606" t="s">
        <v>1963</v>
      </c>
      <c r="M606" t="s">
        <v>193</v>
      </c>
      <c r="N606" t="s">
        <v>196</v>
      </c>
      <c r="O606" t="s">
        <v>197</v>
      </c>
      <c r="P606" t="s">
        <v>198</v>
      </c>
      <c r="Q606">
        <v>10000</v>
      </c>
      <c r="R606" t="s">
        <v>198</v>
      </c>
      <c r="S606">
        <v>1500</v>
      </c>
      <c r="T606">
        <v>22</v>
      </c>
      <c r="U606">
        <v>4</v>
      </c>
      <c r="V606" t="s">
        <v>2096</v>
      </c>
      <c r="W606" t="s">
        <v>289</v>
      </c>
      <c r="X606" t="s">
        <v>193</v>
      </c>
      <c r="Y606" t="s">
        <v>193</v>
      </c>
      <c r="Z606" t="s">
        <v>5564</v>
      </c>
      <c r="AA606" t="s">
        <v>999</v>
      </c>
      <c r="AB606">
        <v>185</v>
      </c>
      <c r="AD606" t="s">
        <v>193</v>
      </c>
      <c r="AE606" t="s">
        <v>193</v>
      </c>
      <c r="AF606" t="s">
        <v>193</v>
      </c>
      <c r="AG606">
        <v>195</v>
      </c>
      <c r="AH606">
        <v>185</v>
      </c>
      <c r="AI606">
        <v>0</v>
      </c>
      <c r="AJ606" t="s">
        <v>193</v>
      </c>
      <c r="AK606" t="s">
        <v>193</v>
      </c>
      <c r="AM606">
        <v>30</v>
      </c>
      <c r="AN606">
        <v>10</v>
      </c>
      <c r="AO606" t="s">
        <v>193</v>
      </c>
      <c r="AP606" t="s">
        <v>299</v>
      </c>
      <c r="AQ606">
        <v>3.109</v>
      </c>
      <c r="AR606">
        <v>100</v>
      </c>
      <c r="AS606" t="s">
        <v>202</v>
      </c>
      <c r="AT606" t="s">
        <v>290</v>
      </c>
      <c r="AU606" t="s">
        <v>204</v>
      </c>
      <c r="AV606" t="s">
        <v>265</v>
      </c>
      <c r="AW606">
        <v>1</v>
      </c>
      <c r="AX606">
        <v>1</v>
      </c>
      <c r="AY606" t="s">
        <v>193</v>
      </c>
      <c r="AZ606" t="s">
        <v>193</v>
      </c>
      <c r="BA606" t="s">
        <v>206</v>
      </c>
      <c r="BB606" t="s">
        <v>206</v>
      </c>
      <c r="BC606" t="s">
        <v>202</v>
      </c>
      <c r="BD606" t="s">
        <v>202</v>
      </c>
      <c r="BE606" t="s">
        <v>206</v>
      </c>
      <c r="BF606" t="s">
        <v>206</v>
      </c>
      <c r="BG606" t="s">
        <v>207</v>
      </c>
      <c r="BH606" t="s">
        <v>193</v>
      </c>
      <c r="BI606">
        <v>2000</v>
      </c>
      <c r="BK606" t="s">
        <v>202</v>
      </c>
      <c r="BL606" t="s">
        <v>32</v>
      </c>
      <c r="BM606" t="s">
        <v>193</v>
      </c>
      <c r="BN606" t="s">
        <v>193</v>
      </c>
      <c r="BO606" t="s">
        <v>193</v>
      </c>
      <c r="BP606" t="s">
        <v>193</v>
      </c>
      <c r="BQ606" t="s">
        <v>193</v>
      </c>
      <c r="BR606" t="s">
        <v>193</v>
      </c>
      <c r="BS606" t="s">
        <v>193</v>
      </c>
      <c r="BT606" t="s">
        <v>193</v>
      </c>
      <c r="BU606" t="s">
        <v>193</v>
      </c>
      <c r="BV606" t="s">
        <v>32</v>
      </c>
      <c r="BW606" t="s">
        <v>209</v>
      </c>
      <c r="BX606" t="s">
        <v>197</v>
      </c>
      <c r="BY606" t="s">
        <v>193</v>
      </c>
      <c r="BZ606" t="s">
        <v>292</v>
      </c>
      <c r="CA606" t="s">
        <v>1007</v>
      </c>
      <c r="CB606" t="s">
        <v>3082</v>
      </c>
      <c r="CC606" t="s">
        <v>3083</v>
      </c>
      <c r="CD606" t="s">
        <v>5553</v>
      </c>
      <c r="CE606">
        <v>2</v>
      </c>
      <c r="CF606">
        <v>0</v>
      </c>
      <c r="CG606" t="s">
        <v>214</v>
      </c>
      <c r="CH606" t="s">
        <v>215</v>
      </c>
      <c r="CI606" t="s">
        <v>215</v>
      </c>
      <c r="CJ606" t="s">
        <v>197</v>
      </c>
      <c r="CK606">
        <v>1500</v>
      </c>
      <c r="CL606" t="s">
        <v>216</v>
      </c>
      <c r="CM606">
        <v>1</v>
      </c>
      <c r="CN606" t="s">
        <v>2096</v>
      </c>
      <c r="CO606" t="s">
        <v>193</v>
      </c>
      <c r="CP606">
        <v>6</v>
      </c>
      <c r="CQ606" t="s">
        <v>193</v>
      </c>
      <c r="CR606" t="s">
        <v>193</v>
      </c>
      <c r="CS606" t="s">
        <v>193</v>
      </c>
      <c r="CT606" t="s">
        <v>193</v>
      </c>
      <c r="CU606" t="s">
        <v>193</v>
      </c>
      <c r="CV606" t="s">
        <v>193</v>
      </c>
      <c r="CW606" t="s">
        <v>32</v>
      </c>
      <c r="CX606" t="s">
        <v>217</v>
      </c>
      <c r="CY606">
        <v>0.875</v>
      </c>
      <c r="CZ606">
        <v>13.125</v>
      </c>
      <c r="DA606" t="s">
        <v>206</v>
      </c>
      <c r="DB606" t="s">
        <v>193</v>
      </c>
      <c r="DC606" t="s">
        <v>193</v>
      </c>
      <c r="DD606" t="s">
        <v>193</v>
      </c>
      <c r="DE606" t="s">
        <v>193</v>
      </c>
      <c r="DF606" t="s">
        <v>193</v>
      </c>
      <c r="DG606" t="s">
        <v>644</v>
      </c>
      <c r="DH606" t="s">
        <v>268</v>
      </c>
      <c r="DI606" t="s">
        <v>247</v>
      </c>
      <c r="DJ606" t="s">
        <v>248</v>
      </c>
      <c r="DK606" t="s">
        <v>511</v>
      </c>
      <c r="DL606" t="s">
        <v>222</v>
      </c>
      <c r="DM606" t="s">
        <v>222</v>
      </c>
      <c r="DN606" t="s">
        <v>223</v>
      </c>
      <c r="DO606" t="s">
        <v>1002</v>
      </c>
      <c r="DP606">
        <v>103.38500000000001</v>
      </c>
      <c r="DQ606">
        <v>2.8849999999999998</v>
      </c>
      <c r="DR606">
        <v>167.09870000000001</v>
      </c>
      <c r="DS606">
        <v>-17.901299999999999</v>
      </c>
      <c r="DT606">
        <v>105.05</v>
      </c>
      <c r="DU606">
        <v>2.778</v>
      </c>
      <c r="DV606">
        <v>161.6283</v>
      </c>
      <c r="DW606">
        <v>-23.371700000000001</v>
      </c>
      <c r="DX606">
        <v>103.801</v>
      </c>
      <c r="DY606">
        <v>2.8580000000000001</v>
      </c>
      <c r="DZ606">
        <v>164.35990000000001</v>
      </c>
      <c r="EA606">
        <v>-20.6401</v>
      </c>
      <c r="EB606">
        <v>102.691</v>
      </c>
      <c r="EC606">
        <v>2.93</v>
      </c>
      <c r="ED606">
        <v>174.93049999999999</v>
      </c>
      <c r="EE606">
        <v>-10.0695</v>
      </c>
      <c r="EF606">
        <v>104.126</v>
      </c>
      <c r="EG606">
        <v>2.8370000000000002</v>
      </c>
      <c r="EH606">
        <v>166.71190000000001</v>
      </c>
      <c r="EI606">
        <v>-18.2881</v>
      </c>
      <c r="EJ606">
        <v>104.51300000000001</v>
      </c>
      <c r="EK606">
        <v>2.8119999999999998</v>
      </c>
      <c r="EL606">
        <v>155.488</v>
      </c>
      <c r="EM606">
        <v>-29.512</v>
      </c>
      <c r="EN606">
        <v>104.83199999999999</v>
      </c>
      <c r="EO606">
        <v>2.7919999999999998</v>
      </c>
      <c r="EP606">
        <v>158.61879999999999</v>
      </c>
      <c r="EQ606">
        <v>-26.3812</v>
      </c>
      <c r="ER606">
        <v>103.16500000000001</v>
      </c>
      <c r="ES606">
        <v>2.899</v>
      </c>
      <c r="ET606">
        <v>164.69669999999999</v>
      </c>
      <c r="EU606">
        <v>-20.3033</v>
      </c>
      <c r="EV606">
        <v>103.16500000000001</v>
      </c>
      <c r="EW606">
        <v>2.899</v>
      </c>
      <c r="EX606">
        <v>161.1936</v>
      </c>
      <c r="EY606">
        <v>-23.8064</v>
      </c>
      <c r="EZ606">
        <v>103.16500000000001</v>
      </c>
      <c r="FA606">
        <v>2.899</v>
      </c>
      <c r="FB606">
        <v>164.8905</v>
      </c>
      <c r="FC606">
        <v>-20.109500000000001</v>
      </c>
      <c r="FD606">
        <v>100.10299999999999</v>
      </c>
      <c r="FE606">
        <v>3.1019999999999999</v>
      </c>
      <c r="FF606">
        <v>182.28190000000001</v>
      </c>
      <c r="FG606">
        <v>-2.7181000000000002</v>
      </c>
      <c r="FH606">
        <v>40.840000000000003</v>
      </c>
      <c r="FI606">
        <v>-12.55</v>
      </c>
      <c r="FJ606">
        <v>71.09</v>
      </c>
      <c r="FK606">
        <v>3.43</v>
      </c>
      <c r="FL606">
        <v>87.415999999999997</v>
      </c>
      <c r="FM606">
        <v>-22.29</v>
      </c>
      <c r="FN606">
        <v>0.19689999999999999</v>
      </c>
      <c r="FO606">
        <v>-21.887599999999999</v>
      </c>
      <c r="FP606">
        <v>0.2369</v>
      </c>
      <c r="FQ606">
        <v>-30.1281</v>
      </c>
      <c r="FR606">
        <v>0.3377</v>
      </c>
      <c r="FS606">
        <v>-28.3508</v>
      </c>
      <c r="FT606">
        <v>0.63160000000000005</v>
      </c>
      <c r="FU606">
        <v>-18.2088</v>
      </c>
      <c r="FV606">
        <v>1.2655000000000001</v>
      </c>
      <c r="FW606">
        <v>-8.0676000000000005</v>
      </c>
      <c r="FX606" t="s">
        <v>949</v>
      </c>
      <c r="FY606" t="s">
        <v>252</v>
      </c>
    </row>
    <row r="607" spans="1:181" x14ac:dyDescent="0.35">
      <c r="A607">
        <v>610</v>
      </c>
      <c r="B607" t="s">
        <v>5561</v>
      </c>
      <c r="C607" t="s">
        <v>5536</v>
      </c>
      <c r="D607" t="s">
        <v>32</v>
      </c>
      <c r="E607" t="s">
        <v>1682</v>
      </c>
      <c r="F607" t="s">
        <v>192</v>
      </c>
      <c r="G607" t="s">
        <v>193</v>
      </c>
      <c r="H607" t="s">
        <v>285</v>
      </c>
      <c r="I607" t="s">
        <v>193</v>
      </c>
      <c r="J607" t="s">
        <v>316</v>
      </c>
      <c r="K607" t="s">
        <v>193</v>
      </c>
      <c r="L607" t="s">
        <v>1963</v>
      </c>
      <c r="M607" t="s">
        <v>193</v>
      </c>
      <c r="N607" t="s">
        <v>196</v>
      </c>
      <c r="O607" t="s">
        <v>197</v>
      </c>
      <c r="P607" t="s">
        <v>198</v>
      </c>
      <c r="Q607">
        <v>10000</v>
      </c>
      <c r="R607" t="s">
        <v>198</v>
      </c>
      <c r="S607">
        <v>2250</v>
      </c>
      <c r="T607">
        <v>31</v>
      </c>
      <c r="U607">
        <v>4</v>
      </c>
      <c r="V607" t="s">
        <v>2025</v>
      </c>
      <c r="W607" t="s">
        <v>289</v>
      </c>
      <c r="X607" t="s">
        <v>193</v>
      </c>
      <c r="Y607" t="s">
        <v>193</v>
      </c>
      <c r="Z607" t="s">
        <v>5565</v>
      </c>
      <c r="AA607" t="s">
        <v>999</v>
      </c>
      <c r="AB607">
        <v>185</v>
      </c>
      <c r="AD607">
        <v>6</v>
      </c>
      <c r="AE607" t="s">
        <v>193</v>
      </c>
      <c r="AF607" t="s">
        <v>193</v>
      </c>
      <c r="AG607">
        <v>200</v>
      </c>
      <c r="AH607">
        <v>185</v>
      </c>
      <c r="AI607">
        <v>0</v>
      </c>
      <c r="AJ607" t="s">
        <v>193</v>
      </c>
      <c r="AK607" t="s">
        <v>193</v>
      </c>
      <c r="AM607">
        <v>15</v>
      </c>
      <c r="AN607">
        <v>15</v>
      </c>
      <c r="AO607" t="s">
        <v>193</v>
      </c>
      <c r="AP607" t="s">
        <v>299</v>
      </c>
      <c r="AQ607">
        <v>3.109</v>
      </c>
      <c r="AR607">
        <v>100</v>
      </c>
      <c r="AS607" t="s">
        <v>202</v>
      </c>
      <c r="AT607" t="s">
        <v>290</v>
      </c>
      <c r="AU607" t="s">
        <v>204</v>
      </c>
      <c r="AV607" t="s">
        <v>265</v>
      </c>
      <c r="AW607">
        <v>1</v>
      </c>
      <c r="AX607">
        <v>1</v>
      </c>
      <c r="AY607" t="s">
        <v>193</v>
      </c>
      <c r="AZ607" t="s">
        <v>193</v>
      </c>
      <c r="BA607" t="s">
        <v>206</v>
      </c>
      <c r="BB607" t="s">
        <v>206</v>
      </c>
      <c r="BC607" t="s">
        <v>202</v>
      </c>
      <c r="BD607" t="s">
        <v>202</v>
      </c>
      <c r="BE607" t="s">
        <v>206</v>
      </c>
      <c r="BF607" t="s">
        <v>206</v>
      </c>
      <c r="BG607" t="s">
        <v>207</v>
      </c>
      <c r="BH607" t="s">
        <v>193</v>
      </c>
      <c r="BI607">
        <v>2000</v>
      </c>
      <c r="BK607" t="s">
        <v>202</v>
      </c>
      <c r="BL607" t="s">
        <v>32</v>
      </c>
      <c r="BM607" t="s">
        <v>193</v>
      </c>
      <c r="BN607" t="s">
        <v>193</v>
      </c>
      <c r="BO607" t="s">
        <v>193</v>
      </c>
      <c r="BP607" t="s">
        <v>193</v>
      </c>
      <c r="BQ607" t="s">
        <v>193</v>
      </c>
      <c r="BR607" t="s">
        <v>193</v>
      </c>
      <c r="BS607" t="s">
        <v>193</v>
      </c>
      <c r="BT607" t="s">
        <v>193</v>
      </c>
      <c r="BU607" t="s">
        <v>193</v>
      </c>
      <c r="BV607" t="s">
        <v>32</v>
      </c>
      <c r="BW607" t="s">
        <v>209</v>
      </c>
      <c r="BX607" t="s">
        <v>197</v>
      </c>
      <c r="BY607" t="s">
        <v>193</v>
      </c>
      <c r="BZ607" t="s">
        <v>292</v>
      </c>
      <c r="CA607" t="s">
        <v>1007</v>
      </c>
      <c r="CB607" t="s">
        <v>3084</v>
      </c>
      <c r="CC607" t="s">
        <v>3085</v>
      </c>
      <c r="CD607" t="s">
        <v>5553</v>
      </c>
      <c r="CE607">
        <v>2</v>
      </c>
      <c r="CF607">
        <v>0</v>
      </c>
      <c r="CG607" t="s">
        <v>214</v>
      </c>
      <c r="CH607" t="s">
        <v>215</v>
      </c>
      <c r="CI607" t="s">
        <v>215</v>
      </c>
      <c r="CJ607" t="s">
        <v>197</v>
      </c>
      <c r="CK607">
        <v>2250</v>
      </c>
      <c r="CL607" t="s">
        <v>216</v>
      </c>
      <c r="CM607">
        <v>1</v>
      </c>
      <c r="CN607" t="s">
        <v>2025</v>
      </c>
      <c r="CO607" t="s">
        <v>193</v>
      </c>
      <c r="CP607">
        <v>6</v>
      </c>
      <c r="CQ607" t="s">
        <v>193</v>
      </c>
      <c r="CR607" t="s">
        <v>193</v>
      </c>
      <c r="CS607" t="s">
        <v>193</v>
      </c>
      <c r="CT607" t="s">
        <v>193</v>
      </c>
      <c r="CU607" t="s">
        <v>193</v>
      </c>
      <c r="CV607" t="s">
        <v>193</v>
      </c>
      <c r="CW607" t="s">
        <v>32</v>
      </c>
      <c r="CX607" t="s">
        <v>217</v>
      </c>
      <c r="CY607">
        <v>0.875</v>
      </c>
      <c r="CZ607">
        <v>19.687999999999999</v>
      </c>
      <c r="DA607" t="s">
        <v>206</v>
      </c>
      <c r="DB607" t="s">
        <v>193</v>
      </c>
      <c r="DC607" t="s">
        <v>193</v>
      </c>
      <c r="DD607" t="s">
        <v>193</v>
      </c>
      <c r="DE607" t="s">
        <v>193</v>
      </c>
      <c r="DF607" t="s">
        <v>193</v>
      </c>
      <c r="DG607" t="s">
        <v>644</v>
      </c>
      <c r="DH607" t="s">
        <v>268</v>
      </c>
      <c r="DI607" t="s">
        <v>247</v>
      </c>
      <c r="DJ607" t="s">
        <v>248</v>
      </c>
      <c r="DK607" t="s">
        <v>511</v>
      </c>
      <c r="DL607" t="s">
        <v>222</v>
      </c>
      <c r="DM607" t="s">
        <v>222</v>
      </c>
      <c r="DN607" t="s">
        <v>223</v>
      </c>
      <c r="DO607" t="s">
        <v>1002</v>
      </c>
      <c r="DP607">
        <v>103.27200000000001</v>
      </c>
      <c r="DQ607">
        <v>2.944</v>
      </c>
      <c r="DR607">
        <v>172.99870000000001</v>
      </c>
      <c r="DS607">
        <v>-12.001300000000001</v>
      </c>
      <c r="DT607">
        <v>104.849</v>
      </c>
      <c r="DU607">
        <v>2.867</v>
      </c>
      <c r="DV607">
        <v>170.5283</v>
      </c>
      <c r="DW607">
        <v>-14.4717</v>
      </c>
      <c r="DX607">
        <v>104.68</v>
      </c>
      <c r="DY607">
        <v>2.875</v>
      </c>
      <c r="DZ607">
        <v>166.0599</v>
      </c>
      <c r="EA607">
        <v>-18.940100000000001</v>
      </c>
      <c r="EB607">
        <v>103.045</v>
      </c>
      <c r="EC607">
        <v>2.9550000000000001</v>
      </c>
      <c r="ED607">
        <v>177.43049999999999</v>
      </c>
      <c r="EE607">
        <v>-7.5694999999999997</v>
      </c>
      <c r="EF607">
        <v>105.05200000000001</v>
      </c>
      <c r="EG607">
        <v>2.8570000000000002</v>
      </c>
      <c r="EH607">
        <v>168.71190000000001</v>
      </c>
      <c r="EI607">
        <v>-16.2881</v>
      </c>
      <c r="EJ607">
        <v>104.94499999999999</v>
      </c>
      <c r="EK607">
        <v>2.8620000000000001</v>
      </c>
      <c r="EL607">
        <v>160.488</v>
      </c>
      <c r="EM607">
        <v>-24.512</v>
      </c>
      <c r="EN607">
        <v>105.372</v>
      </c>
      <c r="EO607">
        <v>2.8410000000000002</v>
      </c>
      <c r="EP607">
        <v>163.5188</v>
      </c>
      <c r="EQ607">
        <v>-21.481200000000001</v>
      </c>
      <c r="ER607">
        <v>102.633</v>
      </c>
      <c r="ES607">
        <v>2.976</v>
      </c>
      <c r="ET607">
        <v>172.39670000000001</v>
      </c>
      <c r="EU607">
        <v>-12.603300000000001</v>
      </c>
      <c r="EV607">
        <v>102.524</v>
      </c>
      <c r="EW607">
        <v>2.9809999999999999</v>
      </c>
      <c r="EX607">
        <v>169.39359999999999</v>
      </c>
      <c r="EY607">
        <v>-15.606400000000001</v>
      </c>
      <c r="EZ607">
        <v>102.06399999999999</v>
      </c>
      <c r="FA607">
        <v>3.004</v>
      </c>
      <c r="FB607">
        <v>175.3905</v>
      </c>
      <c r="FC607">
        <v>-9.6095000000000006</v>
      </c>
      <c r="FD607">
        <v>99.709000000000003</v>
      </c>
      <c r="FE607">
        <v>3.1240000000000001</v>
      </c>
      <c r="FF607">
        <v>184.4819</v>
      </c>
      <c r="FG607">
        <v>-0.5181</v>
      </c>
      <c r="FH607">
        <v>40.840000000000003</v>
      </c>
      <c r="FI607">
        <v>-12.55</v>
      </c>
      <c r="FJ607">
        <v>71.09</v>
      </c>
      <c r="FK607">
        <v>3.43</v>
      </c>
      <c r="FL607">
        <v>87.415999999999997</v>
      </c>
      <c r="FM607">
        <v>-22.29</v>
      </c>
      <c r="FN607">
        <v>0.19689999999999999</v>
      </c>
      <c r="FO607">
        <v>-21.887599999999999</v>
      </c>
      <c r="FP607">
        <v>0.2369</v>
      </c>
      <c r="FQ607">
        <v>-30.1281</v>
      </c>
      <c r="FR607">
        <v>0.3377</v>
      </c>
      <c r="FS607">
        <v>-28.3508</v>
      </c>
      <c r="FT607">
        <v>0.63160000000000005</v>
      </c>
      <c r="FU607">
        <v>-18.2088</v>
      </c>
      <c r="FV607">
        <v>1.2655000000000001</v>
      </c>
      <c r="FW607">
        <v>-8.0676000000000005</v>
      </c>
      <c r="FX607" t="s">
        <v>949</v>
      </c>
      <c r="FY607" t="s">
        <v>252</v>
      </c>
    </row>
    <row r="608" spans="1:181" x14ac:dyDescent="0.35">
      <c r="A608">
        <v>611</v>
      </c>
      <c r="B608" t="s">
        <v>5561</v>
      </c>
      <c r="C608" t="s">
        <v>5551</v>
      </c>
      <c r="D608" t="s">
        <v>783</v>
      </c>
      <c r="E608" t="s">
        <v>784</v>
      </c>
      <c r="F608" t="s">
        <v>192</v>
      </c>
      <c r="G608" t="s">
        <v>304</v>
      </c>
      <c r="H608" t="s">
        <v>194</v>
      </c>
      <c r="I608" t="s">
        <v>304</v>
      </c>
      <c r="J608" t="s">
        <v>785</v>
      </c>
      <c r="K608" t="s">
        <v>331</v>
      </c>
      <c r="L608" t="s">
        <v>786</v>
      </c>
      <c r="M608" t="s">
        <v>193</v>
      </c>
      <c r="N608" t="s">
        <v>196</v>
      </c>
      <c r="O608" t="s">
        <v>197</v>
      </c>
      <c r="P608" t="s">
        <v>198</v>
      </c>
      <c r="Q608">
        <v>1250</v>
      </c>
      <c r="R608" t="s">
        <v>198</v>
      </c>
      <c r="S608">
        <v>1250</v>
      </c>
      <c r="T608">
        <v>3</v>
      </c>
      <c r="U608">
        <v>1</v>
      </c>
      <c r="V608" t="s">
        <v>199</v>
      </c>
      <c r="W608" t="s">
        <v>200</v>
      </c>
      <c r="X608">
        <v>1.6</v>
      </c>
      <c r="Y608" t="s">
        <v>193</v>
      </c>
      <c r="Z608" t="s">
        <v>5566</v>
      </c>
      <c r="AA608" t="s">
        <v>2958</v>
      </c>
      <c r="AB608">
        <v>138</v>
      </c>
      <c r="AD608">
        <v>-1</v>
      </c>
      <c r="AE608" t="s">
        <v>193</v>
      </c>
      <c r="AF608" t="s">
        <v>193</v>
      </c>
      <c r="AG608">
        <v>155</v>
      </c>
      <c r="AH608">
        <v>138</v>
      </c>
      <c r="AI608">
        <v>0</v>
      </c>
      <c r="AJ608" t="s">
        <v>193</v>
      </c>
      <c r="AK608" t="s">
        <v>193</v>
      </c>
      <c r="AM608">
        <v>10</v>
      </c>
      <c r="AN608">
        <v>17</v>
      </c>
      <c r="AO608" t="s">
        <v>193</v>
      </c>
      <c r="AP608">
        <v>1.52</v>
      </c>
      <c r="AQ608">
        <v>1.6220000000000001</v>
      </c>
      <c r="AR608">
        <v>99.936000000000007</v>
      </c>
      <c r="AS608" t="s">
        <v>202</v>
      </c>
      <c r="AT608" t="s">
        <v>290</v>
      </c>
      <c r="AU608" t="s">
        <v>204</v>
      </c>
      <c r="AV608" t="s">
        <v>265</v>
      </c>
      <c r="AW608">
        <v>3</v>
      </c>
      <c r="AX608">
        <v>3</v>
      </c>
      <c r="AY608" t="s">
        <v>193</v>
      </c>
      <c r="AZ608" t="s">
        <v>193</v>
      </c>
      <c r="BA608" t="s">
        <v>206</v>
      </c>
      <c r="BB608" t="s">
        <v>206</v>
      </c>
      <c r="BC608" t="s">
        <v>206</v>
      </c>
      <c r="BD608" t="s">
        <v>206</v>
      </c>
      <c r="BE608" t="s">
        <v>206</v>
      </c>
      <c r="BF608" t="s">
        <v>206</v>
      </c>
      <c r="BG608" t="s">
        <v>207</v>
      </c>
      <c r="BH608" t="s">
        <v>193</v>
      </c>
      <c r="BI608">
        <v>2000</v>
      </c>
      <c r="BK608" t="s">
        <v>206</v>
      </c>
      <c r="BL608" t="s">
        <v>220</v>
      </c>
      <c r="BM608" t="s">
        <v>30</v>
      </c>
      <c r="BN608" t="s">
        <v>35</v>
      </c>
      <c r="BO608" t="s">
        <v>193</v>
      </c>
      <c r="BP608" t="s">
        <v>193</v>
      </c>
      <c r="BQ608" t="s">
        <v>193</v>
      </c>
      <c r="BR608" t="s">
        <v>193</v>
      </c>
      <c r="BS608" t="s">
        <v>193</v>
      </c>
      <c r="BT608" t="s">
        <v>193</v>
      </c>
      <c r="BU608" t="s">
        <v>193</v>
      </c>
      <c r="BV608" t="s">
        <v>35</v>
      </c>
      <c r="BW608" t="s">
        <v>209</v>
      </c>
      <c r="BX608" t="s">
        <v>197</v>
      </c>
      <c r="BY608" t="s">
        <v>193</v>
      </c>
      <c r="BZ608" t="s">
        <v>292</v>
      </c>
      <c r="CA608" t="s">
        <v>307</v>
      </c>
      <c r="CB608" t="s">
        <v>3086</v>
      </c>
      <c r="CC608" t="s">
        <v>3087</v>
      </c>
      <c r="CD608" t="s">
        <v>5553</v>
      </c>
      <c r="CE608">
        <v>2</v>
      </c>
      <c r="CF608">
        <v>1</v>
      </c>
      <c r="CG608" t="s">
        <v>581</v>
      </c>
      <c r="CH608" t="s">
        <v>581</v>
      </c>
      <c r="CI608" t="s">
        <v>581</v>
      </c>
      <c r="CJ608" t="s">
        <v>197</v>
      </c>
      <c r="CK608">
        <v>1250</v>
      </c>
      <c r="CL608" t="s">
        <v>216</v>
      </c>
      <c r="CM608">
        <v>1</v>
      </c>
      <c r="CN608" t="s">
        <v>199</v>
      </c>
      <c r="CO608" t="s">
        <v>193</v>
      </c>
      <c r="CP608" t="s">
        <v>193</v>
      </c>
      <c r="CQ608" t="s">
        <v>193</v>
      </c>
      <c r="CR608" t="s">
        <v>193</v>
      </c>
      <c r="CS608" t="s">
        <v>193</v>
      </c>
      <c r="CT608" t="s">
        <v>193</v>
      </c>
      <c r="CU608" t="s">
        <v>193</v>
      </c>
      <c r="CV608" t="s">
        <v>193</v>
      </c>
      <c r="CW608" t="s">
        <v>783</v>
      </c>
      <c r="CX608" t="s">
        <v>217</v>
      </c>
      <c r="CY608">
        <v>0.15</v>
      </c>
      <c r="CZ608">
        <v>1.875</v>
      </c>
      <c r="DA608" t="s">
        <v>206</v>
      </c>
      <c r="DB608" t="s">
        <v>193</v>
      </c>
      <c r="DC608" t="s">
        <v>193</v>
      </c>
      <c r="DD608" t="s">
        <v>193</v>
      </c>
      <c r="DE608" t="s">
        <v>193</v>
      </c>
      <c r="DF608" t="s">
        <v>193</v>
      </c>
      <c r="DG608" t="s">
        <v>543</v>
      </c>
      <c r="DH608" t="s">
        <v>511</v>
      </c>
      <c r="DI608" t="s">
        <v>791</v>
      </c>
      <c r="DJ608" t="s">
        <v>792</v>
      </c>
      <c r="DK608" t="s">
        <v>1014</v>
      </c>
      <c r="DL608" t="s">
        <v>222</v>
      </c>
      <c r="DM608" t="s">
        <v>222</v>
      </c>
      <c r="DN608" t="s">
        <v>223</v>
      </c>
      <c r="DO608" t="s">
        <v>2961</v>
      </c>
      <c r="DP608">
        <v>100.224</v>
      </c>
      <c r="DQ608">
        <v>1.5229999999999999</v>
      </c>
      <c r="DR608">
        <v>128.61109999999999</v>
      </c>
      <c r="DS608">
        <v>-9.3888999999999996</v>
      </c>
      <c r="DT608">
        <v>100.18899999999999</v>
      </c>
      <c r="DU608">
        <v>1.5349999999999999</v>
      </c>
      <c r="DV608">
        <v>127.9747</v>
      </c>
      <c r="DW608">
        <v>-10.0253</v>
      </c>
      <c r="DX608">
        <v>100.06100000000001</v>
      </c>
      <c r="DY608">
        <v>1.579</v>
      </c>
      <c r="DZ608">
        <v>132.90010000000001</v>
      </c>
      <c r="EA608">
        <v>-5.0998999999999999</v>
      </c>
      <c r="EB608">
        <v>100.133</v>
      </c>
      <c r="EC608">
        <v>1.554</v>
      </c>
      <c r="ED608">
        <v>130.40010000000001</v>
      </c>
      <c r="EE608">
        <v>-7.5998999999999999</v>
      </c>
      <c r="EF608">
        <v>100.084</v>
      </c>
      <c r="EG608">
        <v>1.571</v>
      </c>
      <c r="EH608">
        <v>132.88910000000001</v>
      </c>
      <c r="EI608">
        <v>-5.1109</v>
      </c>
      <c r="EJ608">
        <v>100.089</v>
      </c>
      <c r="EK608">
        <v>1.569</v>
      </c>
      <c r="EL608">
        <v>130.8451</v>
      </c>
      <c r="EM608">
        <v>-7.1548999999999996</v>
      </c>
      <c r="EN608">
        <v>100.008</v>
      </c>
      <c r="EO608">
        <v>1.597</v>
      </c>
      <c r="EP608">
        <v>132.8484</v>
      </c>
      <c r="EQ608">
        <v>-5.1516000000000002</v>
      </c>
      <c r="ER608">
        <v>100.32899999999999</v>
      </c>
      <c r="ES608">
        <v>1.486</v>
      </c>
      <c r="ET608">
        <v>121.482</v>
      </c>
      <c r="EU608">
        <v>-16.518000000000001</v>
      </c>
      <c r="EV608">
        <v>100.32899999999999</v>
      </c>
      <c r="EW608">
        <v>1.486</v>
      </c>
      <c r="EX608">
        <v>119.8891</v>
      </c>
      <c r="EY608">
        <v>-18.110900000000001</v>
      </c>
      <c r="EZ608">
        <v>100.539</v>
      </c>
      <c r="FA608">
        <v>1.413</v>
      </c>
      <c r="FB608">
        <v>114.7089</v>
      </c>
      <c r="FC608">
        <v>-23.2911</v>
      </c>
      <c r="FD608">
        <v>100.35899999999999</v>
      </c>
      <c r="FE608">
        <v>1.4750000000000001</v>
      </c>
      <c r="FF608">
        <v>122.2349</v>
      </c>
      <c r="FG608">
        <v>-15.7651</v>
      </c>
      <c r="FH608">
        <v>40.840000000000003</v>
      </c>
      <c r="FI608">
        <v>-12.55</v>
      </c>
      <c r="FJ608">
        <v>71.09</v>
      </c>
      <c r="FK608">
        <v>3.43</v>
      </c>
      <c r="FL608">
        <v>87.415999999999997</v>
      </c>
      <c r="FM608">
        <v>-22.29</v>
      </c>
      <c r="FN608">
        <v>0.19689999999999999</v>
      </c>
      <c r="FO608">
        <v>-21.887599999999999</v>
      </c>
      <c r="FP608">
        <v>0.2369</v>
      </c>
      <c r="FQ608">
        <v>-30.1281</v>
      </c>
      <c r="FR608">
        <v>0.3377</v>
      </c>
      <c r="FS608">
        <v>-28.3508</v>
      </c>
      <c r="FT608">
        <v>0.63160000000000005</v>
      </c>
      <c r="FU608">
        <v>-18.2088</v>
      </c>
      <c r="FV608">
        <v>1.2655000000000001</v>
      </c>
      <c r="FW608">
        <v>-8.0676000000000005</v>
      </c>
      <c r="FX608" t="s">
        <v>793</v>
      </c>
      <c r="FY608" t="s">
        <v>252</v>
      </c>
    </row>
    <row r="609" spans="1:181" x14ac:dyDescent="0.35">
      <c r="A609">
        <v>612</v>
      </c>
      <c r="B609" t="s">
        <v>5567</v>
      </c>
      <c r="C609" t="s">
        <v>5540</v>
      </c>
      <c r="D609" t="s">
        <v>3007</v>
      </c>
      <c r="E609" t="s">
        <v>3008</v>
      </c>
      <c r="F609" t="s">
        <v>192</v>
      </c>
      <c r="G609" t="s">
        <v>193</v>
      </c>
      <c r="H609" t="s">
        <v>285</v>
      </c>
      <c r="I609" t="s">
        <v>193</v>
      </c>
      <c r="J609" t="s">
        <v>316</v>
      </c>
      <c r="K609" t="s">
        <v>193</v>
      </c>
      <c r="L609" t="s">
        <v>1963</v>
      </c>
      <c r="M609" t="s">
        <v>193</v>
      </c>
      <c r="N609" t="s">
        <v>196</v>
      </c>
      <c r="O609" t="s">
        <v>197</v>
      </c>
      <c r="P609" t="s">
        <v>198</v>
      </c>
      <c r="Q609">
        <v>6000</v>
      </c>
      <c r="R609" t="s">
        <v>198</v>
      </c>
      <c r="S609">
        <v>2250</v>
      </c>
      <c r="T609">
        <v>10</v>
      </c>
      <c r="U609">
        <v>3</v>
      </c>
      <c r="V609" t="s">
        <v>199</v>
      </c>
      <c r="W609" t="s">
        <v>200</v>
      </c>
      <c r="X609">
        <v>3.5</v>
      </c>
      <c r="Y609" t="s">
        <v>193</v>
      </c>
      <c r="Z609" t="s">
        <v>5568</v>
      </c>
      <c r="AA609" t="s">
        <v>1712</v>
      </c>
      <c r="AB609">
        <v>290</v>
      </c>
      <c r="AD609" t="s">
        <v>193</v>
      </c>
      <c r="AE609" t="s">
        <v>193</v>
      </c>
      <c r="AF609" t="s">
        <v>193</v>
      </c>
      <c r="AG609">
        <v>340</v>
      </c>
      <c r="AH609">
        <v>290</v>
      </c>
      <c r="AI609">
        <v>0</v>
      </c>
      <c r="AJ609" t="s">
        <v>193</v>
      </c>
      <c r="AK609" t="s">
        <v>193</v>
      </c>
      <c r="AM609">
        <v>15</v>
      </c>
      <c r="AN609">
        <v>50</v>
      </c>
      <c r="AO609" t="s">
        <v>193</v>
      </c>
      <c r="AP609">
        <v>1.91</v>
      </c>
      <c r="AQ609">
        <v>3.6520000000000001</v>
      </c>
      <c r="AR609">
        <v>98.736000000000004</v>
      </c>
      <c r="AS609" t="s">
        <v>202</v>
      </c>
      <c r="AT609" t="s">
        <v>203</v>
      </c>
      <c r="AU609" t="s">
        <v>204</v>
      </c>
      <c r="AV609" t="s">
        <v>205</v>
      </c>
      <c r="AW609">
        <v>4</v>
      </c>
      <c r="AX609">
        <v>4</v>
      </c>
      <c r="AY609" t="s">
        <v>193</v>
      </c>
      <c r="AZ609" t="s">
        <v>193</v>
      </c>
      <c r="BA609" t="s">
        <v>206</v>
      </c>
      <c r="BB609" t="s">
        <v>206</v>
      </c>
      <c r="BC609" t="s">
        <v>202</v>
      </c>
      <c r="BD609" t="s">
        <v>206</v>
      </c>
      <c r="BE609" t="s">
        <v>206</v>
      </c>
      <c r="BF609" t="s">
        <v>206</v>
      </c>
      <c r="BG609" t="s">
        <v>207</v>
      </c>
      <c r="BH609" t="s">
        <v>765</v>
      </c>
      <c r="BI609">
        <v>200000</v>
      </c>
      <c r="BK609" t="s">
        <v>206</v>
      </c>
      <c r="BL609" t="s">
        <v>208</v>
      </c>
      <c r="BM609" t="s">
        <v>220</v>
      </c>
      <c r="BN609" t="s">
        <v>31</v>
      </c>
      <c r="BO609" t="s">
        <v>350</v>
      </c>
      <c r="BP609" t="s">
        <v>193</v>
      </c>
      <c r="BQ609" t="s">
        <v>193</v>
      </c>
      <c r="BR609" t="s">
        <v>193</v>
      </c>
      <c r="BS609" t="s">
        <v>193</v>
      </c>
      <c r="BT609" t="s">
        <v>193</v>
      </c>
      <c r="BU609" t="s">
        <v>193</v>
      </c>
      <c r="BV609" t="s">
        <v>208</v>
      </c>
      <c r="BW609" t="s">
        <v>291</v>
      </c>
      <c r="BX609" t="s">
        <v>197</v>
      </c>
      <c r="BY609" t="s">
        <v>193</v>
      </c>
      <c r="BZ609" t="s">
        <v>243</v>
      </c>
      <c r="CA609" t="s">
        <v>1373</v>
      </c>
      <c r="CB609" t="s">
        <v>3009</v>
      </c>
      <c r="CC609" t="s">
        <v>3010</v>
      </c>
      <c r="CD609" t="s">
        <v>5553</v>
      </c>
      <c r="CE609">
        <v>2</v>
      </c>
      <c r="CF609">
        <v>1</v>
      </c>
      <c r="CG609" t="s">
        <v>3011</v>
      </c>
      <c r="CH609" t="s">
        <v>475</v>
      </c>
      <c r="CI609" t="s">
        <v>321</v>
      </c>
      <c r="CJ609" t="s">
        <v>197</v>
      </c>
      <c r="CK609">
        <v>2250</v>
      </c>
      <c r="CL609" t="s">
        <v>216</v>
      </c>
      <c r="CM609">
        <v>1</v>
      </c>
      <c r="CN609" t="s">
        <v>199</v>
      </c>
      <c r="CO609" t="s">
        <v>193</v>
      </c>
      <c r="CP609">
        <v>3</v>
      </c>
      <c r="CQ609" t="s">
        <v>193</v>
      </c>
      <c r="CR609" t="s">
        <v>193</v>
      </c>
      <c r="CS609" t="s">
        <v>193</v>
      </c>
      <c r="CT609" t="s">
        <v>193</v>
      </c>
      <c r="CU609" t="s">
        <v>193</v>
      </c>
      <c r="CV609" t="s">
        <v>193</v>
      </c>
      <c r="CW609" t="s">
        <v>3007</v>
      </c>
      <c r="CX609" t="s">
        <v>217</v>
      </c>
      <c r="CY609" t="s">
        <v>299</v>
      </c>
      <c r="CZ609" t="s">
        <v>193</v>
      </c>
      <c r="DA609" t="s">
        <v>206</v>
      </c>
      <c r="DB609" t="s">
        <v>193</v>
      </c>
      <c r="DC609" t="s">
        <v>193</v>
      </c>
      <c r="DD609" t="s">
        <v>193</v>
      </c>
      <c r="DE609" t="s">
        <v>193</v>
      </c>
      <c r="DF609" t="s">
        <v>193</v>
      </c>
      <c r="DG609" t="s">
        <v>193</v>
      </c>
      <c r="DH609" t="s">
        <v>193</v>
      </c>
      <c r="DI609" t="s">
        <v>193</v>
      </c>
      <c r="DJ609" t="s">
        <v>193</v>
      </c>
      <c r="DK609" t="s">
        <v>193</v>
      </c>
      <c r="DL609" t="s">
        <v>222</v>
      </c>
      <c r="DM609" t="s">
        <v>222</v>
      </c>
      <c r="DN609" t="s">
        <v>223</v>
      </c>
      <c r="DO609" t="s">
        <v>1547</v>
      </c>
      <c r="DP609">
        <v>103.41200000000001</v>
      </c>
      <c r="DQ609">
        <v>3.0920000000000001</v>
      </c>
      <c r="DR609">
        <v>245.0489</v>
      </c>
      <c r="DS609">
        <v>-44.951099999999997</v>
      </c>
      <c r="DT609">
        <v>102.718</v>
      </c>
      <c r="DU609">
        <v>3.1739999999999999</v>
      </c>
      <c r="DV609">
        <v>256.88869999999997</v>
      </c>
      <c r="DW609">
        <v>-33.1113</v>
      </c>
      <c r="DX609">
        <v>104.16800000000001</v>
      </c>
      <c r="DY609">
        <v>3.0030000000000001</v>
      </c>
      <c r="DZ609">
        <v>243.41829999999999</v>
      </c>
      <c r="EA609">
        <v>-46.581699999999998</v>
      </c>
      <c r="EB609">
        <v>103.566</v>
      </c>
      <c r="EC609">
        <v>3.073</v>
      </c>
      <c r="ED609">
        <v>245.4205</v>
      </c>
      <c r="EE609">
        <v>-44.579500000000003</v>
      </c>
      <c r="EF609">
        <v>103.431</v>
      </c>
      <c r="EG609">
        <v>3.089</v>
      </c>
      <c r="EH609">
        <v>248.8201</v>
      </c>
      <c r="EI609">
        <v>-41.179900000000004</v>
      </c>
      <c r="EJ609">
        <v>103.985</v>
      </c>
      <c r="EK609">
        <v>3.024</v>
      </c>
      <c r="EL609">
        <v>242.34350000000001</v>
      </c>
      <c r="EM609">
        <v>-47.656500000000001</v>
      </c>
      <c r="EN609">
        <v>104.121</v>
      </c>
      <c r="EO609">
        <v>3.008</v>
      </c>
      <c r="EP609">
        <v>234.7723</v>
      </c>
      <c r="EQ609">
        <v>-55.227699999999999</v>
      </c>
      <c r="ER609">
        <v>104.477</v>
      </c>
      <c r="ES609">
        <v>2.9660000000000002</v>
      </c>
      <c r="ET609">
        <v>235.33109999999999</v>
      </c>
      <c r="EU609">
        <v>-54.668900000000001</v>
      </c>
      <c r="EV609">
        <v>104.285</v>
      </c>
      <c r="EW609">
        <v>2.988</v>
      </c>
      <c r="EX609">
        <v>236.13560000000001</v>
      </c>
      <c r="EY609">
        <v>-53.864400000000003</v>
      </c>
      <c r="EZ609">
        <v>104.325</v>
      </c>
      <c r="FA609">
        <v>2.984</v>
      </c>
      <c r="FB609">
        <v>234.54</v>
      </c>
      <c r="FC609">
        <v>-55.46</v>
      </c>
      <c r="FD609">
        <v>104.218</v>
      </c>
      <c r="FE609">
        <v>2.996</v>
      </c>
      <c r="FF609">
        <v>238.4469</v>
      </c>
      <c r="FG609">
        <v>-51.553100000000001</v>
      </c>
      <c r="FH609">
        <v>37.76</v>
      </c>
      <c r="FI609">
        <v>-16.53</v>
      </c>
      <c r="FJ609">
        <v>70.73</v>
      </c>
      <c r="FK609">
        <v>3.95</v>
      </c>
      <c r="FL609">
        <v>82.608000000000004</v>
      </c>
      <c r="FM609">
        <v>-29.38</v>
      </c>
      <c r="FN609">
        <v>0.219</v>
      </c>
      <c r="FO609">
        <v>-15.782299999999999</v>
      </c>
      <c r="FP609">
        <v>0.28399999999999997</v>
      </c>
      <c r="FQ609">
        <v>-18.749600000000001</v>
      </c>
      <c r="FR609">
        <v>0.42030000000000001</v>
      </c>
      <c r="FS609">
        <v>-8.0450999999999997</v>
      </c>
      <c r="FT609">
        <v>0.752</v>
      </c>
      <c r="FU609">
        <v>5.5937999999999999</v>
      </c>
      <c r="FV609">
        <v>1.4016999999999999</v>
      </c>
      <c r="FW609">
        <v>8.2763000000000009</v>
      </c>
      <c r="FX609" t="s">
        <v>3012</v>
      </c>
      <c r="FY609" t="s">
        <v>252</v>
      </c>
    </row>
    <row r="610" spans="1:181" x14ac:dyDescent="0.35">
      <c r="A610">
        <v>613</v>
      </c>
      <c r="B610" t="s">
        <v>5567</v>
      </c>
      <c r="C610" t="s">
        <v>5540</v>
      </c>
      <c r="D610" t="s">
        <v>3007</v>
      </c>
      <c r="E610" t="s">
        <v>3008</v>
      </c>
      <c r="F610" t="s">
        <v>192</v>
      </c>
      <c r="G610" t="s">
        <v>193</v>
      </c>
      <c r="H610" t="s">
        <v>285</v>
      </c>
      <c r="I610" t="s">
        <v>193</v>
      </c>
      <c r="J610" t="s">
        <v>316</v>
      </c>
      <c r="K610" t="s">
        <v>193</v>
      </c>
      <c r="L610" t="s">
        <v>1963</v>
      </c>
      <c r="M610" t="s">
        <v>193</v>
      </c>
      <c r="N610" t="s">
        <v>196</v>
      </c>
      <c r="O610" t="s">
        <v>197</v>
      </c>
      <c r="P610" t="s">
        <v>198</v>
      </c>
      <c r="Q610">
        <v>6000</v>
      </c>
      <c r="R610" t="s">
        <v>198</v>
      </c>
      <c r="S610">
        <v>2750</v>
      </c>
      <c r="T610">
        <v>30</v>
      </c>
      <c r="U610">
        <v>3</v>
      </c>
      <c r="V610" t="s">
        <v>199</v>
      </c>
      <c r="W610" t="s">
        <v>200</v>
      </c>
      <c r="X610">
        <v>4.55</v>
      </c>
      <c r="Y610" t="s">
        <v>193</v>
      </c>
      <c r="Z610" t="s">
        <v>5569</v>
      </c>
      <c r="AA610" t="s">
        <v>999</v>
      </c>
      <c r="AB610">
        <v>314.2</v>
      </c>
      <c r="AD610" t="s">
        <v>193</v>
      </c>
      <c r="AE610" t="s">
        <v>193</v>
      </c>
      <c r="AF610" t="s">
        <v>193</v>
      </c>
      <c r="AG610">
        <v>500</v>
      </c>
      <c r="AH610">
        <v>455</v>
      </c>
      <c r="AI610">
        <v>0</v>
      </c>
      <c r="AJ610" t="s">
        <v>193</v>
      </c>
      <c r="AK610" t="s">
        <v>193</v>
      </c>
      <c r="AM610">
        <v>15</v>
      </c>
      <c r="AN610">
        <v>185.8</v>
      </c>
      <c r="AO610" t="s">
        <v>193</v>
      </c>
      <c r="AP610">
        <v>5.2</v>
      </c>
      <c r="AQ610">
        <v>4.55</v>
      </c>
      <c r="AR610">
        <v>100</v>
      </c>
      <c r="AS610" t="s">
        <v>202</v>
      </c>
      <c r="AT610" t="s">
        <v>203</v>
      </c>
      <c r="AU610" t="s">
        <v>204</v>
      </c>
      <c r="AV610" t="s">
        <v>205</v>
      </c>
      <c r="AW610">
        <v>4</v>
      </c>
      <c r="AX610">
        <v>4</v>
      </c>
      <c r="AY610" t="s">
        <v>193</v>
      </c>
      <c r="AZ610" t="s">
        <v>193</v>
      </c>
      <c r="BA610" t="s">
        <v>206</v>
      </c>
      <c r="BB610" t="s">
        <v>206</v>
      </c>
      <c r="BC610" t="s">
        <v>202</v>
      </c>
      <c r="BD610" t="s">
        <v>206</v>
      </c>
      <c r="BE610" t="s">
        <v>206</v>
      </c>
      <c r="BF610" t="s">
        <v>206</v>
      </c>
      <c r="BG610" t="s">
        <v>207</v>
      </c>
      <c r="BH610" t="s">
        <v>765</v>
      </c>
      <c r="BI610">
        <v>200000</v>
      </c>
      <c r="BK610" t="s">
        <v>206</v>
      </c>
      <c r="BL610" t="s">
        <v>208</v>
      </c>
      <c r="BM610" t="s">
        <v>220</v>
      </c>
      <c r="BN610" t="s">
        <v>31</v>
      </c>
      <c r="BO610" t="s">
        <v>350</v>
      </c>
      <c r="BP610" t="s">
        <v>193</v>
      </c>
      <c r="BQ610" t="s">
        <v>193</v>
      </c>
      <c r="BR610" t="s">
        <v>193</v>
      </c>
      <c r="BS610" t="s">
        <v>193</v>
      </c>
      <c r="BT610" t="s">
        <v>193</v>
      </c>
      <c r="BU610" t="s">
        <v>193</v>
      </c>
      <c r="BV610" t="s">
        <v>208</v>
      </c>
      <c r="BW610" t="s">
        <v>291</v>
      </c>
      <c r="BX610" t="s">
        <v>197</v>
      </c>
      <c r="BY610" t="s">
        <v>193</v>
      </c>
      <c r="BZ610" t="s">
        <v>243</v>
      </c>
      <c r="CA610" t="s">
        <v>1373</v>
      </c>
      <c r="CB610" t="s">
        <v>3013</v>
      </c>
      <c r="CC610" t="s">
        <v>3014</v>
      </c>
      <c r="CD610" t="s">
        <v>5553</v>
      </c>
      <c r="CE610">
        <v>2</v>
      </c>
      <c r="CF610">
        <v>0</v>
      </c>
      <c r="CG610" t="s">
        <v>3011</v>
      </c>
      <c r="CH610" t="s">
        <v>475</v>
      </c>
      <c r="CI610" t="s">
        <v>321</v>
      </c>
      <c r="CJ610" t="s">
        <v>197</v>
      </c>
      <c r="CK610">
        <v>2750</v>
      </c>
      <c r="CL610" t="s">
        <v>216</v>
      </c>
      <c r="CM610">
        <v>1</v>
      </c>
      <c r="CN610" t="s">
        <v>199</v>
      </c>
      <c r="CO610" t="s">
        <v>193</v>
      </c>
      <c r="CP610">
        <v>6</v>
      </c>
      <c r="CQ610" t="s">
        <v>193</v>
      </c>
      <c r="CR610" t="s">
        <v>193</v>
      </c>
      <c r="CS610" t="s">
        <v>193</v>
      </c>
      <c r="CT610" t="s">
        <v>193</v>
      </c>
      <c r="CU610" t="s">
        <v>193</v>
      </c>
      <c r="CV610" t="s">
        <v>193</v>
      </c>
      <c r="CW610" t="s">
        <v>3007</v>
      </c>
      <c r="CX610" t="s">
        <v>217</v>
      </c>
      <c r="CY610" t="s">
        <v>299</v>
      </c>
      <c r="CZ610" t="s">
        <v>193</v>
      </c>
      <c r="DA610" t="s">
        <v>206</v>
      </c>
      <c r="DB610" t="s">
        <v>193</v>
      </c>
      <c r="DC610" t="s">
        <v>193</v>
      </c>
      <c r="DD610" t="s">
        <v>193</v>
      </c>
      <c r="DE610" t="s">
        <v>193</v>
      </c>
      <c r="DF610" t="s">
        <v>193</v>
      </c>
      <c r="DG610" t="s">
        <v>193</v>
      </c>
      <c r="DH610" t="s">
        <v>193</v>
      </c>
      <c r="DI610" t="s">
        <v>193</v>
      </c>
      <c r="DJ610" t="s">
        <v>193</v>
      </c>
      <c r="DK610" t="s">
        <v>193</v>
      </c>
      <c r="DL610" t="s">
        <v>222</v>
      </c>
      <c r="DM610" t="s">
        <v>222</v>
      </c>
      <c r="DN610" t="s">
        <v>223</v>
      </c>
      <c r="DO610" t="s">
        <v>1002</v>
      </c>
      <c r="DP610">
        <v>108.087</v>
      </c>
      <c r="DQ610">
        <v>4.0759999999999996</v>
      </c>
      <c r="DR610">
        <v>281.82909999999998</v>
      </c>
      <c r="DS610">
        <v>-32.370899999999999</v>
      </c>
      <c r="DT610">
        <v>104.952</v>
      </c>
      <c r="DU610">
        <v>4.2539999999999996</v>
      </c>
      <c r="DV610">
        <v>303.99869999999999</v>
      </c>
      <c r="DW610">
        <v>-10.2013</v>
      </c>
      <c r="DX610">
        <v>109.459</v>
      </c>
      <c r="DY610">
        <v>4.0010000000000003</v>
      </c>
      <c r="DZ610">
        <v>283.92829999999998</v>
      </c>
      <c r="EA610">
        <v>-30.271699999999999</v>
      </c>
      <c r="EB610">
        <v>109.536</v>
      </c>
      <c r="EC610">
        <v>3.996</v>
      </c>
      <c r="ED610">
        <v>278.15989999999999</v>
      </c>
      <c r="EE610">
        <v>-36.040100000000002</v>
      </c>
      <c r="EF610">
        <v>107.801</v>
      </c>
      <c r="EG610">
        <v>4.0919999999999996</v>
      </c>
      <c r="EH610">
        <v>291.13049999999998</v>
      </c>
      <c r="EI610">
        <v>-23.069500000000001</v>
      </c>
      <c r="EJ610">
        <v>108.77200000000001</v>
      </c>
      <c r="EK610">
        <v>4.0380000000000003</v>
      </c>
      <c r="EL610">
        <v>286.81189999999998</v>
      </c>
      <c r="EM610">
        <v>-27.388100000000001</v>
      </c>
      <c r="EN610">
        <v>108.54300000000001</v>
      </c>
      <c r="EO610">
        <v>4.0510000000000002</v>
      </c>
      <c r="EP610">
        <v>279.38799999999998</v>
      </c>
      <c r="EQ610">
        <v>-34.811999999999998</v>
      </c>
      <c r="ER610">
        <v>109.492</v>
      </c>
      <c r="ES610">
        <v>3.9990000000000001</v>
      </c>
      <c r="ET610">
        <v>279.31880000000001</v>
      </c>
      <c r="EU610">
        <v>-34.8812</v>
      </c>
      <c r="EV610">
        <v>108.92400000000001</v>
      </c>
      <c r="EW610">
        <v>4.03</v>
      </c>
      <c r="EX610">
        <v>277.79669999999999</v>
      </c>
      <c r="EY610">
        <v>-36.403300000000002</v>
      </c>
      <c r="EZ610">
        <v>109.13</v>
      </c>
      <c r="FA610">
        <v>4.0179999999999998</v>
      </c>
      <c r="FB610">
        <v>273.09359999999998</v>
      </c>
      <c r="FC610">
        <v>-41.106400000000001</v>
      </c>
      <c r="FD610">
        <v>108.917</v>
      </c>
      <c r="FE610">
        <v>4.03</v>
      </c>
      <c r="FF610">
        <v>277.9905</v>
      </c>
      <c r="FG610">
        <v>-36.209499999999998</v>
      </c>
      <c r="FH610">
        <v>37.76</v>
      </c>
      <c r="FI610">
        <v>-16.53</v>
      </c>
      <c r="FJ610">
        <v>70.73</v>
      </c>
      <c r="FK610">
        <v>3.95</v>
      </c>
      <c r="FL610">
        <v>82.608000000000004</v>
      </c>
      <c r="FM610">
        <v>-29.38</v>
      </c>
      <c r="FN610">
        <v>0.219</v>
      </c>
      <c r="FO610">
        <v>-15.782299999999999</v>
      </c>
      <c r="FP610">
        <v>0.28399999999999997</v>
      </c>
      <c r="FQ610">
        <v>-18.749600000000001</v>
      </c>
      <c r="FR610">
        <v>0.42030000000000001</v>
      </c>
      <c r="FS610">
        <v>-8.0450999999999997</v>
      </c>
      <c r="FT610">
        <v>0.752</v>
      </c>
      <c r="FU610">
        <v>5.5937999999999999</v>
      </c>
      <c r="FV610">
        <v>1.4016999999999999</v>
      </c>
      <c r="FW610">
        <v>8.2763000000000009</v>
      </c>
      <c r="FX610" t="s">
        <v>3012</v>
      </c>
      <c r="FY610" t="s">
        <v>252</v>
      </c>
    </row>
    <row r="611" spans="1:181" x14ac:dyDescent="0.35">
      <c r="A611">
        <v>614</v>
      </c>
      <c r="B611" t="s">
        <v>5567</v>
      </c>
      <c r="C611" t="s">
        <v>5540</v>
      </c>
      <c r="D611" t="s">
        <v>3007</v>
      </c>
      <c r="E611" t="s">
        <v>3008</v>
      </c>
      <c r="F611" t="s">
        <v>192</v>
      </c>
      <c r="G611" t="s">
        <v>193</v>
      </c>
      <c r="H611" t="s">
        <v>285</v>
      </c>
      <c r="I611" t="s">
        <v>193</v>
      </c>
      <c r="J611" t="s">
        <v>316</v>
      </c>
      <c r="K611" t="s">
        <v>193</v>
      </c>
      <c r="L611" t="s">
        <v>1963</v>
      </c>
      <c r="M611" t="s">
        <v>193</v>
      </c>
      <c r="N611" t="s">
        <v>196</v>
      </c>
      <c r="O611" t="s">
        <v>197</v>
      </c>
      <c r="P611" t="s">
        <v>198</v>
      </c>
      <c r="Q611">
        <v>6000</v>
      </c>
      <c r="R611" t="s">
        <v>198</v>
      </c>
      <c r="S611">
        <v>1000</v>
      </c>
      <c r="T611">
        <v>40</v>
      </c>
      <c r="U611">
        <v>3</v>
      </c>
      <c r="V611" t="s">
        <v>199</v>
      </c>
      <c r="W611" t="s">
        <v>200</v>
      </c>
      <c r="X611">
        <v>4.8</v>
      </c>
      <c r="Y611" t="s">
        <v>193</v>
      </c>
      <c r="Z611" t="s">
        <v>5570</v>
      </c>
      <c r="AA611" t="s">
        <v>999</v>
      </c>
      <c r="AB611">
        <v>339.2</v>
      </c>
      <c r="AD611" t="s">
        <v>193</v>
      </c>
      <c r="AE611" t="s">
        <v>193</v>
      </c>
      <c r="AF611" t="s">
        <v>193</v>
      </c>
      <c r="AG611">
        <v>525</v>
      </c>
      <c r="AH611">
        <v>480</v>
      </c>
      <c r="AI611">
        <v>0</v>
      </c>
      <c r="AJ611" t="s">
        <v>193</v>
      </c>
      <c r="AK611" t="s">
        <v>193</v>
      </c>
      <c r="AM611">
        <v>15</v>
      </c>
      <c r="AN611">
        <v>185.8</v>
      </c>
      <c r="AO611" t="s">
        <v>193</v>
      </c>
      <c r="AP611">
        <v>8.3000000000000007</v>
      </c>
      <c r="AQ611">
        <v>4.8</v>
      </c>
      <c r="AR611">
        <v>100</v>
      </c>
      <c r="AS611" t="s">
        <v>202</v>
      </c>
      <c r="AT611" t="s">
        <v>203</v>
      </c>
      <c r="AU611" t="s">
        <v>204</v>
      </c>
      <c r="AV611" t="s">
        <v>205</v>
      </c>
      <c r="AW611">
        <v>4</v>
      </c>
      <c r="AX611">
        <v>4</v>
      </c>
      <c r="AY611" t="s">
        <v>193</v>
      </c>
      <c r="AZ611" t="s">
        <v>193</v>
      </c>
      <c r="BA611" t="s">
        <v>206</v>
      </c>
      <c r="BB611" t="s">
        <v>206</v>
      </c>
      <c r="BC611" t="s">
        <v>202</v>
      </c>
      <c r="BD611" t="s">
        <v>206</v>
      </c>
      <c r="BE611" t="s">
        <v>206</v>
      </c>
      <c r="BF611" t="s">
        <v>206</v>
      </c>
      <c r="BG611" t="s">
        <v>207</v>
      </c>
      <c r="BH611" t="s">
        <v>765</v>
      </c>
      <c r="BI611">
        <v>200000</v>
      </c>
      <c r="BK611" t="s">
        <v>206</v>
      </c>
      <c r="BL611" t="s">
        <v>208</v>
      </c>
      <c r="BM611" t="s">
        <v>220</v>
      </c>
      <c r="BN611" t="s">
        <v>31</v>
      </c>
      <c r="BO611" t="s">
        <v>350</v>
      </c>
      <c r="BP611" t="s">
        <v>193</v>
      </c>
      <c r="BQ611" t="s">
        <v>193</v>
      </c>
      <c r="BR611" t="s">
        <v>193</v>
      </c>
      <c r="BS611" t="s">
        <v>193</v>
      </c>
      <c r="BT611" t="s">
        <v>193</v>
      </c>
      <c r="BU611" t="s">
        <v>193</v>
      </c>
      <c r="BV611" t="s">
        <v>208</v>
      </c>
      <c r="BW611" t="s">
        <v>291</v>
      </c>
      <c r="BX611" t="s">
        <v>197</v>
      </c>
      <c r="BY611" t="s">
        <v>193</v>
      </c>
      <c r="BZ611" t="s">
        <v>243</v>
      </c>
      <c r="CA611" t="s">
        <v>1373</v>
      </c>
      <c r="CB611" t="s">
        <v>3015</v>
      </c>
      <c r="CC611" t="s">
        <v>3016</v>
      </c>
      <c r="CD611" t="s">
        <v>5553</v>
      </c>
      <c r="CE611">
        <v>2</v>
      </c>
      <c r="CF611">
        <v>0</v>
      </c>
      <c r="CG611" t="s">
        <v>3011</v>
      </c>
      <c r="CH611" t="s">
        <v>475</v>
      </c>
      <c r="CI611" t="s">
        <v>321</v>
      </c>
      <c r="CJ611" t="s">
        <v>197</v>
      </c>
      <c r="CK611">
        <v>1000</v>
      </c>
      <c r="CL611" t="s">
        <v>216</v>
      </c>
      <c r="CM611">
        <v>1</v>
      </c>
      <c r="CN611" t="s">
        <v>199</v>
      </c>
      <c r="CO611" t="s">
        <v>193</v>
      </c>
      <c r="CP611">
        <v>6</v>
      </c>
      <c r="CQ611" t="s">
        <v>193</v>
      </c>
      <c r="CR611" t="s">
        <v>193</v>
      </c>
      <c r="CS611" t="s">
        <v>193</v>
      </c>
      <c r="CT611" t="s">
        <v>193</v>
      </c>
      <c r="CU611" t="s">
        <v>193</v>
      </c>
      <c r="CV611" t="s">
        <v>193</v>
      </c>
      <c r="CW611" t="s">
        <v>3007</v>
      </c>
      <c r="CX611" t="s">
        <v>217</v>
      </c>
      <c r="CY611" t="s">
        <v>299</v>
      </c>
      <c r="CZ611" t="s">
        <v>193</v>
      </c>
      <c r="DA611" t="s">
        <v>206</v>
      </c>
      <c r="DB611" t="s">
        <v>193</v>
      </c>
      <c r="DC611" t="s">
        <v>193</v>
      </c>
      <c r="DD611" t="s">
        <v>193</v>
      </c>
      <c r="DE611" t="s">
        <v>193</v>
      </c>
      <c r="DF611" t="s">
        <v>193</v>
      </c>
      <c r="DG611" t="s">
        <v>193</v>
      </c>
      <c r="DH611" t="s">
        <v>193</v>
      </c>
      <c r="DI611" t="s">
        <v>193</v>
      </c>
      <c r="DJ611" t="s">
        <v>193</v>
      </c>
      <c r="DK611" t="s">
        <v>193</v>
      </c>
      <c r="DL611" t="s">
        <v>222</v>
      </c>
      <c r="DM611" t="s">
        <v>222</v>
      </c>
      <c r="DN611" t="s">
        <v>223</v>
      </c>
      <c r="DO611" t="s">
        <v>1002</v>
      </c>
      <c r="DP611">
        <v>110.407</v>
      </c>
      <c r="DQ611">
        <v>4.2539999999999996</v>
      </c>
      <c r="DR611">
        <v>299.62909999999999</v>
      </c>
      <c r="DS611">
        <v>-39.570900000000002</v>
      </c>
      <c r="DT611">
        <v>108.878</v>
      </c>
      <c r="DU611">
        <v>4.3289999999999997</v>
      </c>
      <c r="DV611">
        <v>311.49869999999999</v>
      </c>
      <c r="DW611">
        <v>-27.7013</v>
      </c>
      <c r="DX611">
        <v>114.253</v>
      </c>
      <c r="DY611">
        <v>4.0709999999999997</v>
      </c>
      <c r="DZ611">
        <v>290.92829999999998</v>
      </c>
      <c r="EA611">
        <v>-48.271700000000003</v>
      </c>
      <c r="EB611">
        <v>115.315</v>
      </c>
      <c r="EC611">
        <v>4.0229999999999997</v>
      </c>
      <c r="ED611">
        <v>280.85989999999998</v>
      </c>
      <c r="EE611">
        <v>-58.3401</v>
      </c>
      <c r="EF611">
        <v>114.175</v>
      </c>
      <c r="EG611">
        <v>4.0750000000000002</v>
      </c>
      <c r="EH611">
        <v>289.43049999999999</v>
      </c>
      <c r="EI611">
        <v>-49.769500000000001</v>
      </c>
      <c r="EJ611">
        <v>114.348</v>
      </c>
      <c r="EK611">
        <v>4.0670000000000002</v>
      </c>
      <c r="EL611">
        <v>289.71190000000001</v>
      </c>
      <c r="EM611">
        <v>-49.488100000000003</v>
      </c>
      <c r="EN611">
        <v>114.688</v>
      </c>
      <c r="EO611">
        <v>4.0510000000000002</v>
      </c>
      <c r="EP611">
        <v>279.38799999999998</v>
      </c>
      <c r="EQ611">
        <v>-59.811999999999998</v>
      </c>
      <c r="ER611">
        <v>114.74</v>
      </c>
      <c r="ES611">
        <v>4.0490000000000004</v>
      </c>
      <c r="ET611">
        <v>284.31880000000001</v>
      </c>
      <c r="EU611">
        <v>-54.8812</v>
      </c>
      <c r="EV611">
        <v>115.232</v>
      </c>
      <c r="EW611">
        <v>4.0259999999999998</v>
      </c>
      <c r="EX611">
        <v>277.39670000000001</v>
      </c>
      <c r="EY611">
        <v>-61.8033</v>
      </c>
      <c r="EZ611">
        <v>116.337</v>
      </c>
      <c r="FA611">
        <v>3.976</v>
      </c>
      <c r="FB611">
        <v>268.89359999999999</v>
      </c>
      <c r="FC611">
        <v>-70.306399999999996</v>
      </c>
      <c r="FD611">
        <v>115.182</v>
      </c>
      <c r="FE611">
        <v>4.0279999999999996</v>
      </c>
      <c r="FF611">
        <v>277.79050000000001</v>
      </c>
      <c r="FG611">
        <v>-61.409500000000001</v>
      </c>
      <c r="FH611">
        <v>37.76</v>
      </c>
      <c r="FI611">
        <v>-16.53</v>
      </c>
      <c r="FJ611">
        <v>70.73</v>
      </c>
      <c r="FK611">
        <v>3.95</v>
      </c>
      <c r="FL611">
        <v>82.608000000000004</v>
      </c>
      <c r="FM611">
        <v>-29.38</v>
      </c>
      <c r="FN611">
        <v>0.219</v>
      </c>
      <c r="FO611">
        <v>-15.782299999999999</v>
      </c>
      <c r="FP611">
        <v>0.28399999999999997</v>
      </c>
      <c r="FQ611">
        <v>-18.749600000000001</v>
      </c>
      <c r="FR611">
        <v>0.42030000000000001</v>
      </c>
      <c r="FS611">
        <v>-8.0450999999999997</v>
      </c>
      <c r="FT611">
        <v>0.752</v>
      </c>
      <c r="FU611">
        <v>5.5937999999999999</v>
      </c>
      <c r="FV611">
        <v>1.4016999999999999</v>
      </c>
      <c r="FW611">
        <v>8.2763000000000009</v>
      </c>
      <c r="FX611" t="s">
        <v>3012</v>
      </c>
      <c r="FY611" t="s">
        <v>252</v>
      </c>
    </row>
    <row r="612" spans="1:181" x14ac:dyDescent="0.35">
      <c r="A612">
        <v>615</v>
      </c>
      <c r="B612" t="s">
        <v>5567</v>
      </c>
      <c r="C612" t="s">
        <v>5557</v>
      </c>
      <c r="D612" t="s">
        <v>3017</v>
      </c>
      <c r="E612" t="s">
        <v>3018</v>
      </c>
      <c r="F612" t="s">
        <v>330</v>
      </c>
      <c r="G612" t="s">
        <v>193</v>
      </c>
      <c r="H612" t="s">
        <v>261</v>
      </c>
      <c r="I612" t="s">
        <v>193</v>
      </c>
      <c r="J612" t="s">
        <v>316</v>
      </c>
      <c r="K612" t="s">
        <v>193</v>
      </c>
      <c r="L612" t="s">
        <v>878</v>
      </c>
      <c r="M612">
        <v>6</v>
      </c>
      <c r="N612" t="s">
        <v>196</v>
      </c>
      <c r="O612" t="s">
        <v>197</v>
      </c>
      <c r="P612" t="s">
        <v>198</v>
      </c>
      <c r="Q612">
        <v>1600</v>
      </c>
      <c r="R612" t="s">
        <v>198</v>
      </c>
      <c r="S612">
        <v>1600</v>
      </c>
      <c r="T612">
        <v>5</v>
      </c>
      <c r="U612">
        <v>1</v>
      </c>
      <c r="V612" t="s">
        <v>199</v>
      </c>
      <c r="W612" t="s">
        <v>200</v>
      </c>
      <c r="X612">
        <v>5.75</v>
      </c>
      <c r="Y612" t="s">
        <v>193</v>
      </c>
      <c r="Z612" t="s">
        <v>5403</v>
      </c>
      <c r="AA612" t="s">
        <v>2410</v>
      </c>
      <c r="AB612">
        <v>575</v>
      </c>
      <c r="AD612">
        <v>-117</v>
      </c>
      <c r="AE612" t="s">
        <v>193</v>
      </c>
      <c r="AF612" t="s">
        <v>193</v>
      </c>
      <c r="AG612">
        <v>725</v>
      </c>
      <c r="AH612">
        <v>600</v>
      </c>
      <c r="AI612">
        <v>12.5</v>
      </c>
      <c r="AJ612" t="s">
        <v>193</v>
      </c>
      <c r="AK612" t="s">
        <v>193</v>
      </c>
      <c r="AM612">
        <v>5</v>
      </c>
      <c r="AN612">
        <v>150</v>
      </c>
      <c r="AO612" t="s">
        <v>193</v>
      </c>
      <c r="AP612">
        <v>11.88</v>
      </c>
      <c r="AQ612">
        <v>5.75</v>
      </c>
      <c r="AR612">
        <v>99.995999999999995</v>
      </c>
      <c r="AS612" t="s">
        <v>202</v>
      </c>
      <c r="AT612" t="s">
        <v>203</v>
      </c>
      <c r="AU612" t="s">
        <v>204</v>
      </c>
      <c r="AV612" t="s">
        <v>205</v>
      </c>
      <c r="AW612">
        <v>5</v>
      </c>
      <c r="AX612">
        <v>5</v>
      </c>
      <c r="AY612" t="s">
        <v>193</v>
      </c>
      <c r="AZ612" t="s">
        <v>193</v>
      </c>
      <c r="BA612" t="s">
        <v>202</v>
      </c>
      <c r="BB612" t="s">
        <v>202</v>
      </c>
      <c r="BC612" t="s">
        <v>202</v>
      </c>
      <c r="BD612" t="s">
        <v>206</v>
      </c>
      <c r="BE612" t="s">
        <v>206</v>
      </c>
      <c r="BF612" t="s">
        <v>206</v>
      </c>
      <c r="BG612" t="s">
        <v>207</v>
      </c>
      <c r="BH612" t="s">
        <v>193</v>
      </c>
      <c r="BI612">
        <v>2000</v>
      </c>
      <c r="BK612" t="s">
        <v>206</v>
      </c>
      <c r="BL612" t="s">
        <v>208</v>
      </c>
      <c r="BM612" t="s">
        <v>29</v>
      </c>
      <c r="BN612" t="s">
        <v>30</v>
      </c>
      <c r="BO612" t="s">
        <v>32</v>
      </c>
      <c r="BP612" t="s">
        <v>341</v>
      </c>
      <c r="BQ612" t="s">
        <v>193</v>
      </c>
      <c r="BR612" t="s">
        <v>193</v>
      </c>
      <c r="BS612" t="s">
        <v>193</v>
      </c>
      <c r="BT612" t="s">
        <v>193</v>
      </c>
      <c r="BU612" t="s">
        <v>193</v>
      </c>
      <c r="BV612" t="s">
        <v>193</v>
      </c>
      <c r="BW612" t="s">
        <v>209</v>
      </c>
      <c r="BX612" t="s">
        <v>197</v>
      </c>
      <c r="BY612" t="s">
        <v>193</v>
      </c>
      <c r="BZ612" t="s">
        <v>959</v>
      </c>
      <c r="CA612" t="s">
        <v>3019</v>
      </c>
      <c r="CB612" t="s">
        <v>3020</v>
      </c>
      <c r="CC612" t="s">
        <v>3021</v>
      </c>
      <c r="CD612" t="s">
        <v>5553</v>
      </c>
      <c r="CE612">
        <v>2</v>
      </c>
      <c r="CF612">
        <v>1</v>
      </c>
      <c r="CG612" t="s">
        <v>214</v>
      </c>
      <c r="CH612" t="s">
        <v>215</v>
      </c>
      <c r="CI612" t="s">
        <v>215</v>
      </c>
      <c r="CJ612" t="s">
        <v>197</v>
      </c>
      <c r="CK612">
        <v>1600</v>
      </c>
      <c r="CL612" t="s">
        <v>216</v>
      </c>
      <c r="CM612">
        <v>1</v>
      </c>
      <c r="CN612" t="s">
        <v>199</v>
      </c>
      <c r="CO612" t="s">
        <v>193</v>
      </c>
      <c r="CP612">
        <v>1</v>
      </c>
      <c r="CQ612" t="s">
        <v>193</v>
      </c>
      <c r="CR612" t="s">
        <v>193</v>
      </c>
      <c r="CS612" t="s">
        <v>193</v>
      </c>
      <c r="CT612" t="s">
        <v>193</v>
      </c>
      <c r="CU612" t="s">
        <v>193</v>
      </c>
      <c r="CV612" t="s">
        <v>193</v>
      </c>
      <c r="CW612" t="s">
        <v>3017</v>
      </c>
      <c r="CX612" t="s">
        <v>217</v>
      </c>
      <c r="CY612">
        <v>1</v>
      </c>
      <c r="CZ612">
        <v>16</v>
      </c>
      <c r="DA612" t="s">
        <v>206</v>
      </c>
      <c r="DB612" t="s">
        <v>193</v>
      </c>
      <c r="DC612" t="s">
        <v>193</v>
      </c>
      <c r="DD612" t="s">
        <v>193</v>
      </c>
      <c r="DE612" t="s">
        <v>193</v>
      </c>
      <c r="DF612" t="s">
        <v>193</v>
      </c>
      <c r="DG612" t="s">
        <v>220</v>
      </c>
      <c r="DH612" t="s">
        <v>221</v>
      </c>
      <c r="DI612" t="s">
        <v>340</v>
      </c>
      <c r="DJ612" t="s">
        <v>404</v>
      </c>
      <c r="DK612" t="s">
        <v>240</v>
      </c>
      <c r="DL612" t="s">
        <v>223</v>
      </c>
      <c r="DM612" t="s">
        <v>222</v>
      </c>
      <c r="DN612" t="s">
        <v>222</v>
      </c>
      <c r="DO612" t="s">
        <v>343</v>
      </c>
      <c r="DP612">
        <v>103.5</v>
      </c>
      <c r="DQ612">
        <v>4.944</v>
      </c>
      <c r="DR612">
        <v>494.4</v>
      </c>
      <c r="DS612">
        <v>-80.599999999999994</v>
      </c>
      <c r="DT612">
        <v>105.5</v>
      </c>
      <c r="DU612">
        <v>4.4969999999999999</v>
      </c>
      <c r="DV612">
        <v>449.7</v>
      </c>
      <c r="DW612">
        <v>-125.3</v>
      </c>
      <c r="DX612">
        <v>105</v>
      </c>
      <c r="DY612">
        <v>4.6070000000000002</v>
      </c>
      <c r="DZ612">
        <v>460.7</v>
      </c>
      <c r="EA612">
        <v>-114.3</v>
      </c>
      <c r="EB612">
        <v>103.125</v>
      </c>
      <c r="EC612">
        <v>5.0270000000000001</v>
      </c>
      <c r="ED612">
        <v>502.7</v>
      </c>
      <c r="EE612">
        <v>-72.3</v>
      </c>
      <c r="EF612">
        <v>104.5</v>
      </c>
      <c r="EG612">
        <v>4.7169999999999996</v>
      </c>
      <c r="EH612">
        <v>471.7</v>
      </c>
      <c r="EI612">
        <v>-103.3</v>
      </c>
      <c r="EJ612">
        <v>104.125</v>
      </c>
      <c r="EK612">
        <v>4.8</v>
      </c>
      <c r="EL612">
        <v>480</v>
      </c>
      <c r="EM612">
        <v>-95</v>
      </c>
      <c r="EN612">
        <v>103.625</v>
      </c>
      <c r="EO612">
        <v>4.9119999999999999</v>
      </c>
      <c r="EP612">
        <v>491.2</v>
      </c>
      <c r="EQ612">
        <v>-83.8</v>
      </c>
      <c r="ER612">
        <v>103.5</v>
      </c>
      <c r="ES612">
        <v>4.9400000000000004</v>
      </c>
      <c r="ET612">
        <v>494</v>
      </c>
      <c r="EU612">
        <v>-81</v>
      </c>
      <c r="EV612">
        <v>104.15300000000001</v>
      </c>
      <c r="EW612">
        <v>4.7919999999999998</v>
      </c>
      <c r="EX612">
        <v>479.2</v>
      </c>
      <c r="EY612">
        <v>-95.8</v>
      </c>
      <c r="EZ612">
        <v>105</v>
      </c>
      <c r="FA612">
        <v>4.6020000000000003</v>
      </c>
      <c r="FB612">
        <v>460.2</v>
      </c>
      <c r="FC612">
        <v>-114.8</v>
      </c>
      <c r="FD612">
        <v>104.75</v>
      </c>
      <c r="FE612">
        <v>4.6559999999999997</v>
      </c>
      <c r="FF612">
        <v>465.6</v>
      </c>
      <c r="FG612">
        <v>-109.4</v>
      </c>
      <c r="FH612">
        <v>37.76</v>
      </c>
      <c r="FI612">
        <v>-16.53</v>
      </c>
      <c r="FJ612">
        <v>70.73</v>
      </c>
      <c r="FK612">
        <v>3.95</v>
      </c>
      <c r="FL612">
        <v>82.608000000000004</v>
      </c>
      <c r="FM612">
        <v>-29.38</v>
      </c>
      <c r="FN612">
        <v>0.219</v>
      </c>
      <c r="FO612">
        <v>-15.782299999999999</v>
      </c>
      <c r="FP612">
        <v>0.28399999999999997</v>
      </c>
      <c r="FQ612">
        <v>-18.749600000000001</v>
      </c>
      <c r="FR612">
        <v>0.42030000000000001</v>
      </c>
      <c r="FS612">
        <v>-8.0450999999999997</v>
      </c>
      <c r="FT612">
        <v>0.752</v>
      </c>
      <c r="FU612">
        <v>5.5937999999999999</v>
      </c>
      <c r="FV612">
        <v>1.4016999999999999</v>
      </c>
      <c r="FW612">
        <v>8.2763000000000009</v>
      </c>
      <c r="FX612" t="s">
        <v>3022</v>
      </c>
      <c r="FY612">
        <v>38262.607100000001</v>
      </c>
    </row>
    <row r="613" spans="1:181" x14ac:dyDescent="0.35">
      <c r="A613">
        <v>616</v>
      </c>
      <c r="B613" t="s">
        <v>5567</v>
      </c>
      <c r="C613" t="s">
        <v>5540</v>
      </c>
      <c r="D613" t="s">
        <v>3023</v>
      </c>
      <c r="E613" t="s">
        <v>3024</v>
      </c>
      <c r="F613" t="s">
        <v>303</v>
      </c>
      <c r="G613" t="s">
        <v>331</v>
      </c>
      <c r="H613" t="s">
        <v>262</v>
      </c>
      <c r="I613" t="s">
        <v>331</v>
      </c>
      <c r="J613" t="s">
        <v>233</v>
      </c>
      <c r="K613" t="s">
        <v>331</v>
      </c>
      <c r="L613" t="s">
        <v>1271</v>
      </c>
      <c r="M613">
        <v>6</v>
      </c>
      <c r="N613" t="s">
        <v>196</v>
      </c>
      <c r="O613" t="s">
        <v>197</v>
      </c>
      <c r="P613" t="s">
        <v>198</v>
      </c>
      <c r="Q613">
        <v>1000</v>
      </c>
      <c r="R613" t="s">
        <v>198</v>
      </c>
      <c r="S613">
        <v>500</v>
      </c>
      <c r="T613">
        <v>3</v>
      </c>
      <c r="U613">
        <v>2</v>
      </c>
      <c r="V613" t="s">
        <v>199</v>
      </c>
      <c r="W613" t="s">
        <v>200</v>
      </c>
      <c r="X613">
        <v>4</v>
      </c>
      <c r="Y613" t="s">
        <v>193</v>
      </c>
      <c r="Z613" t="s">
        <v>5571</v>
      </c>
      <c r="AA613" t="s">
        <v>2958</v>
      </c>
      <c r="AB613">
        <v>375</v>
      </c>
      <c r="AD613">
        <v>-15</v>
      </c>
      <c r="AE613" t="s">
        <v>193</v>
      </c>
      <c r="AF613" t="s">
        <v>193</v>
      </c>
      <c r="AG613">
        <v>387.5</v>
      </c>
      <c r="AH613">
        <v>375</v>
      </c>
      <c r="AI613">
        <v>0</v>
      </c>
      <c r="AJ613" t="s">
        <v>193</v>
      </c>
      <c r="AK613" t="s">
        <v>193</v>
      </c>
      <c r="AM613">
        <v>70</v>
      </c>
      <c r="AN613">
        <v>12.5</v>
      </c>
      <c r="AO613" t="s">
        <v>193</v>
      </c>
      <c r="AP613">
        <v>3.4</v>
      </c>
      <c r="AQ613">
        <v>4.0419999999999998</v>
      </c>
      <c r="AR613">
        <v>99.884</v>
      </c>
      <c r="AS613" t="s">
        <v>202</v>
      </c>
      <c r="AT613" t="s">
        <v>203</v>
      </c>
      <c r="AU613" t="s">
        <v>204</v>
      </c>
      <c r="AV613" t="s">
        <v>205</v>
      </c>
      <c r="AW613">
        <v>5</v>
      </c>
      <c r="AX613">
        <v>3</v>
      </c>
      <c r="AY613">
        <v>2</v>
      </c>
      <c r="AZ613" t="s">
        <v>193</v>
      </c>
      <c r="BA613" t="s">
        <v>202</v>
      </c>
      <c r="BB613" t="s">
        <v>206</v>
      </c>
      <c r="BC613" t="s">
        <v>206</v>
      </c>
      <c r="BD613" t="s">
        <v>206</v>
      </c>
      <c r="BE613" t="s">
        <v>206</v>
      </c>
      <c r="BF613" t="s">
        <v>206</v>
      </c>
      <c r="BG613" t="s">
        <v>552</v>
      </c>
      <c r="BH613" t="s">
        <v>207</v>
      </c>
      <c r="BI613">
        <v>200</v>
      </c>
      <c r="BK613" t="s">
        <v>206</v>
      </c>
      <c r="BL613" t="s">
        <v>208</v>
      </c>
      <c r="BM613" t="s">
        <v>220</v>
      </c>
      <c r="BN613" t="s">
        <v>350</v>
      </c>
      <c r="BO613" t="s">
        <v>33</v>
      </c>
      <c r="BP613" t="s">
        <v>266</v>
      </c>
      <c r="BQ613" t="s">
        <v>193</v>
      </c>
      <c r="BR613" t="s">
        <v>193</v>
      </c>
      <c r="BS613" t="s">
        <v>193</v>
      </c>
      <c r="BT613" t="s">
        <v>193</v>
      </c>
      <c r="BU613" t="s">
        <v>193</v>
      </c>
      <c r="BV613" t="s">
        <v>208</v>
      </c>
      <c r="BW613" t="s">
        <v>209</v>
      </c>
      <c r="BX613" t="s">
        <v>197</v>
      </c>
      <c r="BY613" t="s">
        <v>193</v>
      </c>
      <c r="BZ613" t="s">
        <v>470</v>
      </c>
      <c r="CA613" t="s">
        <v>3025</v>
      </c>
      <c r="CB613" t="s">
        <v>3026</v>
      </c>
      <c r="CC613" t="s">
        <v>3027</v>
      </c>
      <c r="CD613" t="s">
        <v>5553</v>
      </c>
      <c r="CE613">
        <v>2</v>
      </c>
      <c r="CF613">
        <v>1</v>
      </c>
      <c r="CG613" t="s">
        <v>214</v>
      </c>
      <c r="CH613" t="s">
        <v>215</v>
      </c>
      <c r="CI613" t="s">
        <v>215</v>
      </c>
      <c r="CJ613" t="s">
        <v>197</v>
      </c>
      <c r="CK613">
        <v>500</v>
      </c>
      <c r="CL613" t="s">
        <v>216</v>
      </c>
      <c r="CM613">
        <v>1</v>
      </c>
      <c r="CN613" t="s">
        <v>199</v>
      </c>
      <c r="CO613" t="s">
        <v>193</v>
      </c>
      <c r="CP613" t="s">
        <v>193</v>
      </c>
      <c r="CQ613" t="s">
        <v>193</v>
      </c>
      <c r="CR613" t="s">
        <v>193</v>
      </c>
      <c r="CS613" t="s">
        <v>193</v>
      </c>
      <c r="CT613" t="s">
        <v>193</v>
      </c>
      <c r="CU613" t="s">
        <v>193</v>
      </c>
      <c r="CV613" t="s">
        <v>193</v>
      </c>
      <c r="CW613" t="s">
        <v>3023</v>
      </c>
      <c r="CX613" t="s">
        <v>217</v>
      </c>
      <c r="CY613">
        <v>0.45</v>
      </c>
      <c r="CZ613">
        <v>2.25</v>
      </c>
      <c r="DA613" t="s">
        <v>206</v>
      </c>
      <c r="DB613" t="s">
        <v>193</v>
      </c>
      <c r="DC613" t="s">
        <v>193</v>
      </c>
      <c r="DD613" t="s">
        <v>193</v>
      </c>
      <c r="DE613" t="s">
        <v>193</v>
      </c>
      <c r="DF613" t="s">
        <v>193</v>
      </c>
      <c r="DG613" t="s">
        <v>35</v>
      </c>
      <c r="DH613" t="s">
        <v>340</v>
      </c>
      <c r="DI613" t="s">
        <v>557</v>
      </c>
      <c r="DJ613" t="s">
        <v>339</v>
      </c>
      <c r="DK613" t="s">
        <v>32</v>
      </c>
      <c r="DL613" t="s">
        <v>222</v>
      </c>
      <c r="DM613" t="s">
        <v>222</v>
      </c>
      <c r="DN613" t="s">
        <v>223</v>
      </c>
      <c r="DO613" t="s">
        <v>2961</v>
      </c>
      <c r="DP613">
        <v>99.186999999999998</v>
      </c>
      <c r="DQ613">
        <v>4.2939999999999996</v>
      </c>
      <c r="DR613">
        <v>404.40010000000001</v>
      </c>
      <c r="DS613">
        <v>29.400099999999998</v>
      </c>
      <c r="DT613">
        <v>99.141000000000005</v>
      </c>
      <c r="DU613">
        <v>4.3109999999999999</v>
      </c>
      <c r="DV613">
        <v>406.1001</v>
      </c>
      <c r="DW613">
        <v>31.100100000000001</v>
      </c>
      <c r="DX613">
        <v>99.313000000000002</v>
      </c>
      <c r="DY613">
        <v>4.2489999999999997</v>
      </c>
      <c r="DZ613">
        <v>400.6891</v>
      </c>
      <c r="EA613">
        <v>25.6891</v>
      </c>
      <c r="EB613">
        <v>99.417000000000002</v>
      </c>
      <c r="EC613">
        <v>4.2110000000000003</v>
      </c>
      <c r="ED613">
        <v>395.04509999999999</v>
      </c>
      <c r="EE613">
        <v>20.045100000000001</v>
      </c>
      <c r="EF613">
        <v>99.492000000000004</v>
      </c>
      <c r="EG613">
        <v>4.1840000000000002</v>
      </c>
      <c r="EH613">
        <v>391.54840000000002</v>
      </c>
      <c r="EI613">
        <v>16.548400000000001</v>
      </c>
      <c r="EJ613">
        <v>99.852999999999994</v>
      </c>
      <c r="EK613">
        <v>4.0529999999999999</v>
      </c>
      <c r="EL613">
        <v>378.18200000000002</v>
      </c>
      <c r="EM613">
        <v>3.1819999999999999</v>
      </c>
      <c r="EN613">
        <v>100.45</v>
      </c>
      <c r="EO613">
        <v>3.8370000000000002</v>
      </c>
      <c r="EP613">
        <v>354.98910000000001</v>
      </c>
      <c r="EQ613">
        <v>-20.010899999999999</v>
      </c>
      <c r="ER613">
        <v>100.259</v>
      </c>
      <c r="ES613">
        <v>3.9060000000000001</v>
      </c>
      <c r="ET613">
        <v>364.00889999999998</v>
      </c>
      <c r="EU613">
        <v>-10.991099999999999</v>
      </c>
      <c r="EV613">
        <v>100.26600000000001</v>
      </c>
      <c r="EW613">
        <v>3.903</v>
      </c>
      <c r="EX613">
        <v>365.03489999999999</v>
      </c>
      <c r="EY613">
        <v>-9.9650999999999996</v>
      </c>
      <c r="EZ613">
        <v>100.364</v>
      </c>
      <c r="FA613">
        <v>3.8679999999999999</v>
      </c>
      <c r="FB613">
        <v>362.33159999999998</v>
      </c>
      <c r="FC613">
        <v>-12.6684</v>
      </c>
      <c r="FD613">
        <v>100.15900000000001</v>
      </c>
      <c r="FE613">
        <v>3.9420000000000002</v>
      </c>
      <c r="FF613">
        <v>370.53320000000002</v>
      </c>
      <c r="FG613">
        <v>-4.4668000000000001</v>
      </c>
      <c r="FH613">
        <v>37.76</v>
      </c>
      <c r="FI613">
        <v>-16.53</v>
      </c>
      <c r="FJ613">
        <v>70.73</v>
      </c>
      <c r="FK613">
        <v>3.95</v>
      </c>
      <c r="FL613">
        <v>82.608000000000004</v>
      </c>
      <c r="FM613">
        <v>-29.38</v>
      </c>
      <c r="FN613">
        <v>0.219</v>
      </c>
      <c r="FO613">
        <v>-15.782299999999999</v>
      </c>
      <c r="FP613">
        <v>0.28399999999999997</v>
      </c>
      <c r="FQ613">
        <v>-18.749600000000001</v>
      </c>
      <c r="FR613">
        <v>0.42030000000000001</v>
      </c>
      <c r="FS613">
        <v>-8.0450999999999997</v>
      </c>
      <c r="FT613">
        <v>0.752</v>
      </c>
      <c r="FU613">
        <v>5.5937999999999999</v>
      </c>
      <c r="FV613">
        <v>1.4016999999999999</v>
      </c>
      <c r="FW613">
        <v>8.2763000000000009</v>
      </c>
      <c r="FX613" t="s">
        <v>3028</v>
      </c>
      <c r="FY613">
        <v>12060.2232</v>
      </c>
    </row>
    <row r="614" spans="1:181" x14ac:dyDescent="0.35">
      <c r="A614">
        <v>617</v>
      </c>
      <c r="B614" t="s">
        <v>5567</v>
      </c>
      <c r="C614" t="s">
        <v>5540</v>
      </c>
      <c r="D614" t="s">
        <v>3023</v>
      </c>
      <c r="E614" t="s">
        <v>3024</v>
      </c>
      <c r="F614" t="s">
        <v>303</v>
      </c>
      <c r="G614" t="s">
        <v>331</v>
      </c>
      <c r="H614" t="s">
        <v>262</v>
      </c>
      <c r="I614" t="s">
        <v>331</v>
      </c>
      <c r="J614" t="s">
        <v>233</v>
      </c>
      <c r="K614" t="s">
        <v>331</v>
      </c>
      <c r="L614" t="s">
        <v>1271</v>
      </c>
      <c r="M614" t="s">
        <v>193</v>
      </c>
      <c r="N614" t="s">
        <v>196</v>
      </c>
      <c r="O614" t="s">
        <v>197</v>
      </c>
      <c r="P614" t="s">
        <v>198</v>
      </c>
      <c r="Q614">
        <v>1000</v>
      </c>
      <c r="R614" t="s">
        <v>198</v>
      </c>
      <c r="S614">
        <v>500</v>
      </c>
      <c r="T614">
        <v>5</v>
      </c>
      <c r="U614">
        <v>2</v>
      </c>
      <c r="V614" t="s">
        <v>199</v>
      </c>
      <c r="W614" t="s">
        <v>200</v>
      </c>
      <c r="X614">
        <v>4.125</v>
      </c>
      <c r="Y614" t="s">
        <v>193</v>
      </c>
      <c r="Z614" t="s">
        <v>5572</v>
      </c>
      <c r="AA614" t="s">
        <v>2410</v>
      </c>
      <c r="AB614">
        <v>375</v>
      </c>
      <c r="AD614">
        <v>-15</v>
      </c>
      <c r="AE614" t="s">
        <v>193</v>
      </c>
      <c r="AF614" t="s">
        <v>193</v>
      </c>
      <c r="AG614">
        <v>400</v>
      </c>
      <c r="AH614">
        <v>375</v>
      </c>
      <c r="AI614">
        <v>0</v>
      </c>
      <c r="AJ614" t="s">
        <v>193</v>
      </c>
      <c r="AK614" t="s">
        <v>193</v>
      </c>
      <c r="AM614">
        <v>70</v>
      </c>
      <c r="AN614">
        <v>25</v>
      </c>
      <c r="AO614" t="s">
        <v>193</v>
      </c>
      <c r="AP614">
        <v>5.2</v>
      </c>
      <c r="AQ614">
        <v>4.1719999999999997</v>
      </c>
      <c r="AR614">
        <v>99.790999999999997</v>
      </c>
      <c r="AS614" t="s">
        <v>202</v>
      </c>
      <c r="AT614" t="s">
        <v>203</v>
      </c>
      <c r="AU614" t="s">
        <v>204</v>
      </c>
      <c r="AV614" t="s">
        <v>205</v>
      </c>
      <c r="AW614">
        <v>5</v>
      </c>
      <c r="AX614">
        <v>3</v>
      </c>
      <c r="AY614">
        <v>2</v>
      </c>
      <c r="AZ614" t="s">
        <v>193</v>
      </c>
      <c r="BA614" t="s">
        <v>202</v>
      </c>
      <c r="BB614" t="s">
        <v>206</v>
      </c>
      <c r="BC614" t="s">
        <v>202</v>
      </c>
      <c r="BD614" t="s">
        <v>206</v>
      </c>
      <c r="BE614" t="s">
        <v>206</v>
      </c>
      <c r="BF614" t="s">
        <v>206</v>
      </c>
      <c r="BG614" t="s">
        <v>552</v>
      </c>
      <c r="BH614" t="s">
        <v>207</v>
      </c>
      <c r="BI614">
        <v>2000</v>
      </c>
      <c r="BK614" t="s">
        <v>206</v>
      </c>
      <c r="BL614" t="s">
        <v>208</v>
      </c>
      <c r="BM614" t="s">
        <v>220</v>
      </c>
      <c r="BN614" t="s">
        <v>350</v>
      </c>
      <c r="BO614" t="s">
        <v>33</v>
      </c>
      <c r="BP614" t="s">
        <v>266</v>
      </c>
      <c r="BQ614" t="s">
        <v>193</v>
      </c>
      <c r="BR614" t="s">
        <v>193</v>
      </c>
      <c r="BS614" t="s">
        <v>193</v>
      </c>
      <c r="BT614" t="s">
        <v>193</v>
      </c>
      <c r="BU614" t="s">
        <v>193</v>
      </c>
      <c r="BV614" t="s">
        <v>208</v>
      </c>
      <c r="BW614" t="s">
        <v>209</v>
      </c>
      <c r="BX614" t="s">
        <v>197</v>
      </c>
      <c r="BY614" t="s">
        <v>193</v>
      </c>
      <c r="BZ614" t="s">
        <v>470</v>
      </c>
      <c r="CA614" t="s">
        <v>3025</v>
      </c>
      <c r="CB614" t="s">
        <v>3029</v>
      </c>
      <c r="CC614" t="s">
        <v>3030</v>
      </c>
      <c r="CD614" t="s">
        <v>5553</v>
      </c>
      <c r="CE614">
        <v>2</v>
      </c>
      <c r="CF614">
        <v>0</v>
      </c>
      <c r="CG614" t="s">
        <v>214</v>
      </c>
      <c r="CH614" t="s">
        <v>215</v>
      </c>
      <c r="CI614" t="s">
        <v>215</v>
      </c>
      <c r="CJ614" t="s">
        <v>197</v>
      </c>
      <c r="CK614">
        <v>500</v>
      </c>
      <c r="CL614" t="s">
        <v>216</v>
      </c>
      <c r="CM614">
        <v>1</v>
      </c>
      <c r="CN614" t="s">
        <v>199</v>
      </c>
      <c r="CO614" t="s">
        <v>193</v>
      </c>
      <c r="CP614">
        <v>1</v>
      </c>
      <c r="CQ614" t="s">
        <v>193</v>
      </c>
      <c r="CR614" t="s">
        <v>193</v>
      </c>
      <c r="CS614" t="s">
        <v>193</v>
      </c>
      <c r="CT614" t="s">
        <v>193</v>
      </c>
      <c r="CU614" t="s">
        <v>193</v>
      </c>
      <c r="CV614" t="s">
        <v>193</v>
      </c>
      <c r="CW614" t="s">
        <v>3023</v>
      </c>
      <c r="CX614" t="s">
        <v>217</v>
      </c>
      <c r="CY614">
        <v>0.6</v>
      </c>
      <c r="CZ614">
        <v>3</v>
      </c>
      <c r="DA614" t="s">
        <v>206</v>
      </c>
      <c r="DB614" t="s">
        <v>193</v>
      </c>
      <c r="DC614" t="s">
        <v>193</v>
      </c>
      <c r="DD614" t="s">
        <v>193</v>
      </c>
      <c r="DE614" t="s">
        <v>193</v>
      </c>
      <c r="DF614" t="s">
        <v>193</v>
      </c>
      <c r="DG614" t="s">
        <v>35</v>
      </c>
      <c r="DH614" t="s">
        <v>340</v>
      </c>
      <c r="DI614" t="s">
        <v>557</v>
      </c>
      <c r="DJ614" t="s">
        <v>339</v>
      </c>
      <c r="DK614" t="s">
        <v>32</v>
      </c>
      <c r="DL614" t="s">
        <v>222</v>
      </c>
      <c r="DM614" t="s">
        <v>222</v>
      </c>
      <c r="DN614" t="s">
        <v>223</v>
      </c>
      <c r="DO614" t="s">
        <v>2242</v>
      </c>
      <c r="DP614">
        <v>99.1</v>
      </c>
      <c r="DQ614">
        <v>4.3280000000000003</v>
      </c>
      <c r="DR614">
        <v>396.84649999999999</v>
      </c>
      <c r="DS614">
        <v>21.846499999999999</v>
      </c>
      <c r="DT614">
        <v>99.382999999999996</v>
      </c>
      <c r="DU614">
        <v>4.2640000000000002</v>
      </c>
      <c r="DV614">
        <v>392.20269999999999</v>
      </c>
      <c r="DW614">
        <v>17.2027</v>
      </c>
      <c r="DX614">
        <v>99.382999999999996</v>
      </c>
      <c r="DY614">
        <v>4.2640000000000002</v>
      </c>
      <c r="DZ614">
        <v>392.84829999999999</v>
      </c>
      <c r="EA614">
        <v>17.848299999999998</v>
      </c>
      <c r="EB614">
        <v>99.849000000000004</v>
      </c>
      <c r="EC614">
        <v>4.1589999999999998</v>
      </c>
      <c r="ED614">
        <v>379.17239999999998</v>
      </c>
      <c r="EE614">
        <v>4.1723999999999997</v>
      </c>
      <c r="EF614">
        <v>99.8</v>
      </c>
      <c r="EG614">
        <v>4.17</v>
      </c>
      <c r="EH614">
        <v>380.13490000000002</v>
      </c>
      <c r="EI614">
        <v>5.1349</v>
      </c>
      <c r="EJ614">
        <v>100.035</v>
      </c>
      <c r="EK614">
        <v>4.117</v>
      </c>
      <c r="EL614">
        <v>374.36369999999999</v>
      </c>
      <c r="EM614">
        <v>-0.63629999999999998</v>
      </c>
      <c r="EN614">
        <v>100.608</v>
      </c>
      <c r="EO614">
        <v>3.9870000000000001</v>
      </c>
      <c r="EP614">
        <v>358.3322</v>
      </c>
      <c r="EQ614">
        <v>-16.6678</v>
      </c>
      <c r="ER614">
        <v>100.875</v>
      </c>
      <c r="ES614">
        <v>3.9260000000000002</v>
      </c>
      <c r="ET614">
        <v>355.75650000000002</v>
      </c>
      <c r="EU614">
        <v>-19.243500000000001</v>
      </c>
      <c r="EV614">
        <v>100.875</v>
      </c>
      <c r="EW614">
        <v>3.9260000000000002</v>
      </c>
      <c r="EX614">
        <v>356.08519999999999</v>
      </c>
      <c r="EY614">
        <v>-18.9148</v>
      </c>
      <c r="EZ614">
        <v>100.527</v>
      </c>
      <c r="FA614">
        <v>4.0049999999999999</v>
      </c>
      <c r="FB614">
        <v>364.00749999999999</v>
      </c>
      <c r="FC614">
        <v>-10.9925</v>
      </c>
      <c r="FD614">
        <v>100.631</v>
      </c>
      <c r="FE614">
        <v>3.9809999999999999</v>
      </c>
      <c r="FF614">
        <v>362.89679999999998</v>
      </c>
      <c r="FG614">
        <v>-12.103199999999999</v>
      </c>
      <c r="FH614">
        <v>37.76</v>
      </c>
      <c r="FI614">
        <v>-16.53</v>
      </c>
      <c r="FJ614">
        <v>70.73</v>
      </c>
      <c r="FK614">
        <v>3.95</v>
      </c>
      <c r="FL614">
        <v>82.608000000000004</v>
      </c>
      <c r="FM614">
        <v>-29.38</v>
      </c>
      <c r="FN614">
        <v>0.219</v>
      </c>
      <c r="FO614">
        <v>-15.782299999999999</v>
      </c>
      <c r="FP614">
        <v>0.28399999999999997</v>
      </c>
      <c r="FQ614">
        <v>-18.749600000000001</v>
      </c>
      <c r="FR614">
        <v>0.42030000000000001</v>
      </c>
      <c r="FS614">
        <v>-8.0450999999999997</v>
      </c>
      <c r="FT614">
        <v>0.752</v>
      </c>
      <c r="FU614">
        <v>5.5937999999999999</v>
      </c>
      <c r="FV614">
        <v>1.4016999999999999</v>
      </c>
      <c r="FW614">
        <v>8.2763000000000009</v>
      </c>
      <c r="FX614" t="s">
        <v>3028</v>
      </c>
      <c r="FY614">
        <v>12060.2232</v>
      </c>
    </row>
    <row r="615" spans="1:181" x14ac:dyDescent="0.35">
      <c r="A615">
        <v>618</v>
      </c>
      <c r="B615" t="s">
        <v>5567</v>
      </c>
      <c r="C615" t="s">
        <v>5540</v>
      </c>
      <c r="D615" t="s">
        <v>3031</v>
      </c>
      <c r="E615" t="s">
        <v>3032</v>
      </c>
      <c r="F615" t="s">
        <v>968</v>
      </c>
      <c r="G615" t="s">
        <v>331</v>
      </c>
      <c r="H615" t="s">
        <v>785</v>
      </c>
      <c r="I615" t="s">
        <v>304</v>
      </c>
      <c r="J615" t="s">
        <v>316</v>
      </c>
      <c r="K615" t="s">
        <v>193</v>
      </c>
      <c r="L615" t="s">
        <v>2957</v>
      </c>
      <c r="M615" t="s">
        <v>193</v>
      </c>
      <c r="N615" t="s">
        <v>196</v>
      </c>
      <c r="O615" t="s">
        <v>197</v>
      </c>
      <c r="P615" t="s">
        <v>198</v>
      </c>
      <c r="Q615">
        <v>800</v>
      </c>
      <c r="R615" t="s">
        <v>198</v>
      </c>
      <c r="S615">
        <v>400</v>
      </c>
      <c r="T615">
        <v>3</v>
      </c>
      <c r="U615">
        <v>2</v>
      </c>
      <c r="V615" t="s">
        <v>199</v>
      </c>
      <c r="W615" t="s">
        <v>200</v>
      </c>
      <c r="X615">
        <v>1.5</v>
      </c>
      <c r="Y615" t="s">
        <v>193</v>
      </c>
      <c r="Z615" t="s">
        <v>5492</v>
      </c>
      <c r="AA615" t="s">
        <v>2958</v>
      </c>
      <c r="AB615">
        <v>125</v>
      </c>
      <c r="AD615">
        <v>-12</v>
      </c>
      <c r="AE615" t="s">
        <v>193</v>
      </c>
      <c r="AF615" t="s">
        <v>193</v>
      </c>
      <c r="AG615">
        <v>170</v>
      </c>
      <c r="AH615">
        <v>0</v>
      </c>
      <c r="AI615">
        <v>0</v>
      </c>
      <c r="AJ615" t="s">
        <v>193</v>
      </c>
      <c r="AK615" t="s">
        <v>193</v>
      </c>
      <c r="AM615">
        <v>-5</v>
      </c>
      <c r="AN615">
        <v>45</v>
      </c>
      <c r="AO615" t="s">
        <v>193</v>
      </c>
      <c r="AP615">
        <v>14.38</v>
      </c>
      <c r="AQ615">
        <v>1.542</v>
      </c>
      <c r="AR615">
        <v>99.876000000000005</v>
      </c>
      <c r="AS615" t="s">
        <v>202</v>
      </c>
      <c r="AT615" t="s">
        <v>290</v>
      </c>
      <c r="AU615" t="s">
        <v>204</v>
      </c>
      <c r="AV615" t="s">
        <v>205</v>
      </c>
      <c r="AW615">
        <v>4</v>
      </c>
      <c r="AX615">
        <v>3</v>
      </c>
      <c r="AY615">
        <v>1</v>
      </c>
      <c r="AZ615" t="s">
        <v>193</v>
      </c>
      <c r="BA615" t="s">
        <v>206</v>
      </c>
      <c r="BB615" t="s">
        <v>206</v>
      </c>
      <c r="BC615" t="s">
        <v>206</v>
      </c>
      <c r="BD615" t="s">
        <v>206</v>
      </c>
      <c r="BE615" t="s">
        <v>206</v>
      </c>
      <c r="BF615" t="s">
        <v>206</v>
      </c>
      <c r="BG615" t="s">
        <v>207</v>
      </c>
      <c r="BH615" t="s">
        <v>1464</v>
      </c>
      <c r="BI615">
        <v>150000</v>
      </c>
      <c r="BK615" t="s">
        <v>206</v>
      </c>
      <c r="BL615" t="s">
        <v>208</v>
      </c>
      <c r="BM615" t="s">
        <v>29</v>
      </c>
      <c r="BN615" t="s">
        <v>240</v>
      </c>
      <c r="BO615" t="s">
        <v>267</v>
      </c>
      <c r="BP615" t="s">
        <v>193</v>
      </c>
      <c r="BQ615" t="s">
        <v>193</v>
      </c>
      <c r="BR615" t="s">
        <v>193</v>
      </c>
      <c r="BS615" t="s">
        <v>193</v>
      </c>
      <c r="BT615" t="s">
        <v>193</v>
      </c>
      <c r="BU615" t="s">
        <v>193</v>
      </c>
      <c r="BV615" t="s">
        <v>208</v>
      </c>
      <c r="BW615" t="s">
        <v>209</v>
      </c>
      <c r="BX615" t="s">
        <v>197</v>
      </c>
      <c r="BY615" t="s">
        <v>193</v>
      </c>
      <c r="BZ615" t="s">
        <v>292</v>
      </c>
      <c r="CA615" t="s">
        <v>376</v>
      </c>
      <c r="CB615" t="s">
        <v>3033</v>
      </c>
      <c r="CC615" t="s">
        <v>3034</v>
      </c>
      <c r="CD615" t="s">
        <v>5553</v>
      </c>
      <c r="CE615">
        <v>2</v>
      </c>
      <c r="CF615">
        <v>1</v>
      </c>
      <c r="CG615" t="s">
        <v>214</v>
      </c>
      <c r="CH615" t="s">
        <v>215</v>
      </c>
      <c r="CI615" t="s">
        <v>215</v>
      </c>
      <c r="CJ615" t="s">
        <v>197</v>
      </c>
      <c r="CK615">
        <v>400</v>
      </c>
      <c r="CL615" t="s">
        <v>216</v>
      </c>
      <c r="CM615">
        <v>1</v>
      </c>
      <c r="CN615" t="s">
        <v>199</v>
      </c>
      <c r="CO615" t="s">
        <v>193</v>
      </c>
      <c r="CP615" t="s">
        <v>193</v>
      </c>
      <c r="CQ615" t="s">
        <v>193</v>
      </c>
      <c r="CR615" t="s">
        <v>193</v>
      </c>
      <c r="CS615" t="s">
        <v>193</v>
      </c>
      <c r="CT615" t="s">
        <v>193</v>
      </c>
      <c r="CU615" t="s">
        <v>193</v>
      </c>
      <c r="CV615" t="s">
        <v>193</v>
      </c>
      <c r="CW615" t="s">
        <v>3031</v>
      </c>
      <c r="CX615" t="s">
        <v>217</v>
      </c>
      <c r="CY615">
        <v>0.35</v>
      </c>
      <c r="CZ615">
        <v>1.4</v>
      </c>
      <c r="DA615" t="s">
        <v>206</v>
      </c>
      <c r="DB615" t="s">
        <v>193</v>
      </c>
      <c r="DC615" t="s">
        <v>193</v>
      </c>
      <c r="DD615" t="s">
        <v>193</v>
      </c>
      <c r="DE615" t="s">
        <v>193</v>
      </c>
      <c r="DF615" t="s">
        <v>193</v>
      </c>
      <c r="DG615" t="s">
        <v>341</v>
      </c>
      <c r="DH615" t="s">
        <v>493</v>
      </c>
      <c r="DI615" t="s">
        <v>339</v>
      </c>
      <c r="DJ615" t="s">
        <v>963</v>
      </c>
      <c r="DK615" t="s">
        <v>33</v>
      </c>
      <c r="DL615" t="s">
        <v>222</v>
      </c>
      <c r="DM615" t="s">
        <v>222</v>
      </c>
      <c r="DN615" t="s">
        <v>223</v>
      </c>
      <c r="DO615" t="s">
        <v>2961</v>
      </c>
      <c r="DP615">
        <v>100.247</v>
      </c>
      <c r="DQ615">
        <v>1.4159999999999999</v>
      </c>
      <c r="DR615">
        <v>116.6001</v>
      </c>
      <c r="DS615">
        <v>-8.3999000000000006</v>
      </c>
      <c r="DT615">
        <v>100.242</v>
      </c>
      <c r="DU615">
        <v>1.4179999999999999</v>
      </c>
      <c r="DV615">
        <v>116.8001</v>
      </c>
      <c r="DW615">
        <v>-8.1998999999999995</v>
      </c>
      <c r="DX615">
        <v>100.431</v>
      </c>
      <c r="DY615">
        <v>1.353</v>
      </c>
      <c r="DZ615">
        <v>111.0891</v>
      </c>
      <c r="EA615">
        <v>-13.9109</v>
      </c>
      <c r="EB615">
        <v>100.383</v>
      </c>
      <c r="EC615">
        <v>1.369</v>
      </c>
      <c r="ED615">
        <v>110.8451</v>
      </c>
      <c r="EE615">
        <v>-14.1549</v>
      </c>
      <c r="EF615">
        <v>100.557</v>
      </c>
      <c r="EG615">
        <v>1.31</v>
      </c>
      <c r="EH615">
        <v>104.1484</v>
      </c>
      <c r="EI615">
        <v>-20.851600000000001</v>
      </c>
      <c r="EJ615">
        <v>100.626</v>
      </c>
      <c r="EK615">
        <v>1.2869999999999999</v>
      </c>
      <c r="EL615">
        <v>101.58199999999999</v>
      </c>
      <c r="EM615">
        <v>-23.417999999999999</v>
      </c>
      <c r="EN615">
        <v>100.709</v>
      </c>
      <c r="EO615">
        <v>1.258</v>
      </c>
      <c r="EP615">
        <v>97.089100000000002</v>
      </c>
      <c r="EQ615">
        <v>-27.910900000000002</v>
      </c>
      <c r="ER615">
        <v>100.889</v>
      </c>
      <c r="ES615">
        <v>1.1970000000000001</v>
      </c>
      <c r="ET615">
        <v>93.108900000000006</v>
      </c>
      <c r="EU615">
        <v>-31.891100000000002</v>
      </c>
      <c r="EV615">
        <v>100.89</v>
      </c>
      <c r="EW615">
        <v>1.196</v>
      </c>
      <c r="EX615">
        <v>94.334900000000005</v>
      </c>
      <c r="EY615">
        <v>-30.665099999999999</v>
      </c>
      <c r="EZ615">
        <v>100.86799999999999</v>
      </c>
      <c r="FA615">
        <v>1.2030000000000001</v>
      </c>
      <c r="FB615">
        <v>95.831599999999995</v>
      </c>
      <c r="FC615">
        <v>-29.168399999999998</v>
      </c>
      <c r="FD615">
        <v>100.815</v>
      </c>
      <c r="FE615">
        <v>1.2210000000000001</v>
      </c>
      <c r="FF615">
        <v>98.433199999999999</v>
      </c>
      <c r="FG615">
        <v>-26.566800000000001</v>
      </c>
      <c r="FH615">
        <v>37.76</v>
      </c>
      <c r="FI615">
        <v>-16.53</v>
      </c>
      <c r="FJ615">
        <v>70.73</v>
      </c>
      <c r="FK615">
        <v>3.95</v>
      </c>
      <c r="FL615">
        <v>82.608000000000004</v>
      </c>
      <c r="FM615">
        <v>-29.38</v>
      </c>
      <c r="FN615">
        <v>0.219</v>
      </c>
      <c r="FO615">
        <v>-15.782299999999999</v>
      </c>
      <c r="FP615">
        <v>0.28399999999999997</v>
      </c>
      <c r="FQ615">
        <v>-18.749600000000001</v>
      </c>
      <c r="FR615">
        <v>0.42030000000000001</v>
      </c>
      <c r="FS615">
        <v>-8.0450999999999997</v>
      </c>
      <c r="FT615">
        <v>0.752</v>
      </c>
      <c r="FU615">
        <v>5.5937999999999999</v>
      </c>
      <c r="FV615">
        <v>1.4016999999999999</v>
      </c>
      <c r="FW615">
        <v>8.2763000000000009</v>
      </c>
      <c r="FX615" t="s">
        <v>3035</v>
      </c>
      <c r="FY615" t="s">
        <v>252</v>
      </c>
    </row>
    <row r="616" spans="1:181" x14ac:dyDescent="0.35">
      <c r="A616">
        <v>619</v>
      </c>
      <c r="B616" t="s">
        <v>5567</v>
      </c>
      <c r="C616" t="s">
        <v>5540</v>
      </c>
      <c r="D616" t="s">
        <v>3031</v>
      </c>
      <c r="E616" t="s">
        <v>3032</v>
      </c>
      <c r="F616" t="s">
        <v>968</v>
      </c>
      <c r="G616" t="s">
        <v>331</v>
      </c>
      <c r="H616" t="s">
        <v>785</v>
      </c>
      <c r="I616" t="s">
        <v>304</v>
      </c>
      <c r="J616" t="s">
        <v>316</v>
      </c>
      <c r="K616" t="s">
        <v>193</v>
      </c>
      <c r="L616" t="s">
        <v>2957</v>
      </c>
      <c r="M616" t="s">
        <v>193</v>
      </c>
      <c r="N616" t="s">
        <v>196</v>
      </c>
      <c r="O616" t="s">
        <v>197</v>
      </c>
      <c r="P616" t="s">
        <v>198</v>
      </c>
      <c r="Q616">
        <v>800</v>
      </c>
      <c r="R616" t="s">
        <v>198</v>
      </c>
      <c r="S616">
        <v>400</v>
      </c>
      <c r="T616">
        <v>10</v>
      </c>
      <c r="U616">
        <v>2</v>
      </c>
      <c r="V616" t="s">
        <v>199</v>
      </c>
      <c r="W616" t="s">
        <v>200</v>
      </c>
      <c r="X616">
        <v>2.125</v>
      </c>
      <c r="Y616" t="s">
        <v>193</v>
      </c>
      <c r="Z616" t="s">
        <v>5494</v>
      </c>
      <c r="AA616" t="s">
        <v>1712</v>
      </c>
      <c r="AB616">
        <v>140</v>
      </c>
      <c r="AD616">
        <v>-10</v>
      </c>
      <c r="AE616" t="s">
        <v>193</v>
      </c>
      <c r="AF616" t="s">
        <v>193</v>
      </c>
      <c r="AG616">
        <v>180</v>
      </c>
      <c r="AH616">
        <v>0</v>
      </c>
      <c r="AI616">
        <v>0</v>
      </c>
      <c r="AJ616" t="s">
        <v>193</v>
      </c>
      <c r="AK616" t="s">
        <v>193</v>
      </c>
      <c r="AM616">
        <v>-5</v>
      </c>
      <c r="AN616">
        <v>40</v>
      </c>
      <c r="AO616" t="s">
        <v>193</v>
      </c>
      <c r="AP616">
        <v>12.5</v>
      </c>
      <c r="AQ616">
        <v>2.157</v>
      </c>
      <c r="AR616">
        <v>99.712000000000003</v>
      </c>
      <c r="AS616" t="s">
        <v>202</v>
      </c>
      <c r="AT616" t="s">
        <v>290</v>
      </c>
      <c r="AU616" t="s">
        <v>204</v>
      </c>
      <c r="AV616" t="s">
        <v>205</v>
      </c>
      <c r="AW616">
        <v>4</v>
      </c>
      <c r="AX616">
        <v>3</v>
      </c>
      <c r="AY616">
        <v>1</v>
      </c>
      <c r="AZ616" t="s">
        <v>193</v>
      </c>
      <c r="BA616" t="s">
        <v>206</v>
      </c>
      <c r="BB616" t="s">
        <v>206</v>
      </c>
      <c r="BC616" t="s">
        <v>202</v>
      </c>
      <c r="BD616" t="s">
        <v>206</v>
      </c>
      <c r="BE616" t="s">
        <v>206</v>
      </c>
      <c r="BF616" t="s">
        <v>206</v>
      </c>
      <c r="BG616" t="s">
        <v>207</v>
      </c>
      <c r="BH616" t="s">
        <v>1464</v>
      </c>
      <c r="BI616">
        <v>150000</v>
      </c>
      <c r="BK616" t="s">
        <v>206</v>
      </c>
      <c r="BL616" t="s">
        <v>208</v>
      </c>
      <c r="BM616" t="s">
        <v>29</v>
      </c>
      <c r="BN616" t="s">
        <v>240</v>
      </c>
      <c r="BO616" t="s">
        <v>267</v>
      </c>
      <c r="BP616" t="s">
        <v>193</v>
      </c>
      <c r="BQ616" t="s">
        <v>193</v>
      </c>
      <c r="BR616" t="s">
        <v>193</v>
      </c>
      <c r="BS616" t="s">
        <v>193</v>
      </c>
      <c r="BT616" t="s">
        <v>193</v>
      </c>
      <c r="BU616" t="s">
        <v>193</v>
      </c>
      <c r="BV616" t="s">
        <v>208</v>
      </c>
      <c r="BW616" t="s">
        <v>209</v>
      </c>
      <c r="BX616" t="s">
        <v>197</v>
      </c>
      <c r="BY616" t="s">
        <v>193</v>
      </c>
      <c r="BZ616" t="s">
        <v>292</v>
      </c>
      <c r="CA616" t="s">
        <v>376</v>
      </c>
      <c r="CB616" t="s">
        <v>3036</v>
      </c>
      <c r="CC616" t="s">
        <v>3037</v>
      </c>
      <c r="CD616" t="s">
        <v>5553</v>
      </c>
      <c r="CE616">
        <v>2</v>
      </c>
      <c r="CF616">
        <v>0</v>
      </c>
      <c r="CG616" t="s">
        <v>214</v>
      </c>
      <c r="CH616" t="s">
        <v>215</v>
      </c>
      <c r="CI616" t="s">
        <v>215</v>
      </c>
      <c r="CJ616" t="s">
        <v>197</v>
      </c>
      <c r="CK616">
        <v>400</v>
      </c>
      <c r="CL616" t="s">
        <v>216</v>
      </c>
      <c r="CM616">
        <v>1</v>
      </c>
      <c r="CN616" t="s">
        <v>199</v>
      </c>
      <c r="CO616" t="s">
        <v>193</v>
      </c>
      <c r="CP616">
        <v>3</v>
      </c>
      <c r="CQ616" t="s">
        <v>193</v>
      </c>
      <c r="CR616" t="s">
        <v>193</v>
      </c>
      <c r="CS616" t="s">
        <v>193</v>
      </c>
      <c r="CT616" t="s">
        <v>193</v>
      </c>
      <c r="CU616" t="s">
        <v>193</v>
      </c>
      <c r="CV616" t="s">
        <v>193</v>
      </c>
      <c r="CW616" t="s">
        <v>3031</v>
      </c>
      <c r="CX616" t="s">
        <v>217</v>
      </c>
      <c r="CY616">
        <v>0.625</v>
      </c>
      <c r="CZ616">
        <v>2.5</v>
      </c>
      <c r="DA616" t="s">
        <v>202</v>
      </c>
      <c r="DB616" t="s">
        <v>193</v>
      </c>
      <c r="DC616" t="s">
        <v>193</v>
      </c>
      <c r="DD616" t="s">
        <v>193</v>
      </c>
      <c r="DE616" t="s">
        <v>193</v>
      </c>
      <c r="DF616" t="s">
        <v>193</v>
      </c>
      <c r="DG616" t="s">
        <v>341</v>
      </c>
      <c r="DH616" t="s">
        <v>493</v>
      </c>
      <c r="DI616" t="s">
        <v>339</v>
      </c>
      <c r="DJ616" t="s">
        <v>963</v>
      </c>
      <c r="DK616" t="s">
        <v>33</v>
      </c>
      <c r="DL616" t="s">
        <v>222</v>
      </c>
      <c r="DM616" t="s">
        <v>222</v>
      </c>
      <c r="DN616" t="s">
        <v>223</v>
      </c>
      <c r="DO616" t="s">
        <v>1547</v>
      </c>
      <c r="DP616">
        <v>102.777</v>
      </c>
      <c r="DQ616">
        <v>1.8140000000000001</v>
      </c>
      <c r="DR616">
        <v>117.24890000000001</v>
      </c>
      <c r="DS616">
        <v>-22.751100000000001</v>
      </c>
      <c r="DT616">
        <v>102.54900000000001</v>
      </c>
      <c r="DU616">
        <v>1.839</v>
      </c>
      <c r="DV616">
        <v>123.3887</v>
      </c>
      <c r="DW616">
        <v>-16.6113</v>
      </c>
      <c r="DX616">
        <v>102.812</v>
      </c>
      <c r="DY616">
        <v>1.81</v>
      </c>
      <c r="DZ616">
        <v>124.1183</v>
      </c>
      <c r="EA616">
        <v>-15.8817</v>
      </c>
      <c r="EB616">
        <v>102.86799999999999</v>
      </c>
      <c r="EC616">
        <v>1.8029999999999999</v>
      </c>
      <c r="ED616">
        <v>118.4205</v>
      </c>
      <c r="EE616">
        <v>-21.579499999999999</v>
      </c>
      <c r="EF616">
        <v>102.557</v>
      </c>
      <c r="EG616">
        <v>1.8380000000000001</v>
      </c>
      <c r="EH616">
        <v>123.7201</v>
      </c>
      <c r="EI616">
        <v>-16.279900000000001</v>
      </c>
      <c r="EJ616">
        <v>103.151</v>
      </c>
      <c r="EK616">
        <v>1.772</v>
      </c>
      <c r="EL616">
        <v>117.1435</v>
      </c>
      <c r="EM616">
        <v>-22.8565</v>
      </c>
      <c r="EN616">
        <v>103.39400000000001</v>
      </c>
      <c r="EO616">
        <v>1.7450000000000001</v>
      </c>
      <c r="EP616">
        <v>108.4723</v>
      </c>
      <c r="EQ616">
        <v>-31.527699999999999</v>
      </c>
      <c r="ER616">
        <v>103.18899999999999</v>
      </c>
      <c r="ES616">
        <v>1.7669999999999999</v>
      </c>
      <c r="ET616">
        <v>115.4311</v>
      </c>
      <c r="EU616">
        <v>-24.568899999999999</v>
      </c>
      <c r="EV616">
        <v>103.04300000000001</v>
      </c>
      <c r="EW616">
        <v>1.7829999999999999</v>
      </c>
      <c r="EX616">
        <v>115.6356</v>
      </c>
      <c r="EY616">
        <v>-24.3644</v>
      </c>
      <c r="EZ616">
        <v>102.824</v>
      </c>
      <c r="FA616">
        <v>1.8069999999999999</v>
      </c>
      <c r="FB616">
        <v>116.84</v>
      </c>
      <c r="FC616">
        <v>-23.16</v>
      </c>
      <c r="FD616">
        <v>102.6</v>
      </c>
      <c r="FE616">
        <v>1.8320000000000001</v>
      </c>
      <c r="FF616">
        <v>122.04689999999999</v>
      </c>
      <c r="FG616">
        <v>-17.953099999999999</v>
      </c>
      <c r="FH616">
        <v>37.76</v>
      </c>
      <c r="FI616">
        <v>-16.53</v>
      </c>
      <c r="FJ616">
        <v>70.73</v>
      </c>
      <c r="FK616">
        <v>3.95</v>
      </c>
      <c r="FL616">
        <v>82.608000000000004</v>
      </c>
      <c r="FM616">
        <v>-29.38</v>
      </c>
      <c r="FN616">
        <v>0.219</v>
      </c>
      <c r="FO616">
        <v>-15.782299999999999</v>
      </c>
      <c r="FP616">
        <v>0.28399999999999997</v>
      </c>
      <c r="FQ616">
        <v>-18.749600000000001</v>
      </c>
      <c r="FR616">
        <v>0.42030000000000001</v>
      </c>
      <c r="FS616">
        <v>-8.0450999999999997</v>
      </c>
      <c r="FT616">
        <v>0.752</v>
      </c>
      <c r="FU616">
        <v>5.5937999999999999</v>
      </c>
      <c r="FV616">
        <v>1.4016999999999999</v>
      </c>
      <c r="FW616">
        <v>8.2763000000000009</v>
      </c>
      <c r="FX616" t="s">
        <v>3035</v>
      </c>
      <c r="FY616" t="s">
        <v>252</v>
      </c>
    </row>
    <row r="617" spans="1:181" x14ac:dyDescent="0.35">
      <c r="A617">
        <v>620</v>
      </c>
      <c r="B617" t="s">
        <v>5567</v>
      </c>
      <c r="C617" t="s">
        <v>5551</v>
      </c>
      <c r="D617" t="s">
        <v>3038</v>
      </c>
      <c r="E617" t="s">
        <v>3039</v>
      </c>
      <c r="F617" t="s">
        <v>260</v>
      </c>
      <c r="G617" t="s">
        <v>193</v>
      </c>
      <c r="H617" t="s">
        <v>261</v>
      </c>
      <c r="I617" t="s">
        <v>193</v>
      </c>
      <c r="J617" t="s">
        <v>261</v>
      </c>
      <c r="K617" t="s">
        <v>193</v>
      </c>
      <c r="L617" t="s">
        <v>641</v>
      </c>
      <c r="M617">
        <v>5</v>
      </c>
      <c r="N617" t="s">
        <v>196</v>
      </c>
      <c r="O617" t="s">
        <v>197</v>
      </c>
      <c r="P617" t="s">
        <v>198</v>
      </c>
      <c r="Q617">
        <v>3000</v>
      </c>
      <c r="R617" t="s">
        <v>198</v>
      </c>
      <c r="S617">
        <v>1600</v>
      </c>
      <c r="T617">
        <v>11</v>
      </c>
      <c r="U617">
        <v>2</v>
      </c>
      <c r="V617" t="s">
        <v>199</v>
      </c>
      <c r="W617" t="s">
        <v>200</v>
      </c>
      <c r="X617">
        <v>2.8</v>
      </c>
      <c r="Y617" t="s">
        <v>193</v>
      </c>
      <c r="Z617" t="s">
        <v>5573</v>
      </c>
      <c r="AA617" t="s">
        <v>1712</v>
      </c>
      <c r="AB617">
        <v>210</v>
      </c>
      <c r="AD617">
        <v>-2</v>
      </c>
      <c r="AE617" t="s">
        <v>193</v>
      </c>
      <c r="AF617" t="s">
        <v>193</v>
      </c>
      <c r="AG617">
        <v>250</v>
      </c>
      <c r="AH617">
        <v>215</v>
      </c>
      <c r="AI617">
        <v>5</v>
      </c>
      <c r="AJ617" t="s">
        <v>193</v>
      </c>
      <c r="AK617" t="s">
        <v>193</v>
      </c>
      <c r="AM617">
        <v>-15</v>
      </c>
      <c r="AN617">
        <v>40</v>
      </c>
      <c r="AO617" t="s">
        <v>193</v>
      </c>
      <c r="AP617">
        <v>3.44</v>
      </c>
      <c r="AQ617">
        <v>2.847</v>
      </c>
      <c r="AR617">
        <v>99.561000000000007</v>
      </c>
      <c r="AS617" t="s">
        <v>202</v>
      </c>
      <c r="AT617" t="s">
        <v>203</v>
      </c>
      <c r="AU617" t="s">
        <v>204</v>
      </c>
      <c r="AV617" t="s">
        <v>205</v>
      </c>
      <c r="AW617">
        <v>12</v>
      </c>
      <c r="AX617">
        <v>3</v>
      </c>
      <c r="AY617">
        <v>9</v>
      </c>
      <c r="AZ617" t="s">
        <v>193</v>
      </c>
      <c r="BA617" t="s">
        <v>206</v>
      </c>
      <c r="BB617" t="s">
        <v>206</v>
      </c>
      <c r="BC617" t="s">
        <v>202</v>
      </c>
      <c r="BD617" t="s">
        <v>206</v>
      </c>
      <c r="BE617" t="s">
        <v>206</v>
      </c>
      <c r="BF617" t="s">
        <v>206</v>
      </c>
      <c r="BG617" t="s">
        <v>207</v>
      </c>
      <c r="BH617" t="s">
        <v>193</v>
      </c>
      <c r="BI617">
        <v>2000</v>
      </c>
      <c r="BK617" t="s">
        <v>206</v>
      </c>
      <c r="BL617" t="s">
        <v>208</v>
      </c>
      <c r="BM617" t="s">
        <v>32</v>
      </c>
      <c r="BN617" t="s">
        <v>34</v>
      </c>
      <c r="BO617" t="s">
        <v>29</v>
      </c>
      <c r="BP617" t="s">
        <v>220</v>
      </c>
      <c r="BQ617" t="s">
        <v>28</v>
      </c>
      <c r="BR617" t="s">
        <v>30</v>
      </c>
      <c r="BS617" t="s">
        <v>33</v>
      </c>
      <c r="BT617" t="s">
        <v>350</v>
      </c>
      <c r="BU617" t="s">
        <v>35</v>
      </c>
      <c r="BV617" t="s">
        <v>34</v>
      </c>
      <c r="BW617" t="s">
        <v>209</v>
      </c>
      <c r="BX617" t="s">
        <v>197</v>
      </c>
      <c r="BY617" t="s">
        <v>193</v>
      </c>
      <c r="BZ617" t="s">
        <v>553</v>
      </c>
      <c r="CA617" t="s">
        <v>3040</v>
      </c>
      <c r="CB617" t="s">
        <v>3041</v>
      </c>
      <c r="CC617" t="s">
        <v>3042</v>
      </c>
      <c r="CD617" t="s">
        <v>5553</v>
      </c>
      <c r="CE617">
        <v>2</v>
      </c>
      <c r="CF617">
        <v>1</v>
      </c>
      <c r="CG617" t="s">
        <v>214</v>
      </c>
      <c r="CH617" t="s">
        <v>215</v>
      </c>
      <c r="CI617" t="s">
        <v>215</v>
      </c>
      <c r="CJ617" t="s">
        <v>197</v>
      </c>
      <c r="CK617">
        <v>1600</v>
      </c>
      <c r="CL617" t="s">
        <v>216</v>
      </c>
      <c r="CM617">
        <v>1</v>
      </c>
      <c r="CN617" t="s">
        <v>199</v>
      </c>
      <c r="CO617" t="s">
        <v>193</v>
      </c>
      <c r="CP617">
        <v>3</v>
      </c>
      <c r="CQ617" t="s">
        <v>193</v>
      </c>
      <c r="CR617" t="s">
        <v>193</v>
      </c>
      <c r="CS617" t="s">
        <v>193</v>
      </c>
      <c r="CT617" t="s">
        <v>193</v>
      </c>
      <c r="CU617" t="s">
        <v>193</v>
      </c>
      <c r="CV617" t="s">
        <v>193</v>
      </c>
      <c r="CW617" t="s">
        <v>3038</v>
      </c>
      <c r="CX617" t="s">
        <v>217</v>
      </c>
      <c r="CY617">
        <v>0.63400000000000001</v>
      </c>
      <c r="CZ617">
        <v>10.144</v>
      </c>
      <c r="DA617" t="s">
        <v>206</v>
      </c>
      <c r="DB617" t="s">
        <v>193</v>
      </c>
      <c r="DC617" t="s">
        <v>193</v>
      </c>
      <c r="DD617" t="s">
        <v>193</v>
      </c>
      <c r="DE617" t="s">
        <v>193</v>
      </c>
      <c r="DF617" t="s">
        <v>193</v>
      </c>
      <c r="DG617" t="s">
        <v>218</v>
      </c>
      <c r="DH617" t="s">
        <v>26</v>
      </c>
      <c r="DI617" t="s">
        <v>340</v>
      </c>
      <c r="DJ617" t="s">
        <v>267</v>
      </c>
      <c r="DK617" t="s">
        <v>404</v>
      </c>
      <c r="DL617" t="s">
        <v>222</v>
      </c>
      <c r="DM617" t="s">
        <v>222</v>
      </c>
      <c r="DN617" t="s">
        <v>223</v>
      </c>
      <c r="DO617" t="s">
        <v>1547</v>
      </c>
      <c r="DP617" t="s">
        <v>252</v>
      </c>
      <c r="DQ617" t="s">
        <v>252</v>
      </c>
      <c r="DR617" t="s">
        <v>278</v>
      </c>
      <c r="DS617" t="e">
        <v>#VALUE!</v>
      </c>
      <c r="DT617">
        <v>99.397000000000006</v>
      </c>
      <c r="DU617">
        <v>2.8650000000000002</v>
      </c>
      <c r="DV617">
        <v>223.9</v>
      </c>
      <c r="DW617">
        <v>13.9</v>
      </c>
      <c r="DX617">
        <v>99.197999999999993</v>
      </c>
      <c r="DY617">
        <v>2.8860000000000001</v>
      </c>
      <c r="DZ617">
        <v>224.44890000000001</v>
      </c>
      <c r="EA617">
        <v>14.4489</v>
      </c>
      <c r="EB617">
        <v>99.427999999999997</v>
      </c>
      <c r="EC617">
        <v>2.8610000000000002</v>
      </c>
      <c r="ED617">
        <v>225.58869999999999</v>
      </c>
      <c r="EE617">
        <v>15.588699999999999</v>
      </c>
      <c r="EF617">
        <v>99.881</v>
      </c>
      <c r="EG617">
        <v>2.8130000000000002</v>
      </c>
      <c r="EH617">
        <v>224.41829999999999</v>
      </c>
      <c r="EI617">
        <v>14.4183</v>
      </c>
      <c r="EJ617">
        <v>99.454999999999998</v>
      </c>
      <c r="EK617">
        <v>2.8580000000000001</v>
      </c>
      <c r="EL617">
        <v>223.9205</v>
      </c>
      <c r="EM617">
        <v>13.920500000000001</v>
      </c>
      <c r="EN617">
        <v>99.177999999999997</v>
      </c>
      <c r="EO617">
        <v>2.8879999999999999</v>
      </c>
      <c r="EP617">
        <v>228.7201</v>
      </c>
      <c r="EQ617">
        <v>18.720099999999999</v>
      </c>
      <c r="ER617">
        <v>99.84</v>
      </c>
      <c r="ES617">
        <v>2.8170000000000002</v>
      </c>
      <c r="ET617">
        <v>221.64349999999999</v>
      </c>
      <c r="EU617">
        <v>11.6435</v>
      </c>
      <c r="EV617">
        <v>100.587</v>
      </c>
      <c r="EW617">
        <v>2.7360000000000002</v>
      </c>
      <c r="EX617">
        <v>207.57230000000001</v>
      </c>
      <c r="EY617">
        <v>-2.4277000000000002</v>
      </c>
      <c r="EZ617">
        <v>100.502</v>
      </c>
      <c r="FA617">
        <v>2.746</v>
      </c>
      <c r="FB617">
        <v>213.33109999999999</v>
      </c>
      <c r="FC617">
        <v>3.3311000000000002</v>
      </c>
      <c r="FD617">
        <v>100.29600000000001</v>
      </c>
      <c r="FE617">
        <v>2.7679999999999998</v>
      </c>
      <c r="FF617">
        <v>214.13560000000001</v>
      </c>
      <c r="FG617">
        <v>4.1356000000000002</v>
      </c>
      <c r="FH617">
        <v>37.76</v>
      </c>
      <c r="FI617">
        <v>-16.53</v>
      </c>
      <c r="FJ617">
        <v>70.73</v>
      </c>
      <c r="FK617">
        <v>3.95</v>
      </c>
      <c r="FL617">
        <v>82.608000000000004</v>
      </c>
      <c r="FM617">
        <v>-29.38</v>
      </c>
      <c r="FN617">
        <v>0.219</v>
      </c>
      <c r="FO617">
        <v>-15.782299999999999</v>
      </c>
      <c r="FP617">
        <v>0.28399999999999997</v>
      </c>
      <c r="FQ617">
        <v>-18.749600000000001</v>
      </c>
      <c r="FR617">
        <v>0.42030000000000001</v>
      </c>
      <c r="FS617">
        <v>-8.0450999999999997</v>
      </c>
      <c r="FT617">
        <v>0.752</v>
      </c>
      <c r="FU617">
        <v>5.5937999999999999</v>
      </c>
      <c r="FV617">
        <v>1.4016999999999999</v>
      </c>
      <c r="FW617">
        <v>8.2763000000000009</v>
      </c>
      <c r="FX617" t="s">
        <v>3043</v>
      </c>
      <c r="FY617">
        <v>196284.63440000001</v>
      </c>
    </row>
    <row r="618" spans="1:181" x14ac:dyDescent="0.35">
      <c r="A618">
        <v>621</v>
      </c>
      <c r="B618" t="s">
        <v>5567</v>
      </c>
      <c r="C618" t="s">
        <v>5551</v>
      </c>
      <c r="D618" t="s">
        <v>3038</v>
      </c>
      <c r="E618" t="s">
        <v>3039</v>
      </c>
      <c r="F618" t="s">
        <v>260</v>
      </c>
      <c r="G618" t="s">
        <v>304</v>
      </c>
      <c r="H618" t="s">
        <v>261</v>
      </c>
      <c r="I618" t="s">
        <v>304</v>
      </c>
      <c r="J618" t="s">
        <v>261</v>
      </c>
      <c r="K618" t="s">
        <v>304</v>
      </c>
      <c r="L618" t="s">
        <v>641</v>
      </c>
      <c r="M618">
        <v>5</v>
      </c>
      <c r="N618" t="s">
        <v>196</v>
      </c>
      <c r="O618" t="s">
        <v>197</v>
      </c>
      <c r="P618" t="s">
        <v>198</v>
      </c>
      <c r="Q618">
        <v>3000</v>
      </c>
      <c r="R618" t="s">
        <v>198</v>
      </c>
      <c r="S618">
        <v>1400</v>
      </c>
      <c r="T618">
        <v>31</v>
      </c>
      <c r="U618">
        <v>2</v>
      </c>
      <c r="V618" t="s">
        <v>199</v>
      </c>
      <c r="W618" t="s">
        <v>200</v>
      </c>
      <c r="X618">
        <v>3.7</v>
      </c>
      <c r="Y618" t="s">
        <v>193</v>
      </c>
      <c r="Z618" t="s">
        <v>5574</v>
      </c>
      <c r="AA618" t="s">
        <v>999</v>
      </c>
      <c r="AB618">
        <v>235</v>
      </c>
      <c r="AD618" t="s">
        <v>193</v>
      </c>
      <c r="AE618" t="s">
        <v>193</v>
      </c>
      <c r="AF618" t="s">
        <v>193</v>
      </c>
      <c r="AG618">
        <v>275</v>
      </c>
      <c r="AH618">
        <v>240</v>
      </c>
      <c r="AI618">
        <v>5</v>
      </c>
      <c r="AJ618" t="s">
        <v>193</v>
      </c>
      <c r="AK618" t="s">
        <v>193</v>
      </c>
      <c r="AM618">
        <v>-15</v>
      </c>
      <c r="AN618">
        <v>40</v>
      </c>
      <c r="AO618" t="s">
        <v>193</v>
      </c>
      <c r="AP618">
        <v>2.86</v>
      </c>
      <c r="AQ618">
        <v>3.7429999999999999</v>
      </c>
      <c r="AR618">
        <v>99.216999999999999</v>
      </c>
      <c r="AS618" t="s">
        <v>202</v>
      </c>
      <c r="AT618" t="s">
        <v>203</v>
      </c>
      <c r="AU618" t="s">
        <v>204</v>
      </c>
      <c r="AV618" t="s">
        <v>205</v>
      </c>
      <c r="AW618">
        <v>12</v>
      </c>
      <c r="AX618">
        <v>3</v>
      </c>
      <c r="AY618">
        <v>9</v>
      </c>
      <c r="AZ618" t="s">
        <v>193</v>
      </c>
      <c r="BA618" t="s">
        <v>206</v>
      </c>
      <c r="BB618" t="s">
        <v>206</v>
      </c>
      <c r="BC618" t="s">
        <v>202</v>
      </c>
      <c r="BD618" t="s">
        <v>206</v>
      </c>
      <c r="BE618" t="s">
        <v>206</v>
      </c>
      <c r="BF618" t="s">
        <v>206</v>
      </c>
      <c r="BG618" t="s">
        <v>207</v>
      </c>
      <c r="BH618" t="s">
        <v>193</v>
      </c>
      <c r="BI618">
        <v>2000</v>
      </c>
      <c r="BK618" t="s">
        <v>206</v>
      </c>
      <c r="BL618" t="s">
        <v>208</v>
      </c>
      <c r="BM618" t="s">
        <v>32</v>
      </c>
      <c r="BN618" t="s">
        <v>34</v>
      </c>
      <c r="BO618" t="s">
        <v>29</v>
      </c>
      <c r="BP618" t="s">
        <v>220</v>
      </c>
      <c r="BQ618" t="s">
        <v>28</v>
      </c>
      <c r="BR618" t="s">
        <v>30</v>
      </c>
      <c r="BS618" t="s">
        <v>33</v>
      </c>
      <c r="BT618" t="s">
        <v>350</v>
      </c>
      <c r="BU618" t="s">
        <v>35</v>
      </c>
      <c r="BV618" t="s">
        <v>34</v>
      </c>
      <c r="BW618" t="s">
        <v>209</v>
      </c>
      <c r="BX618" t="s">
        <v>197</v>
      </c>
      <c r="BY618" t="s">
        <v>193</v>
      </c>
      <c r="BZ618" t="s">
        <v>553</v>
      </c>
      <c r="CA618" t="s">
        <v>3040</v>
      </c>
      <c r="CB618" t="s">
        <v>3044</v>
      </c>
      <c r="CC618" t="s">
        <v>3045</v>
      </c>
      <c r="CD618" t="s">
        <v>5553</v>
      </c>
      <c r="CE618">
        <v>2</v>
      </c>
      <c r="CF618">
        <v>0</v>
      </c>
      <c r="CG618" t="s">
        <v>214</v>
      </c>
      <c r="CH618" t="s">
        <v>215</v>
      </c>
      <c r="CI618" t="s">
        <v>215</v>
      </c>
      <c r="CJ618" t="s">
        <v>197</v>
      </c>
      <c r="CK618">
        <v>1400</v>
      </c>
      <c r="CL618" t="s">
        <v>216</v>
      </c>
      <c r="CM618">
        <v>1</v>
      </c>
      <c r="CN618" t="s">
        <v>199</v>
      </c>
      <c r="CO618" t="s">
        <v>193</v>
      </c>
      <c r="CP618">
        <v>6</v>
      </c>
      <c r="CQ618" t="s">
        <v>193</v>
      </c>
      <c r="CR618" t="s">
        <v>193</v>
      </c>
      <c r="CS618" t="s">
        <v>193</v>
      </c>
      <c r="CT618" t="s">
        <v>193</v>
      </c>
      <c r="CU618" t="s">
        <v>193</v>
      </c>
      <c r="CV618" t="s">
        <v>193</v>
      </c>
      <c r="CW618" t="s">
        <v>3038</v>
      </c>
      <c r="CX618" t="s">
        <v>217</v>
      </c>
      <c r="CY618">
        <v>0.63400000000000001</v>
      </c>
      <c r="CZ618">
        <v>8.8759999999999994</v>
      </c>
      <c r="DA618" t="s">
        <v>206</v>
      </c>
      <c r="DB618" t="s">
        <v>193</v>
      </c>
      <c r="DC618" t="s">
        <v>193</v>
      </c>
      <c r="DD618" t="s">
        <v>193</v>
      </c>
      <c r="DE618" t="s">
        <v>193</v>
      </c>
      <c r="DF618" t="s">
        <v>193</v>
      </c>
      <c r="DG618" t="s">
        <v>218</v>
      </c>
      <c r="DH618" t="s">
        <v>26</v>
      </c>
      <c r="DI618" t="s">
        <v>340</v>
      </c>
      <c r="DJ618" t="s">
        <v>267</v>
      </c>
      <c r="DK618" t="s">
        <v>404</v>
      </c>
      <c r="DL618" t="s">
        <v>222</v>
      </c>
      <c r="DM618" t="s">
        <v>222</v>
      </c>
      <c r="DN618" t="s">
        <v>223</v>
      </c>
      <c r="DO618" t="s">
        <v>1002</v>
      </c>
      <c r="DP618" t="s">
        <v>252</v>
      </c>
      <c r="DQ618" t="s">
        <v>252</v>
      </c>
      <c r="DR618" t="s">
        <v>278</v>
      </c>
      <c r="DS618" t="e">
        <v>#VALUE!</v>
      </c>
      <c r="DT618">
        <v>97.674999999999997</v>
      </c>
      <c r="DU618">
        <v>3.8290000000000002</v>
      </c>
      <c r="DV618">
        <v>260.88690000000003</v>
      </c>
      <c r="DW618">
        <v>25.886900000000001</v>
      </c>
      <c r="DX618">
        <v>97.781000000000006</v>
      </c>
      <c r="DY618">
        <v>3.823</v>
      </c>
      <c r="DZ618">
        <v>256.52910000000003</v>
      </c>
      <c r="EA618">
        <v>21.5291</v>
      </c>
      <c r="EB618">
        <v>98.216999999999999</v>
      </c>
      <c r="EC618">
        <v>3.7989999999999999</v>
      </c>
      <c r="ED618">
        <v>258.49869999999999</v>
      </c>
      <c r="EE618">
        <v>23.498699999999999</v>
      </c>
      <c r="EF618">
        <v>99.328999999999994</v>
      </c>
      <c r="EG618">
        <v>3.7370000000000001</v>
      </c>
      <c r="EH618">
        <v>257.5283</v>
      </c>
      <c r="EI618">
        <v>22.528300000000002</v>
      </c>
      <c r="EJ618">
        <v>98.447999999999993</v>
      </c>
      <c r="EK618">
        <v>3.786</v>
      </c>
      <c r="EL618">
        <v>257.15989999999999</v>
      </c>
      <c r="EM618">
        <v>22.1599</v>
      </c>
      <c r="EN618">
        <v>96.49</v>
      </c>
      <c r="EO618">
        <v>3.8959999999999999</v>
      </c>
      <c r="EP618">
        <v>271.53050000000002</v>
      </c>
      <c r="EQ618">
        <v>36.530500000000004</v>
      </c>
      <c r="ER618">
        <v>97.600999999999999</v>
      </c>
      <c r="ES618">
        <v>3.8330000000000002</v>
      </c>
      <c r="ET618">
        <v>266.31189999999998</v>
      </c>
      <c r="EU618">
        <v>31.311900000000001</v>
      </c>
      <c r="EV618">
        <v>98.078999999999994</v>
      </c>
      <c r="EW618">
        <v>3.806</v>
      </c>
      <c r="EX618">
        <v>254.88800000000001</v>
      </c>
      <c r="EY618">
        <v>19.888000000000002</v>
      </c>
      <c r="EZ618">
        <v>97.765000000000001</v>
      </c>
      <c r="FA618">
        <v>3.8239999999999998</v>
      </c>
      <c r="FB618">
        <v>261.81880000000001</v>
      </c>
      <c r="FC618">
        <v>26.8188</v>
      </c>
      <c r="FD618">
        <v>97.078999999999994</v>
      </c>
      <c r="FE618">
        <v>3.863</v>
      </c>
      <c r="FF618">
        <v>261.0967</v>
      </c>
      <c r="FG618">
        <v>26.096699999999998</v>
      </c>
      <c r="FH618">
        <v>37.76</v>
      </c>
      <c r="FI618">
        <v>-16.53</v>
      </c>
      <c r="FJ618">
        <v>70.73</v>
      </c>
      <c r="FK618">
        <v>3.95</v>
      </c>
      <c r="FL618">
        <v>82.608000000000004</v>
      </c>
      <c r="FM618">
        <v>-29.38</v>
      </c>
      <c r="FN618">
        <v>0.219</v>
      </c>
      <c r="FO618">
        <v>-15.782299999999999</v>
      </c>
      <c r="FP618">
        <v>0.28399999999999997</v>
      </c>
      <c r="FQ618">
        <v>-18.749600000000001</v>
      </c>
      <c r="FR618">
        <v>0.42030000000000001</v>
      </c>
      <c r="FS618">
        <v>-8.0450999999999997</v>
      </c>
      <c r="FT618">
        <v>0.752</v>
      </c>
      <c r="FU618">
        <v>5.5937999999999999</v>
      </c>
      <c r="FV618">
        <v>1.4016999999999999</v>
      </c>
      <c r="FW618">
        <v>8.2763000000000009</v>
      </c>
      <c r="FX618" t="s">
        <v>3043</v>
      </c>
      <c r="FY618">
        <v>196284.63440000001</v>
      </c>
    </row>
    <row r="619" spans="1:181" x14ac:dyDescent="0.35">
      <c r="A619">
        <v>622</v>
      </c>
      <c r="B619" t="s">
        <v>5567</v>
      </c>
      <c r="C619" t="s">
        <v>5557</v>
      </c>
      <c r="D619" t="s">
        <v>3046</v>
      </c>
      <c r="E619" t="s">
        <v>3047</v>
      </c>
      <c r="F619" t="s">
        <v>303</v>
      </c>
      <c r="G619" t="s">
        <v>304</v>
      </c>
      <c r="H619" t="s">
        <v>262</v>
      </c>
      <c r="I619" t="s">
        <v>304</v>
      </c>
      <c r="J619" t="s">
        <v>262</v>
      </c>
      <c r="K619" t="s">
        <v>304</v>
      </c>
      <c r="L619" t="s">
        <v>563</v>
      </c>
      <c r="M619">
        <v>6</v>
      </c>
      <c r="N619" t="s">
        <v>196</v>
      </c>
      <c r="O619" t="s">
        <v>197</v>
      </c>
      <c r="P619" t="s">
        <v>198</v>
      </c>
      <c r="Q619">
        <v>1500</v>
      </c>
      <c r="R619" t="s">
        <v>198</v>
      </c>
      <c r="S619">
        <v>850</v>
      </c>
      <c r="T619">
        <v>3</v>
      </c>
      <c r="U619">
        <v>2</v>
      </c>
      <c r="V619" t="s">
        <v>199</v>
      </c>
      <c r="W619" t="s">
        <v>200</v>
      </c>
      <c r="X619">
        <v>2.7</v>
      </c>
      <c r="Y619" t="s">
        <v>193</v>
      </c>
      <c r="Z619" t="s">
        <v>5571</v>
      </c>
      <c r="AA619" t="s">
        <v>2958</v>
      </c>
      <c r="AB619">
        <v>245</v>
      </c>
      <c r="AD619">
        <v>-20</v>
      </c>
      <c r="AE619" t="s">
        <v>193</v>
      </c>
      <c r="AF619" t="s">
        <v>193</v>
      </c>
      <c r="AG619">
        <v>300</v>
      </c>
      <c r="AH619">
        <v>0</v>
      </c>
      <c r="AI619">
        <v>0</v>
      </c>
      <c r="AJ619" t="s">
        <v>193</v>
      </c>
      <c r="AK619" t="s">
        <v>193</v>
      </c>
      <c r="AM619">
        <v>-35</v>
      </c>
      <c r="AN619">
        <v>55</v>
      </c>
      <c r="AO619" t="s">
        <v>193</v>
      </c>
      <c r="AP619">
        <v>5</v>
      </c>
      <c r="AQ619">
        <v>2.7389999999999999</v>
      </c>
      <c r="AR619">
        <v>99.888999999999996</v>
      </c>
      <c r="AS619" t="s">
        <v>202</v>
      </c>
      <c r="AT619" t="s">
        <v>203</v>
      </c>
      <c r="AU619" t="s">
        <v>204</v>
      </c>
      <c r="AV619" t="s">
        <v>205</v>
      </c>
      <c r="AW619">
        <v>8</v>
      </c>
      <c r="AX619">
        <v>4</v>
      </c>
      <c r="AY619">
        <v>4</v>
      </c>
      <c r="AZ619" t="s">
        <v>193</v>
      </c>
      <c r="BA619" t="s">
        <v>206</v>
      </c>
      <c r="BB619" t="s">
        <v>206</v>
      </c>
      <c r="BC619" t="s">
        <v>206</v>
      </c>
      <c r="BD619" t="s">
        <v>206</v>
      </c>
      <c r="BE619" t="s">
        <v>206</v>
      </c>
      <c r="BF619" t="s">
        <v>206</v>
      </c>
      <c r="BG619" t="s">
        <v>207</v>
      </c>
      <c r="BH619" t="s">
        <v>193</v>
      </c>
      <c r="BI619">
        <v>2000</v>
      </c>
      <c r="BK619" t="s">
        <v>206</v>
      </c>
      <c r="BL619" t="s">
        <v>208</v>
      </c>
      <c r="BM619" t="s">
        <v>220</v>
      </c>
      <c r="BN619" t="s">
        <v>32</v>
      </c>
      <c r="BO619" t="s">
        <v>33</v>
      </c>
      <c r="BP619" t="s">
        <v>350</v>
      </c>
      <c r="BQ619" t="s">
        <v>340</v>
      </c>
      <c r="BR619" t="s">
        <v>267</v>
      </c>
      <c r="BS619" t="s">
        <v>341</v>
      </c>
      <c r="BT619" t="s">
        <v>193</v>
      </c>
      <c r="BU619" t="s">
        <v>193</v>
      </c>
      <c r="BV619" t="s">
        <v>193</v>
      </c>
      <c r="BW619" t="s">
        <v>209</v>
      </c>
      <c r="BX619" t="s">
        <v>197</v>
      </c>
      <c r="BY619" t="s">
        <v>193</v>
      </c>
      <c r="BZ619" t="s">
        <v>243</v>
      </c>
      <c r="CA619" t="s">
        <v>2666</v>
      </c>
      <c r="CB619" t="s">
        <v>3048</v>
      </c>
      <c r="CC619" t="s">
        <v>3049</v>
      </c>
      <c r="CD619" t="s">
        <v>5553</v>
      </c>
      <c r="CE619">
        <v>2</v>
      </c>
      <c r="CF619">
        <v>1</v>
      </c>
      <c r="CG619" t="s">
        <v>214</v>
      </c>
      <c r="CH619" t="s">
        <v>215</v>
      </c>
      <c r="CI619" t="s">
        <v>215</v>
      </c>
      <c r="CJ619" t="s">
        <v>197</v>
      </c>
      <c r="CK619">
        <v>850</v>
      </c>
      <c r="CL619" t="s">
        <v>216</v>
      </c>
      <c r="CM619">
        <v>1</v>
      </c>
      <c r="CN619" t="s">
        <v>199</v>
      </c>
      <c r="CO619" t="s">
        <v>193</v>
      </c>
      <c r="CP619" t="s">
        <v>193</v>
      </c>
      <c r="CQ619" t="s">
        <v>193</v>
      </c>
      <c r="CR619" t="s">
        <v>193</v>
      </c>
      <c r="CS619" t="s">
        <v>193</v>
      </c>
      <c r="CT619" t="s">
        <v>193</v>
      </c>
      <c r="CU619" t="s">
        <v>193</v>
      </c>
      <c r="CV619" t="s">
        <v>193</v>
      </c>
      <c r="CW619" t="s">
        <v>3046</v>
      </c>
      <c r="CX619" t="s">
        <v>217</v>
      </c>
      <c r="CY619">
        <v>0.6</v>
      </c>
      <c r="CZ619">
        <v>5.0999999999999996</v>
      </c>
      <c r="DA619" t="s">
        <v>206</v>
      </c>
      <c r="DB619" t="s">
        <v>193</v>
      </c>
      <c r="DC619" t="s">
        <v>193</v>
      </c>
      <c r="DD619" t="s">
        <v>193</v>
      </c>
      <c r="DE619" t="s">
        <v>193</v>
      </c>
      <c r="DF619" t="s">
        <v>193</v>
      </c>
      <c r="DG619" t="s">
        <v>193</v>
      </c>
      <c r="DH619" t="s">
        <v>193</v>
      </c>
      <c r="DI619" t="s">
        <v>193</v>
      </c>
      <c r="DJ619" t="s">
        <v>193</v>
      </c>
      <c r="DK619" t="s">
        <v>193</v>
      </c>
      <c r="DL619" t="s">
        <v>222</v>
      </c>
      <c r="DM619" t="s">
        <v>222</v>
      </c>
      <c r="DN619" t="s">
        <v>223</v>
      </c>
      <c r="DO619" t="s">
        <v>2961</v>
      </c>
      <c r="DP619">
        <v>99.781000000000006</v>
      </c>
      <c r="DQ619">
        <v>2.7770000000000001</v>
      </c>
      <c r="DR619">
        <v>249.29470000000001</v>
      </c>
      <c r="DS619">
        <v>4.2946999999999997</v>
      </c>
      <c r="DT619">
        <v>100.12</v>
      </c>
      <c r="DU619">
        <v>2.6579999999999999</v>
      </c>
      <c r="DV619">
        <v>242.11109999999999</v>
      </c>
      <c r="DW619">
        <v>-2.8889</v>
      </c>
      <c r="DX619">
        <v>99.715000000000003</v>
      </c>
      <c r="DY619">
        <v>2.8</v>
      </c>
      <c r="DZ619">
        <v>254.47470000000001</v>
      </c>
      <c r="EA619">
        <v>9.4747000000000003</v>
      </c>
      <c r="EB619">
        <v>99.21</v>
      </c>
      <c r="EC619">
        <v>2.9790000000000001</v>
      </c>
      <c r="ED619">
        <v>272.90010000000001</v>
      </c>
      <c r="EE619">
        <v>27.900099999999998</v>
      </c>
      <c r="EF619">
        <v>99.21</v>
      </c>
      <c r="EG619">
        <v>2.9790000000000001</v>
      </c>
      <c r="EH619">
        <v>272.90010000000001</v>
      </c>
      <c r="EI619">
        <v>27.900099999999998</v>
      </c>
      <c r="EJ619">
        <v>99.257999999999996</v>
      </c>
      <c r="EK619">
        <v>2.9630000000000001</v>
      </c>
      <c r="EL619">
        <v>272.08909999999997</v>
      </c>
      <c r="EM619">
        <v>27.089099999999998</v>
      </c>
      <c r="EN619">
        <v>99.314999999999998</v>
      </c>
      <c r="EO619">
        <v>2.9430000000000001</v>
      </c>
      <c r="EP619">
        <v>268.24509999999998</v>
      </c>
      <c r="EQ619">
        <v>23.245100000000001</v>
      </c>
      <c r="ER619">
        <v>99.331999999999994</v>
      </c>
      <c r="ES619">
        <v>2.9369999999999998</v>
      </c>
      <c r="ET619">
        <v>266.84840000000003</v>
      </c>
      <c r="EU619">
        <v>21.848400000000002</v>
      </c>
      <c r="EV619">
        <v>99.623999999999995</v>
      </c>
      <c r="EW619">
        <v>2.8330000000000002</v>
      </c>
      <c r="EX619">
        <v>256.18200000000002</v>
      </c>
      <c r="EY619">
        <v>11.182</v>
      </c>
      <c r="EZ619">
        <v>99.623999999999995</v>
      </c>
      <c r="FA619">
        <v>2.8330000000000002</v>
      </c>
      <c r="FB619">
        <v>254.5891</v>
      </c>
      <c r="FC619">
        <v>9.5891000000000002</v>
      </c>
      <c r="FD619">
        <v>99.944999999999993</v>
      </c>
      <c r="FE619">
        <v>2.7189999999999999</v>
      </c>
      <c r="FF619">
        <v>245.30889999999999</v>
      </c>
      <c r="FG619">
        <v>0.30890000000000001</v>
      </c>
      <c r="FH619">
        <v>37.76</v>
      </c>
      <c r="FI619">
        <v>-16.53</v>
      </c>
      <c r="FJ619">
        <v>70.73</v>
      </c>
      <c r="FK619">
        <v>3.95</v>
      </c>
      <c r="FL619">
        <v>82.608000000000004</v>
      </c>
      <c r="FM619">
        <v>-29.38</v>
      </c>
      <c r="FN619">
        <v>0.219</v>
      </c>
      <c r="FO619">
        <v>-15.782299999999999</v>
      </c>
      <c r="FP619">
        <v>0.28399999999999997</v>
      </c>
      <c r="FQ619">
        <v>-18.749600000000001</v>
      </c>
      <c r="FR619">
        <v>0.42030000000000001</v>
      </c>
      <c r="FS619">
        <v>-8.0450999999999997</v>
      </c>
      <c r="FT619">
        <v>0.752</v>
      </c>
      <c r="FU619">
        <v>5.5937999999999999</v>
      </c>
      <c r="FV619">
        <v>1.4016999999999999</v>
      </c>
      <c r="FW619">
        <v>8.2763000000000009</v>
      </c>
      <c r="FX619" t="s">
        <v>3050</v>
      </c>
      <c r="FY619">
        <v>32873.409899999999</v>
      </c>
    </row>
    <row r="620" spans="1:181" x14ac:dyDescent="0.35">
      <c r="A620">
        <v>623</v>
      </c>
      <c r="B620" t="s">
        <v>5567</v>
      </c>
      <c r="C620" t="s">
        <v>5557</v>
      </c>
      <c r="D620" t="s">
        <v>3046</v>
      </c>
      <c r="E620" t="s">
        <v>3047</v>
      </c>
      <c r="F620" t="s">
        <v>303</v>
      </c>
      <c r="G620" t="s">
        <v>304</v>
      </c>
      <c r="H620" t="s">
        <v>262</v>
      </c>
      <c r="I620" t="s">
        <v>304</v>
      </c>
      <c r="J620" t="s">
        <v>262</v>
      </c>
      <c r="K620" t="s">
        <v>304</v>
      </c>
      <c r="L620" t="s">
        <v>563</v>
      </c>
      <c r="M620" t="s">
        <v>193</v>
      </c>
      <c r="N620" t="s">
        <v>196</v>
      </c>
      <c r="O620" t="s">
        <v>197</v>
      </c>
      <c r="P620" t="s">
        <v>198</v>
      </c>
      <c r="Q620">
        <v>1500</v>
      </c>
      <c r="R620" t="s">
        <v>198</v>
      </c>
      <c r="S620">
        <v>650</v>
      </c>
      <c r="T620">
        <v>5</v>
      </c>
      <c r="U620">
        <v>2</v>
      </c>
      <c r="V620" t="s">
        <v>199</v>
      </c>
      <c r="W620" t="s">
        <v>200</v>
      </c>
      <c r="X620">
        <v>2.85</v>
      </c>
      <c r="Y620" t="s">
        <v>193</v>
      </c>
      <c r="Z620" t="s">
        <v>5572</v>
      </c>
      <c r="AA620" t="s">
        <v>2410</v>
      </c>
      <c r="AB620">
        <v>245</v>
      </c>
      <c r="AD620">
        <v>-13</v>
      </c>
      <c r="AE620" t="s">
        <v>193</v>
      </c>
      <c r="AF620" t="s">
        <v>193</v>
      </c>
      <c r="AG620">
        <v>300</v>
      </c>
      <c r="AH620">
        <v>0</v>
      </c>
      <c r="AI620">
        <v>0</v>
      </c>
      <c r="AJ620" t="s">
        <v>193</v>
      </c>
      <c r="AK620" t="s">
        <v>193</v>
      </c>
      <c r="AM620">
        <v>-35</v>
      </c>
      <c r="AN620">
        <v>55</v>
      </c>
      <c r="AO620" t="s">
        <v>193</v>
      </c>
      <c r="AP620">
        <v>8.08</v>
      </c>
      <c r="AQ620">
        <v>2.8660000000000001</v>
      </c>
      <c r="AR620">
        <v>99.926000000000002</v>
      </c>
      <c r="AS620" t="s">
        <v>202</v>
      </c>
      <c r="AT620" t="s">
        <v>203</v>
      </c>
      <c r="AU620" t="s">
        <v>204</v>
      </c>
      <c r="AV620" t="s">
        <v>205</v>
      </c>
      <c r="AW620">
        <v>8</v>
      </c>
      <c r="AX620">
        <v>4</v>
      </c>
      <c r="AY620">
        <v>4</v>
      </c>
      <c r="AZ620" t="s">
        <v>193</v>
      </c>
      <c r="BA620" t="s">
        <v>206</v>
      </c>
      <c r="BB620" t="s">
        <v>206</v>
      </c>
      <c r="BC620" t="s">
        <v>202</v>
      </c>
      <c r="BD620" t="s">
        <v>206</v>
      </c>
      <c r="BE620" t="s">
        <v>206</v>
      </c>
      <c r="BF620" t="s">
        <v>206</v>
      </c>
      <c r="BG620" t="s">
        <v>207</v>
      </c>
      <c r="BH620" t="s">
        <v>193</v>
      </c>
      <c r="BI620">
        <v>2000</v>
      </c>
      <c r="BK620" t="s">
        <v>206</v>
      </c>
      <c r="BL620" t="s">
        <v>208</v>
      </c>
      <c r="BM620" t="s">
        <v>220</v>
      </c>
      <c r="BN620" t="s">
        <v>32</v>
      </c>
      <c r="BO620" t="s">
        <v>33</v>
      </c>
      <c r="BP620" t="s">
        <v>350</v>
      </c>
      <c r="BQ620" t="s">
        <v>340</v>
      </c>
      <c r="BR620" t="s">
        <v>267</v>
      </c>
      <c r="BS620" t="s">
        <v>341</v>
      </c>
      <c r="BT620" t="s">
        <v>193</v>
      </c>
      <c r="BU620" t="s">
        <v>193</v>
      </c>
      <c r="BV620" t="s">
        <v>193</v>
      </c>
      <c r="BW620" t="s">
        <v>209</v>
      </c>
      <c r="BX620" t="s">
        <v>197</v>
      </c>
      <c r="BY620" t="s">
        <v>193</v>
      </c>
      <c r="BZ620" t="s">
        <v>243</v>
      </c>
      <c r="CA620" t="s">
        <v>2666</v>
      </c>
      <c r="CB620" t="s">
        <v>3051</v>
      </c>
      <c r="CC620" t="s">
        <v>3052</v>
      </c>
      <c r="CD620" t="s">
        <v>5553</v>
      </c>
      <c r="CE620">
        <v>2</v>
      </c>
      <c r="CF620">
        <v>0</v>
      </c>
      <c r="CG620" t="s">
        <v>214</v>
      </c>
      <c r="CH620" t="s">
        <v>215</v>
      </c>
      <c r="CI620" t="s">
        <v>215</v>
      </c>
      <c r="CJ620" t="s">
        <v>197</v>
      </c>
      <c r="CK620">
        <v>650</v>
      </c>
      <c r="CL620" t="s">
        <v>216</v>
      </c>
      <c r="CM620">
        <v>1</v>
      </c>
      <c r="CN620" t="s">
        <v>199</v>
      </c>
      <c r="CO620" t="s">
        <v>193</v>
      </c>
      <c r="CP620">
        <v>3</v>
      </c>
      <c r="CQ620" t="s">
        <v>193</v>
      </c>
      <c r="CR620" t="s">
        <v>193</v>
      </c>
      <c r="CS620" t="s">
        <v>193</v>
      </c>
      <c r="CT620" t="s">
        <v>193</v>
      </c>
      <c r="CU620" t="s">
        <v>193</v>
      </c>
      <c r="CV620" t="s">
        <v>193</v>
      </c>
      <c r="CW620" t="s">
        <v>3046</v>
      </c>
      <c r="CX620" t="s">
        <v>217</v>
      </c>
      <c r="CY620">
        <v>0.6</v>
      </c>
      <c r="CZ620">
        <v>3.9</v>
      </c>
      <c r="DA620" t="s">
        <v>206</v>
      </c>
      <c r="DB620" t="s">
        <v>193</v>
      </c>
      <c r="DC620" t="s">
        <v>193</v>
      </c>
      <c r="DD620" t="s">
        <v>193</v>
      </c>
      <c r="DE620" t="s">
        <v>193</v>
      </c>
      <c r="DF620" t="s">
        <v>193</v>
      </c>
      <c r="DG620" t="s">
        <v>193</v>
      </c>
      <c r="DH620" t="s">
        <v>193</v>
      </c>
      <c r="DI620" t="s">
        <v>193</v>
      </c>
      <c r="DJ620" t="s">
        <v>193</v>
      </c>
      <c r="DK620" t="s">
        <v>193</v>
      </c>
      <c r="DL620" t="s">
        <v>222</v>
      </c>
      <c r="DM620" t="s">
        <v>222</v>
      </c>
      <c r="DN620" t="s">
        <v>223</v>
      </c>
      <c r="DO620" t="s">
        <v>2242</v>
      </c>
      <c r="DP620">
        <v>100.10599999999999</v>
      </c>
      <c r="DQ620">
        <v>2.827</v>
      </c>
      <c r="DR620">
        <v>240.672</v>
      </c>
      <c r="DS620">
        <v>-4.3280000000000003</v>
      </c>
      <c r="DT620">
        <v>100.041</v>
      </c>
      <c r="DU620">
        <v>2.8410000000000002</v>
      </c>
      <c r="DV620">
        <v>250.33629999999999</v>
      </c>
      <c r="DW620">
        <v>5.3362999999999996</v>
      </c>
      <c r="DX620">
        <v>99.792000000000002</v>
      </c>
      <c r="DY620">
        <v>2.895</v>
      </c>
      <c r="DZ620">
        <v>253.8562</v>
      </c>
      <c r="EA620">
        <v>8.8561999999999994</v>
      </c>
      <c r="EB620">
        <v>98.945999999999998</v>
      </c>
      <c r="EC620">
        <v>3.08</v>
      </c>
      <c r="ED620">
        <v>272.04649999999998</v>
      </c>
      <c r="EE620">
        <v>27.046500000000002</v>
      </c>
      <c r="EF620">
        <v>98.760999999999996</v>
      </c>
      <c r="EG620">
        <v>3.121</v>
      </c>
      <c r="EH620">
        <v>277.90269999999998</v>
      </c>
      <c r="EI620">
        <v>32.902700000000003</v>
      </c>
      <c r="EJ620">
        <v>98.757000000000005</v>
      </c>
      <c r="EK620">
        <v>3.1219999999999999</v>
      </c>
      <c r="EL620">
        <v>278.64830000000001</v>
      </c>
      <c r="EM620">
        <v>33.648299999999999</v>
      </c>
      <c r="EN620">
        <v>98.572000000000003</v>
      </c>
      <c r="EO620">
        <v>3.1629999999999998</v>
      </c>
      <c r="EP620">
        <v>279.57240000000002</v>
      </c>
      <c r="EQ620">
        <v>34.572400000000002</v>
      </c>
      <c r="ER620">
        <v>98.572000000000003</v>
      </c>
      <c r="ES620">
        <v>3.1629999999999998</v>
      </c>
      <c r="ET620">
        <v>279.43490000000003</v>
      </c>
      <c r="EU620">
        <v>34.434899999999999</v>
      </c>
      <c r="EV620">
        <v>98.572000000000003</v>
      </c>
      <c r="EW620">
        <v>3.1629999999999998</v>
      </c>
      <c r="EX620">
        <v>278.96370000000002</v>
      </c>
      <c r="EY620">
        <v>33.963700000000003</v>
      </c>
      <c r="EZ620">
        <v>99.122</v>
      </c>
      <c r="FA620">
        <v>3.0419999999999998</v>
      </c>
      <c r="FB620">
        <v>263.8322</v>
      </c>
      <c r="FC620">
        <v>18.8322</v>
      </c>
      <c r="FD620">
        <v>99.742999999999995</v>
      </c>
      <c r="FE620">
        <v>2.9060000000000001</v>
      </c>
      <c r="FF620">
        <v>253.75649999999999</v>
      </c>
      <c r="FG620">
        <v>8.7565000000000008</v>
      </c>
      <c r="FH620">
        <v>37.76</v>
      </c>
      <c r="FI620">
        <v>-16.53</v>
      </c>
      <c r="FJ620">
        <v>70.73</v>
      </c>
      <c r="FK620">
        <v>3.95</v>
      </c>
      <c r="FL620">
        <v>82.608000000000004</v>
      </c>
      <c r="FM620">
        <v>-29.38</v>
      </c>
      <c r="FN620">
        <v>0.219</v>
      </c>
      <c r="FO620">
        <v>-15.782299999999999</v>
      </c>
      <c r="FP620">
        <v>0.28399999999999997</v>
      </c>
      <c r="FQ620">
        <v>-18.749600000000001</v>
      </c>
      <c r="FR620">
        <v>0.42030000000000001</v>
      </c>
      <c r="FS620">
        <v>-8.0450999999999997</v>
      </c>
      <c r="FT620">
        <v>0.752</v>
      </c>
      <c r="FU620">
        <v>5.5937999999999999</v>
      </c>
      <c r="FV620">
        <v>1.4016999999999999</v>
      </c>
      <c r="FW620">
        <v>8.2763000000000009</v>
      </c>
      <c r="FX620" t="s">
        <v>3050</v>
      </c>
      <c r="FY620">
        <v>32873.409899999999</v>
      </c>
    </row>
    <row r="621" spans="1:181" x14ac:dyDescent="0.35">
      <c r="A621">
        <v>624</v>
      </c>
      <c r="B621" t="s">
        <v>5567</v>
      </c>
      <c r="C621" t="s">
        <v>5557</v>
      </c>
      <c r="D621" t="s">
        <v>576</v>
      </c>
      <c r="E621" t="s">
        <v>577</v>
      </c>
      <c r="F621" t="s">
        <v>192</v>
      </c>
      <c r="G621" t="s">
        <v>193</v>
      </c>
      <c r="H621" t="s">
        <v>285</v>
      </c>
      <c r="I621" t="s">
        <v>193</v>
      </c>
      <c r="J621" t="s">
        <v>371</v>
      </c>
      <c r="K621" t="s">
        <v>193</v>
      </c>
      <c r="L621" t="s">
        <v>578</v>
      </c>
      <c r="M621" t="s">
        <v>193</v>
      </c>
      <c r="N621" t="s">
        <v>196</v>
      </c>
      <c r="O621" t="s">
        <v>193</v>
      </c>
      <c r="P621" t="s">
        <v>198</v>
      </c>
      <c r="Q621">
        <v>1250</v>
      </c>
      <c r="R621" t="s">
        <v>198</v>
      </c>
      <c r="S621">
        <v>1250</v>
      </c>
      <c r="T621">
        <v>3</v>
      </c>
      <c r="U621">
        <v>1</v>
      </c>
      <c r="V621" t="s">
        <v>199</v>
      </c>
      <c r="W621" t="s">
        <v>200</v>
      </c>
      <c r="X621">
        <v>1.625</v>
      </c>
      <c r="Y621" t="s">
        <v>193</v>
      </c>
      <c r="Z621" t="s">
        <v>5492</v>
      </c>
      <c r="AA621" t="s">
        <v>2958</v>
      </c>
      <c r="AB621">
        <v>140</v>
      </c>
      <c r="AD621">
        <v>-3</v>
      </c>
      <c r="AE621" t="s">
        <v>193</v>
      </c>
      <c r="AF621" t="s">
        <v>193</v>
      </c>
      <c r="AG621">
        <v>155</v>
      </c>
      <c r="AH621">
        <v>140</v>
      </c>
      <c r="AI621">
        <v>0</v>
      </c>
      <c r="AJ621" t="s">
        <v>193</v>
      </c>
      <c r="AK621" t="s">
        <v>193</v>
      </c>
      <c r="AM621">
        <v>20</v>
      </c>
      <c r="AN621">
        <v>15</v>
      </c>
      <c r="AO621" t="s">
        <v>193</v>
      </c>
      <c r="AP621">
        <v>1.6</v>
      </c>
      <c r="AQ621">
        <v>1.679</v>
      </c>
      <c r="AR621">
        <v>99.84</v>
      </c>
      <c r="AS621" t="s">
        <v>202</v>
      </c>
      <c r="AT621" t="s">
        <v>290</v>
      </c>
      <c r="AU621" t="s">
        <v>204</v>
      </c>
      <c r="AV621" t="s">
        <v>205</v>
      </c>
      <c r="AW621">
        <v>5</v>
      </c>
      <c r="AX621" t="s">
        <v>193</v>
      </c>
      <c r="AY621" t="s">
        <v>193</v>
      </c>
      <c r="AZ621" t="s">
        <v>193</v>
      </c>
      <c r="BA621" t="s">
        <v>206</v>
      </c>
      <c r="BB621" t="s">
        <v>206</v>
      </c>
      <c r="BC621" t="s">
        <v>206</v>
      </c>
      <c r="BD621" t="s">
        <v>206</v>
      </c>
      <c r="BE621" t="s">
        <v>206</v>
      </c>
      <c r="BF621" t="s">
        <v>206</v>
      </c>
      <c r="BG621" t="s">
        <v>207</v>
      </c>
      <c r="BH621" t="s">
        <v>193</v>
      </c>
      <c r="BI621">
        <v>2000</v>
      </c>
      <c r="BK621" t="s">
        <v>206</v>
      </c>
      <c r="BL621" t="s">
        <v>340</v>
      </c>
      <c r="BM621" t="s">
        <v>26</v>
      </c>
      <c r="BN621" t="s">
        <v>208</v>
      </c>
      <c r="BO621" t="s">
        <v>34</v>
      </c>
      <c r="BP621" t="s">
        <v>240</v>
      </c>
      <c r="BQ621" t="s">
        <v>193</v>
      </c>
      <c r="BR621" t="s">
        <v>193</v>
      </c>
      <c r="BS621" t="s">
        <v>193</v>
      </c>
      <c r="BT621" t="s">
        <v>193</v>
      </c>
      <c r="BU621" t="s">
        <v>193</v>
      </c>
      <c r="BV621" t="s">
        <v>193</v>
      </c>
      <c r="BW621" t="s">
        <v>209</v>
      </c>
      <c r="BX621" t="s">
        <v>197</v>
      </c>
      <c r="BY621" t="s">
        <v>193</v>
      </c>
      <c r="BZ621" t="s">
        <v>292</v>
      </c>
      <c r="CA621" t="s">
        <v>307</v>
      </c>
      <c r="CB621" t="s">
        <v>3053</v>
      </c>
      <c r="CC621" t="s">
        <v>3054</v>
      </c>
      <c r="CD621" t="s">
        <v>5553</v>
      </c>
      <c r="CE621">
        <v>2</v>
      </c>
      <c r="CF621">
        <v>1</v>
      </c>
      <c r="CG621" t="s">
        <v>581</v>
      </c>
      <c r="CH621" t="s">
        <v>581</v>
      </c>
      <c r="CI621" t="s">
        <v>581</v>
      </c>
      <c r="CJ621" t="s">
        <v>197</v>
      </c>
      <c r="CK621">
        <v>1250</v>
      </c>
      <c r="CL621" t="s">
        <v>216</v>
      </c>
      <c r="CM621">
        <v>1</v>
      </c>
      <c r="CN621" t="s">
        <v>199</v>
      </c>
      <c r="CO621" t="s">
        <v>193</v>
      </c>
      <c r="CP621" t="s">
        <v>193</v>
      </c>
      <c r="CQ621" t="s">
        <v>193</v>
      </c>
      <c r="CR621" t="s">
        <v>193</v>
      </c>
      <c r="CS621" t="s">
        <v>193</v>
      </c>
      <c r="CT621" t="s">
        <v>193</v>
      </c>
      <c r="CU621" t="s">
        <v>193</v>
      </c>
      <c r="CV621" t="s">
        <v>193</v>
      </c>
      <c r="CW621" t="s">
        <v>576</v>
      </c>
      <c r="CX621" t="s">
        <v>217</v>
      </c>
      <c r="CY621">
        <v>0.25</v>
      </c>
      <c r="CZ621">
        <v>3.125</v>
      </c>
      <c r="DA621" t="s">
        <v>206</v>
      </c>
      <c r="DB621" t="s">
        <v>193</v>
      </c>
      <c r="DC621" t="s">
        <v>193</v>
      </c>
      <c r="DD621" t="s">
        <v>193</v>
      </c>
      <c r="DE621" t="s">
        <v>193</v>
      </c>
      <c r="DF621" t="s">
        <v>193</v>
      </c>
      <c r="DG621" t="s">
        <v>582</v>
      </c>
      <c r="DH621" t="s">
        <v>29</v>
      </c>
      <c r="DI621" t="s">
        <v>32</v>
      </c>
      <c r="DJ621" t="s">
        <v>193</v>
      </c>
      <c r="DK621" t="s">
        <v>193</v>
      </c>
      <c r="DL621" t="s">
        <v>222</v>
      </c>
      <c r="DM621" t="s">
        <v>222</v>
      </c>
      <c r="DN621" t="s">
        <v>223</v>
      </c>
      <c r="DO621" t="s">
        <v>2961</v>
      </c>
      <c r="DP621">
        <v>99.837999999999994</v>
      </c>
      <c r="DQ621">
        <v>1.68</v>
      </c>
      <c r="DR621">
        <v>139.59469999999999</v>
      </c>
      <c r="DS621">
        <v>-0.40529999999999999</v>
      </c>
      <c r="DT621">
        <v>99.957999999999998</v>
      </c>
      <c r="DU621">
        <v>1.639</v>
      </c>
      <c r="DV621">
        <v>140.21109999999999</v>
      </c>
      <c r="DW621">
        <v>0.21110000000000001</v>
      </c>
      <c r="DX621">
        <v>99.911000000000001</v>
      </c>
      <c r="DY621">
        <v>1.655</v>
      </c>
      <c r="DZ621">
        <v>139.97470000000001</v>
      </c>
      <c r="EA621">
        <v>-2.53E-2</v>
      </c>
      <c r="EB621">
        <v>99.876000000000005</v>
      </c>
      <c r="EC621">
        <v>1.667</v>
      </c>
      <c r="ED621">
        <v>141.70009999999999</v>
      </c>
      <c r="EE621">
        <v>1.7000999999999999</v>
      </c>
      <c r="EF621">
        <v>99.777000000000001</v>
      </c>
      <c r="EG621">
        <v>1.7010000000000001</v>
      </c>
      <c r="EH621">
        <v>145.1001</v>
      </c>
      <c r="EI621">
        <v>5.1001000000000003</v>
      </c>
      <c r="EJ621">
        <v>99.85</v>
      </c>
      <c r="EK621">
        <v>1.6759999999999999</v>
      </c>
      <c r="EL621">
        <v>143.38910000000001</v>
      </c>
      <c r="EM621">
        <v>3.3891</v>
      </c>
      <c r="EN621">
        <v>99.841999999999999</v>
      </c>
      <c r="EO621">
        <v>1.679</v>
      </c>
      <c r="EP621">
        <v>141.8451</v>
      </c>
      <c r="EQ621">
        <v>1.8451</v>
      </c>
      <c r="ER621">
        <v>99.754000000000005</v>
      </c>
      <c r="ES621">
        <v>1.7090000000000001</v>
      </c>
      <c r="ET621">
        <v>144.04839999999999</v>
      </c>
      <c r="EU621">
        <v>4.0484</v>
      </c>
      <c r="EV621">
        <v>99.924000000000007</v>
      </c>
      <c r="EW621">
        <v>1.651</v>
      </c>
      <c r="EX621">
        <v>137.982</v>
      </c>
      <c r="EY621">
        <v>-2.0179999999999998</v>
      </c>
      <c r="EZ621">
        <v>100.137</v>
      </c>
      <c r="FA621">
        <v>1.5780000000000001</v>
      </c>
      <c r="FB621">
        <v>129.0891</v>
      </c>
      <c r="FC621">
        <v>-10.9109</v>
      </c>
      <c r="FD621">
        <v>99.988</v>
      </c>
      <c r="FE621">
        <v>1.629</v>
      </c>
      <c r="FF621">
        <v>136.30889999999999</v>
      </c>
      <c r="FG621">
        <v>-3.6911</v>
      </c>
      <c r="FH621">
        <v>37.76</v>
      </c>
      <c r="FI621">
        <v>-16.53</v>
      </c>
      <c r="FJ621">
        <v>70.73</v>
      </c>
      <c r="FK621">
        <v>3.95</v>
      </c>
      <c r="FL621">
        <v>82.608000000000004</v>
      </c>
      <c r="FM621">
        <v>-29.38</v>
      </c>
      <c r="FN621">
        <v>0.219</v>
      </c>
      <c r="FO621">
        <v>-15.782299999999999</v>
      </c>
      <c r="FP621">
        <v>0.28399999999999997</v>
      </c>
      <c r="FQ621">
        <v>-18.749600000000001</v>
      </c>
      <c r="FR621">
        <v>0.42030000000000001</v>
      </c>
      <c r="FS621">
        <v>-8.0450999999999997</v>
      </c>
      <c r="FT621">
        <v>0.752</v>
      </c>
      <c r="FU621">
        <v>5.5937999999999999</v>
      </c>
      <c r="FV621">
        <v>1.4016999999999999</v>
      </c>
      <c r="FW621">
        <v>8.2763000000000009</v>
      </c>
      <c r="FX621" t="s">
        <v>583</v>
      </c>
      <c r="FY621" t="s">
        <v>252</v>
      </c>
    </row>
    <row r="622" spans="1:181" x14ac:dyDescent="0.35">
      <c r="A622">
        <v>625</v>
      </c>
      <c r="B622" t="s">
        <v>5567</v>
      </c>
      <c r="C622" t="s">
        <v>5540</v>
      </c>
      <c r="D622" t="s">
        <v>469</v>
      </c>
      <c r="E622" t="s">
        <v>3055</v>
      </c>
      <c r="F622" t="s">
        <v>370</v>
      </c>
      <c r="G622" t="s">
        <v>193</v>
      </c>
      <c r="H622" t="s">
        <v>286</v>
      </c>
      <c r="I622" t="s">
        <v>193</v>
      </c>
      <c r="J622" t="s">
        <v>371</v>
      </c>
      <c r="K622" t="s">
        <v>193</v>
      </c>
      <c r="L622" t="s">
        <v>3056</v>
      </c>
      <c r="M622" t="s">
        <v>193</v>
      </c>
      <c r="N622" t="s">
        <v>196</v>
      </c>
      <c r="O622" t="s">
        <v>193</v>
      </c>
      <c r="P622" t="s">
        <v>198</v>
      </c>
      <c r="Q622">
        <v>2500</v>
      </c>
      <c r="R622" t="s">
        <v>198</v>
      </c>
      <c r="S622">
        <v>2500</v>
      </c>
      <c r="T622">
        <v>2</v>
      </c>
      <c r="U622">
        <v>1</v>
      </c>
      <c r="V622" t="s">
        <v>199</v>
      </c>
      <c r="W622" t="s">
        <v>200</v>
      </c>
      <c r="X622">
        <v>1.75</v>
      </c>
      <c r="Y622" t="s">
        <v>193</v>
      </c>
      <c r="Z622" t="s">
        <v>5575</v>
      </c>
      <c r="AA622" t="s">
        <v>2826</v>
      </c>
      <c r="AB622">
        <v>160</v>
      </c>
      <c r="AC622">
        <v>0</v>
      </c>
      <c r="AD622">
        <v>-11</v>
      </c>
      <c r="AE622" t="s">
        <v>193</v>
      </c>
      <c r="AF622" t="s">
        <v>193</v>
      </c>
      <c r="AG622">
        <v>200</v>
      </c>
      <c r="AH622">
        <v>0</v>
      </c>
      <c r="AI622">
        <v>0</v>
      </c>
      <c r="AJ622" t="s">
        <v>193</v>
      </c>
      <c r="AK622" t="s">
        <v>193</v>
      </c>
      <c r="AL622">
        <v>0</v>
      </c>
      <c r="AM622">
        <v>5</v>
      </c>
      <c r="AN622">
        <v>40</v>
      </c>
      <c r="AO622" t="s">
        <v>193</v>
      </c>
      <c r="AP622">
        <v>2.8</v>
      </c>
      <c r="AQ622">
        <v>1.8169999999999999</v>
      </c>
      <c r="AR622">
        <v>99.869</v>
      </c>
      <c r="AS622" t="s">
        <v>202</v>
      </c>
      <c r="AT622" t="s">
        <v>290</v>
      </c>
      <c r="AU622" t="s">
        <v>204</v>
      </c>
      <c r="AV622" t="s">
        <v>265</v>
      </c>
      <c r="AW622">
        <v>1</v>
      </c>
      <c r="AX622">
        <v>1</v>
      </c>
      <c r="AY622" t="s">
        <v>193</v>
      </c>
      <c r="AZ622" t="s">
        <v>193</v>
      </c>
      <c r="BA622" t="s">
        <v>206</v>
      </c>
      <c r="BB622" t="s">
        <v>206</v>
      </c>
      <c r="BC622" t="s">
        <v>202</v>
      </c>
      <c r="BD622" t="s">
        <v>206</v>
      </c>
      <c r="BE622" t="s">
        <v>206</v>
      </c>
      <c r="BF622" t="s">
        <v>206</v>
      </c>
      <c r="BG622" t="s">
        <v>207</v>
      </c>
      <c r="BH622" t="s">
        <v>193</v>
      </c>
      <c r="BI622">
        <v>200000</v>
      </c>
      <c r="BK622" t="s">
        <v>202</v>
      </c>
      <c r="BL622" t="s">
        <v>469</v>
      </c>
      <c r="BM622" t="s">
        <v>193</v>
      </c>
      <c r="BN622" t="s">
        <v>193</v>
      </c>
      <c r="BO622" t="s">
        <v>193</v>
      </c>
      <c r="BP622" t="s">
        <v>193</v>
      </c>
      <c r="BQ622" t="s">
        <v>193</v>
      </c>
      <c r="BR622" t="s">
        <v>193</v>
      </c>
      <c r="BS622" t="s">
        <v>193</v>
      </c>
      <c r="BT622" t="s">
        <v>193</v>
      </c>
      <c r="BU622" t="s">
        <v>193</v>
      </c>
      <c r="BV622" t="s">
        <v>469</v>
      </c>
      <c r="BW622" t="s">
        <v>291</v>
      </c>
      <c r="BX622" t="s">
        <v>197</v>
      </c>
      <c r="BY622" t="s">
        <v>193</v>
      </c>
      <c r="BZ622" t="s">
        <v>292</v>
      </c>
      <c r="CA622" t="s">
        <v>307</v>
      </c>
      <c r="CB622" t="s">
        <v>3057</v>
      </c>
      <c r="CC622" t="s">
        <v>3058</v>
      </c>
      <c r="CD622" t="s">
        <v>5553</v>
      </c>
      <c r="CE622">
        <v>2</v>
      </c>
      <c r="CF622">
        <v>1</v>
      </c>
      <c r="CG622" t="s">
        <v>1033</v>
      </c>
      <c r="CH622" t="s">
        <v>297</v>
      </c>
      <c r="CI622" t="s">
        <v>298</v>
      </c>
      <c r="CJ622" t="s">
        <v>197</v>
      </c>
      <c r="CK622">
        <v>2500</v>
      </c>
      <c r="CL622" t="s">
        <v>216</v>
      </c>
      <c r="CM622">
        <v>1</v>
      </c>
      <c r="CN622" t="s">
        <v>199</v>
      </c>
      <c r="CO622" t="s">
        <v>193</v>
      </c>
      <c r="CP622">
        <v>1</v>
      </c>
      <c r="CQ622" t="s">
        <v>193</v>
      </c>
      <c r="CR622" t="s">
        <v>193</v>
      </c>
      <c r="CS622" t="s">
        <v>193</v>
      </c>
      <c r="CT622" t="s">
        <v>193</v>
      </c>
      <c r="CU622" t="s">
        <v>193</v>
      </c>
      <c r="CV622" t="s">
        <v>193</v>
      </c>
      <c r="CW622" t="s">
        <v>469</v>
      </c>
      <c r="CX622" t="s">
        <v>217</v>
      </c>
      <c r="CY622" t="s">
        <v>299</v>
      </c>
      <c r="CZ622" t="s">
        <v>193</v>
      </c>
      <c r="DA622" t="s">
        <v>206</v>
      </c>
      <c r="DB622" t="s">
        <v>193</v>
      </c>
      <c r="DC622" t="s">
        <v>193</v>
      </c>
      <c r="DD622" t="s">
        <v>193</v>
      </c>
      <c r="DE622" t="s">
        <v>193</v>
      </c>
      <c r="DF622" t="s">
        <v>193</v>
      </c>
      <c r="DG622" t="s">
        <v>193</v>
      </c>
      <c r="DH622" t="s">
        <v>193</v>
      </c>
      <c r="DI622" t="s">
        <v>193</v>
      </c>
      <c r="DJ622" t="s">
        <v>193</v>
      </c>
      <c r="DK622" t="s">
        <v>193</v>
      </c>
      <c r="DL622" t="s">
        <v>222</v>
      </c>
      <c r="DM622" t="s">
        <v>222</v>
      </c>
      <c r="DN622" t="s">
        <v>223</v>
      </c>
      <c r="DO622" t="s">
        <v>2829</v>
      </c>
      <c r="DP622">
        <v>100.072</v>
      </c>
      <c r="DQ622">
        <v>1.712</v>
      </c>
      <c r="DR622">
        <v>151.0342</v>
      </c>
      <c r="DS622">
        <v>-8.9657999999999998</v>
      </c>
      <c r="DT622">
        <v>100.13800000000001</v>
      </c>
      <c r="DU622">
        <v>1.6759999999999999</v>
      </c>
      <c r="DV622">
        <v>147.45849999999999</v>
      </c>
      <c r="DW622">
        <v>-12.541499999999999</v>
      </c>
      <c r="DX622">
        <v>100.16</v>
      </c>
      <c r="DY622">
        <v>1.6639999999999999</v>
      </c>
      <c r="DZ622">
        <v>146.08150000000001</v>
      </c>
      <c r="EA622">
        <v>-13.9185</v>
      </c>
      <c r="EB622">
        <v>100.20399999999999</v>
      </c>
      <c r="EC622">
        <v>1.641</v>
      </c>
      <c r="ED622">
        <v>142.7972</v>
      </c>
      <c r="EE622">
        <v>-17.2028</v>
      </c>
      <c r="EF622">
        <v>100.203</v>
      </c>
      <c r="EG622">
        <v>1.641</v>
      </c>
      <c r="EH622">
        <v>142.25810000000001</v>
      </c>
      <c r="EI622">
        <v>-17.741900000000001</v>
      </c>
      <c r="EJ622">
        <v>100.414</v>
      </c>
      <c r="EK622">
        <v>1.5269999999999999</v>
      </c>
      <c r="EL622">
        <v>130.2715</v>
      </c>
      <c r="EM622">
        <v>-29.7285</v>
      </c>
      <c r="EN622">
        <v>100.44</v>
      </c>
      <c r="EO622">
        <v>1.5129999999999999</v>
      </c>
      <c r="EP622">
        <v>129.09610000000001</v>
      </c>
      <c r="EQ622">
        <v>-30.9039</v>
      </c>
      <c r="ER622">
        <v>100.52200000000001</v>
      </c>
      <c r="ES622">
        <v>1.468</v>
      </c>
      <c r="ET622">
        <v>126.44889999999999</v>
      </c>
      <c r="EU622">
        <v>-33.551099999999998</v>
      </c>
      <c r="EV622">
        <v>100.533</v>
      </c>
      <c r="EW622">
        <v>1.4610000000000001</v>
      </c>
      <c r="EX622">
        <v>126.3843</v>
      </c>
      <c r="EY622">
        <v>-33.615699999999997</v>
      </c>
      <c r="EZ622">
        <v>100.559</v>
      </c>
      <c r="FA622">
        <v>1.4470000000000001</v>
      </c>
      <c r="FB622">
        <v>125.2702</v>
      </c>
      <c r="FC622">
        <v>-34.729799999999997</v>
      </c>
      <c r="FD622">
        <v>100.68</v>
      </c>
      <c r="FE622">
        <v>1.381</v>
      </c>
      <c r="FF622">
        <v>119.3105</v>
      </c>
      <c r="FG622">
        <v>-40.689500000000002</v>
      </c>
      <c r="FH622">
        <v>37.76</v>
      </c>
      <c r="FI622">
        <v>-16.53</v>
      </c>
      <c r="FJ622">
        <v>70.73</v>
      </c>
      <c r="FK622">
        <v>3.95</v>
      </c>
      <c r="FL622">
        <v>82.608000000000004</v>
      </c>
      <c r="FM622">
        <v>-29.38</v>
      </c>
      <c r="FN622">
        <v>0.219</v>
      </c>
      <c r="FO622">
        <v>-15.782299999999999</v>
      </c>
      <c r="FP622">
        <v>0.28399999999999997</v>
      </c>
      <c r="FQ622">
        <v>-18.749600000000001</v>
      </c>
      <c r="FR622">
        <v>0.42030000000000001</v>
      </c>
      <c r="FS622">
        <v>-8.0450999999999997</v>
      </c>
      <c r="FT622">
        <v>0.752</v>
      </c>
      <c r="FU622">
        <v>5.5937999999999999</v>
      </c>
      <c r="FV622">
        <v>1.4016999999999999</v>
      </c>
      <c r="FW622">
        <v>8.2763000000000009</v>
      </c>
      <c r="FX622" t="s">
        <v>3059</v>
      </c>
      <c r="FY622">
        <v>12884.5227</v>
      </c>
    </row>
    <row r="623" spans="1:181" x14ac:dyDescent="0.35">
      <c r="A623">
        <v>626</v>
      </c>
      <c r="B623" t="s">
        <v>5567</v>
      </c>
      <c r="C623" t="s">
        <v>5551</v>
      </c>
      <c r="D623" t="s">
        <v>3060</v>
      </c>
      <c r="E623" t="s">
        <v>3061</v>
      </c>
      <c r="F623" t="s">
        <v>441</v>
      </c>
      <c r="G623" t="s">
        <v>193</v>
      </c>
      <c r="H623" t="s">
        <v>316</v>
      </c>
      <c r="I623" t="s">
        <v>193</v>
      </c>
      <c r="J623" t="s">
        <v>233</v>
      </c>
      <c r="K623" t="s">
        <v>193</v>
      </c>
      <c r="L623" t="s">
        <v>3062</v>
      </c>
      <c r="M623" t="s">
        <v>193</v>
      </c>
      <c r="N623" t="s">
        <v>196</v>
      </c>
      <c r="O623" t="s">
        <v>197</v>
      </c>
      <c r="P623" t="s">
        <v>198</v>
      </c>
      <c r="Q623">
        <v>1750</v>
      </c>
      <c r="R623" t="s">
        <v>198</v>
      </c>
      <c r="S623">
        <v>1750</v>
      </c>
      <c r="T623">
        <v>5</v>
      </c>
      <c r="U623">
        <v>1</v>
      </c>
      <c r="V623" t="s">
        <v>199</v>
      </c>
      <c r="W623" t="s">
        <v>200</v>
      </c>
      <c r="X623">
        <v>5.375</v>
      </c>
      <c r="Y623" t="s">
        <v>193</v>
      </c>
      <c r="Z623" t="s">
        <v>5576</v>
      </c>
      <c r="AA623" t="s">
        <v>2410</v>
      </c>
      <c r="AB623">
        <v>495.5</v>
      </c>
      <c r="AD623" t="s">
        <v>193</v>
      </c>
      <c r="AE623" t="s">
        <v>193</v>
      </c>
      <c r="AF623" t="s">
        <v>193</v>
      </c>
      <c r="AG623">
        <v>600</v>
      </c>
      <c r="AH623">
        <v>550</v>
      </c>
      <c r="AI623">
        <v>12.5</v>
      </c>
      <c r="AJ623" t="s">
        <v>193</v>
      </c>
      <c r="AK623" t="s">
        <v>193</v>
      </c>
      <c r="AM623">
        <v>65</v>
      </c>
      <c r="AN623">
        <v>104.5</v>
      </c>
      <c r="AO623" t="s">
        <v>193</v>
      </c>
      <c r="AP623">
        <v>3.2</v>
      </c>
      <c r="AQ623">
        <v>5.375</v>
      </c>
      <c r="AR623">
        <v>100</v>
      </c>
      <c r="AS623" t="s">
        <v>202</v>
      </c>
      <c r="AT623" t="s">
        <v>290</v>
      </c>
      <c r="AU623" t="s">
        <v>204</v>
      </c>
      <c r="AV623" t="s">
        <v>265</v>
      </c>
      <c r="AW623">
        <v>3</v>
      </c>
      <c r="AX623">
        <v>3</v>
      </c>
      <c r="AY623" t="s">
        <v>193</v>
      </c>
      <c r="AZ623" t="s">
        <v>193</v>
      </c>
      <c r="BA623" t="s">
        <v>206</v>
      </c>
      <c r="BB623" t="s">
        <v>206</v>
      </c>
      <c r="BC623" t="s">
        <v>206</v>
      </c>
      <c r="BD623" t="s">
        <v>206</v>
      </c>
      <c r="BE623" t="s">
        <v>206</v>
      </c>
      <c r="BF623" t="s">
        <v>206</v>
      </c>
      <c r="BG623" t="s">
        <v>207</v>
      </c>
      <c r="BH623" t="s">
        <v>193</v>
      </c>
      <c r="BI623">
        <v>150000</v>
      </c>
      <c r="BK623" t="s">
        <v>202</v>
      </c>
      <c r="BL623" t="s">
        <v>34</v>
      </c>
      <c r="BM623" t="s">
        <v>32</v>
      </c>
      <c r="BN623" t="s">
        <v>276</v>
      </c>
      <c r="BO623" t="s">
        <v>193</v>
      </c>
      <c r="BP623" t="s">
        <v>193</v>
      </c>
      <c r="BQ623" t="s">
        <v>193</v>
      </c>
      <c r="BR623" t="s">
        <v>193</v>
      </c>
      <c r="BS623" t="s">
        <v>193</v>
      </c>
      <c r="BT623" t="s">
        <v>193</v>
      </c>
      <c r="BU623" t="s">
        <v>193</v>
      </c>
      <c r="BV623" t="s">
        <v>34</v>
      </c>
      <c r="BW623" t="s">
        <v>291</v>
      </c>
      <c r="BX623" t="s">
        <v>197</v>
      </c>
      <c r="BY623" t="s">
        <v>193</v>
      </c>
      <c r="BZ623" t="s">
        <v>292</v>
      </c>
      <c r="CA623" t="s">
        <v>307</v>
      </c>
      <c r="CB623" t="s">
        <v>3063</v>
      </c>
      <c r="CC623" t="s">
        <v>3064</v>
      </c>
      <c r="CD623" t="s">
        <v>5553</v>
      </c>
      <c r="CE623">
        <v>2</v>
      </c>
      <c r="CF623">
        <v>1</v>
      </c>
      <c r="CG623" t="s">
        <v>637</v>
      </c>
      <c r="CH623" t="s">
        <v>421</v>
      </c>
      <c r="CI623" t="s">
        <v>422</v>
      </c>
      <c r="CJ623" t="s">
        <v>197</v>
      </c>
      <c r="CK623">
        <v>1750</v>
      </c>
      <c r="CL623" t="s">
        <v>216</v>
      </c>
      <c r="CM623">
        <v>1</v>
      </c>
      <c r="CN623" t="s">
        <v>199</v>
      </c>
      <c r="CO623" t="s">
        <v>193</v>
      </c>
      <c r="CP623" t="s">
        <v>193</v>
      </c>
      <c r="CQ623" t="s">
        <v>193</v>
      </c>
      <c r="CR623" t="s">
        <v>193</v>
      </c>
      <c r="CS623" t="s">
        <v>193</v>
      </c>
      <c r="CT623" t="s">
        <v>193</v>
      </c>
      <c r="CU623" t="s">
        <v>193</v>
      </c>
      <c r="CV623" t="s">
        <v>193</v>
      </c>
      <c r="CW623" t="s">
        <v>3060</v>
      </c>
      <c r="CX623" t="s">
        <v>217</v>
      </c>
      <c r="CY623" t="s">
        <v>299</v>
      </c>
      <c r="CZ623" t="s">
        <v>193</v>
      </c>
      <c r="DA623" t="s">
        <v>206</v>
      </c>
      <c r="DB623" t="s">
        <v>193</v>
      </c>
      <c r="DC623" t="s">
        <v>193</v>
      </c>
      <c r="DD623" t="s">
        <v>193</v>
      </c>
      <c r="DE623" t="s">
        <v>193</v>
      </c>
      <c r="DF623" t="s">
        <v>193</v>
      </c>
      <c r="DG623" t="s">
        <v>193</v>
      </c>
      <c r="DH623" t="s">
        <v>193</v>
      </c>
      <c r="DI623" t="s">
        <v>193</v>
      </c>
      <c r="DJ623" t="s">
        <v>193</v>
      </c>
      <c r="DK623" t="s">
        <v>193</v>
      </c>
      <c r="DL623" t="s">
        <v>222</v>
      </c>
      <c r="DM623" t="s">
        <v>222</v>
      </c>
      <c r="DN623" t="s">
        <v>223</v>
      </c>
      <c r="DO623" t="s">
        <v>2242</v>
      </c>
      <c r="DP623" t="s">
        <v>252</v>
      </c>
      <c r="DQ623" t="s">
        <v>252</v>
      </c>
      <c r="DR623" t="s">
        <v>278</v>
      </c>
      <c r="DS623" t="e">
        <v>#VALUE!</v>
      </c>
      <c r="DT623">
        <v>101.196</v>
      </c>
      <c r="DU623">
        <v>5.0999999999999996</v>
      </c>
      <c r="DV623">
        <v>474.3562</v>
      </c>
      <c r="DW623">
        <v>-21.143799999999999</v>
      </c>
      <c r="DX623">
        <v>101.29600000000001</v>
      </c>
      <c r="DY623">
        <v>5.077</v>
      </c>
      <c r="DZ623">
        <v>471.74650000000003</v>
      </c>
      <c r="EA623">
        <v>-23.753499999999999</v>
      </c>
      <c r="EB623">
        <v>101.629</v>
      </c>
      <c r="EC623">
        <v>5.0010000000000003</v>
      </c>
      <c r="ED623">
        <v>465.90269999999998</v>
      </c>
      <c r="EE623">
        <v>-29.597300000000001</v>
      </c>
      <c r="EF623">
        <v>101.655</v>
      </c>
      <c r="EG623">
        <v>4.9950000000000001</v>
      </c>
      <c r="EH623">
        <v>465.94830000000002</v>
      </c>
      <c r="EI623">
        <v>-29.5517</v>
      </c>
      <c r="EJ623">
        <v>101.619</v>
      </c>
      <c r="EK623">
        <v>5.0030000000000001</v>
      </c>
      <c r="EL623">
        <v>463.57240000000002</v>
      </c>
      <c r="EM623">
        <v>-31.927600000000002</v>
      </c>
      <c r="EN623">
        <v>101.98</v>
      </c>
      <c r="EO623">
        <v>4.92</v>
      </c>
      <c r="EP623">
        <v>455.13490000000002</v>
      </c>
      <c r="EQ623">
        <v>-40.365099999999998</v>
      </c>
      <c r="ER623">
        <v>101.937</v>
      </c>
      <c r="ES623">
        <v>4.93</v>
      </c>
      <c r="ET623">
        <v>455.66370000000001</v>
      </c>
      <c r="EU623">
        <v>-39.836300000000001</v>
      </c>
      <c r="EV623">
        <v>102.254</v>
      </c>
      <c r="EW623">
        <v>4.8579999999999997</v>
      </c>
      <c r="EX623">
        <v>445.43220000000002</v>
      </c>
      <c r="EY623">
        <v>-50.067799999999998</v>
      </c>
      <c r="EZ623">
        <v>102.44199999999999</v>
      </c>
      <c r="FA623">
        <v>4.8140000000000001</v>
      </c>
      <c r="FB623">
        <v>444.55650000000003</v>
      </c>
      <c r="FC623">
        <v>-50.9435</v>
      </c>
      <c r="FD623">
        <v>102.65600000000001</v>
      </c>
      <c r="FE623">
        <v>4.766</v>
      </c>
      <c r="FF623">
        <v>440.08519999999999</v>
      </c>
      <c r="FG623">
        <v>-55.4148</v>
      </c>
      <c r="FH623">
        <v>37.76</v>
      </c>
      <c r="FI623">
        <v>-16.53</v>
      </c>
      <c r="FJ623">
        <v>70.73</v>
      </c>
      <c r="FK623">
        <v>3.95</v>
      </c>
      <c r="FL623">
        <v>82.608000000000004</v>
      </c>
      <c r="FM623">
        <v>-29.38</v>
      </c>
      <c r="FN623">
        <v>0.219</v>
      </c>
      <c r="FO623">
        <v>-15.782299999999999</v>
      </c>
      <c r="FP623">
        <v>0.28399999999999997</v>
      </c>
      <c r="FQ623">
        <v>-18.749600000000001</v>
      </c>
      <c r="FR623">
        <v>0.42030000000000001</v>
      </c>
      <c r="FS623">
        <v>-8.0450999999999997</v>
      </c>
      <c r="FT623">
        <v>0.752</v>
      </c>
      <c r="FU623">
        <v>5.5937999999999999</v>
      </c>
      <c r="FV623">
        <v>1.4016999999999999</v>
      </c>
      <c r="FW623">
        <v>8.2763000000000009</v>
      </c>
      <c r="FX623" t="s">
        <v>3065</v>
      </c>
      <c r="FY623" t="s">
        <v>252</v>
      </c>
    </row>
    <row r="624" spans="1:181" x14ac:dyDescent="0.35">
      <c r="A624">
        <v>627</v>
      </c>
      <c r="B624" t="s">
        <v>5567</v>
      </c>
      <c r="C624" t="s">
        <v>5557</v>
      </c>
      <c r="D624" t="s">
        <v>1631</v>
      </c>
      <c r="E624" t="s">
        <v>1632</v>
      </c>
      <c r="F624" t="s">
        <v>316</v>
      </c>
      <c r="G624" t="s">
        <v>193</v>
      </c>
      <c r="H624" t="s">
        <v>194</v>
      </c>
      <c r="I624" t="s">
        <v>304</v>
      </c>
      <c r="J624" t="s">
        <v>194</v>
      </c>
      <c r="K624" t="s">
        <v>304</v>
      </c>
      <c r="L624" t="s">
        <v>731</v>
      </c>
      <c r="M624" t="s">
        <v>193</v>
      </c>
      <c r="N624" t="s">
        <v>196</v>
      </c>
      <c r="O624" t="s">
        <v>193</v>
      </c>
      <c r="P624" t="s">
        <v>198</v>
      </c>
      <c r="Q624">
        <v>250</v>
      </c>
      <c r="R624" t="s">
        <v>198</v>
      </c>
      <c r="S624">
        <v>250</v>
      </c>
      <c r="T624">
        <v>9.1999999999999993</v>
      </c>
      <c r="U624">
        <v>1</v>
      </c>
      <c r="V624" t="s">
        <v>199</v>
      </c>
      <c r="W624" t="s">
        <v>200</v>
      </c>
      <c r="X624">
        <v>3.75</v>
      </c>
      <c r="Y624" t="s">
        <v>193</v>
      </c>
      <c r="Z624" t="s">
        <v>5577</v>
      </c>
      <c r="AA624" t="s">
        <v>201</v>
      </c>
      <c r="AB624">
        <v>306.2</v>
      </c>
      <c r="AC624">
        <v>0</v>
      </c>
      <c r="AD624" t="s">
        <v>193</v>
      </c>
      <c r="AE624" t="s">
        <v>193</v>
      </c>
      <c r="AF624" t="s">
        <v>193</v>
      </c>
      <c r="AG624">
        <v>0</v>
      </c>
      <c r="AH624">
        <v>0</v>
      </c>
      <c r="AI624">
        <v>0</v>
      </c>
      <c r="AJ624" t="s">
        <v>193</v>
      </c>
      <c r="AK624" t="s">
        <v>193</v>
      </c>
      <c r="AL624">
        <v>0</v>
      </c>
      <c r="AM624" t="s">
        <v>299</v>
      </c>
      <c r="AN624">
        <v>-306.2</v>
      </c>
      <c r="AO624" t="s">
        <v>193</v>
      </c>
      <c r="AP624" t="s">
        <v>299</v>
      </c>
      <c r="AQ624">
        <v>3.8</v>
      </c>
      <c r="AR624">
        <v>99.611000000000004</v>
      </c>
      <c r="AS624" t="s">
        <v>202</v>
      </c>
      <c r="AT624" t="s">
        <v>290</v>
      </c>
      <c r="AU624" t="s">
        <v>204</v>
      </c>
      <c r="AV624" t="s">
        <v>265</v>
      </c>
      <c r="AW624">
        <v>4</v>
      </c>
      <c r="AX624">
        <v>4</v>
      </c>
      <c r="AY624" t="s">
        <v>193</v>
      </c>
      <c r="AZ624" t="s">
        <v>193</v>
      </c>
      <c r="BA624" t="s">
        <v>206</v>
      </c>
      <c r="BB624" t="s">
        <v>206</v>
      </c>
      <c r="BC624" t="s">
        <v>202</v>
      </c>
      <c r="BD624" t="s">
        <v>206</v>
      </c>
      <c r="BE624" t="s">
        <v>206</v>
      </c>
      <c r="BF624" t="s">
        <v>206</v>
      </c>
      <c r="BG624" t="s">
        <v>238</v>
      </c>
      <c r="BH624" t="s">
        <v>193</v>
      </c>
      <c r="BI624">
        <v>2000</v>
      </c>
      <c r="BK624" t="s">
        <v>206</v>
      </c>
      <c r="BL624" t="s">
        <v>220</v>
      </c>
      <c r="BM624" t="s">
        <v>30</v>
      </c>
      <c r="BN624" t="s">
        <v>33</v>
      </c>
      <c r="BO624" t="s">
        <v>34</v>
      </c>
      <c r="BP624" t="s">
        <v>193</v>
      </c>
      <c r="BQ624" t="s">
        <v>193</v>
      </c>
      <c r="BR624" t="s">
        <v>193</v>
      </c>
      <c r="BS624" t="s">
        <v>193</v>
      </c>
      <c r="BT624" t="s">
        <v>193</v>
      </c>
      <c r="BU624" t="s">
        <v>193</v>
      </c>
      <c r="BV624" t="s">
        <v>220</v>
      </c>
      <c r="BW624" t="s">
        <v>291</v>
      </c>
      <c r="BX624" t="s">
        <v>202</v>
      </c>
      <c r="BY624" t="s">
        <v>3066</v>
      </c>
      <c r="BZ624" t="s">
        <v>292</v>
      </c>
      <c r="CA624" t="s">
        <v>293</v>
      </c>
      <c r="CB624" t="s">
        <v>3067</v>
      </c>
      <c r="CC624" t="s">
        <v>3068</v>
      </c>
      <c r="CD624" t="s">
        <v>5553</v>
      </c>
      <c r="CE624">
        <v>2</v>
      </c>
      <c r="CF624">
        <v>1</v>
      </c>
      <c r="CG624" t="s">
        <v>214</v>
      </c>
      <c r="CH624" t="s">
        <v>215</v>
      </c>
      <c r="CI624" t="s">
        <v>215</v>
      </c>
      <c r="CJ624" t="s">
        <v>197</v>
      </c>
      <c r="CK624">
        <v>250</v>
      </c>
      <c r="CL624" t="s">
        <v>216</v>
      </c>
      <c r="CM624">
        <v>1</v>
      </c>
      <c r="CN624" t="s">
        <v>199</v>
      </c>
      <c r="CO624" t="s">
        <v>193</v>
      </c>
      <c r="CP624">
        <v>3</v>
      </c>
      <c r="CQ624" t="s">
        <v>193</v>
      </c>
      <c r="CR624" t="s">
        <v>193</v>
      </c>
      <c r="CS624" t="s">
        <v>193</v>
      </c>
      <c r="CT624" t="s">
        <v>193</v>
      </c>
      <c r="CU624" t="s">
        <v>193</v>
      </c>
      <c r="CV624" t="s">
        <v>193</v>
      </c>
      <c r="CW624" t="s">
        <v>1631</v>
      </c>
      <c r="CX624" t="s">
        <v>217</v>
      </c>
      <c r="CY624" t="s">
        <v>299</v>
      </c>
      <c r="CZ624" t="s">
        <v>193</v>
      </c>
      <c r="DA624" t="s">
        <v>206</v>
      </c>
      <c r="DB624" t="s">
        <v>193</v>
      </c>
      <c r="DC624" t="s">
        <v>193</v>
      </c>
      <c r="DD624" t="s">
        <v>193</v>
      </c>
      <c r="DE624" t="s">
        <v>193</v>
      </c>
      <c r="DF624" t="s">
        <v>193</v>
      </c>
      <c r="DG624" t="s">
        <v>193</v>
      </c>
      <c r="DH624" t="s">
        <v>193</v>
      </c>
      <c r="DI624" t="s">
        <v>193</v>
      </c>
      <c r="DJ624" t="s">
        <v>193</v>
      </c>
      <c r="DK624" t="s">
        <v>193</v>
      </c>
      <c r="DL624" t="s">
        <v>222</v>
      </c>
      <c r="DM624" t="s">
        <v>222</v>
      </c>
      <c r="DN624" t="s">
        <v>223</v>
      </c>
      <c r="DO624" t="s">
        <v>224</v>
      </c>
      <c r="DP624" t="s">
        <v>252</v>
      </c>
      <c r="DQ624" t="s">
        <v>252</v>
      </c>
      <c r="DR624" t="s">
        <v>278</v>
      </c>
      <c r="DS624" t="e">
        <v>#VALUE!</v>
      </c>
      <c r="DT624" t="s">
        <v>252</v>
      </c>
      <c r="DU624" t="s">
        <v>252</v>
      </c>
      <c r="DV624" t="s">
        <v>278</v>
      </c>
      <c r="DW624" t="e">
        <v>#VALUE!</v>
      </c>
      <c r="DX624" t="s">
        <v>252</v>
      </c>
      <c r="DY624" t="s">
        <v>252</v>
      </c>
      <c r="DZ624" t="s">
        <v>278</v>
      </c>
      <c r="EA624" t="e">
        <v>#VALUE!</v>
      </c>
      <c r="EB624" t="s">
        <v>252</v>
      </c>
      <c r="EC624" t="s">
        <v>252</v>
      </c>
      <c r="ED624" t="s">
        <v>278</v>
      </c>
      <c r="EE624" t="e">
        <v>#VALUE!</v>
      </c>
      <c r="EF624" t="s">
        <v>252</v>
      </c>
      <c r="EG624" t="s">
        <v>252</v>
      </c>
      <c r="EH624" t="s">
        <v>278</v>
      </c>
      <c r="EI624" t="e">
        <v>#VALUE!</v>
      </c>
      <c r="EJ624" t="s">
        <v>252</v>
      </c>
      <c r="EK624" t="s">
        <v>252</v>
      </c>
      <c r="EL624" t="s">
        <v>278</v>
      </c>
      <c r="EM624" t="e">
        <v>#VALUE!</v>
      </c>
      <c r="EN624" t="s">
        <v>252</v>
      </c>
      <c r="EO624" t="s">
        <v>252</v>
      </c>
      <c r="EP624" t="s">
        <v>278</v>
      </c>
      <c r="EQ624" t="e">
        <v>#VALUE!</v>
      </c>
      <c r="ER624" t="s">
        <v>252</v>
      </c>
      <c r="ES624" t="s">
        <v>252</v>
      </c>
      <c r="ET624" t="s">
        <v>278</v>
      </c>
      <c r="EU624" t="e">
        <v>#VALUE!</v>
      </c>
      <c r="EV624" t="s">
        <v>252</v>
      </c>
      <c r="EW624" t="s">
        <v>252</v>
      </c>
      <c r="EX624" t="s">
        <v>278</v>
      </c>
      <c r="EY624" t="e">
        <v>#VALUE!</v>
      </c>
      <c r="EZ624" t="s">
        <v>252</v>
      </c>
      <c r="FA624" t="s">
        <v>252</v>
      </c>
      <c r="FB624" t="s">
        <v>278</v>
      </c>
      <c r="FC624" t="e">
        <v>#VALUE!</v>
      </c>
      <c r="FD624" t="s">
        <v>252</v>
      </c>
      <c r="FE624" t="s">
        <v>252</v>
      </c>
      <c r="FF624" t="s">
        <v>278</v>
      </c>
      <c r="FG624" t="e">
        <v>#VALUE!</v>
      </c>
      <c r="FH624">
        <v>37.76</v>
      </c>
      <c r="FI624">
        <v>-16.53</v>
      </c>
      <c r="FJ624">
        <v>70.73</v>
      </c>
      <c r="FK624">
        <v>3.95</v>
      </c>
      <c r="FL624">
        <v>82.608000000000004</v>
      </c>
      <c r="FM624">
        <v>-29.38</v>
      </c>
      <c r="FN624">
        <v>0.219</v>
      </c>
      <c r="FO624">
        <v>-15.782299999999999</v>
      </c>
      <c r="FP624">
        <v>0.28399999999999997</v>
      </c>
      <c r="FQ624">
        <v>-18.749600000000001</v>
      </c>
      <c r="FR624">
        <v>0.42030000000000001</v>
      </c>
      <c r="FS624">
        <v>-8.0450999999999997</v>
      </c>
      <c r="FT624">
        <v>0.752</v>
      </c>
      <c r="FU624">
        <v>5.5937999999999999</v>
      </c>
      <c r="FV624">
        <v>1.4016999999999999</v>
      </c>
      <c r="FW624">
        <v>8.2763000000000009</v>
      </c>
      <c r="FX624" t="s">
        <v>1635</v>
      </c>
      <c r="FY624">
        <v>62683.820200000002</v>
      </c>
    </row>
    <row r="625" spans="1:181" x14ac:dyDescent="0.35">
      <c r="A625">
        <v>628</v>
      </c>
      <c r="B625" t="s">
        <v>5553</v>
      </c>
      <c r="C625" t="s">
        <v>5561</v>
      </c>
      <c r="D625" t="s">
        <v>1986</v>
      </c>
      <c r="E625" t="s">
        <v>1987</v>
      </c>
      <c r="F625" t="s">
        <v>968</v>
      </c>
      <c r="G625" t="s">
        <v>331</v>
      </c>
      <c r="H625" t="s">
        <v>785</v>
      </c>
      <c r="I625" t="s">
        <v>331</v>
      </c>
      <c r="J625" t="s">
        <v>316</v>
      </c>
      <c r="K625" t="s">
        <v>193</v>
      </c>
      <c r="L625" t="s">
        <v>2957</v>
      </c>
      <c r="M625" t="s">
        <v>193</v>
      </c>
      <c r="N625" t="s">
        <v>196</v>
      </c>
      <c r="O625" t="s">
        <v>197</v>
      </c>
      <c r="P625" t="s">
        <v>198</v>
      </c>
      <c r="Q625">
        <v>9500</v>
      </c>
      <c r="R625" t="s">
        <v>198</v>
      </c>
      <c r="S625">
        <v>2750</v>
      </c>
      <c r="T625">
        <v>3</v>
      </c>
      <c r="U625">
        <v>5</v>
      </c>
      <c r="V625" t="s">
        <v>199</v>
      </c>
      <c r="W625" t="s">
        <v>200</v>
      </c>
      <c r="X625">
        <v>1.571</v>
      </c>
      <c r="Y625" t="s">
        <v>193</v>
      </c>
      <c r="Z625" t="s">
        <v>5571</v>
      </c>
      <c r="AA625" t="s">
        <v>2958</v>
      </c>
      <c r="AB625">
        <v>125</v>
      </c>
      <c r="AD625" t="s">
        <v>193</v>
      </c>
      <c r="AE625" t="s">
        <v>193</v>
      </c>
      <c r="AF625" t="s">
        <v>193</v>
      </c>
      <c r="AG625">
        <v>155</v>
      </c>
      <c r="AH625">
        <v>0</v>
      </c>
      <c r="AI625">
        <v>0</v>
      </c>
      <c r="AJ625" t="s">
        <v>193</v>
      </c>
      <c r="AK625" t="s">
        <v>193</v>
      </c>
      <c r="AM625">
        <v>30</v>
      </c>
      <c r="AN625">
        <v>30</v>
      </c>
      <c r="AO625" t="s">
        <v>193</v>
      </c>
      <c r="AP625">
        <v>1.85</v>
      </c>
      <c r="AQ625">
        <v>1.571</v>
      </c>
      <c r="AR625">
        <v>100</v>
      </c>
      <c r="AS625" t="s">
        <v>202</v>
      </c>
      <c r="AT625" t="s">
        <v>203</v>
      </c>
      <c r="AU625" t="s">
        <v>204</v>
      </c>
      <c r="AV625" t="s">
        <v>205</v>
      </c>
      <c r="AW625">
        <v>6</v>
      </c>
      <c r="AX625">
        <v>3</v>
      </c>
      <c r="AY625">
        <v>3</v>
      </c>
      <c r="AZ625" t="s">
        <v>193</v>
      </c>
      <c r="BA625" t="s">
        <v>206</v>
      </c>
      <c r="BB625" t="s">
        <v>206</v>
      </c>
      <c r="BC625" t="s">
        <v>206</v>
      </c>
      <c r="BD625" t="s">
        <v>202</v>
      </c>
      <c r="BE625" t="s">
        <v>206</v>
      </c>
      <c r="BF625" t="s">
        <v>206</v>
      </c>
      <c r="BG625" t="s">
        <v>207</v>
      </c>
      <c r="BH625" t="s">
        <v>237</v>
      </c>
      <c r="BI625">
        <v>2000</v>
      </c>
      <c r="BK625" t="s">
        <v>206</v>
      </c>
      <c r="BL625" t="s">
        <v>208</v>
      </c>
      <c r="BM625" t="s">
        <v>220</v>
      </c>
      <c r="BN625" t="s">
        <v>32</v>
      </c>
      <c r="BO625" t="s">
        <v>218</v>
      </c>
      <c r="BP625" t="s">
        <v>31</v>
      </c>
      <c r="BQ625" t="s">
        <v>34</v>
      </c>
      <c r="BR625" t="s">
        <v>193</v>
      </c>
      <c r="BS625" t="s">
        <v>193</v>
      </c>
      <c r="BT625" t="s">
        <v>193</v>
      </c>
      <c r="BU625" t="s">
        <v>193</v>
      </c>
      <c r="BV625" t="s">
        <v>208</v>
      </c>
      <c r="BW625" t="s">
        <v>209</v>
      </c>
      <c r="BX625" t="s">
        <v>197</v>
      </c>
      <c r="BY625" t="s">
        <v>193</v>
      </c>
      <c r="BZ625" t="s">
        <v>243</v>
      </c>
      <c r="CA625" t="s">
        <v>1092</v>
      </c>
      <c r="CB625" t="s">
        <v>2959</v>
      </c>
      <c r="CC625" t="s">
        <v>2960</v>
      </c>
      <c r="CD625" t="s">
        <v>5553</v>
      </c>
      <c r="CE625">
        <v>2</v>
      </c>
      <c r="CF625">
        <v>1</v>
      </c>
      <c r="CG625" t="s">
        <v>214</v>
      </c>
      <c r="CH625" t="s">
        <v>215</v>
      </c>
      <c r="CI625" t="s">
        <v>215</v>
      </c>
      <c r="CJ625" t="s">
        <v>197</v>
      </c>
      <c r="CK625">
        <v>2750</v>
      </c>
      <c r="CL625" t="s">
        <v>216</v>
      </c>
      <c r="CM625">
        <v>1</v>
      </c>
      <c r="CN625" t="s">
        <v>199</v>
      </c>
      <c r="CO625" t="s">
        <v>193</v>
      </c>
      <c r="CP625" t="s">
        <v>193</v>
      </c>
      <c r="CQ625" t="s">
        <v>193</v>
      </c>
      <c r="CR625" t="s">
        <v>193</v>
      </c>
      <c r="CS625" t="s">
        <v>193</v>
      </c>
      <c r="CT625" t="s">
        <v>193</v>
      </c>
      <c r="CU625" t="s">
        <v>193</v>
      </c>
      <c r="CV625" t="s">
        <v>193</v>
      </c>
      <c r="CW625" t="s">
        <v>1986</v>
      </c>
      <c r="CX625" t="s">
        <v>217</v>
      </c>
      <c r="CY625">
        <v>0.1</v>
      </c>
      <c r="CZ625">
        <v>2.75</v>
      </c>
      <c r="DA625" t="s">
        <v>206</v>
      </c>
      <c r="DB625" t="s">
        <v>193</v>
      </c>
      <c r="DC625" t="s">
        <v>193</v>
      </c>
      <c r="DD625" t="s">
        <v>193</v>
      </c>
      <c r="DE625" t="s">
        <v>193</v>
      </c>
      <c r="DF625" t="s">
        <v>193</v>
      </c>
      <c r="DG625" t="s">
        <v>26</v>
      </c>
      <c r="DH625" t="s">
        <v>29</v>
      </c>
      <c r="DI625" t="s">
        <v>33</v>
      </c>
      <c r="DJ625" t="s">
        <v>270</v>
      </c>
      <c r="DK625" t="s">
        <v>525</v>
      </c>
      <c r="DL625" t="s">
        <v>222</v>
      </c>
      <c r="DM625" t="s">
        <v>222</v>
      </c>
      <c r="DN625" t="s">
        <v>223</v>
      </c>
      <c r="DO625" t="s">
        <v>2961</v>
      </c>
      <c r="DP625">
        <v>100.572</v>
      </c>
      <c r="DQ625">
        <v>1.375</v>
      </c>
      <c r="DR625">
        <v>105.42910000000001</v>
      </c>
      <c r="DS625">
        <v>-19.570900000000002</v>
      </c>
      <c r="DT625">
        <v>100.45399999999999</v>
      </c>
      <c r="DU625">
        <v>1.415</v>
      </c>
      <c r="DV625">
        <v>113.0947</v>
      </c>
      <c r="DW625">
        <v>-11.9053</v>
      </c>
      <c r="DX625">
        <v>100.45399999999999</v>
      </c>
      <c r="DY625">
        <v>1.415</v>
      </c>
      <c r="DZ625">
        <v>117.8111</v>
      </c>
      <c r="EA625">
        <v>-7.1889000000000003</v>
      </c>
      <c r="EB625">
        <v>100.387</v>
      </c>
      <c r="EC625">
        <v>1.4379999999999999</v>
      </c>
      <c r="ED625">
        <v>118.2747</v>
      </c>
      <c r="EE625">
        <v>-6.7252999999999998</v>
      </c>
      <c r="EF625">
        <v>100.157</v>
      </c>
      <c r="EG625">
        <v>1.5169999999999999</v>
      </c>
      <c r="EH625">
        <v>126.70010000000001</v>
      </c>
      <c r="EI625">
        <v>1.7000999999999999</v>
      </c>
      <c r="EJ625">
        <v>100.342</v>
      </c>
      <c r="EK625">
        <v>1.4530000000000001</v>
      </c>
      <c r="EL625">
        <v>120.3001</v>
      </c>
      <c r="EM625">
        <v>-4.6999000000000004</v>
      </c>
      <c r="EN625">
        <v>100.41800000000001</v>
      </c>
      <c r="EO625">
        <v>1.427</v>
      </c>
      <c r="EP625">
        <v>118.48909999999999</v>
      </c>
      <c r="EQ625">
        <v>-6.5109000000000004</v>
      </c>
      <c r="ER625">
        <v>100.556</v>
      </c>
      <c r="ES625">
        <v>1.379</v>
      </c>
      <c r="ET625">
        <v>111.8451</v>
      </c>
      <c r="EU625">
        <v>-13.1549</v>
      </c>
      <c r="EV625">
        <v>101.13500000000001</v>
      </c>
      <c r="EW625">
        <v>1.18</v>
      </c>
      <c r="EX625">
        <v>91.148399999999995</v>
      </c>
      <c r="EY625">
        <v>-33.851599999999998</v>
      </c>
      <c r="EZ625">
        <v>100.64100000000001</v>
      </c>
      <c r="FA625">
        <v>1.349</v>
      </c>
      <c r="FB625">
        <v>107.782</v>
      </c>
      <c r="FC625">
        <v>-17.218</v>
      </c>
      <c r="FD625">
        <v>101.24</v>
      </c>
      <c r="FE625">
        <v>1.143</v>
      </c>
      <c r="FF625">
        <v>85.589100000000002</v>
      </c>
      <c r="FG625">
        <v>-39.410899999999998</v>
      </c>
      <c r="FH625">
        <v>41.17</v>
      </c>
      <c r="FI625">
        <v>-12.03</v>
      </c>
      <c r="FJ625">
        <v>70.150000000000006</v>
      </c>
      <c r="FK625">
        <v>2.93</v>
      </c>
      <c r="FL625">
        <v>83.14</v>
      </c>
      <c r="FM625">
        <v>-34.82</v>
      </c>
      <c r="FN625">
        <v>0.2452</v>
      </c>
      <c r="FO625">
        <v>-6.5027999999999997</v>
      </c>
      <c r="FP625">
        <v>0.32069999999999999</v>
      </c>
      <c r="FQ625">
        <v>-4.0229999999999997</v>
      </c>
      <c r="FR625">
        <v>0.44900000000000001</v>
      </c>
      <c r="FS625">
        <v>2.1189</v>
      </c>
      <c r="FT625">
        <v>0.77129999999999999</v>
      </c>
      <c r="FU625">
        <v>15.1562</v>
      </c>
      <c r="FV625">
        <v>1.4071</v>
      </c>
      <c r="FW625">
        <v>10.0541</v>
      </c>
      <c r="FX625" t="s">
        <v>1991</v>
      </c>
      <c r="FY625">
        <v>235757.20379999999</v>
      </c>
    </row>
    <row r="626" spans="1:181" x14ac:dyDescent="0.35">
      <c r="A626">
        <v>629</v>
      </c>
      <c r="B626" t="s">
        <v>5553</v>
      </c>
      <c r="C626" t="s">
        <v>5561</v>
      </c>
      <c r="D626" t="s">
        <v>1986</v>
      </c>
      <c r="E626" t="s">
        <v>1987</v>
      </c>
      <c r="F626" t="s">
        <v>968</v>
      </c>
      <c r="G626" t="s">
        <v>331</v>
      </c>
      <c r="H626" t="s">
        <v>785</v>
      </c>
      <c r="I626" t="s">
        <v>331</v>
      </c>
      <c r="J626" t="s">
        <v>316</v>
      </c>
      <c r="K626" t="s">
        <v>193</v>
      </c>
      <c r="L626" t="s">
        <v>2957</v>
      </c>
      <c r="M626" t="s">
        <v>193</v>
      </c>
      <c r="N626" t="s">
        <v>196</v>
      </c>
      <c r="O626" t="s">
        <v>197</v>
      </c>
      <c r="P626" t="s">
        <v>198</v>
      </c>
      <c r="Q626">
        <v>9500</v>
      </c>
      <c r="R626" t="s">
        <v>198</v>
      </c>
      <c r="S626">
        <v>2000</v>
      </c>
      <c r="T626">
        <v>10.5</v>
      </c>
      <c r="U626">
        <v>5</v>
      </c>
      <c r="V626" t="s">
        <v>199</v>
      </c>
      <c r="W626" t="s">
        <v>200</v>
      </c>
      <c r="X626">
        <v>2.61</v>
      </c>
      <c r="Y626" t="s">
        <v>193</v>
      </c>
      <c r="Z626" t="s">
        <v>5288</v>
      </c>
      <c r="AA626" t="s">
        <v>1712</v>
      </c>
      <c r="AB626">
        <v>185</v>
      </c>
      <c r="AD626" t="s">
        <v>193</v>
      </c>
      <c r="AE626" t="s">
        <v>193</v>
      </c>
      <c r="AF626" t="s">
        <v>193</v>
      </c>
      <c r="AG626">
        <v>210</v>
      </c>
      <c r="AH626">
        <v>0</v>
      </c>
      <c r="AI626">
        <v>0</v>
      </c>
      <c r="AJ626" t="s">
        <v>193</v>
      </c>
      <c r="AK626" t="s">
        <v>193</v>
      </c>
      <c r="AM626">
        <v>35</v>
      </c>
      <c r="AN626">
        <v>25</v>
      </c>
      <c r="AO626" t="s">
        <v>193</v>
      </c>
      <c r="AP626">
        <v>2.85</v>
      </c>
      <c r="AQ626">
        <v>2.61</v>
      </c>
      <c r="AR626">
        <v>100</v>
      </c>
      <c r="AS626" t="s">
        <v>202</v>
      </c>
      <c r="AT626" t="s">
        <v>203</v>
      </c>
      <c r="AU626" t="s">
        <v>204</v>
      </c>
      <c r="AV626" t="s">
        <v>205</v>
      </c>
      <c r="AW626">
        <v>6</v>
      </c>
      <c r="AX626">
        <v>3</v>
      </c>
      <c r="AY626">
        <v>3</v>
      </c>
      <c r="AZ626" t="s">
        <v>193</v>
      </c>
      <c r="BA626" t="s">
        <v>206</v>
      </c>
      <c r="BB626" t="s">
        <v>206</v>
      </c>
      <c r="BC626" t="s">
        <v>202</v>
      </c>
      <c r="BD626" t="s">
        <v>202</v>
      </c>
      <c r="BE626" t="s">
        <v>206</v>
      </c>
      <c r="BF626" t="s">
        <v>206</v>
      </c>
      <c r="BG626" t="s">
        <v>207</v>
      </c>
      <c r="BH626" t="s">
        <v>237</v>
      </c>
      <c r="BI626">
        <v>2000</v>
      </c>
      <c r="BK626" t="s">
        <v>206</v>
      </c>
      <c r="BL626" t="s">
        <v>208</v>
      </c>
      <c r="BM626" t="s">
        <v>220</v>
      </c>
      <c r="BN626" t="s">
        <v>32</v>
      </c>
      <c r="BO626" t="s">
        <v>218</v>
      </c>
      <c r="BP626" t="s">
        <v>31</v>
      </c>
      <c r="BQ626" t="s">
        <v>34</v>
      </c>
      <c r="BR626" t="s">
        <v>193</v>
      </c>
      <c r="BS626" t="s">
        <v>193</v>
      </c>
      <c r="BT626" t="s">
        <v>193</v>
      </c>
      <c r="BU626" t="s">
        <v>193</v>
      </c>
      <c r="BV626" t="s">
        <v>208</v>
      </c>
      <c r="BW626" t="s">
        <v>209</v>
      </c>
      <c r="BX626" t="s">
        <v>197</v>
      </c>
      <c r="BY626" t="s">
        <v>193</v>
      </c>
      <c r="BZ626" t="s">
        <v>243</v>
      </c>
      <c r="CA626" t="s">
        <v>1092</v>
      </c>
      <c r="CB626" t="s">
        <v>2962</v>
      </c>
      <c r="CC626" t="s">
        <v>2963</v>
      </c>
      <c r="CD626" t="s">
        <v>5553</v>
      </c>
      <c r="CE626">
        <v>2</v>
      </c>
      <c r="CF626">
        <v>0</v>
      </c>
      <c r="CG626" t="s">
        <v>214</v>
      </c>
      <c r="CH626" t="s">
        <v>215</v>
      </c>
      <c r="CI626" t="s">
        <v>215</v>
      </c>
      <c r="CJ626" t="s">
        <v>197</v>
      </c>
      <c r="CK626">
        <v>2000</v>
      </c>
      <c r="CL626" t="s">
        <v>216</v>
      </c>
      <c r="CM626">
        <v>1</v>
      </c>
      <c r="CN626" t="s">
        <v>199</v>
      </c>
      <c r="CO626" t="s">
        <v>193</v>
      </c>
      <c r="CP626">
        <v>3</v>
      </c>
      <c r="CQ626" t="s">
        <v>193</v>
      </c>
      <c r="CR626" t="s">
        <v>193</v>
      </c>
      <c r="CS626" t="s">
        <v>193</v>
      </c>
      <c r="CT626" t="s">
        <v>193</v>
      </c>
      <c r="CU626" t="s">
        <v>193</v>
      </c>
      <c r="CV626" t="s">
        <v>193</v>
      </c>
      <c r="CW626" t="s">
        <v>1986</v>
      </c>
      <c r="CX626" t="s">
        <v>217</v>
      </c>
      <c r="CY626">
        <v>0.2</v>
      </c>
      <c r="CZ626">
        <v>4</v>
      </c>
      <c r="DA626" t="s">
        <v>206</v>
      </c>
      <c r="DB626" t="s">
        <v>193</v>
      </c>
      <c r="DC626" t="s">
        <v>193</v>
      </c>
      <c r="DD626" t="s">
        <v>193</v>
      </c>
      <c r="DE626" t="s">
        <v>193</v>
      </c>
      <c r="DF626" t="s">
        <v>193</v>
      </c>
      <c r="DG626" t="s">
        <v>26</v>
      </c>
      <c r="DH626" t="s">
        <v>29</v>
      </c>
      <c r="DI626" t="s">
        <v>33</v>
      </c>
      <c r="DJ626" t="s">
        <v>270</v>
      </c>
      <c r="DK626" t="s">
        <v>525</v>
      </c>
      <c r="DL626" t="s">
        <v>222</v>
      </c>
      <c r="DM626" t="s">
        <v>222</v>
      </c>
      <c r="DN626" t="s">
        <v>223</v>
      </c>
      <c r="DO626" t="s">
        <v>1547</v>
      </c>
      <c r="DP626">
        <v>100.423</v>
      </c>
      <c r="DQ626">
        <v>2.5630000000000002</v>
      </c>
      <c r="DR626">
        <v>179.18940000000001</v>
      </c>
      <c r="DS626">
        <v>-5.8106</v>
      </c>
      <c r="DT626">
        <v>100.584</v>
      </c>
      <c r="DU626">
        <v>2.5449999999999999</v>
      </c>
      <c r="DV626">
        <v>179.3193</v>
      </c>
      <c r="DW626">
        <v>-5.6806999999999999</v>
      </c>
      <c r="DX626">
        <v>100.926</v>
      </c>
      <c r="DY626">
        <v>2.5070000000000001</v>
      </c>
      <c r="DZ626">
        <v>187.56010000000001</v>
      </c>
      <c r="EA626">
        <v>2.5600999999999998</v>
      </c>
      <c r="EB626">
        <v>100.646</v>
      </c>
      <c r="EC626">
        <v>2.5379999999999998</v>
      </c>
      <c r="ED626">
        <v>191.2</v>
      </c>
      <c r="EE626">
        <v>6.2</v>
      </c>
      <c r="EF626">
        <v>99.899000000000001</v>
      </c>
      <c r="EG626">
        <v>2.621</v>
      </c>
      <c r="EH626">
        <v>197.94890000000001</v>
      </c>
      <c r="EI626">
        <v>12.9489</v>
      </c>
      <c r="EJ626">
        <v>100.054</v>
      </c>
      <c r="EK626">
        <v>2.6040000000000001</v>
      </c>
      <c r="EL626">
        <v>199.8887</v>
      </c>
      <c r="EM626">
        <v>14.8887</v>
      </c>
      <c r="EN626">
        <v>101.322</v>
      </c>
      <c r="EO626">
        <v>2.4630000000000001</v>
      </c>
      <c r="EP626">
        <v>189.41829999999999</v>
      </c>
      <c r="EQ626">
        <v>4.4183000000000003</v>
      </c>
      <c r="ER626">
        <v>101.61499999999999</v>
      </c>
      <c r="ES626">
        <v>2.431</v>
      </c>
      <c r="ET626">
        <v>181.22049999999999</v>
      </c>
      <c r="EU626">
        <v>-3.7795000000000001</v>
      </c>
      <c r="EV626">
        <v>101.20399999999999</v>
      </c>
      <c r="EW626">
        <v>2.476</v>
      </c>
      <c r="EX626">
        <v>187.52010000000001</v>
      </c>
      <c r="EY626">
        <v>2.5200999999999998</v>
      </c>
      <c r="EZ626">
        <v>102.221</v>
      </c>
      <c r="FA626">
        <v>2.3639999999999999</v>
      </c>
      <c r="FB626">
        <v>176.34350000000001</v>
      </c>
      <c r="FC626">
        <v>-8.6564999999999994</v>
      </c>
      <c r="FD626">
        <v>103.249</v>
      </c>
      <c r="FE626">
        <v>2.2519999999999998</v>
      </c>
      <c r="FF626">
        <v>159.17230000000001</v>
      </c>
      <c r="FG626">
        <v>-25.8277</v>
      </c>
      <c r="FH626">
        <v>41.17</v>
      </c>
      <c r="FI626">
        <v>-12.03</v>
      </c>
      <c r="FJ626">
        <v>70.150000000000006</v>
      </c>
      <c r="FK626">
        <v>2.93</v>
      </c>
      <c r="FL626">
        <v>83.14</v>
      </c>
      <c r="FM626">
        <v>-34.82</v>
      </c>
      <c r="FN626">
        <v>0.2452</v>
      </c>
      <c r="FO626">
        <v>-6.5027999999999997</v>
      </c>
      <c r="FP626">
        <v>0.32069999999999999</v>
      </c>
      <c r="FQ626">
        <v>-4.0229999999999997</v>
      </c>
      <c r="FR626">
        <v>0.44900000000000001</v>
      </c>
      <c r="FS626">
        <v>2.1189</v>
      </c>
      <c r="FT626">
        <v>0.77129999999999999</v>
      </c>
      <c r="FU626">
        <v>15.1562</v>
      </c>
      <c r="FV626">
        <v>1.4071</v>
      </c>
      <c r="FW626">
        <v>10.0541</v>
      </c>
      <c r="FX626" t="s">
        <v>1991</v>
      </c>
      <c r="FY626">
        <v>235757.20379999999</v>
      </c>
    </row>
    <row r="627" spans="1:181" x14ac:dyDescent="0.35">
      <c r="A627">
        <v>630</v>
      </c>
      <c r="B627" t="s">
        <v>5553</v>
      </c>
      <c r="C627" t="s">
        <v>5561</v>
      </c>
      <c r="D627" t="s">
        <v>1986</v>
      </c>
      <c r="E627" t="s">
        <v>1987</v>
      </c>
      <c r="F627" t="s">
        <v>968</v>
      </c>
      <c r="G627" t="s">
        <v>331</v>
      </c>
      <c r="H627" t="s">
        <v>785</v>
      </c>
      <c r="I627" t="s">
        <v>331</v>
      </c>
      <c r="J627" t="s">
        <v>316</v>
      </c>
      <c r="K627" t="s">
        <v>193</v>
      </c>
      <c r="L627" t="s">
        <v>2957</v>
      </c>
      <c r="M627" t="s">
        <v>193</v>
      </c>
      <c r="N627" t="s">
        <v>196</v>
      </c>
      <c r="O627" t="s">
        <v>197</v>
      </c>
      <c r="P627" t="s">
        <v>198</v>
      </c>
      <c r="Q627">
        <v>9500</v>
      </c>
      <c r="R627" t="s">
        <v>198</v>
      </c>
      <c r="S627">
        <v>2750</v>
      </c>
      <c r="T627">
        <v>31</v>
      </c>
      <c r="U627">
        <v>5</v>
      </c>
      <c r="V627" t="s">
        <v>199</v>
      </c>
      <c r="W627" t="s">
        <v>200</v>
      </c>
      <c r="X627">
        <v>3.452</v>
      </c>
      <c r="Y627" t="s">
        <v>193</v>
      </c>
      <c r="Z627" t="s">
        <v>5578</v>
      </c>
      <c r="AA627" t="s">
        <v>999</v>
      </c>
      <c r="AB627">
        <v>205</v>
      </c>
      <c r="AD627" t="s">
        <v>193</v>
      </c>
      <c r="AE627" t="s">
        <v>193</v>
      </c>
      <c r="AF627" t="s">
        <v>193</v>
      </c>
      <c r="AG627">
        <v>230</v>
      </c>
      <c r="AH627">
        <v>0</v>
      </c>
      <c r="AI627">
        <v>0</v>
      </c>
      <c r="AJ627" t="s">
        <v>193</v>
      </c>
      <c r="AK627" t="s">
        <v>193</v>
      </c>
      <c r="AM627">
        <v>25</v>
      </c>
      <c r="AN627">
        <v>25</v>
      </c>
      <c r="AO627" t="s">
        <v>193</v>
      </c>
      <c r="AP627">
        <v>3.47</v>
      </c>
      <c r="AQ627">
        <v>3.452</v>
      </c>
      <c r="AR627">
        <v>100</v>
      </c>
      <c r="AS627" t="s">
        <v>202</v>
      </c>
      <c r="AT627" t="s">
        <v>203</v>
      </c>
      <c r="AU627" t="s">
        <v>204</v>
      </c>
      <c r="AV627" t="s">
        <v>205</v>
      </c>
      <c r="AW627">
        <v>6</v>
      </c>
      <c r="AX627">
        <v>3</v>
      </c>
      <c r="AY627">
        <v>3</v>
      </c>
      <c r="AZ627" t="s">
        <v>193</v>
      </c>
      <c r="BA627" t="s">
        <v>206</v>
      </c>
      <c r="BB627" t="s">
        <v>206</v>
      </c>
      <c r="BC627" t="s">
        <v>202</v>
      </c>
      <c r="BD627" t="s">
        <v>202</v>
      </c>
      <c r="BE627" t="s">
        <v>206</v>
      </c>
      <c r="BF627" t="s">
        <v>206</v>
      </c>
      <c r="BG627" t="s">
        <v>207</v>
      </c>
      <c r="BH627" t="s">
        <v>237</v>
      </c>
      <c r="BI627">
        <v>2000</v>
      </c>
      <c r="BK627" t="s">
        <v>206</v>
      </c>
      <c r="BL627" t="s">
        <v>208</v>
      </c>
      <c r="BM627" t="s">
        <v>220</v>
      </c>
      <c r="BN627" t="s">
        <v>32</v>
      </c>
      <c r="BO627" t="s">
        <v>218</v>
      </c>
      <c r="BP627" t="s">
        <v>31</v>
      </c>
      <c r="BQ627" t="s">
        <v>34</v>
      </c>
      <c r="BR627" t="s">
        <v>193</v>
      </c>
      <c r="BS627" t="s">
        <v>193</v>
      </c>
      <c r="BT627" t="s">
        <v>193</v>
      </c>
      <c r="BU627" t="s">
        <v>193</v>
      </c>
      <c r="BV627" t="s">
        <v>208</v>
      </c>
      <c r="BW627" t="s">
        <v>209</v>
      </c>
      <c r="BX627" t="s">
        <v>197</v>
      </c>
      <c r="BY627" t="s">
        <v>193</v>
      </c>
      <c r="BZ627" t="s">
        <v>243</v>
      </c>
      <c r="CA627" t="s">
        <v>1092</v>
      </c>
      <c r="CB627" t="s">
        <v>2964</v>
      </c>
      <c r="CC627" t="s">
        <v>2965</v>
      </c>
      <c r="CD627" t="s">
        <v>5553</v>
      </c>
      <c r="CE627">
        <v>2</v>
      </c>
      <c r="CF627">
        <v>0</v>
      </c>
      <c r="CG627" t="s">
        <v>214</v>
      </c>
      <c r="CH627" t="s">
        <v>215</v>
      </c>
      <c r="CI627" t="s">
        <v>215</v>
      </c>
      <c r="CJ627" t="s">
        <v>197</v>
      </c>
      <c r="CK627">
        <v>2750</v>
      </c>
      <c r="CL627" t="s">
        <v>216</v>
      </c>
      <c r="CM627">
        <v>1</v>
      </c>
      <c r="CN627" t="s">
        <v>199</v>
      </c>
      <c r="CO627" t="s">
        <v>193</v>
      </c>
      <c r="CP627">
        <v>6</v>
      </c>
      <c r="CQ627">
        <v>500</v>
      </c>
      <c r="CR627" t="s">
        <v>193</v>
      </c>
      <c r="CS627" t="s">
        <v>193</v>
      </c>
      <c r="CT627" t="s">
        <v>193</v>
      </c>
      <c r="CU627" t="s">
        <v>193</v>
      </c>
      <c r="CV627" t="s">
        <v>193</v>
      </c>
      <c r="CW627" t="s">
        <v>1986</v>
      </c>
      <c r="CX627" t="s">
        <v>217</v>
      </c>
      <c r="CY627">
        <v>0.42499999999999999</v>
      </c>
      <c r="CZ627">
        <v>11.688000000000001</v>
      </c>
      <c r="DA627" t="s">
        <v>206</v>
      </c>
      <c r="DB627" t="s">
        <v>193</v>
      </c>
      <c r="DC627" t="s">
        <v>193</v>
      </c>
      <c r="DD627" t="s">
        <v>193</v>
      </c>
      <c r="DE627" t="s">
        <v>193</v>
      </c>
      <c r="DF627" t="s">
        <v>193</v>
      </c>
      <c r="DG627" t="s">
        <v>26</v>
      </c>
      <c r="DH627" t="s">
        <v>29</v>
      </c>
      <c r="DI627" t="s">
        <v>33</v>
      </c>
      <c r="DJ627" t="s">
        <v>270</v>
      </c>
      <c r="DK627" t="s">
        <v>525</v>
      </c>
      <c r="DL627" t="s">
        <v>222</v>
      </c>
      <c r="DM627" t="s">
        <v>222</v>
      </c>
      <c r="DN627" t="s">
        <v>223</v>
      </c>
      <c r="DO627" t="s">
        <v>1002</v>
      </c>
      <c r="DP627">
        <v>101.517</v>
      </c>
      <c r="DQ627">
        <v>3.3719999999999999</v>
      </c>
      <c r="DR627">
        <v>196.73670000000001</v>
      </c>
      <c r="DS627">
        <v>-8.2632999999999992</v>
      </c>
      <c r="DT627">
        <v>103.953</v>
      </c>
      <c r="DU627">
        <v>3.2469999999999999</v>
      </c>
      <c r="DV627">
        <v>184.92679999999999</v>
      </c>
      <c r="DW627">
        <v>-20.0732</v>
      </c>
      <c r="DX627">
        <v>104.166</v>
      </c>
      <c r="DY627">
        <v>3.2360000000000002</v>
      </c>
      <c r="DZ627">
        <v>197.30600000000001</v>
      </c>
      <c r="EA627">
        <v>-7.694</v>
      </c>
      <c r="EB627">
        <v>102.499</v>
      </c>
      <c r="EC627">
        <v>3.3210000000000002</v>
      </c>
      <c r="ED627">
        <v>210.08690000000001</v>
      </c>
      <c r="EE627">
        <v>5.0869</v>
      </c>
      <c r="EF627">
        <v>102.557</v>
      </c>
      <c r="EG627">
        <v>3.3180000000000001</v>
      </c>
      <c r="EH627">
        <v>206.0291</v>
      </c>
      <c r="EI627">
        <v>1.0290999999999999</v>
      </c>
      <c r="EJ627">
        <v>104.982</v>
      </c>
      <c r="EK627">
        <v>3.1949999999999998</v>
      </c>
      <c r="EL627">
        <v>198.09870000000001</v>
      </c>
      <c r="EM627">
        <v>-6.9013</v>
      </c>
      <c r="EN627">
        <v>106.681</v>
      </c>
      <c r="EO627">
        <v>3.1110000000000002</v>
      </c>
      <c r="EP627">
        <v>194.92830000000001</v>
      </c>
      <c r="EQ627">
        <v>-10.0717</v>
      </c>
      <c r="ER627">
        <v>106.905</v>
      </c>
      <c r="ES627">
        <v>3.1</v>
      </c>
      <c r="ET627">
        <v>188.5599</v>
      </c>
      <c r="EU627">
        <v>-16.440100000000001</v>
      </c>
      <c r="EV627">
        <v>105.28100000000001</v>
      </c>
      <c r="EW627">
        <v>3.18</v>
      </c>
      <c r="EX627">
        <v>199.93049999999999</v>
      </c>
      <c r="EY627">
        <v>-5.0694999999999997</v>
      </c>
      <c r="EZ627">
        <v>106.72</v>
      </c>
      <c r="FA627">
        <v>3.109</v>
      </c>
      <c r="FB627">
        <v>193.9119</v>
      </c>
      <c r="FC627">
        <v>-11.088100000000001</v>
      </c>
      <c r="FD627">
        <v>109.998</v>
      </c>
      <c r="FE627">
        <v>2.952</v>
      </c>
      <c r="FF627">
        <v>169.488</v>
      </c>
      <c r="FG627">
        <v>-35.512</v>
      </c>
      <c r="FH627">
        <v>41.17</v>
      </c>
      <c r="FI627">
        <v>-12.03</v>
      </c>
      <c r="FJ627">
        <v>70.150000000000006</v>
      </c>
      <c r="FK627">
        <v>2.93</v>
      </c>
      <c r="FL627">
        <v>83.14</v>
      </c>
      <c r="FM627">
        <v>-34.82</v>
      </c>
      <c r="FN627">
        <v>0.2452</v>
      </c>
      <c r="FO627">
        <v>-6.5027999999999997</v>
      </c>
      <c r="FP627">
        <v>0.32069999999999999</v>
      </c>
      <c r="FQ627">
        <v>-4.0229999999999997</v>
      </c>
      <c r="FR627">
        <v>0.44900000000000001</v>
      </c>
      <c r="FS627">
        <v>2.1189</v>
      </c>
      <c r="FT627">
        <v>0.77129999999999999</v>
      </c>
      <c r="FU627">
        <v>15.1562</v>
      </c>
      <c r="FV627">
        <v>1.4071</v>
      </c>
      <c r="FW627">
        <v>10.0541</v>
      </c>
      <c r="FX627" t="s">
        <v>1991</v>
      </c>
      <c r="FY627">
        <v>235757.20379999999</v>
      </c>
    </row>
    <row r="628" spans="1:181" x14ac:dyDescent="0.35">
      <c r="A628">
        <v>631</v>
      </c>
      <c r="B628" t="s">
        <v>5553</v>
      </c>
      <c r="C628" t="s">
        <v>5561</v>
      </c>
      <c r="D628" t="s">
        <v>1986</v>
      </c>
      <c r="E628" t="s">
        <v>1987</v>
      </c>
      <c r="F628" t="s">
        <v>968</v>
      </c>
      <c r="G628" t="s">
        <v>331</v>
      </c>
      <c r="H628" t="s">
        <v>785</v>
      </c>
      <c r="I628" t="s">
        <v>331</v>
      </c>
      <c r="J628" t="s">
        <v>316</v>
      </c>
      <c r="K628" t="s">
        <v>193</v>
      </c>
      <c r="L628" t="s">
        <v>2957</v>
      </c>
      <c r="M628" t="s">
        <v>193</v>
      </c>
      <c r="N628" t="s">
        <v>196</v>
      </c>
      <c r="O628" t="s">
        <v>197</v>
      </c>
      <c r="P628" t="s">
        <v>198</v>
      </c>
      <c r="Q628">
        <v>9500</v>
      </c>
      <c r="R628" t="s">
        <v>198</v>
      </c>
      <c r="S628">
        <v>1250</v>
      </c>
      <c r="T628">
        <v>5</v>
      </c>
      <c r="U628">
        <v>5</v>
      </c>
      <c r="V628" t="s">
        <v>199</v>
      </c>
      <c r="W628" t="s">
        <v>200</v>
      </c>
      <c r="X628">
        <v>2.992</v>
      </c>
      <c r="Y628" t="s">
        <v>193</v>
      </c>
      <c r="Z628" t="s">
        <v>5579</v>
      </c>
      <c r="AA628" t="s">
        <v>1786</v>
      </c>
      <c r="AB628">
        <v>140</v>
      </c>
      <c r="AD628">
        <v>-7</v>
      </c>
      <c r="AE628" t="s">
        <v>193</v>
      </c>
      <c r="AF628" t="s">
        <v>193</v>
      </c>
      <c r="AG628">
        <v>165</v>
      </c>
      <c r="AH628">
        <v>0</v>
      </c>
      <c r="AI628">
        <v>0</v>
      </c>
      <c r="AJ628" t="s">
        <v>193</v>
      </c>
      <c r="AK628" t="s">
        <v>193</v>
      </c>
      <c r="AM628">
        <v>30</v>
      </c>
      <c r="AN628">
        <v>25</v>
      </c>
      <c r="AO628" t="s">
        <v>193</v>
      </c>
      <c r="AP628">
        <v>2.96</v>
      </c>
      <c r="AQ628">
        <v>1.843</v>
      </c>
      <c r="AR628">
        <v>105.30200000000001</v>
      </c>
      <c r="AS628" t="s">
        <v>202</v>
      </c>
      <c r="AT628" t="s">
        <v>203</v>
      </c>
      <c r="AU628" t="s">
        <v>204</v>
      </c>
      <c r="AV628" t="s">
        <v>205</v>
      </c>
      <c r="AW628">
        <v>6</v>
      </c>
      <c r="AX628">
        <v>3</v>
      </c>
      <c r="AY628">
        <v>3</v>
      </c>
      <c r="AZ628" t="s">
        <v>193</v>
      </c>
      <c r="BA628" t="s">
        <v>206</v>
      </c>
      <c r="BB628" t="s">
        <v>206</v>
      </c>
      <c r="BC628" t="s">
        <v>202</v>
      </c>
      <c r="BD628" t="s">
        <v>202</v>
      </c>
      <c r="BE628" t="s">
        <v>206</v>
      </c>
      <c r="BF628" t="s">
        <v>206</v>
      </c>
      <c r="BG628" t="s">
        <v>207</v>
      </c>
      <c r="BH628" t="s">
        <v>237</v>
      </c>
      <c r="BI628">
        <v>2000</v>
      </c>
      <c r="BK628" t="s">
        <v>206</v>
      </c>
      <c r="BL628" t="s">
        <v>208</v>
      </c>
      <c r="BM628" t="s">
        <v>220</v>
      </c>
      <c r="BN628" t="s">
        <v>32</v>
      </c>
      <c r="BO628" t="s">
        <v>218</v>
      </c>
      <c r="BP628" t="s">
        <v>31</v>
      </c>
      <c r="BQ628" t="s">
        <v>34</v>
      </c>
      <c r="BR628" t="s">
        <v>193</v>
      </c>
      <c r="BS628" t="s">
        <v>193</v>
      </c>
      <c r="BT628" t="s">
        <v>193</v>
      </c>
      <c r="BU628" t="s">
        <v>193</v>
      </c>
      <c r="BV628" t="s">
        <v>208</v>
      </c>
      <c r="BW628" t="s">
        <v>209</v>
      </c>
      <c r="BX628" t="s">
        <v>202</v>
      </c>
      <c r="BY628" t="s">
        <v>193</v>
      </c>
      <c r="BZ628" t="s">
        <v>243</v>
      </c>
      <c r="CA628" t="s">
        <v>1092</v>
      </c>
      <c r="CB628" t="s">
        <v>1989</v>
      </c>
      <c r="CC628" t="s">
        <v>1990</v>
      </c>
      <c r="CD628" t="s">
        <v>5553</v>
      </c>
      <c r="CE628">
        <v>2</v>
      </c>
      <c r="CF628">
        <v>0</v>
      </c>
      <c r="CG628" t="s">
        <v>214</v>
      </c>
      <c r="CH628" t="s">
        <v>215</v>
      </c>
      <c r="CI628" t="s">
        <v>215</v>
      </c>
      <c r="CJ628" t="s">
        <v>197</v>
      </c>
      <c r="CK628">
        <v>1250</v>
      </c>
      <c r="CL628" t="s">
        <v>216</v>
      </c>
      <c r="CM628">
        <v>1</v>
      </c>
      <c r="CN628" t="s">
        <v>199</v>
      </c>
      <c r="CO628" t="s">
        <v>193</v>
      </c>
      <c r="CP628">
        <v>1</v>
      </c>
      <c r="CQ628" t="s">
        <v>193</v>
      </c>
      <c r="CR628" t="s">
        <v>193</v>
      </c>
      <c r="CS628" t="s">
        <v>193</v>
      </c>
      <c r="CT628" t="s">
        <v>193</v>
      </c>
      <c r="CU628" t="s">
        <v>193</v>
      </c>
      <c r="CV628" t="s">
        <v>193</v>
      </c>
      <c r="CW628" t="s">
        <v>1986</v>
      </c>
      <c r="CX628" t="s">
        <v>217</v>
      </c>
      <c r="CY628">
        <v>0.12</v>
      </c>
      <c r="CZ628">
        <v>1.5</v>
      </c>
      <c r="DA628" t="s">
        <v>206</v>
      </c>
      <c r="DB628" t="s">
        <v>193</v>
      </c>
      <c r="DC628" t="s">
        <v>193</v>
      </c>
      <c r="DD628" t="s">
        <v>193</v>
      </c>
      <c r="DE628" t="s">
        <v>193</v>
      </c>
      <c r="DF628" t="s">
        <v>193</v>
      </c>
      <c r="DG628" t="s">
        <v>26</v>
      </c>
      <c r="DH628" t="s">
        <v>29</v>
      </c>
      <c r="DI628" t="s">
        <v>33</v>
      </c>
      <c r="DJ628" t="s">
        <v>270</v>
      </c>
      <c r="DK628" t="s">
        <v>525</v>
      </c>
      <c r="DL628" t="s">
        <v>222</v>
      </c>
      <c r="DM628" t="s">
        <v>222</v>
      </c>
      <c r="DN628" t="s">
        <v>223</v>
      </c>
      <c r="DO628" t="s">
        <v>1790</v>
      </c>
      <c r="DP628">
        <v>105.732</v>
      </c>
      <c r="DQ628">
        <v>1.7509999999999999</v>
      </c>
      <c r="DR628">
        <v>131.82929999999999</v>
      </c>
      <c r="DS628">
        <v>-8.1707000000000001</v>
      </c>
      <c r="DT628">
        <v>105.69</v>
      </c>
      <c r="DU628">
        <v>1.758</v>
      </c>
      <c r="DV628">
        <v>135.2741</v>
      </c>
      <c r="DW628">
        <v>-4.7259000000000002</v>
      </c>
      <c r="DX628">
        <v>105.586</v>
      </c>
      <c r="DY628">
        <v>1.7789999999999999</v>
      </c>
      <c r="DZ628">
        <v>145.50980000000001</v>
      </c>
      <c r="EA628">
        <v>5.5098000000000003</v>
      </c>
      <c r="EB628">
        <v>105.125</v>
      </c>
      <c r="EC628">
        <v>1.8759999999999999</v>
      </c>
      <c r="ED628">
        <v>153.27549999999999</v>
      </c>
      <c r="EE628">
        <v>13.275499999999999</v>
      </c>
      <c r="EF628">
        <v>104.98099999999999</v>
      </c>
      <c r="EG628">
        <v>1.9059999999999999</v>
      </c>
      <c r="EH628">
        <v>155.6831</v>
      </c>
      <c r="EI628">
        <v>15.6831</v>
      </c>
      <c r="EJ628">
        <v>105.157</v>
      </c>
      <c r="EK628">
        <v>1.8680000000000001</v>
      </c>
      <c r="EL628">
        <v>153.6737</v>
      </c>
      <c r="EM628">
        <v>13.6737</v>
      </c>
      <c r="EN628">
        <v>105.541</v>
      </c>
      <c r="EO628">
        <v>1.7849999999999999</v>
      </c>
      <c r="EP628">
        <v>146.0539</v>
      </c>
      <c r="EQ628">
        <v>6.0538999999999996</v>
      </c>
      <c r="ER628">
        <v>105.836</v>
      </c>
      <c r="ES628">
        <v>1.722</v>
      </c>
      <c r="ET628">
        <v>136.77160000000001</v>
      </c>
      <c r="EU628">
        <v>-3.2284000000000002</v>
      </c>
      <c r="EV628">
        <v>105.634</v>
      </c>
      <c r="EW628">
        <v>1.764</v>
      </c>
      <c r="EX628">
        <v>140.7791</v>
      </c>
      <c r="EY628">
        <v>0.77910000000000001</v>
      </c>
      <c r="EZ628">
        <v>106.029</v>
      </c>
      <c r="FA628">
        <v>1.68</v>
      </c>
      <c r="FB628">
        <v>131.9427</v>
      </c>
      <c r="FC628">
        <v>-8.0572999999999997</v>
      </c>
      <c r="FD628">
        <v>106.378</v>
      </c>
      <c r="FE628">
        <v>1.6060000000000001</v>
      </c>
      <c r="FF628">
        <v>121.22450000000001</v>
      </c>
      <c r="FG628">
        <v>-18.775500000000001</v>
      </c>
      <c r="FH628">
        <v>41.17</v>
      </c>
      <c r="FI628">
        <v>-12.03</v>
      </c>
      <c r="FJ628">
        <v>70.150000000000006</v>
      </c>
      <c r="FK628">
        <v>2.93</v>
      </c>
      <c r="FL628">
        <v>83.14</v>
      </c>
      <c r="FM628">
        <v>-34.82</v>
      </c>
      <c r="FN628">
        <v>0.2452</v>
      </c>
      <c r="FO628">
        <v>-6.5027999999999997</v>
      </c>
      <c r="FP628">
        <v>0.32069999999999999</v>
      </c>
      <c r="FQ628">
        <v>-4.0229999999999997</v>
      </c>
      <c r="FR628">
        <v>0.44900000000000001</v>
      </c>
      <c r="FS628">
        <v>2.1189</v>
      </c>
      <c r="FT628">
        <v>0.77129999999999999</v>
      </c>
      <c r="FU628">
        <v>15.1562</v>
      </c>
      <c r="FV628">
        <v>1.4071</v>
      </c>
      <c r="FW628">
        <v>10.0541</v>
      </c>
      <c r="FX628" t="s">
        <v>1991</v>
      </c>
      <c r="FY628">
        <v>235757.20379999999</v>
      </c>
    </row>
    <row r="629" spans="1:181" x14ac:dyDescent="0.35">
      <c r="A629">
        <v>632</v>
      </c>
      <c r="B629" t="s">
        <v>5553</v>
      </c>
      <c r="C629" t="s">
        <v>5561</v>
      </c>
      <c r="D629" t="s">
        <v>1986</v>
      </c>
      <c r="E629" t="s">
        <v>1987</v>
      </c>
      <c r="F629" t="s">
        <v>968</v>
      </c>
      <c r="G629" t="s">
        <v>331</v>
      </c>
      <c r="H629" t="s">
        <v>785</v>
      </c>
      <c r="I629" t="s">
        <v>331</v>
      </c>
      <c r="J629" t="s">
        <v>316</v>
      </c>
      <c r="K629" t="s">
        <v>193</v>
      </c>
      <c r="L629" t="s">
        <v>2957</v>
      </c>
      <c r="M629" t="s">
        <v>193</v>
      </c>
      <c r="N629" t="s">
        <v>196</v>
      </c>
      <c r="O629" t="s">
        <v>197</v>
      </c>
      <c r="P629" t="s">
        <v>198</v>
      </c>
      <c r="Q629">
        <v>9500</v>
      </c>
      <c r="R629" t="s">
        <v>198</v>
      </c>
      <c r="S629">
        <v>750</v>
      </c>
      <c r="T629">
        <v>20</v>
      </c>
      <c r="U629">
        <v>5</v>
      </c>
      <c r="V629" t="s">
        <v>199</v>
      </c>
      <c r="W629" t="s">
        <v>200</v>
      </c>
      <c r="X629">
        <v>4.2270000000000003</v>
      </c>
      <c r="Y629" t="s">
        <v>193</v>
      </c>
      <c r="Z629" t="s">
        <v>5580</v>
      </c>
      <c r="AA629" t="s">
        <v>999</v>
      </c>
      <c r="AB629">
        <v>195</v>
      </c>
      <c r="AD629">
        <v>-60</v>
      </c>
      <c r="AE629" t="s">
        <v>193</v>
      </c>
      <c r="AF629" t="s">
        <v>193</v>
      </c>
      <c r="AG629">
        <v>220</v>
      </c>
      <c r="AH629">
        <v>0</v>
      </c>
      <c r="AI629">
        <v>0</v>
      </c>
      <c r="AJ629" t="s">
        <v>193</v>
      </c>
      <c r="AK629" t="s">
        <v>193</v>
      </c>
      <c r="AM629">
        <v>15</v>
      </c>
      <c r="AN629">
        <v>25</v>
      </c>
      <c r="AO629" t="s">
        <v>193</v>
      </c>
      <c r="AP629">
        <v>3.87</v>
      </c>
      <c r="AQ629">
        <v>3.3519999999999999</v>
      </c>
      <c r="AR629">
        <v>112.417</v>
      </c>
      <c r="AS629" t="s">
        <v>202</v>
      </c>
      <c r="AT629" t="s">
        <v>203</v>
      </c>
      <c r="AU629" t="s">
        <v>204</v>
      </c>
      <c r="AV629" t="s">
        <v>205</v>
      </c>
      <c r="AW629">
        <v>6</v>
      </c>
      <c r="AX629">
        <v>3</v>
      </c>
      <c r="AY629">
        <v>3</v>
      </c>
      <c r="AZ629" t="s">
        <v>193</v>
      </c>
      <c r="BA629" t="s">
        <v>206</v>
      </c>
      <c r="BB629" t="s">
        <v>206</v>
      </c>
      <c r="BC629" t="s">
        <v>202</v>
      </c>
      <c r="BD629" t="s">
        <v>202</v>
      </c>
      <c r="BE629" t="s">
        <v>206</v>
      </c>
      <c r="BF629" t="s">
        <v>206</v>
      </c>
      <c r="BG629" t="s">
        <v>207</v>
      </c>
      <c r="BH629" t="s">
        <v>237</v>
      </c>
      <c r="BI629">
        <v>2000</v>
      </c>
      <c r="BK629" t="s">
        <v>206</v>
      </c>
      <c r="BL629" t="s">
        <v>208</v>
      </c>
      <c r="BM629" t="s">
        <v>220</v>
      </c>
      <c r="BN629" t="s">
        <v>32</v>
      </c>
      <c r="BO629" t="s">
        <v>218</v>
      </c>
      <c r="BP629" t="s">
        <v>31</v>
      </c>
      <c r="BQ629" t="s">
        <v>34</v>
      </c>
      <c r="BR629" t="s">
        <v>193</v>
      </c>
      <c r="BS629" t="s">
        <v>193</v>
      </c>
      <c r="BT629" t="s">
        <v>193</v>
      </c>
      <c r="BU629" t="s">
        <v>193</v>
      </c>
      <c r="BV629" t="s">
        <v>208</v>
      </c>
      <c r="BW629" t="s">
        <v>209</v>
      </c>
      <c r="BX629" t="s">
        <v>202</v>
      </c>
      <c r="BY629" t="s">
        <v>193</v>
      </c>
      <c r="BZ629" t="s">
        <v>243</v>
      </c>
      <c r="CA629" t="s">
        <v>1092</v>
      </c>
      <c r="CB629" t="s">
        <v>1996</v>
      </c>
      <c r="CC629" t="s">
        <v>1997</v>
      </c>
      <c r="CD629" t="s">
        <v>5553</v>
      </c>
      <c r="CE629">
        <v>2</v>
      </c>
      <c r="CF629">
        <v>0</v>
      </c>
      <c r="CG629" t="s">
        <v>214</v>
      </c>
      <c r="CH629" t="s">
        <v>215</v>
      </c>
      <c r="CI629" t="s">
        <v>215</v>
      </c>
      <c r="CJ629" t="s">
        <v>197</v>
      </c>
      <c r="CK629">
        <v>750</v>
      </c>
      <c r="CL629" t="s">
        <v>216</v>
      </c>
      <c r="CM629">
        <v>1</v>
      </c>
      <c r="CN629" t="s">
        <v>199</v>
      </c>
      <c r="CO629" t="s">
        <v>193</v>
      </c>
      <c r="CP629">
        <v>6</v>
      </c>
      <c r="CQ629" t="s">
        <v>193</v>
      </c>
      <c r="CR629" t="s">
        <v>193</v>
      </c>
      <c r="CS629" t="s">
        <v>193</v>
      </c>
      <c r="CT629" t="s">
        <v>193</v>
      </c>
      <c r="CU629" t="s">
        <v>193</v>
      </c>
      <c r="CV629" t="s">
        <v>193</v>
      </c>
      <c r="CW629" t="s">
        <v>1986</v>
      </c>
      <c r="CX629" t="s">
        <v>217</v>
      </c>
      <c r="CY629">
        <v>0.3</v>
      </c>
      <c r="CZ629">
        <v>2.25</v>
      </c>
      <c r="DA629" t="s">
        <v>206</v>
      </c>
      <c r="DB629" t="s">
        <v>193</v>
      </c>
      <c r="DC629" t="s">
        <v>193</v>
      </c>
      <c r="DD629" t="s">
        <v>193</v>
      </c>
      <c r="DE629" t="s">
        <v>193</v>
      </c>
      <c r="DF629" t="s">
        <v>193</v>
      </c>
      <c r="DG629" t="s">
        <v>26</v>
      </c>
      <c r="DH629" t="s">
        <v>29</v>
      </c>
      <c r="DI629" t="s">
        <v>33</v>
      </c>
      <c r="DJ629" t="s">
        <v>270</v>
      </c>
      <c r="DK629" t="s">
        <v>525</v>
      </c>
      <c r="DL629" t="s">
        <v>222</v>
      </c>
      <c r="DM629" t="s">
        <v>222</v>
      </c>
      <c r="DN629" t="s">
        <v>223</v>
      </c>
      <c r="DO629" t="s">
        <v>1002</v>
      </c>
      <c r="DP629">
        <v>112.65900000000001</v>
      </c>
      <c r="DQ629">
        <v>3.3359999999999999</v>
      </c>
      <c r="DR629">
        <v>193.13669999999999</v>
      </c>
      <c r="DS629">
        <v>-1.8633</v>
      </c>
      <c r="DT629">
        <v>114.669</v>
      </c>
      <c r="DU629">
        <v>3.206</v>
      </c>
      <c r="DV629">
        <v>180.82679999999999</v>
      </c>
      <c r="DW629">
        <v>-14.1732</v>
      </c>
      <c r="DX629">
        <v>114.495</v>
      </c>
      <c r="DY629">
        <v>3.2170000000000001</v>
      </c>
      <c r="DZ629">
        <v>195.40600000000001</v>
      </c>
      <c r="EA629">
        <v>0.40600000000000003</v>
      </c>
      <c r="EB629">
        <v>113.592</v>
      </c>
      <c r="EC629">
        <v>3.2749999999999999</v>
      </c>
      <c r="ED629">
        <v>205.48689999999999</v>
      </c>
      <c r="EE629">
        <v>10.4869</v>
      </c>
      <c r="EF629">
        <v>114.589</v>
      </c>
      <c r="EG629">
        <v>3.2109999999999999</v>
      </c>
      <c r="EH629">
        <v>195.32910000000001</v>
      </c>
      <c r="EI629">
        <v>0.3291</v>
      </c>
      <c r="EJ629">
        <v>115.523</v>
      </c>
      <c r="EK629">
        <v>3.1509999999999998</v>
      </c>
      <c r="EL629">
        <v>193.6987</v>
      </c>
      <c r="EM629">
        <v>-1.3012999999999999</v>
      </c>
      <c r="EN629">
        <v>117.142</v>
      </c>
      <c r="EO629">
        <v>3.0489999999999999</v>
      </c>
      <c r="EP629">
        <v>188.72829999999999</v>
      </c>
      <c r="EQ629">
        <v>-6.2717000000000001</v>
      </c>
      <c r="ER629">
        <v>117.06699999999999</v>
      </c>
      <c r="ES629">
        <v>3.0539999999999998</v>
      </c>
      <c r="ET629">
        <v>183.9599</v>
      </c>
      <c r="EU629">
        <v>-11.040100000000001</v>
      </c>
      <c r="EV629">
        <v>116.824</v>
      </c>
      <c r="EW629">
        <v>3.069</v>
      </c>
      <c r="EX629">
        <v>188.8305</v>
      </c>
      <c r="EY629">
        <v>-6.1695000000000002</v>
      </c>
      <c r="EZ629">
        <v>117.643</v>
      </c>
      <c r="FA629">
        <v>3.0179999999999998</v>
      </c>
      <c r="FB629">
        <v>184.81190000000001</v>
      </c>
      <c r="FC629">
        <v>-10.1881</v>
      </c>
      <c r="FD629">
        <v>118.34699999999999</v>
      </c>
      <c r="FE629">
        <v>2.9750000000000001</v>
      </c>
      <c r="FF629">
        <v>171.78800000000001</v>
      </c>
      <c r="FG629">
        <v>-23.212</v>
      </c>
      <c r="FH629">
        <v>41.17</v>
      </c>
      <c r="FI629">
        <v>-12.03</v>
      </c>
      <c r="FJ629">
        <v>70.150000000000006</v>
      </c>
      <c r="FK629">
        <v>2.93</v>
      </c>
      <c r="FL629">
        <v>83.14</v>
      </c>
      <c r="FM629">
        <v>-34.82</v>
      </c>
      <c r="FN629">
        <v>0.2452</v>
      </c>
      <c r="FO629">
        <v>-6.5027999999999997</v>
      </c>
      <c r="FP629">
        <v>0.32069999999999999</v>
      </c>
      <c r="FQ629">
        <v>-4.0229999999999997</v>
      </c>
      <c r="FR629">
        <v>0.44900000000000001</v>
      </c>
      <c r="FS629">
        <v>2.1189</v>
      </c>
      <c r="FT629">
        <v>0.77129999999999999</v>
      </c>
      <c r="FU629">
        <v>15.1562</v>
      </c>
      <c r="FV629">
        <v>1.4071</v>
      </c>
      <c r="FW629">
        <v>10.0541</v>
      </c>
      <c r="FX629" t="s">
        <v>1991</v>
      </c>
      <c r="FY629">
        <v>235757.20379999999</v>
      </c>
    </row>
    <row r="630" spans="1:181" x14ac:dyDescent="0.35">
      <c r="A630">
        <v>633</v>
      </c>
      <c r="B630" t="s">
        <v>5553</v>
      </c>
      <c r="C630" t="s">
        <v>5536</v>
      </c>
      <c r="D630" t="s">
        <v>2966</v>
      </c>
      <c r="E630" t="s">
        <v>2967</v>
      </c>
      <c r="F630" t="s">
        <v>232</v>
      </c>
      <c r="G630" t="s">
        <v>331</v>
      </c>
      <c r="H630" t="s">
        <v>233</v>
      </c>
      <c r="I630" t="s">
        <v>331</v>
      </c>
      <c r="J630" t="s">
        <v>262</v>
      </c>
      <c r="K630" t="s">
        <v>304</v>
      </c>
      <c r="L630" t="s">
        <v>1829</v>
      </c>
      <c r="M630">
        <v>6</v>
      </c>
      <c r="N630" t="s">
        <v>196</v>
      </c>
      <c r="O630" t="s">
        <v>197</v>
      </c>
      <c r="P630" t="s">
        <v>198</v>
      </c>
      <c r="Q630">
        <v>6000</v>
      </c>
      <c r="R630" t="s">
        <v>198</v>
      </c>
      <c r="S630">
        <v>1000</v>
      </c>
      <c r="T630">
        <v>7</v>
      </c>
      <c r="U630">
        <v>4</v>
      </c>
      <c r="V630" t="s">
        <v>199</v>
      </c>
      <c r="W630" t="s">
        <v>200</v>
      </c>
      <c r="X630">
        <v>3.45</v>
      </c>
      <c r="Y630" t="s">
        <v>193</v>
      </c>
      <c r="Z630" t="s">
        <v>5493</v>
      </c>
      <c r="AA630" t="s">
        <v>2517</v>
      </c>
      <c r="AB630">
        <v>285</v>
      </c>
      <c r="AD630">
        <v>-39</v>
      </c>
      <c r="AE630" t="s">
        <v>193</v>
      </c>
      <c r="AF630" t="s">
        <v>193</v>
      </c>
      <c r="AG630">
        <v>375</v>
      </c>
      <c r="AH630">
        <v>285</v>
      </c>
      <c r="AI630">
        <v>0</v>
      </c>
      <c r="AJ630" t="s">
        <v>193</v>
      </c>
      <c r="AK630" t="s">
        <v>193</v>
      </c>
      <c r="AM630">
        <v>20</v>
      </c>
      <c r="AN630">
        <v>90</v>
      </c>
      <c r="AO630" t="s">
        <v>193</v>
      </c>
      <c r="AP630">
        <v>8.5</v>
      </c>
      <c r="AQ630">
        <v>3.4750000000000001</v>
      </c>
      <c r="AR630">
        <v>99.844999999999999</v>
      </c>
      <c r="AS630" t="s">
        <v>202</v>
      </c>
      <c r="AT630" t="s">
        <v>203</v>
      </c>
      <c r="AU630" t="s">
        <v>204</v>
      </c>
      <c r="AV630" t="s">
        <v>205</v>
      </c>
      <c r="AW630">
        <v>6</v>
      </c>
      <c r="AX630">
        <v>3</v>
      </c>
      <c r="AY630">
        <v>3</v>
      </c>
      <c r="AZ630" t="s">
        <v>193</v>
      </c>
      <c r="BA630" t="s">
        <v>206</v>
      </c>
      <c r="BB630" t="s">
        <v>206</v>
      </c>
      <c r="BC630" t="s">
        <v>202</v>
      </c>
      <c r="BD630" t="s">
        <v>202</v>
      </c>
      <c r="BE630" t="s">
        <v>206</v>
      </c>
      <c r="BF630" t="s">
        <v>206</v>
      </c>
      <c r="BG630" t="s">
        <v>1090</v>
      </c>
      <c r="BH630" t="s">
        <v>336</v>
      </c>
      <c r="BI630">
        <v>2000</v>
      </c>
      <c r="BK630" t="s">
        <v>206</v>
      </c>
      <c r="BL630" t="s">
        <v>208</v>
      </c>
      <c r="BM630" t="s">
        <v>32</v>
      </c>
      <c r="BN630" t="s">
        <v>34</v>
      </c>
      <c r="BO630" t="s">
        <v>26</v>
      </c>
      <c r="BP630" t="s">
        <v>28</v>
      </c>
      <c r="BQ630" t="s">
        <v>29</v>
      </c>
      <c r="BR630" t="s">
        <v>193</v>
      </c>
      <c r="BS630" t="s">
        <v>193</v>
      </c>
      <c r="BT630" t="s">
        <v>193</v>
      </c>
      <c r="BU630" t="s">
        <v>193</v>
      </c>
      <c r="BV630" t="s">
        <v>208</v>
      </c>
      <c r="BW630" t="s">
        <v>209</v>
      </c>
      <c r="BX630" t="s">
        <v>197</v>
      </c>
      <c r="BY630" t="s">
        <v>193</v>
      </c>
      <c r="BZ630" t="s">
        <v>271</v>
      </c>
      <c r="CA630" t="s">
        <v>627</v>
      </c>
      <c r="CB630" t="s">
        <v>2968</v>
      </c>
      <c r="CC630" t="s">
        <v>2969</v>
      </c>
      <c r="CD630" t="s">
        <v>5553</v>
      </c>
      <c r="CE630">
        <v>2</v>
      </c>
      <c r="CF630">
        <v>1</v>
      </c>
      <c r="CG630" t="s">
        <v>214</v>
      </c>
      <c r="CH630" t="s">
        <v>215</v>
      </c>
      <c r="CI630" t="s">
        <v>215</v>
      </c>
      <c r="CJ630" t="s">
        <v>197</v>
      </c>
      <c r="CK630">
        <v>1000</v>
      </c>
      <c r="CL630" t="s">
        <v>216</v>
      </c>
      <c r="CM630">
        <v>1</v>
      </c>
      <c r="CN630" t="s">
        <v>199</v>
      </c>
      <c r="CO630" t="s">
        <v>193</v>
      </c>
      <c r="CP630">
        <v>2</v>
      </c>
      <c r="CQ630" t="s">
        <v>193</v>
      </c>
      <c r="CR630" t="s">
        <v>193</v>
      </c>
      <c r="CS630" t="s">
        <v>193</v>
      </c>
      <c r="CT630" t="s">
        <v>193</v>
      </c>
      <c r="CU630" t="s">
        <v>193</v>
      </c>
      <c r="CV630" t="s">
        <v>193</v>
      </c>
      <c r="CW630" t="s">
        <v>2966</v>
      </c>
      <c r="CX630" t="s">
        <v>217</v>
      </c>
      <c r="CY630">
        <v>0.41</v>
      </c>
      <c r="CZ630">
        <v>4.0999999999999996</v>
      </c>
      <c r="DA630" t="s">
        <v>206</v>
      </c>
      <c r="DB630" t="s">
        <v>193</v>
      </c>
      <c r="DC630" t="s">
        <v>193</v>
      </c>
      <c r="DD630" t="s">
        <v>193</v>
      </c>
      <c r="DE630" t="s">
        <v>193</v>
      </c>
      <c r="DF630" t="s">
        <v>193</v>
      </c>
      <c r="DG630" t="s">
        <v>31</v>
      </c>
      <c r="DH630" t="s">
        <v>33</v>
      </c>
      <c r="DI630" t="s">
        <v>350</v>
      </c>
      <c r="DJ630" t="s">
        <v>267</v>
      </c>
      <c r="DK630" t="s">
        <v>436</v>
      </c>
      <c r="DL630" t="s">
        <v>222</v>
      </c>
      <c r="DM630" t="s">
        <v>222</v>
      </c>
      <c r="DN630" t="s">
        <v>223</v>
      </c>
      <c r="DO630" t="s">
        <v>2520</v>
      </c>
      <c r="DP630">
        <v>101.938</v>
      </c>
      <c r="DQ630">
        <v>3.1339999999999999</v>
      </c>
      <c r="DR630">
        <v>264.42790000000002</v>
      </c>
      <c r="DS630">
        <v>-20.572099999999999</v>
      </c>
      <c r="DT630">
        <v>102.68600000000001</v>
      </c>
      <c r="DU630">
        <v>3.0129999999999999</v>
      </c>
      <c r="DV630">
        <v>253.93010000000001</v>
      </c>
      <c r="DW630">
        <v>-31.069900000000001</v>
      </c>
      <c r="DX630">
        <v>102.44199999999999</v>
      </c>
      <c r="DY630">
        <v>3.052</v>
      </c>
      <c r="DZ630">
        <v>253.95269999999999</v>
      </c>
      <c r="EA630">
        <v>-31.0473</v>
      </c>
      <c r="EB630">
        <v>102.15600000000001</v>
      </c>
      <c r="EC630">
        <v>3.0979999999999999</v>
      </c>
      <c r="ED630">
        <v>258.79579999999999</v>
      </c>
      <c r="EE630">
        <v>-26.2042</v>
      </c>
      <c r="EF630">
        <v>102.35899999999999</v>
      </c>
      <c r="EG630">
        <v>3.0649999999999999</v>
      </c>
      <c r="EH630">
        <v>254.81270000000001</v>
      </c>
      <c r="EI630">
        <v>-30.1873</v>
      </c>
      <c r="EJ630">
        <v>102.52</v>
      </c>
      <c r="EK630">
        <v>3.0390000000000001</v>
      </c>
      <c r="EL630">
        <v>247.85470000000001</v>
      </c>
      <c r="EM630">
        <v>-37.145299999999999</v>
      </c>
      <c r="EN630">
        <v>102.533</v>
      </c>
      <c r="EO630">
        <v>3.036</v>
      </c>
      <c r="EP630">
        <v>251.69220000000001</v>
      </c>
      <c r="EQ630">
        <v>-33.3078</v>
      </c>
      <c r="ER630">
        <v>100.801</v>
      </c>
      <c r="ES630">
        <v>3.3180000000000001</v>
      </c>
      <c r="ET630">
        <v>279.66579999999999</v>
      </c>
      <c r="EU630">
        <v>-5.3342000000000001</v>
      </c>
      <c r="EV630">
        <v>100.58799999999999</v>
      </c>
      <c r="EW630">
        <v>3.3530000000000002</v>
      </c>
      <c r="EX630">
        <v>282.4896</v>
      </c>
      <c r="EY630">
        <v>-2.5104000000000002</v>
      </c>
      <c r="EZ630">
        <v>100.64700000000001</v>
      </c>
      <c r="FA630">
        <v>3.343</v>
      </c>
      <c r="FB630">
        <v>283.79000000000002</v>
      </c>
      <c r="FC630">
        <v>-1.21</v>
      </c>
      <c r="FD630">
        <v>96.884</v>
      </c>
      <c r="FE630">
        <v>3.9649999999999999</v>
      </c>
      <c r="FF630">
        <v>344.38589999999999</v>
      </c>
      <c r="FG630">
        <v>59.385899999999999</v>
      </c>
      <c r="FH630">
        <v>41.17</v>
      </c>
      <c r="FI630">
        <v>-12.03</v>
      </c>
      <c r="FJ630">
        <v>70.150000000000006</v>
      </c>
      <c r="FK630">
        <v>2.93</v>
      </c>
      <c r="FL630">
        <v>83.14</v>
      </c>
      <c r="FM630">
        <v>-34.82</v>
      </c>
      <c r="FN630">
        <v>0.2452</v>
      </c>
      <c r="FO630">
        <v>-6.5027999999999997</v>
      </c>
      <c r="FP630">
        <v>0.32069999999999999</v>
      </c>
      <c r="FQ630">
        <v>-4.0229999999999997</v>
      </c>
      <c r="FR630">
        <v>0.44900000000000001</v>
      </c>
      <c r="FS630">
        <v>2.1189</v>
      </c>
      <c r="FT630">
        <v>0.77129999999999999</v>
      </c>
      <c r="FU630">
        <v>15.1562</v>
      </c>
      <c r="FV630">
        <v>1.4071</v>
      </c>
      <c r="FW630">
        <v>10.0541</v>
      </c>
      <c r="FX630" t="s">
        <v>2970</v>
      </c>
      <c r="FY630">
        <v>73083.047300000006</v>
      </c>
    </row>
    <row r="631" spans="1:181" x14ac:dyDescent="0.35">
      <c r="A631">
        <v>634</v>
      </c>
      <c r="B631" t="s">
        <v>5553</v>
      </c>
      <c r="C631" t="s">
        <v>5536</v>
      </c>
      <c r="D631" t="s">
        <v>2966</v>
      </c>
      <c r="E631" t="s">
        <v>2967</v>
      </c>
      <c r="F631" t="s">
        <v>232</v>
      </c>
      <c r="G631" t="s">
        <v>331</v>
      </c>
      <c r="H631" t="s">
        <v>233</v>
      </c>
      <c r="I631" t="s">
        <v>331</v>
      </c>
      <c r="J631" t="s">
        <v>262</v>
      </c>
      <c r="K631" t="s">
        <v>304</v>
      </c>
      <c r="L631" t="s">
        <v>1829</v>
      </c>
      <c r="M631">
        <v>6</v>
      </c>
      <c r="N631" t="s">
        <v>196</v>
      </c>
      <c r="O631" t="s">
        <v>197</v>
      </c>
      <c r="P631" t="s">
        <v>198</v>
      </c>
      <c r="Q631">
        <v>6000</v>
      </c>
      <c r="R631" t="s">
        <v>198</v>
      </c>
      <c r="S631">
        <v>1250</v>
      </c>
      <c r="T631">
        <v>10</v>
      </c>
      <c r="U631">
        <v>4</v>
      </c>
      <c r="V631" t="s">
        <v>199</v>
      </c>
      <c r="W631" t="s">
        <v>200</v>
      </c>
      <c r="X631">
        <v>3.625</v>
      </c>
      <c r="Y631" t="s">
        <v>193</v>
      </c>
      <c r="Z631" t="s">
        <v>5494</v>
      </c>
      <c r="AA631" t="s">
        <v>1712</v>
      </c>
      <c r="AB631">
        <v>290</v>
      </c>
      <c r="AD631">
        <v>-26</v>
      </c>
      <c r="AE631" t="s">
        <v>193</v>
      </c>
      <c r="AF631" t="s">
        <v>193</v>
      </c>
      <c r="AG631">
        <v>375</v>
      </c>
      <c r="AH631">
        <v>290</v>
      </c>
      <c r="AI631">
        <v>0</v>
      </c>
      <c r="AJ631" t="s">
        <v>193</v>
      </c>
      <c r="AK631" t="s">
        <v>193</v>
      </c>
      <c r="AM631">
        <v>20</v>
      </c>
      <c r="AN631">
        <v>85</v>
      </c>
      <c r="AO631" t="s">
        <v>193</v>
      </c>
      <c r="AP631">
        <v>6.72</v>
      </c>
      <c r="AQ631">
        <v>3.6440000000000001</v>
      </c>
      <c r="AR631">
        <v>99.840999999999994</v>
      </c>
      <c r="AS631" t="s">
        <v>202</v>
      </c>
      <c r="AT631" t="s">
        <v>203</v>
      </c>
      <c r="AU631" t="s">
        <v>204</v>
      </c>
      <c r="AV631" t="s">
        <v>205</v>
      </c>
      <c r="AW631">
        <v>6</v>
      </c>
      <c r="AX631">
        <v>3</v>
      </c>
      <c r="AY631">
        <v>3</v>
      </c>
      <c r="AZ631" t="s">
        <v>193</v>
      </c>
      <c r="BA631" t="s">
        <v>206</v>
      </c>
      <c r="BB631" t="s">
        <v>206</v>
      </c>
      <c r="BC631" t="s">
        <v>202</v>
      </c>
      <c r="BD631" t="s">
        <v>202</v>
      </c>
      <c r="BE631" t="s">
        <v>206</v>
      </c>
      <c r="BF631" t="s">
        <v>206</v>
      </c>
      <c r="BG631" t="s">
        <v>1090</v>
      </c>
      <c r="BH631" t="s">
        <v>336</v>
      </c>
      <c r="BI631">
        <v>2000</v>
      </c>
      <c r="BK631" t="s">
        <v>206</v>
      </c>
      <c r="BL631" t="s">
        <v>208</v>
      </c>
      <c r="BM631" t="s">
        <v>32</v>
      </c>
      <c r="BN631" t="s">
        <v>34</v>
      </c>
      <c r="BO631" t="s">
        <v>26</v>
      </c>
      <c r="BP631" t="s">
        <v>28</v>
      </c>
      <c r="BQ631" t="s">
        <v>29</v>
      </c>
      <c r="BR631" t="s">
        <v>193</v>
      </c>
      <c r="BS631" t="s">
        <v>193</v>
      </c>
      <c r="BT631" t="s">
        <v>193</v>
      </c>
      <c r="BU631" t="s">
        <v>193</v>
      </c>
      <c r="BV631" t="s">
        <v>208</v>
      </c>
      <c r="BW631" t="s">
        <v>209</v>
      </c>
      <c r="BX631" t="s">
        <v>197</v>
      </c>
      <c r="BY631" t="s">
        <v>193</v>
      </c>
      <c r="BZ631" t="s">
        <v>271</v>
      </c>
      <c r="CA631" t="s">
        <v>627</v>
      </c>
      <c r="CB631" t="s">
        <v>2971</v>
      </c>
      <c r="CC631" t="s">
        <v>2972</v>
      </c>
      <c r="CD631" t="s">
        <v>5553</v>
      </c>
      <c r="CE631">
        <v>2</v>
      </c>
      <c r="CF631">
        <v>0</v>
      </c>
      <c r="CG631" t="s">
        <v>214</v>
      </c>
      <c r="CH631" t="s">
        <v>215</v>
      </c>
      <c r="CI631" t="s">
        <v>215</v>
      </c>
      <c r="CJ631" t="s">
        <v>197</v>
      </c>
      <c r="CK631">
        <v>1250</v>
      </c>
      <c r="CL631" t="s">
        <v>216</v>
      </c>
      <c r="CM631">
        <v>1</v>
      </c>
      <c r="CN631" t="s">
        <v>199</v>
      </c>
      <c r="CO631" t="s">
        <v>193</v>
      </c>
      <c r="CP631">
        <v>3</v>
      </c>
      <c r="CQ631" t="s">
        <v>193</v>
      </c>
      <c r="CR631" t="s">
        <v>193</v>
      </c>
      <c r="CS631" t="s">
        <v>193</v>
      </c>
      <c r="CT631" t="s">
        <v>193</v>
      </c>
      <c r="CU631" t="s">
        <v>193</v>
      </c>
      <c r="CV631" t="s">
        <v>193</v>
      </c>
      <c r="CW631" t="s">
        <v>2966</v>
      </c>
      <c r="CX631" t="s">
        <v>217</v>
      </c>
      <c r="CY631">
        <v>0.45</v>
      </c>
      <c r="CZ631">
        <v>5.625</v>
      </c>
      <c r="DA631" t="s">
        <v>206</v>
      </c>
      <c r="DB631" t="s">
        <v>193</v>
      </c>
      <c r="DC631" t="s">
        <v>193</v>
      </c>
      <c r="DD631" t="s">
        <v>193</v>
      </c>
      <c r="DE631" t="s">
        <v>193</v>
      </c>
      <c r="DF631" t="s">
        <v>193</v>
      </c>
      <c r="DG631" t="s">
        <v>31</v>
      </c>
      <c r="DH631" t="s">
        <v>33</v>
      </c>
      <c r="DI631" t="s">
        <v>350</v>
      </c>
      <c r="DJ631" t="s">
        <v>267</v>
      </c>
      <c r="DK631" t="s">
        <v>436</v>
      </c>
      <c r="DL631" t="s">
        <v>222</v>
      </c>
      <c r="DM631" t="s">
        <v>222</v>
      </c>
      <c r="DN631" t="s">
        <v>223</v>
      </c>
      <c r="DO631" t="s">
        <v>1547</v>
      </c>
      <c r="DP631">
        <v>101.31</v>
      </c>
      <c r="DQ631">
        <v>3.4660000000000002</v>
      </c>
      <c r="DR631">
        <v>286.08870000000002</v>
      </c>
      <c r="DS631">
        <v>-3.9113000000000002</v>
      </c>
      <c r="DT631">
        <v>101.907</v>
      </c>
      <c r="DU631">
        <v>3.3940000000000001</v>
      </c>
      <c r="DV631">
        <v>282.51830000000001</v>
      </c>
      <c r="DW631">
        <v>-7.4817</v>
      </c>
      <c r="DX631">
        <v>101.64</v>
      </c>
      <c r="DY631">
        <v>3.4260000000000002</v>
      </c>
      <c r="DZ631">
        <v>280.72050000000002</v>
      </c>
      <c r="EA631">
        <v>-9.2795000000000005</v>
      </c>
      <c r="EB631">
        <v>100.95399999999999</v>
      </c>
      <c r="EC631">
        <v>3.5089999999999999</v>
      </c>
      <c r="ED631">
        <v>290.82010000000002</v>
      </c>
      <c r="EE631">
        <v>0.82010000000000005</v>
      </c>
      <c r="EF631">
        <v>101.678</v>
      </c>
      <c r="EG631">
        <v>3.4209999999999998</v>
      </c>
      <c r="EH631">
        <v>282.04349999999999</v>
      </c>
      <c r="EI631">
        <v>-7.9565000000000001</v>
      </c>
      <c r="EJ631">
        <v>101.349</v>
      </c>
      <c r="EK631">
        <v>3.4609999999999999</v>
      </c>
      <c r="EL631">
        <v>280.07229999999998</v>
      </c>
      <c r="EM631">
        <v>-9.9276999999999997</v>
      </c>
      <c r="EN631">
        <v>100.417</v>
      </c>
      <c r="EO631">
        <v>3.5739999999999998</v>
      </c>
      <c r="EP631">
        <v>296.1311</v>
      </c>
      <c r="EQ631">
        <v>6.1311</v>
      </c>
      <c r="ER631">
        <v>99.757000000000005</v>
      </c>
      <c r="ES631">
        <v>3.6539999999999999</v>
      </c>
      <c r="ET631">
        <v>302.73559999999998</v>
      </c>
      <c r="EU631">
        <v>12.7356</v>
      </c>
      <c r="EV631">
        <v>99.120999999999995</v>
      </c>
      <c r="EW631">
        <v>3.7309999999999999</v>
      </c>
      <c r="EX631">
        <v>309.24</v>
      </c>
      <c r="EY631">
        <v>19.239999999999998</v>
      </c>
      <c r="EZ631">
        <v>98.472999999999999</v>
      </c>
      <c r="FA631">
        <v>3.81</v>
      </c>
      <c r="FB631">
        <v>319.84690000000001</v>
      </c>
      <c r="FC631">
        <v>29.846900000000002</v>
      </c>
      <c r="FD631">
        <v>94.325000000000003</v>
      </c>
      <c r="FE631">
        <v>4.3310000000000004</v>
      </c>
      <c r="FF631">
        <v>369.7586</v>
      </c>
      <c r="FG631">
        <v>79.758600000000001</v>
      </c>
      <c r="FH631">
        <v>41.17</v>
      </c>
      <c r="FI631">
        <v>-12.03</v>
      </c>
      <c r="FJ631">
        <v>70.150000000000006</v>
      </c>
      <c r="FK631">
        <v>2.93</v>
      </c>
      <c r="FL631">
        <v>83.14</v>
      </c>
      <c r="FM631">
        <v>-34.82</v>
      </c>
      <c r="FN631">
        <v>0.2452</v>
      </c>
      <c r="FO631">
        <v>-6.5027999999999997</v>
      </c>
      <c r="FP631">
        <v>0.32069999999999999</v>
      </c>
      <c r="FQ631">
        <v>-4.0229999999999997</v>
      </c>
      <c r="FR631">
        <v>0.44900000000000001</v>
      </c>
      <c r="FS631">
        <v>2.1189</v>
      </c>
      <c r="FT631">
        <v>0.77129999999999999</v>
      </c>
      <c r="FU631">
        <v>15.1562</v>
      </c>
      <c r="FV631">
        <v>1.4071</v>
      </c>
      <c r="FW631">
        <v>10.0541</v>
      </c>
      <c r="FX631" t="s">
        <v>2970</v>
      </c>
      <c r="FY631">
        <v>73083.047300000006</v>
      </c>
    </row>
    <row r="632" spans="1:181" x14ac:dyDescent="0.35">
      <c r="A632">
        <v>635</v>
      </c>
      <c r="B632" t="s">
        <v>5553</v>
      </c>
      <c r="C632" t="s">
        <v>5536</v>
      </c>
      <c r="D632" t="s">
        <v>2966</v>
      </c>
      <c r="E632" t="s">
        <v>2967</v>
      </c>
      <c r="F632" t="s">
        <v>232</v>
      </c>
      <c r="G632" t="s">
        <v>331</v>
      </c>
      <c r="H632" t="s">
        <v>233</v>
      </c>
      <c r="I632" t="s">
        <v>331</v>
      </c>
      <c r="J632" t="s">
        <v>262</v>
      </c>
      <c r="K632" t="s">
        <v>304</v>
      </c>
      <c r="L632" t="s">
        <v>1829</v>
      </c>
      <c r="M632">
        <v>6</v>
      </c>
      <c r="N632" t="s">
        <v>196</v>
      </c>
      <c r="O632" t="s">
        <v>197</v>
      </c>
      <c r="P632" t="s">
        <v>198</v>
      </c>
      <c r="Q632">
        <v>6000</v>
      </c>
      <c r="R632" t="s">
        <v>198</v>
      </c>
      <c r="S632">
        <v>1500</v>
      </c>
      <c r="T632">
        <v>20</v>
      </c>
      <c r="U632">
        <v>4</v>
      </c>
      <c r="V632" t="s">
        <v>199</v>
      </c>
      <c r="W632" t="s">
        <v>200</v>
      </c>
      <c r="X632">
        <v>4.25</v>
      </c>
      <c r="Y632" t="s">
        <v>193</v>
      </c>
      <c r="Z632" t="s">
        <v>5495</v>
      </c>
      <c r="AA632" t="s">
        <v>999</v>
      </c>
      <c r="AB632">
        <v>290</v>
      </c>
      <c r="AD632">
        <v>-18</v>
      </c>
      <c r="AE632" t="s">
        <v>193</v>
      </c>
      <c r="AF632" t="s">
        <v>193</v>
      </c>
      <c r="AG632">
        <v>375</v>
      </c>
      <c r="AH632">
        <v>290</v>
      </c>
      <c r="AI632">
        <v>0</v>
      </c>
      <c r="AJ632" t="s">
        <v>193</v>
      </c>
      <c r="AK632" t="s">
        <v>193</v>
      </c>
      <c r="AM632">
        <v>10</v>
      </c>
      <c r="AN632">
        <v>85</v>
      </c>
      <c r="AO632" t="s">
        <v>193</v>
      </c>
      <c r="AP632">
        <v>5.13</v>
      </c>
      <c r="AQ632">
        <v>4.2709999999999999</v>
      </c>
      <c r="AR632">
        <v>99.718000000000004</v>
      </c>
      <c r="AS632" t="s">
        <v>202</v>
      </c>
      <c r="AT632" t="s">
        <v>203</v>
      </c>
      <c r="AU632" t="s">
        <v>204</v>
      </c>
      <c r="AV632" t="s">
        <v>205</v>
      </c>
      <c r="AW632">
        <v>6</v>
      </c>
      <c r="AX632">
        <v>3</v>
      </c>
      <c r="AY632">
        <v>3</v>
      </c>
      <c r="AZ632" t="s">
        <v>193</v>
      </c>
      <c r="BA632" t="s">
        <v>206</v>
      </c>
      <c r="BB632" t="s">
        <v>206</v>
      </c>
      <c r="BC632" t="s">
        <v>202</v>
      </c>
      <c r="BD632" t="s">
        <v>202</v>
      </c>
      <c r="BE632" t="s">
        <v>206</v>
      </c>
      <c r="BF632" t="s">
        <v>206</v>
      </c>
      <c r="BG632" t="s">
        <v>1090</v>
      </c>
      <c r="BH632" t="s">
        <v>336</v>
      </c>
      <c r="BI632">
        <v>2000</v>
      </c>
      <c r="BK632" t="s">
        <v>206</v>
      </c>
      <c r="BL632" t="s">
        <v>208</v>
      </c>
      <c r="BM632" t="s">
        <v>32</v>
      </c>
      <c r="BN632" t="s">
        <v>34</v>
      </c>
      <c r="BO632" t="s">
        <v>26</v>
      </c>
      <c r="BP632" t="s">
        <v>28</v>
      </c>
      <c r="BQ632" t="s">
        <v>29</v>
      </c>
      <c r="BR632" t="s">
        <v>193</v>
      </c>
      <c r="BS632" t="s">
        <v>193</v>
      </c>
      <c r="BT632" t="s">
        <v>193</v>
      </c>
      <c r="BU632" t="s">
        <v>193</v>
      </c>
      <c r="BV632" t="s">
        <v>208</v>
      </c>
      <c r="BW632" t="s">
        <v>209</v>
      </c>
      <c r="BX632" t="s">
        <v>197</v>
      </c>
      <c r="BY632" t="s">
        <v>193</v>
      </c>
      <c r="BZ632" t="s">
        <v>271</v>
      </c>
      <c r="CA632" t="s">
        <v>627</v>
      </c>
      <c r="CB632" t="s">
        <v>2973</v>
      </c>
      <c r="CC632" t="s">
        <v>2974</v>
      </c>
      <c r="CD632" t="s">
        <v>5553</v>
      </c>
      <c r="CE632">
        <v>2</v>
      </c>
      <c r="CF632">
        <v>0</v>
      </c>
      <c r="CG632" t="s">
        <v>214</v>
      </c>
      <c r="CH632" t="s">
        <v>215</v>
      </c>
      <c r="CI632" t="s">
        <v>215</v>
      </c>
      <c r="CJ632" t="s">
        <v>197</v>
      </c>
      <c r="CK632">
        <v>1500</v>
      </c>
      <c r="CL632" t="s">
        <v>216</v>
      </c>
      <c r="CM632">
        <v>1</v>
      </c>
      <c r="CN632" t="s">
        <v>199</v>
      </c>
      <c r="CO632" t="s">
        <v>193</v>
      </c>
      <c r="CP632">
        <v>6</v>
      </c>
      <c r="CQ632" t="s">
        <v>193</v>
      </c>
      <c r="CR632" t="s">
        <v>193</v>
      </c>
      <c r="CS632" t="s">
        <v>193</v>
      </c>
      <c r="CT632" t="s">
        <v>193</v>
      </c>
      <c r="CU632" t="s">
        <v>193</v>
      </c>
      <c r="CV632" t="s">
        <v>193</v>
      </c>
      <c r="CW632" t="s">
        <v>2966</v>
      </c>
      <c r="CX632" t="s">
        <v>217</v>
      </c>
      <c r="CY632">
        <v>0.75</v>
      </c>
      <c r="CZ632">
        <v>11.25</v>
      </c>
      <c r="DA632" t="s">
        <v>206</v>
      </c>
      <c r="DB632" t="s">
        <v>193</v>
      </c>
      <c r="DC632" t="s">
        <v>193</v>
      </c>
      <c r="DD632" t="s">
        <v>193</v>
      </c>
      <c r="DE632" t="s">
        <v>193</v>
      </c>
      <c r="DF632" t="s">
        <v>193</v>
      </c>
      <c r="DG632" t="s">
        <v>31</v>
      </c>
      <c r="DH632" t="s">
        <v>33</v>
      </c>
      <c r="DI632" t="s">
        <v>350</v>
      </c>
      <c r="DJ632" t="s">
        <v>267</v>
      </c>
      <c r="DK632" t="s">
        <v>436</v>
      </c>
      <c r="DL632" t="s">
        <v>222</v>
      </c>
      <c r="DM632" t="s">
        <v>222</v>
      </c>
      <c r="DN632" t="s">
        <v>223</v>
      </c>
      <c r="DO632" t="s">
        <v>1002</v>
      </c>
      <c r="DP632">
        <v>101.798</v>
      </c>
      <c r="DQ632">
        <v>4.1150000000000002</v>
      </c>
      <c r="DR632">
        <v>290.09870000000001</v>
      </c>
      <c r="DS632">
        <v>9.8699999999999996E-2</v>
      </c>
      <c r="DT632">
        <v>102.843</v>
      </c>
      <c r="DU632">
        <v>4.0380000000000003</v>
      </c>
      <c r="DV632">
        <v>287.62830000000002</v>
      </c>
      <c r="DW632">
        <v>-2.3717000000000001</v>
      </c>
      <c r="DX632">
        <v>102.026</v>
      </c>
      <c r="DY632">
        <v>4.0979999999999999</v>
      </c>
      <c r="DZ632">
        <v>288.35989999999998</v>
      </c>
      <c r="EA632">
        <v>-1.6400999999999999</v>
      </c>
      <c r="EB632">
        <v>101.541</v>
      </c>
      <c r="EC632">
        <v>4.1340000000000003</v>
      </c>
      <c r="ED632">
        <v>295.33049999999997</v>
      </c>
      <c r="EE632">
        <v>5.3304999999999998</v>
      </c>
      <c r="EF632">
        <v>102.256</v>
      </c>
      <c r="EG632">
        <v>4.0810000000000004</v>
      </c>
      <c r="EH632">
        <v>291.11189999999999</v>
      </c>
      <c r="EI632">
        <v>1.1119000000000001</v>
      </c>
      <c r="EJ632">
        <v>101.742</v>
      </c>
      <c r="EK632">
        <v>4.1189999999999998</v>
      </c>
      <c r="EL632">
        <v>286.18799999999999</v>
      </c>
      <c r="EM632">
        <v>-3.8119999999999998</v>
      </c>
      <c r="EN632">
        <v>100.818</v>
      </c>
      <c r="EO632">
        <v>4.1879999999999997</v>
      </c>
      <c r="EP632">
        <v>298.21879999999999</v>
      </c>
      <c r="EQ632">
        <v>8.2187999999999999</v>
      </c>
      <c r="ER632">
        <v>98.894000000000005</v>
      </c>
      <c r="ES632">
        <v>4.3330000000000002</v>
      </c>
      <c r="ET632">
        <v>308.0967</v>
      </c>
      <c r="EU632">
        <v>18.096699999999998</v>
      </c>
      <c r="EV632">
        <v>98.278000000000006</v>
      </c>
      <c r="EW632">
        <v>4.38</v>
      </c>
      <c r="EX632">
        <v>309.29360000000003</v>
      </c>
      <c r="EY632">
        <v>19.293600000000001</v>
      </c>
      <c r="EZ632">
        <v>97.756</v>
      </c>
      <c r="FA632">
        <v>4.42</v>
      </c>
      <c r="FB632">
        <v>316.9905</v>
      </c>
      <c r="FC632">
        <v>26.990500000000001</v>
      </c>
      <c r="FD632">
        <v>92.912999999999997</v>
      </c>
      <c r="FE632">
        <v>4.8049999999999997</v>
      </c>
      <c r="FF632">
        <v>352.58190000000002</v>
      </c>
      <c r="FG632">
        <v>62.581899999999997</v>
      </c>
      <c r="FH632">
        <v>41.17</v>
      </c>
      <c r="FI632">
        <v>-12.03</v>
      </c>
      <c r="FJ632">
        <v>70.150000000000006</v>
      </c>
      <c r="FK632">
        <v>2.93</v>
      </c>
      <c r="FL632">
        <v>83.14</v>
      </c>
      <c r="FM632">
        <v>-34.82</v>
      </c>
      <c r="FN632">
        <v>0.2452</v>
      </c>
      <c r="FO632">
        <v>-6.5027999999999997</v>
      </c>
      <c r="FP632">
        <v>0.32069999999999999</v>
      </c>
      <c r="FQ632">
        <v>-4.0229999999999997</v>
      </c>
      <c r="FR632">
        <v>0.44900000000000001</v>
      </c>
      <c r="FS632">
        <v>2.1189</v>
      </c>
      <c r="FT632">
        <v>0.77129999999999999</v>
      </c>
      <c r="FU632">
        <v>15.1562</v>
      </c>
      <c r="FV632">
        <v>1.4071</v>
      </c>
      <c r="FW632">
        <v>10.0541</v>
      </c>
      <c r="FX632" t="s">
        <v>2970</v>
      </c>
      <c r="FY632">
        <v>73083.047300000006</v>
      </c>
    </row>
    <row r="633" spans="1:181" x14ac:dyDescent="0.35">
      <c r="A633">
        <v>636</v>
      </c>
      <c r="B633" t="s">
        <v>5553</v>
      </c>
      <c r="C633" t="s">
        <v>5536</v>
      </c>
      <c r="D633" t="s">
        <v>2966</v>
      </c>
      <c r="E633" t="s">
        <v>2967</v>
      </c>
      <c r="F633" t="s">
        <v>232</v>
      </c>
      <c r="G633" t="s">
        <v>331</v>
      </c>
      <c r="H633" t="s">
        <v>233</v>
      </c>
      <c r="I633" t="s">
        <v>331</v>
      </c>
      <c r="J633" t="s">
        <v>262</v>
      </c>
      <c r="K633" t="s">
        <v>304</v>
      </c>
      <c r="L633" t="s">
        <v>1829</v>
      </c>
      <c r="M633">
        <v>6</v>
      </c>
      <c r="N633" t="s">
        <v>196</v>
      </c>
      <c r="O633" t="s">
        <v>197</v>
      </c>
      <c r="P633" t="s">
        <v>198</v>
      </c>
      <c r="Q633">
        <v>6000</v>
      </c>
      <c r="R633" t="s">
        <v>198</v>
      </c>
      <c r="S633">
        <v>2250</v>
      </c>
      <c r="T633">
        <v>30</v>
      </c>
      <c r="U633">
        <v>4</v>
      </c>
      <c r="V633" t="s">
        <v>199</v>
      </c>
      <c r="W633" t="s">
        <v>200</v>
      </c>
      <c r="X633">
        <v>4.3499999999999996</v>
      </c>
      <c r="Y633" t="s">
        <v>193</v>
      </c>
      <c r="Z633" t="s">
        <v>5299</v>
      </c>
      <c r="AA633" t="s">
        <v>999</v>
      </c>
      <c r="AB633">
        <v>300</v>
      </c>
      <c r="AD633">
        <v>-21</v>
      </c>
      <c r="AE633" t="s">
        <v>193</v>
      </c>
      <c r="AF633" t="s">
        <v>193</v>
      </c>
      <c r="AG633">
        <v>375</v>
      </c>
      <c r="AH633">
        <v>300</v>
      </c>
      <c r="AI633">
        <v>0</v>
      </c>
      <c r="AJ633" t="s">
        <v>193</v>
      </c>
      <c r="AK633" t="s">
        <v>193</v>
      </c>
      <c r="AM633">
        <v>30</v>
      </c>
      <c r="AN633">
        <v>75</v>
      </c>
      <c r="AO633" t="s">
        <v>193</v>
      </c>
      <c r="AP633">
        <v>5.16</v>
      </c>
      <c r="AQ633">
        <v>4.3710000000000004</v>
      </c>
      <c r="AR633">
        <v>99.65</v>
      </c>
      <c r="AS633" t="s">
        <v>202</v>
      </c>
      <c r="AT633" t="s">
        <v>203</v>
      </c>
      <c r="AU633" t="s">
        <v>204</v>
      </c>
      <c r="AV633" t="s">
        <v>205</v>
      </c>
      <c r="AW633">
        <v>6</v>
      </c>
      <c r="AX633">
        <v>3</v>
      </c>
      <c r="AY633">
        <v>3</v>
      </c>
      <c r="AZ633" t="s">
        <v>193</v>
      </c>
      <c r="BA633" t="s">
        <v>206</v>
      </c>
      <c r="BB633" t="s">
        <v>206</v>
      </c>
      <c r="BC633" t="s">
        <v>202</v>
      </c>
      <c r="BD633" t="s">
        <v>202</v>
      </c>
      <c r="BE633" t="s">
        <v>206</v>
      </c>
      <c r="BF633" t="s">
        <v>206</v>
      </c>
      <c r="BG633" t="s">
        <v>1090</v>
      </c>
      <c r="BH633" t="s">
        <v>336</v>
      </c>
      <c r="BI633">
        <v>2000</v>
      </c>
      <c r="BK633" t="s">
        <v>206</v>
      </c>
      <c r="BL633" t="s">
        <v>208</v>
      </c>
      <c r="BM633" t="s">
        <v>32</v>
      </c>
      <c r="BN633" t="s">
        <v>34</v>
      </c>
      <c r="BO633" t="s">
        <v>26</v>
      </c>
      <c r="BP633" t="s">
        <v>28</v>
      </c>
      <c r="BQ633" t="s">
        <v>29</v>
      </c>
      <c r="BR633" t="s">
        <v>193</v>
      </c>
      <c r="BS633" t="s">
        <v>193</v>
      </c>
      <c r="BT633" t="s">
        <v>193</v>
      </c>
      <c r="BU633" t="s">
        <v>193</v>
      </c>
      <c r="BV633" t="s">
        <v>208</v>
      </c>
      <c r="BW633" t="s">
        <v>209</v>
      </c>
      <c r="BX633" t="s">
        <v>197</v>
      </c>
      <c r="BY633" t="s">
        <v>193</v>
      </c>
      <c r="BZ633" t="s">
        <v>271</v>
      </c>
      <c r="CA633" t="s">
        <v>627</v>
      </c>
      <c r="CB633" t="s">
        <v>2975</v>
      </c>
      <c r="CC633" t="s">
        <v>2976</v>
      </c>
      <c r="CD633" t="s">
        <v>5553</v>
      </c>
      <c r="CE633">
        <v>2</v>
      </c>
      <c r="CF633">
        <v>0</v>
      </c>
      <c r="CG633" t="s">
        <v>214</v>
      </c>
      <c r="CH633" t="s">
        <v>215</v>
      </c>
      <c r="CI633" t="s">
        <v>215</v>
      </c>
      <c r="CJ633" t="s">
        <v>197</v>
      </c>
      <c r="CK633">
        <v>2250</v>
      </c>
      <c r="CL633" t="s">
        <v>216</v>
      </c>
      <c r="CM633">
        <v>1</v>
      </c>
      <c r="CN633" t="s">
        <v>199</v>
      </c>
      <c r="CO633" t="s">
        <v>193</v>
      </c>
      <c r="CP633">
        <v>6</v>
      </c>
      <c r="CQ633" t="s">
        <v>193</v>
      </c>
      <c r="CR633" t="s">
        <v>193</v>
      </c>
      <c r="CS633" t="s">
        <v>193</v>
      </c>
      <c r="CT633" t="s">
        <v>193</v>
      </c>
      <c r="CU633" t="s">
        <v>193</v>
      </c>
      <c r="CV633" t="s">
        <v>193</v>
      </c>
      <c r="CW633" t="s">
        <v>2966</v>
      </c>
      <c r="CX633" t="s">
        <v>217</v>
      </c>
      <c r="CY633">
        <v>0.875</v>
      </c>
      <c r="CZ633">
        <v>19.687999999999999</v>
      </c>
      <c r="DA633" t="s">
        <v>206</v>
      </c>
      <c r="DB633" t="s">
        <v>193</v>
      </c>
      <c r="DC633" t="s">
        <v>193</v>
      </c>
      <c r="DD633" t="s">
        <v>193</v>
      </c>
      <c r="DE633" t="s">
        <v>193</v>
      </c>
      <c r="DF633" t="s">
        <v>193</v>
      </c>
      <c r="DG633" t="s">
        <v>31</v>
      </c>
      <c r="DH633" t="s">
        <v>33</v>
      </c>
      <c r="DI633" t="s">
        <v>350</v>
      </c>
      <c r="DJ633" t="s">
        <v>267</v>
      </c>
      <c r="DK633" t="s">
        <v>436</v>
      </c>
      <c r="DL633" t="s">
        <v>222</v>
      </c>
      <c r="DM633" t="s">
        <v>222</v>
      </c>
      <c r="DN633" t="s">
        <v>223</v>
      </c>
      <c r="DO633" t="s">
        <v>1002</v>
      </c>
      <c r="DP633">
        <v>103.593</v>
      </c>
      <c r="DQ633">
        <v>4.1379999999999999</v>
      </c>
      <c r="DR633">
        <v>292.39870000000002</v>
      </c>
      <c r="DS633">
        <v>-7.6013000000000002</v>
      </c>
      <c r="DT633">
        <v>104.867</v>
      </c>
      <c r="DU633">
        <v>4.0650000000000004</v>
      </c>
      <c r="DV633">
        <v>290.32830000000001</v>
      </c>
      <c r="DW633">
        <v>-9.6716999999999995</v>
      </c>
      <c r="DX633">
        <v>103.783</v>
      </c>
      <c r="DY633">
        <v>4.1269999999999998</v>
      </c>
      <c r="DZ633">
        <v>291.25990000000002</v>
      </c>
      <c r="EA633">
        <v>-8.7401</v>
      </c>
      <c r="EB633">
        <v>102.37</v>
      </c>
      <c r="EC633">
        <v>4.2089999999999996</v>
      </c>
      <c r="ED633">
        <v>302.83049999999997</v>
      </c>
      <c r="EE633">
        <v>2.8304999999999998</v>
      </c>
      <c r="EF633">
        <v>103.395</v>
      </c>
      <c r="EG633">
        <v>4.149</v>
      </c>
      <c r="EH633">
        <v>297.9119</v>
      </c>
      <c r="EI633">
        <v>-2.0880999999999998</v>
      </c>
      <c r="EJ633">
        <v>102.504</v>
      </c>
      <c r="EK633">
        <v>4.2009999999999996</v>
      </c>
      <c r="EL633">
        <v>294.38799999999998</v>
      </c>
      <c r="EM633">
        <v>-5.6120000000000001</v>
      </c>
      <c r="EN633">
        <v>100.395</v>
      </c>
      <c r="EO633">
        <v>4.3259999999999996</v>
      </c>
      <c r="EP633">
        <v>312.0188</v>
      </c>
      <c r="EQ633">
        <v>12.018800000000001</v>
      </c>
      <c r="ER633">
        <v>99.367000000000004</v>
      </c>
      <c r="ES633">
        <v>4.3879999999999999</v>
      </c>
      <c r="ET633">
        <v>313.5967</v>
      </c>
      <c r="EU633">
        <v>13.5967</v>
      </c>
      <c r="EV633">
        <v>97.525000000000006</v>
      </c>
      <c r="EW633">
        <v>4.5010000000000003</v>
      </c>
      <c r="EX633">
        <v>321.39359999999999</v>
      </c>
      <c r="EY633">
        <v>21.393599999999999</v>
      </c>
      <c r="EZ633">
        <v>96.108999999999995</v>
      </c>
      <c r="FA633">
        <v>4.59</v>
      </c>
      <c r="FB633">
        <v>333.9905</v>
      </c>
      <c r="FC633">
        <v>33.990499999999997</v>
      </c>
      <c r="FD633">
        <v>90.254999999999995</v>
      </c>
      <c r="FE633">
        <v>4.9790000000000001</v>
      </c>
      <c r="FF633">
        <v>369.9819</v>
      </c>
      <c r="FG633">
        <v>69.981899999999996</v>
      </c>
      <c r="FH633">
        <v>41.17</v>
      </c>
      <c r="FI633">
        <v>-12.03</v>
      </c>
      <c r="FJ633">
        <v>70.150000000000006</v>
      </c>
      <c r="FK633">
        <v>2.93</v>
      </c>
      <c r="FL633">
        <v>83.14</v>
      </c>
      <c r="FM633">
        <v>-34.82</v>
      </c>
      <c r="FN633">
        <v>0.2452</v>
      </c>
      <c r="FO633">
        <v>-6.5027999999999997</v>
      </c>
      <c r="FP633">
        <v>0.32069999999999999</v>
      </c>
      <c r="FQ633">
        <v>-4.0229999999999997</v>
      </c>
      <c r="FR633">
        <v>0.44900000000000001</v>
      </c>
      <c r="FS633">
        <v>2.1189</v>
      </c>
      <c r="FT633">
        <v>0.77129999999999999</v>
      </c>
      <c r="FU633">
        <v>15.1562</v>
      </c>
      <c r="FV633">
        <v>1.4071</v>
      </c>
      <c r="FW633">
        <v>10.0541</v>
      </c>
      <c r="FX633" t="s">
        <v>2970</v>
      </c>
      <c r="FY633">
        <v>73083.047300000006</v>
      </c>
    </row>
    <row r="634" spans="1:181" x14ac:dyDescent="0.35">
      <c r="A634">
        <v>637</v>
      </c>
      <c r="B634" t="s">
        <v>5553</v>
      </c>
      <c r="C634" t="s">
        <v>5557</v>
      </c>
      <c r="D634" t="s">
        <v>2977</v>
      </c>
      <c r="E634" t="s">
        <v>2978</v>
      </c>
      <c r="F634" t="s">
        <v>303</v>
      </c>
      <c r="G634" t="s">
        <v>304</v>
      </c>
      <c r="H634" t="s">
        <v>261</v>
      </c>
      <c r="I634" t="s">
        <v>304</v>
      </c>
      <c r="J634" t="s">
        <v>316</v>
      </c>
      <c r="K634" t="s">
        <v>193</v>
      </c>
      <c r="L634" t="s">
        <v>1683</v>
      </c>
      <c r="M634">
        <v>6</v>
      </c>
      <c r="N634" t="s">
        <v>196</v>
      </c>
      <c r="O634" t="s">
        <v>197</v>
      </c>
      <c r="P634" t="s">
        <v>198</v>
      </c>
      <c r="Q634">
        <v>500</v>
      </c>
      <c r="R634" t="s">
        <v>198</v>
      </c>
      <c r="S634">
        <v>500</v>
      </c>
      <c r="T634">
        <v>10</v>
      </c>
      <c r="U634">
        <v>1</v>
      </c>
      <c r="V634" t="s">
        <v>199</v>
      </c>
      <c r="W634" t="s">
        <v>200</v>
      </c>
      <c r="X634">
        <v>3.9</v>
      </c>
      <c r="Y634" t="s">
        <v>193</v>
      </c>
      <c r="Z634" t="s">
        <v>5399</v>
      </c>
      <c r="AA634" t="s">
        <v>1712</v>
      </c>
      <c r="AB634">
        <v>320</v>
      </c>
      <c r="AD634">
        <v>-4</v>
      </c>
      <c r="AE634" t="s">
        <v>193</v>
      </c>
      <c r="AF634" t="s">
        <v>193</v>
      </c>
      <c r="AG634">
        <v>337.5</v>
      </c>
      <c r="AH634">
        <v>0</v>
      </c>
      <c r="AI634">
        <v>0</v>
      </c>
      <c r="AJ634" t="s">
        <v>193</v>
      </c>
      <c r="AK634" t="s">
        <v>193</v>
      </c>
      <c r="AM634">
        <v>25</v>
      </c>
      <c r="AN634">
        <v>17.5</v>
      </c>
      <c r="AO634" t="s">
        <v>193</v>
      </c>
      <c r="AP634">
        <v>3</v>
      </c>
      <c r="AQ634">
        <v>3.9430000000000001</v>
      </c>
      <c r="AR634">
        <v>99.647999999999996</v>
      </c>
      <c r="AS634" t="s">
        <v>202</v>
      </c>
      <c r="AT634" t="s">
        <v>203</v>
      </c>
      <c r="AU634" t="s">
        <v>204</v>
      </c>
      <c r="AV634" t="s">
        <v>205</v>
      </c>
      <c r="AW634">
        <v>5</v>
      </c>
      <c r="AX634">
        <v>3</v>
      </c>
      <c r="AY634">
        <v>2</v>
      </c>
      <c r="AZ634" t="s">
        <v>193</v>
      </c>
      <c r="BA634" t="s">
        <v>202</v>
      </c>
      <c r="BB634" t="s">
        <v>206</v>
      </c>
      <c r="BC634" t="s">
        <v>202</v>
      </c>
      <c r="BD634" t="s">
        <v>202</v>
      </c>
      <c r="BE634" t="s">
        <v>206</v>
      </c>
      <c r="BF634" t="s">
        <v>206</v>
      </c>
      <c r="BG634" t="s">
        <v>207</v>
      </c>
      <c r="BH634" t="s">
        <v>336</v>
      </c>
      <c r="BI634">
        <v>2000</v>
      </c>
      <c r="BK634" t="s">
        <v>206</v>
      </c>
      <c r="BL634" t="s">
        <v>208</v>
      </c>
      <c r="BM634" t="s">
        <v>32</v>
      </c>
      <c r="BN634" t="s">
        <v>404</v>
      </c>
      <c r="BO634" t="s">
        <v>240</v>
      </c>
      <c r="BP634" t="s">
        <v>469</v>
      </c>
      <c r="BQ634" t="s">
        <v>193</v>
      </c>
      <c r="BR634" t="s">
        <v>193</v>
      </c>
      <c r="BS634" t="s">
        <v>193</v>
      </c>
      <c r="BT634" t="s">
        <v>193</v>
      </c>
      <c r="BU634" t="s">
        <v>193</v>
      </c>
      <c r="BV634" t="s">
        <v>208</v>
      </c>
      <c r="BW634" t="s">
        <v>291</v>
      </c>
      <c r="BX634" t="s">
        <v>197</v>
      </c>
      <c r="BY634" t="s">
        <v>193</v>
      </c>
      <c r="BZ634" t="s">
        <v>211</v>
      </c>
      <c r="CA634" t="s">
        <v>212</v>
      </c>
      <c r="CB634" t="s">
        <v>2979</v>
      </c>
      <c r="CC634" t="s">
        <v>2980</v>
      </c>
      <c r="CD634" t="s">
        <v>5553</v>
      </c>
      <c r="CE634">
        <v>2</v>
      </c>
      <c r="CF634">
        <v>1</v>
      </c>
      <c r="CG634" t="s">
        <v>214</v>
      </c>
      <c r="CH634" t="s">
        <v>215</v>
      </c>
      <c r="CI634" t="s">
        <v>215</v>
      </c>
      <c r="CJ634" t="s">
        <v>197</v>
      </c>
      <c r="CK634">
        <v>500</v>
      </c>
      <c r="CL634" t="s">
        <v>216</v>
      </c>
      <c r="CM634">
        <v>1</v>
      </c>
      <c r="CN634" t="s">
        <v>199</v>
      </c>
      <c r="CO634" t="s">
        <v>193</v>
      </c>
      <c r="CP634">
        <v>3</v>
      </c>
      <c r="CQ634" t="s">
        <v>193</v>
      </c>
      <c r="CR634" t="s">
        <v>193</v>
      </c>
      <c r="CS634" t="s">
        <v>193</v>
      </c>
      <c r="CT634" t="s">
        <v>193</v>
      </c>
      <c r="CU634" t="s">
        <v>193</v>
      </c>
      <c r="CV634" t="s">
        <v>193</v>
      </c>
      <c r="CW634" t="s">
        <v>2977</v>
      </c>
      <c r="CX634" t="s">
        <v>217</v>
      </c>
      <c r="CY634">
        <v>0.65</v>
      </c>
      <c r="CZ634">
        <v>3.25</v>
      </c>
      <c r="DA634" t="s">
        <v>206</v>
      </c>
      <c r="DB634" t="s">
        <v>193</v>
      </c>
      <c r="DC634" t="s">
        <v>193</v>
      </c>
      <c r="DD634" t="s">
        <v>193</v>
      </c>
      <c r="DE634" t="s">
        <v>193</v>
      </c>
      <c r="DF634" t="s">
        <v>193</v>
      </c>
      <c r="DG634" t="s">
        <v>339</v>
      </c>
      <c r="DH634" t="s">
        <v>963</v>
      </c>
      <c r="DI634" t="s">
        <v>35</v>
      </c>
      <c r="DJ634" t="s">
        <v>493</v>
      </c>
      <c r="DK634" t="s">
        <v>221</v>
      </c>
      <c r="DL634" t="s">
        <v>222</v>
      </c>
      <c r="DM634" t="s">
        <v>222</v>
      </c>
      <c r="DN634" t="s">
        <v>223</v>
      </c>
      <c r="DO634" t="s">
        <v>1547</v>
      </c>
      <c r="DP634" t="s">
        <v>252</v>
      </c>
      <c r="DQ634" t="s">
        <v>252</v>
      </c>
      <c r="DR634" t="s">
        <v>278</v>
      </c>
      <c r="DS634" t="e">
        <v>#VALUE!</v>
      </c>
      <c r="DT634">
        <v>99.682000000000002</v>
      </c>
      <c r="DU634">
        <v>3.9390000000000001</v>
      </c>
      <c r="DV634">
        <v>330.76010000000002</v>
      </c>
      <c r="DW634">
        <v>10.7601</v>
      </c>
      <c r="DX634">
        <v>99.864999999999995</v>
      </c>
      <c r="DY634">
        <v>3.9159999999999999</v>
      </c>
      <c r="DZ634">
        <v>329</v>
      </c>
      <c r="EA634">
        <v>9</v>
      </c>
      <c r="EB634">
        <v>100.063</v>
      </c>
      <c r="EC634">
        <v>3.8919999999999999</v>
      </c>
      <c r="ED634">
        <v>325.0489</v>
      </c>
      <c r="EE634">
        <v>5.0488999999999997</v>
      </c>
      <c r="EF634">
        <v>99.906999999999996</v>
      </c>
      <c r="EG634">
        <v>3.911</v>
      </c>
      <c r="EH634">
        <v>330.58870000000002</v>
      </c>
      <c r="EI634">
        <v>10.588699999999999</v>
      </c>
      <c r="EJ634">
        <v>100.059</v>
      </c>
      <c r="EK634">
        <v>3.8929999999999998</v>
      </c>
      <c r="EL634">
        <v>332.41829999999999</v>
      </c>
      <c r="EM634">
        <v>12.4183</v>
      </c>
      <c r="EN634">
        <v>99.888999999999996</v>
      </c>
      <c r="EO634">
        <v>3.9129999999999998</v>
      </c>
      <c r="EP634">
        <v>329.4205</v>
      </c>
      <c r="EQ634">
        <v>9.4205000000000005</v>
      </c>
      <c r="ER634">
        <v>99.363</v>
      </c>
      <c r="ES634">
        <v>3.9780000000000002</v>
      </c>
      <c r="ET634">
        <v>337.7201</v>
      </c>
      <c r="EU634">
        <v>17.720099999999999</v>
      </c>
      <c r="EV634">
        <v>99.965000000000003</v>
      </c>
      <c r="EW634">
        <v>3.9039999999999999</v>
      </c>
      <c r="EX634">
        <v>330.34350000000001</v>
      </c>
      <c r="EY634">
        <v>10.343500000000001</v>
      </c>
      <c r="EZ634">
        <v>100.28</v>
      </c>
      <c r="FA634">
        <v>3.8650000000000002</v>
      </c>
      <c r="FB634">
        <v>320.47230000000002</v>
      </c>
      <c r="FC634">
        <v>0.4723</v>
      </c>
      <c r="FD634">
        <v>100.48</v>
      </c>
      <c r="FE634">
        <v>3.84</v>
      </c>
      <c r="FF634">
        <v>322.73110000000003</v>
      </c>
      <c r="FG634">
        <v>2.7311000000000001</v>
      </c>
      <c r="FH634">
        <v>41.17</v>
      </c>
      <c r="FI634">
        <v>-12.03</v>
      </c>
      <c r="FJ634">
        <v>70.150000000000006</v>
      </c>
      <c r="FK634">
        <v>2.93</v>
      </c>
      <c r="FL634">
        <v>83.14</v>
      </c>
      <c r="FM634">
        <v>-34.82</v>
      </c>
      <c r="FN634">
        <v>0.2452</v>
      </c>
      <c r="FO634">
        <v>-6.5027999999999997</v>
      </c>
      <c r="FP634">
        <v>0.32069999999999999</v>
      </c>
      <c r="FQ634">
        <v>-4.0229999999999997</v>
      </c>
      <c r="FR634">
        <v>0.44900000000000001</v>
      </c>
      <c r="FS634">
        <v>2.1189</v>
      </c>
      <c r="FT634">
        <v>0.77129999999999999</v>
      </c>
      <c r="FU634">
        <v>15.1562</v>
      </c>
      <c r="FV634">
        <v>1.4071</v>
      </c>
      <c r="FW634">
        <v>10.0541</v>
      </c>
      <c r="FX634" t="s">
        <v>2981</v>
      </c>
      <c r="FY634">
        <v>10423.6379</v>
      </c>
    </row>
    <row r="635" spans="1:181" x14ac:dyDescent="0.35">
      <c r="A635">
        <v>638</v>
      </c>
      <c r="B635" t="s">
        <v>5553</v>
      </c>
      <c r="C635" t="s">
        <v>5557</v>
      </c>
      <c r="D635" t="s">
        <v>2982</v>
      </c>
      <c r="E635" t="s">
        <v>2983</v>
      </c>
      <c r="F635" t="s">
        <v>303</v>
      </c>
      <c r="G635" t="s">
        <v>304</v>
      </c>
      <c r="H635" t="s">
        <v>262</v>
      </c>
      <c r="I635" t="s">
        <v>304</v>
      </c>
      <c r="J635" t="s">
        <v>316</v>
      </c>
      <c r="K635" t="s">
        <v>193</v>
      </c>
      <c r="L635" t="s">
        <v>468</v>
      </c>
      <c r="M635">
        <v>6</v>
      </c>
      <c r="N635" t="s">
        <v>196</v>
      </c>
      <c r="O635" t="s">
        <v>197</v>
      </c>
      <c r="P635" t="s">
        <v>198</v>
      </c>
      <c r="Q635">
        <v>500</v>
      </c>
      <c r="R635" t="s">
        <v>198</v>
      </c>
      <c r="S635">
        <v>500</v>
      </c>
      <c r="T635">
        <v>10</v>
      </c>
      <c r="U635">
        <v>1</v>
      </c>
      <c r="V635" t="s">
        <v>199</v>
      </c>
      <c r="W635" t="s">
        <v>200</v>
      </c>
      <c r="X635">
        <v>2.5</v>
      </c>
      <c r="Y635" t="s">
        <v>193</v>
      </c>
      <c r="Z635" t="s">
        <v>5399</v>
      </c>
      <c r="AA635" t="s">
        <v>1712</v>
      </c>
      <c r="AB635">
        <v>180</v>
      </c>
      <c r="AD635">
        <v>-6</v>
      </c>
      <c r="AE635" t="s">
        <v>193</v>
      </c>
      <c r="AF635" t="s">
        <v>193</v>
      </c>
      <c r="AG635">
        <v>225</v>
      </c>
      <c r="AH635">
        <v>0</v>
      </c>
      <c r="AI635">
        <v>0</v>
      </c>
      <c r="AJ635" t="s">
        <v>193</v>
      </c>
      <c r="AK635" t="s">
        <v>193</v>
      </c>
      <c r="AM635">
        <v>-15</v>
      </c>
      <c r="AN635">
        <v>45</v>
      </c>
      <c r="AO635" t="s">
        <v>193</v>
      </c>
      <c r="AP635">
        <v>9.6999999999999993</v>
      </c>
      <c r="AQ635">
        <v>2.5390000000000001</v>
      </c>
      <c r="AR635">
        <v>99.658000000000001</v>
      </c>
      <c r="AS635" t="s">
        <v>202</v>
      </c>
      <c r="AT635" t="s">
        <v>203</v>
      </c>
      <c r="AU635" t="s">
        <v>204</v>
      </c>
      <c r="AV635" t="s">
        <v>205</v>
      </c>
      <c r="AW635">
        <v>5</v>
      </c>
      <c r="AX635">
        <v>3</v>
      </c>
      <c r="AY635">
        <v>2</v>
      </c>
      <c r="AZ635" t="s">
        <v>193</v>
      </c>
      <c r="BA635" t="s">
        <v>206</v>
      </c>
      <c r="BB635" t="s">
        <v>206</v>
      </c>
      <c r="BC635" t="s">
        <v>202</v>
      </c>
      <c r="BD635" t="s">
        <v>202</v>
      </c>
      <c r="BE635" t="s">
        <v>206</v>
      </c>
      <c r="BF635" t="s">
        <v>206</v>
      </c>
      <c r="BG635" t="s">
        <v>207</v>
      </c>
      <c r="BH635" t="s">
        <v>193</v>
      </c>
      <c r="BI635">
        <v>2000</v>
      </c>
      <c r="BK635" t="s">
        <v>206</v>
      </c>
      <c r="BL635" t="s">
        <v>208</v>
      </c>
      <c r="BM635" t="s">
        <v>404</v>
      </c>
      <c r="BN635" t="s">
        <v>240</v>
      </c>
      <c r="BO635" t="s">
        <v>26</v>
      </c>
      <c r="BP635" t="s">
        <v>341</v>
      </c>
      <c r="BQ635" t="s">
        <v>193</v>
      </c>
      <c r="BR635" t="s">
        <v>193</v>
      </c>
      <c r="BS635" t="s">
        <v>193</v>
      </c>
      <c r="BT635" t="s">
        <v>193</v>
      </c>
      <c r="BU635" t="s">
        <v>193</v>
      </c>
      <c r="BV635" t="s">
        <v>208</v>
      </c>
      <c r="BW635" t="s">
        <v>209</v>
      </c>
      <c r="BX635" t="s">
        <v>197</v>
      </c>
      <c r="BY635" t="s">
        <v>193</v>
      </c>
      <c r="BZ635" t="s">
        <v>211</v>
      </c>
      <c r="CA635" t="s">
        <v>634</v>
      </c>
      <c r="CB635" t="s">
        <v>2984</v>
      </c>
      <c r="CC635" t="s">
        <v>2985</v>
      </c>
      <c r="CD635" t="s">
        <v>5553</v>
      </c>
      <c r="CE635">
        <v>2</v>
      </c>
      <c r="CF635">
        <v>1</v>
      </c>
      <c r="CG635" t="s">
        <v>214</v>
      </c>
      <c r="CH635" t="s">
        <v>215</v>
      </c>
      <c r="CI635" t="s">
        <v>215</v>
      </c>
      <c r="CJ635" t="s">
        <v>197</v>
      </c>
      <c r="CK635">
        <v>500</v>
      </c>
      <c r="CL635" t="s">
        <v>216</v>
      </c>
      <c r="CM635">
        <v>1</v>
      </c>
      <c r="CN635" t="s">
        <v>199</v>
      </c>
      <c r="CO635" t="s">
        <v>193</v>
      </c>
      <c r="CP635">
        <v>3</v>
      </c>
      <c r="CQ635" t="s">
        <v>193</v>
      </c>
      <c r="CR635" t="s">
        <v>193</v>
      </c>
      <c r="CS635" t="s">
        <v>193</v>
      </c>
      <c r="CT635" t="s">
        <v>193</v>
      </c>
      <c r="CU635" t="s">
        <v>193</v>
      </c>
      <c r="CV635" t="s">
        <v>193</v>
      </c>
      <c r="CW635" t="s">
        <v>2982</v>
      </c>
      <c r="CX635" t="s">
        <v>217</v>
      </c>
      <c r="CY635">
        <v>0.65</v>
      </c>
      <c r="CZ635">
        <v>3.25</v>
      </c>
      <c r="DA635" t="s">
        <v>206</v>
      </c>
      <c r="DB635" t="s">
        <v>193</v>
      </c>
      <c r="DC635" t="s">
        <v>193</v>
      </c>
      <c r="DD635" t="s">
        <v>193</v>
      </c>
      <c r="DE635" t="s">
        <v>193</v>
      </c>
      <c r="DF635" t="s">
        <v>193</v>
      </c>
      <c r="DG635" t="s">
        <v>220</v>
      </c>
      <c r="DH635" t="s">
        <v>1010</v>
      </c>
      <c r="DI635" t="s">
        <v>28</v>
      </c>
      <c r="DJ635" t="s">
        <v>31</v>
      </c>
      <c r="DK635" t="s">
        <v>643</v>
      </c>
      <c r="DL635" t="s">
        <v>222</v>
      </c>
      <c r="DM635" t="s">
        <v>222</v>
      </c>
      <c r="DN635" t="s">
        <v>223</v>
      </c>
      <c r="DO635" t="s">
        <v>1547</v>
      </c>
      <c r="DP635">
        <v>101.947</v>
      </c>
      <c r="DQ635">
        <v>2.2759999999999998</v>
      </c>
      <c r="DR635">
        <v>152.41929999999999</v>
      </c>
      <c r="DS635">
        <v>-27.5807</v>
      </c>
      <c r="DT635">
        <v>101.815</v>
      </c>
      <c r="DU635">
        <v>2.2909999999999999</v>
      </c>
      <c r="DV635">
        <v>165.96010000000001</v>
      </c>
      <c r="DW635">
        <v>-14.039899999999999</v>
      </c>
      <c r="DX635">
        <v>101.745</v>
      </c>
      <c r="DY635">
        <v>2.2989999999999999</v>
      </c>
      <c r="DZ635">
        <v>167.3</v>
      </c>
      <c r="EA635">
        <v>-12.7</v>
      </c>
      <c r="EB635">
        <v>102.03400000000001</v>
      </c>
      <c r="EC635">
        <v>2.266</v>
      </c>
      <c r="ED635">
        <v>162.44890000000001</v>
      </c>
      <c r="EE635">
        <v>-17.551100000000002</v>
      </c>
      <c r="EF635">
        <v>101.989</v>
      </c>
      <c r="EG635">
        <v>2.2709999999999999</v>
      </c>
      <c r="EH635">
        <v>166.58869999999999</v>
      </c>
      <c r="EI635">
        <v>-13.411300000000001</v>
      </c>
      <c r="EJ635">
        <v>102.639</v>
      </c>
      <c r="EK635">
        <v>2.1970000000000001</v>
      </c>
      <c r="EL635">
        <v>162.81829999999999</v>
      </c>
      <c r="EM635">
        <v>-17.181699999999999</v>
      </c>
      <c r="EN635">
        <v>102.895</v>
      </c>
      <c r="EO635">
        <v>2.1680000000000001</v>
      </c>
      <c r="EP635">
        <v>154.9205</v>
      </c>
      <c r="EQ635">
        <v>-25.079499999999999</v>
      </c>
      <c r="ER635">
        <v>102.241</v>
      </c>
      <c r="ES635">
        <v>2.242</v>
      </c>
      <c r="ET635">
        <v>164.12010000000001</v>
      </c>
      <c r="EU635">
        <v>-15.879899999999999</v>
      </c>
      <c r="EV635">
        <v>103.071</v>
      </c>
      <c r="EW635">
        <v>2.1480000000000001</v>
      </c>
      <c r="EX635">
        <v>154.74350000000001</v>
      </c>
      <c r="EY635">
        <v>-25.256499999999999</v>
      </c>
      <c r="EZ635">
        <v>103.283</v>
      </c>
      <c r="FA635">
        <v>2.1240000000000001</v>
      </c>
      <c r="FB635">
        <v>146.3723</v>
      </c>
      <c r="FC635">
        <v>-33.627699999999997</v>
      </c>
      <c r="FD635">
        <v>102.961</v>
      </c>
      <c r="FE635">
        <v>2.16</v>
      </c>
      <c r="FF635">
        <v>154.7311</v>
      </c>
      <c r="FG635">
        <v>-25.268899999999999</v>
      </c>
      <c r="FH635">
        <v>41.17</v>
      </c>
      <c r="FI635">
        <v>-12.03</v>
      </c>
      <c r="FJ635">
        <v>70.150000000000006</v>
      </c>
      <c r="FK635">
        <v>2.93</v>
      </c>
      <c r="FL635">
        <v>83.14</v>
      </c>
      <c r="FM635">
        <v>-34.82</v>
      </c>
      <c r="FN635">
        <v>0.2452</v>
      </c>
      <c r="FO635">
        <v>-6.5027999999999997</v>
      </c>
      <c r="FP635">
        <v>0.32069999999999999</v>
      </c>
      <c r="FQ635">
        <v>-4.0229999999999997</v>
      </c>
      <c r="FR635">
        <v>0.44900000000000001</v>
      </c>
      <c r="FS635">
        <v>2.1189</v>
      </c>
      <c r="FT635">
        <v>0.77129999999999999</v>
      </c>
      <c r="FU635">
        <v>15.1562</v>
      </c>
      <c r="FV635">
        <v>1.4071</v>
      </c>
      <c r="FW635">
        <v>10.0541</v>
      </c>
      <c r="FX635" t="s">
        <v>2986</v>
      </c>
      <c r="FY635">
        <v>24169.861499999999</v>
      </c>
    </row>
    <row r="636" spans="1:181" x14ac:dyDescent="0.35">
      <c r="A636">
        <v>639</v>
      </c>
      <c r="B636" t="s">
        <v>5553</v>
      </c>
      <c r="C636" t="s">
        <v>5557</v>
      </c>
      <c r="D636" t="s">
        <v>735</v>
      </c>
      <c r="E636" t="s">
        <v>2987</v>
      </c>
      <c r="F636" t="s">
        <v>192</v>
      </c>
      <c r="G636" t="s">
        <v>304</v>
      </c>
      <c r="H636" t="s">
        <v>371</v>
      </c>
      <c r="I636" t="s">
        <v>304</v>
      </c>
      <c r="J636" t="s">
        <v>371</v>
      </c>
      <c r="K636" t="s">
        <v>304</v>
      </c>
      <c r="L636" t="s">
        <v>2988</v>
      </c>
      <c r="M636" t="s">
        <v>193</v>
      </c>
      <c r="N636" t="s">
        <v>196</v>
      </c>
      <c r="O636" t="s">
        <v>197</v>
      </c>
      <c r="P636" t="s">
        <v>198</v>
      </c>
      <c r="Q636">
        <v>700</v>
      </c>
      <c r="R636" t="s">
        <v>198</v>
      </c>
      <c r="S636">
        <v>700</v>
      </c>
      <c r="T636">
        <v>30</v>
      </c>
      <c r="U636">
        <v>1</v>
      </c>
      <c r="V636" t="s">
        <v>199</v>
      </c>
      <c r="W636" t="s">
        <v>200</v>
      </c>
      <c r="X636">
        <v>3.375</v>
      </c>
      <c r="Y636" t="s">
        <v>193</v>
      </c>
      <c r="Z636" t="s">
        <v>5581</v>
      </c>
      <c r="AA636" t="s">
        <v>999</v>
      </c>
      <c r="AB636">
        <v>200</v>
      </c>
      <c r="AD636">
        <v>-5</v>
      </c>
      <c r="AE636" t="s">
        <v>193</v>
      </c>
      <c r="AF636" t="s">
        <v>193</v>
      </c>
      <c r="AG636">
        <v>237.5</v>
      </c>
      <c r="AH636">
        <v>200</v>
      </c>
      <c r="AI636">
        <v>0</v>
      </c>
      <c r="AJ636" t="s">
        <v>193</v>
      </c>
      <c r="AK636" t="s">
        <v>193</v>
      </c>
      <c r="AM636">
        <v>10</v>
      </c>
      <c r="AN636">
        <v>37.5</v>
      </c>
      <c r="AO636" t="s">
        <v>193</v>
      </c>
      <c r="AP636">
        <v>6</v>
      </c>
      <c r="AQ636">
        <v>3.3969999999999998</v>
      </c>
      <c r="AR636">
        <v>99.587999999999994</v>
      </c>
      <c r="AS636" t="s">
        <v>202</v>
      </c>
      <c r="AT636" t="s">
        <v>290</v>
      </c>
      <c r="AU636" t="s">
        <v>204</v>
      </c>
      <c r="AV636" t="s">
        <v>205</v>
      </c>
      <c r="AW636">
        <v>3</v>
      </c>
      <c r="AX636">
        <v>3</v>
      </c>
      <c r="AY636" t="s">
        <v>193</v>
      </c>
      <c r="AZ636" t="s">
        <v>193</v>
      </c>
      <c r="BA636" t="s">
        <v>206</v>
      </c>
      <c r="BB636" t="s">
        <v>206</v>
      </c>
      <c r="BC636" t="s">
        <v>206</v>
      </c>
      <c r="BD636" t="s">
        <v>202</v>
      </c>
      <c r="BE636" t="s">
        <v>206</v>
      </c>
      <c r="BF636" t="s">
        <v>206</v>
      </c>
      <c r="BG636" t="s">
        <v>207</v>
      </c>
      <c r="BH636" t="s">
        <v>193</v>
      </c>
      <c r="BI636">
        <v>2000</v>
      </c>
      <c r="BK636" t="s">
        <v>206</v>
      </c>
      <c r="BL636" t="s">
        <v>208</v>
      </c>
      <c r="BM636" t="s">
        <v>28</v>
      </c>
      <c r="BN636" t="s">
        <v>32</v>
      </c>
      <c r="BO636" t="s">
        <v>193</v>
      </c>
      <c r="BP636" t="s">
        <v>193</v>
      </c>
      <c r="BQ636" t="s">
        <v>193</v>
      </c>
      <c r="BR636" t="s">
        <v>193</v>
      </c>
      <c r="BS636" t="s">
        <v>193</v>
      </c>
      <c r="BT636" t="s">
        <v>193</v>
      </c>
      <c r="BU636" t="s">
        <v>193</v>
      </c>
      <c r="BV636" t="s">
        <v>28</v>
      </c>
      <c r="BW636" t="s">
        <v>291</v>
      </c>
      <c r="BX636" t="s">
        <v>197</v>
      </c>
      <c r="BY636" t="s">
        <v>193</v>
      </c>
      <c r="BZ636" t="s">
        <v>292</v>
      </c>
      <c r="CA636" t="s">
        <v>376</v>
      </c>
      <c r="CB636" t="s">
        <v>2989</v>
      </c>
      <c r="CC636" t="s">
        <v>2990</v>
      </c>
      <c r="CD636" t="s">
        <v>5553</v>
      </c>
      <c r="CE636">
        <v>2</v>
      </c>
      <c r="CF636">
        <v>1</v>
      </c>
      <c r="CG636" t="s">
        <v>214</v>
      </c>
      <c r="CH636" t="s">
        <v>215</v>
      </c>
      <c r="CI636" t="s">
        <v>215</v>
      </c>
      <c r="CJ636" t="s">
        <v>197</v>
      </c>
      <c r="CK636">
        <v>700</v>
      </c>
      <c r="CL636" t="s">
        <v>216</v>
      </c>
      <c r="CM636">
        <v>1</v>
      </c>
      <c r="CN636" t="s">
        <v>199</v>
      </c>
      <c r="CO636" t="s">
        <v>193</v>
      </c>
      <c r="CP636" t="s">
        <v>193</v>
      </c>
      <c r="CQ636">
        <v>200</v>
      </c>
      <c r="CR636" t="s">
        <v>193</v>
      </c>
      <c r="CS636" t="s">
        <v>193</v>
      </c>
      <c r="CT636" t="s">
        <v>193</v>
      </c>
      <c r="CU636" t="s">
        <v>193</v>
      </c>
      <c r="CV636" t="s">
        <v>193</v>
      </c>
      <c r="CW636" t="s">
        <v>735</v>
      </c>
      <c r="CX636" t="s">
        <v>217</v>
      </c>
      <c r="CY636">
        <v>0.875</v>
      </c>
      <c r="CZ636">
        <v>6.125</v>
      </c>
      <c r="DA636" t="s">
        <v>206</v>
      </c>
      <c r="DB636" t="s">
        <v>193</v>
      </c>
      <c r="DC636" t="s">
        <v>193</v>
      </c>
      <c r="DD636" t="s">
        <v>193</v>
      </c>
      <c r="DE636" t="s">
        <v>193</v>
      </c>
      <c r="DF636" t="s">
        <v>193</v>
      </c>
      <c r="DG636" t="s">
        <v>354</v>
      </c>
      <c r="DH636" t="s">
        <v>220</v>
      </c>
      <c r="DI636" t="s">
        <v>30</v>
      </c>
      <c r="DJ636" t="s">
        <v>31</v>
      </c>
      <c r="DK636" t="s">
        <v>34</v>
      </c>
      <c r="DL636" t="s">
        <v>222</v>
      </c>
      <c r="DM636" t="s">
        <v>222</v>
      </c>
      <c r="DN636" t="s">
        <v>223</v>
      </c>
      <c r="DO636" t="s">
        <v>1002</v>
      </c>
      <c r="DP636" t="s">
        <v>252</v>
      </c>
      <c r="DQ636" t="s">
        <v>252</v>
      </c>
      <c r="DR636" t="s">
        <v>278</v>
      </c>
      <c r="DS636" t="e">
        <v>#VALUE!</v>
      </c>
      <c r="DT636">
        <v>101.36799999999999</v>
      </c>
      <c r="DU636">
        <v>3.3029999999999999</v>
      </c>
      <c r="DV636">
        <v>204.006</v>
      </c>
      <c r="DW636">
        <v>4.0060000000000002</v>
      </c>
      <c r="DX636">
        <v>101.91</v>
      </c>
      <c r="DY636">
        <v>3.274</v>
      </c>
      <c r="DZ636">
        <v>205.3869</v>
      </c>
      <c r="EA636">
        <v>5.3868999999999998</v>
      </c>
      <c r="EB636">
        <v>102.10899999999999</v>
      </c>
      <c r="EC636">
        <v>3.2639999999999998</v>
      </c>
      <c r="ED636">
        <v>200.62909999999999</v>
      </c>
      <c r="EE636">
        <v>0.62909999999999999</v>
      </c>
      <c r="EF636">
        <v>102.01300000000001</v>
      </c>
      <c r="EG636">
        <v>3.2690000000000001</v>
      </c>
      <c r="EH636">
        <v>205.49870000000001</v>
      </c>
      <c r="EI636">
        <v>5.4987000000000004</v>
      </c>
      <c r="EJ636">
        <v>103.51</v>
      </c>
      <c r="EK636">
        <v>3.1920000000000002</v>
      </c>
      <c r="EL636">
        <v>203.0283</v>
      </c>
      <c r="EM636">
        <v>3.0283000000000002</v>
      </c>
      <c r="EN636">
        <v>103.986</v>
      </c>
      <c r="EO636">
        <v>3.1680000000000001</v>
      </c>
      <c r="EP636">
        <v>195.35990000000001</v>
      </c>
      <c r="EQ636">
        <v>-4.6401000000000003</v>
      </c>
      <c r="ER636">
        <v>102.667</v>
      </c>
      <c r="ES636">
        <v>3.2349999999999999</v>
      </c>
      <c r="ET636">
        <v>205.43049999999999</v>
      </c>
      <c r="EU636">
        <v>5.4305000000000003</v>
      </c>
      <c r="EV636">
        <v>103.593</v>
      </c>
      <c r="EW636">
        <v>3.1880000000000002</v>
      </c>
      <c r="EX636">
        <v>201.81190000000001</v>
      </c>
      <c r="EY636">
        <v>1.8119000000000001</v>
      </c>
      <c r="EZ636">
        <v>103.268</v>
      </c>
      <c r="FA636">
        <v>3.2040000000000002</v>
      </c>
      <c r="FB636">
        <v>194.68799999999999</v>
      </c>
      <c r="FC636">
        <v>-5.3120000000000003</v>
      </c>
      <c r="FD636">
        <v>103.077</v>
      </c>
      <c r="FE636">
        <v>3.214</v>
      </c>
      <c r="FF636">
        <v>200.81880000000001</v>
      </c>
      <c r="FG636">
        <v>0.81879999999999997</v>
      </c>
      <c r="FH636">
        <v>41.17</v>
      </c>
      <c r="FI636">
        <v>-12.03</v>
      </c>
      <c r="FJ636">
        <v>70.150000000000006</v>
      </c>
      <c r="FK636">
        <v>2.93</v>
      </c>
      <c r="FL636">
        <v>83.14</v>
      </c>
      <c r="FM636">
        <v>-34.82</v>
      </c>
      <c r="FN636">
        <v>0.2452</v>
      </c>
      <c r="FO636">
        <v>-6.5027999999999997</v>
      </c>
      <c r="FP636">
        <v>0.32069999999999999</v>
      </c>
      <c r="FQ636">
        <v>-4.0229999999999997</v>
      </c>
      <c r="FR636">
        <v>0.44900000000000001</v>
      </c>
      <c r="FS636">
        <v>2.1189</v>
      </c>
      <c r="FT636">
        <v>0.77129999999999999</v>
      </c>
      <c r="FU636">
        <v>15.1562</v>
      </c>
      <c r="FV636">
        <v>1.4071</v>
      </c>
      <c r="FW636">
        <v>10.0541</v>
      </c>
      <c r="FX636" t="s">
        <v>741</v>
      </c>
      <c r="FY636" t="s">
        <v>252</v>
      </c>
    </row>
    <row r="637" spans="1:181" x14ac:dyDescent="0.35">
      <c r="A637">
        <v>640</v>
      </c>
      <c r="B637" t="s">
        <v>5553</v>
      </c>
      <c r="C637" t="s">
        <v>5561</v>
      </c>
      <c r="D637" t="s">
        <v>2991</v>
      </c>
      <c r="E637" t="s">
        <v>2992</v>
      </c>
      <c r="F637" t="s">
        <v>303</v>
      </c>
      <c r="G637" t="s">
        <v>304</v>
      </c>
      <c r="H637" t="s">
        <v>262</v>
      </c>
      <c r="I637" t="s">
        <v>304</v>
      </c>
      <c r="J637" t="s">
        <v>261</v>
      </c>
      <c r="K637" t="s">
        <v>304</v>
      </c>
      <c r="L637" t="s">
        <v>2993</v>
      </c>
      <c r="M637">
        <v>6</v>
      </c>
      <c r="N637" t="s">
        <v>196</v>
      </c>
      <c r="O637" t="s">
        <v>197</v>
      </c>
      <c r="P637" t="s">
        <v>198</v>
      </c>
      <c r="Q637">
        <v>1500</v>
      </c>
      <c r="R637" t="s">
        <v>198</v>
      </c>
      <c r="S637">
        <v>500</v>
      </c>
      <c r="T637">
        <v>10</v>
      </c>
      <c r="U637">
        <v>2</v>
      </c>
      <c r="V637" t="s">
        <v>199</v>
      </c>
      <c r="W637" t="s">
        <v>200</v>
      </c>
      <c r="X637">
        <v>3.2</v>
      </c>
      <c r="Y637" t="s">
        <v>193</v>
      </c>
      <c r="Z637" t="s">
        <v>5399</v>
      </c>
      <c r="AA637" t="s">
        <v>1712</v>
      </c>
      <c r="AB637">
        <v>245</v>
      </c>
      <c r="AD637">
        <v>-8</v>
      </c>
      <c r="AE637" t="s">
        <v>193</v>
      </c>
      <c r="AF637" t="s">
        <v>193</v>
      </c>
      <c r="AG637">
        <v>287.5</v>
      </c>
      <c r="AH637">
        <v>0</v>
      </c>
      <c r="AI637">
        <v>0</v>
      </c>
      <c r="AJ637" t="s">
        <v>193</v>
      </c>
      <c r="AK637" t="s">
        <v>193</v>
      </c>
      <c r="AM637">
        <v>15</v>
      </c>
      <c r="AN637">
        <v>42.5</v>
      </c>
      <c r="AO637" t="s">
        <v>193</v>
      </c>
      <c r="AP637">
        <v>7</v>
      </c>
      <c r="AQ637">
        <v>3.2010000000000001</v>
      </c>
      <c r="AR637">
        <v>99.992000000000004</v>
      </c>
      <c r="AS637" t="s">
        <v>202</v>
      </c>
      <c r="AT637" t="s">
        <v>203</v>
      </c>
      <c r="AU637" t="s">
        <v>204</v>
      </c>
      <c r="AV637" t="s">
        <v>265</v>
      </c>
      <c r="AW637">
        <v>5</v>
      </c>
      <c r="AX637">
        <v>4</v>
      </c>
      <c r="AY637">
        <v>1</v>
      </c>
      <c r="AZ637" t="s">
        <v>193</v>
      </c>
      <c r="BA637" t="s">
        <v>202</v>
      </c>
      <c r="BB637" t="s">
        <v>206</v>
      </c>
      <c r="BC637" t="s">
        <v>202</v>
      </c>
      <c r="BD637" t="s">
        <v>202</v>
      </c>
      <c r="BE637" t="s">
        <v>206</v>
      </c>
      <c r="BF637" t="s">
        <v>206</v>
      </c>
      <c r="BG637" t="s">
        <v>207</v>
      </c>
      <c r="BH637" t="s">
        <v>193</v>
      </c>
      <c r="BI637">
        <v>2000</v>
      </c>
      <c r="BK637" t="s">
        <v>206</v>
      </c>
      <c r="BL637" t="s">
        <v>32</v>
      </c>
      <c r="BM637" t="s">
        <v>33</v>
      </c>
      <c r="BN637" t="s">
        <v>267</v>
      </c>
      <c r="BO637" t="s">
        <v>240</v>
      </c>
      <c r="BP637" t="s">
        <v>31</v>
      </c>
      <c r="BQ637" t="s">
        <v>193</v>
      </c>
      <c r="BR637" t="s">
        <v>193</v>
      </c>
      <c r="BS637" t="s">
        <v>193</v>
      </c>
      <c r="BT637" t="s">
        <v>193</v>
      </c>
      <c r="BU637" t="s">
        <v>193</v>
      </c>
      <c r="BV637" t="s">
        <v>32</v>
      </c>
      <c r="BW637" t="s">
        <v>209</v>
      </c>
      <c r="BX637" t="s">
        <v>197</v>
      </c>
      <c r="BY637" t="s">
        <v>193</v>
      </c>
      <c r="BZ637" t="s">
        <v>211</v>
      </c>
      <c r="CA637" t="s">
        <v>1128</v>
      </c>
      <c r="CB637" t="s">
        <v>2994</v>
      </c>
      <c r="CC637" t="s">
        <v>2995</v>
      </c>
      <c r="CD637" t="s">
        <v>5553</v>
      </c>
      <c r="CE637">
        <v>2</v>
      </c>
      <c r="CF637">
        <v>1</v>
      </c>
      <c r="CG637" t="s">
        <v>214</v>
      </c>
      <c r="CH637" t="s">
        <v>215</v>
      </c>
      <c r="CI637" t="s">
        <v>215</v>
      </c>
      <c r="CJ637" t="s">
        <v>197</v>
      </c>
      <c r="CK637">
        <v>500</v>
      </c>
      <c r="CL637" t="s">
        <v>216</v>
      </c>
      <c r="CM637">
        <v>1</v>
      </c>
      <c r="CN637" t="s">
        <v>199</v>
      </c>
      <c r="CO637" t="s">
        <v>193</v>
      </c>
      <c r="CP637">
        <v>3</v>
      </c>
      <c r="CQ637" t="s">
        <v>193</v>
      </c>
      <c r="CR637" t="s">
        <v>193</v>
      </c>
      <c r="CS637" t="s">
        <v>193</v>
      </c>
      <c r="CT637" t="s">
        <v>193</v>
      </c>
      <c r="CU637" t="s">
        <v>193</v>
      </c>
      <c r="CV637" t="s">
        <v>193</v>
      </c>
      <c r="CW637" t="s">
        <v>2991</v>
      </c>
      <c r="CX637" t="s">
        <v>217</v>
      </c>
      <c r="CY637">
        <v>0.45</v>
      </c>
      <c r="CZ637">
        <v>2.25</v>
      </c>
      <c r="DA637" t="s">
        <v>206</v>
      </c>
      <c r="DB637" t="s">
        <v>193</v>
      </c>
      <c r="DC637" t="s">
        <v>193</v>
      </c>
      <c r="DD637" t="s">
        <v>193</v>
      </c>
      <c r="DE637" t="s">
        <v>193</v>
      </c>
      <c r="DF637" t="s">
        <v>193</v>
      </c>
      <c r="DG637" t="s">
        <v>469</v>
      </c>
      <c r="DH637" t="s">
        <v>400</v>
      </c>
      <c r="DI637" t="s">
        <v>341</v>
      </c>
      <c r="DJ637" t="s">
        <v>404</v>
      </c>
      <c r="DK637" t="s">
        <v>342</v>
      </c>
      <c r="DL637" t="s">
        <v>222</v>
      </c>
      <c r="DM637" t="s">
        <v>222</v>
      </c>
      <c r="DN637" t="s">
        <v>223</v>
      </c>
      <c r="DO637" t="s">
        <v>1547</v>
      </c>
      <c r="DP637">
        <v>100.72799999999999</v>
      </c>
      <c r="DQ637">
        <v>3.113</v>
      </c>
      <c r="DR637">
        <v>234.18940000000001</v>
      </c>
      <c r="DS637">
        <v>-10.810600000000001</v>
      </c>
      <c r="DT637">
        <v>100.652</v>
      </c>
      <c r="DU637">
        <v>3.1219999999999999</v>
      </c>
      <c r="DV637">
        <v>237.01929999999999</v>
      </c>
      <c r="DW637">
        <v>-7.9806999999999997</v>
      </c>
      <c r="DX637">
        <v>100.795</v>
      </c>
      <c r="DY637">
        <v>3.105</v>
      </c>
      <c r="DZ637">
        <v>247.36009999999999</v>
      </c>
      <c r="EA637">
        <v>2.3601000000000001</v>
      </c>
      <c r="EB637">
        <v>100.084</v>
      </c>
      <c r="EC637">
        <v>3.19</v>
      </c>
      <c r="ED637">
        <v>256.39999999999998</v>
      </c>
      <c r="EE637">
        <v>11.4</v>
      </c>
      <c r="EF637">
        <v>100.059</v>
      </c>
      <c r="EG637">
        <v>3.1930000000000001</v>
      </c>
      <c r="EH637">
        <v>255.1489</v>
      </c>
      <c r="EI637">
        <v>10.148899999999999</v>
      </c>
      <c r="EJ637">
        <v>100.059</v>
      </c>
      <c r="EK637">
        <v>3.1930000000000001</v>
      </c>
      <c r="EL637">
        <v>258.78870000000001</v>
      </c>
      <c r="EM637">
        <v>13.7887</v>
      </c>
      <c r="EN637">
        <v>100.76</v>
      </c>
      <c r="EO637">
        <v>3.109</v>
      </c>
      <c r="EP637">
        <v>254.01830000000001</v>
      </c>
      <c r="EQ637">
        <v>9.0183</v>
      </c>
      <c r="ER637">
        <v>100.65900000000001</v>
      </c>
      <c r="ES637">
        <v>3.121</v>
      </c>
      <c r="ET637">
        <v>250.22049999999999</v>
      </c>
      <c r="EU637">
        <v>5.2205000000000004</v>
      </c>
      <c r="EV637">
        <v>100.104</v>
      </c>
      <c r="EW637">
        <v>3.1880000000000002</v>
      </c>
      <c r="EX637">
        <v>258.7201</v>
      </c>
      <c r="EY637">
        <v>13.7201</v>
      </c>
      <c r="EZ637">
        <v>100.267</v>
      </c>
      <c r="FA637">
        <v>3.1680000000000001</v>
      </c>
      <c r="FB637">
        <v>256.74349999999998</v>
      </c>
      <c r="FC637">
        <v>11.743499999999999</v>
      </c>
      <c r="FD637">
        <v>100.44199999999999</v>
      </c>
      <c r="FE637">
        <v>3.1469999999999998</v>
      </c>
      <c r="FF637">
        <v>248.67230000000001</v>
      </c>
      <c r="FG637">
        <v>3.6722999999999999</v>
      </c>
      <c r="FH637">
        <v>41.17</v>
      </c>
      <c r="FI637">
        <v>-12.03</v>
      </c>
      <c r="FJ637">
        <v>70.150000000000006</v>
      </c>
      <c r="FK637">
        <v>2.93</v>
      </c>
      <c r="FL637">
        <v>83.14</v>
      </c>
      <c r="FM637">
        <v>-34.82</v>
      </c>
      <c r="FN637">
        <v>0.2452</v>
      </c>
      <c r="FO637">
        <v>-6.5027999999999997</v>
      </c>
      <c r="FP637">
        <v>0.32069999999999999</v>
      </c>
      <c r="FQ637">
        <v>-4.0229999999999997</v>
      </c>
      <c r="FR637">
        <v>0.44900000000000001</v>
      </c>
      <c r="FS637">
        <v>2.1189</v>
      </c>
      <c r="FT637">
        <v>0.77129999999999999</v>
      </c>
      <c r="FU637">
        <v>15.1562</v>
      </c>
      <c r="FV637">
        <v>1.4071</v>
      </c>
      <c r="FW637">
        <v>10.0541</v>
      </c>
      <c r="FX637" t="s">
        <v>2996</v>
      </c>
      <c r="FY637">
        <v>80441.182799999995</v>
      </c>
    </row>
    <row r="638" spans="1:181" x14ac:dyDescent="0.35">
      <c r="A638">
        <v>641</v>
      </c>
      <c r="B638" t="s">
        <v>5553</v>
      </c>
      <c r="C638" t="s">
        <v>5561</v>
      </c>
      <c r="D638" t="s">
        <v>2991</v>
      </c>
      <c r="E638" t="s">
        <v>2992</v>
      </c>
      <c r="F638" t="s">
        <v>303</v>
      </c>
      <c r="G638" t="s">
        <v>304</v>
      </c>
      <c r="H638" t="s">
        <v>262</v>
      </c>
      <c r="I638" t="s">
        <v>304</v>
      </c>
      <c r="J638" t="s">
        <v>261</v>
      </c>
      <c r="K638" t="s">
        <v>304</v>
      </c>
      <c r="L638" t="s">
        <v>2993</v>
      </c>
      <c r="M638">
        <v>6</v>
      </c>
      <c r="N638" t="s">
        <v>196</v>
      </c>
      <c r="O638" t="s">
        <v>197</v>
      </c>
      <c r="P638" t="s">
        <v>198</v>
      </c>
      <c r="Q638">
        <v>1500</v>
      </c>
      <c r="R638" t="s">
        <v>198</v>
      </c>
      <c r="S638">
        <v>1000</v>
      </c>
      <c r="T638">
        <v>30</v>
      </c>
      <c r="U638">
        <v>2</v>
      </c>
      <c r="V638" t="s">
        <v>199</v>
      </c>
      <c r="W638" t="s">
        <v>200</v>
      </c>
      <c r="X638">
        <v>4.0999999999999996</v>
      </c>
      <c r="Y638" t="s">
        <v>193</v>
      </c>
      <c r="Z638" t="s">
        <v>5581</v>
      </c>
      <c r="AA638" t="s">
        <v>999</v>
      </c>
      <c r="AB638">
        <v>270</v>
      </c>
      <c r="AD638">
        <v>-7</v>
      </c>
      <c r="AE638" t="s">
        <v>193</v>
      </c>
      <c r="AF638" t="s">
        <v>193</v>
      </c>
      <c r="AG638">
        <v>300</v>
      </c>
      <c r="AH638">
        <v>0</v>
      </c>
      <c r="AI638">
        <v>0</v>
      </c>
      <c r="AJ638" t="s">
        <v>193</v>
      </c>
      <c r="AK638" t="s">
        <v>193</v>
      </c>
      <c r="AM638">
        <v>25</v>
      </c>
      <c r="AN638">
        <v>30</v>
      </c>
      <c r="AO638" t="s">
        <v>193</v>
      </c>
      <c r="AP638">
        <v>3</v>
      </c>
      <c r="AQ638">
        <v>4.0999999999999996</v>
      </c>
      <c r="AR638">
        <v>100</v>
      </c>
      <c r="AS638" t="s">
        <v>202</v>
      </c>
      <c r="AT638" t="s">
        <v>203</v>
      </c>
      <c r="AU638" t="s">
        <v>204</v>
      </c>
      <c r="AV638" t="s">
        <v>265</v>
      </c>
      <c r="AW638">
        <v>5</v>
      </c>
      <c r="AX638">
        <v>4</v>
      </c>
      <c r="AY638">
        <v>1</v>
      </c>
      <c r="AZ638" t="s">
        <v>193</v>
      </c>
      <c r="BA638" t="s">
        <v>202</v>
      </c>
      <c r="BB638" t="s">
        <v>206</v>
      </c>
      <c r="BC638" t="s">
        <v>202</v>
      </c>
      <c r="BD638" t="s">
        <v>202</v>
      </c>
      <c r="BE638" t="s">
        <v>206</v>
      </c>
      <c r="BF638" t="s">
        <v>206</v>
      </c>
      <c r="BG638" t="s">
        <v>207</v>
      </c>
      <c r="BH638" t="s">
        <v>193</v>
      </c>
      <c r="BI638">
        <v>2000</v>
      </c>
      <c r="BK638" t="s">
        <v>206</v>
      </c>
      <c r="BL638" t="s">
        <v>32</v>
      </c>
      <c r="BM638" t="s">
        <v>33</v>
      </c>
      <c r="BN638" t="s">
        <v>267</v>
      </c>
      <c r="BO638" t="s">
        <v>240</v>
      </c>
      <c r="BP638" t="s">
        <v>31</v>
      </c>
      <c r="BQ638" t="s">
        <v>193</v>
      </c>
      <c r="BR638" t="s">
        <v>193</v>
      </c>
      <c r="BS638" t="s">
        <v>193</v>
      </c>
      <c r="BT638" t="s">
        <v>193</v>
      </c>
      <c r="BU638" t="s">
        <v>193</v>
      </c>
      <c r="BV638" t="s">
        <v>32</v>
      </c>
      <c r="BW638" t="s">
        <v>209</v>
      </c>
      <c r="BX638" t="s">
        <v>197</v>
      </c>
      <c r="BY638" t="s">
        <v>193</v>
      </c>
      <c r="BZ638" t="s">
        <v>211</v>
      </c>
      <c r="CA638" t="s">
        <v>1128</v>
      </c>
      <c r="CB638" t="s">
        <v>2997</v>
      </c>
      <c r="CC638" t="s">
        <v>2998</v>
      </c>
      <c r="CD638" t="s">
        <v>5553</v>
      </c>
      <c r="CE638">
        <v>2</v>
      </c>
      <c r="CF638">
        <v>0</v>
      </c>
      <c r="CG638" t="s">
        <v>214</v>
      </c>
      <c r="CH638" t="s">
        <v>215</v>
      </c>
      <c r="CI638" t="s">
        <v>215</v>
      </c>
      <c r="CJ638" t="s">
        <v>197</v>
      </c>
      <c r="CK638">
        <v>1000</v>
      </c>
      <c r="CL638" t="s">
        <v>216</v>
      </c>
      <c r="CM638">
        <v>1</v>
      </c>
      <c r="CN638" t="s">
        <v>199</v>
      </c>
      <c r="CO638" t="s">
        <v>193</v>
      </c>
      <c r="CP638">
        <v>6</v>
      </c>
      <c r="CQ638" t="s">
        <v>193</v>
      </c>
      <c r="CR638" t="s">
        <v>193</v>
      </c>
      <c r="CS638" t="s">
        <v>193</v>
      </c>
      <c r="CT638" t="s">
        <v>193</v>
      </c>
      <c r="CU638" t="s">
        <v>193</v>
      </c>
      <c r="CV638" t="s">
        <v>193</v>
      </c>
      <c r="CW638" t="s">
        <v>2991</v>
      </c>
      <c r="CX638" t="s">
        <v>217</v>
      </c>
      <c r="CY638">
        <v>0.875</v>
      </c>
      <c r="CZ638">
        <v>8.75</v>
      </c>
      <c r="DA638" t="s">
        <v>206</v>
      </c>
      <c r="DB638" t="s">
        <v>193</v>
      </c>
      <c r="DC638" t="s">
        <v>193</v>
      </c>
      <c r="DD638" t="s">
        <v>193</v>
      </c>
      <c r="DE638" t="s">
        <v>193</v>
      </c>
      <c r="DF638" t="s">
        <v>193</v>
      </c>
      <c r="DG638" t="s">
        <v>469</v>
      </c>
      <c r="DH638" t="s">
        <v>400</v>
      </c>
      <c r="DI638" t="s">
        <v>341</v>
      </c>
      <c r="DJ638" t="s">
        <v>404</v>
      </c>
      <c r="DK638" t="s">
        <v>342</v>
      </c>
      <c r="DL638" t="s">
        <v>222</v>
      </c>
      <c r="DM638" t="s">
        <v>222</v>
      </c>
      <c r="DN638" t="s">
        <v>223</v>
      </c>
      <c r="DO638" t="s">
        <v>1002</v>
      </c>
      <c r="DP638">
        <v>100.56399999999999</v>
      </c>
      <c r="DQ638">
        <v>4.0670000000000002</v>
      </c>
      <c r="DR638">
        <v>266.23669999999998</v>
      </c>
      <c r="DS638">
        <v>-3.7633000000000001</v>
      </c>
      <c r="DT638">
        <v>100.873</v>
      </c>
      <c r="DU638">
        <v>4.0490000000000004</v>
      </c>
      <c r="DV638">
        <v>265.1268</v>
      </c>
      <c r="DW638">
        <v>-4.8731999999999998</v>
      </c>
      <c r="DX638">
        <v>100.143</v>
      </c>
      <c r="DY638">
        <v>4.0919999999999996</v>
      </c>
      <c r="DZ638">
        <v>282.90600000000001</v>
      </c>
      <c r="EA638">
        <v>12.906000000000001</v>
      </c>
      <c r="EB638">
        <v>98.537999999999997</v>
      </c>
      <c r="EC638">
        <v>4.1859999999999999</v>
      </c>
      <c r="ED638">
        <v>296.58690000000001</v>
      </c>
      <c r="EE638">
        <v>26.5869</v>
      </c>
      <c r="EF638">
        <v>99.759</v>
      </c>
      <c r="EG638">
        <v>4.1139999999999999</v>
      </c>
      <c r="EH638">
        <v>285.62909999999999</v>
      </c>
      <c r="EI638">
        <v>15.629099999999999</v>
      </c>
      <c r="EJ638">
        <v>99.343999999999994</v>
      </c>
      <c r="EK638">
        <v>4.1379999999999999</v>
      </c>
      <c r="EL638">
        <v>292.39870000000002</v>
      </c>
      <c r="EM638">
        <v>22.398700000000002</v>
      </c>
      <c r="EN638">
        <v>99.531000000000006</v>
      </c>
      <c r="EO638">
        <v>4.1269999999999998</v>
      </c>
      <c r="EP638">
        <v>296.5283</v>
      </c>
      <c r="EQ638">
        <v>26.528300000000002</v>
      </c>
      <c r="ER638">
        <v>99.947000000000003</v>
      </c>
      <c r="ES638">
        <v>4.1029999999999998</v>
      </c>
      <c r="ET638">
        <v>288.85989999999998</v>
      </c>
      <c r="EU638">
        <v>18.8599</v>
      </c>
      <c r="EV638">
        <v>99.23</v>
      </c>
      <c r="EW638">
        <v>4.1449999999999996</v>
      </c>
      <c r="EX638">
        <v>296.43049999999999</v>
      </c>
      <c r="EY638">
        <v>26.430499999999999</v>
      </c>
      <c r="EZ638">
        <v>100.084</v>
      </c>
      <c r="FA638">
        <v>4.0949999999999998</v>
      </c>
      <c r="FB638">
        <v>292.51190000000003</v>
      </c>
      <c r="FC638">
        <v>22.511900000000001</v>
      </c>
      <c r="FD638">
        <v>99.632999999999996</v>
      </c>
      <c r="FE638">
        <v>4.1210000000000004</v>
      </c>
      <c r="FF638">
        <v>286.38799999999998</v>
      </c>
      <c r="FG638">
        <v>16.388000000000002</v>
      </c>
      <c r="FH638">
        <v>41.17</v>
      </c>
      <c r="FI638">
        <v>-12.03</v>
      </c>
      <c r="FJ638">
        <v>70.150000000000006</v>
      </c>
      <c r="FK638">
        <v>2.93</v>
      </c>
      <c r="FL638">
        <v>83.14</v>
      </c>
      <c r="FM638">
        <v>-34.82</v>
      </c>
      <c r="FN638">
        <v>0.2452</v>
      </c>
      <c r="FO638">
        <v>-6.5027999999999997</v>
      </c>
      <c r="FP638">
        <v>0.32069999999999999</v>
      </c>
      <c r="FQ638">
        <v>-4.0229999999999997</v>
      </c>
      <c r="FR638">
        <v>0.44900000000000001</v>
      </c>
      <c r="FS638">
        <v>2.1189</v>
      </c>
      <c r="FT638">
        <v>0.77129999999999999</v>
      </c>
      <c r="FU638">
        <v>15.1562</v>
      </c>
      <c r="FV638">
        <v>1.4071</v>
      </c>
      <c r="FW638">
        <v>10.0541</v>
      </c>
      <c r="FX638" t="s">
        <v>2996</v>
      </c>
      <c r="FY638">
        <v>80441.182799999995</v>
      </c>
    </row>
    <row r="639" spans="1:181" x14ac:dyDescent="0.35">
      <c r="A639">
        <v>642</v>
      </c>
      <c r="B639" t="s">
        <v>5553</v>
      </c>
      <c r="C639" t="s">
        <v>5561</v>
      </c>
      <c r="D639" t="s">
        <v>2999</v>
      </c>
      <c r="E639" t="s">
        <v>3000</v>
      </c>
      <c r="F639" t="s">
        <v>303</v>
      </c>
      <c r="G639" t="s">
        <v>304</v>
      </c>
      <c r="H639" t="s">
        <v>285</v>
      </c>
      <c r="I639" t="s">
        <v>304</v>
      </c>
      <c r="J639" t="s">
        <v>316</v>
      </c>
      <c r="K639" t="s">
        <v>193</v>
      </c>
      <c r="L639" t="s">
        <v>3001</v>
      </c>
      <c r="M639">
        <v>3</v>
      </c>
      <c r="N639" t="s">
        <v>196</v>
      </c>
      <c r="O639" t="s">
        <v>197</v>
      </c>
      <c r="P639" t="s">
        <v>198</v>
      </c>
      <c r="Q639">
        <v>1100</v>
      </c>
      <c r="R639" t="s">
        <v>198</v>
      </c>
      <c r="S639">
        <v>500</v>
      </c>
      <c r="T639">
        <v>10</v>
      </c>
      <c r="U639">
        <v>2</v>
      </c>
      <c r="V639" t="s">
        <v>199</v>
      </c>
      <c r="W639" t="s">
        <v>200</v>
      </c>
      <c r="X639">
        <v>2.7040000000000002</v>
      </c>
      <c r="Y639" t="s">
        <v>193</v>
      </c>
      <c r="Z639" t="s">
        <v>5399</v>
      </c>
      <c r="AA639" t="s">
        <v>1712</v>
      </c>
      <c r="AB639">
        <v>195</v>
      </c>
      <c r="AD639">
        <v>-6</v>
      </c>
      <c r="AE639" t="s">
        <v>193</v>
      </c>
      <c r="AF639" t="s">
        <v>193</v>
      </c>
      <c r="AG639">
        <v>237.5</v>
      </c>
      <c r="AH639">
        <v>200</v>
      </c>
      <c r="AI639">
        <v>5</v>
      </c>
      <c r="AJ639" t="s">
        <v>193</v>
      </c>
      <c r="AK639" t="s">
        <v>193</v>
      </c>
      <c r="AM639">
        <v>-15</v>
      </c>
      <c r="AN639">
        <v>42.5</v>
      </c>
      <c r="AO639" t="s">
        <v>193</v>
      </c>
      <c r="AP639">
        <v>4.8</v>
      </c>
      <c r="AQ639">
        <v>2.7040000000000002</v>
      </c>
      <c r="AR639">
        <v>100</v>
      </c>
      <c r="AS639" t="s">
        <v>202</v>
      </c>
      <c r="AT639" t="s">
        <v>203</v>
      </c>
      <c r="AU639" t="s">
        <v>204</v>
      </c>
      <c r="AV639" t="s">
        <v>236</v>
      </c>
      <c r="AW639">
        <v>2</v>
      </c>
      <c r="AX639">
        <v>2</v>
      </c>
      <c r="AY639" t="s">
        <v>193</v>
      </c>
      <c r="AZ639" t="s">
        <v>193</v>
      </c>
      <c r="BA639" t="s">
        <v>206</v>
      </c>
      <c r="BB639" t="s">
        <v>206</v>
      </c>
      <c r="BC639" t="s">
        <v>202</v>
      </c>
      <c r="BD639" t="s">
        <v>202</v>
      </c>
      <c r="BE639" t="s">
        <v>202</v>
      </c>
      <c r="BF639" t="s">
        <v>206</v>
      </c>
      <c r="BG639" t="s">
        <v>336</v>
      </c>
      <c r="BH639" t="s">
        <v>207</v>
      </c>
      <c r="BI639">
        <v>2000</v>
      </c>
      <c r="BK639" t="s">
        <v>206</v>
      </c>
      <c r="BL639" t="s">
        <v>339</v>
      </c>
      <c r="BM639" t="s">
        <v>35</v>
      </c>
      <c r="BN639" t="s">
        <v>193</v>
      </c>
      <c r="BO639" t="s">
        <v>193</v>
      </c>
      <c r="BP639" t="s">
        <v>193</v>
      </c>
      <c r="BQ639" t="s">
        <v>193</v>
      </c>
      <c r="BR639" t="s">
        <v>193</v>
      </c>
      <c r="BS639" t="s">
        <v>193</v>
      </c>
      <c r="BT639" t="s">
        <v>193</v>
      </c>
      <c r="BU639" t="s">
        <v>193</v>
      </c>
      <c r="BV639" t="s">
        <v>35</v>
      </c>
      <c r="BW639" t="s">
        <v>209</v>
      </c>
      <c r="BX639" t="s">
        <v>197</v>
      </c>
      <c r="BY639" t="s">
        <v>193</v>
      </c>
      <c r="BZ639" t="s">
        <v>243</v>
      </c>
      <c r="CA639" t="s">
        <v>337</v>
      </c>
      <c r="CB639" t="s">
        <v>3002</v>
      </c>
      <c r="CC639" t="s">
        <v>3003</v>
      </c>
      <c r="CD639" t="s">
        <v>5553</v>
      </c>
      <c r="CE639">
        <v>2</v>
      </c>
      <c r="CF639">
        <v>1</v>
      </c>
      <c r="CG639" t="s">
        <v>214</v>
      </c>
      <c r="CH639" t="s">
        <v>215</v>
      </c>
      <c r="CI639" t="s">
        <v>215</v>
      </c>
      <c r="CJ639" t="s">
        <v>197</v>
      </c>
      <c r="CK639">
        <v>500</v>
      </c>
      <c r="CL639" t="s">
        <v>216</v>
      </c>
      <c r="CM639">
        <v>1</v>
      </c>
      <c r="CN639" t="s">
        <v>199</v>
      </c>
      <c r="CO639" t="s">
        <v>193</v>
      </c>
      <c r="CP639">
        <v>3</v>
      </c>
      <c r="CQ639" t="s">
        <v>193</v>
      </c>
      <c r="CR639" t="s">
        <v>193</v>
      </c>
      <c r="CS639" t="s">
        <v>193</v>
      </c>
      <c r="CT639" t="s">
        <v>193</v>
      </c>
      <c r="CU639" t="s">
        <v>193</v>
      </c>
      <c r="CV639" t="s">
        <v>193</v>
      </c>
      <c r="CW639" t="s">
        <v>2999</v>
      </c>
      <c r="CX639" t="s">
        <v>217</v>
      </c>
      <c r="CY639">
        <v>0.65</v>
      </c>
      <c r="CZ639">
        <v>3.25</v>
      </c>
      <c r="DA639" t="s">
        <v>206</v>
      </c>
      <c r="DB639" t="s">
        <v>193</v>
      </c>
      <c r="DC639" t="s">
        <v>193</v>
      </c>
      <c r="DD639" t="s">
        <v>193</v>
      </c>
      <c r="DE639" t="s">
        <v>193</v>
      </c>
      <c r="DF639" t="s">
        <v>193</v>
      </c>
      <c r="DG639" t="s">
        <v>1010</v>
      </c>
      <c r="DH639" t="s">
        <v>1100</v>
      </c>
      <c r="DI639" t="s">
        <v>208</v>
      </c>
      <c r="DJ639" t="s">
        <v>240</v>
      </c>
      <c r="DK639" t="s">
        <v>218</v>
      </c>
      <c r="DL639" t="s">
        <v>222</v>
      </c>
      <c r="DM639" t="s">
        <v>222</v>
      </c>
      <c r="DN639" t="s">
        <v>223</v>
      </c>
      <c r="DO639" t="s">
        <v>1547</v>
      </c>
      <c r="DP639">
        <v>100.36</v>
      </c>
      <c r="DQ639">
        <v>2.6619999999999999</v>
      </c>
      <c r="DR639">
        <v>189.08940000000001</v>
      </c>
      <c r="DS639">
        <v>-5.9105999999999996</v>
      </c>
      <c r="DT639">
        <v>100.58199999999999</v>
      </c>
      <c r="DU639">
        <v>2.6360000000000001</v>
      </c>
      <c r="DV639">
        <v>188.41929999999999</v>
      </c>
      <c r="DW639">
        <v>-6.5807000000000002</v>
      </c>
      <c r="DX639">
        <v>101.166</v>
      </c>
      <c r="DY639">
        <v>2.5680000000000001</v>
      </c>
      <c r="DZ639">
        <v>193.6601</v>
      </c>
      <c r="EA639">
        <v>-1.3399000000000001</v>
      </c>
      <c r="EB639">
        <v>101.166</v>
      </c>
      <c r="EC639">
        <v>2.5680000000000001</v>
      </c>
      <c r="ED639">
        <v>194.2</v>
      </c>
      <c r="EE639">
        <v>-0.8</v>
      </c>
      <c r="EF639">
        <v>101.714</v>
      </c>
      <c r="EG639">
        <v>2.5049999999999999</v>
      </c>
      <c r="EH639">
        <v>186.34889999999999</v>
      </c>
      <c r="EI639">
        <v>-8.6510999999999996</v>
      </c>
      <c r="EJ639">
        <v>101.545</v>
      </c>
      <c r="EK639">
        <v>2.524</v>
      </c>
      <c r="EL639">
        <v>191.8887</v>
      </c>
      <c r="EM639">
        <v>-3.1113</v>
      </c>
      <c r="EN639">
        <v>101.545</v>
      </c>
      <c r="EO639">
        <v>2.524</v>
      </c>
      <c r="EP639">
        <v>195.51830000000001</v>
      </c>
      <c r="EQ639">
        <v>0.51829999999999998</v>
      </c>
      <c r="ER639">
        <v>102.13200000000001</v>
      </c>
      <c r="ES639">
        <v>2.456</v>
      </c>
      <c r="ET639">
        <v>183.72049999999999</v>
      </c>
      <c r="EU639">
        <v>-11.279500000000001</v>
      </c>
      <c r="EV639">
        <v>101.80200000000001</v>
      </c>
      <c r="EW639">
        <v>2.4940000000000002</v>
      </c>
      <c r="EX639">
        <v>189.3201</v>
      </c>
      <c r="EY639">
        <v>-5.6798999999999999</v>
      </c>
      <c r="EZ639">
        <v>102.09699999999999</v>
      </c>
      <c r="FA639">
        <v>2.46</v>
      </c>
      <c r="FB639">
        <v>185.9435</v>
      </c>
      <c r="FC639">
        <v>-9.0564999999999998</v>
      </c>
      <c r="FD639">
        <v>102.09699999999999</v>
      </c>
      <c r="FE639">
        <v>2.46</v>
      </c>
      <c r="FF639">
        <v>179.97229999999999</v>
      </c>
      <c r="FG639">
        <v>-15.027699999999999</v>
      </c>
      <c r="FH639">
        <v>41.17</v>
      </c>
      <c r="FI639">
        <v>-12.03</v>
      </c>
      <c r="FJ639">
        <v>70.150000000000006</v>
      </c>
      <c r="FK639">
        <v>2.93</v>
      </c>
      <c r="FL639">
        <v>83.14</v>
      </c>
      <c r="FM639">
        <v>-34.82</v>
      </c>
      <c r="FN639">
        <v>0.2452</v>
      </c>
      <c r="FO639">
        <v>-6.5027999999999997</v>
      </c>
      <c r="FP639">
        <v>0.32069999999999999</v>
      </c>
      <c r="FQ639">
        <v>-4.0229999999999997</v>
      </c>
      <c r="FR639">
        <v>0.44900000000000001</v>
      </c>
      <c r="FS639">
        <v>2.1189</v>
      </c>
      <c r="FT639">
        <v>0.77129999999999999</v>
      </c>
      <c r="FU639">
        <v>15.1562</v>
      </c>
      <c r="FV639">
        <v>1.4071</v>
      </c>
      <c r="FW639">
        <v>10.0541</v>
      </c>
      <c r="FX639" t="s">
        <v>3004</v>
      </c>
      <c r="FY639">
        <v>14811.7492</v>
      </c>
    </row>
    <row r="640" spans="1:181" x14ac:dyDescent="0.35">
      <c r="A640">
        <v>643</v>
      </c>
      <c r="B640" t="s">
        <v>5553</v>
      </c>
      <c r="C640" t="s">
        <v>5561</v>
      </c>
      <c r="D640" t="s">
        <v>2999</v>
      </c>
      <c r="E640" t="s">
        <v>3000</v>
      </c>
      <c r="F640" t="s">
        <v>303</v>
      </c>
      <c r="G640" t="s">
        <v>304</v>
      </c>
      <c r="H640" t="s">
        <v>285</v>
      </c>
      <c r="I640" t="s">
        <v>304</v>
      </c>
      <c r="J640" t="s">
        <v>316</v>
      </c>
      <c r="K640" t="s">
        <v>193</v>
      </c>
      <c r="L640" t="s">
        <v>3001</v>
      </c>
      <c r="M640">
        <v>3</v>
      </c>
      <c r="N640" t="s">
        <v>196</v>
      </c>
      <c r="O640" t="s">
        <v>197</v>
      </c>
      <c r="P640" t="s">
        <v>198</v>
      </c>
      <c r="Q640">
        <v>1100</v>
      </c>
      <c r="R640" t="s">
        <v>198</v>
      </c>
      <c r="S640">
        <v>600</v>
      </c>
      <c r="T640">
        <v>30</v>
      </c>
      <c r="U640">
        <v>2</v>
      </c>
      <c r="V640" t="s">
        <v>199</v>
      </c>
      <c r="W640" t="s">
        <v>200</v>
      </c>
      <c r="X640">
        <v>3.351</v>
      </c>
      <c r="Y640" t="s">
        <v>193</v>
      </c>
      <c r="Z640" t="s">
        <v>5581</v>
      </c>
      <c r="AA640" t="s">
        <v>999</v>
      </c>
      <c r="AB640">
        <v>195</v>
      </c>
      <c r="AD640">
        <v>-5</v>
      </c>
      <c r="AE640" t="s">
        <v>193</v>
      </c>
      <c r="AF640" t="s">
        <v>193</v>
      </c>
      <c r="AG640">
        <v>237.5</v>
      </c>
      <c r="AH640">
        <v>200</v>
      </c>
      <c r="AI640">
        <v>5</v>
      </c>
      <c r="AJ640" t="s">
        <v>193</v>
      </c>
      <c r="AK640" t="s">
        <v>193</v>
      </c>
      <c r="AM640">
        <v>-10</v>
      </c>
      <c r="AN640">
        <v>42.5</v>
      </c>
      <c r="AO640" t="s">
        <v>193</v>
      </c>
      <c r="AP640">
        <v>3.5</v>
      </c>
      <c r="AQ640">
        <v>3.351</v>
      </c>
      <c r="AR640">
        <v>100</v>
      </c>
      <c r="AS640" t="s">
        <v>202</v>
      </c>
      <c r="AT640" t="s">
        <v>203</v>
      </c>
      <c r="AU640" t="s">
        <v>204</v>
      </c>
      <c r="AV640" t="s">
        <v>236</v>
      </c>
      <c r="AW640">
        <v>2</v>
      </c>
      <c r="AX640">
        <v>2</v>
      </c>
      <c r="AY640" t="s">
        <v>193</v>
      </c>
      <c r="AZ640" t="s">
        <v>193</v>
      </c>
      <c r="BA640" t="s">
        <v>206</v>
      </c>
      <c r="BB640" t="s">
        <v>206</v>
      </c>
      <c r="BC640" t="s">
        <v>202</v>
      </c>
      <c r="BD640" t="s">
        <v>202</v>
      </c>
      <c r="BE640" t="s">
        <v>202</v>
      </c>
      <c r="BF640" t="s">
        <v>206</v>
      </c>
      <c r="BG640" t="s">
        <v>336</v>
      </c>
      <c r="BH640" t="s">
        <v>207</v>
      </c>
      <c r="BI640">
        <v>2000</v>
      </c>
      <c r="BK640" t="s">
        <v>206</v>
      </c>
      <c r="BL640" t="s">
        <v>339</v>
      </c>
      <c r="BM640" t="s">
        <v>35</v>
      </c>
      <c r="BN640" t="s">
        <v>193</v>
      </c>
      <c r="BO640" t="s">
        <v>193</v>
      </c>
      <c r="BP640" t="s">
        <v>193</v>
      </c>
      <c r="BQ640" t="s">
        <v>193</v>
      </c>
      <c r="BR640" t="s">
        <v>193</v>
      </c>
      <c r="BS640" t="s">
        <v>193</v>
      </c>
      <c r="BT640" t="s">
        <v>193</v>
      </c>
      <c r="BU640" t="s">
        <v>193</v>
      </c>
      <c r="BV640" t="s">
        <v>35</v>
      </c>
      <c r="BW640" t="s">
        <v>209</v>
      </c>
      <c r="BX640" t="s">
        <v>197</v>
      </c>
      <c r="BY640" t="s">
        <v>193</v>
      </c>
      <c r="BZ640" t="s">
        <v>243</v>
      </c>
      <c r="CA640" t="s">
        <v>337</v>
      </c>
      <c r="CB640" t="s">
        <v>3005</v>
      </c>
      <c r="CC640" t="s">
        <v>3006</v>
      </c>
      <c r="CD640" t="s">
        <v>5553</v>
      </c>
      <c r="CE640">
        <v>2</v>
      </c>
      <c r="CF640">
        <v>0</v>
      </c>
      <c r="CG640" t="s">
        <v>214</v>
      </c>
      <c r="CH640" t="s">
        <v>215</v>
      </c>
      <c r="CI640" t="s">
        <v>215</v>
      </c>
      <c r="CJ640" t="s">
        <v>197</v>
      </c>
      <c r="CK640">
        <v>600</v>
      </c>
      <c r="CL640" t="s">
        <v>216</v>
      </c>
      <c r="CM640">
        <v>1</v>
      </c>
      <c r="CN640" t="s">
        <v>199</v>
      </c>
      <c r="CO640" t="s">
        <v>193</v>
      </c>
      <c r="CP640">
        <v>6</v>
      </c>
      <c r="CQ640" t="s">
        <v>193</v>
      </c>
      <c r="CR640" t="s">
        <v>193</v>
      </c>
      <c r="CS640" t="s">
        <v>193</v>
      </c>
      <c r="CT640" t="s">
        <v>193</v>
      </c>
      <c r="CU640" t="s">
        <v>193</v>
      </c>
      <c r="CV640" t="s">
        <v>193</v>
      </c>
      <c r="CW640" t="s">
        <v>2999</v>
      </c>
      <c r="CX640" t="s">
        <v>217</v>
      </c>
      <c r="CY640">
        <v>0.875</v>
      </c>
      <c r="CZ640">
        <v>5.25</v>
      </c>
      <c r="DA640" t="s">
        <v>206</v>
      </c>
      <c r="DB640" t="s">
        <v>193</v>
      </c>
      <c r="DC640" t="s">
        <v>193</v>
      </c>
      <c r="DD640" t="s">
        <v>193</v>
      </c>
      <c r="DE640" t="s">
        <v>193</v>
      </c>
      <c r="DF640" t="s">
        <v>193</v>
      </c>
      <c r="DG640" t="s">
        <v>1010</v>
      </c>
      <c r="DH640" t="s">
        <v>1100</v>
      </c>
      <c r="DI640" t="s">
        <v>208</v>
      </c>
      <c r="DJ640" t="s">
        <v>240</v>
      </c>
      <c r="DK640" t="s">
        <v>218</v>
      </c>
      <c r="DL640" t="s">
        <v>222</v>
      </c>
      <c r="DM640" t="s">
        <v>222</v>
      </c>
      <c r="DN640" t="s">
        <v>223</v>
      </c>
      <c r="DO640" t="s">
        <v>1002</v>
      </c>
      <c r="DP640">
        <v>99.549000000000007</v>
      </c>
      <c r="DQ640">
        <v>3.375</v>
      </c>
      <c r="DR640">
        <v>197.0367</v>
      </c>
      <c r="DS640">
        <v>2.0367000000000002</v>
      </c>
      <c r="DT640">
        <v>101.259</v>
      </c>
      <c r="DU640">
        <v>3.2839999999999998</v>
      </c>
      <c r="DV640">
        <v>188.6268</v>
      </c>
      <c r="DW640">
        <v>-6.3731999999999998</v>
      </c>
      <c r="DX640">
        <v>102.34699999999999</v>
      </c>
      <c r="DY640">
        <v>3.2269999999999999</v>
      </c>
      <c r="DZ640">
        <v>196.40600000000001</v>
      </c>
      <c r="EA640">
        <v>1.4059999999999999</v>
      </c>
      <c r="EB640">
        <v>102.42400000000001</v>
      </c>
      <c r="EC640">
        <v>3.2229999999999999</v>
      </c>
      <c r="ED640">
        <v>200.2869</v>
      </c>
      <c r="EE640">
        <v>5.2869000000000002</v>
      </c>
      <c r="EF640">
        <v>102.42400000000001</v>
      </c>
      <c r="EG640">
        <v>3.2229999999999999</v>
      </c>
      <c r="EH640">
        <v>196.5291</v>
      </c>
      <c r="EI640">
        <v>1.5290999999999999</v>
      </c>
      <c r="EJ640">
        <v>103.899</v>
      </c>
      <c r="EK640">
        <v>3.1469999999999998</v>
      </c>
      <c r="EL640">
        <v>193.2987</v>
      </c>
      <c r="EM640">
        <v>-1.7013</v>
      </c>
      <c r="EN640">
        <v>103.899</v>
      </c>
      <c r="EO640">
        <v>3.1469999999999998</v>
      </c>
      <c r="EP640">
        <v>198.5283</v>
      </c>
      <c r="EQ640">
        <v>3.5283000000000002</v>
      </c>
      <c r="ER640">
        <v>105.482</v>
      </c>
      <c r="ES640">
        <v>3.0670000000000002</v>
      </c>
      <c r="ET640">
        <v>185.25989999999999</v>
      </c>
      <c r="EU640">
        <v>-9.7401</v>
      </c>
      <c r="EV640">
        <v>103.565</v>
      </c>
      <c r="EW640">
        <v>3.1640000000000001</v>
      </c>
      <c r="EX640">
        <v>198.3305</v>
      </c>
      <c r="EY640">
        <v>3.3304999999999998</v>
      </c>
      <c r="EZ640">
        <v>104.666</v>
      </c>
      <c r="FA640">
        <v>3.1080000000000001</v>
      </c>
      <c r="FB640">
        <v>193.81190000000001</v>
      </c>
      <c r="FC640">
        <v>-1.1880999999999999</v>
      </c>
      <c r="FD640">
        <v>105.16200000000001</v>
      </c>
      <c r="FE640">
        <v>3.0830000000000002</v>
      </c>
      <c r="FF640">
        <v>182.58799999999999</v>
      </c>
      <c r="FG640">
        <v>-12.412000000000001</v>
      </c>
      <c r="FH640">
        <v>41.17</v>
      </c>
      <c r="FI640">
        <v>-12.03</v>
      </c>
      <c r="FJ640">
        <v>70.150000000000006</v>
      </c>
      <c r="FK640">
        <v>2.93</v>
      </c>
      <c r="FL640">
        <v>83.14</v>
      </c>
      <c r="FM640">
        <v>-34.82</v>
      </c>
      <c r="FN640">
        <v>0.2452</v>
      </c>
      <c r="FO640">
        <v>-6.5027999999999997</v>
      </c>
      <c r="FP640">
        <v>0.32069999999999999</v>
      </c>
      <c r="FQ640">
        <v>-4.0229999999999997</v>
      </c>
      <c r="FR640">
        <v>0.44900000000000001</v>
      </c>
      <c r="FS640">
        <v>2.1189</v>
      </c>
      <c r="FT640">
        <v>0.77129999999999999</v>
      </c>
      <c r="FU640">
        <v>15.1562</v>
      </c>
      <c r="FV640">
        <v>1.4071</v>
      </c>
      <c r="FW640">
        <v>10.0541</v>
      </c>
      <c r="FX640" t="s">
        <v>3004</v>
      </c>
      <c r="FY640">
        <v>14811.7492</v>
      </c>
    </row>
    <row r="641" spans="1:181" x14ac:dyDescent="0.35">
      <c r="A641">
        <v>644</v>
      </c>
      <c r="B641" t="s">
        <v>5582</v>
      </c>
      <c r="C641" t="s">
        <v>5567</v>
      </c>
      <c r="D641" t="s">
        <v>2918</v>
      </c>
      <c r="E641" t="s">
        <v>2919</v>
      </c>
      <c r="F641" t="s">
        <v>232</v>
      </c>
      <c r="G641" t="s">
        <v>304</v>
      </c>
      <c r="H641" t="s">
        <v>194</v>
      </c>
      <c r="I641" t="s">
        <v>304</v>
      </c>
      <c r="J641" t="s">
        <v>316</v>
      </c>
      <c r="K641" t="s">
        <v>193</v>
      </c>
      <c r="L641" t="s">
        <v>1940</v>
      </c>
      <c r="M641">
        <v>3</v>
      </c>
      <c r="N641" t="s">
        <v>196</v>
      </c>
      <c r="O641" t="s">
        <v>197</v>
      </c>
      <c r="P641" t="s">
        <v>198</v>
      </c>
      <c r="Q641">
        <v>1000</v>
      </c>
      <c r="R641" t="s">
        <v>198</v>
      </c>
      <c r="S641">
        <v>500</v>
      </c>
      <c r="T641">
        <v>10</v>
      </c>
      <c r="U641">
        <v>2</v>
      </c>
      <c r="V641" t="s">
        <v>199</v>
      </c>
      <c r="W641" t="s">
        <v>200</v>
      </c>
      <c r="X641">
        <v>2.8</v>
      </c>
      <c r="Y641" t="s">
        <v>193</v>
      </c>
      <c r="Z641" t="s">
        <v>5494</v>
      </c>
      <c r="AA641" t="s">
        <v>1712</v>
      </c>
      <c r="AB641">
        <v>210</v>
      </c>
      <c r="AD641">
        <v>-14</v>
      </c>
      <c r="AE641" t="s">
        <v>193</v>
      </c>
      <c r="AF641" t="s">
        <v>193</v>
      </c>
      <c r="AG641">
        <v>275</v>
      </c>
      <c r="AH641">
        <v>215</v>
      </c>
      <c r="AI641">
        <v>5</v>
      </c>
      <c r="AJ641" t="s">
        <v>193</v>
      </c>
      <c r="AK641" t="s">
        <v>193</v>
      </c>
      <c r="AM641">
        <v>-20</v>
      </c>
      <c r="AN641">
        <v>65</v>
      </c>
      <c r="AO641" t="s">
        <v>193</v>
      </c>
      <c r="AP641">
        <v>7.8</v>
      </c>
      <c r="AQ641">
        <v>2.847</v>
      </c>
      <c r="AR641">
        <v>99.590999999999994</v>
      </c>
      <c r="AS641" t="s">
        <v>202</v>
      </c>
      <c r="AT641" t="s">
        <v>203</v>
      </c>
      <c r="AU641" t="s">
        <v>204</v>
      </c>
      <c r="AV641" t="s">
        <v>205</v>
      </c>
      <c r="AW641">
        <v>9</v>
      </c>
      <c r="AX641">
        <v>3</v>
      </c>
      <c r="AY641">
        <v>6</v>
      </c>
      <c r="AZ641" t="s">
        <v>193</v>
      </c>
      <c r="BA641" t="s">
        <v>206</v>
      </c>
      <c r="BB641" t="s">
        <v>206</v>
      </c>
      <c r="BC641" t="s">
        <v>202</v>
      </c>
      <c r="BD641" t="s">
        <v>202</v>
      </c>
      <c r="BE641" t="s">
        <v>206</v>
      </c>
      <c r="BF641" t="s">
        <v>206</v>
      </c>
      <c r="BG641" t="s">
        <v>552</v>
      </c>
      <c r="BH641" t="s">
        <v>237</v>
      </c>
      <c r="BI641">
        <v>1000</v>
      </c>
      <c r="BK641" t="s">
        <v>206</v>
      </c>
      <c r="BL641" t="s">
        <v>208</v>
      </c>
      <c r="BM641" t="s">
        <v>33</v>
      </c>
      <c r="BN641" t="s">
        <v>35</v>
      </c>
      <c r="BO641" t="s">
        <v>341</v>
      </c>
      <c r="BP641" t="s">
        <v>240</v>
      </c>
      <c r="BQ641" t="s">
        <v>32</v>
      </c>
      <c r="BR641" t="s">
        <v>350</v>
      </c>
      <c r="BS641" t="s">
        <v>339</v>
      </c>
      <c r="BT641" t="s">
        <v>493</v>
      </c>
      <c r="BU641" t="s">
        <v>193</v>
      </c>
      <c r="BV641" t="s">
        <v>35</v>
      </c>
      <c r="BW641" t="s">
        <v>209</v>
      </c>
      <c r="BX641" t="s">
        <v>197</v>
      </c>
      <c r="BY641" t="s">
        <v>193</v>
      </c>
      <c r="BZ641" t="s">
        <v>243</v>
      </c>
      <c r="CA641" t="s">
        <v>337</v>
      </c>
      <c r="CB641" t="s">
        <v>2920</v>
      </c>
      <c r="CC641" t="s">
        <v>2921</v>
      </c>
      <c r="CD641" t="s">
        <v>5583</v>
      </c>
      <c r="CE641">
        <v>2</v>
      </c>
      <c r="CF641">
        <v>1</v>
      </c>
      <c r="CG641" t="s">
        <v>214</v>
      </c>
      <c r="CH641" t="s">
        <v>215</v>
      </c>
      <c r="CI641" t="s">
        <v>215</v>
      </c>
      <c r="CJ641" t="s">
        <v>197</v>
      </c>
      <c r="CK641">
        <v>500</v>
      </c>
      <c r="CL641" t="s">
        <v>216</v>
      </c>
      <c r="CM641">
        <v>1</v>
      </c>
      <c r="CN641" t="s">
        <v>199</v>
      </c>
      <c r="CO641" t="s">
        <v>193</v>
      </c>
      <c r="CP641">
        <v>3</v>
      </c>
      <c r="CQ641" t="s">
        <v>193</v>
      </c>
      <c r="CR641" t="s">
        <v>193</v>
      </c>
      <c r="CS641" t="s">
        <v>193</v>
      </c>
      <c r="CT641" t="s">
        <v>193</v>
      </c>
      <c r="CU641" t="s">
        <v>193</v>
      </c>
      <c r="CV641" t="s">
        <v>193</v>
      </c>
      <c r="CW641" t="s">
        <v>2918</v>
      </c>
      <c r="CX641" t="s">
        <v>217</v>
      </c>
      <c r="CY641">
        <v>0.65</v>
      </c>
      <c r="CZ641">
        <v>3.25</v>
      </c>
      <c r="DA641" t="s">
        <v>206</v>
      </c>
      <c r="DB641" t="s">
        <v>193</v>
      </c>
      <c r="DC641" t="s">
        <v>193</v>
      </c>
      <c r="DD641" t="s">
        <v>193</v>
      </c>
      <c r="DE641" t="s">
        <v>193</v>
      </c>
      <c r="DF641" t="s">
        <v>193</v>
      </c>
      <c r="DG641" t="s">
        <v>511</v>
      </c>
      <c r="DH641" t="s">
        <v>404</v>
      </c>
      <c r="DI641" t="s">
        <v>353</v>
      </c>
      <c r="DJ641" t="s">
        <v>909</v>
      </c>
      <c r="DK641" t="s">
        <v>30</v>
      </c>
      <c r="DL641" t="s">
        <v>222</v>
      </c>
      <c r="DM641" t="s">
        <v>222</v>
      </c>
      <c r="DN641" t="s">
        <v>223</v>
      </c>
      <c r="DO641" t="s">
        <v>1547</v>
      </c>
      <c r="DP641">
        <v>104.13</v>
      </c>
      <c r="DQ641">
        <v>2.3260000000000001</v>
      </c>
      <c r="DR641">
        <v>160.7149</v>
      </c>
      <c r="DS641">
        <v>-49.2851</v>
      </c>
      <c r="DT641">
        <v>105.92</v>
      </c>
      <c r="DU641">
        <v>2.1269999999999998</v>
      </c>
      <c r="DV641">
        <v>135.58940000000001</v>
      </c>
      <c r="DW641">
        <v>-74.410600000000002</v>
      </c>
      <c r="DX641">
        <v>105.788</v>
      </c>
      <c r="DY641">
        <v>2.141</v>
      </c>
      <c r="DZ641">
        <v>138.91929999999999</v>
      </c>
      <c r="EA641">
        <v>-71.080699999999993</v>
      </c>
      <c r="EB641">
        <v>106.277</v>
      </c>
      <c r="EC641">
        <v>2.0870000000000002</v>
      </c>
      <c r="ED641">
        <v>145.56010000000001</v>
      </c>
      <c r="EE641">
        <v>-64.439899999999994</v>
      </c>
      <c r="EF641">
        <v>105.961</v>
      </c>
      <c r="EG641">
        <v>2.1219999999999999</v>
      </c>
      <c r="EH641">
        <v>149.6</v>
      </c>
      <c r="EI641">
        <v>-60.4</v>
      </c>
      <c r="EJ641">
        <v>106.065</v>
      </c>
      <c r="EK641">
        <v>2.11</v>
      </c>
      <c r="EL641">
        <v>146.84889999999999</v>
      </c>
      <c r="EM641">
        <v>-63.1511</v>
      </c>
      <c r="EN641">
        <v>105.96299999999999</v>
      </c>
      <c r="EO641">
        <v>2.121</v>
      </c>
      <c r="EP641">
        <v>151.58869999999999</v>
      </c>
      <c r="EQ641">
        <v>-58.411299999999997</v>
      </c>
      <c r="ER641">
        <v>106.723</v>
      </c>
      <c r="ES641">
        <v>2.0369999999999999</v>
      </c>
      <c r="ET641">
        <v>146.81829999999999</v>
      </c>
      <c r="EU641">
        <v>-63.181699999999999</v>
      </c>
      <c r="EV641">
        <v>106.84099999999999</v>
      </c>
      <c r="EW641">
        <v>2.024</v>
      </c>
      <c r="EX641">
        <v>140.5205</v>
      </c>
      <c r="EY641">
        <v>-69.479500000000002</v>
      </c>
      <c r="EZ641">
        <v>106.30800000000001</v>
      </c>
      <c r="FA641">
        <v>2.0819999999999999</v>
      </c>
      <c r="FB641">
        <v>148.12010000000001</v>
      </c>
      <c r="FC641">
        <v>-61.879899999999999</v>
      </c>
      <c r="FD641">
        <v>106.30800000000001</v>
      </c>
      <c r="FE641">
        <v>2.0819999999999999</v>
      </c>
      <c r="FF641">
        <v>148.14349999999999</v>
      </c>
      <c r="FG641">
        <v>-61.856499999999997</v>
      </c>
      <c r="FH641">
        <v>43.35</v>
      </c>
      <c r="FI641">
        <v>-24.03</v>
      </c>
      <c r="FJ641">
        <v>70.22</v>
      </c>
      <c r="FK641">
        <v>-1.1000000000000001</v>
      </c>
      <c r="FL641">
        <v>104.886</v>
      </c>
      <c r="FM641">
        <v>-16.850000000000001</v>
      </c>
      <c r="FN641">
        <v>0.252</v>
      </c>
      <c r="FO641">
        <v>22.255099999999999</v>
      </c>
      <c r="FP641">
        <v>0.33910000000000001</v>
      </c>
      <c r="FQ641">
        <v>32.776899999999998</v>
      </c>
      <c r="FR641">
        <v>0.47139999999999999</v>
      </c>
      <c r="FS641">
        <v>34.086300000000001</v>
      </c>
      <c r="FT641">
        <v>0.7722</v>
      </c>
      <c r="FU641">
        <v>32.409799999999997</v>
      </c>
      <c r="FV641">
        <v>1.3765000000000001</v>
      </c>
      <c r="FW641">
        <v>12.910299999999999</v>
      </c>
      <c r="FX641" t="s">
        <v>2922</v>
      </c>
      <c r="FY641">
        <v>32514.8092</v>
      </c>
    </row>
    <row r="642" spans="1:181" x14ac:dyDescent="0.35">
      <c r="A642">
        <v>645</v>
      </c>
      <c r="B642" t="s">
        <v>5582</v>
      </c>
      <c r="C642" t="s">
        <v>5567</v>
      </c>
      <c r="D642" t="s">
        <v>2918</v>
      </c>
      <c r="E642" t="s">
        <v>2919</v>
      </c>
      <c r="F642" t="s">
        <v>232</v>
      </c>
      <c r="G642" t="s">
        <v>304</v>
      </c>
      <c r="H642" t="s">
        <v>194</v>
      </c>
      <c r="I642" t="s">
        <v>304</v>
      </c>
      <c r="J642" t="s">
        <v>316</v>
      </c>
      <c r="K642" t="s">
        <v>193</v>
      </c>
      <c r="L642" t="s">
        <v>1940</v>
      </c>
      <c r="M642">
        <v>3</v>
      </c>
      <c r="N642" t="s">
        <v>196</v>
      </c>
      <c r="O642" t="s">
        <v>197</v>
      </c>
      <c r="P642" t="s">
        <v>198</v>
      </c>
      <c r="Q642">
        <v>1000</v>
      </c>
      <c r="R642" t="s">
        <v>198</v>
      </c>
      <c r="S642">
        <v>500</v>
      </c>
      <c r="T642">
        <v>30</v>
      </c>
      <c r="U642">
        <v>2</v>
      </c>
      <c r="V642" t="s">
        <v>199</v>
      </c>
      <c r="W642" t="s">
        <v>200</v>
      </c>
      <c r="X642">
        <v>3.45</v>
      </c>
      <c r="Y642" t="s">
        <v>193</v>
      </c>
      <c r="Z642" t="s">
        <v>5299</v>
      </c>
      <c r="AA642" t="s">
        <v>999</v>
      </c>
      <c r="AB642">
        <v>210</v>
      </c>
      <c r="AD642">
        <v>-14</v>
      </c>
      <c r="AE642" t="s">
        <v>193</v>
      </c>
      <c r="AF642" t="s">
        <v>193</v>
      </c>
      <c r="AG642">
        <v>275</v>
      </c>
      <c r="AH642">
        <v>215</v>
      </c>
      <c r="AI642">
        <v>5</v>
      </c>
      <c r="AJ642" t="s">
        <v>193</v>
      </c>
      <c r="AK642" t="s">
        <v>193</v>
      </c>
      <c r="AM642">
        <v>-20</v>
      </c>
      <c r="AN642">
        <v>65</v>
      </c>
      <c r="AO642" t="s">
        <v>193</v>
      </c>
      <c r="AP642">
        <v>8.1999999999999993</v>
      </c>
      <c r="AQ642">
        <v>3.4609999999999999</v>
      </c>
      <c r="AR642">
        <v>99.793999999999997</v>
      </c>
      <c r="AS642" t="s">
        <v>202</v>
      </c>
      <c r="AT642" t="s">
        <v>203</v>
      </c>
      <c r="AU642" t="s">
        <v>204</v>
      </c>
      <c r="AV642" t="s">
        <v>205</v>
      </c>
      <c r="AW642">
        <v>9</v>
      </c>
      <c r="AX642">
        <v>3</v>
      </c>
      <c r="AY642">
        <v>6</v>
      </c>
      <c r="AZ642" t="s">
        <v>193</v>
      </c>
      <c r="BA642" t="s">
        <v>206</v>
      </c>
      <c r="BB642" t="s">
        <v>206</v>
      </c>
      <c r="BC642" t="s">
        <v>202</v>
      </c>
      <c r="BD642" t="s">
        <v>202</v>
      </c>
      <c r="BE642" t="s">
        <v>206</v>
      </c>
      <c r="BF642" t="s">
        <v>206</v>
      </c>
      <c r="BG642" t="s">
        <v>552</v>
      </c>
      <c r="BH642" t="s">
        <v>237</v>
      </c>
      <c r="BI642">
        <v>1000</v>
      </c>
      <c r="BK642" t="s">
        <v>206</v>
      </c>
      <c r="BL642" t="s">
        <v>208</v>
      </c>
      <c r="BM642" t="s">
        <v>33</v>
      </c>
      <c r="BN642" t="s">
        <v>35</v>
      </c>
      <c r="BO642" t="s">
        <v>341</v>
      </c>
      <c r="BP642" t="s">
        <v>240</v>
      </c>
      <c r="BQ642" t="s">
        <v>32</v>
      </c>
      <c r="BR642" t="s">
        <v>350</v>
      </c>
      <c r="BS642" t="s">
        <v>339</v>
      </c>
      <c r="BT642" t="s">
        <v>493</v>
      </c>
      <c r="BU642" t="s">
        <v>193</v>
      </c>
      <c r="BV642" t="s">
        <v>35</v>
      </c>
      <c r="BW642" t="s">
        <v>209</v>
      </c>
      <c r="BX642" t="s">
        <v>197</v>
      </c>
      <c r="BY642" t="s">
        <v>193</v>
      </c>
      <c r="BZ642" t="s">
        <v>243</v>
      </c>
      <c r="CA642" t="s">
        <v>337</v>
      </c>
      <c r="CB642" t="s">
        <v>2923</v>
      </c>
      <c r="CC642" t="s">
        <v>2924</v>
      </c>
      <c r="CD642" t="s">
        <v>5583</v>
      </c>
      <c r="CE642">
        <v>2</v>
      </c>
      <c r="CF642">
        <v>0</v>
      </c>
      <c r="CG642" t="s">
        <v>214</v>
      </c>
      <c r="CH642" t="s">
        <v>215</v>
      </c>
      <c r="CI642" t="s">
        <v>215</v>
      </c>
      <c r="CJ642" t="s">
        <v>197</v>
      </c>
      <c r="CK642">
        <v>500</v>
      </c>
      <c r="CL642" t="s">
        <v>216</v>
      </c>
      <c r="CM642">
        <v>1</v>
      </c>
      <c r="CN642" t="s">
        <v>199</v>
      </c>
      <c r="CO642" t="s">
        <v>193</v>
      </c>
      <c r="CP642">
        <v>6</v>
      </c>
      <c r="CQ642" t="s">
        <v>193</v>
      </c>
      <c r="CR642" t="s">
        <v>193</v>
      </c>
      <c r="CS642" t="s">
        <v>193</v>
      </c>
      <c r="CT642" t="s">
        <v>193</v>
      </c>
      <c r="CU642" t="s">
        <v>193</v>
      </c>
      <c r="CV642" t="s">
        <v>193</v>
      </c>
      <c r="CW642" t="s">
        <v>2918</v>
      </c>
      <c r="CX642" t="s">
        <v>217</v>
      </c>
      <c r="CY642">
        <v>0.875</v>
      </c>
      <c r="CZ642">
        <v>4.375</v>
      </c>
      <c r="DA642" t="s">
        <v>206</v>
      </c>
      <c r="DB642" t="s">
        <v>193</v>
      </c>
      <c r="DC642" t="s">
        <v>193</v>
      </c>
      <c r="DD642" t="s">
        <v>193</v>
      </c>
      <c r="DE642" t="s">
        <v>193</v>
      </c>
      <c r="DF642" t="s">
        <v>193</v>
      </c>
      <c r="DG642" t="s">
        <v>511</v>
      </c>
      <c r="DH642" t="s">
        <v>404</v>
      </c>
      <c r="DI642" t="s">
        <v>353</v>
      </c>
      <c r="DJ642" t="s">
        <v>909</v>
      </c>
      <c r="DK642" t="s">
        <v>30</v>
      </c>
      <c r="DL642" t="s">
        <v>222</v>
      </c>
      <c r="DM642" t="s">
        <v>222</v>
      </c>
      <c r="DN642" t="s">
        <v>223</v>
      </c>
      <c r="DO642" t="s">
        <v>1002</v>
      </c>
      <c r="DP642">
        <v>107.608</v>
      </c>
      <c r="DQ642">
        <v>3.0569999999999999</v>
      </c>
      <c r="DR642">
        <v>171.5626</v>
      </c>
      <c r="DS642">
        <v>-38.437399999999997</v>
      </c>
      <c r="DT642">
        <v>109.45699999999999</v>
      </c>
      <c r="DU642">
        <v>2.9670000000000001</v>
      </c>
      <c r="DV642">
        <v>156.23670000000001</v>
      </c>
      <c r="DW642">
        <v>-53.763300000000001</v>
      </c>
      <c r="DX642">
        <v>111.496</v>
      </c>
      <c r="DY642">
        <v>2.87</v>
      </c>
      <c r="DZ642">
        <v>147.2268</v>
      </c>
      <c r="EA642">
        <v>-62.773200000000003</v>
      </c>
      <c r="EB642">
        <v>110.774</v>
      </c>
      <c r="EC642">
        <v>2.9039999999999999</v>
      </c>
      <c r="ED642">
        <v>164.10599999999999</v>
      </c>
      <c r="EE642">
        <v>-45.893999999999998</v>
      </c>
      <c r="EF642">
        <v>110.795</v>
      </c>
      <c r="EG642">
        <v>2.903</v>
      </c>
      <c r="EH642">
        <v>168.2869</v>
      </c>
      <c r="EI642">
        <v>-41.713099999999997</v>
      </c>
      <c r="EJ642">
        <v>110.836</v>
      </c>
      <c r="EK642">
        <v>2.9009999999999998</v>
      </c>
      <c r="EL642">
        <v>164.32910000000001</v>
      </c>
      <c r="EM642">
        <v>-45.670900000000003</v>
      </c>
      <c r="EN642">
        <v>112.607</v>
      </c>
      <c r="EO642">
        <v>2.8180000000000001</v>
      </c>
      <c r="EP642">
        <v>160.39869999999999</v>
      </c>
      <c r="EQ642">
        <v>-49.601300000000002</v>
      </c>
      <c r="ER642">
        <v>112.607</v>
      </c>
      <c r="ES642">
        <v>2.8180000000000001</v>
      </c>
      <c r="ET642">
        <v>165.6283</v>
      </c>
      <c r="EU642">
        <v>-44.371699999999997</v>
      </c>
      <c r="EV642">
        <v>112.985</v>
      </c>
      <c r="EW642">
        <v>2.8</v>
      </c>
      <c r="EX642">
        <v>158.5599</v>
      </c>
      <c r="EY642">
        <v>-51.440100000000001</v>
      </c>
      <c r="EZ642">
        <v>111.383</v>
      </c>
      <c r="FA642">
        <v>2.875</v>
      </c>
      <c r="FB642">
        <v>169.43049999999999</v>
      </c>
      <c r="FC642">
        <v>-40.569499999999998</v>
      </c>
      <c r="FD642">
        <v>111.96</v>
      </c>
      <c r="FE642">
        <v>2.8479999999999999</v>
      </c>
      <c r="FF642">
        <v>167.81190000000001</v>
      </c>
      <c r="FG642">
        <v>-42.188099999999999</v>
      </c>
      <c r="FH642">
        <v>43.35</v>
      </c>
      <c r="FI642">
        <v>-24.03</v>
      </c>
      <c r="FJ642">
        <v>70.22</v>
      </c>
      <c r="FK642">
        <v>-1.1000000000000001</v>
      </c>
      <c r="FL642">
        <v>104.886</v>
      </c>
      <c r="FM642">
        <v>-16.850000000000001</v>
      </c>
      <c r="FN642">
        <v>0.252</v>
      </c>
      <c r="FO642">
        <v>22.255099999999999</v>
      </c>
      <c r="FP642">
        <v>0.33910000000000001</v>
      </c>
      <c r="FQ642">
        <v>32.776899999999998</v>
      </c>
      <c r="FR642">
        <v>0.47139999999999999</v>
      </c>
      <c r="FS642">
        <v>34.086300000000001</v>
      </c>
      <c r="FT642">
        <v>0.7722</v>
      </c>
      <c r="FU642">
        <v>32.409799999999997</v>
      </c>
      <c r="FV642">
        <v>1.3765000000000001</v>
      </c>
      <c r="FW642">
        <v>12.910299999999999</v>
      </c>
      <c r="FX642" t="s">
        <v>2922</v>
      </c>
      <c r="FY642">
        <v>32514.8092</v>
      </c>
    </row>
    <row r="643" spans="1:181" x14ac:dyDescent="0.35">
      <c r="A643">
        <v>646</v>
      </c>
      <c r="B643" t="s">
        <v>5582</v>
      </c>
      <c r="C643" t="s">
        <v>5567</v>
      </c>
      <c r="D643" t="s">
        <v>2925</v>
      </c>
      <c r="E643" t="s">
        <v>2926</v>
      </c>
      <c r="F643" t="s">
        <v>192</v>
      </c>
      <c r="G643" t="s">
        <v>331</v>
      </c>
      <c r="H643" t="s">
        <v>194</v>
      </c>
      <c r="I643" t="s">
        <v>304</v>
      </c>
      <c r="J643" t="s">
        <v>316</v>
      </c>
      <c r="K643" t="s">
        <v>193</v>
      </c>
      <c r="L643" t="s">
        <v>540</v>
      </c>
      <c r="M643" t="s">
        <v>193</v>
      </c>
      <c r="N643" t="s">
        <v>196</v>
      </c>
      <c r="O643" t="s">
        <v>197</v>
      </c>
      <c r="P643" t="s">
        <v>198</v>
      </c>
      <c r="Q643">
        <v>1000</v>
      </c>
      <c r="R643" t="s">
        <v>198</v>
      </c>
      <c r="S643">
        <v>1000</v>
      </c>
      <c r="T643">
        <v>10</v>
      </c>
      <c r="U643">
        <v>1</v>
      </c>
      <c r="V643" t="s">
        <v>199</v>
      </c>
      <c r="W643" t="s">
        <v>200</v>
      </c>
      <c r="X643">
        <v>3.125</v>
      </c>
      <c r="Y643" t="s">
        <v>193</v>
      </c>
      <c r="Z643" t="s">
        <v>5584</v>
      </c>
      <c r="AA643" t="s">
        <v>1712</v>
      </c>
      <c r="AB643">
        <v>250</v>
      </c>
      <c r="AD643">
        <v>-5</v>
      </c>
      <c r="AE643" t="s">
        <v>193</v>
      </c>
      <c r="AF643" t="s">
        <v>193</v>
      </c>
      <c r="AG643">
        <v>312.5</v>
      </c>
      <c r="AH643">
        <v>0</v>
      </c>
      <c r="AI643">
        <v>0</v>
      </c>
      <c r="AJ643" t="s">
        <v>193</v>
      </c>
      <c r="AK643" t="s">
        <v>193</v>
      </c>
      <c r="AM643">
        <v>15</v>
      </c>
      <c r="AN643">
        <v>62.5</v>
      </c>
      <c r="AO643" t="s">
        <v>193</v>
      </c>
      <c r="AP643">
        <v>7.1</v>
      </c>
      <c r="AQ643">
        <v>3.2360000000000002</v>
      </c>
      <c r="AR643">
        <v>99.058000000000007</v>
      </c>
      <c r="AS643" t="s">
        <v>202</v>
      </c>
      <c r="AT643" t="s">
        <v>290</v>
      </c>
      <c r="AU643" t="s">
        <v>204</v>
      </c>
      <c r="AV643" t="s">
        <v>205</v>
      </c>
      <c r="AW643">
        <v>5</v>
      </c>
      <c r="AX643">
        <v>5</v>
      </c>
      <c r="AY643" t="s">
        <v>193</v>
      </c>
      <c r="AZ643" t="s">
        <v>193</v>
      </c>
      <c r="BA643" t="s">
        <v>206</v>
      </c>
      <c r="BB643" t="s">
        <v>206</v>
      </c>
      <c r="BC643" t="s">
        <v>206</v>
      </c>
      <c r="BD643" t="s">
        <v>206</v>
      </c>
      <c r="BE643" t="s">
        <v>206</v>
      </c>
      <c r="BF643" t="s">
        <v>206</v>
      </c>
      <c r="BG643" t="s">
        <v>207</v>
      </c>
      <c r="BH643" t="s">
        <v>193</v>
      </c>
      <c r="BI643">
        <v>2000</v>
      </c>
      <c r="BK643" t="s">
        <v>206</v>
      </c>
      <c r="BL643" t="s">
        <v>208</v>
      </c>
      <c r="BM643" t="s">
        <v>218</v>
      </c>
      <c r="BN643" t="s">
        <v>220</v>
      </c>
      <c r="BO643" t="s">
        <v>249</v>
      </c>
      <c r="BP643" t="s">
        <v>350</v>
      </c>
      <c r="BQ643" t="s">
        <v>193</v>
      </c>
      <c r="BR643" t="s">
        <v>193</v>
      </c>
      <c r="BS643" t="s">
        <v>193</v>
      </c>
      <c r="BT643" t="s">
        <v>193</v>
      </c>
      <c r="BU643" t="s">
        <v>193</v>
      </c>
      <c r="BV643" t="s">
        <v>220</v>
      </c>
      <c r="BW643" t="s">
        <v>209</v>
      </c>
      <c r="BX643" t="s">
        <v>197</v>
      </c>
      <c r="BY643" t="s">
        <v>193</v>
      </c>
      <c r="BZ643" t="s">
        <v>292</v>
      </c>
      <c r="CA643" t="s">
        <v>376</v>
      </c>
      <c r="CB643" t="s">
        <v>2927</v>
      </c>
      <c r="CC643" t="s">
        <v>2928</v>
      </c>
      <c r="CD643" t="s">
        <v>5583</v>
      </c>
      <c r="CE643">
        <v>2</v>
      </c>
      <c r="CF643">
        <v>1</v>
      </c>
      <c r="CG643" t="s">
        <v>429</v>
      </c>
      <c r="CH643" t="s">
        <v>297</v>
      </c>
      <c r="CI643" t="s">
        <v>298</v>
      </c>
      <c r="CJ643" t="s">
        <v>197</v>
      </c>
      <c r="CK643">
        <v>1000</v>
      </c>
      <c r="CL643" t="s">
        <v>216</v>
      </c>
      <c r="CM643">
        <v>1</v>
      </c>
      <c r="CN643" t="s">
        <v>199</v>
      </c>
      <c r="CO643" t="s">
        <v>193</v>
      </c>
      <c r="CP643" t="s">
        <v>193</v>
      </c>
      <c r="CQ643" t="s">
        <v>193</v>
      </c>
      <c r="CR643" t="s">
        <v>193</v>
      </c>
      <c r="CS643" t="s">
        <v>193</v>
      </c>
      <c r="CT643" t="s">
        <v>193</v>
      </c>
      <c r="CU643" t="s">
        <v>193</v>
      </c>
      <c r="CV643" t="s">
        <v>193</v>
      </c>
      <c r="CW643" t="s">
        <v>2925</v>
      </c>
      <c r="CX643" t="s">
        <v>310</v>
      </c>
      <c r="CY643">
        <v>0.65</v>
      </c>
      <c r="CZ643">
        <v>6.5</v>
      </c>
      <c r="DA643" t="s">
        <v>202</v>
      </c>
      <c r="DB643" t="s">
        <v>193</v>
      </c>
      <c r="DC643" t="s">
        <v>193</v>
      </c>
      <c r="DD643" t="s">
        <v>193</v>
      </c>
      <c r="DE643" t="s">
        <v>193</v>
      </c>
      <c r="DF643" t="s">
        <v>193</v>
      </c>
      <c r="DG643" t="s">
        <v>193</v>
      </c>
      <c r="DH643" t="s">
        <v>193</v>
      </c>
      <c r="DI643" t="s">
        <v>193</v>
      </c>
      <c r="DJ643" t="s">
        <v>193</v>
      </c>
      <c r="DK643" t="s">
        <v>193</v>
      </c>
      <c r="DL643" t="s">
        <v>222</v>
      </c>
      <c r="DM643" t="s">
        <v>222</v>
      </c>
      <c r="DN643" t="s">
        <v>223</v>
      </c>
      <c r="DO643" t="s">
        <v>1547</v>
      </c>
      <c r="DP643">
        <v>101.306</v>
      </c>
      <c r="DQ643">
        <v>2.9729999999999999</v>
      </c>
      <c r="DR643">
        <v>225.41489999999999</v>
      </c>
      <c r="DS643">
        <v>-24.585100000000001</v>
      </c>
      <c r="DT643">
        <v>101.193</v>
      </c>
      <c r="DU643">
        <v>2.9860000000000002</v>
      </c>
      <c r="DV643">
        <v>221.48939999999999</v>
      </c>
      <c r="DW643">
        <v>-28.5106</v>
      </c>
      <c r="DX643">
        <v>100.66800000000001</v>
      </c>
      <c r="DY643">
        <v>3.0470000000000002</v>
      </c>
      <c r="DZ643">
        <v>229.51929999999999</v>
      </c>
      <c r="EA643">
        <v>-20.480699999999999</v>
      </c>
      <c r="EB643">
        <v>101.105</v>
      </c>
      <c r="EC643">
        <v>2.996</v>
      </c>
      <c r="ED643">
        <v>236.46010000000001</v>
      </c>
      <c r="EE643">
        <v>-13.539899999999999</v>
      </c>
      <c r="EF643">
        <v>100.92400000000001</v>
      </c>
      <c r="EG643">
        <v>3.0169999999999999</v>
      </c>
      <c r="EH643">
        <v>239.1</v>
      </c>
      <c r="EI643">
        <v>-10.9</v>
      </c>
      <c r="EJ643">
        <v>101.214</v>
      </c>
      <c r="EK643">
        <v>2.9830000000000001</v>
      </c>
      <c r="EL643">
        <v>234.1489</v>
      </c>
      <c r="EM643">
        <v>-15.851100000000001</v>
      </c>
      <c r="EN643">
        <v>101.389</v>
      </c>
      <c r="EO643">
        <v>2.9630000000000001</v>
      </c>
      <c r="EP643">
        <v>235.78870000000001</v>
      </c>
      <c r="EQ643">
        <v>-14.2113</v>
      </c>
      <c r="ER643">
        <v>102.65900000000001</v>
      </c>
      <c r="ES643">
        <v>2.8170000000000002</v>
      </c>
      <c r="ET643">
        <v>224.81829999999999</v>
      </c>
      <c r="EU643">
        <v>-25.181699999999999</v>
      </c>
      <c r="EV643">
        <v>102.878</v>
      </c>
      <c r="EW643">
        <v>2.7919999999999998</v>
      </c>
      <c r="EX643">
        <v>217.32050000000001</v>
      </c>
      <c r="EY643">
        <v>-32.679499999999997</v>
      </c>
      <c r="EZ643">
        <v>102.789</v>
      </c>
      <c r="FA643">
        <v>2.802</v>
      </c>
      <c r="FB643">
        <v>220.12010000000001</v>
      </c>
      <c r="FC643">
        <v>-29.879899999999999</v>
      </c>
      <c r="FD643">
        <v>103.131</v>
      </c>
      <c r="FE643">
        <v>2.7629999999999999</v>
      </c>
      <c r="FF643">
        <v>216.24350000000001</v>
      </c>
      <c r="FG643">
        <v>-33.756500000000003</v>
      </c>
      <c r="FH643">
        <v>43.35</v>
      </c>
      <c r="FI643">
        <v>-24.03</v>
      </c>
      <c r="FJ643">
        <v>70.22</v>
      </c>
      <c r="FK643">
        <v>-1.1000000000000001</v>
      </c>
      <c r="FL643">
        <v>104.886</v>
      </c>
      <c r="FM643">
        <v>-16.850000000000001</v>
      </c>
      <c r="FN643">
        <v>0.252</v>
      </c>
      <c r="FO643">
        <v>22.255099999999999</v>
      </c>
      <c r="FP643">
        <v>0.33910000000000001</v>
      </c>
      <c r="FQ643">
        <v>32.776899999999998</v>
      </c>
      <c r="FR643">
        <v>0.47139999999999999</v>
      </c>
      <c r="FS643">
        <v>34.086300000000001</v>
      </c>
      <c r="FT643">
        <v>0.7722</v>
      </c>
      <c r="FU643">
        <v>32.409799999999997</v>
      </c>
      <c r="FV643">
        <v>1.3765000000000001</v>
      </c>
      <c r="FW643">
        <v>12.910299999999999</v>
      </c>
      <c r="FX643" t="s">
        <v>2929</v>
      </c>
      <c r="FY643">
        <v>28328.743699999999</v>
      </c>
    </row>
    <row r="644" spans="1:181" x14ac:dyDescent="0.35">
      <c r="A644">
        <v>647</v>
      </c>
      <c r="B644" t="s">
        <v>5582</v>
      </c>
      <c r="C644" t="s">
        <v>5567</v>
      </c>
      <c r="D644" t="s">
        <v>2930</v>
      </c>
      <c r="E644" t="s">
        <v>2931</v>
      </c>
      <c r="F644" t="s">
        <v>441</v>
      </c>
      <c r="G644" t="s">
        <v>304</v>
      </c>
      <c r="H644" t="s">
        <v>285</v>
      </c>
      <c r="I644" t="s">
        <v>331</v>
      </c>
      <c r="J644" t="s">
        <v>316</v>
      </c>
      <c r="K644" t="s">
        <v>193</v>
      </c>
      <c r="L644" t="s">
        <v>932</v>
      </c>
      <c r="M644" t="s">
        <v>193</v>
      </c>
      <c r="N644" t="s">
        <v>196</v>
      </c>
      <c r="O644" t="s">
        <v>197</v>
      </c>
      <c r="P644" t="s">
        <v>198</v>
      </c>
      <c r="Q644">
        <v>1500</v>
      </c>
      <c r="R644" t="s">
        <v>198</v>
      </c>
      <c r="S644">
        <v>750</v>
      </c>
      <c r="T644">
        <v>10</v>
      </c>
      <c r="U644">
        <v>2</v>
      </c>
      <c r="V644" t="s">
        <v>199</v>
      </c>
      <c r="W644" t="s">
        <v>200</v>
      </c>
      <c r="X644">
        <v>4.375</v>
      </c>
      <c r="Y644" t="s">
        <v>193</v>
      </c>
      <c r="Z644" t="s">
        <v>5399</v>
      </c>
      <c r="AA644" t="s">
        <v>1712</v>
      </c>
      <c r="AB644">
        <v>362.5</v>
      </c>
      <c r="AD644">
        <v>-40.5</v>
      </c>
      <c r="AE644" t="s">
        <v>193</v>
      </c>
      <c r="AF644" t="s">
        <v>193</v>
      </c>
      <c r="AG644">
        <v>450</v>
      </c>
      <c r="AH644">
        <v>387.5</v>
      </c>
      <c r="AI644">
        <v>12.5</v>
      </c>
      <c r="AJ644" t="s">
        <v>193</v>
      </c>
      <c r="AK644" t="s">
        <v>193</v>
      </c>
      <c r="AM644">
        <v>92.5</v>
      </c>
      <c r="AN644">
        <v>87.5</v>
      </c>
      <c r="AO644" t="s">
        <v>193</v>
      </c>
      <c r="AP644">
        <v>9.06</v>
      </c>
      <c r="AQ644">
        <v>4.38</v>
      </c>
      <c r="AR644">
        <v>99.96</v>
      </c>
      <c r="AS644" t="s">
        <v>202</v>
      </c>
      <c r="AT644" t="s">
        <v>203</v>
      </c>
      <c r="AU644" t="s">
        <v>204</v>
      </c>
      <c r="AV644" t="s">
        <v>236</v>
      </c>
      <c r="AW644">
        <v>7</v>
      </c>
      <c r="AX644">
        <v>2</v>
      </c>
      <c r="AY644">
        <v>5</v>
      </c>
      <c r="AZ644" t="s">
        <v>193</v>
      </c>
      <c r="BA644" t="s">
        <v>206</v>
      </c>
      <c r="BB644" t="s">
        <v>206</v>
      </c>
      <c r="BC644" t="s">
        <v>206</v>
      </c>
      <c r="BD644" t="s">
        <v>202</v>
      </c>
      <c r="BE644" t="s">
        <v>206</v>
      </c>
      <c r="BF644" t="s">
        <v>206</v>
      </c>
      <c r="BG644" t="s">
        <v>207</v>
      </c>
      <c r="BH644" t="s">
        <v>193</v>
      </c>
      <c r="BI644">
        <v>2000</v>
      </c>
      <c r="BK644" t="s">
        <v>206</v>
      </c>
      <c r="BL644" t="s">
        <v>220</v>
      </c>
      <c r="BM644" t="s">
        <v>32</v>
      </c>
      <c r="BN644" t="s">
        <v>248</v>
      </c>
      <c r="BO644" t="s">
        <v>403</v>
      </c>
      <c r="BP644" t="s">
        <v>340</v>
      </c>
      <c r="BQ644" t="s">
        <v>404</v>
      </c>
      <c r="BR644" t="s">
        <v>240</v>
      </c>
      <c r="BS644" t="s">
        <v>193</v>
      </c>
      <c r="BT644" t="s">
        <v>193</v>
      </c>
      <c r="BU644" t="s">
        <v>193</v>
      </c>
      <c r="BV644" t="s">
        <v>193</v>
      </c>
      <c r="BW644" t="s">
        <v>209</v>
      </c>
      <c r="BX644" t="s">
        <v>197</v>
      </c>
      <c r="BY644" t="s">
        <v>193</v>
      </c>
      <c r="BZ644" t="s">
        <v>243</v>
      </c>
      <c r="CA644" t="s">
        <v>647</v>
      </c>
      <c r="CB644" t="s">
        <v>2932</v>
      </c>
      <c r="CC644" t="s">
        <v>2933</v>
      </c>
      <c r="CD644" t="s">
        <v>5583</v>
      </c>
      <c r="CE644">
        <v>2</v>
      </c>
      <c r="CF644">
        <v>1</v>
      </c>
      <c r="CG644" t="s">
        <v>214</v>
      </c>
      <c r="CH644" t="s">
        <v>215</v>
      </c>
      <c r="CI644" t="s">
        <v>215</v>
      </c>
      <c r="CJ644" t="s">
        <v>197</v>
      </c>
      <c r="CK644">
        <v>750</v>
      </c>
      <c r="CL644" t="s">
        <v>216</v>
      </c>
      <c r="CM644">
        <v>1</v>
      </c>
      <c r="CN644" t="s">
        <v>199</v>
      </c>
      <c r="CO644" t="s">
        <v>193</v>
      </c>
      <c r="CP644" t="s">
        <v>193</v>
      </c>
      <c r="CQ644" t="s">
        <v>193</v>
      </c>
      <c r="CR644" t="s">
        <v>193</v>
      </c>
      <c r="CS644" t="s">
        <v>193</v>
      </c>
      <c r="CT644" t="s">
        <v>193</v>
      </c>
      <c r="CU644" t="s">
        <v>193</v>
      </c>
      <c r="CV644" t="s">
        <v>193</v>
      </c>
      <c r="CW644" t="s">
        <v>2930</v>
      </c>
      <c r="CX644" t="s">
        <v>217</v>
      </c>
      <c r="CY644">
        <v>0.65</v>
      </c>
      <c r="CZ644">
        <v>4.875</v>
      </c>
      <c r="DA644" t="s">
        <v>206</v>
      </c>
      <c r="DB644" t="s">
        <v>193</v>
      </c>
      <c r="DC644" t="s">
        <v>193</v>
      </c>
      <c r="DD644" t="s">
        <v>193</v>
      </c>
      <c r="DE644" t="s">
        <v>193</v>
      </c>
      <c r="DF644" t="s">
        <v>193</v>
      </c>
      <c r="DG644" t="s">
        <v>218</v>
      </c>
      <c r="DH644" t="s">
        <v>208</v>
      </c>
      <c r="DI644" t="s">
        <v>30</v>
      </c>
      <c r="DJ644" t="s">
        <v>339</v>
      </c>
      <c r="DK644" t="s">
        <v>267</v>
      </c>
      <c r="DL644" t="s">
        <v>222</v>
      </c>
      <c r="DM644" t="s">
        <v>222</v>
      </c>
      <c r="DN644" t="s">
        <v>223</v>
      </c>
      <c r="DO644" t="s">
        <v>1547</v>
      </c>
      <c r="DP644">
        <v>107.622</v>
      </c>
      <c r="DQ644">
        <v>3.448</v>
      </c>
      <c r="DR644">
        <v>272.91489999999999</v>
      </c>
      <c r="DS644">
        <v>-89.585099999999997</v>
      </c>
      <c r="DT644">
        <v>106.77500000000001</v>
      </c>
      <c r="DU644">
        <v>3.5470000000000002</v>
      </c>
      <c r="DV644">
        <v>277.58940000000001</v>
      </c>
      <c r="DW644">
        <v>-84.910600000000002</v>
      </c>
      <c r="DX644">
        <v>107.46</v>
      </c>
      <c r="DY644">
        <v>3.4660000000000002</v>
      </c>
      <c r="DZ644">
        <v>271.41930000000002</v>
      </c>
      <c r="EA644">
        <v>-91.080699999999993</v>
      </c>
      <c r="EB644">
        <v>107.724</v>
      </c>
      <c r="EC644">
        <v>3.4350000000000001</v>
      </c>
      <c r="ED644">
        <v>280.36009999999999</v>
      </c>
      <c r="EE644">
        <v>-82.139899999999997</v>
      </c>
      <c r="EF644">
        <v>106.81699999999999</v>
      </c>
      <c r="EG644">
        <v>3.5409999999999999</v>
      </c>
      <c r="EH644">
        <v>291.5</v>
      </c>
      <c r="EI644">
        <v>-71</v>
      </c>
      <c r="EJ644">
        <v>106.55200000000001</v>
      </c>
      <c r="EK644">
        <v>3.5720000000000001</v>
      </c>
      <c r="EL644">
        <v>293.0489</v>
      </c>
      <c r="EM644">
        <v>-69.451099999999997</v>
      </c>
      <c r="EN644">
        <v>106.858</v>
      </c>
      <c r="EO644">
        <v>3.536</v>
      </c>
      <c r="EP644">
        <v>293.08870000000002</v>
      </c>
      <c r="EQ644">
        <v>-69.411299999999997</v>
      </c>
      <c r="ER644">
        <v>107.61799999999999</v>
      </c>
      <c r="ES644">
        <v>3.4460000000000002</v>
      </c>
      <c r="ET644">
        <v>287.7183</v>
      </c>
      <c r="EU644">
        <v>-74.781700000000001</v>
      </c>
      <c r="EV644">
        <v>108.17</v>
      </c>
      <c r="EW644">
        <v>3.3809999999999998</v>
      </c>
      <c r="EX644">
        <v>276.22050000000002</v>
      </c>
      <c r="EY644">
        <v>-86.279499999999999</v>
      </c>
      <c r="EZ644">
        <v>107.991</v>
      </c>
      <c r="FA644">
        <v>3.4020000000000001</v>
      </c>
      <c r="FB644">
        <v>280.12009999999998</v>
      </c>
      <c r="FC644">
        <v>-82.379900000000006</v>
      </c>
      <c r="FD644">
        <v>108.584</v>
      </c>
      <c r="FE644">
        <v>3.3330000000000002</v>
      </c>
      <c r="FF644">
        <v>273.24349999999998</v>
      </c>
      <c r="FG644">
        <v>-89.256500000000003</v>
      </c>
      <c r="FH644">
        <v>43.35</v>
      </c>
      <c r="FI644">
        <v>-24.03</v>
      </c>
      <c r="FJ644">
        <v>70.22</v>
      </c>
      <c r="FK644">
        <v>-1.1000000000000001</v>
      </c>
      <c r="FL644">
        <v>104.886</v>
      </c>
      <c r="FM644">
        <v>-16.850000000000001</v>
      </c>
      <c r="FN644">
        <v>0.252</v>
      </c>
      <c r="FO644">
        <v>22.255099999999999</v>
      </c>
      <c r="FP644">
        <v>0.33910000000000001</v>
      </c>
      <c r="FQ644">
        <v>32.776899999999998</v>
      </c>
      <c r="FR644">
        <v>0.47139999999999999</v>
      </c>
      <c r="FS644">
        <v>34.086300000000001</v>
      </c>
      <c r="FT644">
        <v>0.7722</v>
      </c>
      <c r="FU644">
        <v>32.409799999999997</v>
      </c>
      <c r="FV644">
        <v>1.3765000000000001</v>
      </c>
      <c r="FW644">
        <v>12.910299999999999</v>
      </c>
      <c r="FX644" t="s">
        <v>2934</v>
      </c>
      <c r="FY644">
        <v>28998.9529</v>
      </c>
    </row>
    <row r="645" spans="1:181" x14ac:dyDescent="0.35">
      <c r="A645">
        <v>648</v>
      </c>
      <c r="B645" t="s">
        <v>5582</v>
      </c>
      <c r="C645" t="s">
        <v>5567</v>
      </c>
      <c r="D645" t="s">
        <v>2930</v>
      </c>
      <c r="E645" t="s">
        <v>2931</v>
      </c>
      <c r="F645" t="s">
        <v>441</v>
      </c>
      <c r="G645" t="s">
        <v>304</v>
      </c>
      <c r="H645" t="s">
        <v>285</v>
      </c>
      <c r="I645" t="s">
        <v>331</v>
      </c>
      <c r="J645" t="s">
        <v>316</v>
      </c>
      <c r="K645" t="s">
        <v>193</v>
      </c>
      <c r="L645" t="s">
        <v>932</v>
      </c>
      <c r="M645" t="s">
        <v>193</v>
      </c>
      <c r="N645" t="s">
        <v>196</v>
      </c>
      <c r="O645" t="s">
        <v>197</v>
      </c>
      <c r="P645" t="s">
        <v>198</v>
      </c>
      <c r="Q645">
        <v>1500</v>
      </c>
      <c r="R645" t="s">
        <v>198</v>
      </c>
      <c r="S645">
        <v>750</v>
      </c>
      <c r="T645">
        <v>30</v>
      </c>
      <c r="U645">
        <v>2</v>
      </c>
      <c r="V645" t="s">
        <v>199</v>
      </c>
      <c r="W645" t="s">
        <v>200</v>
      </c>
      <c r="X645">
        <v>4.95</v>
      </c>
      <c r="Y645" t="s">
        <v>193</v>
      </c>
      <c r="Z645" t="s">
        <v>5581</v>
      </c>
      <c r="AA645" t="s">
        <v>999</v>
      </c>
      <c r="AB645">
        <v>362.5</v>
      </c>
      <c r="AD645">
        <v>-38.5</v>
      </c>
      <c r="AE645" t="s">
        <v>193</v>
      </c>
      <c r="AF645" t="s">
        <v>193</v>
      </c>
      <c r="AG645">
        <v>450</v>
      </c>
      <c r="AH645">
        <v>387.5</v>
      </c>
      <c r="AI645">
        <v>12.5</v>
      </c>
      <c r="AJ645" t="s">
        <v>193</v>
      </c>
      <c r="AK645" t="s">
        <v>193</v>
      </c>
      <c r="AM645">
        <v>92.5</v>
      </c>
      <c r="AN645">
        <v>87.5</v>
      </c>
      <c r="AO645" t="s">
        <v>193</v>
      </c>
      <c r="AP645">
        <v>9.06</v>
      </c>
      <c r="AQ645">
        <v>4.9880000000000004</v>
      </c>
      <c r="AR645">
        <v>99.412000000000006</v>
      </c>
      <c r="AS645" t="s">
        <v>202</v>
      </c>
      <c r="AT645" t="s">
        <v>203</v>
      </c>
      <c r="AU645" t="s">
        <v>204</v>
      </c>
      <c r="AV645" t="s">
        <v>236</v>
      </c>
      <c r="AW645">
        <v>7</v>
      </c>
      <c r="AX645">
        <v>2</v>
      </c>
      <c r="AY645">
        <v>5</v>
      </c>
      <c r="AZ645" t="s">
        <v>193</v>
      </c>
      <c r="BA645" t="s">
        <v>206</v>
      </c>
      <c r="BB645" t="s">
        <v>206</v>
      </c>
      <c r="BC645" t="s">
        <v>206</v>
      </c>
      <c r="BD645" t="s">
        <v>202</v>
      </c>
      <c r="BE645" t="s">
        <v>206</v>
      </c>
      <c r="BF645" t="s">
        <v>206</v>
      </c>
      <c r="BG645" t="s">
        <v>207</v>
      </c>
      <c r="BH645" t="s">
        <v>193</v>
      </c>
      <c r="BI645">
        <v>2000</v>
      </c>
      <c r="BK645" t="s">
        <v>206</v>
      </c>
      <c r="BL645" t="s">
        <v>220</v>
      </c>
      <c r="BM645" t="s">
        <v>32</v>
      </c>
      <c r="BN645" t="s">
        <v>248</v>
      </c>
      <c r="BO645" t="s">
        <v>403</v>
      </c>
      <c r="BP645" t="s">
        <v>340</v>
      </c>
      <c r="BQ645" t="s">
        <v>404</v>
      </c>
      <c r="BR645" t="s">
        <v>240</v>
      </c>
      <c r="BS645" t="s">
        <v>193</v>
      </c>
      <c r="BT645" t="s">
        <v>193</v>
      </c>
      <c r="BU645" t="s">
        <v>193</v>
      </c>
      <c r="BV645" t="s">
        <v>193</v>
      </c>
      <c r="BW645" t="s">
        <v>209</v>
      </c>
      <c r="BX645" t="s">
        <v>197</v>
      </c>
      <c r="BY645" t="s">
        <v>193</v>
      </c>
      <c r="BZ645" t="s">
        <v>243</v>
      </c>
      <c r="CA645" t="s">
        <v>647</v>
      </c>
      <c r="CB645" t="s">
        <v>2935</v>
      </c>
      <c r="CC645" t="s">
        <v>2936</v>
      </c>
      <c r="CD645" t="s">
        <v>5583</v>
      </c>
      <c r="CE645">
        <v>2</v>
      </c>
      <c r="CF645">
        <v>0</v>
      </c>
      <c r="CG645" t="s">
        <v>214</v>
      </c>
      <c r="CH645" t="s">
        <v>215</v>
      </c>
      <c r="CI645" t="s">
        <v>215</v>
      </c>
      <c r="CJ645" t="s">
        <v>197</v>
      </c>
      <c r="CK645">
        <v>750</v>
      </c>
      <c r="CL645" t="s">
        <v>216</v>
      </c>
      <c r="CM645">
        <v>1</v>
      </c>
      <c r="CN645" t="s">
        <v>199</v>
      </c>
      <c r="CO645" t="s">
        <v>193</v>
      </c>
      <c r="CP645" t="s">
        <v>193</v>
      </c>
      <c r="CQ645" t="s">
        <v>193</v>
      </c>
      <c r="CR645" t="s">
        <v>193</v>
      </c>
      <c r="CS645" t="s">
        <v>193</v>
      </c>
      <c r="CT645" t="s">
        <v>193</v>
      </c>
      <c r="CU645" t="s">
        <v>193</v>
      </c>
      <c r="CV645" t="s">
        <v>193</v>
      </c>
      <c r="CW645" t="s">
        <v>2930</v>
      </c>
      <c r="CX645" t="s">
        <v>217</v>
      </c>
      <c r="CY645">
        <v>0.875</v>
      </c>
      <c r="CZ645">
        <v>6.5629999999999997</v>
      </c>
      <c r="DA645" t="s">
        <v>206</v>
      </c>
      <c r="DB645" t="s">
        <v>193</v>
      </c>
      <c r="DC645" t="s">
        <v>193</v>
      </c>
      <c r="DD645" t="s">
        <v>193</v>
      </c>
      <c r="DE645" t="s">
        <v>193</v>
      </c>
      <c r="DF645" t="s">
        <v>193</v>
      </c>
      <c r="DG645" t="s">
        <v>218</v>
      </c>
      <c r="DH645" t="s">
        <v>208</v>
      </c>
      <c r="DI645" t="s">
        <v>30</v>
      </c>
      <c r="DJ645" t="s">
        <v>339</v>
      </c>
      <c r="DK645" t="s">
        <v>267</v>
      </c>
      <c r="DL645" t="s">
        <v>222</v>
      </c>
      <c r="DM645" t="s">
        <v>222</v>
      </c>
      <c r="DN645" t="s">
        <v>223</v>
      </c>
      <c r="DO645" t="s">
        <v>1002</v>
      </c>
      <c r="DP645">
        <v>112.714</v>
      </c>
      <c r="DQ645">
        <v>4.1950000000000003</v>
      </c>
      <c r="DR645">
        <v>285.36259999999999</v>
      </c>
      <c r="DS645">
        <v>-77.1374</v>
      </c>
      <c r="DT645">
        <v>114.169</v>
      </c>
      <c r="DU645">
        <v>4.1159999999999997</v>
      </c>
      <c r="DV645">
        <v>271.13670000000002</v>
      </c>
      <c r="DW645">
        <v>-91.363299999999995</v>
      </c>
      <c r="DX645">
        <v>114.423</v>
      </c>
      <c r="DY645">
        <v>4.1020000000000003</v>
      </c>
      <c r="DZ645">
        <v>270.42680000000001</v>
      </c>
      <c r="EA645">
        <v>-92.0732</v>
      </c>
      <c r="EB645">
        <v>114.48399999999999</v>
      </c>
      <c r="EC645">
        <v>4.0990000000000002</v>
      </c>
      <c r="ED645">
        <v>283.60599999999999</v>
      </c>
      <c r="EE645">
        <v>-78.894000000000005</v>
      </c>
      <c r="EF645">
        <v>112.72199999999999</v>
      </c>
      <c r="EG645">
        <v>4.194</v>
      </c>
      <c r="EH645">
        <v>297.38690000000003</v>
      </c>
      <c r="EI645">
        <v>-65.113100000000003</v>
      </c>
      <c r="EJ645">
        <v>113.349</v>
      </c>
      <c r="EK645">
        <v>4.16</v>
      </c>
      <c r="EL645">
        <v>290.22910000000002</v>
      </c>
      <c r="EM645">
        <v>-72.270899999999997</v>
      </c>
      <c r="EN645">
        <v>112.815</v>
      </c>
      <c r="EO645">
        <v>4.1890000000000001</v>
      </c>
      <c r="EP645">
        <v>297.49869999999999</v>
      </c>
      <c r="EQ645">
        <v>-65.001300000000001</v>
      </c>
      <c r="ER645">
        <v>114.441</v>
      </c>
      <c r="ES645">
        <v>4.101</v>
      </c>
      <c r="ET645">
        <v>293.92829999999998</v>
      </c>
      <c r="EU645">
        <v>-68.571700000000007</v>
      </c>
      <c r="EV645">
        <v>115.042</v>
      </c>
      <c r="EW645">
        <v>4.069</v>
      </c>
      <c r="EX645">
        <v>285.4599</v>
      </c>
      <c r="EY645">
        <v>-77.040099999999995</v>
      </c>
      <c r="EZ645">
        <v>116.277</v>
      </c>
      <c r="FA645">
        <v>4.0039999999999996</v>
      </c>
      <c r="FB645">
        <v>282.33049999999997</v>
      </c>
      <c r="FC645">
        <v>-80.169499999999999</v>
      </c>
      <c r="FD645">
        <v>117.68600000000001</v>
      </c>
      <c r="FE645">
        <v>3.931</v>
      </c>
      <c r="FF645">
        <v>276.11189999999999</v>
      </c>
      <c r="FG645">
        <v>-86.388099999999994</v>
      </c>
      <c r="FH645">
        <v>43.35</v>
      </c>
      <c r="FI645">
        <v>-24.03</v>
      </c>
      <c r="FJ645">
        <v>70.22</v>
      </c>
      <c r="FK645">
        <v>-1.1000000000000001</v>
      </c>
      <c r="FL645">
        <v>104.886</v>
      </c>
      <c r="FM645">
        <v>-16.850000000000001</v>
      </c>
      <c r="FN645">
        <v>0.252</v>
      </c>
      <c r="FO645">
        <v>22.255099999999999</v>
      </c>
      <c r="FP645">
        <v>0.33910000000000001</v>
      </c>
      <c r="FQ645">
        <v>32.776899999999998</v>
      </c>
      <c r="FR645">
        <v>0.47139999999999999</v>
      </c>
      <c r="FS645">
        <v>34.086300000000001</v>
      </c>
      <c r="FT645">
        <v>0.7722</v>
      </c>
      <c r="FU645">
        <v>32.409799999999997</v>
      </c>
      <c r="FV645">
        <v>1.3765000000000001</v>
      </c>
      <c r="FW645">
        <v>12.910299999999999</v>
      </c>
      <c r="FX645" t="s">
        <v>2934</v>
      </c>
      <c r="FY645">
        <v>28998.9529</v>
      </c>
    </row>
    <row r="646" spans="1:181" x14ac:dyDescent="0.35">
      <c r="A646">
        <v>649</v>
      </c>
      <c r="B646" t="s">
        <v>5582</v>
      </c>
      <c r="C646" t="s">
        <v>5567</v>
      </c>
      <c r="D646" t="s">
        <v>2937</v>
      </c>
      <c r="E646" t="s">
        <v>2938</v>
      </c>
      <c r="F646" t="s">
        <v>347</v>
      </c>
      <c r="G646" t="s">
        <v>331</v>
      </c>
      <c r="H646" t="s">
        <v>371</v>
      </c>
      <c r="I646" t="s">
        <v>304</v>
      </c>
      <c r="J646" t="s">
        <v>785</v>
      </c>
      <c r="K646" t="s">
        <v>304</v>
      </c>
      <c r="L646" t="s">
        <v>2939</v>
      </c>
      <c r="M646" t="s">
        <v>193</v>
      </c>
      <c r="N646" t="s">
        <v>605</v>
      </c>
      <c r="O646" t="s">
        <v>197</v>
      </c>
      <c r="P646" t="s">
        <v>198</v>
      </c>
      <c r="Q646">
        <v>1250</v>
      </c>
      <c r="R646" t="s">
        <v>198</v>
      </c>
      <c r="S646">
        <v>1250</v>
      </c>
      <c r="T646">
        <v>30.1</v>
      </c>
      <c r="U646">
        <v>1</v>
      </c>
      <c r="V646" t="s">
        <v>199</v>
      </c>
      <c r="W646" t="s">
        <v>200</v>
      </c>
      <c r="X646">
        <v>3.75</v>
      </c>
      <c r="Y646" t="s">
        <v>193</v>
      </c>
      <c r="Z646" t="s">
        <v>5384</v>
      </c>
      <c r="AA646" t="s">
        <v>999</v>
      </c>
      <c r="AB646">
        <v>240</v>
      </c>
      <c r="AD646">
        <v>-15</v>
      </c>
      <c r="AE646" t="s">
        <v>193</v>
      </c>
      <c r="AF646" t="s">
        <v>193</v>
      </c>
      <c r="AG646">
        <v>287.5</v>
      </c>
      <c r="AH646">
        <v>240</v>
      </c>
      <c r="AI646">
        <v>0</v>
      </c>
      <c r="AJ646" t="s">
        <v>193</v>
      </c>
      <c r="AK646" t="s">
        <v>193</v>
      </c>
      <c r="AM646">
        <v>-15</v>
      </c>
      <c r="AN646">
        <v>47.5</v>
      </c>
      <c r="AO646" t="s">
        <v>193</v>
      </c>
      <c r="AP646">
        <v>7.9</v>
      </c>
      <c r="AQ646">
        <v>3.7839999999999998</v>
      </c>
      <c r="AR646">
        <v>99.388999999999996</v>
      </c>
      <c r="AS646" t="s">
        <v>202</v>
      </c>
      <c r="AT646" t="s">
        <v>290</v>
      </c>
      <c r="AU646" t="s">
        <v>204</v>
      </c>
      <c r="AV646" t="s">
        <v>265</v>
      </c>
      <c r="AW646">
        <v>4</v>
      </c>
      <c r="AX646">
        <v>4</v>
      </c>
      <c r="AY646" t="s">
        <v>193</v>
      </c>
      <c r="AZ646" t="s">
        <v>193</v>
      </c>
      <c r="BA646" t="s">
        <v>206</v>
      </c>
      <c r="BB646" t="s">
        <v>206</v>
      </c>
      <c r="BC646" t="s">
        <v>202</v>
      </c>
      <c r="BD646" t="s">
        <v>202</v>
      </c>
      <c r="BE646" t="s">
        <v>206</v>
      </c>
      <c r="BF646" t="s">
        <v>206</v>
      </c>
      <c r="BG646" t="s">
        <v>2940</v>
      </c>
      <c r="BH646" t="s">
        <v>207</v>
      </c>
      <c r="BI646">
        <v>2000</v>
      </c>
      <c r="BK646" t="s">
        <v>206</v>
      </c>
      <c r="BL646" t="s">
        <v>29</v>
      </c>
      <c r="BM646" t="s">
        <v>218</v>
      </c>
      <c r="BN646" t="s">
        <v>28</v>
      </c>
      <c r="BO646" t="s">
        <v>32</v>
      </c>
      <c r="BP646" t="s">
        <v>193</v>
      </c>
      <c r="BQ646" t="s">
        <v>193</v>
      </c>
      <c r="BR646" t="s">
        <v>193</v>
      </c>
      <c r="BS646" t="s">
        <v>193</v>
      </c>
      <c r="BT646" t="s">
        <v>193</v>
      </c>
      <c r="BU646" t="s">
        <v>193</v>
      </c>
      <c r="BV646" t="s">
        <v>28</v>
      </c>
      <c r="BW646" t="s">
        <v>291</v>
      </c>
      <c r="BX646" t="s">
        <v>197</v>
      </c>
      <c r="BY646" t="s">
        <v>193</v>
      </c>
      <c r="BZ646" t="s">
        <v>292</v>
      </c>
      <c r="CA646" t="s">
        <v>376</v>
      </c>
      <c r="CB646" t="s">
        <v>2941</v>
      </c>
      <c r="CC646" t="s">
        <v>2942</v>
      </c>
      <c r="CD646" t="s">
        <v>5583</v>
      </c>
      <c r="CE646">
        <v>2</v>
      </c>
      <c r="CF646">
        <v>1</v>
      </c>
      <c r="CG646" t="s">
        <v>214</v>
      </c>
      <c r="CH646" t="s">
        <v>215</v>
      </c>
      <c r="CI646" t="s">
        <v>215</v>
      </c>
      <c r="CJ646" t="s">
        <v>197</v>
      </c>
      <c r="CK646">
        <v>1250</v>
      </c>
      <c r="CL646" t="s">
        <v>216</v>
      </c>
      <c r="CM646">
        <v>1</v>
      </c>
      <c r="CN646" t="s">
        <v>199</v>
      </c>
      <c r="CO646" t="s">
        <v>193</v>
      </c>
      <c r="CP646">
        <v>6</v>
      </c>
      <c r="CQ646" t="s">
        <v>193</v>
      </c>
      <c r="CR646" t="s">
        <v>193</v>
      </c>
      <c r="CS646" t="s">
        <v>193</v>
      </c>
      <c r="CT646" t="s">
        <v>193</v>
      </c>
      <c r="CU646" t="s">
        <v>193</v>
      </c>
      <c r="CV646" t="s">
        <v>193</v>
      </c>
      <c r="CW646" t="s">
        <v>2937</v>
      </c>
      <c r="CX646" t="s">
        <v>217</v>
      </c>
      <c r="CY646" t="s">
        <v>299</v>
      </c>
      <c r="CZ646" t="s">
        <v>193</v>
      </c>
      <c r="DA646" t="s">
        <v>206</v>
      </c>
      <c r="DB646" t="s">
        <v>193</v>
      </c>
      <c r="DC646" t="s">
        <v>193</v>
      </c>
      <c r="DD646" t="s">
        <v>193</v>
      </c>
      <c r="DE646" t="s">
        <v>193</v>
      </c>
      <c r="DF646" t="s">
        <v>193</v>
      </c>
      <c r="DG646" t="s">
        <v>193</v>
      </c>
      <c r="DH646" t="s">
        <v>193</v>
      </c>
      <c r="DI646" t="s">
        <v>193</v>
      </c>
      <c r="DJ646" t="s">
        <v>193</v>
      </c>
      <c r="DK646" t="s">
        <v>193</v>
      </c>
      <c r="DL646" t="s">
        <v>222</v>
      </c>
      <c r="DM646" t="s">
        <v>222</v>
      </c>
      <c r="DN646" t="s">
        <v>223</v>
      </c>
      <c r="DO646" t="s">
        <v>1002</v>
      </c>
      <c r="DP646" t="s">
        <v>252</v>
      </c>
      <c r="DQ646" t="s">
        <v>252</v>
      </c>
      <c r="DR646" t="s">
        <v>278</v>
      </c>
      <c r="DS646" t="e">
        <v>#VALUE!</v>
      </c>
      <c r="DT646" t="s">
        <v>252</v>
      </c>
      <c r="DU646" t="s">
        <v>252</v>
      </c>
      <c r="DV646" t="s">
        <v>278</v>
      </c>
      <c r="DW646" t="e">
        <v>#VALUE!</v>
      </c>
      <c r="DX646">
        <v>111.592</v>
      </c>
      <c r="DY646">
        <v>3.145</v>
      </c>
      <c r="DZ646">
        <v>174.7268</v>
      </c>
      <c r="EA646">
        <v>-65.273200000000003</v>
      </c>
      <c r="EB646">
        <v>109.664</v>
      </c>
      <c r="EC646">
        <v>3.2389999999999999</v>
      </c>
      <c r="ED646">
        <v>197.60599999999999</v>
      </c>
      <c r="EE646">
        <v>-42.393999999999998</v>
      </c>
      <c r="EF646">
        <v>112.096</v>
      </c>
      <c r="EG646">
        <v>3.12</v>
      </c>
      <c r="EH646">
        <v>189.98689999999999</v>
      </c>
      <c r="EI646">
        <v>-50.013100000000001</v>
      </c>
      <c r="EJ646">
        <v>112.65</v>
      </c>
      <c r="EK646">
        <v>3.0939999999999999</v>
      </c>
      <c r="EL646">
        <v>183.62909999999999</v>
      </c>
      <c r="EM646">
        <v>-56.370899999999999</v>
      </c>
      <c r="EN646">
        <v>112.803</v>
      </c>
      <c r="EO646">
        <v>3.0859999999999999</v>
      </c>
      <c r="EP646">
        <v>187.1987</v>
      </c>
      <c r="EQ646">
        <v>-52.801299999999998</v>
      </c>
      <c r="ER646">
        <v>114.627</v>
      </c>
      <c r="ES646">
        <v>3</v>
      </c>
      <c r="ET646">
        <v>183.82830000000001</v>
      </c>
      <c r="EU646">
        <v>-56.171700000000001</v>
      </c>
      <c r="EV646">
        <v>114.179</v>
      </c>
      <c r="EW646">
        <v>3.0209999999999999</v>
      </c>
      <c r="EX646">
        <v>180.65989999999999</v>
      </c>
      <c r="EY646">
        <v>-59.3401</v>
      </c>
      <c r="EZ646">
        <v>112.74299999999999</v>
      </c>
      <c r="FA646">
        <v>3.089</v>
      </c>
      <c r="FB646">
        <v>190.8305</v>
      </c>
      <c r="FC646">
        <v>-49.169499999999999</v>
      </c>
      <c r="FD646">
        <v>114.43300000000001</v>
      </c>
      <c r="FE646">
        <v>3.0089999999999999</v>
      </c>
      <c r="FF646">
        <v>183.9119</v>
      </c>
      <c r="FG646">
        <v>-56.088099999999997</v>
      </c>
      <c r="FH646">
        <v>43.35</v>
      </c>
      <c r="FI646">
        <v>-24.03</v>
      </c>
      <c r="FJ646">
        <v>70.22</v>
      </c>
      <c r="FK646">
        <v>-1.1000000000000001</v>
      </c>
      <c r="FL646">
        <v>104.886</v>
      </c>
      <c r="FM646">
        <v>-16.850000000000001</v>
      </c>
      <c r="FN646">
        <v>0.252</v>
      </c>
      <c r="FO646">
        <v>22.255099999999999</v>
      </c>
      <c r="FP646">
        <v>0.33910000000000001</v>
      </c>
      <c r="FQ646">
        <v>32.776899999999998</v>
      </c>
      <c r="FR646">
        <v>0.47139999999999999</v>
      </c>
      <c r="FS646">
        <v>34.086300000000001</v>
      </c>
      <c r="FT646">
        <v>0.7722</v>
      </c>
      <c r="FU646">
        <v>32.409799999999997</v>
      </c>
      <c r="FV646">
        <v>1.3765000000000001</v>
      </c>
      <c r="FW646">
        <v>12.910299999999999</v>
      </c>
      <c r="FX646" t="s">
        <v>851</v>
      </c>
      <c r="FY646" t="s">
        <v>252</v>
      </c>
    </row>
    <row r="647" spans="1:181" x14ac:dyDescent="0.35">
      <c r="A647">
        <v>650</v>
      </c>
      <c r="B647" t="s">
        <v>5582</v>
      </c>
      <c r="C647" t="s">
        <v>5553</v>
      </c>
      <c r="D647" t="s">
        <v>2943</v>
      </c>
      <c r="E647" t="s">
        <v>2944</v>
      </c>
      <c r="F647" t="s">
        <v>441</v>
      </c>
      <c r="G647" t="s">
        <v>331</v>
      </c>
      <c r="H647" t="s">
        <v>285</v>
      </c>
      <c r="I647" t="s">
        <v>331</v>
      </c>
      <c r="J647" t="s">
        <v>316</v>
      </c>
      <c r="K647" t="s">
        <v>193</v>
      </c>
      <c r="L647" t="s">
        <v>932</v>
      </c>
      <c r="M647" t="s">
        <v>193</v>
      </c>
      <c r="N647" t="s">
        <v>196</v>
      </c>
      <c r="O647" t="s">
        <v>197</v>
      </c>
      <c r="P647" t="s">
        <v>198</v>
      </c>
      <c r="Q647">
        <v>3250</v>
      </c>
      <c r="R647" t="s">
        <v>198</v>
      </c>
      <c r="S647">
        <v>1000</v>
      </c>
      <c r="T647">
        <v>5</v>
      </c>
      <c r="U647">
        <v>3</v>
      </c>
      <c r="V647" t="s">
        <v>199</v>
      </c>
      <c r="W647" t="s">
        <v>200</v>
      </c>
      <c r="X647">
        <v>4.0999999999999996</v>
      </c>
      <c r="Y647" t="s">
        <v>193</v>
      </c>
      <c r="Z647" t="s">
        <v>5585</v>
      </c>
      <c r="AA647" t="s">
        <v>2410</v>
      </c>
      <c r="AB647">
        <v>362.5</v>
      </c>
      <c r="AD647">
        <v>-56.5</v>
      </c>
      <c r="AE647" t="s">
        <v>193</v>
      </c>
      <c r="AF647" t="s">
        <v>193</v>
      </c>
      <c r="AG647">
        <v>412.5</v>
      </c>
      <c r="AH647">
        <v>0</v>
      </c>
      <c r="AI647">
        <v>0</v>
      </c>
      <c r="AJ647" t="s">
        <v>193</v>
      </c>
      <c r="AK647" t="s">
        <v>193</v>
      </c>
      <c r="AM647">
        <v>50</v>
      </c>
      <c r="AN647">
        <v>50</v>
      </c>
      <c r="AO647" t="s">
        <v>193</v>
      </c>
      <c r="AP647">
        <v>6.9</v>
      </c>
      <c r="AQ647">
        <v>4.1040000000000001</v>
      </c>
      <c r="AR647">
        <v>99.981999999999999</v>
      </c>
      <c r="AS647" t="s">
        <v>202</v>
      </c>
      <c r="AT647" t="s">
        <v>203</v>
      </c>
      <c r="AU647" t="s">
        <v>204</v>
      </c>
      <c r="AV647" t="s">
        <v>205</v>
      </c>
      <c r="AW647">
        <v>9</v>
      </c>
      <c r="AX647">
        <v>4</v>
      </c>
      <c r="AY647">
        <v>5</v>
      </c>
      <c r="AZ647" t="s">
        <v>193</v>
      </c>
      <c r="BA647" t="s">
        <v>206</v>
      </c>
      <c r="BB647" t="s">
        <v>206</v>
      </c>
      <c r="BC647" t="s">
        <v>202</v>
      </c>
      <c r="BD647" t="s">
        <v>202</v>
      </c>
      <c r="BE647" t="s">
        <v>202</v>
      </c>
      <c r="BF647" t="s">
        <v>206</v>
      </c>
      <c r="BG647" t="s">
        <v>207</v>
      </c>
      <c r="BH647" t="s">
        <v>552</v>
      </c>
      <c r="BI647">
        <v>2000</v>
      </c>
      <c r="BK647" t="s">
        <v>206</v>
      </c>
      <c r="BL647" t="s">
        <v>29</v>
      </c>
      <c r="BM647" t="s">
        <v>208</v>
      </c>
      <c r="BN647" t="s">
        <v>30</v>
      </c>
      <c r="BO647" t="s">
        <v>32</v>
      </c>
      <c r="BP647" t="s">
        <v>26</v>
      </c>
      <c r="BQ647" t="s">
        <v>220</v>
      </c>
      <c r="BR647" t="s">
        <v>375</v>
      </c>
      <c r="BS647" t="s">
        <v>341</v>
      </c>
      <c r="BT647" t="s">
        <v>240</v>
      </c>
      <c r="BU647" t="s">
        <v>193</v>
      </c>
      <c r="BV647" t="s">
        <v>30</v>
      </c>
      <c r="BW647" t="s">
        <v>209</v>
      </c>
      <c r="BX647" t="s">
        <v>197</v>
      </c>
      <c r="BY647" t="s">
        <v>193</v>
      </c>
      <c r="BZ647" t="s">
        <v>553</v>
      </c>
      <c r="CA647" t="s">
        <v>1688</v>
      </c>
      <c r="CB647" t="s">
        <v>2945</v>
      </c>
      <c r="CC647" t="s">
        <v>2946</v>
      </c>
      <c r="CD647" t="s">
        <v>5583</v>
      </c>
      <c r="CE647">
        <v>2</v>
      </c>
      <c r="CF647">
        <v>1</v>
      </c>
      <c r="CG647" t="s">
        <v>214</v>
      </c>
      <c r="CH647" t="s">
        <v>215</v>
      </c>
      <c r="CI647" t="s">
        <v>215</v>
      </c>
      <c r="CJ647" t="s">
        <v>197</v>
      </c>
      <c r="CK647">
        <v>1000</v>
      </c>
      <c r="CL647" t="s">
        <v>216</v>
      </c>
      <c r="CM647">
        <v>1</v>
      </c>
      <c r="CN647" t="s">
        <v>199</v>
      </c>
      <c r="CO647" t="s">
        <v>193</v>
      </c>
      <c r="CP647">
        <v>1</v>
      </c>
      <c r="CQ647" t="s">
        <v>193</v>
      </c>
      <c r="CR647" t="s">
        <v>193</v>
      </c>
      <c r="CS647" t="s">
        <v>193</v>
      </c>
      <c r="CT647" t="s">
        <v>193</v>
      </c>
      <c r="CU647" t="s">
        <v>193</v>
      </c>
      <c r="CV647" t="s">
        <v>193</v>
      </c>
      <c r="CW647" t="s">
        <v>2943</v>
      </c>
      <c r="CX647" t="s">
        <v>217</v>
      </c>
      <c r="CY647">
        <v>0.35</v>
      </c>
      <c r="CZ647">
        <v>3.5</v>
      </c>
      <c r="DA647" t="s">
        <v>206</v>
      </c>
      <c r="DB647" t="s">
        <v>193</v>
      </c>
      <c r="DC647" t="s">
        <v>193</v>
      </c>
      <c r="DD647" t="s">
        <v>193</v>
      </c>
      <c r="DE647" t="s">
        <v>193</v>
      </c>
      <c r="DF647" t="s">
        <v>193</v>
      </c>
      <c r="DG647" t="s">
        <v>31</v>
      </c>
      <c r="DH647" t="s">
        <v>1908</v>
      </c>
      <c r="DI647" t="s">
        <v>33</v>
      </c>
      <c r="DJ647" t="s">
        <v>525</v>
      </c>
      <c r="DK647" t="s">
        <v>193</v>
      </c>
      <c r="DL647" t="s">
        <v>222</v>
      </c>
      <c r="DM647" t="s">
        <v>222</v>
      </c>
      <c r="DN647" t="s">
        <v>223</v>
      </c>
      <c r="DO647" t="s">
        <v>2242</v>
      </c>
      <c r="DP647">
        <v>104.792</v>
      </c>
      <c r="DQ647">
        <v>3.0430000000000001</v>
      </c>
      <c r="DR647">
        <v>257.16910000000001</v>
      </c>
      <c r="DS647">
        <v>-105.3309</v>
      </c>
      <c r="DT647">
        <v>104.241</v>
      </c>
      <c r="DU647">
        <v>3.161</v>
      </c>
      <c r="DV647">
        <v>275.6533</v>
      </c>
      <c r="DW647">
        <v>-86.846699999999998</v>
      </c>
      <c r="DX647">
        <v>103.883</v>
      </c>
      <c r="DY647">
        <v>3.238</v>
      </c>
      <c r="DZ647">
        <v>278.90370000000001</v>
      </c>
      <c r="EA647">
        <v>-83.596299999999999</v>
      </c>
      <c r="EB647">
        <v>103.601</v>
      </c>
      <c r="EC647">
        <v>3.298</v>
      </c>
      <c r="ED647">
        <v>287.77199999999999</v>
      </c>
      <c r="EE647">
        <v>-74.727999999999994</v>
      </c>
      <c r="EF647">
        <v>104.205</v>
      </c>
      <c r="EG647">
        <v>3.1659999999999999</v>
      </c>
      <c r="EH647">
        <v>282.83629999999999</v>
      </c>
      <c r="EI647">
        <v>-79.663700000000006</v>
      </c>
      <c r="EJ647">
        <v>103.82599999999999</v>
      </c>
      <c r="EK647">
        <v>3.2480000000000002</v>
      </c>
      <c r="EL647">
        <v>289.15620000000001</v>
      </c>
      <c r="EM647">
        <v>-73.343800000000002</v>
      </c>
      <c r="EN647">
        <v>103.476</v>
      </c>
      <c r="EO647">
        <v>3.3239999999999998</v>
      </c>
      <c r="EP647">
        <v>296.44650000000001</v>
      </c>
      <c r="EQ647">
        <v>-66.0535</v>
      </c>
      <c r="ER647">
        <v>104.16200000000001</v>
      </c>
      <c r="ES647">
        <v>3.1739999999999999</v>
      </c>
      <c r="ET647">
        <v>283.20269999999999</v>
      </c>
      <c r="EU647">
        <v>-79.297300000000007</v>
      </c>
      <c r="EV647">
        <v>104.43899999999999</v>
      </c>
      <c r="EW647">
        <v>3.1120000000000001</v>
      </c>
      <c r="EX647">
        <v>277.64830000000001</v>
      </c>
      <c r="EY647">
        <v>-84.851699999999994</v>
      </c>
      <c r="EZ647">
        <v>104.83</v>
      </c>
      <c r="FA647">
        <v>3.0270000000000001</v>
      </c>
      <c r="FB647">
        <v>265.97239999999999</v>
      </c>
      <c r="FC647">
        <v>-96.527600000000007</v>
      </c>
      <c r="FD647">
        <v>105.249</v>
      </c>
      <c r="FE647">
        <v>2.9359999999999999</v>
      </c>
      <c r="FF647">
        <v>256.73489999999998</v>
      </c>
      <c r="FG647">
        <v>-105.7651</v>
      </c>
      <c r="FH647">
        <v>43.35</v>
      </c>
      <c r="FI647">
        <v>-24.03</v>
      </c>
      <c r="FJ647">
        <v>70.22</v>
      </c>
      <c r="FK647">
        <v>-1.1000000000000001</v>
      </c>
      <c r="FL647">
        <v>104.886</v>
      </c>
      <c r="FM647">
        <v>-16.850000000000001</v>
      </c>
      <c r="FN647">
        <v>0.252</v>
      </c>
      <c r="FO647">
        <v>22.255099999999999</v>
      </c>
      <c r="FP647">
        <v>0.33910000000000001</v>
      </c>
      <c r="FQ647">
        <v>32.776899999999998</v>
      </c>
      <c r="FR647">
        <v>0.47139999999999999</v>
      </c>
      <c r="FS647">
        <v>34.086300000000001</v>
      </c>
      <c r="FT647">
        <v>0.7722</v>
      </c>
      <c r="FU647">
        <v>32.409799999999997</v>
      </c>
      <c r="FV647">
        <v>1.3765000000000001</v>
      </c>
      <c r="FW647">
        <v>12.910299999999999</v>
      </c>
      <c r="FX647" t="s">
        <v>2947</v>
      </c>
      <c r="FY647">
        <v>56080.272499999999</v>
      </c>
    </row>
    <row r="648" spans="1:181" x14ac:dyDescent="0.35">
      <c r="A648">
        <v>651</v>
      </c>
      <c r="B648" t="s">
        <v>5582</v>
      </c>
      <c r="C648" t="s">
        <v>5553</v>
      </c>
      <c r="D648" t="s">
        <v>2943</v>
      </c>
      <c r="E648" t="s">
        <v>2944</v>
      </c>
      <c r="F648" t="s">
        <v>441</v>
      </c>
      <c r="G648" t="s">
        <v>331</v>
      </c>
      <c r="H648" t="s">
        <v>285</v>
      </c>
      <c r="I648" t="s">
        <v>331</v>
      </c>
      <c r="J648" t="s">
        <v>316</v>
      </c>
      <c r="K648" t="s">
        <v>193</v>
      </c>
      <c r="L648" t="s">
        <v>932</v>
      </c>
      <c r="M648" t="s">
        <v>193</v>
      </c>
      <c r="N648" t="s">
        <v>196</v>
      </c>
      <c r="O648" t="s">
        <v>197</v>
      </c>
      <c r="P648" t="s">
        <v>198</v>
      </c>
      <c r="Q648">
        <v>3250</v>
      </c>
      <c r="R648" t="s">
        <v>198</v>
      </c>
      <c r="S648">
        <v>750</v>
      </c>
      <c r="T648">
        <v>7</v>
      </c>
      <c r="U648">
        <v>3</v>
      </c>
      <c r="V648" t="s">
        <v>199</v>
      </c>
      <c r="W648" t="s">
        <v>200</v>
      </c>
      <c r="X648">
        <v>4.5</v>
      </c>
      <c r="Y648" t="s">
        <v>193</v>
      </c>
      <c r="Z648" t="s">
        <v>5586</v>
      </c>
      <c r="AA648" t="s">
        <v>2655</v>
      </c>
      <c r="AB648">
        <v>387.5</v>
      </c>
      <c r="AD648">
        <v>-60.5</v>
      </c>
      <c r="AE648" t="s">
        <v>193</v>
      </c>
      <c r="AF648" t="s">
        <v>193</v>
      </c>
      <c r="AG648">
        <v>425</v>
      </c>
      <c r="AH648">
        <v>0</v>
      </c>
      <c r="AI648">
        <v>0</v>
      </c>
      <c r="AJ648" t="s">
        <v>193</v>
      </c>
      <c r="AK648" t="s">
        <v>193</v>
      </c>
      <c r="AM648">
        <v>62.5</v>
      </c>
      <c r="AN648">
        <v>37.5</v>
      </c>
      <c r="AO648" t="s">
        <v>193</v>
      </c>
      <c r="AP648">
        <v>5.46</v>
      </c>
      <c r="AQ648">
        <v>4.5369999999999999</v>
      </c>
      <c r="AR648">
        <v>99.78</v>
      </c>
      <c r="AS648" t="s">
        <v>202</v>
      </c>
      <c r="AT648" t="s">
        <v>203</v>
      </c>
      <c r="AU648" t="s">
        <v>204</v>
      </c>
      <c r="AV648" t="s">
        <v>205</v>
      </c>
      <c r="AW648">
        <v>9</v>
      </c>
      <c r="AX648">
        <v>4</v>
      </c>
      <c r="AY648">
        <v>5</v>
      </c>
      <c r="AZ648" t="s">
        <v>193</v>
      </c>
      <c r="BA648" t="s">
        <v>206</v>
      </c>
      <c r="BB648" t="s">
        <v>206</v>
      </c>
      <c r="BC648" t="s">
        <v>202</v>
      </c>
      <c r="BD648" t="s">
        <v>202</v>
      </c>
      <c r="BE648" t="s">
        <v>202</v>
      </c>
      <c r="BF648" t="s">
        <v>206</v>
      </c>
      <c r="BG648" t="s">
        <v>207</v>
      </c>
      <c r="BH648" t="s">
        <v>552</v>
      </c>
      <c r="BI648">
        <v>2000</v>
      </c>
      <c r="BK648" t="s">
        <v>206</v>
      </c>
      <c r="BL648" t="s">
        <v>29</v>
      </c>
      <c r="BM648" t="s">
        <v>208</v>
      </c>
      <c r="BN648" t="s">
        <v>30</v>
      </c>
      <c r="BO648" t="s">
        <v>32</v>
      </c>
      <c r="BP648" t="s">
        <v>26</v>
      </c>
      <c r="BQ648" t="s">
        <v>220</v>
      </c>
      <c r="BR648" t="s">
        <v>375</v>
      </c>
      <c r="BS648" t="s">
        <v>341</v>
      </c>
      <c r="BT648" t="s">
        <v>240</v>
      </c>
      <c r="BU648" t="s">
        <v>193</v>
      </c>
      <c r="BV648" t="s">
        <v>30</v>
      </c>
      <c r="BW648" t="s">
        <v>209</v>
      </c>
      <c r="BX648" t="s">
        <v>197</v>
      </c>
      <c r="BY648" t="s">
        <v>193</v>
      </c>
      <c r="BZ648" t="s">
        <v>553</v>
      </c>
      <c r="CA648" t="s">
        <v>1688</v>
      </c>
      <c r="CB648" t="s">
        <v>2948</v>
      </c>
      <c r="CC648" t="s">
        <v>2949</v>
      </c>
      <c r="CD648" t="s">
        <v>5583</v>
      </c>
      <c r="CE648">
        <v>2</v>
      </c>
      <c r="CF648">
        <v>0</v>
      </c>
      <c r="CG648" t="s">
        <v>214</v>
      </c>
      <c r="CH648" t="s">
        <v>215</v>
      </c>
      <c r="CI648" t="s">
        <v>215</v>
      </c>
      <c r="CJ648" t="s">
        <v>197</v>
      </c>
      <c r="CK648">
        <v>750</v>
      </c>
      <c r="CL648" t="s">
        <v>216</v>
      </c>
      <c r="CM648">
        <v>1</v>
      </c>
      <c r="CN648" t="s">
        <v>199</v>
      </c>
      <c r="CO648" t="s">
        <v>193</v>
      </c>
      <c r="CP648">
        <v>2</v>
      </c>
      <c r="CQ648" t="s">
        <v>193</v>
      </c>
      <c r="CR648" t="s">
        <v>193</v>
      </c>
      <c r="CS648" t="s">
        <v>193</v>
      </c>
      <c r="CT648" t="s">
        <v>193</v>
      </c>
      <c r="CU648" t="s">
        <v>193</v>
      </c>
      <c r="CV648" t="s">
        <v>193</v>
      </c>
      <c r="CW648" t="s">
        <v>2943</v>
      </c>
      <c r="CX648" t="s">
        <v>217</v>
      </c>
      <c r="CY648">
        <v>0.4</v>
      </c>
      <c r="CZ648">
        <v>3</v>
      </c>
      <c r="DA648" t="s">
        <v>206</v>
      </c>
      <c r="DB648" t="s">
        <v>193</v>
      </c>
      <c r="DC648" t="s">
        <v>193</v>
      </c>
      <c r="DD648" t="s">
        <v>193</v>
      </c>
      <c r="DE648" t="s">
        <v>193</v>
      </c>
      <c r="DF648" t="s">
        <v>193</v>
      </c>
      <c r="DG648" t="s">
        <v>31</v>
      </c>
      <c r="DH648" t="s">
        <v>1908</v>
      </c>
      <c r="DI648" t="s">
        <v>33</v>
      </c>
      <c r="DJ648" t="s">
        <v>525</v>
      </c>
      <c r="DK648" t="s">
        <v>193</v>
      </c>
      <c r="DL648" t="s">
        <v>222</v>
      </c>
      <c r="DM648" t="s">
        <v>222</v>
      </c>
      <c r="DN648" t="s">
        <v>223</v>
      </c>
      <c r="DO648" t="s">
        <v>2520</v>
      </c>
      <c r="DP648">
        <v>106.024</v>
      </c>
      <c r="DQ648">
        <v>3.5009999999999999</v>
      </c>
      <c r="DR648">
        <v>284.61219999999997</v>
      </c>
      <c r="DS648">
        <v>-102.8878</v>
      </c>
      <c r="DT648">
        <v>105.72799999999999</v>
      </c>
      <c r="DU648">
        <v>3.548</v>
      </c>
      <c r="DV648">
        <v>295.28300000000002</v>
      </c>
      <c r="DW648">
        <v>-92.216999999999999</v>
      </c>
      <c r="DX648">
        <v>105.089</v>
      </c>
      <c r="DY648">
        <v>3.6509999999999998</v>
      </c>
      <c r="DZ648">
        <v>300.99110000000002</v>
      </c>
      <c r="EA648">
        <v>-86.508899999999997</v>
      </c>
      <c r="EB648">
        <v>105.089</v>
      </c>
      <c r="EC648">
        <v>3.6509999999999998</v>
      </c>
      <c r="ED648">
        <v>303.97989999999999</v>
      </c>
      <c r="EE648">
        <v>-83.520099999999999</v>
      </c>
      <c r="EF648">
        <v>104.358</v>
      </c>
      <c r="EG648">
        <v>3.7690000000000001</v>
      </c>
      <c r="EH648">
        <v>326.76319999999998</v>
      </c>
      <c r="EI648">
        <v>-60.736800000000002</v>
      </c>
      <c r="EJ648">
        <v>104.1</v>
      </c>
      <c r="EK648">
        <v>3.8109999999999999</v>
      </c>
      <c r="EL648">
        <v>329.83530000000002</v>
      </c>
      <c r="EM648">
        <v>-57.664700000000003</v>
      </c>
      <c r="EN648">
        <v>104.26300000000001</v>
      </c>
      <c r="EO648">
        <v>3.7839999999999998</v>
      </c>
      <c r="EP648">
        <v>326.45530000000002</v>
      </c>
      <c r="EQ648">
        <v>-61.044699999999999</v>
      </c>
      <c r="ER648">
        <v>104.23699999999999</v>
      </c>
      <c r="ES648">
        <v>3.7879999999999998</v>
      </c>
      <c r="ET648">
        <v>329.8279</v>
      </c>
      <c r="EU648">
        <v>-57.6721</v>
      </c>
      <c r="EV648">
        <v>104.971</v>
      </c>
      <c r="EW648">
        <v>3.6669999999999998</v>
      </c>
      <c r="EX648">
        <v>319.33010000000002</v>
      </c>
      <c r="EY648">
        <v>-68.169899999999998</v>
      </c>
      <c r="EZ648">
        <v>105.142</v>
      </c>
      <c r="FA648">
        <v>3.6389999999999998</v>
      </c>
      <c r="FB648">
        <v>312.65269999999998</v>
      </c>
      <c r="FC648">
        <v>-74.847300000000004</v>
      </c>
      <c r="FD648">
        <v>105.40300000000001</v>
      </c>
      <c r="FE648">
        <v>3.5960000000000001</v>
      </c>
      <c r="FF648">
        <v>308.5958</v>
      </c>
      <c r="FG648">
        <v>-78.904200000000003</v>
      </c>
      <c r="FH648">
        <v>43.35</v>
      </c>
      <c r="FI648">
        <v>-24.03</v>
      </c>
      <c r="FJ648">
        <v>70.22</v>
      </c>
      <c r="FK648">
        <v>-1.1000000000000001</v>
      </c>
      <c r="FL648">
        <v>104.886</v>
      </c>
      <c r="FM648">
        <v>-16.850000000000001</v>
      </c>
      <c r="FN648">
        <v>0.252</v>
      </c>
      <c r="FO648">
        <v>22.255099999999999</v>
      </c>
      <c r="FP648">
        <v>0.33910000000000001</v>
      </c>
      <c r="FQ648">
        <v>32.776899999999998</v>
      </c>
      <c r="FR648">
        <v>0.47139999999999999</v>
      </c>
      <c r="FS648">
        <v>34.086300000000001</v>
      </c>
      <c r="FT648">
        <v>0.7722</v>
      </c>
      <c r="FU648">
        <v>32.409799999999997</v>
      </c>
      <c r="FV648">
        <v>1.3765000000000001</v>
      </c>
      <c r="FW648">
        <v>12.910299999999999</v>
      </c>
      <c r="FX648" t="s">
        <v>2947</v>
      </c>
      <c r="FY648">
        <v>56080.272499999999</v>
      </c>
    </row>
    <row r="649" spans="1:181" x14ac:dyDescent="0.35">
      <c r="A649">
        <v>652</v>
      </c>
      <c r="B649" t="s">
        <v>5582</v>
      </c>
      <c r="C649" t="s">
        <v>5553</v>
      </c>
      <c r="D649" t="s">
        <v>2943</v>
      </c>
      <c r="E649" t="s">
        <v>2944</v>
      </c>
      <c r="F649" t="s">
        <v>441</v>
      </c>
      <c r="G649" t="s">
        <v>331</v>
      </c>
      <c r="H649" t="s">
        <v>285</v>
      </c>
      <c r="I649" t="s">
        <v>331</v>
      </c>
      <c r="J649" t="s">
        <v>316</v>
      </c>
      <c r="K649" t="s">
        <v>193</v>
      </c>
      <c r="L649" t="s">
        <v>932</v>
      </c>
      <c r="M649" t="s">
        <v>193</v>
      </c>
      <c r="N649" t="s">
        <v>196</v>
      </c>
      <c r="O649" t="s">
        <v>197</v>
      </c>
      <c r="P649" t="s">
        <v>198</v>
      </c>
      <c r="Q649">
        <v>3250</v>
      </c>
      <c r="R649" t="s">
        <v>198</v>
      </c>
      <c r="S649">
        <v>1500</v>
      </c>
      <c r="T649">
        <v>10</v>
      </c>
      <c r="U649">
        <v>3</v>
      </c>
      <c r="V649" t="s">
        <v>199</v>
      </c>
      <c r="W649" t="s">
        <v>200</v>
      </c>
      <c r="X649">
        <v>4.625</v>
      </c>
      <c r="Y649" t="s">
        <v>193</v>
      </c>
      <c r="Z649" t="s">
        <v>5498</v>
      </c>
      <c r="AA649" t="s">
        <v>1712</v>
      </c>
      <c r="AB649">
        <v>387.5</v>
      </c>
      <c r="AD649">
        <v>-46.5</v>
      </c>
      <c r="AE649" t="s">
        <v>193</v>
      </c>
      <c r="AF649" t="s">
        <v>193</v>
      </c>
      <c r="AG649">
        <v>425</v>
      </c>
      <c r="AH649">
        <v>0</v>
      </c>
      <c r="AI649">
        <v>0</v>
      </c>
      <c r="AJ649" t="s">
        <v>193</v>
      </c>
      <c r="AK649" t="s">
        <v>193</v>
      </c>
      <c r="AM649">
        <v>62.5</v>
      </c>
      <c r="AN649">
        <v>37.5</v>
      </c>
      <c r="AO649" t="s">
        <v>193</v>
      </c>
      <c r="AP649">
        <v>3.87</v>
      </c>
      <c r="AQ649">
        <v>4.6459999999999999</v>
      </c>
      <c r="AR649">
        <v>99.834000000000003</v>
      </c>
      <c r="AS649" t="s">
        <v>202</v>
      </c>
      <c r="AT649" t="s">
        <v>203</v>
      </c>
      <c r="AU649" t="s">
        <v>204</v>
      </c>
      <c r="AV649" t="s">
        <v>205</v>
      </c>
      <c r="AW649">
        <v>9</v>
      </c>
      <c r="AX649">
        <v>4</v>
      </c>
      <c r="AY649">
        <v>5</v>
      </c>
      <c r="AZ649" t="s">
        <v>193</v>
      </c>
      <c r="BA649" t="s">
        <v>206</v>
      </c>
      <c r="BB649" t="s">
        <v>206</v>
      </c>
      <c r="BC649" t="s">
        <v>202</v>
      </c>
      <c r="BD649" t="s">
        <v>202</v>
      </c>
      <c r="BE649" t="s">
        <v>202</v>
      </c>
      <c r="BF649" t="s">
        <v>206</v>
      </c>
      <c r="BG649" t="s">
        <v>207</v>
      </c>
      <c r="BH649" t="s">
        <v>552</v>
      </c>
      <c r="BI649">
        <v>2000</v>
      </c>
      <c r="BK649" t="s">
        <v>206</v>
      </c>
      <c r="BL649" t="s">
        <v>29</v>
      </c>
      <c r="BM649" t="s">
        <v>208</v>
      </c>
      <c r="BN649" t="s">
        <v>30</v>
      </c>
      <c r="BO649" t="s">
        <v>32</v>
      </c>
      <c r="BP649" t="s">
        <v>26</v>
      </c>
      <c r="BQ649" t="s">
        <v>220</v>
      </c>
      <c r="BR649" t="s">
        <v>375</v>
      </c>
      <c r="BS649" t="s">
        <v>341</v>
      </c>
      <c r="BT649" t="s">
        <v>240</v>
      </c>
      <c r="BU649" t="s">
        <v>193</v>
      </c>
      <c r="BV649" t="s">
        <v>30</v>
      </c>
      <c r="BW649" t="s">
        <v>209</v>
      </c>
      <c r="BX649" t="s">
        <v>197</v>
      </c>
      <c r="BY649" t="s">
        <v>193</v>
      </c>
      <c r="BZ649" t="s">
        <v>553</v>
      </c>
      <c r="CA649" t="s">
        <v>1688</v>
      </c>
      <c r="CB649" t="s">
        <v>2950</v>
      </c>
      <c r="CC649" t="s">
        <v>2951</v>
      </c>
      <c r="CD649" t="s">
        <v>5583</v>
      </c>
      <c r="CE649">
        <v>2</v>
      </c>
      <c r="CF649">
        <v>0</v>
      </c>
      <c r="CG649" t="s">
        <v>214</v>
      </c>
      <c r="CH649" t="s">
        <v>215</v>
      </c>
      <c r="CI649" t="s">
        <v>215</v>
      </c>
      <c r="CJ649" t="s">
        <v>197</v>
      </c>
      <c r="CK649">
        <v>1500</v>
      </c>
      <c r="CL649" t="s">
        <v>216</v>
      </c>
      <c r="CM649">
        <v>1</v>
      </c>
      <c r="CN649" t="s">
        <v>199</v>
      </c>
      <c r="CO649" t="s">
        <v>193</v>
      </c>
      <c r="CP649">
        <v>3</v>
      </c>
      <c r="CQ649" t="s">
        <v>193</v>
      </c>
      <c r="CR649" t="s">
        <v>193</v>
      </c>
      <c r="CS649" t="s">
        <v>193</v>
      </c>
      <c r="CT649" t="s">
        <v>193</v>
      </c>
      <c r="CU649" t="s">
        <v>193</v>
      </c>
      <c r="CV649" t="s">
        <v>193</v>
      </c>
      <c r="CW649" t="s">
        <v>2943</v>
      </c>
      <c r="CX649" t="s">
        <v>217</v>
      </c>
      <c r="CY649">
        <v>0.45</v>
      </c>
      <c r="CZ649">
        <v>6.75</v>
      </c>
      <c r="DA649" t="s">
        <v>206</v>
      </c>
      <c r="DB649" t="s">
        <v>193</v>
      </c>
      <c r="DC649" t="s">
        <v>193</v>
      </c>
      <c r="DD649" t="s">
        <v>193</v>
      </c>
      <c r="DE649" t="s">
        <v>193</v>
      </c>
      <c r="DF649" t="s">
        <v>193</v>
      </c>
      <c r="DG649" t="s">
        <v>31</v>
      </c>
      <c r="DH649" t="s">
        <v>1908</v>
      </c>
      <c r="DI649" t="s">
        <v>33</v>
      </c>
      <c r="DJ649" t="s">
        <v>525</v>
      </c>
      <c r="DK649" t="s">
        <v>193</v>
      </c>
      <c r="DL649" t="s">
        <v>222</v>
      </c>
      <c r="DM649" t="s">
        <v>222</v>
      </c>
      <c r="DN649" t="s">
        <v>223</v>
      </c>
      <c r="DO649" t="s">
        <v>1547</v>
      </c>
      <c r="DP649">
        <v>106.93899999999999</v>
      </c>
      <c r="DQ649">
        <v>3.7679999999999998</v>
      </c>
      <c r="DR649">
        <v>299.65159999999997</v>
      </c>
      <c r="DS649">
        <v>-87.848399999999998</v>
      </c>
      <c r="DT649">
        <v>105.84099999999999</v>
      </c>
      <c r="DU649">
        <v>3.899</v>
      </c>
      <c r="DV649">
        <v>318.01490000000001</v>
      </c>
      <c r="DW649">
        <v>-69.485100000000003</v>
      </c>
      <c r="DX649">
        <v>105.58199999999999</v>
      </c>
      <c r="DY649">
        <v>3.93</v>
      </c>
      <c r="DZ649">
        <v>315.88940000000002</v>
      </c>
      <c r="EA649">
        <v>-71.610600000000005</v>
      </c>
      <c r="EB649">
        <v>105.462</v>
      </c>
      <c r="EC649">
        <v>3.944</v>
      </c>
      <c r="ED649">
        <v>319.21929999999998</v>
      </c>
      <c r="EE649">
        <v>-68.280699999999996</v>
      </c>
      <c r="EF649">
        <v>105.35299999999999</v>
      </c>
      <c r="EG649">
        <v>3.9569999999999999</v>
      </c>
      <c r="EH649">
        <v>332.56009999999998</v>
      </c>
      <c r="EI649">
        <v>-54.939900000000002</v>
      </c>
      <c r="EJ649">
        <v>105.137</v>
      </c>
      <c r="EK649">
        <v>3.9830000000000001</v>
      </c>
      <c r="EL649">
        <v>335.7</v>
      </c>
      <c r="EM649">
        <v>-51.8</v>
      </c>
      <c r="EN649">
        <v>105.471</v>
      </c>
      <c r="EO649">
        <v>3.9420000000000002</v>
      </c>
      <c r="EP649">
        <v>330.0489</v>
      </c>
      <c r="EQ649">
        <v>-57.451099999999997</v>
      </c>
      <c r="ER649">
        <v>106.078</v>
      </c>
      <c r="ES649">
        <v>3.8690000000000002</v>
      </c>
      <c r="ET649">
        <v>326.38869999999997</v>
      </c>
      <c r="EU649">
        <v>-61.1113</v>
      </c>
      <c r="EV649">
        <v>106.751</v>
      </c>
      <c r="EW649">
        <v>3.7879999999999998</v>
      </c>
      <c r="EX649">
        <v>321.91829999999999</v>
      </c>
      <c r="EY649">
        <v>-65.581699999999998</v>
      </c>
      <c r="EZ649">
        <v>107.64100000000001</v>
      </c>
      <c r="FA649">
        <v>3.6819999999999999</v>
      </c>
      <c r="FB649">
        <v>306.32049999999998</v>
      </c>
      <c r="FC649">
        <v>-81.179500000000004</v>
      </c>
      <c r="FD649">
        <v>107.217</v>
      </c>
      <c r="FE649">
        <v>3.7320000000000002</v>
      </c>
      <c r="FF649">
        <v>313.12009999999998</v>
      </c>
      <c r="FG649">
        <v>-74.379900000000006</v>
      </c>
      <c r="FH649">
        <v>43.35</v>
      </c>
      <c r="FI649">
        <v>-24.03</v>
      </c>
      <c r="FJ649">
        <v>70.22</v>
      </c>
      <c r="FK649">
        <v>-1.1000000000000001</v>
      </c>
      <c r="FL649">
        <v>104.886</v>
      </c>
      <c r="FM649">
        <v>-16.850000000000001</v>
      </c>
      <c r="FN649">
        <v>0.252</v>
      </c>
      <c r="FO649">
        <v>22.255099999999999</v>
      </c>
      <c r="FP649">
        <v>0.33910000000000001</v>
      </c>
      <c r="FQ649">
        <v>32.776899999999998</v>
      </c>
      <c r="FR649">
        <v>0.47139999999999999</v>
      </c>
      <c r="FS649">
        <v>34.086300000000001</v>
      </c>
      <c r="FT649">
        <v>0.7722</v>
      </c>
      <c r="FU649">
        <v>32.409799999999997</v>
      </c>
      <c r="FV649">
        <v>1.3765000000000001</v>
      </c>
      <c r="FW649">
        <v>12.910299999999999</v>
      </c>
      <c r="FX649" t="s">
        <v>2947</v>
      </c>
      <c r="FY649">
        <v>56080.272499999999</v>
      </c>
    </row>
    <row r="650" spans="1:181" x14ac:dyDescent="0.35">
      <c r="A650">
        <v>653</v>
      </c>
      <c r="B650" t="s">
        <v>5582</v>
      </c>
      <c r="C650" t="s">
        <v>5567</v>
      </c>
      <c r="D650" t="s">
        <v>2952</v>
      </c>
      <c r="E650" t="s">
        <v>2953</v>
      </c>
      <c r="F650" t="s">
        <v>330</v>
      </c>
      <c r="G650" t="s">
        <v>304</v>
      </c>
      <c r="H650" t="s">
        <v>261</v>
      </c>
      <c r="I650" t="s">
        <v>304</v>
      </c>
      <c r="J650" t="s">
        <v>262</v>
      </c>
      <c r="K650" t="s">
        <v>304</v>
      </c>
      <c r="L650" t="s">
        <v>551</v>
      </c>
      <c r="M650">
        <v>6</v>
      </c>
      <c r="N650" t="s">
        <v>510</v>
      </c>
      <c r="O650" t="s">
        <v>197</v>
      </c>
      <c r="P650" t="s">
        <v>198</v>
      </c>
      <c r="Q650">
        <v>475</v>
      </c>
      <c r="R650" t="s">
        <v>198</v>
      </c>
      <c r="S650">
        <v>475</v>
      </c>
      <c r="T650">
        <v>10</v>
      </c>
      <c r="U650">
        <v>1</v>
      </c>
      <c r="V650" t="s">
        <v>199</v>
      </c>
      <c r="W650" t="s">
        <v>200</v>
      </c>
      <c r="X650">
        <v>4.25</v>
      </c>
      <c r="Y650" t="s">
        <v>193</v>
      </c>
      <c r="Z650" t="s">
        <v>5494</v>
      </c>
      <c r="AA650" t="s">
        <v>1712</v>
      </c>
      <c r="AB650">
        <v>350</v>
      </c>
      <c r="AD650">
        <v>-10</v>
      </c>
      <c r="AE650" t="s">
        <v>193</v>
      </c>
      <c r="AF650" t="s">
        <v>193</v>
      </c>
      <c r="AG650">
        <v>400</v>
      </c>
      <c r="AH650">
        <v>360</v>
      </c>
      <c r="AI650">
        <v>5</v>
      </c>
      <c r="AJ650" t="s">
        <v>193</v>
      </c>
      <c r="AK650" t="s">
        <v>193</v>
      </c>
      <c r="AM650">
        <v>5</v>
      </c>
      <c r="AN650">
        <v>50</v>
      </c>
      <c r="AO650" t="s">
        <v>193</v>
      </c>
      <c r="AP650">
        <v>5.15</v>
      </c>
      <c r="AQ650">
        <v>4.2610000000000001</v>
      </c>
      <c r="AR650">
        <v>99.909000000000006</v>
      </c>
      <c r="AS650" t="s">
        <v>202</v>
      </c>
      <c r="AT650" t="s">
        <v>203</v>
      </c>
      <c r="AU650" t="s">
        <v>204</v>
      </c>
      <c r="AV650" t="s">
        <v>205</v>
      </c>
      <c r="AW650">
        <v>4</v>
      </c>
      <c r="AX650">
        <v>4</v>
      </c>
      <c r="AY650" t="s">
        <v>193</v>
      </c>
      <c r="AZ650" t="s">
        <v>193</v>
      </c>
      <c r="BA650" t="s">
        <v>202</v>
      </c>
      <c r="BB650" t="s">
        <v>206</v>
      </c>
      <c r="BC650" t="s">
        <v>202</v>
      </c>
      <c r="BD650" t="s">
        <v>202</v>
      </c>
      <c r="BE650" t="s">
        <v>206</v>
      </c>
      <c r="BF650" t="s">
        <v>206</v>
      </c>
      <c r="BG650" t="s">
        <v>552</v>
      </c>
      <c r="BH650" t="s">
        <v>207</v>
      </c>
      <c r="BI650">
        <v>2000</v>
      </c>
      <c r="BK650" t="s">
        <v>206</v>
      </c>
      <c r="BL650" t="s">
        <v>208</v>
      </c>
      <c r="BM650" t="s">
        <v>32</v>
      </c>
      <c r="BN650" t="s">
        <v>339</v>
      </c>
      <c r="BO650" t="s">
        <v>341</v>
      </c>
      <c r="BP650" t="s">
        <v>193</v>
      </c>
      <c r="BQ650" t="s">
        <v>193</v>
      </c>
      <c r="BR650" t="s">
        <v>193</v>
      </c>
      <c r="BS650" t="s">
        <v>193</v>
      </c>
      <c r="BT650" t="s">
        <v>193</v>
      </c>
      <c r="BU650" t="s">
        <v>193</v>
      </c>
      <c r="BV650" t="s">
        <v>32</v>
      </c>
      <c r="BW650" t="s">
        <v>291</v>
      </c>
      <c r="BX650" t="s">
        <v>197</v>
      </c>
      <c r="BY650" t="s">
        <v>193</v>
      </c>
      <c r="BZ650" t="s">
        <v>243</v>
      </c>
      <c r="CA650" t="s">
        <v>337</v>
      </c>
      <c r="CB650" t="s">
        <v>2954</v>
      </c>
      <c r="CC650" t="s">
        <v>2955</v>
      </c>
      <c r="CD650" t="s">
        <v>5583</v>
      </c>
      <c r="CE650">
        <v>2</v>
      </c>
      <c r="CF650">
        <v>1</v>
      </c>
      <c r="CG650" t="s">
        <v>214</v>
      </c>
      <c r="CH650" t="s">
        <v>215</v>
      </c>
      <c r="CI650" t="s">
        <v>215</v>
      </c>
      <c r="CJ650" t="s">
        <v>197</v>
      </c>
      <c r="CK650">
        <v>475</v>
      </c>
      <c r="CL650" t="s">
        <v>216</v>
      </c>
      <c r="CM650">
        <v>1</v>
      </c>
      <c r="CN650" t="s">
        <v>199</v>
      </c>
      <c r="CO650" t="s">
        <v>193</v>
      </c>
      <c r="CP650">
        <v>3</v>
      </c>
      <c r="CQ650" t="s">
        <v>193</v>
      </c>
      <c r="CR650" t="s">
        <v>193</v>
      </c>
      <c r="CS650" t="s">
        <v>193</v>
      </c>
      <c r="CT650" t="s">
        <v>193</v>
      </c>
      <c r="CU650" t="s">
        <v>193</v>
      </c>
      <c r="CV650" t="s">
        <v>193</v>
      </c>
      <c r="CW650" t="s">
        <v>2952</v>
      </c>
      <c r="CX650" t="s">
        <v>217</v>
      </c>
      <c r="CY650">
        <v>1</v>
      </c>
      <c r="CZ650">
        <v>4.75</v>
      </c>
      <c r="DA650" t="s">
        <v>206</v>
      </c>
      <c r="DB650" t="s">
        <v>193</v>
      </c>
      <c r="DC650" t="s">
        <v>193</v>
      </c>
      <c r="DD650" t="s">
        <v>193</v>
      </c>
      <c r="DE650" t="s">
        <v>193</v>
      </c>
      <c r="DF650" t="s">
        <v>193</v>
      </c>
      <c r="DG650" t="s">
        <v>248</v>
      </c>
      <c r="DH650" t="s">
        <v>221</v>
      </c>
      <c r="DI650" t="s">
        <v>1100</v>
      </c>
      <c r="DJ650" t="s">
        <v>855</v>
      </c>
      <c r="DK650" t="s">
        <v>193</v>
      </c>
      <c r="DL650" t="s">
        <v>222</v>
      </c>
      <c r="DM650" t="s">
        <v>222</v>
      </c>
      <c r="DN650" t="s">
        <v>223</v>
      </c>
      <c r="DO650" t="s">
        <v>1547</v>
      </c>
      <c r="DP650" t="s">
        <v>252</v>
      </c>
      <c r="DQ650" t="s">
        <v>252</v>
      </c>
      <c r="DR650" t="s">
        <v>278</v>
      </c>
      <c r="DS650" t="e">
        <v>#VALUE!</v>
      </c>
      <c r="DT650" t="s">
        <v>252</v>
      </c>
      <c r="DU650" t="s">
        <v>252</v>
      </c>
      <c r="DV650" t="s">
        <v>278</v>
      </c>
      <c r="DW650" t="e">
        <v>#VALUE!</v>
      </c>
      <c r="DX650">
        <v>105.169</v>
      </c>
      <c r="DY650">
        <v>3.6179999999999999</v>
      </c>
      <c r="DZ650">
        <v>286.61930000000001</v>
      </c>
      <c r="EA650">
        <v>-63.380699999999997</v>
      </c>
      <c r="EB650">
        <v>105.098</v>
      </c>
      <c r="EC650">
        <v>3.6259999999999999</v>
      </c>
      <c r="ED650">
        <v>299.46010000000001</v>
      </c>
      <c r="EE650">
        <v>-50.539900000000003</v>
      </c>
      <c r="EF650">
        <v>104.959</v>
      </c>
      <c r="EG650">
        <v>3.6429999999999998</v>
      </c>
      <c r="EH650">
        <v>301.7</v>
      </c>
      <c r="EI650">
        <v>-48.3</v>
      </c>
      <c r="EJ650">
        <v>105.035</v>
      </c>
      <c r="EK650">
        <v>3.633</v>
      </c>
      <c r="EL650">
        <v>299.14890000000003</v>
      </c>
      <c r="EM650">
        <v>-50.851100000000002</v>
      </c>
      <c r="EN650">
        <v>104.872</v>
      </c>
      <c r="EO650">
        <v>3.653</v>
      </c>
      <c r="EP650">
        <v>304.78870000000001</v>
      </c>
      <c r="EQ650">
        <v>-45.211300000000001</v>
      </c>
      <c r="ER650">
        <v>105.15300000000001</v>
      </c>
      <c r="ES650">
        <v>3.6190000000000002</v>
      </c>
      <c r="ET650">
        <v>305.01830000000001</v>
      </c>
      <c r="EU650">
        <v>-44.981699999999996</v>
      </c>
      <c r="EV650">
        <v>105.491</v>
      </c>
      <c r="EW650">
        <v>3.5779999999999998</v>
      </c>
      <c r="EX650">
        <v>295.9205</v>
      </c>
      <c r="EY650">
        <v>-54.079500000000003</v>
      </c>
      <c r="EZ650">
        <v>105.117</v>
      </c>
      <c r="FA650">
        <v>3.6230000000000002</v>
      </c>
      <c r="FB650">
        <v>302.2201</v>
      </c>
      <c r="FC650">
        <v>-47.779899999999998</v>
      </c>
      <c r="FD650">
        <v>105.224</v>
      </c>
      <c r="FE650">
        <v>3.61</v>
      </c>
      <c r="FF650">
        <v>300.94349999999997</v>
      </c>
      <c r="FG650">
        <v>-49.0565</v>
      </c>
      <c r="FH650">
        <v>43.35</v>
      </c>
      <c r="FI650">
        <v>-24.03</v>
      </c>
      <c r="FJ650">
        <v>70.22</v>
      </c>
      <c r="FK650">
        <v>-1.1000000000000001</v>
      </c>
      <c r="FL650">
        <v>104.886</v>
      </c>
      <c r="FM650">
        <v>-16.850000000000001</v>
      </c>
      <c r="FN650">
        <v>0.252</v>
      </c>
      <c r="FO650">
        <v>22.255099999999999</v>
      </c>
      <c r="FP650">
        <v>0.33910000000000001</v>
      </c>
      <c r="FQ650">
        <v>32.776899999999998</v>
      </c>
      <c r="FR650">
        <v>0.47139999999999999</v>
      </c>
      <c r="FS650">
        <v>34.086300000000001</v>
      </c>
      <c r="FT650">
        <v>0.7722</v>
      </c>
      <c r="FU650">
        <v>32.409799999999997</v>
      </c>
      <c r="FV650">
        <v>1.3765000000000001</v>
      </c>
      <c r="FW650">
        <v>12.910299999999999</v>
      </c>
      <c r="FX650" t="s">
        <v>2956</v>
      </c>
      <c r="FY650" t="s">
        <v>252</v>
      </c>
    </row>
    <row r="651" spans="1:181" x14ac:dyDescent="0.35">
      <c r="A651">
        <v>654</v>
      </c>
      <c r="B651" t="s">
        <v>5587</v>
      </c>
      <c r="C651" t="s">
        <v>5588</v>
      </c>
      <c r="D651" t="s">
        <v>2867</v>
      </c>
      <c r="E651" t="s">
        <v>2868</v>
      </c>
      <c r="F651" t="s">
        <v>441</v>
      </c>
      <c r="G651" t="s">
        <v>304</v>
      </c>
      <c r="H651" t="s">
        <v>233</v>
      </c>
      <c r="I651" t="s">
        <v>304</v>
      </c>
      <c r="J651" t="s">
        <v>316</v>
      </c>
      <c r="K651" t="s">
        <v>193</v>
      </c>
      <c r="L651" t="s">
        <v>1463</v>
      </c>
      <c r="M651">
        <v>3</v>
      </c>
      <c r="N651" t="s">
        <v>196</v>
      </c>
      <c r="O651" t="s">
        <v>197</v>
      </c>
      <c r="P651" t="s">
        <v>198</v>
      </c>
      <c r="Q651">
        <v>1000</v>
      </c>
      <c r="R651" t="s">
        <v>198</v>
      </c>
      <c r="S651">
        <v>500</v>
      </c>
      <c r="T651">
        <v>3</v>
      </c>
      <c r="U651">
        <v>2</v>
      </c>
      <c r="V651" t="s">
        <v>199</v>
      </c>
      <c r="W651" t="s">
        <v>200</v>
      </c>
      <c r="X651">
        <v>3.7</v>
      </c>
      <c r="Y651" t="s">
        <v>193</v>
      </c>
      <c r="Z651" t="s">
        <v>5589</v>
      </c>
      <c r="AA651" t="s">
        <v>299</v>
      </c>
      <c r="AB651">
        <v>337.5</v>
      </c>
      <c r="AD651">
        <v>-9.5</v>
      </c>
      <c r="AE651" t="s">
        <v>193</v>
      </c>
      <c r="AF651" t="s">
        <v>193</v>
      </c>
      <c r="AG651">
        <v>450</v>
      </c>
      <c r="AH651">
        <v>362.5</v>
      </c>
      <c r="AI651">
        <v>12.5</v>
      </c>
      <c r="AJ651" t="s">
        <v>193</v>
      </c>
      <c r="AK651" t="s">
        <v>193</v>
      </c>
      <c r="AM651">
        <v>-30</v>
      </c>
      <c r="AN651">
        <v>112.5</v>
      </c>
      <c r="AO651" t="s">
        <v>193</v>
      </c>
      <c r="AP651">
        <v>10.5</v>
      </c>
      <c r="AQ651">
        <v>3.7410000000000001</v>
      </c>
      <c r="AR651">
        <v>99.885000000000005</v>
      </c>
      <c r="AS651" t="s">
        <v>202</v>
      </c>
      <c r="AT651" t="s">
        <v>203</v>
      </c>
      <c r="AU651" t="s">
        <v>204</v>
      </c>
      <c r="AV651" t="s">
        <v>205</v>
      </c>
      <c r="AW651">
        <v>11</v>
      </c>
      <c r="AX651">
        <v>4</v>
      </c>
      <c r="AY651">
        <v>7</v>
      </c>
      <c r="AZ651" t="s">
        <v>193</v>
      </c>
      <c r="BA651" t="s">
        <v>206</v>
      </c>
      <c r="BB651" t="s">
        <v>206</v>
      </c>
      <c r="BC651" t="s">
        <v>206</v>
      </c>
      <c r="BD651" t="s">
        <v>202</v>
      </c>
      <c r="BE651" t="s">
        <v>206</v>
      </c>
      <c r="BF651" t="s">
        <v>206</v>
      </c>
      <c r="BG651" t="s">
        <v>207</v>
      </c>
      <c r="BH651" t="s">
        <v>193</v>
      </c>
      <c r="BI651">
        <v>2000</v>
      </c>
      <c r="BK651" t="s">
        <v>206</v>
      </c>
      <c r="BL651" t="s">
        <v>208</v>
      </c>
      <c r="BM651" t="s">
        <v>220</v>
      </c>
      <c r="BN651" t="s">
        <v>33</v>
      </c>
      <c r="BO651" t="s">
        <v>493</v>
      </c>
      <c r="BP651" t="s">
        <v>239</v>
      </c>
      <c r="BQ651" t="s">
        <v>340</v>
      </c>
      <c r="BR651" t="s">
        <v>26</v>
      </c>
      <c r="BS651" t="s">
        <v>557</v>
      </c>
      <c r="BT651" t="s">
        <v>350</v>
      </c>
      <c r="BU651" t="s">
        <v>30</v>
      </c>
      <c r="BV651" t="s">
        <v>33</v>
      </c>
      <c r="BW651" t="s">
        <v>209</v>
      </c>
      <c r="BX651" t="s">
        <v>197</v>
      </c>
      <c r="BY651" t="s">
        <v>193</v>
      </c>
      <c r="BZ651" t="s">
        <v>243</v>
      </c>
      <c r="CA651" t="s">
        <v>2666</v>
      </c>
      <c r="CB651" t="s">
        <v>2869</v>
      </c>
      <c r="CC651" t="s">
        <v>2870</v>
      </c>
      <c r="CD651" t="s">
        <v>5583</v>
      </c>
      <c r="CE651">
        <v>2</v>
      </c>
      <c r="CF651">
        <v>1</v>
      </c>
      <c r="CG651" t="s">
        <v>214</v>
      </c>
      <c r="CH651" t="s">
        <v>215</v>
      </c>
      <c r="CI651" t="s">
        <v>215</v>
      </c>
      <c r="CJ651" t="s">
        <v>197</v>
      </c>
      <c r="CK651">
        <v>500</v>
      </c>
      <c r="CL651" t="s">
        <v>216</v>
      </c>
      <c r="CM651">
        <v>1</v>
      </c>
      <c r="CN651" t="s">
        <v>199</v>
      </c>
      <c r="CO651" t="s">
        <v>193</v>
      </c>
      <c r="CP651" t="s">
        <v>193</v>
      </c>
      <c r="CQ651" t="s">
        <v>193</v>
      </c>
      <c r="CR651" t="s">
        <v>193</v>
      </c>
      <c r="CS651" t="s">
        <v>193</v>
      </c>
      <c r="CT651" t="s">
        <v>193</v>
      </c>
      <c r="CU651" t="s">
        <v>193</v>
      </c>
      <c r="CV651" t="s">
        <v>193</v>
      </c>
      <c r="CW651" t="s">
        <v>2867</v>
      </c>
      <c r="CX651" t="s">
        <v>217</v>
      </c>
      <c r="CY651">
        <v>0.35</v>
      </c>
      <c r="CZ651">
        <v>1.75</v>
      </c>
      <c r="DA651" t="s">
        <v>206</v>
      </c>
      <c r="DB651" t="s">
        <v>193</v>
      </c>
      <c r="DC651" t="s">
        <v>193</v>
      </c>
      <c r="DD651" t="s">
        <v>193</v>
      </c>
      <c r="DE651" t="s">
        <v>193</v>
      </c>
      <c r="DF651" t="s">
        <v>193</v>
      </c>
      <c r="DG651" t="s">
        <v>476</v>
      </c>
      <c r="DH651" t="s">
        <v>341</v>
      </c>
      <c r="DI651" t="s">
        <v>193</v>
      </c>
      <c r="DJ651" t="s">
        <v>193</v>
      </c>
      <c r="DK651" t="s">
        <v>193</v>
      </c>
      <c r="DL651" t="s">
        <v>222</v>
      </c>
      <c r="DM651" t="s">
        <v>222</v>
      </c>
      <c r="DN651" t="s">
        <v>223</v>
      </c>
      <c r="DO651" t="s">
        <v>2457</v>
      </c>
      <c r="DP651">
        <v>103.633</v>
      </c>
      <c r="DQ651">
        <v>2.4279999999999999</v>
      </c>
      <c r="DR651">
        <v>209.6832</v>
      </c>
      <c r="DS651">
        <v>-127.8168</v>
      </c>
      <c r="DT651">
        <v>103.633</v>
      </c>
      <c r="DU651">
        <v>2.4279999999999999</v>
      </c>
      <c r="DV651">
        <v>210.49959999999999</v>
      </c>
      <c r="DW651">
        <v>-127.0004</v>
      </c>
      <c r="DX651">
        <v>103.807</v>
      </c>
      <c r="DY651">
        <v>2.367</v>
      </c>
      <c r="DZ651">
        <v>204.4487</v>
      </c>
      <c r="EA651">
        <v>-133.0513</v>
      </c>
      <c r="EB651">
        <v>104.05500000000001</v>
      </c>
      <c r="EC651">
        <v>2.2810000000000001</v>
      </c>
      <c r="ED651">
        <v>199.88800000000001</v>
      </c>
      <c r="EE651">
        <v>-137.61199999999999</v>
      </c>
      <c r="EF651">
        <v>102.57599999999999</v>
      </c>
      <c r="EG651">
        <v>2.79</v>
      </c>
      <c r="EH651">
        <v>248.39359999999999</v>
      </c>
      <c r="EI651">
        <v>-89.106399999999994</v>
      </c>
      <c r="EJ651">
        <v>103.202</v>
      </c>
      <c r="EK651">
        <v>2.57</v>
      </c>
      <c r="EL651">
        <v>229.90379999999999</v>
      </c>
      <c r="EM651">
        <v>-107.5962</v>
      </c>
      <c r="EN651">
        <v>103.328</v>
      </c>
      <c r="EO651">
        <v>2.5249999999999999</v>
      </c>
      <c r="EP651">
        <v>230.25550000000001</v>
      </c>
      <c r="EQ651">
        <v>-107.2445</v>
      </c>
      <c r="ER651">
        <v>102.965</v>
      </c>
      <c r="ES651">
        <v>2.65</v>
      </c>
      <c r="ET651">
        <v>240.6807</v>
      </c>
      <c r="EU651">
        <v>-96.819299999999998</v>
      </c>
      <c r="EV651">
        <v>102.825</v>
      </c>
      <c r="EW651">
        <v>2.698</v>
      </c>
      <c r="EX651">
        <v>245.50460000000001</v>
      </c>
      <c r="EY651">
        <v>-91.995400000000004</v>
      </c>
      <c r="EZ651">
        <v>102.825</v>
      </c>
      <c r="FA651">
        <v>2.698</v>
      </c>
      <c r="FB651">
        <v>245.52850000000001</v>
      </c>
      <c r="FC651">
        <v>-91.971500000000006</v>
      </c>
      <c r="FD651">
        <v>102.96899999999999</v>
      </c>
      <c r="FE651">
        <v>2.6440000000000001</v>
      </c>
      <c r="FF651">
        <v>240.9607</v>
      </c>
      <c r="FG651">
        <v>-96.539299999999997</v>
      </c>
      <c r="FH651">
        <v>46.7</v>
      </c>
      <c r="FI651">
        <v>-12.78</v>
      </c>
      <c r="FJ651">
        <v>68.73</v>
      </c>
      <c r="FK651">
        <v>-4.5</v>
      </c>
      <c r="FL651">
        <v>112.49299999999999</v>
      </c>
      <c r="FM651">
        <v>-0.49</v>
      </c>
      <c r="FN651">
        <v>0.2601</v>
      </c>
      <c r="FO651">
        <v>5.9359000000000002</v>
      </c>
      <c r="FP651">
        <v>0.34960000000000002</v>
      </c>
      <c r="FQ651">
        <v>19.4483</v>
      </c>
      <c r="FR651">
        <v>0.45710000000000001</v>
      </c>
      <c r="FS651">
        <v>20.3063</v>
      </c>
      <c r="FT651">
        <v>0.71220000000000006</v>
      </c>
      <c r="FU651">
        <v>6.3727999999999998</v>
      </c>
      <c r="FV651">
        <v>1.2945</v>
      </c>
      <c r="FW651">
        <v>-2.0348999999999999</v>
      </c>
      <c r="FX651" t="s">
        <v>2871</v>
      </c>
      <c r="FY651">
        <v>39679.430200000003</v>
      </c>
    </row>
    <row r="652" spans="1:181" x14ac:dyDescent="0.35">
      <c r="A652">
        <v>655</v>
      </c>
      <c r="B652" t="s">
        <v>5587</v>
      </c>
      <c r="C652" t="s">
        <v>5588</v>
      </c>
      <c r="D652" t="s">
        <v>2867</v>
      </c>
      <c r="E652" t="s">
        <v>2868</v>
      </c>
      <c r="F652" t="s">
        <v>441</v>
      </c>
      <c r="G652" t="s">
        <v>304</v>
      </c>
      <c r="H652" t="s">
        <v>233</v>
      </c>
      <c r="I652" t="s">
        <v>304</v>
      </c>
      <c r="J652" t="s">
        <v>316</v>
      </c>
      <c r="K652" t="s">
        <v>193</v>
      </c>
      <c r="L652" t="s">
        <v>1463</v>
      </c>
      <c r="M652">
        <v>3</v>
      </c>
      <c r="N652" t="s">
        <v>196</v>
      </c>
      <c r="O652" t="s">
        <v>197</v>
      </c>
      <c r="P652" t="s">
        <v>198</v>
      </c>
      <c r="Q652">
        <v>1000</v>
      </c>
      <c r="R652" t="s">
        <v>198</v>
      </c>
      <c r="S652">
        <v>500</v>
      </c>
      <c r="T652">
        <v>5</v>
      </c>
      <c r="U652">
        <v>2</v>
      </c>
      <c r="V652" t="s">
        <v>199</v>
      </c>
      <c r="W652" t="s">
        <v>200</v>
      </c>
      <c r="X652">
        <v>3.85</v>
      </c>
      <c r="Y652" t="s">
        <v>193</v>
      </c>
      <c r="Z652" t="s">
        <v>5306</v>
      </c>
      <c r="AA652" t="s">
        <v>299</v>
      </c>
      <c r="AB652">
        <v>337.5</v>
      </c>
      <c r="AD652">
        <v>-8.5</v>
      </c>
      <c r="AE652" t="s">
        <v>193</v>
      </c>
      <c r="AF652" t="s">
        <v>193</v>
      </c>
      <c r="AG652">
        <v>450</v>
      </c>
      <c r="AH652">
        <v>362.5</v>
      </c>
      <c r="AI652">
        <v>12.5</v>
      </c>
      <c r="AJ652" t="s">
        <v>193</v>
      </c>
      <c r="AK652" t="s">
        <v>193</v>
      </c>
      <c r="AM652">
        <v>-30</v>
      </c>
      <c r="AN652">
        <v>112.5</v>
      </c>
      <c r="AO652" t="s">
        <v>193</v>
      </c>
      <c r="AP652">
        <v>12.2</v>
      </c>
      <c r="AQ652">
        <v>3.8620000000000001</v>
      </c>
      <c r="AR652">
        <v>99.945999999999998</v>
      </c>
      <c r="AS652" t="s">
        <v>202</v>
      </c>
      <c r="AT652" t="s">
        <v>203</v>
      </c>
      <c r="AU652" t="s">
        <v>204</v>
      </c>
      <c r="AV652" t="s">
        <v>205</v>
      </c>
      <c r="AW652">
        <v>11</v>
      </c>
      <c r="AX652">
        <v>4</v>
      </c>
      <c r="AY652">
        <v>7</v>
      </c>
      <c r="AZ652" t="s">
        <v>193</v>
      </c>
      <c r="BA652" t="s">
        <v>206</v>
      </c>
      <c r="BB652" t="s">
        <v>206</v>
      </c>
      <c r="BC652" t="s">
        <v>202</v>
      </c>
      <c r="BD652" t="s">
        <v>202</v>
      </c>
      <c r="BE652" t="s">
        <v>206</v>
      </c>
      <c r="BF652" t="s">
        <v>206</v>
      </c>
      <c r="BG652" t="s">
        <v>207</v>
      </c>
      <c r="BH652" t="s">
        <v>193</v>
      </c>
      <c r="BI652">
        <v>2000</v>
      </c>
      <c r="BK652" t="s">
        <v>206</v>
      </c>
      <c r="BL652" t="s">
        <v>208</v>
      </c>
      <c r="BM652" t="s">
        <v>220</v>
      </c>
      <c r="BN652" t="s">
        <v>33</v>
      </c>
      <c r="BO652" t="s">
        <v>493</v>
      </c>
      <c r="BP652" t="s">
        <v>239</v>
      </c>
      <c r="BQ652" t="s">
        <v>340</v>
      </c>
      <c r="BR652" t="s">
        <v>26</v>
      </c>
      <c r="BS652" t="s">
        <v>557</v>
      </c>
      <c r="BT652" t="s">
        <v>350</v>
      </c>
      <c r="BU652" t="s">
        <v>30</v>
      </c>
      <c r="BV652" t="s">
        <v>33</v>
      </c>
      <c r="BW652" t="s">
        <v>209</v>
      </c>
      <c r="BX652" t="s">
        <v>197</v>
      </c>
      <c r="BY652" t="s">
        <v>193</v>
      </c>
      <c r="BZ652" t="s">
        <v>243</v>
      </c>
      <c r="CA652" t="s">
        <v>2666</v>
      </c>
      <c r="CB652" t="s">
        <v>2872</v>
      </c>
      <c r="CC652" t="s">
        <v>2873</v>
      </c>
      <c r="CD652" t="s">
        <v>5583</v>
      </c>
      <c r="CE652">
        <v>2</v>
      </c>
      <c r="CF652">
        <v>0</v>
      </c>
      <c r="CG652" t="s">
        <v>214</v>
      </c>
      <c r="CH652" t="s">
        <v>215</v>
      </c>
      <c r="CI652" t="s">
        <v>215</v>
      </c>
      <c r="CJ652" t="s">
        <v>197</v>
      </c>
      <c r="CK652">
        <v>500</v>
      </c>
      <c r="CL652" t="s">
        <v>216</v>
      </c>
      <c r="CM652">
        <v>1</v>
      </c>
      <c r="CN652" t="s">
        <v>199</v>
      </c>
      <c r="CO652" t="s">
        <v>193</v>
      </c>
      <c r="CP652">
        <v>1</v>
      </c>
      <c r="CQ652" t="s">
        <v>193</v>
      </c>
      <c r="CR652" t="s">
        <v>193</v>
      </c>
      <c r="CS652" t="s">
        <v>193</v>
      </c>
      <c r="CT652" t="s">
        <v>193</v>
      </c>
      <c r="CU652" t="s">
        <v>193</v>
      </c>
      <c r="CV652" t="s">
        <v>193</v>
      </c>
      <c r="CW652" t="s">
        <v>2867</v>
      </c>
      <c r="CX652" t="s">
        <v>217</v>
      </c>
      <c r="CY652">
        <v>0.6</v>
      </c>
      <c r="CZ652">
        <v>3</v>
      </c>
      <c r="DA652" t="s">
        <v>206</v>
      </c>
      <c r="DB652" t="s">
        <v>193</v>
      </c>
      <c r="DC652" t="s">
        <v>193</v>
      </c>
      <c r="DD652" t="s">
        <v>193</v>
      </c>
      <c r="DE652" t="s">
        <v>193</v>
      </c>
      <c r="DF652" t="s">
        <v>193</v>
      </c>
      <c r="DG652" t="s">
        <v>476</v>
      </c>
      <c r="DH652" t="s">
        <v>341</v>
      </c>
      <c r="DI652" t="s">
        <v>193</v>
      </c>
      <c r="DJ652" t="s">
        <v>193</v>
      </c>
      <c r="DK652" t="s">
        <v>193</v>
      </c>
      <c r="DL652" t="s">
        <v>222</v>
      </c>
      <c r="DM652" t="s">
        <v>222</v>
      </c>
      <c r="DN652" t="s">
        <v>223</v>
      </c>
      <c r="DO652" t="s">
        <v>2242</v>
      </c>
      <c r="DP652">
        <v>105.85299999999999</v>
      </c>
      <c r="DQ652">
        <v>2.5720000000000001</v>
      </c>
      <c r="DR652">
        <v>211.4923</v>
      </c>
      <c r="DS652">
        <v>-126.0077</v>
      </c>
      <c r="DT652">
        <v>105.85299999999999</v>
      </c>
      <c r="DU652">
        <v>2.5720000000000001</v>
      </c>
      <c r="DV652">
        <v>210.06440000000001</v>
      </c>
      <c r="DW652">
        <v>-127.43559999999999</v>
      </c>
      <c r="DX652">
        <v>105.684</v>
      </c>
      <c r="DY652">
        <v>2.6070000000000002</v>
      </c>
      <c r="DZ652">
        <v>213.56909999999999</v>
      </c>
      <c r="EA652">
        <v>-123.93089999999999</v>
      </c>
      <c r="EB652">
        <v>106.102</v>
      </c>
      <c r="EC652">
        <v>2.5179999999999998</v>
      </c>
      <c r="ED652">
        <v>211.35329999999999</v>
      </c>
      <c r="EE652">
        <v>-126.1467</v>
      </c>
      <c r="EF652">
        <v>104.117</v>
      </c>
      <c r="EG652">
        <v>2.9409999999999998</v>
      </c>
      <c r="EH652">
        <v>249.2037</v>
      </c>
      <c r="EI652">
        <v>-88.296300000000002</v>
      </c>
      <c r="EJ652">
        <v>103.953</v>
      </c>
      <c r="EK652">
        <v>2.9750000000000001</v>
      </c>
      <c r="EL652">
        <v>255.47200000000001</v>
      </c>
      <c r="EM652">
        <v>-82.028000000000006</v>
      </c>
      <c r="EN652">
        <v>104.02</v>
      </c>
      <c r="EO652">
        <v>2.96</v>
      </c>
      <c r="EP652">
        <v>262.23630000000003</v>
      </c>
      <c r="EQ652">
        <v>-75.2637</v>
      </c>
      <c r="ER652">
        <v>104.07899999999999</v>
      </c>
      <c r="ES652">
        <v>2.9470000000000001</v>
      </c>
      <c r="ET652">
        <v>259.05619999999999</v>
      </c>
      <c r="EU652">
        <v>-78.443799999999996</v>
      </c>
      <c r="EV652">
        <v>103.661</v>
      </c>
      <c r="EW652">
        <v>3.0369999999999999</v>
      </c>
      <c r="EX652">
        <v>267.74650000000003</v>
      </c>
      <c r="EY652">
        <v>-69.753500000000003</v>
      </c>
      <c r="EZ652">
        <v>103.661</v>
      </c>
      <c r="FA652">
        <v>3.0369999999999999</v>
      </c>
      <c r="FB652">
        <v>269.5027</v>
      </c>
      <c r="FC652">
        <v>-67.997299999999996</v>
      </c>
      <c r="FD652">
        <v>103.46599999999999</v>
      </c>
      <c r="FE652">
        <v>3.0779999999999998</v>
      </c>
      <c r="FF652">
        <v>274.24829999999997</v>
      </c>
      <c r="FG652">
        <v>-63.2517</v>
      </c>
      <c r="FH652">
        <v>46.7</v>
      </c>
      <c r="FI652">
        <v>-12.78</v>
      </c>
      <c r="FJ652">
        <v>68.73</v>
      </c>
      <c r="FK652">
        <v>-4.5</v>
      </c>
      <c r="FL652">
        <v>112.49299999999999</v>
      </c>
      <c r="FM652">
        <v>-0.49</v>
      </c>
      <c r="FN652">
        <v>0.2601</v>
      </c>
      <c r="FO652">
        <v>5.9359000000000002</v>
      </c>
      <c r="FP652">
        <v>0.34960000000000002</v>
      </c>
      <c r="FQ652">
        <v>19.4483</v>
      </c>
      <c r="FR652">
        <v>0.45710000000000001</v>
      </c>
      <c r="FS652">
        <v>20.3063</v>
      </c>
      <c r="FT652">
        <v>0.71220000000000006</v>
      </c>
      <c r="FU652">
        <v>6.3727999999999998</v>
      </c>
      <c r="FV652">
        <v>1.2945</v>
      </c>
      <c r="FW652">
        <v>-2.0348999999999999</v>
      </c>
      <c r="FX652" t="s">
        <v>2871</v>
      </c>
      <c r="FY652">
        <v>39679.430200000003</v>
      </c>
    </row>
    <row r="653" spans="1:181" x14ac:dyDescent="0.35">
      <c r="A653">
        <v>656</v>
      </c>
      <c r="B653" t="s">
        <v>5587</v>
      </c>
      <c r="C653" t="s">
        <v>5553</v>
      </c>
      <c r="D653" t="s">
        <v>2874</v>
      </c>
      <c r="E653" t="s">
        <v>2875</v>
      </c>
      <c r="F653" t="s">
        <v>303</v>
      </c>
      <c r="G653" t="s">
        <v>193</v>
      </c>
      <c r="H653" t="s">
        <v>262</v>
      </c>
      <c r="I653" t="s">
        <v>193</v>
      </c>
      <c r="J653" t="s">
        <v>316</v>
      </c>
      <c r="K653" t="s">
        <v>193</v>
      </c>
      <c r="L653" t="s">
        <v>468</v>
      </c>
      <c r="M653">
        <v>6</v>
      </c>
      <c r="N653" t="s">
        <v>196</v>
      </c>
      <c r="O653" t="s">
        <v>197</v>
      </c>
      <c r="P653" t="s">
        <v>198</v>
      </c>
      <c r="Q653">
        <v>1500</v>
      </c>
      <c r="R653">
        <v>1500</v>
      </c>
      <c r="S653">
        <v>750</v>
      </c>
      <c r="T653">
        <v>10</v>
      </c>
      <c r="U653">
        <v>2</v>
      </c>
      <c r="V653" t="s">
        <v>199</v>
      </c>
      <c r="W653" t="s">
        <v>200</v>
      </c>
      <c r="X653">
        <v>3.2</v>
      </c>
      <c r="Y653" t="s">
        <v>193</v>
      </c>
      <c r="Z653" t="s">
        <v>5494</v>
      </c>
      <c r="AA653" t="s">
        <v>1712</v>
      </c>
      <c r="AB653">
        <v>250</v>
      </c>
      <c r="AD653">
        <v>-4</v>
      </c>
      <c r="AE653" t="s">
        <v>193</v>
      </c>
      <c r="AF653" t="s">
        <v>193</v>
      </c>
      <c r="AG653">
        <v>300</v>
      </c>
      <c r="AH653">
        <v>0</v>
      </c>
      <c r="AI653">
        <v>0</v>
      </c>
      <c r="AJ653" t="s">
        <v>193</v>
      </c>
      <c r="AK653" t="s">
        <v>193</v>
      </c>
      <c r="AM653">
        <v>-5</v>
      </c>
      <c r="AN653">
        <v>50</v>
      </c>
      <c r="AO653">
        <v>12200</v>
      </c>
      <c r="AP653">
        <v>8.67</v>
      </c>
      <c r="AQ653">
        <v>3.23</v>
      </c>
      <c r="AR653">
        <v>99.742999999999995</v>
      </c>
      <c r="AS653" t="s">
        <v>202</v>
      </c>
      <c r="AT653" t="s">
        <v>203</v>
      </c>
      <c r="AU653" t="s">
        <v>204</v>
      </c>
      <c r="AV653" t="s">
        <v>205</v>
      </c>
      <c r="AW653">
        <v>8</v>
      </c>
      <c r="AX653">
        <v>3</v>
      </c>
      <c r="AY653">
        <v>5</v>
      </c>
      <c r="AZ653" t="s">
        <v>193</v>
      </c>
      <c r="BA653" t="s">
        <v>202</v>
      </c>
      <c r="BB653" t="s">
        <v>206</v>
      </c>
      <c r="BC653" t="s">
        <v>202</v>
      </c>
      <c r="BD653" t="s">
        <v>202</v>
      </c>
      <c r="BE653" t="s">
        <v>206</v>
      </c>
      <c r="BF653" t="s">
        <v>206</v>
      </c>
      <c r="BG653" t="s">
        <v>552</v>
      </c>
      <c r="BH653" t="s">
        <v>237</v>
      </c>
      <c r="BI653">
        <v>2000</v>
      </c>
      <c r="BK653" t="s">
        <v>206</v>
      </c>
      <c r="BL653" t="s">
        <v>208</v>
      </c>
      <c r="BM653" t="s">
        <v>30</v>
      </c>
      <c r="BN653" t="s">
        <v>32</v>
      </c>
      <c r="BO653" t="s">
        <v>26</v>
      </c>
      <c r="BP653" t="s">
        <v>33</v>
      </c>
      <c r="BQ653" t="s">
        <v>34</v>
      </c>
      <c r="BR653" t="s">
        <v>267</v>
      </c>
      <c r="BS653" t="s">
        <v>404</v>
      </c>
      <c r="BT653" t="s">
        <v>193</v>
      </c>
      <c r="BU653" t="s">
        <v>193</v>
      </c>
      <c r="BV653" t="s">
        <v>208</v>
      </c>
      <c r="BW653" t="s">
        <v>209</v>
      </c>
      <c r="BX653" t="s">
        <v>197</v>
      </c>
      <c r="BY653" t="s">
        <v>193</v>
      </c>
      <c r="BZ653" t="s">
        <v>211</v>
      </c>
      <c r="CA653" t="s">
        <v>634</v>
      </c>
      <c r="CB653" t="s">
        <v>2876</v>
      </c>
      <c r="CC653" t="s">
        <v>2877</v>
      </c>
      <c r="CD653" t="s">
        <v>5583</v>
      </c>
      <c r="CE653">
        <v>2</v>
      </c>
      <c r="CF653">
        <v>1</v>
      </c>
      <c r="CG653" t="s">
        <v>214</v>
      </c>
      <c r="CH653" t="s">
        <v>215</v>
      </c>
      <c r="CI653" t="s">
        <v>215</v>
      </c>
      <c r="CJ653" t="s">
        <v>197</v>
      </c>
      <c r="CK653">
        <v>750</v>
      </c>
      <c r="CL653" t="s">
        <v>216</v>
      </c>
      <c r="CM653">
        <v>1</v>
      </c>
      <c r="CN653" t="s">
        <v>199</v>
      </c>
      <c r="CO653" t="s">
        <v>193</v>
      </c>
      <c r="CP653">
        <v>3</v>
      </c>
      <c r="CQ653" t="s">
        <v>193</v>
      </c>
      <c r="CR653" t="s">
        <v>193</v>
      </c>
      <c r="CS653" t="s">
        <v>193</v>
      </c>
      <c r="CT653" t="s">
        <v>193</v>
      </c>
      <c r="CU653" t="s">
        <v>193</v>
      </c>
      <c r="CV653" t="s">
        <v>193</v>
      </c>
      <c r="CW653" t="s">
        <v>2874</v>
      </c>
      <c r="CX653" t="s">
        <v>217</v>
      </c>
      <c r="CY653">
        <v>0.45</v>
      </c>
      <c r="CZ653">
        <v>3.375</v>
      </c>
      <c r="DA653" t="s">
        <v>206</v>
      </c>
      <c r="DB653" t="s">
        <v>193</v>
      </c>
      <c r="DC653" t="s">
        <v>193</v>
      </c>
      <c r="DD653" t="s">
        <v>193</v>
      </c>
      <c r="DE653" t="s">
        <v>193</v>
      </c>
      <c r="DF653" t="s">
        <v>193</v>
      </c>
      <c r="DG653" t="s">
        <v>687</v>
      </c>
      <c r="DH653" t="s">
        <v>1908</v>
      </c>
      <c r="DI653" t="s">
        <v>2433</v>
      </c>
      <c r="DJ653" t="s">
        <v>375</v>
      </c>
      <c r="DK653" t="s">
        <v>341</v>
      </c>
      <c r="DL653" t="s">
        <v>222</v>
      </c>
      <c r="DM653" t="s">
        <v>222</v>
      </c>
      <c r="DN653" t="s">
        <v>223</v>
      </c>
      <c r="DO653" t="s">
        <v>1547</v>
      </c>
      <c r="DP653">
        <v>103.789</v>
      </c>
      <c r="DQ653">
        <v>2.7559999999999998</v>
      </c>
      <c r="DR653">
        <v>198.45160000000001</v>
      </c>
      <c r="DS653">
        <v>-51.548400000000001</v>
      </c>
      <c r="DT653">
        <v>104.4</v>
      </c>
      <c r="DU653">
        <v>2.6859999999999999</v>
      </c>
      <c r="DV653">
        <v>196.7149</v>
      </c>
      <c r="DW653">
        <v>-53.2851</v>
      </c>
      <c r="DX653">
        <v>104.715</v>
      </c>
      <c r="DY653">
        <v>2.65</v>
      </c>
      <c r="DZ653">
        <v>187.88939999999999</v>
      </c>
      <c r="EA653">
        <v>-62.110599999999998</v>
      </c>
      <c r="EB653">
        <v>104.361</v>
      </c>
      <c r="EC653">
        <v>2.69</v>
      </c>
      <c r="ED653">
        <v>193.8193</v>
      </c>
      <c r="EE653">
        <v>-56.180700000000002</v>
      </c>
      <c r="EF653">
        <v>104.57899999999999</v>
      </c>
      <c r="EG653">
        <v>2.665</v>
      </c>
      <c r="EH653">
        <v>203.36009999999999</v>
      </c>
      <c r="EI653">
        <v>-46.639899999999997</v>
      </c>
      <c r="EJ653">
        <v>104.806</v>
      </c>
      <c r="EK653">
        <v>2.6389999999999998</v>
      </c>
      <c r="EL653">
        <v>201.3</v>
      </c>
      <c r="EM653">
        <v>-48.7</v>
      </c>
      <c r="EN653">
        <v>104.54</v>
      </c>
      <c r="EO653">
        <v>2.669</v>
      </c>
      <c r="EP653">
        <v>202.74889999999999</v>
      </c>
      <c r="EQ653">
        <v>-47.251100000000001</v>
      </c>
      <c r="ER653">
        <v>104.54</v>
      </c>
      <c r="ES653">
        <v>2.669</v>
      </c>
      <c r="ET653">
        <v>206.3887</v>
      </c>
      <c r="EU653">
        <v>-43.6113</v>
      </c>
      <c r="EV653">
        <v>105.61199999999999</v>
      </c>
      <c r="EW653">
        <v>2.5470000000000002</v>
      </c>
      <c r="EX653">
        <v>197.81829999999999</v>
      </c>
      <c r="EY653">
        <v>-52.181699999999999</v>
      </c>
      <c r="EZ653">
        <v>105.633</v>
      </c>
      <c r="FA653">
        <v>2.544</v>
      </c>
      <c r="FB653">
        <v>192.5205</v>
      </c>
      <c r="FC653">
        <v>-57.479500000000002</v>
      </c>
      <c r="FD653">
        <v>105.503</v>
      </c>
      <c r="FE653">
        <v>2.5590000000000002</v>
      </c>
      <c r="FF653">
        <v>195.8201</v>
      </c>
      <c r="FG653">
        <v>-54.179900000000004</v>
      </c>
      <c r="FH653">
        <v>46.7</v>
      </c>
      <c r="FI653">
        <v>-12.78</v>
      </c>
      <c r="FJ653">
        <v>68.73</v>
      </c>
      <c r="FK653">
        <v>-4.5</v>
      </c>
      <c r="FL653">
        <v>112.49299999999999</v>
      </c>
      <c r="FM653">
        <v>-0.49</v>
      </c>
      <c r="FN653">
        <v>0.2601</v>
      </c>
      <c r="FO653">
        <v>5.9359000000000002</v>
      </c>
      <c r="FP653">
        <v>0.34960000000000002</v>
      </c>
      <c r="FQ653">
        <v>19.4483</v>
      </c>
      <c r="FR653">
        <v>0.45710000000000001</v>
      </c>
      <c r="FS653">
        <v>20.3063</v>
      </c>
      <c r="FT653">
        <v>0.71220000000000006</v>
      </c>
      <c r="FU653">
        <v>6.3727999999999998</v>
      </c>
      <c r="FV653">
        <v>1.2945</v>
      </c>
      <c r="FW653">
        <v>-2.0348999999999999</v>
      </c>
      <c r="FX653" t="s">
        <v>2878</v>
      </c>
      <c r="FY653">
        <v>51535.015399999997</v>
      </c>
    </row>
    <row r="654" spans="1:181" x14ac:dyDescent="0.35">
      <c r="A654">
        <v>657</v>
      </c>
      <c r="B654" t="s">
        <v>5587</v>
      </c>
      <c r="C654" t="s">
        <v>5553</v>
      </c>
      <c r="D654" t="s">
        <v>2874</v>
      </c>
      <c r="E654" t="s">
        <v>2875</v>
      </c>
      <c r="F654" t="s">
        <v>303</v>
      </c>
      <c r="G654" t="s">
        <v>193</v>
      </c>
      <c r="H654" t="s">
        <v>262</v>
      </c>
      <c r="I654" t="s">
        <v>193</v>
      </c>
      <c r="J654" t="s">
        <v>316</v>
      </c>
      <c r="K654" t="s">
        <v>193</v>
      </c>
      <c r="L654" t="s">
        <v>468</v>
      </c>
      <c r="M654" t="s">
        <v>193</v>
      </c>
      <c r="N654" t="s">
        <v>196</v>
      </c>
      <c r="O654" t="s">
        <v>197</v>
      </c>
      <c r="P654" t="s">
        <v>198</v>
      </c>
      <c r="Q654">
        <v>1500</v>
      </c>
      <c r="R654">
        <v>1500</v>
      </c>
      <c r="S654">
        <v>750</v>
      </c>
      <c r="T654">
        <v>30</v>
      </c>
      <c r="U654">
        <v>2</v>
      </c>
      <c r="V654" t="s">
        <v>199</v>
      </c>
      <c r="W654" t="s">
        <v>200</v>
      </c>
      <c r="X654">
        <v>3.8</v>
      </c>
      <c r="Y654" t="s">
        <v>193</v>
      </c>
      <c r="Z654" t="s">
        <v>5299</v>
      </c>
      <c r="AA654" t="s">
        <v>999</v>
      </c>
      <c r="AB654">
        <v>250</v>
      </c>
      <c r="AD654">
        <v>-3</v>
      </c>
      <c r="AE654" t="s">
        <v>193</v>
      </c>
      <c r="AF654" t="s">
        <v>193</v>
      </c>
      <c r="AG654">
        <v>300</v>
      </c>
      <c r="AH654">
        <v>0</v>
      </c>
      <c r="AI654">
        <v>0</v>
      </c>
      <c r="AJ654" t="s">
        <v>193</v>
      </c>
      <c r="AK654" t="s">
        <v>193</v>
      </c>
      <c r="AM654">
        <v>-15</v>
      </c>
      <c r="AN654">
        <v>50</v>
      </c>
      <c r="AO654">
        <v>12200</v>
      </c>
      <c r="AP654">
        <v>7.47</v>
      </c>
      <c r="AQ654">
        <v>3.831</v>
      </c>
      <c r="AR654">
        <v>99.447999999999993</v>
      </c>
      <c r="AS654" t="s">
        <v>202</v>
      </c>
      <c r="AT654" t="s">
        <v>203</v>
      </c>
      <c r="AU654" t="s">
        <v>204</v>
      </c>
      <c r="AV654" t="s">
        <v>205</v>
      </c>
      <c r="AW654">
        <v>8</v>
      </c>
      <c r="AX654">
        <v>3</v>
      </c>
      <c r="AY654">
        <v>5</v>
      </c>
      <c r="AZ654" t="s">
        <v>193</v>
      </c>
      <c r="BA654" t="s">
        <v>202</v>
      </c>
      <c r="BB654" t="s">
        <v>206</v>
      </c>
      <c r="BC654" t="s">
        <v>202</v>
      </c>
      <c r="BD654" t="s">
        <v>202</v>
      </c>
      <c r="BE654" t="s">
        <v>206</v>
      </c>
      <c r="BF654" t="s">
        <v>206</v>
      </c>
      <c r="BG654" t="s">
        <v>552</v>
      </c>
      <c r="BH654" t="s">
        <v>237</v>
      </c>
      <c r="BI654">
        <v>2000</v>
      </c>
      <c r="BK654" t="s">
        <v>206</v>
      </c>
      <c r="BL654" t="s">
        <v>208</v>
      </c>
      <c r="BM654" t="s">
        <v>30</v>
      </c>
      <c r="BN654" t="s">
        <v>32</v>
      </c>
      <c r="BO654" t="s">
        <v>26</v>
      </c>
      <c r="BP654" t="s">
        <v>33</v>
      </c>
      <c r="BQ654" t="s">
        <v>34</v>
      </c>
      <c r="BR654" t="s">
        <v>267</v>
      </c>
      <c r="BS654" t="s">
        <v>404</v>
      </c>
      <c r="BT654" t="s">
        <v>193</v>
      </c>
      <c r="BU654" t="s">
        <v>193</v>
      </c>
      <c r="BV654" t="s">
        <v>30</v>
      </c>
      <c r="BW654" t="s">
        <v>209</v>
      </c>
      <c r="BX654" t="s">
        <v>197</v>
      </c>
      <c r="BY654" t="s">
        <v>193</v>
      </c>
      <c r="BZ654" t="s">
        <v>211</v>
      </c>
      <c r="CA654" t="s">
        <v>634</v>
      </c>
      <c r="CB654" t="s">
        <v>2879</v>
      </c>
      <c r="CC654" t="s">
        <v>2880</v>
      </c>
      <c r="CD654" t="s">
        <v>5583</v>
      </c>
      <c r="CE654">
        <v>2</v>
      </c>
      <c r="CF654">
        <v>0</v>
      </c>
      <c r="CG654" t="s">
        <v>214</v>
      </c>
      <c r="CH654" t="s">
        <v>215</v>
      </c>
      <c r="CI654" t="s">
        <v>215</v>
      </c>
      <c r="CJ654" t="s">
        <v>197</v>
      </c>
      <c r="CK654">
        <v>750</v>
      </c>
      <c r="CL654" t="s">
        <v>216</v>
      </c>
      <c r="CM654">
        <v>1</v>
      </c>
      <c r="CN654" t="s">
        <v>199</v>
      </c>
      <c r="CO654" t="s">
        <v>193</v>
      </c>
      <c r="CP654">
        <v>6</v>
      </c>
      <c r="CQ654" t="s">
        <v>193</v>
      </c>
      <c r="CR654" t="s">
        <v>193</v>
      </c>
      <c r="CS654" t="s">
        <v>193</v>
      </c>
      <c r="CT654" t="s">
        <v>193</v>
      </c>
      <c r="CU654" t="s">
        <v>193</v>
      </c>
      <c r="CV654" t="s">
        <v>193</v>
      </c>
      <c r="CW654" t="s">
        <v>2874</v>
      </c>
      <c r="CX654" t="s">
        <v>217</v>
      </c>
      <c r="CY654">
        <v>0.875</v>
      </c>
      <c r="CZ654">
        <v>6.5629999999999997</v>
      </c>
      <c r="DA654" t="s">
        <v>206</v>
      </c>
      <c r="DB654" t="s">
        <v>193</v>
      </c>
      <c r="DC654" t="s">
        <v>193</v>
      </c>
      <c r="DD654" t="s">
        <v>193</v>
      </c>
      <c r="DE654" t="s">
        <v>193</v>
      </c>
      <c r="DF654" t="s">
        <v>193</v>
      </c>
      <c r="DG654" t="s">
        <v>687</v>
      </c>
      <c r="DH654" t="s">
        <v>1908</v>
      </c>
      <c r="DI654" t="s">
        <v>2433</v>
      </c>
      <c r="DJ654" t="s">
        <v>375</v>
      </c>
      <c r="DK654" t="s">
        <v>341</v>
      </c>
      <c r="DL654" t="s">
        <v>222</v>
      </c>
      <c r="DM654" t="s">
        <v>222</v>
      </c>
      <c r="DN654" t="s">
        <v>223</v>
      </c>
      <c r="DO654" t="s">
        <v>1002</v>
      </c>
      <c r="DP654">
        <v>105.971</v>
      </c>
      <c r="DQ654">
        <v>3.4750000000000001</v>
      </c>
      <c r="DR654">
        <v>209.92070000000001</v>
      </c>
      <c r="DS654">
        <v>-40.079300000000003</v>
      </c>
      <c r="DT654">
        <v>105.85599999999999</v>
      </c>
      <c r="DU654">
        <v>3.4809999999999999</v>
      </c>
      <c r="DV654">
        <v>213.96260000000001</v>
      </c>
      <c r="DW654">
        <v>-36.037399999999998</v>
      </c>
      <c r="DX654">
        <v>105.855</v>
      </c>
      <c r="DY654">
        <v>3.4809999999999999</v>
      </c>
      <c r="DZ654">
        <v>207.63669999999999</v>
      </c>
      <c r="EA654">
        <v>-42.363300000000002</v>
      </c>
      <c r="EB654">
        <v>106.563</v>
      </c>
      <c r="EC654">
        <v>3.444</v>
      </c>
      <c r="ED654">
        <v>204.6268</v>
      </c>
      <c r="EE654">
        <v>-45.373199999999997</v>
      </c>
      <c r="EF654">
        <v>106.16</v>
      </c>
      <c r="EG654">
        <v>3.4649999999999999</v>
      </c>
      <c r="EH654">
        <v>220.20599999999999</v>
      </c>
      <c r="EI654">
        <v>-29.794</v>
      </c>
      <c r="EJ654">
        <v>105.473</v>
      </c>
      <c r="EK654">
        <v>3.5009999999999999</v>
      </c>
      <c r="EL654">
        <v>228.08690000000001</v>
      </c>
      <c r="EM654">
        <v>-21.9131</v>
      </c>
      <c r="EN654">
        <v>105.20699999999999</v>
      </c>
      <c r="EO654">
        <v>3.5150000000000001</v>
      </c>
      <c r="EP654">
        <v>225.72909999999999</v>
      </c>
      <c r="EQ654">
        <v>-24.270900000000001</v>
      </c>
      <c r="ER654">
        <v>105.20699999999999</v>
      </c>
      <c r="ES654">
        <v>3.5150000000000001</v>
      </c>
      <c r="ET654">
        <v>230.09870000000001</v>
      </c>
      <c r="EU654">
        <v>-19.901299999999999</v>
      </c>
      <c r="EV654">
        <v>107.295</v>
      </c>
      <c r="EW654">
        <v>3.4060000000000001</v>
      </c>
      <c r="EX654">
        <v>224.42830000000001</v>
      </c>
      <c r="EY654">
        <v>-25.5717</v>
      </c>
      <c r="EZ654">
        <v>106.387</v>
      </c>
      <c r="FA654">
        <v>3.4529999999999998</v>
      </c>
      <c r="FB654">
        <v>223.85990000000001</v>
      </c>
      <c r="FC654">
        <v>-26.1401</v>
      </c>
      <c r="FD654">
        <v>106.387</v>
      </c>
      <c r="FE654">
        <v>3.4529999999999998</v>
      </c>
      <c r="FF654">
        <v>227.23050000000001</v>
      </c>
      <c r="FG654">
        <v>-22.769500000000001</v>
      </c>
      <c r="FH654">
        <v>46.7</v>
      </c>
      <c r="FI654">
        <v>-12.78</v>
      </c>
      <c r="FJ654">
        <v>68.73</v>
      </c>
      <c r="FK654">
        <v>-4.5</v>
      </c>
      <c r="FL654">
        <v>112.49299999999999</v>
      </c>
      <c r="FM654">
        <v>-0.49</v>
      </c>
      <c r="FN654">
        <v>0.2601</v>
      </c>
      <c r="FO654">
        <v>5.9359000000000002</v>
      </c>
      <c r="FP654">
        <v>0.34960000000000002</v>
      </c>
      <c r="FQ654">
        <v>19.4483</v>
      </c>
      <c r="FR654">
        <v>0.45710000000000001</v>
      </c>
      <c r="FS654">
        <v>20.3063</v>
      </c>
      <c r="FT654">
        <v>0.71220000000000006</v>
      </c>
      <c r="FU654">
        <v>6.3727999999999998</v>
      </c>
      <c r="FV654">
        <v>1.2945</v>
      </c>
      <c r="FW654">
        <v>-2.0348999999999999</v>
      </c>
      <c r="FX654" t="s">
        <v>2878</v>
      </c>
      <c r="FY654">
        <v>51535.015399999997</v>
      </c>
    </row>
    <row r="655" spans="1:181" x14ac:dyDescent="0.35">
      <c r="A655">
        <v>658</v>
      </c>
      <c r="B655" t="s">
        <v>5587</v>
      </c>
      <c r="C655" t="s">
        <v>5588</v>
      </c>
      <c r="D655" t="s">
        <v>2881</v>
      </c>
      <c r="E655" t="s">
        <v>2882</v>
      </c>
      <c r="F655" t="s">
        <v>232</v>
      </c>
      <c r="G655" t="s">
        <v>331</v>
      </c>
      <c r="H655" t="s">
        <v>262</v>
      </c>
      <c r="I655" t="s">
        <v>304</v>
      </c>
      <c r="J655" t="s">
        <v>233</v>
      </c>
      <c r="K655" t="s">
        <v>304</v>
      </c>
      <c r="L655" t="s">
        <v>1776</v>
      </c>
      <c r="M655">
        <v>6</v>
      </c>
      <c r="N655" t="s">
        <v>196</v>
      </c>
      <c r="O655" t="s">
        <v>197</v>
      </c>
      <c r="P655" t="s">
        <v>198</v>
      </c>
      <c r="Q655">
        <v>750</v>
      </c>
      <c r="R655">
        <v>750</v>
      </c>
      <c r="S655">
        <v>750</v>
      </c>
      <c r="T655">
        <v>5</v>
      </c>
      <c r="U655">
        <v>1</v>
      </c>
      <c r="V655" t="s">
        <v>199</v>
      </c>
      <c r="W655" t="s">
        <v>200</v>
      </c>
      <c r="X655">
        <v>3.2</v>
      </c>
      <c r="Y655" t="s">
        <v>193</v>
      </c>
      <c r="Z655" t="s">
        <v>5572</v>
      </c>
      <c r="AA655" t="s">
        <v>2410</v>
      </c>
      <c r="AB655">
        <v>275</v>
      </c>
      <c r="AD655">
        <v>-10</v>
      </c>
      <c r="AE655" t="s">
        <v>193</v>
      </c>
      <c r="AF655" t="s">
        <v>193</v>
      </c>
      <c r="AG655">
        <v>325</v>
      </c>
      <c r="AH655">
        <v>287.5</v>
      </c>
      <c r="AI655">
        <v>12.5</v>
      </c>
      <c r="AJ655" t="s">
        <v>193</v>
      </c>
      <c r="AK655" t="s">
        <v>193</v>
      </c>
      <c r="AM655">
        <v>25</v>
      </c>
      <c r="AN655">
        <v>50</v>
      </c>
      <c r="AO655">
        <v>2000</v>
      </c>
      <c r="AP655">
        <v>2.7</v>
      </c>
      <c r="AQ655">
        <v>3.2280000000000002</v>
      </c>
      <c r="AR655">
        <v>99.870999999999995</v>
      </c>
      <c r="AS655" t="s">
        <v>202</v>
      </c>
      <c r="AT655" t="s">
        <v>203</v>
      </c>
      <c r="AU655" t="s">
        <v>204</v>
      </c>
      <c r="AV655" t="s">
        <v>205</v>
      </c>
      <c r="AW655">
        <v>8</v>
      </c>
      <c r="AX655">
        <v>4</v>
      </c>
      <c r="AY655">
        <v>4</v>
      </c>
      <c r="AZ655" t="s">
        <v>193</v>
      </c>
      <c r="BA655" t="s">
        <v>206</v>
      </c>
      <c r="BB655" t="s">
        <v>206</v>
      </c>
      <c r="BC655" t="s">
        <v>202</v>
      </c>
      <c r="BD655" t="s">
        <v>202</v>
      </c>
      <c r="BE655" t="s">
        <v>206</v>
      </c>
      <c r="BF655" t="s">
        <v>206</v>
      </c>
      <c r="BG655" t="s">
        <v>1464</v>
      </c>
      <c r="BH655" t="s">
        <v>336</v>
      </c>
      <c r="BI655">
        <v>2000</v>
      </c>
      <c r="BK655" t="s">
        <v>206</v>
      </c>
      <c r="BL655" t="s">
        <v>208</v>
      </c>
      <c r="BM655" t="s">
        <v>247</v>
      </c>
      <c r="BN655" t="s">
        <v>26</v>
      </c>
      <c r="BO655" t="s">
        <v>350</v>
      </c>
      <c r="BP655" t="s">
        <v>403</v>
      </c>
      <c r="BQ655" t="s">
        <v>557</v>
      </c>
      <c r="BR655" t="s">
        <v>340</v>
      </c>
      <c r="BS655" t="s">
        <v>400</v>
      </c>
      <c r="BT655" t="s">
        <v>193</v>
      </c>
      <c r="BU655" t="s">
        <v>193</v>
      </c>
      <c r="BV655" t="s">
        <v>208</v>
      </c>
      <c r="BW655" t="s">
        <v>209</v>
      </c>
      <c r="BX655" t="s">
        <v>197</v>
      </c>
      <c r="BY655" t="s">
        <v>193</v>
      </c>
      <c r="BZ655" t="s">
        <v>243</v>
      </c>
      <c r="CA655" t="s">
        <v>337</v>
      </c>
      <c r="CB655" t="s">
        <v>2883</v>
      </c>
      <c r="CC655" t="s">
        <v>2884</v>
      </c>
      <c r="CD655" t="s">
        <v>5583</v>
      </c>
      <c r="CE655">
        <v>2</v>
      </c>
      <c r="CF655">
        <v>1</v>
      </c>
      <c r="CG655" t="s">
        <v>214</v>
      </c>
      <c r="CH655" t="s">
        <v>215</v>
      </c>
      <c r="CI655" t="s">
        <v>215</v>
      </c>
      <c r="CJ655" t="s">
        <v>197</v>
      </c>
      <c r="CK655">
        <v>750</v>
      </c>
      <c r="CL655" t="s">
        <v>216</v>
      </c>
      <c r="CM655">
        <v>1</v>
      </c>
      <c r="CN655" t="s">
        <v>199</v>
      </c>
      <c r="CO655" t="s">
        <v>193</v>
      </c>
      <c r="CP655">
        <v>1</v>
      </c>
      <c r="CQ655" t="s">
        <v>193</v>
      </c>
      <c r="CR655" t="s">
        <v>193</v>
      </c>
      <c r="CS655" t="s">
        <v>193</v>
      </c>
      <c r="CT655" t="s">
        <v>193</v>
      </c>
      <c r="CU655" t="s">
        <v>193</v>
      </c>
      <c r="CV655" t="s">
        <v>193</v>
      </c>
      <c r="CW655" t="s">
        <v>2881</v>
      </c>
      <c r="CX655" t="s">
        <v>217</v>
      </c>
      <c r="CY655">
        <v>0.6</v>
      </c>
      <c r="CZ655">
        <v>4.5</v>
      </c>
      <c r="DA655" t="s">
        <v>206</v>
      </c>
      <c r="DB655" t="s">
        <v>193</v>
      </c>
      <c r="DC655" t="s">
        <v>193</v>
      </c>
      <c r="DD655" t="s">
        <v>193</v>
      </c>
      <c r="DE655" t="s">
        <v>193</v>
      </c>
      <c r="DF655" t="s">
        <v>193</v>
      </c>
      <c r="DG655" t="s">
        <v>193</v>
      </c>
      <c r="DH655" t="s">
        <v>193</v>
      </c>
      <c r="DI655" t="s">
        <v>193</v>
      </c>
      <c r="DJ655" t="s">
        <v>193</v>
      </c>
      <c r="DK655" t="s">
        <v>193</v>
      </c>
      <c r="DL655" t="s">
        <v>222</v>
      </c>
      <c r="DM655" t="s">
        <v>222</v>
      </c>
      <c r="DN655" t="s">
        <v>223</v>
      </c>
      <c r="DO655" t="s">
        <v>2242</v>
      </c>
      <c r="DP655">
        <v>101.23699999999999</v>
      </c>
      <c r="DQ655">
        <v>2.9279999999999999</v>
      </c>
      <c r="DR655">
        <v>247.09229999999999</v>
      </c>
      <c r="DS655">
        <v>-27.907699999999998</v>
      </c>
      <c r="DT655">
        <v>101.23699999999999</v>
      </c>
      <c r="DU655">
        <v>2.9279999999999999</v>
      </c>
      <c r="DV655">
        <v>245.6644</v>
      </c>
      <c r="DW655">
        <v>-29.335599999999999</v>
      </c>
      <c r="DX655">
        <v>103.08</v>
      </c>
      <c r="DY655">
        <v>2.5299999999999998</v>
      </c>
      <c r="DZ655">
        <v>205.8691</v>
      </c>
      <c r="EA655">
        <v>-69.130899999999997</v>
      </c>
      <c r="EB655">
        <v>103.08</v>
      </c>
      <c r="EC655">
        <v>2.5299999999999998</v>
      </c>
      <c r="ED655">
        <v>212.55330000000001</v>
      </c>
      <c r="EE655">
        <v>-62.4467</v>
      </c>
      <c r="EF655">
        <v>103.29</v>
      </c>
      <c r="EG655">
        <v>2.484</v>
      </c>
      <c r="EH655">
        <v>203.50370000000001</v>
      </c>
      <c r="EI655">
        <v>-71.496300000000005</v>
      </c>
      <c r="EJ655">
        <v>103.47499999999999</v>
      </c>
      <c r="EK655">
        <v>2.444</v>
      </c>
      <c r="EL655">
        <v>202.37200000000001</v>
      </c>
      <c r="EM655">
        <v>-72.628</v>
      </c>
      <c r="EN655">
        <v>103.518</v>
      </c>
      <c r="EO655">
        <v>2.4340000000000002</v>
      </c>
      <c r="EP655">
        <v>209.63630000000001</v>
      </c>
      <c r="EQ655">
        <v>-65.363699999999994</v>
      </c>
      <c r="ER655">
        <v>104.77500000000001</v>
      </c>
      <c r="ES655">
        <v>2.1669999999999998</v>
      </c>
      <c r="ET655">
        <v>181.05619999999999</v>
      </c>
      <c r="EU655">
        <v>-93.943799999999996</v>
      </c>
      <c r="EV655">
        <v>103.95099999999999</v>
      </c>
      <c r="EW655">
        <v>2.3410000000000002</v>
      </c>
      <c r="EX655">
        <v>198.1465</v>
      </c>
      <c r="EY655">
        <v>-76.853499999999997</v>
      </c>
      <c r="EZ655">
        <v>103.95099999999999</v>
      </c>
      <c r="FA655">
        <v>2.3410000000000002</v>
      </c>
      <c r="FB655">
        <v>199.90270000000001</v>
      </c>
      <c r="FC655">
        <v>-75.097300000000004</v>
      </c>
      <c r="FD655">
        <v>103.95099999999999</v>
      </c>
      <c r="FE655">
        <v>2.3410000000000002</v>
      </c>
      <c r="FF655">
        <v>200.54830000000001</v>
      </c>
      <c r="FG655">
        <v>-74.451700000000002</v>
      </c>
      <c r="FH655">
        <v>46.7</v>
      </c>
      <c r="FI655">
        <v>-12.78</v>
      </c>
      <c r="FJ655">
        <v>68.73</v>
      </c>
      <c r="FK655">
        <v>-4.5</v>
      </c>
      <c r="FL655">
        <v>112.49299999999999</v>
      </c>
      <c r="FM655">
        <v>-0.49</v>
      </c>
      <c r="FN655">
        <v>0.2601</v>
      </c>
      <c r="FO655">
        <v>5.9359000000000002</v>
      </c>
      <c r="FP655">
        <v>0.34960000000000002</v>
      </c>
      <c r="FQ655">
        <v>19.4483</v>
      </c>
      <c r="FR655">
        <v>0.45710000000000001</v>
      </c>
      <c r="FS655">
        <v>20.3063</v>
      </c>
      <c r="FT655">
        <v>0.71220000000000006</v>
      </c>
      <c r="FU655">
        <v>6.3727999999999998</v>
      </c>
      <c r="FV655">
        <v>1.2945</v>
      </c>
      <c r="FW655">
        <v>-2.0348999999999999</v>
      </c>
      <c r="FX655" t="s">
        <v>2885</v>
      </c>
      <c r="FY655">
        <v>21529.476900000001</v>
      </c>
    </row>
    <row r="656" spans="1:181" x14ac:dyDescent="0.35">
      <c r="A656">
        <v>659</v>
      </c>
      <c r="B656" t="s">
        <v>5587</v>
      </c>
      <c r="C656" t="s">
        <v>5553</v>
      </c>
      <c r="D656" t="s">
        <v>2886</v>
      </c>
      <c r="E656" t="s">
        <v>2887</v>
      </c>
      <c r="F656" t="s">
        <v>303</v>
      </c>
      <c r="G656" t="s">
        <v>193</v>
      </c>
      <c r="H656" t="s">
        <v>233</v>
      </c>
      <c r="I656" t="s">
        <v>193</v>
      </c>
      <c r="J656" t="s">
        <v>262</v>
      </c>
      <c r="K656" t="s">
        <v>193</v>
      </c>
      <c r="L656" t="s">
        <v>1288</v>
      </c>
      <c r="M656">
        <v>6</v>
      </c>
      <c r="N656" t="s">
        <v>196</v>
      </c>
      <c r="O656" t="s">
        <v>197</v>
      </c>
      <c r="P656" t="s">
        <v>198</v>
      </c>
      <c r="Q656">
        <v>1000</v>
      </c>
      <c r="R656" t="s">
        <v>198</v>
      </c>
      <c r="S656">
        <v>1000</v>
      </c>
      <c r="T656">
        <v>10</v>
      </c>
      <c r="U656">
        <v>1</v>
      </c>
      <c r="V656" t="s">
        <v>199</v>
      </c>
      <c r="W656" t="s">
        <v>200</v>
      </c>
      <c r="X656">
        <v>3.6</v>
      </c>
      <c r="Y656" t="s">
        <v>193</v>
      </c>
      <c r="Z656" t="s">
        <v>5494</v>
      </c>
      <c r="AA656" t="s">
        <v>1712</v>
      </c>
      <c r="AB656">
        <v>290</v>
      </c>
      <c r="AD656">
        <v>-3</v>
      </c>
      <c r="AE656" t="s">
        <v>193</v>
      </c>
      <c r="AF656" t="s">
        <v>193</v>
      </c>
      <c r="AG656">
        <v>350</v>
      </c>
      <c r="AH656">
        <v>0</v>
      </c>
      <c r="AI656">
        <v>0</v>
      </c>
      <c r="AJ656" t="s">
        <v>193</v>
      </c>
      <c r="AK656" t="s">
        <v>193</v>
      </c>
      <c r="AM656">
        <v>8</v>
      </c>
      <c r="AN656">
        <v>60</v>
      </c>
      <c r="AO656" t="s">
        <v>193</v>
      </c>
      <c r="AP656">
        <v>4.5999999999999996</v>
      </c>
      <c r="AQ656">
        <v>3.6440000000000001</v>
      </c>
      <c r="AR656">
        <v>99.631</v>
      </c>
      <c r="AS656" t="s">
        <v>202</v>
      </c>
      <c r="AT656" t="s">
        <v>203</v>
      </c>
      <c r="AU656" t="s">
        <v>204</v>
      </c>
      <c r="AV656" t="s">
        <v>265</v>
      </c>
      <c r="AW656">
        <v>4</v>
      </c>
      <c r="AX656">
        <v>4</v>
      </c>
      <c r="AY656" t="s">
        <v>193</v>
      </c>
      <c r="AZ656" t="s">
        <v>193</v>
      </c>
      <c r="BA656" t="s">
        <v>206</v>
      </c>
      <c r="BB656" t="s">
        <v>206</v>
      </c>
      <c r="BC656" t="s">
        <v>202</v>
      </c>
      <c r="BD656" t="s">
        <v>202</v>
      </c>
      <c r="BE656" t="s">
        <v>206</v>
      </c>
      <c r="BF656" t="s">
        <v>206</v>
      </c>
      <c r="BG656" t="s">
        <v>207</v>
      </c>
      <c r="BH656" t="s">
        <v>193</v>
      </c>
      <c r="BI656">
        <v>2000</v>
      </c>
      <c r="BK656" t="s">
        <v>206</v>
      </c>
      <c r="BL656" t="s">
        <v>218</v>
      </c>
      <c r="BM656" t="s">
        <v>32</v>
      </c>
      <c r="BN656" t="s">
        <v>350</v>
      </c>
      <c r="BO656" t="s">
        <v>339</v>
      </c>
      <c r="BP656" t="s">
        <v>193</v>
      </c>
      <c r="BQ656" t="s">
        <v>193</v>
      </c>
      <c r="BR656" t="s">
        <v>193</v>
      </c>
      <c r="BS656" t="s">
        <v>193</v>
      </c>
      <c r="BT656" t="s">
        <v>193</v>
      </c>
      <c r="BU656" t="s">
        <v>193</v>
      </c>
      <c r="BV656" t="s">
        <v>193</v>
      </c>
      <c r="BW656" t="s">
        <v>209</v>
      </c>
      <c r="BX656" t="s">
        <v>197</v>
      </c>
      <c r="BY656" t="s">
        <v>193</v>
      </c>
      <c r="BZ656" t="s">
        <v>243</v>
      </c>
      <c r="CA656" t="s">
        <v>337</v>
      </c>
      <c r="CB656" t="s">
        <v>2888</v>
      </c>
      <c r="CC656" t="s">
        <v>2889</v>
      </c>
      <c r="CD656" t="s">
        <v>5583</v>
      </c>
      <c r="CE656">
        <v>2</v>
      </c>
      <c r="CF656">
        <v>1</v>
      </c>
      <c r="CG656" t="s">
        <v>214</v>
      </c>
      <c r="CH656" t="s">
        <v>215</v>
      </c>
      <c r="CI656" t="s">
        <v>215</v>
      </c>
      <c r="CJ656" t="s">
        <v>197</v>
      </c>
      <c r="CK656">
        <v>1000</v>
      </c>
      <c r="CL656" t="s">
        <v>216</v>
      </c>
      <c r="CM656">
        <v>1</v>
      </c>
      <c r="CN656" t="s">
        <v>199</v>
      </c>
      <c r="CO656" t="s">
        <v>193</v>
      </c>
      <c r="CP656">
        <v>3</v>
      </c>
      <c r="CQ656" t="s">
        <v>193</v>
      </c>
      <c r="CR656" t="s">
        <v>193</v>
      </c>
      <c r="CS656" t="s">
        <v>193</v>
      </c>
      <c r="CT656" t="s">
        <v>193</v>
      </c>
      <c r="CU656" t="s">
        <v>193</v>
      </c>
      <c r="CV656" t="s">
        <v>193</v>
      </c>
      <c r="CW656" t="s">
        <v>2886</v>
      </c>
      <c r="CX656" t="s">
        <v>217</v>
      </c>
      <c r="CY656">
        <v>0.65</v>
      </c>
      <c r="CZ656">
        <v>6.5</v>
      </c>
      <c r="DA656" t="s">
        <v>206</v>
      </c>
      <c r="DB656" t="s">
        <v>193</v>
      </c>
      <c r="DC656" t="s">
        <v>193</v>
      </c>
      <c r="DD656" t="s">
        <v>193</v>
      </c>
      <c r="DE656" t="s">
        <v>193</v>
      </c>
      <c r="DF656" t="s">
        <v>193</v>
      </c>
      <c r="DG656" t="s">
        <v>26</v>
      </c>
      <c r="DH656" t="s">
        <v>963</v>
      </c>
      <c r="DI656" t="s">
        <v>341</v>
      </c>
      <c r="DJ656" t="s">
        <v>751</v>
      </c>
      <c r="DK656" t="s">
        <v>193</v>
      </c>
      <c r="DL656" t="s">
        <v>222</v>
      </c>
      <c r="DM656" t="s">
        <v>222</v>
      </c>
      <c r="DN656" t="s">
        <v>223</v>
      </c>
      <c r="DO656" t="s">
        <v>1547</v>
      </c>
      <c r="DP656">
        <v>107.087</v>
      </c>
      <c r="DQ656">
        <v>2.7690000000000001</v>
      </c>
      <c r="DR656">
        <v>199.7516</v>
      </c>
      <c r="DS656">
        <v>-90.248400000000004</v>
      </c>
      <c r="DT656">
        <v>107.041</v>
      </c>
      <c r="DU656">
        <v>2.774</v>
      </c>
      <c r="DV656">
        <v>205.51490000000001</v>
      </c>
      <c r="DW656">
        <v>-84.485100000000003</v>
      </c>
      <c r="DX656">
        <v>107.91200000000001</v>
      </c>
      <c r="DY656">
        <v>2.6760000000000002</v>
      </c>
      <c r="DZ656">
        <v>190.48939999999999</v>
      </c>
      <c r="EA656">
        <v>-99.510599999999997</v>
      </c>
      <c r="EB656">
        <v>108.131</v>
      </c>
      <c r="EC656">
        <v>2.6509999999999998</v>
      </c>
      <c r="ED656">
        <v>189.91929999999999</v>
      </c>
      <c r="EE656">
        <v>-100.08069999999999</v>
      </c>
      <c r="EF656">
        <v>108.093</v>
      </c>
      <c r="EG656">
        <v>2.6549999999999998</v>
      </c>
      <c r="EH656">
        <v>202.36009999999999</v>
      </c>
      <c r="EI656">
        <v>-87.639899999999997</v>
      </c>
      <c r="EJ656">
        <v>108.688</v>
      </c>
      <c r="EK656">
        <v>2.5880000000000001</v>
      </c>
      <c r="EL656">
        <v>196.2</v>
      </c>
      <c r="EM656">
        <v>-93.8</v>
      </c>
      <c r="EN656">
        <v>108.752</v>
      </c>
      <c r="EO656">
        <v>2.581</v>
      </c>
      <c r="EP656">
        <v>193.94890000000001</v>
      </c>
      <c r="EQ656">
        <v>-96.051100000000005</v>
      </c>
      <c r="ER656">
        <v>108.905</v>
      </c>
      <c r="ES656">
        <v>2.5640000000000001</v>
      </c>
      <c r="ET656">
        <v>195.8887</v>
      </c>
      <c r="EU656">
        <v>-94.1113</v>
      </c>
      <c r="EV656">
        <v>110.378</v>
      </c>
      <c r="EW656">
        <v>2.4009999999999998</v>
      </c>
      <c r="EX656">
        <v>183.2183</v>
      </c>
      <c r="EY656">
        <v>-106.7817</v>
      </c>
      <c r="EZ656">
        <v>110.196</v>
      </c>
      <c r="FA656">
        <v>2.4209999999999998</v>
      </c>
      <c r="FB656">
        <v>180.22049999999999</v>
      </c>
      <c r="FC656">
        <v>-109.7795</v>
      </c>
      <c r="FD656">
        <v>109.889</v>
      </c>
      <c r="FE656">
        <v>2.4540000000000002</v>
      </c>
      <c r="FF656">
        <v>185.3201</v>
      </c>
      <c r="FG656">
        <v>-104.6799</v>
      </c>
      <c r="FH656">
        <v>46.7</v>
      </c>
      <c r="FI656">
        <v>-12.78</v>
      </c>
      <c r="FJ656">
        <v>68.73</v>
      </c>
      <c r="FK656">
        <v>-4.5</v>
      </c>
      <c r="FL656">
        <v>112.49299999999999</v>
      </c>
      <c r="FM656">
        <v>-0.49</v>
      </c>
      <c r="FN656">
        <v>0.2601</v>
      </c>
      <c r="FO656">
        <v>5.9359000000000002</v>
      </c>
      <c r="FP656">
        <v>0.34960000000000002</v>
      </c>
      <c r="FQ656">
        <v>19.4483</v>
      </c>
      <c r="FR656">
        <v>0.45710000000000001</v>
      </c>
      <c r="FS656">
        <v>20.3063</v>
      </c>
      <c r="FT656">
        <v>0.71220000000000006</v>
      </c>
      <c r="FU656">
        <v>6.3727999999999998</v>
      </c>
      <c r="FV656">
        <v>1.2945</v>
      </c>
      <c r="FW656">
        <v>-2.0348999999999999</v>
      </c>
      <c r="FX656" t="s">
        <v>2890</v>
      </c>
      <c r="FY656">
        <v>19755.569299999999</v>
      </c>
    </row>
    <row r="657" spans="1:181" x14ac:dyDescent="0.35">
      <c r="A657">
        <v>660</v>
      </c>
      <c r="B657" t="s">
        <v>5587</v>
      </c>
      <c r="C657" t="s">
        <v>5553</v>
      </c>
      <c r="D657" t="s">
        <v>2891</v>
      </c>
      <c r="E657" t="s">
        <v>2892</v>
      </c>
      <c r="F657" t="s">
        <v>315</v>
      </c>
      <c r="G657" t="s">
        <v>193</v>
      </c>
      <c r="H657" t="s">
        <v>286</v>
      </c>
      <c r="I657" t="s">
        <v>193</v>
      </c>
      <c r="J657" t="s">
        <v>316</v>
      </c>
      <c r="K657" t="s">
        <v>193</v>
      </c>
      <c r="L657" t="s">
        <v>417</v>
      </c>
      <c r="M657" t="s">
        <v>193</v>
      </c>
      <c r="N657" t="s">
        <v>196</v>
      </c>
      <c r="O657" t="s">
        <v>197</v>
      </c>
      <c r="P657" t="s">
        <v>198</v>
      </c>
      <c r="Q657">
        <v>700</v>
      </c>
      <c r="R657">
        <v>700</v>
      </c>
      <c r="S657">
        <v>700</v>
      </c>
      <c r="T657">
        <v>10</v>
      </c>
      <c r="U657">
        <v>1</v>
      </c>
      <c r="V657" t="s">
        <v>199</v>
      </c>
      <c r="W657" t="s">
        <v>200</v>
      </c>
      <c r="X657">
        <v>2.6</v>
      </c>
      <c r="Y657" t="s">
        <v>193</v>
      </c>
      <c r="Z657" t="s">
        <v>5399</v>
      </c>
      <c r="AA657" t="s">
        <v>1712</v>
      </c>
      <c r="AB657">
        <v>185</v>
      </c>
      <c r="AD657">
        <v>-12</v>
      </c>
      <c r="AE657" t="s">
        <v>193</v>
      </c>
      <c r="AF657" t="s">
        <v>193</v>
      </c>
      <c r="AG657">
        <v>237.5</v>
      </c>
      <c r="AH657">
        <v>0</v>
      </c>
      <c r="AI657">
        <v>0</v>
      </c>
      <c r="AJ657" t="s">
        <v>193</v>
      </c>
      <c r="AK657" t="s">
        <v>193</v>
      </c>
      <c r="AM657">
        <v>-8</v>
      </c>
      <c r="AN657">
        <v>52.5</v>
      </c>
      <c r="AO657">
        <v>6000</v>
      </c>
      <c r="AP657">
        <v>8.57</v>
      </c>
      <c r="AQ657">
        <v>2.621</v>
      </c>
      <c r="AR657">
        <v>99.816000000000003</v>
      </c>
      <c r="AS657" t="s">
        <v>202</v>
      </c>
      <c r="AT657" t="s">
        <v>203</v>
      </c>
      <c r="AU657" t="s">
        <v>204</v>
      </c>
      <c r="AV657" t="s">
        <v>205</v>
      </c>
      <c r="AW657">
        <v>5</v>
      </c>
      <c r="AX657">
        <v>3</v>
      </c>
      <c r="AY657">
        <v>2</v>
      </c>
      <c r="AZ657" t="s">
        <v>193</v>
      </c>
      <c r="BA657" t="s">
        <v>202</v>
      </c>
      <c r="BB657" t="s">
        <v>206</v>
      </c>
      <c r="BC657" t="s">
        <v>202</v>
      </c>
      <c r="BD657" t="s">
        <v>202</v>
      </c>
      <c r="BE657" t="s">
        <v>206</v>
      </c>
      <c r="BF657" t="s">
        <v>206</v>
      </c>
      <c r="BG657" t="s">
        <v>207</v>
      </c>
      <c r="BH657" t="s">
        <v>237</v>
      </c>
      <c r="BI657">
        <v>2000</v>
      </c>
      <c r="BK657" t="s">
        <v>206</v>
      </c>
      <c r="BL657" t="s">
        <v>208</v>
      </c>
      <c r="BM657" t="s">
        <v>220</v>
      </c>
      <c r="BN657" t="s">
        <v>32</v>
      </c>
      <c r="BO657" t="s">
        <v>26</v>
      </c>
      <c r="BP657" t="s">
        <v>350</v>
      </c>
      <c r="BQ657" t="s">
        <v>193</v>
      </c>
      <c r="BR657" t="s">
        <v>193</v>
      </c>
      <c r="BS657" t="s">
        <v>193</v>
      </c>
      <c r="BT657" t="s">
        <v>193</v>
      </c>
      <c r="BU657" t="s">
        <v>193</v>
      </c>
      <c r="BV657" t="s">
        <v>208</v>
      </c>
      <c r="BW657" t="s">
        <v>209</v>
      </c>
      <c r="BX657" t="s">
        <v>197</v>
      </c>
      <c r="BY657" t="s">
        <v>193</v>
      </c>
      <c r="BZ657" t="s">
        <v>211</v>
      </c>
      <c r="CA657" t="s">
        <v>1250</v>
      </c>
      <c r="CB657" t="s">
        <v>2893</v>
      </c>
      <c r="CC657" t="s">
        <v>2894</v>
      </c>
      <c r="CD657" t="s">
        <v>5583</v>
      </c>
      <c r="CE657">
        <v>2</v>
      </c>
      <c r="CF657">
        <v>1</v>
      </c>
      <c r="CG657" t="s">
        <v>214</v>
      </c>
      <c r="CH657" t="s">
        <v>215</v>
      </c>
      <c r="CI657" t="s">
        <v>215</v>
      </c>
      <c r="CJ657" t="s">
        <v>197</v>
      </c>
      <c r="CK657">
        <v>700</v>
      </c>
      <c r="CL657" t="s">
        <v>216</v>
      </c>
      <c r="CM657">
        <v>1</v>
      </c>
      <c r="CN657" t="s">
        <v>199</v>
      </c>
      <c r="CO657" t="s">
        <v>193</v>
      </c>
      <c r="CP657">
        <v>3</v>
      </c>
      <c r="CQ657" t="s">
        <v>193</v>
      </c>
      <c r="CR657" t="s">
        <v>193</v>
      </c>
      <c r="CS657" t="s">
        <v>193</v>
      </c>
      <c r="CT657" t="s">
        <v>193</v>
      </c>
      <c r="CU657" t="s">
        <v>193</v>
      </c>
      <c r="CV657" t="s">
        <v>193</v>
      </c>
      <c r="CW657" t="s">
        <v>2891</v>
      </c>
      <c r="CX657" t="s">
        <v>217</v>
      </c>
      <c r="CY657">
        <v>0.45</v>
      </c>
      <c r="CZ657">
        <v>3.15</v>
      </c>
      <c r="DA657" t="s">
        <v>206</v>
      </c>
      <c r="DB657" t="s">
        <v>193</v>
      </c>
      <c r="DC657" t="s">
        <v>193</v>
      </c>
      <c r="DD657" t="s">
        <v>193</v>
      </c>
      <c r="DE657" t="s">
        <v>193</v>
      </c>
      <c r="DF657" t="s">
        <v>193</v>
      </c>
      <c r="DG657" t="s">
        <v>30</v>
      </c>
      <c r="DH657" t="s">
        <v>31</v>
      </c>
      <c r="DI657" t="s">
        <v>1908</v>
      </c>
      <c r="DJ657" t="s">
        <v>35</v>
      </c>
      <c r="DK657" t="s">
        <v>270</v>
      </c>
      <c r="DL657" t="s">
        <v>222</v>
      </c>
      <c r="DM657" t="s">
        <v>222</v>
      </c>
      <c r="DN657" t="s">
        <v>223</v>
      </c>
      <c r="DO657" t="s">
        <v>1547</v>
      </c>
      <c r="DP657">
        <v>104.371</v>
      </c>
      <c r="DQ657">
        <v>2.1019999999999999</v>
      </c>
      <c r="DR657">
        <v>133.05160000000001</v>
      </c>
      <c r="DS657">
        <v>-51.948399999999999</v>
      </c>
      <c r="DT657">
        <v>104.39700000000001</v>
      </c>
      <c r="DU657">
        <v>2.0990000000000002</v>
      </c>
      <c r="DV657">
        <v>138.01490000000001</v>
      </c>
      <c r="DW657">
        <v>-46.985100000000003</v>
      </c>
      <c r="DX657">
        <v>104.27</v>
      </c>
      <c r="DY657">
        <v>2.113</v>
      </c>
      <c r="DZ657">
        <v>134.18940000000001</v>
      </c>
      <c r="EA657">
        <v>-50.810600000000001</v>
      </c>
      <c r="EB657">
        <v>104.13200000000001</v>
      </c>
      <c r="EC657">
        <v>2.1280000000000001</v>
      </c>
      <c r="ED657">
        <v>137.61930000000001</v>
      </c>
      <c r="EE657">
        <v>-47.380699999999997</v>
      </c>
      <c r="EF657">
        <v>104.499</v>
      </c>
      <c r="EG657">
        <v>2.0870000000000002</v>
      </c>
      <c r="EH657">
        <v>145.56010000000001</v>
      </c>
      <c r="EI657">
        <v>-39.439900000000002</v>
      </c>
      <c r="EJ657">
        <v>104.499</v>
      </c>
      <c r="EK657">
        <v>2.0870000000000002</v>
      </c>
      <c r="EL657">
        <v>146.1</v>
      </c>
      <c r="EM657">
        <v>-38.9</v>
      </c>
      <c r="EN657">
        <v>104.42400000000001</v>
      </c>
      <c r="EO657">
        <v>2.0950000000000002</v>
      </c>
      <c r="EP657">
        <v>145.34889999999999</v>
      </c>
      <c r="EQ657">
        <v>-39.6511</v>
      </c>
      <c r="ER657">
        <v>104.096</v>
      </c>
      <c r="ES657">
        <v>2.1320000000000001</v>
      </c>
      <c r="ET657">
        <v>152.68870000000001</v>
      </c>
      <c r="EU657">
        <v>-32.311300000000003</v>
      </c>
      <c r="EV657">
        <v>104.375</v>
      </c>
      <c r="EW657">
        <v>2.1</v>
      </c>
      <c r="EX657">
        <v>153.1183</v>
      </c>
      <c r="EY657">
        <v>-31.881699999999999</v>
      </c>
      <c r="EZ657">
        <v>103.98</v>
      </c>
      <c r="FA657">
        <v>2.1440000000000001</v>
      </c>
      <c r="FB657">
        <v>152.5205</v>
      </c>
      <c r="FC657">
        <v>-32.479500000000002</v>
      </c>
      <c r="FD657">
        <v>103.739</v>
      </c>
      <c r="FE657">
        <v>2.1709999999999998</v>
      </c>
      <c r="FF657">
        <v>157.02010000000001</v>
      </c>
      <c r="FG657">
        <v>-27.979900000000001</v>
      </c>
      <c r="FH657">
        <v>46.7</v>
      </c>
      <c r="FI657">
        <v>-12.78</v>
      </c>
      <c r="FJ657">
        <v>68.73</v>
      </c>
      <c r="FK657">
        <v>-4.5</v>
      </c>
      <c r="FL657">
        <v>112.49299999999999</v>
      </c>
      <c r="FM657">
        <v>-0.49</v>
      </c>
      <c r="FN657">
        <v>0.2601</v>
      </c>
      <c r="FO657">
        <v>5.9359000000000002</v>
      </c>
      <c r="FP657">
        <v>0.34960000000000002</v>
      </c>
      <c r="FQ657">
        <v>19.4483</v>
      </c>
      <c r="FR657">
        <v>0.45710000000000001</v>
      </c>
      <c r="FS657">
        <v>20.3063</v>
      </c>
      <c r="FT657">
        <v>0.71220000000000006</v>
      </c>
      <c r="FU657">
        <v>6.3727999999999998</v>
      </c>
      <c r="FV657">
        <v>1.2945</v>
      </c>
      <c r="FW657">
        <v>-2.0348999999999999</v>
      </c>
      <c r="FX657" t="s">
        <v>2895</v>
      </c>
      <c r="FY657">
        <v>62679.181900000003</v>
      </c>
    </row>
    <row r="658" spans="1:181" x14ac:dyDescent="0.35">
      <c r="A658">
        <v>661</v>
      </c>
      <c r="B658" t="s">
        <v>5587</v>
      </c>
      <c r="C658" t="s">
        <v>5590</v>
      </c>
      <c r="D658" t="s">
        <v>1595</v>
      </c>
      <c r="E658" t="s">
        <v>1596</v>
      </c>
      <c r="F658" t="s">
        <v>232</v>
      </c>
      <c r="G658" t="s">
        <v>304</v>
      </c>
      <c r="H658" t="s">
        <v>285</v>
      </c>
      <c r="I658" t="s">
        <v>304</v>
      </c>
      <c r="J658" t="s">
        <v>285</v>
      </c>
      <c r="K658" t="s">
        <v>304</v>
      </c>
      <c r="L658" t="s">
        <v>610</v>
      </c>
      <c r="M658">
        <v>3</v>
      </c>
      <c r="N658" t="s">
        <v>196</v>
      </c>
      <c r="O658" t="s">
        <v>197</v>
      </c>
      <c r="P658" t="s">
        <v>198</v>
      </c>
      <c r="Q658">
        <v>600</v>
      </c>
      <c r="R658" t="s">
        <v>198</v>
      </c>
      <c r="S658">
        <v>600</v>
      </c>
      <c r="T658">
        <v>10</v>
      </c>
      <c r="U658">
        <v>1</v>
      </c>
      <c r="V658" t="s">
        <v>199</v>
      </c>
      <c r="W658" t="s">
        <v>200</v>
      </c>
      <c r="X658">
        <v>4.3499999999999996</v>
      </c>
      <c r="Y658" t="s">
        <v>193</v>
      </c>
      <c r="Z658" t="s">
        <v>5399</v>
      </c>
      <c r="AA658" t="s">
        <v>1712</v>
      </c>
      <c r="AB658">
        <v>362.5</v>
      </c>
      <c r="AD658">
        <v>-2.5</v>
      </c>
      <c r="AE658" t="s">
        <v>193</v>
      </c>
      <c r="AF658" t="s">
        <v>193</v>
      </c>
      <c r="AG658">
        <v>381.25</v>
      </c>
      <c r="AH658">
        <v>362.5</v>
      </c>
      <c r="AI658">
        <v>0</v>
      </c>
      <c r="AJ658" t="s">
        <v>193</v>
      </c>
      <c r="AK658" t="s">
        <v>193</v>
      </c>
      <c r="AM658">
        <v>35</v>
      </c>
      <c r="AN658">
        <v>18.75</v>
      </c>
      <c r="AO658" t="s">
        <v>193</v>
      </c>
      <c r="AP658">
        <v>1.7</v>
      </c>
      <c r="AQ658">
        <v>4.3620000000000001</v>
      </c>
      <c r="AR658">
        <v>99.903000000000006</v>
      </c>
      <c r="AS658" t="s">
        <v>202</v>
      </c>
      <c r="AT658" t="s">
        <v>290</v>
      </c>
      <c r="AU658" t="s">
        <v>204</v>
      </c>
      <c r="AV658" t="s">
        <v>265</v>
      </c>
      <c r="AW658">
        <v>3</v>
      </c>
      <c r="AX658">
        <v>2</v>
      </c>
      <c r="AY658">
        <v>1</v>
      </c>
      <c r="AZ658" t="s">
        <v>193</v>
      </c>
      <c r="BA658" t="s">
        <v>202</v>
      </c>
      <c r="BB658" t="s">
        <v>206</v>
      </c>
      <c r="BC658" t="s">
        <v>202</v>
      </c>
      <c r="BD658" t="s">
        <v>202</v>
      </c>
      <c r="BE658" t="s">
        <v>206</v>
      </c>
      <c r="BF658" t="s">
        <v>206</v>
      </c>
      <c r="BG658" t="s">
        <v>207</v>
      </c>
      <c r="BH658" t="s">
        <v>193</v>
      </c>
      <c r="BI658">
        <v>2000</v>
      </c>
      <c r="BK658" t="s">
        <v>206</v>
      </c>
      <c r="BL658" t="s">
        <v>29</v>
      </c>
      <c r="BM658" t="s">
        <v>31</v>
      </c>
      <c r="BN658" t="s">
        <v>220</v>
      </c>
      <c r="BO658" t="s">
        <v>193</v>
      </c>
      <c r="BP658" t="s">
        <v>193</v>
      </c>
      <c r="BQ658" t="s">
        <v>193</v>
      </c>
      <c r="BR658" t="s">
        <v>193</v>
      </c>
      <c r="BS658" t="s">
        <v>193</v>
      </c>
      <c r="BT658" t="s">
        <v>193</v>
      </c>
      <c r="BU658" t="s">
        <v>193</v>
      </c>
      <c r="BV658" t="s">
        <v>29</v>
      </c>
      <c r="BW658" t="s">
        <v>209</v>
      </c>
      <c r="BX658" t="s">
        <v>197</v>
      </c>
      <c r="BY658" t="s">
        <v>193</v>
      </c>
      <c r="BZ658" t="s">
        <v>959</v>
      </c>
      <c r="CA658" t="s">
        <v>1598</v>
      </c>
      <c r="CB658" t="s">
        <v>2896</v>
      </c>
      <c r="CC658" t="s">
        <v>2897</v>
      </c>
      <c r="CD658" t="s">
        <v>5583</v>
      </c>
      <c r="CE658">
        <v>2</v>
      </c>
      <c r="CF658">
        <v>1</v>
      </c>
      <c r="CG658" t="s">
        <v>581</v>
      </c>
      <c r="CH658" t="s">
        <v>581</v>
      </c>
      <c r="CI658" t="s">
        <v>581</v>
      </c>
      <c r="CJ658" t="s">
        <v>197</v>
      </c>
      <c r="CK658">
        <v>600</v>
      </c>
      <c r="CL658" t="s">
        <v>216</v>
      </c>
      <c r="CM658">
        <v>1</v>
      </c>
      <c r="CN658" t="s">
        <v>199</v>
      </c>
      <c r="CO658" t="s">
        <v>193</v>
      </c>
      <c r="CP658">
        <v>3</v>
      </c>
      <c r="CQ658" t="s">
        <v>193</v>
      </c>
      <c r="CR658" t="s">
        <v>193</v>
      </c>
      <c r="CS658" t="s">
        <v>193</v>
      </c>
      <c r="CT658" t="s">
        <v>193</v>
      </c>
      <c r="CU658" t="s">
        <v>193</v>
      </c>
      <c r="CV658" t="s">
        <v>193</v>
      </c>
      <c r="CW658" t="s">
        <v>1595</v>
      </c>
      <c r="CX658" t="s">
        <v>217</v>
      </c>
      <c r="CY658">
        <v>0.65</v>
      </c>
      <c r="CZ658">
        <v>3.9</v>
      </c>
      <c r="DA658" t="s">
        <v>206</v>
      </c>
      <c r="DB658" t="s">
        <v>193</v>
      </c>
      <c r="DC658" t="s">
        <v>193</v>
      </c>
      <c r="DD658" t="s">
        <v>193</v>
      </c>
      <c r="DE658" t="s">
        <v>193</v>
      </c>
      <c r="DF658" t="s">
        <v>193</v>
      </c>
      <c r="DG658" t="s">
        <v>275</v>
      </c>
      <c r="DH658" t="s">
        <v>26</v>
      </c>
      <c r="DI658" t="s">
        <v>2898</v>
      </c>
      <c r="DJ658" t="s">
        <v>2899</v>
      </c>
      <c r="DK658" t="s">
        <v>33</v>
      </c>
      <c r="DL658" t="s">
        <v>222</v>
      </c>
      <c r="DM658" t="s">
        <v>222</v>
      </c>
      <c r="DN658" t="s">
        <v>223</v>
      </c>
      <c r="DO658" t="s">
        <v>1547</v>
      </c>
      <c r="DP658">
        <v>102.2</v>
      </c>
      <c r="DQ658">
        <v>4.0750000000000002</v>
      </c>
      <c r="DR658">
        <v>330.29489999999998</v>
      </c>
      <c r="DS658">
        <v>-32.205100000000002</v>
      </c>
      <c r="DT658">
        <v>102.60599999999999</v>
      </c>
      <c r="DU658">
        <v>4.024</v>
      </c>
      <c r="DV658">
        <v>325.2516</v>
      </c>
      <c r="DW658">
        <v>-37.248399999999997</v>
      </c>
      <c r="DX658">
        <v>103.215</v>
      </c>
      <c r="DY658">
        <v>3.95</v>
      </c>
      <c r="DZ658">
        <v>323.11489999999998</v>
      </c>
      <c r="EA658">
        <v>-39.385100000000001</v>
      </c>
      <c r="EB658">
        <v>102.925</v>
      </c>
      <c r="EC658">
        <v>3.9849999999999999</v>
      </c>
      <c r="ED658">
        <v>321.38940000000002</v>
      </c>
      <c r="EE658">
        <v>-41.110599999999998</v>
      </c>
      <c r="EF658">
        <v>104.233</v>
      </c>
      <c r="EG658">
        <v>3.8250000000000002</v>
      </c>
      <c r="EH658">
        <v>307.3193</v>
      </c>
      <c r="EI658">
        <v>-55.180700000000002</v>
      </c>
      <c r="EJ658">
        <v>104.455</v>
      </c>
      <c r="EK658">
        <v>3.798</v>
      </c>
      <c r="EL658">
        <v>316.6601</v>
      </c>
      <c r="EM658">
        <v>-45.8399</v>
      </c>
      <c r="EN658">
        <v>104.526</v>
      </c>
      <c r="EO658">
        <v>3.79</v>
      </c>
      <c r="EP658">
        <v>316.39999999999998</v>
      </c>
      <c r="EQ658">
        <v>-46.1</v>
      </c>
      <c r="ER658">
        <v>104.10299999999999</v>
      </c>
      <c r="ES658">
        <v>3.8410000000000002</v>
      </c>
      <c r="ET658">
        <v>319.94889999999998</v>
      </c>
      <c r="EU658">
        <v>-42.551099999999998</v>
      </c>
      <c r="EV658">
        <v>104.176</v>
      </c>
      <c r="EW658">
        <v>3.8319999999999999</v>
      </c>
      <c r="EX658">
        <v>322.68869999999998</v>
      </c>
      <c r="EY658">
        <v>-39.811300000000003</v>
      </c>
      <c r="EZ658">
        <v>105.009</v>
      </c>
      <c r="FA658">
        <v>3.7309999999999999</v>
      </c>
      <c r="FB658">
        <v>316.2183</v>
      </c>
      <c r="FC658">
        <v>-46.281700000000001</v>
      </c>
      <c r="FD658">
        <v>105.072</v>
      </c>
      <c r="FE658">
        <v>3.7229999999999999</v>
      </c>
      <c r="FF658">
        <v>310.4205</v>
      </c>
      <c r="FG658">
        <v>-52.079500000000003</v>
      </c>
      <c r="FH658">
        <v>46.7</v>
      </c>
      <c r="FI658">
        <v>-12.78</v>
      </c>
      <c r="FJ658">
        <v>68.73</v>
      </c>
      <c r="FK658">
        <v>-4.5</v>
      </c>
      <c r="FL658">
        <v>112.49299999999999</v>
      </c>
      <c r="FM658">
        <v>-0.49</v>
      </c>
      <c r="FN658">
        <v>0.2601</v>
      </c>
      <c r="FO658">
        <v>5.9359000000000002</v>
      </c>
      <c r="FP658">
        <v>0.34960000000000002</v>
      </c>
      <c r="FQ658">
        <v>19.4483</v>
      </c>
      <c r="FR658">
        <v>0.45710000000000001</v>
      </c>
      <c r="FS658">
        <v>20.3063</v>
      </c>
      <c r="FT658">
        <v>0.71220000000000006</v>
      </c>
      <c r="FU658">
        <v>6.3727999999999998</v>
      </c>
      <c r="FV658">
        <v>1.2945</v>
      </c>
      <c r="FW658">
        <v>-2.0348999999999999</v>
      </c>
      <c r="FX658" t="s">
        <v>1602</v>
      </c>
      <c r="FY658">
        <v>378089.94189999998</v>
      </c>
    </row>
    <row r="659" spans="1:181" x14ac:dyDescent="0.35">
      <c r="A659">
        <v>662</v>
      </c>
      <c r="B659" t="s">
        <v>5587</v>
      </c>
      <c r="C659" t="s">
        <v>5588</v>
      </c>
      <c r="D659" t="s">
        <v>2900</v>
      </c>
      <c r="E659" t="s">
        <v>2901</v>
      </c>
      <c r="F659" t="s">
        <v>441</v>
      </c>
      <c r="G659" t="s">
        <v>193</v>
      </c>
      <c r="H659" t="s">
        <v>285</v>
      </c>
      <c r="I659" t="s">
        <v>193</v>
      </c>
      <c r="J659" t="s">
        <v>316</v>
      </c>
      <c r="K659" t="s">
        <v>193</v>
      </c>
      <c r="L659" t="s">
        <v>932</v>
      </c>
      <c r="M659" t="s">
        <v>193</v>
      </c>
      <c r="N659" t="s">
        <v>196</v>
      </c>
      <c r="O659" t="s">
        <v>197</v>
      </c>
      <c r="P659" t="s">
        <v>198</v>
      </c>
      <c r="Q659">
        <v>600</v>
      </c>
      <c r="R659" t="s">
        <v>198</v>
      </c>
      <c r="S659">
        <v>600</v>
      </c>
      <c r="T659">
        <v>10</v>
      </c>
      <c r="U659">
        <v>1</v>
      </c>
      <c r="V659" t="s">
        <v>199</v>
      </c>
      <c r="W659" t="s">
        <v>200</v>
      </c>
      <c r="X659">
        <v>3.395</v>
      </c>
      <c r="Y659" t="s">
        <v>193</v>
      </c>
      <c r="Z659" t="s">
        <v>5591</v>
      </c>
      <c r="AA659" t="s">
        <v>1712</v>
      </c>
      <c r="AB659">
        <v>265</v>
      </c>
      <c r="AD659">
        <v>-10</v>
      </c>
      <c r="AE659" t="s">
        <v>193</v>
      </c>
      <c r="AF659" t="s">
        <v>193</v>
      </c>
      <c r="AG659">
        <v>306.25</v>
      </c>
      <c r="AH659">
        <v>270</v>
      </c>
      <c r="AI659">
        <v>5</v>
      </c>
      <c r="AJ659" t="s">
        <v>193</v>
      </c>
      <c r="AK659" t="s">
        <v>193</v>
      </c>
      <c r="AM659">
        <v>0</v>
      </c>
      <c r="AN659">
        <v>41.25</v>
      </c>
      <c r="AO659" t="s">
        <v>193</v>
      </c>
      <c r="AP659">
        <v>4.8</v>
      </c>
      <c r="AQ659">
        <v>3.395</v>
      </c>
      <c r="AR659">
        <v>100</v>
      </c>
      <c r="AS659" t="s">
        <v>202</v>
      </c>
      <c r="AT659" t="s">
        <v>203</v>
      </c>
      <c r="AU659" t="s">
        <v>204</v>
      </c>
      <c r="AV659" t="s">
        <v>265</v>
      </c>
      <c r="AW659">
        <v>5</v>
      </c>
      <c r="AX659">
        <v>5</v>
      </c>
      <c r="AY659" t="s">
        <v>193</v>
      </c>
      <c r="AZ659" t="s">
        <v>193</v>
      </c>
      <c r="BA659" t="s">
        <v>206</v>
      </c>
      <c r="BB659" t="s">
        <v>206</v>
      </c>
      <c r="BC659" t="s">
        <v>202</v>
      </c>
      <c r="BD659" t="s">
        <v>206</v>
      </c>
      <c r="BE659" t="s">
        <v>206</v>
      </c>
      <c r="BF659" t="s">
        <v>206</v>
      </c>
      <c r="BG659" t="s">
        <v>207</v>
      </c>
      <c r="BH659" t="s">
        <v>193</v>
      </c>
      <c r="BI659">
        <v>2000</v>
      </c>
      <c r="BK659" t="s">
        <v>206</v>
      </c>
      <c r="BL659" t="s">
        <v>220</v>
      </c>
      <c r="BM659" t="s">
        <v>32</v>
      </c>
      <c r="BN659" t="s">
        <v>350</v>
      </c>
      <c r="BO659" t="s">
        <v>241</v>
      </c>
      <c r="BP659" t="s">
        <v>493</v>
      </c>
      <c r="BQ659" t="s">
        <v>193</v>
      </c>
      <c r="BR659" t="s">
        <v>193</v>
      </c>
      <c r="BS659" t="s">
        <v>193</v>
      </c>
      <c r="BT659" t="s">
        <v>193</v>
      </c>
      <c r="BU659" t="s">
        <v>193</v>
      </c>
      <c r="BV659" t="s">
        <v>193</v>
      </c>
      <c r="BW659" t="s">
        <v>291</v>
      </c>
      <c r="BX659" t="s">
        <v>197</v>
      </c>
      <c r="BY659" t="s">
        <v>193</v>
      </c>
      <c r="BZ659" t="s">
        <v>243</v>
      </c>
      <c r="CA659" t="s">
        <v>337</v>
      </c>
      <c r="CB659" t="s">
        <v>2902</v>
      </c>
      <c r="CC659" t="s">
        <v>2903</v>
      </c>
      <c r="CD659" t="s">
        <v>5583</v>
      </c>
      <c r="CE659">
        <v>2</v>
      </c>
      <c r="CF659">
        <v>1</v>
      </c>
      <c r="CG659" t="s">
        <v>214</v>
      </c>
      <c r="CH659" t="s">
        <v>215</v>
      </c>
      <c r="CI659" t="s">
        <v>215</v>
      </c>
      <c r="CJ659" t="s">
        <v>197</v>
      </c>
      <c r="CK659">
        <v>600</v>
      </c>
      <c r="CL659" t="s">
        <v>216</v>
      </c>
      <c r="CM659">
        <v>1</v>
      </c>
      <c r="CN659" t="s">
        <v>199</v>
      </c>
      <c r="CO659" t="s">
        <v>193</v>
      </c>
      <c r="CP659">
        <v>3</v>
      </c>
      <c r="CQ659" t="s">
        <v>193</v>
      </c>
      <c r="CR659" t="s">
        <v>193</v>
      </c>
      <c r="CS659" t="s">
        <v>193</v>
      </c>
      <c r="CT659" t="s">
        <v>193</v>
      </c>
      <c r="CU659" t="s">
        <v>193</v>
      </c>
      <c r="CV659" t="s">
        <v>193</v>
      </c>
      <c r="CW659" t="s">
        <v>2900</v>
      </c>
      <c r="CX659" t="s">
        <v>217</v>
      </c>
      <c r="CY659" t="s">
        <v>299</v>
      </c>
      <c r="CZ659" t="s">
        <v>193</v>
      </c>
      <c r="DA659" t="s">
        <v>206</v>
      </c>
      <c r="DB659" t="s">
        <v>193</v>
      </c>
      <c r="DC659" t="s">
        <v>193</v>
      </c>
      <c r="DD659" t="s">
        <v>193</v>
      </c>
      <c r="DE659" t="s">
        <v>193</v>
      </c>
      <c r="DF659" t="s">
        <v>193</v>
      </c>
      <c r="DG659" t="s">
        <v>193</v>
      </c>
      <c r="DH659" t="s">
        <v>193</v>
      </c>
      <c r="DI659" t="s">
        <v>193</v>
      </c>
      <c r="DJ659" t="s">
        <v>193</v>
      </c>
      <c r="DK659" t="s">
        <v>193</v>
      </c>
      <c r="DL659" t="s">
        <v>222</v>
      </c>
      <c r="DM659" t="s">
        <v>222</v>
      </c>
      <c r="DN659" t="s">
        <v>223</v>
      </c>
      <c r="DO659" t="s">
        <v>1547</v>
      </c>
      <c r="DP659" t="s">
        <v>252</v>
      </c>
      <c r="DQ659" t="s">
        <v>252</v>
      </c>
      <c r="DR659" t="s">
        <v>278</v>
      </c>
      <c r="DS659" t="e">
        <v>#VALUE!</v>
      </c>
      <c r="DT659" t="s">
        <v>252</v>
      </c>
      <c r="DU659" t="s">
        <v>252</v>
      </c>
      <c r="DV659" t="s">
        <v>278</v>
      </c>
      <c r="DW659" t="e">
        <v>#VALUE!</v>
      </c>
      <c r="DX659" t="s">
        <v>252</v>
      </c>
      <c r="DY659" t="s">
        <v>252</v>
      </c>
      <c r="DZ659" t="s">
        <v>278</v>
      </c>
      <c r="EA659" t="e">
        <v>#VALUE!</v>
      </c>
      <c r="EB659" t="s">
        <v>252</v>
      </c>
      <c r="EC659" t="s">
        <v>252</v>
      </c>
      <c r="ED659" t="s">
        <v>278</v>
      </c>
      <c r="EE659" t="e">
        <v>#VALUE!</v>
      </c>
      <c r="EF659" t="s">
        <v>252</v>
      </c>
      <c r="EG659" t="s">
        <v>252</v>
      </c>
      <c r="EH659" t="s">
        <v>278</v>
      </c>
      <c r="EI659" t="e">
        <v>#VALUE!</v>
      </c>
      <c r="EJ659">
        <v>107.508</v>
      </c>
      <c r="EK659">
        <v>2.5190000000000001</v>
      </c>
      <c r="EL659">
        <v>176.7193</v>
      </c>
      <c r="EM659">
        <v>-88.280699999999996</v>
      </c>
      <c r="EN659">
        <v>107.995</v>
      </c>
      <c r="EO659">
        <v>2.4649999999999999</v>
      </c>
      <c r="EP659">
        <v>183.36009999999999</v>
      </c>
      <c r="EQ659">
        <v>-81.639899999999997</v>
      </c>
      <c r="ER659">
        <v>108.09099999999999</v>
      </c>
      <c r="ES659">
        <v>2.4540000000000002</v>
      </c>
      <c r="ET659">
        <v>182.8</v>
      </c>
      <c r="EU659">
        <v>-82.2</v>
      </c>
      <c r="EV659">
        <v>108.121</v>
      </c>
      <c r="EW659">
        <v>2.4500000000000002</v>
      </c>
      <c r="EX659">
        <v>180.84889999999999</v>
      </c>
      <c r="EY659">
        <v>-84.1511</v>
      </c>
      <c r="EZ659">
        <v>109.111</v>
      </c>
      <c r="FA659">
        <v>2.3410000000000002</v>
      </c>
      <c r="FB659">
        <v>173.58869999999999</v>
      </c>
      <c r="FC659">
        <v>-91.411299999999997</v>
      </c>
      <c r="FD659">
        <v>109.997</v>
      </c>
      <c r="FE659">
        <v>2.2429999999999999</v>
      </c>
      <c r="FF659">
        <v>167.41829999999999</v>
      </c>
      <c r="FG659">
        <v>-97.581699999999998</v>
      </c>
      <c r="FH659">
        <v>46.7</v>
      </c>
      <c r="FI659">
        <v>-12.78</v>
      </c>
      <c r="FJ659">
        <v>68.73</v>
      </c>
      <c r="FK659">
        <v>-4.5</v>
      </c>
      <c r="FL659">
        <v>112.49299999999999</v>
      </c>
      <c r="FM659">
        <v>-0.49</v>
      </c>
      <c r="FN659">
        <v>0.2601</v>
      </c>
      <c r="FO659">
        <v>5.9359000000000002</v>
      </c>
      <c r="FP659">
        <v>0.34960000000000002</v>
      </c>
      <c r="FQ659">
        <v>19.4483</v>
      </c>
      <c r="FR659">
        <v>0.45710000000000001</v>
      </c>
      <c r="FS659">
        <v>20.3063</v>
      </c>
      <c r="FT659">
        <v>0.71220000000000006</v>
      </c>
      <c r="FU659">
        <v>6.3727999999999998</v>
      </c>
      <c r="FV659">
        <v>1.2945</v>
      </c>
      <c r="FW659">
        <v>-2.0348999999999999</v>
      </c>
      <c r="FX659" t="s">
        <v>2904</v>
      </c>
      <c r="FY659">
        <v>58797.142599999999</v>
      </c>
    </row>
    <row r="660" spans="1:181" x14ac:dyDescent="0.35">
      <c r="A660">
        <v>663</v>
      </c>
      <c r="B660" t="s">
        <v>5587</v>
      </c>
      <c r="C660" t="s">
        <v>5567</v>
      </c>
      <c r="D660" t="s">
        <v>2905</v>
      </c>
      <c r="E660" t="s">
        <v>2906</v>
      </c>
      <c r="F660" t="s">
        <v>303</v>
      </c>
      <c r="G660" t="s">
        <v>304</v>
      </c>
      <c r="H660" t="s">
        <v>262</v>
      </c>
      <c r="I660" t="s">
        <v>304</v>
      </c>
      <c r="J660" t="s">
        <v>262</v>
      </c>
      <c r="K660" t="s">
        <v>304</v>
      </c>
      <c r="L660" t="s">
        <v>563</v>
      </c>
      <c r="M660">
        <v>6</v>
      </c>
      <c r="N660" t="s">
        <v>196</v>
      </c>
      <c r="O660" t="s">
        <v>197</v>
      </c>
      <c r="P660" t="s">
        <v>198</v>
      </c>
      <c r="Q660">
        <v>1300</v>
      </c>
      <c r="R660" t="s">
        <v>198</v>
      </c>
      <c r="S660">
        <v>1300</v>
      </c>
      <c r="T660">
        <v>10</v>
      </c>
      <c r="U660">
        <v>1</v>
      </c>
      <c r="V660" t="s">
        <v>199</v>
      </c>
      <c r="W660" t="s">
        <v>200</v>
      </c>
      <c r="X660">
        <v>3.4</v>
      </c>
      <c r="Y660" t="s">
        <v>193</v>
      </c>
      <c r="Z660" t="s">
        <v>5399</v>
      </c>
      <c r="AA660" t="s">
        <v>1712</v>
      </c>
      <c r="AB660">
        <v>275</v>
      </c>
      <c r="AD660">
        <v>-11</v>
      </c>
      <c r="AE660" t="s">
        <v>193</v>
      </c>
      <c r="AF660" t="s">
        <v>193</v>
      </c>
      <c r="AG660">
        <v>312.5</v>
      </c>
      <c r="AH660">
        <v>0</v>
      </c>
      <c r="AI660">
        <v>0</v>
      </c>
      <c r="AJ660" t="s">
        <v>193</v>
      </c>
      <c r="AK660" t="s">
        <v>193</v>
      </c>
      <c r="AM660">
        <v>-1</v>
      </c>
      <c r="AN660">
        <v>37.5</v>
      </c>
      <c r="AO660" t="s">
        <v>193</v>
      </c>
      <c r="AP660">
        <v>5.2</v>
      </c>
      <c r="AQ660">
        <v>3.484</v>
      </c>
      <c r="AR660">
        <v>99.296000000000006</v>
      </c>
      <c r="AS660" t="s">
        <v>202</v>
      </c>
      <c r="AT660" t="s">
        <v>203</v>
      </c>
      <c r="AU660" t="s">
        <v>204</v>
      </c>
      <c r="AV660" t="s">
        <v>265</v>
      </c>
      <c r="AW660">
        <v>3</v>
      </c>
      <c r="AX660">
        <v>3</v>
      </c>
      <c r="AY660" t="s">
        <v>193</v>
      </c>
      <c r="AZ660" t="s">
        <v>193</v>
      </c>
      <c r="BA660" t="s">
        <v>206</v>
      </c>
      <c r="BB660" t="s">
        <v>206</v>
      </c>
      <c r="BC660" t="s">
        <v>202</v>
      </c>
      <c r="BD660" t="s">
        <v>202</v>
      </c>
      <c r="BE660" t="s">
        <v>206</v>
      </c>
      <c r="BF660" t="s">
        <v>206</v>
      </c>
      <c r="BG660" t="s">
        <v>237</v>
      </c>
      <c r="BH660" t="s">
        <v>2907</v>
      </c>
      <c r="BI660">
        <v>200000</v>
      </c>
      <c r="BK660" t="s">
        <v>206</v>
      </c>
      <c r="BL660" t="s">
        <v>29</v>
      </c>
      <c r="BM660" t="s">
        <v>30</v>
      </c>
      <c r="BN660" t="s">
        <v>34</v>
      </c>
      <c r="BO660" t="s">
        <v>193</v>
      </c>
      <c r="BP660" t="s">
        <v>193</v>
      </c>
      <c r="BQ660" t="s">
        <v>193</v>
      </c>
      <c r="BR660" t="s">
        <v>193</v>
      </c>
      <c r="BS660" t="s">
        <v>193</v>
      </c>
      <c r="BT660" t="s">
        <v>193</v>
      </c>
      <c r="BU660" t="s">
        <v>193</v>
      </c>
      <c r="BV660" t="s">
        <v>29</v>
      </c>
      <c r="BW660" t="s">
        <v>291</v>
      </c>
      <c r="BX660" t="s">
        <v>197</v>
      </c>
      <c r="BY660" t="s">
        <v>193</v>
      </c>
      <c r="BZ660" t="s">
        <v>271</v>
      </c>
      <c r="CA660" t="s">
        <v>1890</v>
      </c>
      <c r="CB660" t="s">
        <v>2908</v>
      </c>
      <c r="CC660" t="s">
        <v>2909</v>
      </c>
      <c r="CD660" t="s">
        <v>5583</v>
      </c>
      <c r="CE660">
        <v>2</v>
      </c>
      <c r="CF660">
        <v>1</v>
      </c>
      <c r="CG660" t="s">
        <v>429</v>
      </c>
      <c r="CH660" t="s">
        <v>297</v>
      </c>
      <c r="CI660" t="s">
        <v>298</v>
      </c>
      <c r="CJ660" t="s">
        <v>197</v>
      </c>
      <c r="CK660">
        <v>1300</v>
      </c>
      <c r="CL660" t="s">
        <v>216</v>
      </c>
      <c r="CM660">
        <v>1</v>
      </c>
      <c r="CN660" t="s">
        <v>199</v>
      </c>
      <c r="CO660" t="s">
        <v>193</v>
      </c>
      <c r="CP660">
        <v>3</v>
      </c>
      <c r="CQ660" t="s">
        <v>193</v>
      </c>
      <c r="CR660" t="s">
        <v>193</v>
      </c>
      <c r="CS660" t="s">
        <v>193</v>
      </c>
      <c r="CT660" t="s">
        <v>193</v>
      </c>
      <c r="CU660" t="s">
        <v>193</v>
      </c>
      <c r="CV660" t="s">
        <v>193</v>
      </c>
      <c r="CW660" t="s">
        <v>2905</v>
      </c>
      <c r="CX660" t="s">
        <v>217</v>
      </c>
      <c r="CY660" t="s">
        <v>299</v>
      </c>
      <c r="CZ660" t="s">
        <v>193</v>
      </c>
      <c r="DA660" t="s">
        <v>206</v>
      </c>
      <c r="DB660" t="s">
        <v>193</v>
      </c>
      <c r="DC660" t="s">
        <v>193</v>
      </c>
      <c r="DD660" t="s">
        <v>193</v>
      </c>
      <c r="DE660" t="s">
        <v>193</v>
      </c>
      <c r="DF660" t="s">
        <v>193</v>
      </c>
      <c r="DG660" t="s">
        <v>193</v>
      </c>
      <c r="DH660" t="s">
        <v>193</v>
      </c>
      <c r="DI660" t="s">
        <v>193</v>
      </c>
      <c r="DJ660" t="s">
        <v>193</v>
      </c>
      <c r="DK660" t="s">
        <v>193</v>
      </c>
      <c r="DL660" t="s">
        <v>222</v>
      </c>
      <c r="DM660" t="s">
        <v>222</v>
      </c>
      <c r="DN660" t="s">
        <v>223</v>
      </c>
      <c r="DO660" t="s">
        <v>1547</v>
      </c>
      <c r="DP660" t="s">
        <v>252</v>
      </c>
      <c r="DQ660" t="s">
        <v>252</v>
      </c>
      <c r="DR660" t="s">
        <v>278</v>
      </c>
      <c r="DS660" t="e">
        <v>#VALUE!</v>
      </c>
      <c r="DT660" t="s">
        <v>252</v>
      </c>
      <c r="DU660" t="s">
        <v>252</v>
      </c>
      <c r="DV660" t="s">
        <v>278</v>
      </c>
      <c r="DW660" t="e">
        <v>#VALUE!</v>
      </c>
      <c r="DX660">
        <v>105.907</v>
      </c>
      <c r="DY660">
        <v>2.706</v>
      </c>
      <c r="DZ660">
        <v>195.41929999999999</v>
      </c>
      <c r="EA660">
        <v>-79.580699999999993</v>
      </c>
      <c r="EB660">
        <v>106.613</v>
      </c>
      <c r="EC660">
        <v>2.6259999999999999</v>
      </c>
      <c r="ED660">
        <v>199.46010000000001</v>
      </c>
      <c r="EE660">
        <v>-75.539900000000003</v>
      </c>
      <c r="EF660">
        <v>107.125</v>
      </c>
      <c r="EG660">
        <v>2.5680000000000001</v>
      </c>
      <c r="EH660">
        <v>194.2</v>
      </c>
      <c r="EI660">
        <v>-80.8</v>
      </c>
      <c r="EJ660">
        <v>107.518</v>
      </c>
      <c r="EK660">
        <v>2.524</v>
      </c>
      <c r="EL660">
        <v>188.24889999999999</v>
      </c>
      <c r="EM660">
        <v>-86.751099999999994</v>
      </c>
      <c r="EN660">
        <v>107.393</v>
      </c>
      <c r="EO660">
        <v>2.5379999999999998</v>
      </c>
      <c r="EP660">
        <v>193.28870000000001</v>
      </c>
      <c r="EQ660">
        <v>-81.711299999999994</v>
      </c>
      <c r="ER660">
        <v>108.18</v>
      </c>
      <c r="ES660">
        <v>2.4489999999999998</v>
      </c>
      <c r="ET660">
        <v>188.01830000000001</v>
      </c>
      <c r="EU660">
        <v>-86.981700000000004</v>
      </c>
      <c r="EV660">
        <v>108.176</v>
      </c>
      <c r="EW660">
        <v>2.4489999999999998</v>
      </c>
      <c r="EX660">
        <v>183.0205</v>
      </c>
      <c r="EY660">
        <v>-91.979500000000002</v>
      </c>
      <c r="EZ660">
        <v>107.681</v>
      </c>
      <c r="FA660">
        <v>2.504</v>
      </c>
      <c r="FB660">
        <v>190.3201</v>
      </c>
      <c r="FC660">
        <v>-84.679900000000004</v>
      </c>
      <c r="FD660">
        <v>108.24299999999999</v>
      </c>
      <c r="FE660">
        <v>2.4409999999999998</v>
      </c>
      <c r="FF660">
        <v>184.04349999999999</v>
      </c>
      <c r="FG660">
        <v>-90.956500000000005</v>
      </c>
      <c r="FH660">
        <v>46.7</v>
      </c>
      <c r="FI660">
        <v>-12.78</v>
      </c>
      <c r="FJ660">
        <v>68.73</v>
      </c>
      <c r="FK660">
        <v>-4.5</v>
      </c>
      <c r="FL660">
        <v>112.49299999999999</v>
      </c>
      <c r="FM660">
        <v>-0.49</v>
      </c>
      <c r="FN660">
        <v>0.2601</v>
      </c>
      <c r="FO660">
        <v>5.9359000000000002</v>
      </c>
      <c r="FP660">
        <v>0.34960000000000002</v>
      </c>
      <c r="FQ660">
        <v>19.4483</v>
      </c>
      <c r="FR660">
        <v>0.45710000000000001</v>
      </c>
      <c r="FS660">
        <v>20.3063</v>
      </c>
      <c r="FT660">
        <v>0.71220000000000006</v>
      </c>
      <c r="FU660">
        <v>6.3727999999999998</v>
      </c>
      <c r="FV660">
        <v>1.2945</v>
      </c>
      <c r="FW660">
        <v>-2.0348999999999999</v>
      </c>
      <c r="FX660" t="s">
        <v>2910</v>
      </c>
      <c r="FY660">
        <v>19217.998899999999</v>
      </c>
    </row>
    <row r="661" spans="1:181" x14ac:dyDescent="0.35">
      <c r="A661">
        <v>664</v>
      </c>
      <c r="B661" t="s">
        <v>5587</v>
      </c>
      <c r="C661" t="s">
        <v>5553</v>
      </c>
      <c r="D661" t="s">
        <v>2911</v>
      </c>
      <c r="E661" t="s">
        <v>2912</v>
      </c>
      <c r="F661" t="s">
        <v>232</v>
      </c>
      <c r="G661" t="s">
        <v>304</v>
      </c>
      <c r="H661" t="s">
        <v>262</v>
      </c>
      <c r="I661" t="s">
        <v>304</v>
      </c>
      <c r="J661" t="s">
        <v>316</v>
      </c>
      <c r="K661" t="s">
        <v>193</v>
      </c>
      <c r="L661" t="s">
        <v>364</v>
      </c>
      <c r="M661">
        <v>6</v>
      </c>
      <c r="N661" t="s">
        <v>196</v>
      </c>
      <c r="O661" t="s">
        <v>197</v>
      </c>
      <c r="P661" t="s">
        <v>198</v>
      </c>
      <c r="Q661">
        <v>1000</v>
      </c>
      <c r="R661">
        <v>1000</v>
      </c>
      <c r="S661">
        <v>500</v>
      </c>
      <c r="T661">
        <v>3</v>
      </c>
      <c r="U661">
        <v>2</v>
      </c>
      <c r="V661" t="s">
        <v>199</v>
      </c>
      <c r="W661" t="s">
        <v>200</v>
      </c>
      <c r="X661">
        <v>2.125</v>
      </c>
      <c r="Y661" t="s">
        <v>193</v>
      </c>
      <c r="Z661" t="s">
        <v>5592</v>
      </c>
      <c r="AA661" t="s">
        <v>2454</v>
      </c>
      <c r="AB661">
        <v>185</v>
      </c>
      <c r="AD661">
        <v>-18</v>
      </c>
      <c r="AE661" t="s">
        <v>193</v>
      </c>
      <c r="AF661" t="s">
        <v>193</v>
      </c>
      <c r="AG661">
        <v>237.5</v>
      </c>
      <c r="AH661">
        <v>0</v>
      </c>
      <c r="AI661">
        <v>0</v>
      </c>
      <c r="AJ661" t="s">
        <v>193</v>
      </c>
      <c r="AK661" t="s">
        <v>193</v>
      </c>
      <c r="AM661">
        <v>-25</v>
      </c>
      <c r="AN661">
        <v>52.5</v>
      </c>
      <c r="AO661">
        <v>12000</v>
      </c>
      <c r="AP661">
        <v>10</v>
      </c>
      <c r="AQ661">
        <v>2.2050000000000001</v>
      </c>
      <c r="AR661">
        <v>99.769000000000005</v>
      </c>
      <c r="AS661" t="s">
        <v>202</v>
      </c>
      <c r="AT661" t="s">
        <v>203</v>
      </c>
      <c r="AU661" t="s">
        <v>204</v>
      </c>
      <c r="AV661" t="s">
        <v>205</v>
      </c>
      <c r="AW661">
        <v>4</v>
      </c>
      <c r="AX661">
        <v>4</v>
      </c>
      <c r="AY661" t="s">
        <v>193</v>
      </c>
      <c r="AZ661" t="s">
        <v>193</v>
      </c>
      <c r="BA661" t="s">
        <v>202</v>
      </c>
      <c r="BB661" t="s">
        <v>206</v>
      </c>
      <c r="BC661" t="s">
        <v>202</v>
      </c>
      <c r="BD661" t="s">
        <v>202</v>
      </c>
      <c r="BE661" t="s">
        <v>206</v>
      </c>
      <c r="BF661" t="s">
        <v>206</v>
      </c>
      <c r="BG661" t="s">
        <v>552</v>
      </c>
      <c r="BH661" t="s">
        <v>207</v>
      </c>
      <c r="BI661">
        <v>2000</v>
      </c>
      <c r="BK661" t="s">
        <v>206</v>
      </c>
      <c r="BL661" t="s">
        <v>208</v>
      </c>
      <c r="BM661" t="s">
        <v>218</v>
      </c>
      <c r="BN661" t="s">
        <v>32</v>
      </c>
      <c r="BO661" t="s">
        <v>240</v>
      </c>
      <c r="BP661" t="s">
        <v>193</v>
      </c>
      <c r="BQ661" t="s">
        <v>193</v>
      </c>
      <c r="BR661" t="s">
        <v>193</v>
      </c>
      <c r="BS661" t="s">
        <v>193</v>
      </c>
      <c r="BT661" t="s">
        <v>193</v>
      </c>
      <c r="BU661" t="s">
        <v>193</v>
      </c>
      <c r="BV661" t="s">
        <v>240</v>
      </c>
      <c r="BW661" t="s">
        <v>209</v>
      </c>
      <c r="BX661" t="s">
        <v>197</v>
      </c>
      <c r="BY661" t="s">
        <v>193</v>
      </c>
      <c r="BZ661" t="s">
        <v>211</v>
      </c>
      <c r="CA661" t="s">
        <v>634</v>
      </c>
      <c r="CB661" t="s">
        <v>2913</v>
      </c>
      <c r="CC661" t="s">
        <v>2914</v>
      </c>
      <c r="CD661" t="s">
        <v>5583</v>
      </c>
      <c r="CE661">
        <v>2</v>
      </c>
      <c r="CF661">
        <v>1</v>
      </c>
      <c r="CG661" t="s">
        <v>214</v>
      </c>
      <c r="CH661" t="s">
        <v>215</v>
      </c>
      <c r="CI661" t="s">
        <v>215</v>
      </c>
      <c r="CJ661" t="s">
        <v>197</v>
      </c>
      <c r="CK661">
        <v>500</v>
      </c>
      <c r="CL661" t="s">
        <v>216</v>
      </c>
      <c r="CM661">
        <v>1</v>
      </c>
      <c r="CN661" t="s">
        <v>199</v>
      </c>
      <c r="CO661" t="s">
        <v>193</v>
      </c>
      <c r="CP661">
        <v>1</v>
      </c>
      <c r="CQ661" t="s">
        <v>193</v>
      </c>
      <c r="CR661" t="s">
        <v>193</v>
      </c>
      <c r="CS661" t="s">
        <v>193</v>
      </c>
      <c r="CT661" t="s">
        <v>193</v>
      </c>
      <c r="CU661" t="s">
        <v>193</v>
      </c>
      <c r="CV661" t="s">
        <v>193</v>
      </c>
      <c r="CW661" t="s">
        <v>2911</v>
      </c>
      <c r="CX661" t="s">
        <v>217</v>
      </c>
      <c r="CY661">
        <v>0.2</v>
      </c>
      <c r="CZ661">
        <v>1</v>
      </c>
      <c r="DA661" t="s">
        <v>206</v>
      </c>
      <c r="DB661" t="s">
        <v>193</v>
      </c>
      <c r="DC661" t="s">
        <v>193</v>
      </c>
      <c r="DD661" t="s">
        <v>193</v>
      </c>
      <c r="DE661" t="s">
        <v>193</v>
      </c>
      <c r="DF661" t="s">
        <v>193</v>
      </c>
      <c r="DG661" t="s">
        <v>247</v>
      </c>
      <c r="DH661" t="s">
        <v>220</v>
      </c>
      <c r="DI661" t="s">
        <v>34</v>
      </c>
      <c r="DJ661" t="s">
        <v>375</v>
      </c>
      <c r="DK661" t="s">
        <v>341</v>
      </c>
      <c r="DL661" t="s">
        <v>222</v>
      </c>
      <c r="DM661" t="s">
        <v>222</v>
      </c>
      <c r="DN661" t="s">
        <v>223</v>
      </c>
      <c r="DO661" t="s">
        <v>2457</v>
      </c>
      <c r="DP661">
        <v>101.73699999999999</v>
      </c>
      <c r="DQ661">
        <v>1.5129999999999999</v>
      </c>
      <c r="DR661">
        <v>119.0487</v>
      </c>
      <c r="DS661">
        <v>-65.951300000000003</v>
      </c>
      <c r="DT661">
        <v>101.675</v>
      </c>
      <c r="DU661">
        <v>1.534</v>
      </c>
      <c r="DV661">
        <v>125.188</v>
      </c>
      <c r="DW661">
        <v>-59.811999999999998</v>
      </c>
      <c r="DX661">
        <v>101.631</v>
      </c>
      <c r="DY661">
        <v>1.5489999999999999</v>
      </c>
      <c r="DZ661">
        <v>124.2936</v>
      </c>
      <c r="EA661">
        <v>-60.706400000000002</v>
      </c>
      <c r="EB661">
        <v>101.69199999999999</v>
      </c>
      <c r="EC661">
        <v>1.526</v>
      </c>
      <c r="ED661">
        <v>125.5038</v>
      </c>
      <c r="EE661">
        <v>-59.496200000000002</v>
      </c>
      <c r="EF661">
        <v>101.511</v>
      </c>
      <c r="EG661">
        <v>1.589</v>
      </c>
      <c r="EH661">
        <v>136.65549999999999</v>
      </c>
      <c r="EI661">
        <v>-48.344499999999996</v>
      </c>
      <c r="EJ661">
        <v>101.322</v>
      </c>
      <c r="EK661">
        <v>1.655</v>
      </c>
      <c r="EL661">
        <v>141.1807</v>
      </c>
      <c r="EM661">
        <v>-43.819299999999998</v>
      </c>
      <c r="EN661">
        <v>101.431</v>
      </c>
      <c r="EO661">
        <v>1.6160000000000001</v>
      </c>
      <c r="EP661">
        <v>137.30459999999999</v>
      </c>
      <c r="EQ661">
        <v>-47.695399999999999</v>
      </c>
      <c r="ER661">
        <v>102.14100000000001</v>
      </c>
      <c r="ES661">
        <v>1.3660000000000001</v>
      </c>
      <c r="ET661">
        <v>112.32850000000001</v>
      </c>
      <c r="EU661">
        <v>-72.671499999999995</v>
      </c>
      <c r="EV661">
        <v>101.57599999999999</v>
      </c>
      <c r="EW661">
        <v>1.5629999999999999</v>
      </c>
      <c r="EX661">
        <v>132.86070000000001</v>
      </c>
      <c r="EY661">
        <v>-52.139299999999999</v>
      </c>
      <c r="EZ661">
        <v>101.495</v>
      </c>
      <c r="FA661">
        <v>1.591</v>
      </c>
      <c r="FB661">
        <v>133.52430000000001</v>
      </c>
      <c r="FC661">
        <v>-51.475700000000003</v>
      </c>
      <c r="FD661">
        <v>101.61799999999999</v>
      </c>
      <c r="FE661">
        <v>1.5469999999999999</v>
      </c>
      <c r="FF661">
        <v>128.381</v>
      </c>
      <c r="FG661">
        <v>-56.619</v>
      </c>
      <c r="FH661">
        <v>46.7</v>
      </c>
      <c r="FI661">
        <v>-12.78</v>
      </c>
      <c r="FJ661">
        <v>68.73</v>
      </c>
      <c r="FK661">
        <v>-4.5</v>
      </c>
      <c r="FL661">
        <v>112.49299999999999</v>
      </c>
      <c r="FM661">
        <v>-0.49</v>
      </c>
      <c r="FN661">
        <v>0.2601</v>
      </c>
      <c r="FO661">
        <v>5.9359000000000002</v>
      </c>
      <c r="FP661">
        <v>0.34960000000000002</v>
      </c>
      <c r="FQ661">
        <v>19.4483</v>
      </c>
      <c r="FR661">
        <v>0.45710000000000001</v>
      </c>
      <c r="FS661">
        <v>20.3063</v>
      </c>
      <c r="FT661">
        <v>0.71220000000000006</v>
      </c>
      <c r="FU661">
        <v>6.3727999999999998</v>
      </c>
      <c r="FV661">
        <v>1.2945</v>
      </c>
      <c r="FW661">
        <v>-2.0348999999999999</v>
      </c>
      <c r="FX661" t="s">
        <v>2915</v>
      </c>
      <c r="FY661">
        <v>92434.165599999993</v>
      </c>
    </row>
    <row r="662" spans="1:181" x14ac:dyDescent="0.35">
      <c r="A662">
        <v>665</v>
      </c>
      <c r="B662" t="s">
        <v>5587</v>
      </c>
      <c r="C662" t="s">
        <v>5553</v>
      </c>
      <c r="D662" t="s">
        <v>2911</v>
      </c>
      <c r="E662" t="s">
        <v>2912</v>
      </c>
      <c r="F662" t="s">
        <v>232</v>
      </c>
      <c r="G662" t="s">
        <v>304</v>
      </c>
      <c r="H662" t="s">
        <v>262</v>
      </c>
      <c r="I662" t="s">
        <v>304</v>
      </c>
      <c r="J662" t="s">
        <v>316</v>
      </c>
      <c r="K662" t="s">
        <v>193</v>
      </c>
      <c r="L662" t="s">
        <v>364</v>
      </c>
      <c r="M662" t="s">
        <v>193</v>
      </c>
      <c r="N662" t="s">
        <v>196</v>
      </c>
      <c r="O662" t="s">
        <v>197</v>
      </c>
      <c r="P662" t="s">
        <v>198</v>
      </c>
      <c r="Q662">
        <v>1000</v>
      </c>
      <c r="R662">
        <v>1000</v>
      </c>
      <c r="S662">
        <v>500</v>
      </c>
      <c r="T662">
        <v>10</v>
      </c>
      <c r="U662">
        <v>2</v>
      </c>
      <c r="V662" t="s">
        <v>199</v>
      </c>
      <c r="W662" t="s">
        <v>200</v>
      </c>
      <c r="X662">
        <v>2.75</v>
      </c>
      <c r="Y662" t="s">
        <v>193</v>
      </c>
      <c r="Z662" t="s">
        <v>5498</v>
      </c>
      <c r="AA662" t="s">
        <v>1712</v>
      </c>
      <c r="AB662">
        <v>212.5</v>
      </c>
      <c r="AD662">
        <v>-8.5</v>
      </c>
      <c r="AE662" t="s">
        <v>193</v>
      </c>
      <c r="AF662" t="s">
        <v>193</v>
      </c>
      <c r="AG662">
        <v>275</v>
      </c>
      <c r="AH662">
        <v>0</v>
      </c>
      <c r="AI662">
        <v>0</v>
      </c>
      <c r="AJ662" t="s">
        <v>193</v>
      </c>
      <c r="AK662" t="s">
        <v>193</v>
      </c>
      <c r="AM662">
        <v>-30</v>
      </c>
      <c r="AN662">
        <v>62.5</v>
      </c>
      <c r="AO662">
        <v>12000</v>
      </c>
      <c r="AP662">
        <v>14</v>
      </c>
      <c r="AQ662">
        <v>2.8620000000000001</v>
      </c>
      <c r="AR662">
        <v>99.031999999999996</v>
      </c>
      <c r="AS662" t="s">
        <v>202</v>
      </c>
      <c r="AT662" t="s">
        <v>203</v>
      </c>
      <c r="AU662" t="s">
        <v>204</v>
      </c>
      <c r="AV662" t="s">
        <v>205</v>
      </c>
      <c r="AW662">
        <v>4</v>
      </c>
      <c r="AX662">
        <v>4</v>
      </c>
      <c r="AY662" t="s">
        <v>193</v>
      </c>
      <c r="AZ662" t="s">
        <v>193</v>
      </c>
      <c r="BA662" t="s">
        <v>202</v>
      </c>
      <c r="BB662" t="s">
        <v>206</v>
      </c>
      <c r="BC662" t="s">
        <v>202</v>
      </c>
      <c r="BD662" t="s">
        <v>202</v>
      </c>
      <c r="BE662" t="s">
        <v>206</v>
      </c>
      <c r="BF662" t="s">
        <v>206</v>
      </c>
      <c r="BG662" t="s">
        <v>552</v>
      </c>
      <c r="BH662" t="s">
        <v>207</v>
      </c>
      <c r="BI662">
        <v>2000</v>
      </c>
      <c r="BK662" t="s">
        <v>206</v>
      </c>
      <c r="BL662" t="s">
        <v>208</v>
      </c>
      <c r="BM662" t="s">
        <v>218</v>
      </c>
      <c r="BN662" t="s">
        <v>32</v>
      </c>
      <c r="BO662" t="s">
        <v>240</v>
      </c>
      <c r="BP662" t="s">
        <v>193</v>
      </c>
      <c r="BQ662" t="s">
        <v>193</v>
      </c>
      <c r="BR662" t="s">
        <v>193</v>
      </c>
      <c r="BS662" t="s">
        <v>193</v>
      </c>
      <c r="BT662" t="s">
        <v>193</v>
      </c>
      <c r="BU662" t="s">
        <v>193</v>
      </c>
      <c r="BV662" t="s">
        <v>240</v>
      </c>
      <c r="BW662" t="s">
        <v>209</v>
      </c>
      <c r="BX662" t="s">
        <v>197</v>
      </c>
      <c r="BY662" t="s">
        <v>193</v>
      </c>
      <c r="BZ662" t="s">
        <v>211</v>
      </c>
      <c r="CA662" t="s">
        <v>634</v>
      </c>
      <c r="CB662" t="s">
        <v>2916</v>
      </c>
      <c r="CC662" t="s">
        <v>2917</v>
      </c>
      <c r="CD662" t="s">
        <v>5583</v>
      </c>
      <c r="CE662">
        <v>2</v>
      </c>
      <c r="CF662">
        <v>0</v>
      </c>
      <c r="CG662" t="s">
        <v>214</v>
      </c>
      <c r="CH662" t="s">
        <v>215</v>
      </c>
      <c r="CI662" t="s">
        <v>215</v>
      </c>
      <c r="CJ662" t="s">
        <v>197</v>
      </c>
      <c r="CK662">
        <v>500</v>
      </c>
      <c r="CL662" t="s">
        <v>216</v>
      </c>
      <c r="CM662">
        <v>1</v>
      </c>
      <c r="CN662" t="s">
        <v>199</v>
      </c>
      <c r="CO662" t="s">
        <v>193</v>
      </c>
      <c r="CP662">
        <v>3</v>
      </c>
      <c r="CQ662" t="s">
        <v>193</v>
      </c>
      <c r="CR662" t="s">
        <v>193</v>
      </c>
      <c r="CS662" t="s">
        <v>193</v>
      </c>
      <c r="CT662" t="s">
        <v>193</v>
      </c>
      <c r="CU662" t="s">
        <v>193</v>
      </c>
      <c r="CV662" t="s">
        <v>193</v>
      </c>
      <c r="CW662" t="s">
        <v>2911</v>
      </c>
      <c r="CX662" t="s">
        <v>217</v>
      </c>
      <c r="CY662">
        <v>0.45</v>
      </c>
      <c r="CZ662">
        <v>2.25</v>
      </c>
      <c r="DA662" t="s">
        <v>206</v>
      </c>
      <c r="DB662" t="s">
        <v>193</v>
      </c>
      <c r="DC662" t="s">
        <v>193</v>
      </c>
      <c r="DD662" t="s">
        <v>193</v>
      </c>
      <c r="DE662" t="s">
        <v>193</v>
      </c>
      <c r="DF662" t="s">
        <v>193</v>
      </c>
      <c r="DG662" t="s">
        <v>247</v>
      </c>
      <c r="DH662" t="s">
        <v>220</v>
      </c>
      <c r="DI662" t="s">
        <v>34</v>
      </c>
      <c r="DJ662" t="s">
        <v>375</v>
      </c>
      <c r="DK662" t="s">
        <v>341</v>
      </c>
      <c r="DL662" t="s">
        <v>222</v>
      </c>
      <c r="DM662" t="s">
        <v>222</v>
      </c>
      <c r="DN662" t="s">
        <v>223</v>
      </c>
      <c r="DO662" t="s">
        <v>1547</v>
      </c>
      <c r="DP662">
        <v>102.248</v>
      </c>
      <c r="DQ662">
        <v>2.4889999999999999</v>
      </c>
      <c r="DR662">
        <v>171.7516</v>
      </c>
      <c r="DS662">
        <v>-40.748399999999997</v>
      </c>
      <c r="DT662">
        <v>103.202</v>
      </c>
      <c r="DU662">
        <v>2.38</v>
      </c>
      <c r="DV662">
        <v>166.11490000000001</v>
      </c>
      <c r="DW662">
        <v>-46.385100000000001</v>
      </c>
      <c r="DX662">
        <v>103.79300000000001</v>
      </c>
      <c r="DY662">
        <v>2.3130000000000002</v>
      </c>
      <c r="DZ662">
        <v>154.18940000000001</v>
      </c>
      <c r="EA662">
        <v>-58.310600000000001</v>
      </c>
      <c r="EB662">
        <v>103.79300000000001</v>
      </c>
      <c r="EC662">
        <v>2.3130000000000002</v>
      </c>
      <c r="ED662">
        <v>156.11930000000001</v>
      </c>
      <c r="EE662">
        <v>-56.380699999999997</v>
      </c>
      <c r="EF662">
        <v>104.25</v>
      </c>
      <c r="EG662">
        <v>2.2610000000000001</v>
      </c>
      <c r="EH662">
        <v>162.96010000000001</v>
      </c>
      <c r="EI662">
        <v>-49.539900000000003</v>
      </c>
      <c r="EJ662">
        <v>104.42700000000001</v>
      </c>
      <c r="EK662">
        <v>2.2410000000000001</v>
      </c>
      <c r="EL662">
        <v>161.5</v>
      </c>
      <c r="EM662">
        <v>-51</v>
      </c>
      <c r="EN662">
        <v>104.604</v>
      </c>
      <c r="EO662">
        <v>2.2210000000000001</v>
      </c>
      <c r="EP662">
        <v>157.94890000000001</v>
      </c>
      <c r="EQ662">
        <v>-54.551099999999998</v>
      </c>
      <c r="ER662">
        <v>105.113</v>
      </c>
      <c r="ES662">
        <v>2.1640000000000001</v>
      </c>
      <c r="ET662">
        <v>155.8887</v>
      </c>
      <c r="EU662">
        <v>-56.6113</v>
      </c>
      <c r="EV662">
        <v>105.324</v>
      </c>
      <c r="EW662">
        <v>2.14</v>
      </c>
      <c r="EX662">
        <v>157.1183</v>
      </c>
      <c r="EY662">
        <v>-55.381700000000002</v>
      </c>
      <c r="EZ662">
        <v>106.334</v>
      </c>
      <c r="FA662">
        <v>2.028</v>
      </c>
      <c r="FB662">
        <v>140.9205</v>
      </c>
      <c r="FC662">
        <v>-71.579499999999996</v>
      </c>
      <c r="FD662">
        <v>106.3</v>
      </c>
      <c r="FE662">
        <v>2.032</v>
      </c>
      <c r="FF662">
        <v>143.12010000000001</v>
      </c>
      <c r="FG662">
        <v>-69.379900000000006</v>
      </c>
      <c r="FH662">
        <v>46.7</v>
      </c>
      <c r="FI662">
        <v>-12.78</v>
      </c>
      <c r="FJ662">
        <v>68.73</v>
      </c>
      <c r="FK662">
        <v>-4.5</v>
      </c>
      <c r="FL662">
        <v>112.49299999999999</v>
      </c>
      <c r="FM662">
        <v>-0.49</v>
      </c>
      <c r="FN662">
        <v>0.2601</v>
      </c>
      <c r="FO662">
        <v>5.9359000000000002</v>
      </c>
      <c r="FP662">
        <v>0.34960000000000002</v>
      </c>
      <c r="FQ662">
        <v>19.4483</v>
      </c>
      <c r="FR662">
        <v>0.45710000000000001</v>
      </c>
      <c r="FS662">
        <v>20.3063</v>
      </c>
      <c r="FT662">
        <v>0.71220000000000006</v>
      </c>
      <c r="FU662">
        <v>6.3727999999999998</v>
      </c>
      <c r="FV662">
        <v>1.2945</v>
      </c>
      <c r="FW662">
        <v>-2.0348999999999999</v>
      </c>
      <c r="FX662" t="s">
        <v>2915</v>
      </c>
      <c r="FY662">
        <v>92434.165599999993</v>
      </c>
    </row>
    <row r="663" spans="1:181" x14ac:dyDescent="0.35">
      <c r="A663">
        <v>666</v>
      </c>
      <c r="B663" t="s">
        <v>5583</v>
      </c>
      <c r="C663" t="s">
        <v>5588</v>
      </c>
      <c r="D663" t="s">
        <v>2795</v>
      </c>
      <c r="E663" t="s">
        <v>2796</v>
      </c>
      <c r="F663" t="s">
        <v>192</v>
      </c>
      <c r="G663" t="s">
        <v>193</v>
      </c>
      <c r="H663" t="s">
        <v>194</v>
      </c>
      <c r="I663" t="s">
        <v>193</v>
      </c>
      <c r="J663" t="s">
        <v>316</v>
      </c>
      <c r="K663" t="s">
        <v>193</v>
      </c>
      <c r="L663" t="s">
        <v>540</v>
      </c>
      <c r="M663" t="s">
        <v>193</v>
      </c>
      <c r="N663" t="s">
        <v>196</v>
      </c>
      <c r="O663" t="s">
        <v>197</v>
      </c>
      <c r="P663" t="s">
        <v>198</v>
      </c>
      <c r="Q663">
        <v>4000</v>
      </c>
      <c r="R663" t="s">
        <v>198</v>
      </c>
      <c r="S663">
        <v>1500</v>
      </c>
      <c r="T663">
        <v>3</v>
      </c>
      <c r="U663">
        <v>3</v>
      </c>
      <c r="V663" t="s">
        <v>199</v>
      </c>
      <c r="W663" t="s">
        <v>200</v>
      </c>
      <c r="X663">
        <v>3.8</v>
      </c>
      <c r="Y663" t="s">
        <v>193</v>
      </c>
      <c r="Z663" t="s">
        <v>5589</v>
      </c>
      <c r="AA663" t="s">
        <v>2454</v>
      </c>
      <c r="AB663">
        <v>350</v>
      </c>
      <c r="AD663">
        <v>-1</v>
      </c>
      <c r="AE663" t="s">
        <v>193</v>
      </c>
      <c r="AF663" t="s">
        <v>193</v>
      </c>
      <c r="AG663">
        <v>387.5</v>
      </c>
      <c r="AH663">
        <v>350</v>
      </c>
      <c r="AI663">
        <v>0</v>
      </c>
      <c r="AJ663" t="s">
        <v>193</v>
      </c>
      <c r="AK663" t="s">
        <v>193</v>
      </c>
      <c r="AM663">
        <v>50</v>
      </c>
      <c r="AN663">
        <v>37.5</v>
      </c>
      <c r="AO663" t="s">
        <v>193</v>
      </c>
      <c r="AP663">
        <v>1.73</v>
      </c>
      <c r="AQ663">
        <v>3.8370000000000002</v>
      </c>
      <c r="AR663">
        <v>99.897000000000006</v>
      </c>
      <c r="AS663" t="s">
        <v>202</v>
      </c>
      <c r="AT663" t="s">
        <v>203</v>
      </c>
      <c r="AU663" t="s">
        <v>204</v>
      </c>
      <c r="AV663" t="s">
        <v>205</v>
      </c>
      <c r="AW663">
        <v>5</v>
      </c>
      <c r="AX663">
        <v>5</v>
      </c>
      <c r="AY663" t="s">
        <v>193</v>
      </c>
      <c r="AZ663" t="s">
        <v>193</v>
      </c>
      <c r="BA663" t="s">
        <v>202</v>
      </c>
      <c r="BB663" t="s">
        <v>206</v>
      </c>
      <c r="BC663" t="s">
        <v>206</v>
      </c>
      <c r="BD663" t="s">
        <v>206</v>
      </c>
      <c r="BE663" t="s">
        <v>206</v>
      </c>
      <c r="BF663" t="s">
        <v>206</v>
      </c>
      <c r="BG663" t="s">
        <v>207</v>
      </c>
      <c r="BH663" t="s">
        <v>193</v>
      </c>
      <c r="BI663">
        <v>2000</v>
      </c>
      <c r="BK663" t="s">
        <v>206</v>
      </c>
      <c r="BL663" t="s">
        <v>208</v>
      </c>
      <c r="BM663" t="s">
        <v>220</v>
      </c>
      <c r="BN663" t="s">
        <v>30</v>
      </c>
      <c r="BO663" t="s">
        <v>32</v>
      </c>
      <c r="BP663" t="s">
        <v>240</v>
      </c>
      <c r="BQ663" t="s">
        <v>193</v>
      </c>
      <c r="BR663" t="s">
        <v>193</v>
      </c>
      <c r="BS663" t="s">
        <v>193</v>
      </c>
      <c r="BT663" t="s">
        <v>193</v>
      </c>
      <c r="BU663" t="s">
        <v>193</v>
      </c>
      <c r="BV663" t="s">
        <v>208</v>
      </c>
      <c r="BW663" t="s">
        <v>291</v>
      </c>
      <c r="BX663" t="s">
        <v>197</v>
      </c>
      <c r="BY663" t="s">
        <v>193</v>
      </c>
      <c r="BZ663" t="s">
        <v>271</v>
      </c>
      <c r="CA663" t="s">
        <v>272</v>
      </c>
      <c r="CB663" t="s">
        <v>2797</v>
      </c>
      <c r="CC663" t="s">
        <v>2798</v>
      </c>
      <c r="CD663" t="s">
        <v>5583</v>
      </c>
      <c r="CE663">
        <v>2</v>
      </c>
      <c r="CF663">
        <v>1</v>
      </c>
      <c r="CG663" t="s">
        <v>214</v>
      </c>
      <c r="CH663" t="s">
        <v>215</v>
      </c>
      <c r="CI663" t="s">
        <v>215</v>
      </c>
      <c r="CJ663" t="s">
        <v>197</v>
      </c>
      <c r="CK663">
        <v>1500</v>
      </c>
      <c r="CL663" t="s">
        <v>216</v>
      </c>
      <c r="CM663">
        <v>1</v>
      </c>
      <c r="CN663" t="s">
        <v>199</v>
      </c>
      <c r="CO663" t="s">
        <v>193</v>
      </c>
      <c r="CP663" t="s">
        <v>193</v>
      </c>
      <c r="CQ663" t="s">
        <v>193</v>
      </c>
      <c r="CR663" t="s">
        <v>193</v>
      </c>
      <c r="CS663" t="s">
        <v>193</v>
      </c>
      <c r="CT663" t="s">
        <v>193</v>
      </c>
      <c r="CU663" t="s">
        <v>193</v>
      </c>
      <c r="CV663" t="s">
        <v>193</v>
      </c>
      <c r="CW663" t="s">
        <v>2795</v>
      </c>
      <c r="CX663" t="s">
        <v>217</v>
      </c>
      <c r="CY663">
        <v>0.2</v>
      </c>
      <c r="CZ663">
        <v>3</v>
      </c>
      <c r="DA663" t="s">
        <v>206</v>
      </c>
      <c r="DB663" t="s">
        <v>193</v>
      </c>
      <c r="DC663" t="s">
        <v>193</v>
      </c>
      <c r="DD663" t="s">
        <v>193</v>
      </c>
      <c r="DE663" t="s">
        <v>193</v>
      </c>
      <c r="DF663" t="s">
        <v>193</v>
      </c>
      <c r="DG663" t="s">
        <v>193</v>
      </c>
      <c r="DH663" t="s">
        <v>193</v>
      </c>
      <c r="DI663" t="s">
        <v>193</v>
      </c>
      <c r="DJ663" t="s">
        <v>193</v>
      </c>
      <c r="DK663" t="s">
        <v>193</v>
      </c>
      <c r="DL663" t="s">
        <v>222</v>
      </c>
      <c r="DM663" t="s">
        <v>222</v>
      </c>
      <c r="DN663" t="s">
        <v>223</v>
      </c>
      <c r="DO663" t="s">
        <v>2457</v>
      </c>
      <c r="DP663">
        <v>101.041</v>
      </c>
      <c r="DQ663">
        <v>3.4289999999999998</v>
      </c>
      <c r="DR663">
        <v>309.78320000000002</v>
      </c>
      <c r="DS663">
        <v>-40.216799999999999</v>
      </c>
      <c r="DT663">
        <v>101.041</v>
      </c>
      <c r="DU663">
        <v>3.4289999999999998</v>
      </c>
      <c r="DV663">
        <v>309.7987</v>
      </c>
      <c r="DW663">
        <v>-40.201300000000003</v>
      </c>
      <c r="DX663">
        <v>102.026</v>
      </c>
      <c r="DY663">
        <v>3.0819999999999999</v>
      </c>
      <c r="DZ663">
        <v>275.94869999999997</v>
      </c>
      <c r="EA663">
        <v>-74.051299999999998</v>
      </c>
      <c r="EB663">
        <v>102.348</v>
      </c>
      <c r="EC663">
        <v>2.9689999999999999</v>
      </c>
      <c r="ED663">
        <v>268.68799999999999</v>
      </c>
      <c r="EE663">
        <v>-81.311999999999998</v>
      </c>
      <c r="EF663">
        <v>102.529</v>
      </c>
      <c r="EG663">
        <v>2.9049999999999998</v>
      </c>
      <c r="EH663">
        <v>259.89359999999999</v>
      </c>
      <c r="EI663">
        <v>-90.106399999999994</v>
      </c>
      <c r="EJ663">
        <v>102.759</v>
      </c>
      <c r="EK663">
        <v>2.8220000000000001</v>
      </c>
      <c r="EL663">
        <v>255.10380000000001</v>
      </c>
      <c r="EM663">
        <v>-94.896199999999993</v>
      </c>
      <c r="EN663">
        <v>103.08499999999999</v>
      </c>
      <c r="EO663">
        <v>2.7080000000000002</v>
      </c>
      <c r="EP663">
        <v>248.55549999999999</v>
      </c>
      <c r="EQ663">
        <v>-101.44450000000001</v>
      </c>
      <c r="ER663">
        <v>103.093</v>
      </c>
      <c r="ES663">
        <v>2.7040000000000002</v>
      </c>
      <c r="ET663">
        <v>246.08070000000001</v>
      </c>
      <c r="EU663">
        <v>-103.91930000000001</v>
      </c>
      <c r="EV663">
        <v>103.026</v>
      </c>
      <c r="EW663">
        <v>2.726</v>
      </c>
      <c r="EX663">
        <v>248.30459999999999</v>
      </c>
      <c r="EY663">
        <v>-101.69540000000001</v>
      </c>
      <c r="EZ663">
        <v>103.14700000000001</v>
      </c>
      <c r="FA663">
        <v>2.6829999999999998</v>
      </c>
      <c r="FB663">
        <v>244.02850000000001</v>
      </c>
      <c r="FC663">
        <v>-105.97150000000001</v>
      </c>
      <c r="FD663">
        <v>103.047</v>
      </c>
      <c r="FE663">
        <v>2.7149999999999999</v>
      </c>
      <c r="FF663">
        <v>248.0607</v>
      </c>
      <c r="FG663">
        <v>-101.9393</v>
      </c>
      <c r="FH663">
        <v>45.24</v>
      </c>
      <c r="FI663">
        <v>-20.74</v>
      </c>
      <c r="FJ663">
        <v>68.040000000000006</v>
      </c>
      <c r="FK663">
        <v>-7.19</v>
      </c>
      <c r="FL663">
        <v>116.96899999999999</v>
      </c>
      <c r="FM663">
        <v>8.43</v>
      </c>
      <c r="FN663">
        <v>0.26219999999999999</v>
      </c>
      <c r="FO663">
        <v>14.9634</v>
      </c>
      <c r="FP663">
        <v>0.3342</v>
      </c>
      <c r="FQ663">
        <v>13.0854</v>
      </c>
      <c r="FR663">
        <v>0.43969999999999998</v>
      </c>
      <c r="FS663">
        <v>6.4372999999999996</v>
      </c>
      <c r="FT663">
        <v>0.66979999999999995</v>
      </c>
      <c r="FU663">
        <v>-7.7975000000000003</v>
      </c>
      <c r="FV663">
        <v>1.2785</v>
      </c>
      <c r="FW663">
        <v>-4.3432000000000004</v>
      </c>
      <c r="FX663" t="s">
        <v>2799</v>
      </c>
      <c r="FY663" t="s">
        <v>252</v>
      </c>
    </row>
    <row r="664" spans="1:181" x14ac:dyDescent="0.35">
      <c r="A664">
        <v>667</v>
      </c>
      <c r="B664" t="s">
        <v>5583</v>
      </c>
      <c r="C664" t="s">
        <v>5588</v>
      </c>
      <c r="D664" t="s">
        <v>2795</v>
      </c>
      <c r="E664" t="s">
        <v>2796</v>
      </c>
      <c r="F664" t="s">
        <v>192</v>
      </c>
      <c r="G664" t="s">
        <v>193</v>
      </c>
      <c r="H664" t="s">
        <v>194</v>
      </c>
      <c r="I664" t="s">
        <v>193</v>
      </c>
      <c r="J664" t="s">
        <v>316</v>
      </c>
      <c r="K664" t="s">
        <v>193</v>
      </c>
      <c r="L664" t="s">
        <v>540</v>
      </c>
      <c r="M664" t="s">
        <v>193</v>
      </c>
      <c r="N664" t="s">
        <v>196</v>
      </c>
      <c r="O664" t="s">
        <v>197</v>
      </c>
      <c r="P664" t="s">
        <v>198</v>
      </c>
      <c r="Q664">
        <v>4000</v>
      </c>
      <c r="R664" t="s">
        <v>198</v>
      </c>
      <c r="S664">
        <v>1500</v>
      </c>
      <c r="T664">
        <v>5</v>
      </c>
      <c r="U664">
        <v>3</v>
      </c>
      <c r="V664" t="s">
        <v>199</v>
      </c>
      <c r="W664" t="s">
        <v>200</v>
      </c>
      <c r="X664">
        <v>3.9</v>
      </c>
      <c r="Y664" t="s">
        <v>193</v>
      </c>
      <c r="Z664" t="s">
        <v>5306</v>
      </c>
      <c r="AA664" t="s">
        <v>2410</v>
      </c>
      <c r="AB664">
        <v>350</v>
      </c>
      <c r="AD664">
        <v>-3</v>
      </c>
      <c r="AE664" t="s">
        <v>193</v>
      </c>
      <c r="AF664" t="s">
        <v>193</v>
      </c>
      <c r="AG664">
        <v>387.5</v>
      </c>
      <c r="AH664">
        <v>350</v>
      </c>
      <c r="AI664">
        <v>0</v>
      </c>
      <c r="AJ664" t="s">
        <v>193</v>
      </c>
      <c r="AK664" t="s">
        <v>193</v>
      </c>
      <c r="AM664">
        <v>50</v>
      </c>
      <c r="AN664">
        <v>37.5</v>
      </c>
      <c r="AO664" t="s">
        <v>193</v>
      </c>
      <c r="AP664">
        <v>1.87</v>
      </c>
      <c r="AQ664">
        <v>3.9380000000000002</v>
      </c>
      <c r="AR664">
        <v>99.828999999999994</v>
      </c>
      <c r="AS664" t="s">
        <v>202</v>
      </c>
      <c r="AT664" t="s">
        <v>203</v>
      </c>
      <c r="AU664" t="s">
        <v>204</v>
      </c>
      <c r="AV664" t="s">
        <v>205</v>
      </c>
      <c r="AW664">
        <v>5</v>
      </c>
      <c r="AX664">
        <v>5</v>
      </c>
      <c r="AY664" t="s">
        <v>193</v>
      </c>
      <c r="AZ664" t="s">
        <v>193</v>
      </c>
      <c r="BA664" t="s">
        <v>202</v>
      </c>
      <c r="BB664" t="s">
        <v>206</v>
      </c>
      <c r="BC664" t="s">
        <v>202</v>
      </c>
      <c r="BD664" t="s">
        <v>206</v>
      </c>
      <c r="BE664" t="s">
        <v>206</v>
      </c>
      <c r="BF664" t="s">
        <v>206</v>
      </c>
      <c r="BG664" t="s">
        <v>207</v>
      </c>
      <c r="BH664" t="s">
        <v>193</v>
      </c>
      <c r="BI664">
        <v>2000</v>
      </c>
      <c r="BK664" t="s">
        <v>206</v>
      </c>
      <c r="BL664" t="s">
        <v>208</v>
      </c>
      <c r="BM664" t="s">
        <v>220</v>
      </c>
      <c r="BN664" t="s">
        <v>30</v>
      </c>
      <c r="BO664" t="s">
        <v>32</v>
      </c>
      <c r="BP664" t="s">
        <v>240</v>
      </c>
      <c r="BQ664" t="s">
        <v>193</v>
      </c>
      <c r="BR664" t="s">
        <v>193</v>
      </c>
      <c r="BS664" t="s">
        <v>193</v>
      </c>
      <c r="BT664" t="s">
        <v>193</v>
      </c>
      <c r="BU664" t="s">
        <v>193</v>
      </c>
      <c r="BV664" t="s">
        <v>208</v>
      </c>
      <c r="BW664" t="s">
        <v>291</v>
      </c>
      <c r="BX664" t="s">
        <v>197</v>
      </c>
      <c r="BY664" t="s">
        <v>193</v>
      </c>
      <c r="BZ664" t="s">
        <v>271</v>
      </c>
      <c r="CA664" t="s">
        <v>272</v>
      </c>
      <c r="CB664" t="s">
        <v>2800</v>
      </c>
      <c r="CC664" t="s">
        <v>2801</v>
      </c>
      <c r="CD664" t="s">
        <v>5583</v>
      </c>
      <c r="CE664">
        <v>2</v>
      </c>
      <c r="CF664">
        <v>0</v>
      </c>
      <c r="CG664" t="s">
        <v>214</v>
      </c>
      <c r="CH664" t="s">
        <v>215</v>
      </c>
      <c r="CI664" t="s">
        <v>215</v>
      </c>
      <c r="CJ664" t="s">
        <v>197</v>
      </c>
      <c r="CK664">
        <v>1500</v>
      </c>
      <c r="CL664" t="s">
        <v>216</v>
      </c>
      <c r="CM664">
        <v>1</v>
      </c>
      <c r="CN664" t="s">
        <v>199</v>
      </c>
      <c r="CO664" t="s">
        <v>193</v>
      </c>
      <c r="CP664">
        <v>1</v>
      </c>
      <c r="CQ664" t="s">
        <v>193</v>
      </c>
      <c r="CR664" t="s">
        <v>193</v>
      </c>
      <c r="CS664" t="s">
        <v>193</v>
      </c>
      <c r="CT664" t="s">
        <v>193</v>
      </c>
      <c r="CU664" t="s">
        <v>193</v>
      </c>
      <c r="CV664" t="s">
        <v>193</v>
      </c>
      <c r="CW664" t="s">
        <v>2795</v>
      </c>
      <c r="CX664" t="s">
        <v>217</v>
      </c>
      <c r="CY664">
        <v>0.3</v>
      </c>
      <c r="CZ664">
        <v>4.5</v>
      </c>
      <c r="DA664" t="s">
        <v>206</v>
      </c>
      <c r="DB664" t="s">
        <v>193</v>
      </c>
      <c r="DC664" t="s">
        <v>193</v>
      </c>
      <c r="DD664" t="s">
        <v>193</v>
      </c>
      <c r="DE664" t="s">
        <v>193</v>
      </c>
      <c r="DF664" t="s">
        <v>193</v>
      </c>
      <c r="DG664" t="s">
        <v>193</v>
      </c>
      <c r="DH664" t="s">
        <v>193</v>
      </c>
      <c r="DI664" t="s">
        <v>193</v>
      </c>
      <c r="DJ664" t="s">
        <v>193</v>
      </c>
      <c r="DK664" t="s">
        <v>193</v>
      </c>
      <c r="DL664" t="s">
        <v>222</v>
      </c>
      <c r="DM664" t="s">
        <v>222</v>
      </c>
      <c r="DN664" t="s">
        <v>223</v>
      </c>
      <c r="DO664" t="s">
        <v>2242</v>
      </c>
      <c r="DP664">
        <v>102.429</v>
      </c>
      <c r="DQ664">
        <v>3.359</v>
      </c>
      <c r="DR664">
        <v>290.19229999999999</v>
      </c>
      <c r="DS664">
        <v>-59.807699999999997</v>
      </c>
      <c r="DT664">
        <v>102.429</v>
      </c>
      <c r="DU664">
        <v>3.359</v>
      </c>
      <c r="DV664">
        <v>290.19470000000001</v>
      </c>
      <c r="DW664">
        <v>-59.805300000000003</v>
      </c>
      <c r="DX664">
        <v>103.072</v>
      </c>
      <c r="DY664">
        <v>3.218</v>
      </c>
      <c r="DZ664">
        <v>274.66910000000001</v>
      </c>
      <c r="EA664">
        <v>-75.3309</v>
      </c>
      <c r="EB664">
        <v>103.877</v>
      </c>
      <c r="EC664">
        <v>3.0419999999999998</v>
      </c>
      <c r="ED664">
        <v>263.75330000000002</v>
      </c>
      <c r="EE664">
        <v>-86.246700000000004</v>
      </c>
      <c r="EF664">
        <v>104.015</v>
      </c>
      <c r="EG664">
        <v>3.012</v>
      </c>
      <c r="EH664">
        <v>256.30369999999999</v>
      </c>
      <c r="EI664">
        <v>-93.696299999999994</v>
      </c>
      <c r="EJ664">
        <v>103.932</v>
      </c>
      <c r="EK664">
        <v>3.028</v>
      </c>
      <c r="EL664">
        <v>260.77199999999999</v>
      </c>
      <c r="EM664">
        <v>-89.227999999999994</v>
      </c>
      <c r="EN664">
        <v>104.33199999999999</v>
      </c>
      <c r="EO664">
        <v>2.9409999999999998</v>
      </c>
      <c r="EP664">
        <v>260.33629999999999</v>
      </c>
      <c r="EQ664">
        <v>-89.663700000000006</v>
      </c>
      <c r="ER664">
        <v>104.41200000000001</v>
      </c>
      <c r="ES664">
        <v>2.9239999999999999</v>
      </c>
      <c r="ET664">
        <v>256.75619999999998</v>
      </c>
      <c r="EU664">
        <v>-93.243799999999993</v>
      </c>
      <c r="EV664">
        <v>104.574</v>
      </c>
      <c r="EW664">
        <v>2.8879999999999999</v>
      </c>
      <c r="EX664">
        <v>252.84649999999999</v>
      </c>
      <c r="EY664">
        <v>-97.153499999999994</v>
      </c>
      <c r="EZ664">
        <v>104.828</v>
      </c>
      <c r="FA664">
        <v>2.8330000000000002</v>
      </c>
      <c r="FB664">
        <v>249.1027</v>
      </c>
      <c r="FC664">
        <v>-100.8973</v>
      </c>
      <c r="FD664">
        <v>104.91800000000001</v>
      </c>
      <c r="FE664">
        <v>2.8119999999999998</v>
      </c>
      <c r="FF664">
        <v>247.64830000000001</v>
      </c>
      <c r="FG664">
        <v>-102.35169999999999</v>
      </c>
      <c r="FH664">
        <v>45.24</v>
      </c>
      <c r="FI664">
        <v>-20.74</v>
      </c>
      <c r="FJ664">
        <v>68.040000000000006</v>
      </c>
      <c r="FK664">
        <v>-7.19</v>
      </c>
      <c r="FL664">
        <v>116.96899999999999</v>
      </c>
      <c r="FM664">
        <v>8.43</v>
      </c>
      <c r="FN664">
        <v>0.26219999999999999</v>
      </c>
      <c r="FO664">
        <v>14.9634</v>
      </c>
      <c r="FP664">
        <v>0.3342</v>
      </c>
      <c r="FQ664">
        <v>13.0854</v>
      </c>
      <c r="FR664">
        <v>0.43969999999999998</v>
      </c>
      <c r="FS664">
        <v>6.4372999999999996</v>
      </c>
      <c r="FT664">
        <v>0.66979999999999995</v>
      </c>
      <c r="FU664">
        <v>-7.7975000000000003</v>
      </c>
      <c r="FV664">
        <v>1.2785</v>
      </c>
      <c r="FW664">
        <v>-4.3432000000000004</v>
      </c>
      <c r="FX664" t="s">
        <v>2799</v>
      </c>
      <c r="FY664" t="s">
        <v>252</v>
      </c>
    </row>
    <row r="665" spans="1:181" x14ac:dyDescent="0.35">
      <c r="A665">
        <v>668</v>
      </c>
      <c r="B665" t="s">
        <v>5583</v>
      </c>
      <c r="C665" t="s">
        <v>5588</v>
      </c>
      <c r="D665" t="s">
        <v>2795</v>
      </c>
      <c r="E665" t="s">
        <v>2796</v>
      </c>
      <c r="F665" t="s">
        <v>192</v>
      </c>
      <c r="G665" t="s">
        <v>193</v>
      </c>
      <c r="H665" t="s">
        <v>194</v>
      </c>
      <c r="I665" t="s">
        <v>193</v>
      </c>
      <c r="J665" t="s">
        <v>316</v>
      </c>
      <c r="K665" t="s">
        <v>193</v>
      </c>
      <c r="L665" t="s">
        <v>540</v>
      </c>
      <c r="M665" t="s">
        <v>193</v>
      </c>
      <c r="N665" t="s">
        <v>196</v>
      </c>
      <c r="O665" t="s">
        <v>197</v>
      </c>
      <c r="P665" t="s">
        <v>198</v>
      </c>
      <c r="Q665">
        <v>4000</v>
      </c>
      <c r="R665" t="s">
        <v>198</v>
      </c>
      <c r="S665">
        <v>1000</v>
      </c>
      <c r="T665">
        <v>10</v>
      </c>
      <c r="U665">
        <v>3</v>
      </c>
      <c r="V665" t="s">
        <v>199</v>
      </c>
      <c r="W665" t="s">
        <v>200</v>
      </c>
      <c r="X665">
        <v>4.1500000000000004</v>
      </c>
      <c r="Y665" t="s">
        <v>193</v>
      </c>
      <c r="Z665" t="s">
        <v>5591</v>
      </c>
      <c r="AA665" t="s">
        <v>1712</v>
      </c>
      <c r="AB665">
        <v>350</v>
      </c>
      <c r="AD665">
        <v>-8</v>
      </c>
      <c r="AE665" t="s">
        <v>193</v>
      </c>
      <c r="AF665" t="s">
        <v>193</v>
      </c>
      <c r="AG665">
        <v>387.5</v>
      </c>
      <c r="AH665">
        <v>350</v>
      </c>
      <c r="AI665">
        <v>0</v>
      </c>
      <c r="AJ665" t="s">
        <v>193</v>
      </c>
      <c r="AK665" t="s">
        <v>193</v>
      </c>
      <c r="AM665">
        <v>50</v>
      </c>
      <c r="AN665">
        <v>37.5</v>
      </c>
      <c r="AO665" t="s">
        <v>193</v>
      </c>
      <c r="AP665">
        <v>3.6</v>
      </c>
      <c r="AQ665">
        <v>4.1680000000000001</v>
      </c>
      <c r="AR665">
        <v>99.853999999999999</v>
      </c>
      <c r="AS665" t="s">
        <v>202</v>
      </c>
      <c r="AT665" t="s">
        <v>203</v>
      </c>
      <c r="AU665" t="s">
        <v>204</v>
      </c>
      <c r="AV665" t="s">
        <v>205</v>
      </c>
      <c r="AW665">
        <v>5</v>
      </c>
      <c r="AX665">
        <v>5</v>
      </c>
      <c r="AY665" t="s">
        <v>193</v>
      </c>
      <c r="AZ665" t="s">
        <v>193</v>
      </c>
      <c r="BA665" t="s">
        <v>202</v>
      </c>
      <c r="BB665" t="s">
        <v>206</v>
      </c>
      <c r="BC665" t="s">
        <v>202</v>
      </c>
      <c r="BD665" t="s">
        <v>206</v>
      </c>
      <c r="BE665" t="s">
        <v>206</v>
      </c>
      <c r="BF665" t="s">
        <v>206</v>
      </c>
      <c r="BG665" t="s">
        <v>207</v>
      </c>
      <c r="BH665" t="s">
        <v>193</v>
      </c>
      <c r="BI665">
        <v>2000</v>
      </c>
      <c r="BK665" t="s">
        <v>206</v>
      </c>
      <c r="BL665" t="s">
        <v>208</v>
      </c>
      <c r="BM665" t="s">
        <v>220</v>
      </c>
      <c r="BN665" t="s">
        <v>30</v>
      </c>
      <c r="BO665" t="s">
        <v>32</v>
      </c>
      <c r="BP665" t="s">
        <v>240</v>
      </c>
      <c r="BQ665" t="s">
        <v>193</v>
      </c>
      <c r="BR665" t="s">
        <v>193</v>
      </c>
      <c r="BS665" t="s">
        <v>193</v>
      </c>
      <c r="BT665" t="s">
        <v>193</v>
      </c>
      <c r="BU665" t="s">
        <v>193</v>
      </c>
      <c r="BV665" t="s">
        <v>208</v>
      </c>
      <c r="BW665" t="s">
        <v>291</v>
      </c>
      <c r="BX665" t="s">
        <v>197</v>
      </c>
      <c r="BY665" t="s">
        <v>193</v>
      </c>
      <c r="BZ665" t="s">
        <v>271</v>
      </c>
      <c r="CA665" t="s">
        <v>272</v>
      </c>
      <c r="CB665" t="s">
        <v>2802</v>
      </c>
      <c r="CC665" t="s">
        <v>2803</v>
      </c>
      <c r="CD665" t="s">
        <v>5583</v>
      </c>
      <c r="CE665">
        <v>2</v>
      </c>
      <c r="CF665">
        <v>0</v>
      </c>
      <c r="CG665" t="s">
        <v>214</v>
      </c>
      <c r="CH665" t="s">
        <v>215</v>
      </c>
      <c r="CI665" t="s">
        <v>215</v>
      </c>
      <c r="CJ665" t="s">
        <v>197</v>
      </c>
      <c r="CK665">
        <v>1000</v>
      </c>
      <c r="CL665" t="s">
        <v>216</v>
      </c>
      <c r="CM665">
        <v>1</v>
      </c>
      <c r="CN665" t="s">
        <v>199</v>
      </c>
      <c r="CO665" t="s">
        <v>193</v>
      </c>
      <c r="CP665">
        <v>3</v>
      </c>
      <c r="CQ665" t="s">
        <v>193</v>
      </c>
      <c r="CR665" t="s">
        <v>193</v>
      </c>
      <c r="CS665" t="s">
        <v>193</v>
      </c>
      <c r="CT665" t="s">
        <v>193</v>
      </c>
      <c r="CU665" t="s">
        <v>193</v>
      </c>
      <c r="CV665" t="s">
        <v>193</v>
      </c>
      <c r="CW665" t="s">
        <v>2795</v>
      </c>
      <c r="CX665" t="s">
        <v>217</v>
      </c>
      <c r="CY665">
        <v>0.4</v>
      </c>
      <c r="CZ665">
        <v>4</v>
      </c>
      <c r="DA665" t="s">
        <v>206</v>
      </c>
      <c r="DB665" t="s">
        <v>193</v>
      </c>
      <c r="DC665" t="s">
        <v>193</v>
      </c>
      <c r="DD665" t="s">
        <v>193</v>
      </c>
      <c r="DE665" t="s">
        <v>193</v>
      </c>
      <c r="DF665" t="s">
        <v>193</v>
      </c>
      <c r="DG665" t="s">
        <v>193</v>
      </c>
      <c r="DH665" t="s">
        <v>193</v>
      </c>
      <c r="DI665" t="s">
        <v>193</v>
      </c>
      <c r="DJ665" t="s">
        <v>193</v>
      </c>
      <c r="DK665" t="s">
        <v>193</v>
      </c>
      <c r="DL665" t="s">
        <v>222</v>
      </c>
      <c r="DM665" t="s">
        <v>222</v>
      </c>
      <c r="DN665" t="s">
        <v>223</v>
      </c>
      <c r="DO665" t="s">
        <v>1547</v>
      </c>
      <c r="DP665">
        <v>103.161</v>
      </c>
      <c r="DQ665">
        <v>3.76</v>
      </c>
      <c r="DR665">
        <v>304.80450000000002</v>
      </c>
      <c r="DS665">
        <v>-45.195500000000003</v>
      </c>
      <c r="DT665">
        <v>103.161</v>
      </c>
      <c r="DU665">
        <v>3.76</v>
      </c>
      <c r="DV665">
        <v>304.82490000000001</v>
      </c>
      <c r="DW665">
        <v>-45.1751</v>
      </c>
      <c r="DX665">
        <v>105.372</v>
      </c>
      <c r="DY665">
        <v>3.4950000000000001</v>
      </c>
      <c r="DZ665">
        <v>272.35160000000002</v>
      </c>
      <c r="EA665">
        <v>-77.648399999999995</v>
      </c>
      <c r="EB665">
        <v>106.73</v>
      </c>
      <c r="EC665">
        <v>3.335</v>
      </c>
      <c r="ED665">
        <v>261.61489999999998</v>
      </c>
      <c r="EE665">
        <v>-88.385099999999994</v>
      </c>
      <c r="EF665">
        <v>107.50700000000001</v>
      </c>
      <c r="EG665">
        <v>3.2440000000000002</v>
      </c>
      <c r="EH665">
        <v>247.2894</v>
      </c>
      <c r="EI665">
        <v>-102.7106</v>
      </c>
      <c r="EJ665">
        <v>107.20399999999999</v>
      </c>
      <c r="EK665">
        <v>3.2789999999999999</v>
      </c>
      <c r="EL665">
        <v>252.7193</v>
      </c>
      <c r="EM665">
        <v>-97.280699999999996</v>
      </c>
      <c r="EN665">
        <v>109.001</v>
      </c>
      <c r="EO665">
        <v>3.0720000000000001</v>
      </c>
      <c r="EP665">
        <v>244.06010000000001</v>
      </c>
      <c r="EQ665">
        <v>-105.93989999999999</v>
      </c>
      <c r="ER665">
        <v>108.925</v>
      </c>
      <c r="ES665">
        <v>3.08</v>
      </c>
      <c r="ET665">
        <v>245.4</v>
      </c>
      <c r="EU665">
        <v>-104.6</v>
      </c>
      <c r="EV665">
        <v>108.658</v>
      </c>
      <c r="EW665">
        <v>3.11</v>
      </c>
      <c r="EX665">
        <v>246.84889999999999</v>
      </c>
      <c r="EY665">
        <v>-103.1511</v>
      </c>
      <c r="EZ665">
        <v>108.42100000000001</v>
      </c>
      <c r="FA665">
        <v>3.137</v>
      </c>
      <c r="FB665">
        <v>253.18870000000001</v>
      </c>
      <c r="FC665">
        <v>-96.811300000000003</v>
      </c>
      <c r="FD665">
        <v>108.673</v>
      </c>
      <c r="FE665">
        <v>3.1080000000000001</v>
      </c>
      <c r="FF665">
        <v>253.91829999999999</v>
      </c>
      <c r="FG665">
        <v>-96.081699999999998</v>
      </c>
      <c r="FH665">
        <v>45.24</v>
      </c>
      <c r="FI665">
        <v>-20.74</v>
      </c>
      <c r="FJ665">
        <v>68.040000000000006</v>
      </c>
      <c r="FK665">
        <v>-7.19</v>
      </c>
      <c r="FL665">
        <v>116.96899999999999</v>
      </c>
      <c r="FM665">
        <v>8.43</v>
      </c>
      <c r="FN665">
        <v>0.26219999999999999</v>
      </c>
      <c r="FO665">
        <v>14.9634</v>
      </c>
      <c r="FP665">
        <v>0.3342</v>
      </c>
      <c r="FQ665">
        <v>13.0854</v>
      </c>
      <c r="FR665">
        <v>0.43969999999999998</v>
      </c>
      <c r="FS665">
        <v>6.4372999999999996</v>
      </c>
      <c r="FT665">
        <v>0.66979999999999995</v>
      </c>
      <c r="FU665">
        <v>-7.7975000000000003</v>
      </c>
      <c r="FV665">
        <v>1.2785</v>
      </c>
      <c r="FW665">
        <v>-4.3432000000000004</v>
      </c>
      <c r="FX665" t="s">
        <v>2799</v>
      </c>
      <c r="FY665" t="s">
        <v>252</v>
      </c>
    </row>
    <row r="666" spans="1:181" x14ac:dyDescent="0.35">
      <c r="A666">
        <v>669</v>
      </c>
      <c r="B666" t="s">
        <v>5583</v>
      </c>
      <c r="C666" t="s">
        <v>5588</v>
      </c>
      <c r="D666" t="s">
        <v>2804</v>
      </c>
      <c r="E666" t="s">
        <v>2805</v>
      </c>
      <c r="F666" t="s">
        <v>441</v>
      </c>
      <c r="G666" t="s">
        <v>193</v>
      </c>
      <c r="H666" t="s">
        <v>194</v>
      </c>
      <c r="I666" t="s">
        <v>193</v>
      </c>
      <c r="J666" t="s">
        <v>316</v>
      </c>
      <c r="K666" t="s">
        <v>193</v>
      </c>
      <c r="L666" t="s">
        <v>2553</v>
      </c>
      <c r="M666" t="s">
        <v>193</v>
      </c>
      <c r="N666" t="s">
        <v>196</v>
      </c>
      <c r="O666" t="s">
        <v>197</v>
      </c>
      <c r="P666" t="s">
        <v>198</v>
      </c>
      <c r="Q666">
        <v>350</v>
      </c>
      <c r="R666" t="s">
        <v>198</v>
      </c>
      <c r="S666">
        <v>350</v>
      </c>
      <c r="T666">
        <v>30</v>
      </c>
      <c r="U666">
        <v>1</v>
      </c>
      <c r="V666" t="s">
        <v>199</v>
      </c>
      <c r="W666" t="s">
        <v>200</v>
      </c>
      <c r="X666">
        <v>4</v>
      </c>
      <c r="Y666" t="s">
        <v>193</v>
      </c>
      <c r="Z666" t="s">
        <v>5324</v>
      </c>
      <c r="AA666" t="s">
        <v>999</v>
      </c>
      <c r="AB666">
        <v>275</v>
      </c>
      <c r="AD666">
        <v>-9</v>
      </c>
      <c r="AE666" t="s">
        <v>193</v>
      </c>
      <c r="AF666" t="s">
        <v>193</v>
      </c>
      <c r="AG666">
        <v>300</v>
      </c>
      <c r="AH666">
        <v>0</v>
      </c>
      <c r="AI666">
        <v>0</v>
      </c>
      <c r="AJ666" t="s">
        <v>193</v>
      </c>
      <c r="AK666" t="s">
        <v>193</v>
      </c>
      <c r="AM666">
        <v>0</v>
      </c>
      <c r="AN666">
        <v>25</v>
      </c>
      <c r="AO666" t="s">
        <v>193</v>
      </c>
      <c r="AP666">
        <v>3.4</v>
      </c>
      <c r="AQ666">
        <v>4.05</v>
      </c>
      <c r="AR666">
        <v>99.138000000000005</v>
      </c>
      <c r="AS666" t="s">
        <v>202</v>
      </c>
      <c r="AT666" t="s">
        <v>203</v>
      </c>
      <c r="AU666" t="s">
        <v>204</v>
      </c>
      <c r="AV666" t="s">
        <v>265</v>
      </c>
      <c r="AW666">
        <v>4</v>
      </c>
      <c r="AX666">
        <v>4</v>
      </c>
      <c r="AY666" t="s">
        <v>193</v>
      </c>
      <c r="AZ666" t="s">
        <v>193</v>
      </c>
      <c r="BA666" t="s">
        <v>206</v>
      </c>
      <c r="BB666" t="s">
        <v>206</v>
      </c>
      <c r="BC666" t="s">
        <v>202</v>
      </c>
      <c r="BD666" t="s">
        <v>202</v>
      </c>
      <c r="BE666" t="s">
        <v>206</v>
      </c>
      <c r="BF666" t="s">
        <v>206</v>
      </c>
      <c r="BG666" t="s">
        <v>552</v>
      </c>
      <c r="BH666" t="s">
        <v>193</v>
      </c>
      <c r="BI666">
        <v>2000</v>
      </c>
      <c r="BK666" t="s">
        <v>206</v>
      </c>
      <c r="BL666" t="s">
        <v>247</v>
      </c>
      <c r="BM666" t="s">
        <v>511</v>
      </c>
      <c r="BN666" t="s">
        <v>239</v>
      </c>
      <c r="BO666" t="s">
        <v>240</v>
      </c>
      <c r="BP666" t="s">
        <v>193</v>
      </c>
      <c r="BQ666" t="s">
        <v>193</v>
      </c>
      <c r="BR666" t="s">
        <v>193</v>
      </c>
      <c r="BS666" t="s">
        <v>193</v>
      </c>
      <c r="BT666" t="s">
        <v>193</v>
      </c>
      <c r="BU666" t="s">
        <v>193</v>
      </c>
      <c r="BV666" t="s">
        <v>239</v>
      </c>
      <c r="BW666" t="s">
        <v>209</v>
      </c>
      <c r="BX666" t="s">
        <v>197</v>
      </c>
      <c r="BY666" t="s">
        <v>193</v>
      </c>
      <c r="BZ666" t="s">
        <v>243</v>
      </c>
      <c r="CA666" t="s">
        <v>337</v>
      </c>
      <c r="CB666" t="s">
        <v>2806</v>
      </c>
      <c r="CC666" t="s">
        <v>2807</v>
      </c>
      <c r="CD666" t="s">
        <v>5583</v>
      </c>
      <c r="CE666">
        <v>2</v>
      </c>
      <c r="CF666">
        <v>1</v>
      </c>
      <c r="CG666" t="s">
        <v>214</v>
      </c>
      <c r="CH666" t="s">
        <v>215</v>
      </c>
      <c r="CI666" t="s">
        <v>215</v>
      </c>
      <c r="CJ666" t="s">
        <v>197</v>
      </c>
      <c r="CK666">
        <v>350</v>
      </c>
      <c r="CL666" t="s">
        <v>216</v>
      </c>
      <c r="CM666">
        <v>1</v>
      </c>
      <c r="CN666" t="s">
        <v>199</v>
      </c>
      <c r="CO666" t="s">
        <v>193</v>
      </c>
      <c r="CP666">
        <v>6</v>
      </c>
      <c r="CQ666" t="s">
        <v>193</v>
      </c>
      <c r="CR666" t="s">
        <v>202</v>
      </c>
      <c r="CS666" t="s">
        <v>193</v>
      </c>
      <c r="CT666" t="s">
        <v>193</v>
      </c>
      <c r="CU666" t="s">
        <v>193</v>
      </c>
      <c r="CV666" t="s">
        <v>193</v>
      </c>
      <c r="CW666" t="s">
        <v>2804</v>
      </c>
      <c r="CX666" t="s">
        <v>217</v>
      </c>
      <c r="CY666">
        <v>0.875</v>
      </c>
      <c r="CZ666">
        <v>3.0630000000000002</v>
      </c>
      <c r="DA666" t="s">
        <v>202</v>
      </c>
      <c r="DB666" t="s">
        <v>193</v>
      </c>
      <c r="DC666" t="s">
        <v>193</v>
      </c>
      <c r="DD666" t="s">
        <v>193</v>
      </c>
      <c r="DE666" t="s">
        <v>193</v>
      </c>
      <c r="DF666" t="s">
        <v>193</v>
      </c>
      <c r="DG666" t="s">
        <v>350</v>
      </c>
      <c r="DH666" t="s">
        <v>340</v>
      </c>
      <c r="DI666" t="s">
        <v>341</v>
      </c>
      <c r="DJ666" t="s">
        <v>193</v>
      </c>
      <c r="DK666" t="s">
        <v>193</v>
      </c>
      <c r="DL666" t="s">
        <v>222</v>
      </c>
      <c r="DM666" t="s">
        <v>222</v>
      </c>
      <c r="DN666" t="s">
        <v>223</v>
      </c>
      <c r="DO666" t="s">
        <v>1002</v>
      </c>
      <c r="DP666">
        <v>103.345</v>
      </c>
      <c r="DQ666">
        <v>3.8109999999999999</v>
      </c>
      <c r="DR666">
        <v>251.38509999999999</v>
      </c>
      <c r="DS666">
        <v>-23.614899999999999</v>
      </c>
      <c r="DT666">
        <v>103.345</v>
      </c>
      <c r="DU666">
        <v>3.8109999999999999</v>
      </c>
      <c r="DV666">
        <v>243.50110000000001</v>
      </c>
      <c r="DW666">
        <v>-31.498899999999999</v>
      </c>
      <c r="DX666">
        <v>115.444</v>
      </c>
      <c r="DY666">
        <v>3.1909999999999998</v>
      </c>
      <c r="DZ666">
        <v>181.52070000000001</v>
      </c>
      <c r="EA666">
        <v>-93.479299999999995</v>
      </c>
      <c r="EB666">
        <v>115.444</v>
      </c>
      <c r="EC666">
        <v>3.1909999999999998</v>
      </c>
      <c r="ED666">
        <v>184.96260000000001</v>
      </c>
      <c r="EE666">
        <v>-90.037400000000005</v>
      </c>
      <c r="EF666">
        <v>116.182</v>
      </c>
      <c r="EG666">
        <v>3.1560000000000001</v>
      </c>
      <c r="EH666">
        <v>175.13669999999999</v>
      </c>
      <c r="EI666">
        <v>-99.863299999999995</v>
      </c>
      <c r="EJ666">
        <v>116.182</v>
      </c>
      <c r="EK666">
        <v>3.1560000000000001</v>
      </c>
      <c r="EL666">
        <v>175.82679999999999</v>
      </c>
      <c r="EM666">
        <v>-99.173199999999994</v>
      </c>
      <c r="EN666">
        <v>116.182</v>
      </c>
      <c r="EO666">
        <v>3.1560000000000001</v>
      </c>
      <c r="EP666">
        <v>189.30600000000001</v>
      </c>
      <c r="EQ666">
        <v>-85.694000000000003</v>
      </c>
      <c r="ER666">
        <v>116.182</v>
      </c>
      <c r="ES666">
        <v>3.1560000000000001</v>
      </c>
      <c r="ET666">
        <v>193.58690000000001</v>
      </c>
      <c r="EU666">
        <v>-81.4131</v>
      </c>
      <c r="EV666">
        <v>116.182</v>
      </c>
      <c r="EW666">
        <v>3.1560000000000001</v>
      </c>
      <c r="EX666">
        <v>189.82910000000001</v>
      </c>
      <c r="EY666">
        <v>-85.170900000000003</v>
      </c>
      <c r="EZ666">
        <v>117.887</v>
      </c>
      <c r="FA666">
        <v>3.0760000000000001</v>
      </c>
      <c r="FB666">
        <v>186.1987</v>
      </c>
      <c r="FC666">
        <v>-88.801299999999998</v>
      </c>
      <c r="FD666">
        <v>119.169</v>
      </c>
      <c r="FE666">
        <v>3.0169999999999999</v>
      </c>
      <c r="FF666">
        <v>185.5283</v>
      </c>
      <c r="FG666">
        <v>-89.471699999999998</v>
      </c>
      <c r="FH666">
        <v>45.24</v>
      </c>
      <c r="FI666">
        <v>-20.74</v>
      </c>
      <c r="FJ666">
        <v>68.040000000000006</v>
      </c>
      <c r="FK666">
        <v>-7.19</v>
      </c>
      <c r="FL666">
        <v>116.96899999999999</v>
      </c>
      <c r="FM666">
        <v>8.43</v>
      </c>
      <c r="FN666">
        <v>0.26219999999999999</v>
      </c>
      <c r="FO666">
        <v>14.9634</v>
      </c>
      <c r="FP666">
        <v>0.3342</v>
      </c>
      <c r="FQ666">
        <v>13.0854</v>
      </c>
      <c r="FR666">
        <v>0.43969999999999998</v>
      </c>
      <c r="FS666">
        <v>6.4372999999999996</v>
      </c>
      <c r="FT666">
        <v>0.66979999999999995</v>
      </c>
      <c r="FU666">
        <v>-7.7975000000000003</v>
      </c>
      <c r="FV666">
        <v>1.2785</v>
      </c>
      <c r="FW666">
        <v>-4.3432000000000004</v>
      </c>
      <c r="FX666" t="s">
        <v>2808</v>
      </c>
      <c r="FY666" t="s">
        <v>252</v>
      </c>
    </row>
    <row r="667" spans="1:181" x14ac:dyDescent="0.35">
      <c r="A667">
        <v>670</v>
      </c>
      <c r="B667" t="s">
        <v>5583</v>
      </c>
      <c r="C667" t="s">
        <v>5582</v>
      </c>
      <c r="D667" t="s">
        <v>2809</v>
      </c>
      <c r="E667" t="s">
        <v>2810</v>
      </c>
      <c r="F667" t="s">
        <v>232</v>
      </c>
      <c r="G667" t="s">
        <v>193</v>
      </c>
      <c r="H667" t="s">
        <v>262</v>
      </c>
      <c r="I667" t="s">
        <v>193</v>
      </c>
      <c r="J667" t="s">
        <v>316</v>
      </c>
      <c r="K667" t="s">
        <v>193</v>
      </c>
      <c r="L667" t="s">
        <v>364</v>
      </c>
      <c r="M667">
        <v>6</v>
      </c>
      <c r="N667" t="s">
        <v>196</v>
      </c>
      <c r="O667" t="s">
        <v>197</v>
      </c>
      <c r="P667" t="s">
        <v>198</v>
      </c>
      <c r="Q667">
        <v>400</v>
      </c>
      <c r="R667" t="s">
        <v>198</v>
      </c>
      <c r="S667">
        <v>400</v>
      </c>
      <c r="T667">
        <v>5</v>
      </c>
      <c r="U667">
        <v>1</v>
      </c>
      <c r="V667" t="s">
        <v>199</v>
      </c>
      <c r="W667" t="s">
        <v>200</v>
      </c>
      <c r="X667">
        <v>2.95</v>
      </c>
      <c r="Y667" t="s">
        <v>193</v>
      </c>
      <c r="Z667" t="s">
        <v>5593</v>
      </c>
      <c r="AA667" t="s">
        <v>2410</v>
      </c>
      <c r="AB667">
        <v>262.5</v>
      </c>
      <c r="AD667">
        <v>-13.5</v>
      </c>
      <c r="AE667" t="s">
        <v>193</v>
      </c>
      <c r="AF667" t="s">
        <v>193</v>
      </c>
      <c r="AG667">
        <v>325</v>
      </c>
      <c r="AH667">
        <v>0</v>
      </c>
      <c r="AI667">
        <v>0</v>
      </c>
      <c r="AJ667" t="s">
        <v>193</v>
      </c>
      <c r="AK667" t="s">
        <v>193</v>
      </c>
      <c r="AM667">
        <v>-15</v>
      </c>
      <c r="AN667">
        <v>62.5</v>
      </c>
      <c r="AO667" t="s">
        <v>193</v>
      </c>
      <c r="AP667">
        <v>7.8</v>
      </c>
      <c r="AQ667">
        <v>3.06</v>
      </c>
      <c r="AR667">
        <v>99.495999999999995</v>
      </c>
      <c r="AS667" t="s">
        <v>202</v>
      </c>
      <c r="AT667" t="s">
        <v>203</v>
      </c>
      <c r="AU667" t="s">
        <v>204</v>
      </c>
      <c r="AV667" t="s">
        <v>265</v>
      </c>
      <c r="AW667">
        <v>4</v>
      </c>
      <c r="AX667">
        <v>2</v>
      </c>
      <c r="AY667">
        <v>2</v>
      </c>
      <c r="AZ667" t="s">
        <v>193</v>
      </c>
      <c r="BA667" t="s">
        <v>202</v>
      </c>
      <c r="BB667" t="s">
        <v>206</v>
      </c>
      <c r="BC667" t="s">
        <v>202</v>
      </c>
      <c r="BD667" t="s">
        <v>202</v>
      </c>
      <c r="BE667" t="s">
        <v>206</v>
      </c>
      <c r="BF667" t="s">
        <v>206</v>
      </c>
      <c r="BG667" t="s">
        <v>1464</v>
      </c>
      <c r="BH667" t="s">
        <v>193</v>
      </c>
      <c r="BI667">
        <v>2000</v>
      </c>
      <c r="BK667" t="s">
        <v>206</v>
      </c>
      <c r="BL667" t="s">
        <v>220</v>
      </c>
      <c r="BM667" t="s">
        <v>32</v>
      </c>
      <c r="BN667" t="s">
        <v>28</v>
      </c>
      <c r="BO667" t="s">
        <v>34</v>
      </c>
      <c r="BP667" t="s">
        <v>193</v>
      </c>
      <c r="BQ667" t="s">
        <v>193</v>
      </c>
      <c r="BR667" t="s">
        <v>193</v>
      </c>
      <c r="BS667" t="s">
        <v>193</v>
      </c>
      <c r="BT667" t="s">
        <v>193</v>
      </c>
      <c r="BU667" t="s">
        <v>193</v>
      </c>
      <c r="BV667" t="s">
        <v>193</v>
      </c>
      <c r="BW667" t="s">
        <v>209</v>
      </c>
      <c r="BX667" t="s">
        <v>197</v>
      </c>
      <c r="BY667" t="s">
        <v>193</v>
      </c>
      <c r="BZ667" t="s">
        <v>470</v>
      </c>
      <c r="CA667" t="s">
        <v>1446</v>
      </c>
      <c r="CB667" t="s">
        <v>2811</v>
      </c>
      <c r="CC667" t="s">
        <v>2812</v>
      </c>
      <c r="CD667" t="s">
        <v>5583</v>
      </c>
      <c r="CE667">
        <v>2</v>
      </c>
      <c r="CF667">
        <v>1</v>
      </c>
      <c r="CG667" t="s">
        <v>214</v>
      </c>
      <c r="CH667" t="s">
        <v>215</v>
      </c>
      <c r="CI667" t="s">
        <v>215</v>
      </c>
      <c r="CJ667" t="s">
        <v>197</v>
      </c>
      <c r="CK667">
        <v>400</v>
      </c>
      <c r="CL667" t="s">
        <v>216</v>
      </c>
      <c r="CM667">
        <v>1</v>
      </c>
      <c r="CN667" t="s">
        <v>199</v>
      </c>
      <c r="CO667" t="s">
        <v>193</v>
      </c>
      <c r="CP667">
        <v>1</v>
      </c>
      <c r="CQ667" t="s">
        <v>193</v>
      </c>
      <c r="CR667" t="s">
        <v>193</v>
      </c>
      <c r="CS667" t="s">
        <v>193</v>
      </c>
      <c r="CT667" t="s">
        <v>193</v>
      </c>
      <c r="CU667" t="s">
        <v>193</v>
      </c>
      <c r="CV667" t="s">
        <v>193</v>
      </c>
      <c r="CW667" t="s">
        <v>2809</v>
      </c>
      <c r="CX667" t="s">
        <v>217</v>
      </c>
      <c r="CY667">
        <v>0.6</v>
      </c>
      <c r="CZ667">
        <v>2.4</v>
      </c>
      <c r="DA667" t="s">
        <v>206</v>
      </c>
      <c r="DB667" t="s">
        <v>193</v>
      </c>
      <c r="DC667" t="s">
        <v>193</v>
      </c>
      <c r="DD667" t="s">
        <v>193</v>
      </c>
      <c r="DE667" t="s">
        <v>193</v>
      </c>
      <c r="DF667" t="s">
        <v>193</v>
      </c>
      <c r="DG667" t="s">
        <v>248</v>
      </c>
      <c r="DH667" t="s">
        <v>339</v>
      </c>
      <c r="DI667" t="s">
        <v>375</v>
      </c>
      <c r="DJ667" t="s">
        <v>193</v>
      </c>
      <c r="DK667" t="s">
        <v>193</v>
      </c>
      <c r="DL667" t="s">
        <v>222</v>
      </c>
      <c r="DM667" t="s">
        <v>222</v>
      </c>
      <c r="DN667" t="s">
        <v>223</v>
      </c>
      <c r="DO667" t="s">
        <v>2242</v>
      </c>
      <c r="DP667">
        <v>100.96899999999999</v>
      </c>
      <c r="DQ667">
        <v>2.7370000000000001</v>
      </c>
      <c r="DR667">
        <v>229.7364</v>
      </c>
      <c r="DS667">
        <v>-32.763599999999997</v>
      </c>
      <c r="DT667">
        <v>102.05200000000001</v>
      </c>
      <c r="DU667">
        <v>2.5009999999999999</v>
      </c>
      <c r="DV667">
        <v>204.39230000000001</v>
      </c>
      <c r="DW667">
        <v>-58.107700000000001</v>
      </c>
      <c r="DX667">
        <v>102.05200000000001</v>
      </c>
      <c r="DY667">
        <v>2.5009999999999999</v>
      </c>
      <c r="DZ667">
        <v>202.96440000000001</v>
      </c>
      <c r="EA667">
        <v>-59.535600000000002</v>
      </c>
      <c r="EB667">
        <v>103.706</v>
      </c>
      <c r="EC667">
        <v>2.1459999999999999</v>
      </c>
      <c r="ED667">
        <v>167.4691</v>
      </c>
      <c r="EE667">
        <v>-95.030900000000003</v>
      </c>
      <c r="EF667">
        <v>103.91500000000001</v>
      </c>
      <c r="EG667">
        <v>2.101</v>
      </c>
      <c r="EH667">
        <v>169.6533</v>
      </c>
      <c r="EI667">
        <v>-92.846699999999998</v>
      </c>
      <c r="EJ667">
        <v>103.77200000000001</v>
      </c>
      <c r="EK667">
        <v>2.1309999999999998</v>
      </c>
      <c r="EL667">
        <v>168.2037</v>
      </c>
      <c r="EM667">
        <v>-94.296300000000002</v>
      </c>
      <c r="EN667">
        <v>103.77200000000001</v>
      </c>
      <c r="EO667">
        <v>2.1309999999999998</v>
      </c>
      <c r="EP667">
        <v>171.072</v>
      </c>
      <c r="EQ667">
        <v>-91.427999999999997</v>
      </c>
      <c r="ER667">
        <v>103.77200000000001</v>
      </c>
      <c r="ES667">
        <v>2.1309999999999998</v>
      </c>
      <c r="ET667">
        <v>179.33629999999999</v>
      </c>
      <c r="EU667">
        <v>-83.163700000000006</v>
      </c>
      <c r="EV667">
        <v>103.77200000000001</v>
      </c>
      <c r="EW667">
        <v>2.1309999999999998</v>
      </c>
      <c r="EX667">
        <v>177.4562</v>
      </c>
      <c r="EY667">
        <v>-85.043800000000005</v>
      </c>
      <c r="EZ667">
        <v>103.77200000000001</v>
      </c>
      <c r="FA667">
        <v>2.1309999999999998</v>
      </c>
      <c r="FB667">
        <v>177.1465</v>
      </c>
      <c r="FC667">
        <v>-85.353499999999997</v>
      </c>
      <c r="FD667">
        <v>103.95</v>
      </c>
      <c r="FE667">
        <v>2.09</v>
      </c>
      <c r="FF667">
        <v>174.80269999999999</v>
      </c>
      <c r="FG667">
        <v>-87.697299999999998</v>
      </c>
      <c r="FH667">
        <v>45.24</v>
      </c>
      <c r="FI667">
        <v>-20.74</v>
      </c>
      <c r="FJ667">
        <v>68.040000000000006</v>
      </c>
      <c r="FK667">
        <v>-7.19</v>
      </c>
      <c r="FL667">
        <v>116.96899999999999</v>
      </c>
      <c r="FM667">
        <v>8.43</v>
      </c>
      <c r="FN667">
        <v>0.26219999999999999</v>
      </c>
      <c r="FO667">
        <v>14.9634</v>
      </c>
      <c r="FP667">
        <v>0.3342</v>
      </c>
      <c r="FQ667">
        <v>13.0854</v>
      </c>
      <c r="FR667">
        <v>0.43969999999999998</v>
      </c>
      <c r="FS667">
        <v>6.4372999999999996</v>
      </c>
      <c r="FT667">
        <v>0.66979999999999995</v>
      </c>
      <c r="FU667">
        <v>-7.7975000000000003</v>
      </c>
      <c r="FV667">
        <v>1.2785</v>
      </c>
      <c r="FW667">
        <v>-4.3432000000000004</v>
      </c>
      <c r="FX667" t="s">
        <v>2813</v>
      </c>
      <c r="FY667">
        <v>40415.2667</v>
      </c>
    </row>
    <row r="668" spans="1:181" x14ac:dyDescent="0.35">
      <c r="A668">
        <v>671</v>
      </c>
      <c r="B668" t="s">
        <v>5583</v>
      </c>
      <c r="C668" t="s">
        <v>5582</v>
      </c>
      <c r="D668" t="s">
        <v>2814</v>
      </c>
      <c r="E668" t="s">
        <v>2815</v>
      </c>
      <c r="F668" t="s">
        <v>316</v>
      </c>
      <c r="G668" t="s">
        <v>193</v>
      </c>
      <c r="H668" t="s">
        <v>261</v>
      </c>
      <c r="I668" t="s">
        <v>193</v>
      </c>
      <c r="J668" t="s">
        <v>261</v>
      </c>
      <c r="K668" t="s">
        <v>193</v>
      </c>
      <c r="L668" t="s">
        <v>2816</v>
      </c>
      <c r="M668">
        <v>6</v>
      </c>
      <c r="N668" t="s">
        <v>196</v>
      </c>
      <c r="O668" t="s">
        <v>197</v>
      </c>
      <c r="P668" t="s">
        <v>198</v>
      </c>
      <c r="Q668">
        <v>750</v>
      </c>
      <c r="R668" t="s">
        <v>198</v>
      </c>
      <c r="S668">
        <v>750</v>
      </c>
      <c r="T668">
        <v>5</v>
      </c>
      <c r="U668">
        <v>1</v>
      </c>
      <c r="V668" t="s">
        <v>199</v>
      </c>
      <c r="W668" t="s">
        <v>200</v>
      </c>
      <c r="X668">
        <v>5.8</v>
      </c>
      <c r="Y668" t="s">
        <v>193</v>
      </c>
      <c r="Z668" t="s">
        <v>5403</v>
      </c>
      <c r="AA668" t="s">
        <v>2410</v>
      </c>
      <c r="AB668">
        <v>562.5</v>
      </c>
      <c r="AD668">
        <v>-3.5</v>
      </c>
      <c r="AE668" t="s">
        <v>193</v>
      </c>
      <c r="AF668" t="s">
        <v>193</v>
      </c>
      <c r="AG668">
        <v>600</v>
      </c>
      <c r="AH668">
        <v>0</v>
      </c>
      <c r="AI668">
        <v>0</v>
      </c>
      <c r="AJ668" t="s">
        <v>193</v>
      </c>
      <c r="AK668" t="s">
        <v>193</v>
      </c>
      <c r="AM668">
        <v>62.5</v>
      </c>
      <c r="AN668">
        <v>37.5</v>
      </c>
      <c r="AO668" t="s">
        <v>193</v>
      </c>
      <c r="AP668">
        <v>3.6</v>
      </c>
      <c r="AQ668">
        <v>6.0709999999999997</v>
      </c>
      <c r="AR668">
        <v>98.828000000000003</v>
      </c>
      <c r="AS668" t="s">
        <v>202</v>
      </c>
      <c r="AT668" t="s">
        <v>290</v>
      </c>
      <c r="AU668" t="s">
        <v>204</v>
      </c>
      <c r="AV668" t="s">
        <v>265</v>
      </c>
      <c r="AW668">
        <v>4</v>
      </c>
      <c r="AX668">
        <v>4</v>
      </c>
      <c r="AY668" t="s">
        <v>193</v>
      </c>
      <c r="AZ668" t="s">
        <v>193</v>
      </c>
      <c r="BA668" t="s">
        <v>202</v>
      </c>
      <c r="BB668" t="s">
        <v>206</v>
      </c>
      <c r="BC668" t="s">
        <v>202</v>
      </c>
      <c r="BD668" t="s">
        <v>202</v>
      </c>
      <c r="BE668" t="s">
        <v>206</v>
      </c>
      <c r="BF668" t="s">
        <v>206</v>
      </c>
      <c r="BG668" t="s">
        <v>207</v>
      </c>
      <c r="BH668" t="s">
        <v>193</v>
      </c>
      <c r="BI668">
        <v>2000</v>
      </c>
      <c r="BK668" t="s">
        <v>206</v>
      </c>
      <c r="BL668" t="s">
        <v>220</v>
      </c>
      <c r="BM668" t="s">
        <v>29</v>
      </c>
      <c r="BN668" t="s">
        <v>32</v>
      </c>
      <c r="BO668" t="s">
        <v>35</v>
      </c>
      <c r="BP668" t="s">
        <v>193</v>
      </c>
      <c r="BQ668" t="s">
        <v>193</v>
      </c>
      <c r="BR668" t="s">
        <v>193</v>
      </c>
      <c r="BS668" t="s">
        <v>193</v>
      </c>
      <c r="BT668" t="s">
        <v>193</v>
      </c>
      <c r="BU668" t="s">
        <v>193</v>
      </c>
      <c r="BV668" t="s">
        <v>220</v>
      </c>
      <c r="BW668" t="s">
        <v>209</v>
      </c>
      <c r="BX668" t="s">
        <v>197</v>
      </c>
      <c r="BY668" t="s">
        <v>193</v>
      </c>
      <c r="BZ668" t="s">
        <v>292</v>
      </c>
      <c r="CA668" t="s">
        <v>293</v>
      </c>
      <c r="CB668" t="s">
        <v>2817</v>
      </c>
      <c r="CC668" t="s">
        <v>2818</v>
      </c>
      <c r="CD668" t="s">
        <v>5583</v>
      </c>
      <c r="CE668">
        <v>2</v>
      </c>
      <c r="CF668">
        <v>1</v>
      </c>
      <c r="CG668" t="s">
        <v>214</v>
      </c>
      <c r="CH668" t="s">
        <v>215</v>
      </c>
      <c r="CI668" t="s">
        <v>215</v>
      </c>
      <c r="CJ668" t="s">
        <v>197</v>
      </c>
      <c r="CK668">
        <v>750</v>
      </c>
      <c r="CL668" t="s">
        <v>216</v>
      </c>
      <c r="CM668">
        <v>1</v>
      </c>
      <c r="CN668" t="s">
        <v>199</v>
      </c>
      <c r="CO668" t="s">
        <v>193</v>
      </c>
      <c r="CP668">
        <v>1</v>
      </c>
      <c r="CQ668" t="s">
        <v>193</v>
      </c>
      <c r="CR668" t="s">
        <v>193</v>
      </c>
      <c r="CS668" t="s">
        <v>193</v>
      </c>
      <c r="CT668" t="s">
        <v>193</v>
      </c>
      <c r="CU668" t="s">
        <v>193</v>
      </c>
      <c r="CV668" t="s">
        <v>193</v>
      </c>
      <c r="CW668" t="s">
        <v>2814</v>
      </c>
      <c r="CX668" t="s">
        <v>217</v>
      </c>
      <c r="CY668">
        <v>0.45</v>
      </c>
      <c r="CZ668">
        <v>3.375</v>
      </c>
      <c r="DA668" t="s">
        <v>206</v>
      </c>
      <c r="DB668" t="s">
        <v>193</v>
      </c>
      <c r="DC668" t="s">
        <v>193</v>
      </c>
      <c r="DD668" t="s">
        <v>193</v>
      </c>
      <c r="DE668" t="s">
        <v>193</v>
      </c>
      <c r="DF668" t="s">
        <v>193</v>
      </c>
      <c r="DG668" t="s">
        <v>266</v>
      </c>
      <c r="DH668" t="s">
        <v>340</v>
      </c>
      <c r="DI668" t="s">
        <v>341</v>
      </c>
      <c r="DJ668" t="s">
        <v>1505</v>
      </c>
      <c r="DK668" t="s">
        <v>355</v>
      </c>
      <c r="DL668" t="s">
        <v>222</v>
      </c>
      <c r="DM668" t="s">
        <v>222</v>
      </c>
      <c r="DN668" t="s">
        <v>223</v>
      </c>
      <c r="DO668" t="s">
        <v>2242</v>
      </c>
      <c r="DP668">
        <v>99.707999999999998</v>
      </c>
      <c r="DQ668">
        <v>5.8659999999999997</v>
      </c>
      <c r="DR668">
        <v>542.63639999999998</v>
      </c>
      <c r="DS668">
        <v>-19.863600000000002</v>
      </c>
      <c r="DT668">
        <v>100.759</v>
      </c>
      <c r="DU668">
        <v>5.6219999999999999</v>
      </c>
      <c r="DV668">
        <v>516.4923</v>
      </c>
      <c r="DW668">
        <v>-46.0077</v>
      </c>
      <c r="DX668">
        <v>100.759</v>
      </c>
      <c r="DY668">
        <v>5.6219999999999999</v>
      </c>
      <c r="DZ668">
        <v>515.06439999999998</v>
      </c>
      <c r="EA668">
        <v>-47.435600000000001</v>
      </c>
      <c r="EB668">
        <v>102.754</v>
      </c>
      <c r="EC668">
        <v>5.1630000000000003</v>
      </c>
      <c r="ED668">
        <v>469.16910000000001</v>
      </c>
      <c r="EE668">
        <v>-93.3309</v>
      </c>
      <c r="EF668">
        <v>102.754</v>
      </c>
      <c r="EG668">
        <v>5.1630000000000003</v>
      </c>
      <c r="EH668">
        <v>475.85329999999999</v>
      </c>
      <c r="EI668">
        <v>-86.646699999999996</v>
      </c>
      <c r="EJ668">
        <v>103.51900000000001</v>
      </c>
      <c r="EK668">
        <v>4.9889999999999999</v>
      </c>
      <c r="EL668">
        <v>454.00369999999998</v>
      </c>
      <c r="EM668">
        <v>-108.49630000000001</v>
      </c>
      <c r="EN668">
        <v>104.372</v>
      </c>
      <c r="EO668">
        <v>4.7960000000000003</v>
      </c>
      <c r="EP668">
        <v>437.572</v>
      </c>
      <c r="EQ668">
        <v>-124.928</v>
      </c>
      <c r="ER668">
        <v>104.688</v>
      </c>
      <c r="ES668">
        <v>4.7249999999999996</v>
      </c>
      <c r="ET668">
        <v>438.73630000000003</v>
      </c>
      <c r="EU668">
        <v>-123.7637</v>
      </c>
      <c r="EV668">
        <v>104.761</v>
      </c>
      <c r="EW668">
        <v>4.7080000000000002</v>
      </c>
      <c r="EX668">
        <v>435.15620000000001</v>
      </c>
      <c r="EY668">
        <v>-127.3438</v>
      </c>
      <c r="EZ668">
        <v>104.678</v>
      </c>
      <c r="FA668">
        <v>4.726</v>
      </c>
      <c r="FB668">
        <v>436.6465</v>
      </c>
      <c r="FC668">
        <v>-125.8535</v>
      </c>
      <c r="FD668">
        <v>104.678</v>
      </c>
      <c r="FE668">
        <v>4.726</v>
      </c>
      <c r="FF668">
        <v>438.40269999999998</v>
      </c>
      <c r="FG668">
        <v>-124.0973</v>
      </c>
      <c r="FH668">
        <v>45.24</v>
      </c>
      <c r="FI668">
        <v>-20.74</v>
      </c>
      <c r="FJ668">
        <v>68.040000000000006</v>
      </c>
      <c r="FK668">
        <v>-7.19</v>
      </c>
      <c r="FL668">
        <v>116.96899999999999</v>
      </c>
      <c r="FM668">
        <v>8.43</v>
      </c>
      <c r="FN668">
        <v>0.26219999999999999</v>
      </c>
      <c r="FO668">
        <v>14.9634</v>
      </c>
      <c r="FP668">
        <v>0.3342</v>
      </c>
      <c r="FQ668">
        <v>13.0854</v>
      </c>
      <c r="FR668">
        <v>0.43969999999999998</v>
      </c>
      <c r="FS668">
        <v>6.4372999999999996</v>
      </c>
      <c r="FT668">
        <v>0.66979999999999995</v>
      </c>
      <c r="FU668">
        <v>-7.7975000000000003</v>
      </c>
      <c r="FV668">
        <v>1.2785</v>
      </c>
      <c r="FW668">
        <v>-4.3432000000000004</v>
      </c>
      <c r="FX668" t="s">
        <v>2819</v>
      </c>
      <c r="FY668">
        <v>39749.608699999997</v>
      </c>
    </row>
    <row r="669" spans="1:181" x14ac:dyDescent="0.35">
      <c r="A669">
        <v>672</v>
      </c>
      <c r="B669" t="s">
        <v>5583</v>
      </c>
      <c r="C669" t="s">
        <v>5582</v>
      </c>
      <c r="D669" t="s">
        <v>1211</v>
      </c>
      <c r="E669" t="s">
        <v>2820</v>
      </c>
      <c r="F669" t="s">
        <v>315</v>
      </c>
      <c r="G669" t="s">
        <v>193</v>
      </c>
      <c r="H669" t="s">
        <v>286</v>
      </c>
      <c r="I669" t="s">
        <v>193</v>
      </c>
      <c r="J669" t="s">
        <v>316</v>
      </c>
      <c r="K669" t="s">
        <v>193</v>
      </c>
      <c r="L669" t="s">
        <v>417</v>
      </c>
      <c r="M669" t="s">
        <v>193</v>
      </c>
      <c r="N669" t="s">
        <v>349</v>
      </c>
      <c r="O669" t="s">
        <v>197</v>
      </c>
      <c r="P669" t="s">
        <v>198</v>
      </c>
      <c r="Q669">
        <v>1000</v>
      </c>
      <c r="R669" t="s">
        <v>198</v>
      </c>
      <c r="S669">
        <v>400</v>
      </c>
      <c r="T669">
        <v>10</v>
      </c>
      <c r="U669">
        <v>2</v>
      </c>
      <c r="V669" t="s">
        <v>199</v>
      </c>
      <c r="W669" t="s">
        <v>200</v>
      </c>
      <c r="X669">
        <v>2.7</v>
      </c>
      <c r="Y669" t="s">
        <v>193</v>
      </c>
      <c r="Z669" t="s">
        <v>5301</v>
      </c>
      <c r="AA669" t="s">
        <v>1712</v>
      </c>
      <c r="AB669">
        <v>205</v>
      </c>
      <c r="AD669">
        <v>-5</v>
      </c>
      <c r="AE669" t="s">
        <v>193</v>
      </c>
      <c r="AF669" t="s">
        <v>193</v>
      </c>
      <c r="AG669">
        <v>250</v>
      </c>
      <c r="AH669">
        <v>205</v>
      </c>
      <c r="AI669">
        <v>0</v>
      </c>
      <c r="AJ669" t="s">
        <v>193</v>
      </c>
      <c r="AK669" t="s">
        <v>193</v>
      </c>
      <c r="AM669">
        <v>0</v>
      </c>
      <c r="AN669">
        <v>45</v>
      </c>
      <c r="AO669" t="s">
        <v>193</v>
      </c>
      <c r="AP669">
        <v>6.25</v>
      </c>
      <c r="AQ669">
        <v>2.72</v>
      </c>
      <c r="AR669">
        <v>99.82</v>
      </c>
      <c r="AS669" t="s">
        <v>202</v>
      </c>
      <c r="AT669" t="s">
        <v>203</v>
      </c>
      <c r="AU669" t="s">
        <v>204</v>
      </c>
      <c r="AV669" t="s">
        <v>265</v>
      </c>
      <c r="AW669">
        <v>8</v>
      </c>
      <c r="AX669">
        <v>5</v>
      </c>
      <c r="AY669">
        <v>3</v>
      </c>
      <c r="AZ669" t="s">
        <v>193</v>
      </c>
      <c r="BA669" t="s">
        <v>206</v>
      </c>
      <c r="BB669" t="s">
        <v>206</v>
      </c>
      <c r="BC669" t="s">
        <v>202</v>
      </c>
      <c r="BD669" t="s">
        <v>202</v>
      </c>
      <c r="BE669" t="s">
        <v>206</v>
      </c>
      <c r="BF669" t="s">
        <v>206</v>
      </c>
      <c r="BG669" t="s">
        <v>765</v>
      </c>
      <c r="BH669" t="s">
        <v>207</v>
      </c>
      <c r="BI669">
        <v>2000</v>
      </c>
      <c r="BK669" t="s">
        <v>206</v>
      </c>
      <c r="BL669" t="s">
        <v>241</v>
      </c>
      <c r="BM669" t="s">
        <v>248</v>
      </c>
      <c r="BN669" t="s">
        <v>350</v>
      </c>
      <c r="BO669" t="s">
        <v>493</v>
      </c>
      <c r="BP669" t="s">
        <v>341</v>
      </c>
      <c r="BQ669" t="s">
        <v>403</v>
      </c>
      <c r="BR669" t="s">
        <v>963</v>
      </c>
      <c r="BS669" t="s">
        <v>340</v>
      </c>
      <c r="BT669" t="s">
        <v>193</v>
      </c>
      <c r="BU669" t="s">
        <v>193</v>
      </c>
      <c r="BV669" t="s">
        <v>241</v>
      </c>
      <c r="BW669" t="s">
        <v>209</v>
      </c>
      <c r="BX669" t="s">
        <v>197</v>
      </c>
      <c r="BY669" t="s">
        <v>193</v>
      </c>
      <c r="BZ669" t="s">
        <v>243</v>
      </c>
      <c r="CA669" t="s">
        <v>337</v>
      </c>
      <c r="CB669" t="s">
        <v>2821</v>
      </c>
      <c r="CC669" t="s">
        <v>2822</v>
      </c>
      <c r="CD669" t="s">
        <v>5583</v>
      </c>
      <c r="CE669">
        <v>2</v>
      </c>
      <c r="CF669">
        <v>1</v>
      </c>
      <c r="CG669" t="s">
        <v>214</v>
      </c>
      <c r="CH669" t="s">
        <v>215</v>
      </c>
      <c r="CI669" t="s">
        <v>215</v>
      </c>
      <c r="CJ669" t="s">
        <v>197</v>
      </c>
      <c r="CK669">
        <v>400</v>
      </c>
      <c r="CL669" t="s">
        <v>216</v>
      </c>
      <c r="CM669">
        <v>1</v>
      </c>
      <c r="CN669" t="s">
        <v>199</v>
      </c>
      <c r="CO669" t="s">
        <v>193</v>
      </c>
      <c r="CP669">
        <v>3</v>
      </c>
      <c r="CQ669" t="s">
        <v>193</v>
      </c>
      <c r="CR669" t="s">
        <v>193</v>
      </c>
      <c r="CS669" t="s">
        <v>193</v>
      </c>
      <c r="CT669" t="s">
        <v>193</v>
      </c>
      <c r="CU669" t="s">
        <v>193</v>
      </c>
      <c r="CV669" t="s">
        <v>193</v>
      </c>
      <c r="CW669" t="s">
        <v>1211</v>
      </c>
      <c r="CX669" t="s">
        <v>217</v>
      </c>
      <c r="CY669">
        <v>0.6</v>
      </c>
      <c r="CZ669">
        <v>2.4</v>
      </c>
      <c r="DA669" t="s">
        <v>206</v>
      </c>
      <c r="DB669" t="s">
        <v>193</v>
      </c>
      <c r="DC669" t="s">
        <v>193</v>
      </c>
      <c r="DD669" t="s">
        <v>193</v>
      </c>
      <c r="DE669" t="s">
        <v>193</v>
      </c>
      <c r="DF669" t="s">
        <v>193</v>
      </c>
      <c r="DG669" t="s">
        <v>2696</v>
      </c>
      <c r="DH669" t="s">
        <v>276</v>
      </c>
      <c r="DI669" t="s">
        <v>447</v>
      </c>
      <c r="DJ669" t="s">
        <v>193</v>
      </c>
      <c r="DK669" t="s">
        <v>193</v>
      </c>
      <c r="DL669" t="s">
        <v>222</v>
      </c>
      <c r="DM669" t="s">
        <v>222</v>
      </c>
      <c r="DN669" t="s">
        <v>223</v>
      </c>
      <c r="DO669" t="s">
        <v>1547</v>
      </c>
      <c r="DP669">
        <v>100.65</v>
      </c>
      <c r="DQ669">
        <v>2.6269999999999998</v>
      </c>
      <c r="DR669">
        <v>195.7441</v>
      </c>
      <c r="DS669">
        <v>-9.2559000000000005</v>
      </c>
      <c r="DT669">
        <v>100.65</v>
      </c>
      <c r="DU669">
        <v>2.6269999999999998</v>
      </c>
      <c r="DV669">
        <v>191.50450000000001</v>
      </c>
      <c r="DW669">
        <v>-13.4955</v>
      </c>
      <c r="DX669">
        <v>100.65</v>
      </c>
      <c r="DY669">
        <v>2.6269999999999998</v>
      </c>
      <c r="DZ669">
        <v>185.4949</v>
      </c>
      <c r="EA669">
        <v>-19.505099999999999</v>
      </c>
      <c r="EB669">
        <v>100.65</v>
      </c>
      <c r="EC669">
        <v>2.6269999999999998</v>
      </c>
      <c r="ED669">
        <v>185.55160000000001</v>
      </c>
      <c r="EE669">
        <v>-19.448399999999999</v>
      </c>
      <c r="EF669">
        <v>105.458</v>
      </c>
      <c r="EG669">
        <v>2.101</v>
      </c>
      <c r="EH669">
        <v>138.2149</v>
      </c>
      <c r="EI669">
        <v>-66.7851</v>
      </c>
      <c r="EJ669">
        <v>105.458</v>
      </c>
      <c r="EK669">
        <v>2.101</v>
      </c>
      <c r="EL669">
        <v>132.98939999999999</v>
      </c>
      <c r="EM669">
        <v>-72.010599999999997</v>
      </c>
      <c r="EN669">
        <v>106.98099999999999</v>
      </c>
      <c r="EO669">
        <v>1.9390000000000001</v>
      </c>
      <c r="EP669">
        <v>118.7193</v>
      </c>
      <c r="EQ669">
        <v>-86.280699999999996</v>
      </c>
      <c r="ER669">
        <v>106.545</v>
      </c>
      <c r="ES669">
        <v>1.9850000000000001</v>
      </c>
      <c r="ET669">
        <v>135.36009999999999</v>
      </c>
      <c r="EU669">
        <v>-69.639899999999997</v>
      </c>
      <c r="EV669">
        <v>106.952</v>
      </c>
      <c r="EW669">
        <v>1.9419999999999999</v>
      </c>
      <c r="EX669">
        <v>131.6</v>
      </c>
      <c r="EY669">
        <v>-73.400000000000006</v>
      </c>
      <c r="EZ669">
        <v>107.26600000000001</v>
      </c>
      <c r="FA669">
        <v>1.909</v>
      </c>
      <c r="FB669">
        <v>126.74890000000001</v>
      </c>
      <c r="FC669">
        <v>-78.251099999999994</v>
      </c>
      <c r="FD669">
        <v>107.158</v>
      </c>
      <c r="FE669">
        <v>1.92</v>
      </c>
      <c r="FF669">
        <v>131.48869999999999</v>
      </c>
      <c r="FG669">
        <v>-73.511300000000006</v>
      </c>
      <c r="FH669">
        <v>45.24</v>
      </c>
      <c r="FI669">
        <v>-20.74</v>
      </c>
      <c r="FJ669">
        <v>68.040000000000006</v>
      </c>
      <c r="FK669">
        <v>-7.19</v>
      </c>
      <c r="FL669">
        <v>116.96899999999999</v>
      </c>
      <c r="FM669">
        <v>8.43</v>
      </c>
      <c r="FN669">
        <v>0.26219999999999999</v>
      </c>
      <c r="FO669">
        <v>14.9634</v>
      </c>
      <c r="FP669">
        <v>0.3342</v>
      </c>
      <c r="FQ669">
        <v>13.0854</v>
      </c>
      <c r="FR669">
        <v>0.43969999999999998</v>
      </c>
      <c r="FS669">
        <v>6.4372999999999996</v>
      </c>
      <c r="FT669">
        <v>0.66979999999999995</v>
      </c>
      <c r="FU669">
        <v>-7.7975000000000003</v>
      </c>
      <c r="FV669">
        <v>1.2785</v>
      </c>
      <c r="FW669">
        <v>-4.3432000000000004</v>
      </c>
      <c r="FX669" t="s">
        <v>2823</v>
      </c>
      <c r="FY669" t="s">
        <v>252</v>
      </c>
    </row>
    <row r="670" spans="1:181" x14ac:dyDescent="0.35">
      <c r="A670">
        <v>673</v>
      </c>
      <c r="B670" t="s">
        <v>5583</v>
      </c>
      <c r="C670" t="s">
        <v>5582</v>
      </c>
      <c r="D670" t="s">
        <v>1211</v>
      </c>
      <c r="E670" t="s">
        <v>2820</v>
      </c>
      <c r="F670" t="s">
        <v>315</v>
      </c>
      <c r="G670" t="s">
        <v>193</v>
      </c>
      <c r="H670" t="s">
        <v>286</v>
      </c>
      <c r="I670" t="s">
        <v>193</v>
      </c>
      <c r="J670" t="s">
        <v>316</v>
      </c>
      <c r="K670" t="s">
        <v>193</v>
      </c>
      <c r="L670" t="s">
        <v>417</v>
      </c>
      <c r="M670" t="s">
        <v>193</v>
      </c>
      <c r="N670" t="s">
        <v>349</v>
      </c>
      <c r="O670" t="s">
        <v>197</v>
      </c>
      <c r="P670" t="s">
        <v>198</v>
      </c>
      <c r="Q670">
        <v>1000</v>
      </c>
      <c r="R670" t="s">
        <v>198</v>
      </c>
      <c r="S670">
        <v>600</v>
      </c>
      <c r="T670">
        <v>31</v>
      </c>
      <c r="U670">
        <v>2</v>
      </c>
      <c r="V670" t="s">
        <v>199</v>
      </c>
      <c r="W670" t="s">
        <v>200</v>
      </c>
      <c r="X670">
        <v>3.3</v>
      </c>
      <c r="Y670" t="s">
        <v>193</v>
      </c>
      <c r="Z670" t="s">
        <v>5594</v>
      </c>
      <c r="AA670" t="s">
        <v>999</v>
      </c>
      <c r="AB670">
        <v>205</v>
      </c>
      <c r="AD670">
        <v>-5</v>
      </c>
      <c r="AE670" t="s">
        <v>193</v>
      </c>
      <c r="AF670" t="s">
        <v>193</v>
      </c>
      <c r="AG670">
        <v>250</v>
      </c>
      <c r="AH670">
        <v>205</v>
      </c>
      <c r="AI670">
        <v>0</v>
      </c>
      <c r="AJ670" t="s">
        <v>193</v>
      </c>
      <c r="AK670" t="s">
        <v>193</v>
      </c>
      <c r="AM670">
        <v>0</v>
      </c>
      <c r="AN670">
        <v>45</v>
      </c>
      <c r="AO670" t="s">
        <v>193</v>
      </c>
      <c r="AP670">
        <v>5.17</v>
      </c>
      <c r="AQ670">
        <v>3.343</v>
      </c>
      <c r="AR670">
        <v>99.176000000000002</v>
      </c>
      <c r="AS670" t="s">
        <v>202</v>
      </c>
      <c r="AT670" t="s">
        <v>203</v>
      </c>
      <c r="AU670" t="s">
        <v>204</v>
      </c>
      <c r="AV670" t="s">
        <v>265</v>
      </c>
      <c r="AW670">
        <v>8</v>
      </c>
      <c r="AX670">
        <v>5</v>
      </c>
      <c r="AY670">
        <v>3</v>
      </c>
      <c r="AZ670" t="s">
        <v>193</v>
      </c>
      <c r="BA670" t="s">
        <v>206</v>
      </c>
      <c r="BB670" t="s">
        <v>206</v>
      </c>
      <c r="BC670" t="s">
        <v>202</v>
      </c>
      <c r="BD670" t="s">
        <v>202</v>
      </c>
      <c r="BE670" t="s">
        <v>206</v>
      </c>
      <c r="BF670" t="s">
        <v>206</v>
      </c>
      <c r="BG670" t="s">
        <v>765</v>
      </c>
      <c r="BH670" t="s">
        <v>207</v>
      </c>
      <c r="BI670">
        <v>2000</v>
      </c>
      <c r="BK670" t="s">
        <v>206</v>
      </c>
      <c r="BL670" t="s">
        <v>241</v>
      </c>
      <c r="BM670" t="s">
        <v>248</v>
      </c>
      <c r="BN670" t="s">
        <v>350</v>
      </c>
      <c r="BO670" t="s">
        <v>493</v>
      </c>
      <c r="BP670" t="s">
        <v>341</v>
      </c>
      <c r="BQ670" t="s">
        <v>403</v>
      </c>
      <c r="BR670" t="s">
        <v>963</v>
      </c>
      <c r="BS670" t="s">
        <v>340</v>
      </c>
      <c r="BT670" t="s">
        <v>193</v>
      </c>
      <c r="BU670" t="s">
        <v>193</v>
      </c>
      <c r="BV670" t="s">
        <v>241</v>
      </c>
      <c r="BW670" t="s">
        <v>209</v>
      </c>
      <c r="BX670" t="s">
        <v>197</v>
      </c>
      <c r="BY670" t="s">
        <v>193</v>
      </c>
      <c r="BZ670" t="s">
        <v>243</v>
      </c>
      <c r="CA670" t="s">
        <v>337</v>
      </c>
      <c r="CB670" t="s">
        <v>2824</v>
      </c>
      <c r="CC670" t="s">
        <v>2825</v>
      </c>
      <c r="CD670" t="s">
        <v>5583</v>
      </c>
      <c r="CE670">
        <v>2</v>
      </c>
      <c r="CF670">
        <v>0</v>
      </c>
      <c r="CG670" t="s">
        <v>214</v>
      </c>
      <c r="CH670" t="s">
        <v>215</v>
      </c>
      <c r="CI670" t="s">
        <v>215</v>
      </c>
      <c r="CJ670" t="s">
        <v>197</v>
      </c>
      <c r="CK670">
        <v>600</v>
      </c>
      <c r="CL670" t="s">
        <v>216</v>
      </c>
      <c r="CM670">
        <v>1</v>
      </c>
      <c r="CN670" t="s">
        <v>199</v>
      </c>
      <c r="CO670" t="s">
        <v>193</v>
      </c>
      <c r="CP670">
        <v>6</v>
      </c>
      <c r="CQ670" t="s">
        <v>193</v>
      </c>
      <c r="CR670" t="s">
        <v>193</v>
      </c>
      <c r="CS670" t="s">
        <v>193</v>
      </c>
      <c r="CT670" t="s">
        <v>193</v>
      </c>
      <c r="CU670" t="s">
        <v>193</v>
      </c>
      <c r="CV670" t="s">
        <v>193</v>
      </c>
      <c r="CW670" t="s">
        <v>1211</v>
      </c>
      <c r="CX670" t="s">
        <v>217</v>
      </c>
      <c r="CY670">
        <v>0.8</v>
      </c>
      <c r="CZ670">
        <v>4.8</v>
      </c>
      <c r="DA670" t="s">
        <v>206</v>
      </c>
      <c r="DB670" t="s">
        <v>193</v>
      </c>
      <c r="DC670" t="s">
        <v>193</v>
      </c>
      <c r="DD670" t="s">
        <v>193</v>
      </c>
      <c r="DE670" t="s">
        <v>193</v>
      </c>
      <c r="DF670" t="s">
        <v>193</v>
      </c>
      <c r="DG670" t="s">
        <v>2696</v>
      </c>
      <c r="DH670" t="s">
        <v>276</v>
      </c>
      <c r="DI670" t="s">
        <v>447</v>
      </c>
      <c r="DJ670" t="s">
        <v>193</v>
      </c>
      <c r="DK670" t="s">
        <v>193</v>
      </c>
      <c r="DL670" t="s">
        <v>222</v>
      </c>
      <c r="DM670" t="s">
        <v>222</v>
      </c>
      <c r="DN670" t="s">
        <v>223</v>
      </c>
      <c r="DO670" t="s">
        <v>1002</v>
      </c>
      <c r="DP670">
        <v>101.429</v>
      </c>
      <c r="DQ670">
        <v>3.226</v>
      </c>
      <c r="DR670">
        <v>194.59049999999999</v>
      </c>
      <c r="DS670">
        <v>-10.4095</v>
      </c>
      <c r="DT670">
        <v>107.083</v>
      </c>
      <c r="DU670">
        <v>2.9460000000000002</v>
      </c>
      <c r="DV670">
        <v>164.88509999999999</v>
      </c>
      <c r="DW670">
        <v>-40.114899999999999</v>
      </c>
      <c r="DX670">
        <v>107.083</v>
      </c>
      <c r="DY670">
        <v>2.9460000000000002</v>
      </c>
      <c r="DZ670">
        <v>157.00110000000001</v>
      </c>
      <c r="EA670">
        <v>-47.998899999999999</v>
      </c>
      <c r="EB670">
        <v>107.083</v>
      </c>
      <c r="EC670">
        <v>2.9460000000000002</v>
      </c>
      <c r="ED670">
        <v>157.02070000000001</v>
      </c>
      <c r="EE670">
        <v>-47.979300000000002</v>
      </c>
      <c r="EF670">
        <v>108.928</v>
      </c>
      <c r="EG670">
        <v>2.859</v>
      </c>
      <c r="EH670">
        <v>151.76259999999999</v>
      </c>
      <c r="EI670">
        <v>-53.237400000000001</v>
      </c>
      <c r="EJ670">
        <v>108.928</v>
      </c>
      <c r="EK670">
        <v>2.859</v>
      </c>
      <c r="EL670">
        <v>145.4367</v>
      </c>
      <c r="EM670">
        <v>-59.563299999999998</v>
      </c>
      <c r="EN670">
        <v>112.39</v>
      </c>
      <c r="EO670">
        <v>2.7</v>
      </c>
      <c r="EP670">
        <v>130.2268</v>
      </c>
      <c r="EQ670">
        <v>-74.773200000000003</v>
      </c>
      <c r="ER670">
        <v>112.479</v>
      </c>
      <c r="ES670">
        <v>2.6960000000000002</v>
      </c>
      <c r="ET670">
        <v>143.30600000000001</v>
      </c>
      <c r="EU670">
        <v>-61.694000000000003</v>
      </c>
      <c r="EV670">
        <v>112.29900000000001</v>
      </c>
      <c r="EW670">
        <v>2.7040000000000002</v>
      </c>
      <c r="EX670">
        <v>148.3869</v>
      </c>
      <c r="EY670">
        <v>-56.613100000000003</v>
      </c>
      <c r="EZ670">
        <v>112.419</v>
      </c>
      <c r="FA670">
        <v>2.6989999999999998</v>
      </c>
      <c r="FB670">
        <v>144.12909999999999</v>
      </c>
      <c r="FC670">
        <v>-60.870899999999999</v>
      </c>
      <c r="FD670">
        <v>111.655</v>
      </c>
      <c r="FE670">
        <v>2.7330000000000001</v>
      </c>
      <c r="FF670">
        <v>151.89869999999999</v>
      </c>
      <c r="FG670">
        <v>-53.101300000000002</v>
      </c>
      <c r="FH670">
        <v>45.24</v>
      </c>
      <c r="FI670">
        <v>-20.74</v>
      </c>
      <c r="FJ670">
        <v>68.040000000000006</v>
      </c>
      <c r="FK670">
        <v>-7.19</v>
      </c>
      <c r="FL670">
        <v>116.96899999999999</v>
      </c>
      <c r="FM670">
        <v>8.43</v>
      </c>
      <c r="FN670">
        <v>0.26219999999999999</v>
      </c>
      <c r="FO670">
        <v>14.9634</v>
      </c>
      <c r="FP670">
        <v>0.3342</v>
      </c>
      <c r="FQ670">
        <v>13.0854</v>
      </c>
      <c r="FR670">
        <v>0.43969999999999998</v>
      </c>
      <c r="FS670">
        <v>6.4372999999999996</v>
      </c>
      <c r="FT670">
        <v>0.66979999999999995</v>
      </c>
      <c r="FU670">
        <v>-7.7975000000000003</v>
      </c>
      <c r="FV670">
        <v>1.2785</v>
      </c>
      <c r="FW670">
        <v>-4.3432000000000004</v>
      </c>
      <c r="FX670" t="s">
        <v>2823</v>
      </c>
      <c r="FY670" t="s">
        <v>252</v>
      </c>
    </row>
    <row r="671" spans="1:181" x14ac:dyDescent="0.35">
      <c r="A671">
        <v>674</v>
      </c>
      <c r="B671" t="s">
        <v>5583</v>
      </c>
      <c r="C671" t="s">
        <v>5588</v>
      </c>
      <c r="D671" t="s">
        <v>28</v>
      </c>
      <c r="E671" t="s">
        <v>1244</v>
      </c>
      <c r="F671" t="s">
        <v>315</v>
      </c>
      <c r="G671" t="s">
        <v>193</v>
      </c>
      <c r="H671" t="s">
        <v>286</v>
      </c>
      <c r="I671" t="s">
        <v>193</v>
      </c>
      <c r="J671" t="s">
        <v>316</v>
      </c>
      <c r="K671" t="s">
        <v>193</v>
      </c>
      <c r="L671" t="s">
        <v>417</v>
      </c>
      <c r="M671" t="s">
        <v>193</v>
      </c>
      <c r="N671" t="s">
        <v>196</v>
      </c>
      <c r="O671" t="s">
        <v>197</v>
      </c>
      <c r="P671" t="s">
        <v>198</v>
      </c>
      <c r="Q671">
        <v>3000</v>
      </c>
      <c r="R671" t="s">
        <v>198</v>
      </c>
      <c r="S671">
        <v>1500</v>
      </c>
      <c r="T671">
        <v>2</v>
      </c>
      <c r="U671">
        <v>2</v>
      </c>
      <c r="V671" t="s">
        <v>199</v>
      </c>
      <c r="W671" t="s">
        <v>200</v>
      </c>
      <c r="X671">
        <v>2.8</v>
      </c>
      <c r="Y671" t="s">
        <v>193</v>
      </c>
      <c r="Z671" t="s">
        <v>5595</v>
      </c>
      <c r="AA671" t="s">
        <v>2826</v>
      </c>
      <c r="AB671">
        <v>255</v>
      </c>
      <c r="AD671">
        <v>-8</v>
      </c>
      <c r="AE671" t="s">
        <v>193</v>
      </c>
      <c r="AF671" t="s">
        <v>193</v>
      </c>
      <c r="AG671">
        <v>300</v>
      </c>
      <c r="AH671">
        <v>255</v>
      </c>
      <c r="AI671">
        <v>0</v>
      </c>
      <c r="AJ671" t="s">
        <v>193</v>
      </c>
      <c r="AK671" t="s">
        <v>193</v>
      </c>
      <c r="AM671">
        <v>30</v>
      </c>
      <c r="AN671">
        <v>45</v>
      </c>
      <c r="AO671" t="s">
        <v>193</v>
      </c>
      <c r="AP671">
        <v>2.73</v>
      </c>
      <c r="AQ671">
        <v>2.802</v>
      </c>
      <c r="AR671">
        <v>99.995999999999995</v>
      </c>
      <c r="AS671" t="s">
        <v>202</v>
      </c>
      <c r="AT671" t="s">
        <v>290</v>
      </c>
      <c r="AU671" t="s">
        <v>204</v>
      </c>
      <c r="AV671" t="s">
        <v>265</v>
      </c>
      <c r="AW671">
        <v>1</v>
      </c>
      <c r="AX671">
        <v>1</v>
      </c>
      <c r="AY671" t="s">
        <v>193</v>
      </c>
      <c r="AZ671" t="s">
        <v>193</v>
      </c>
      <c r="BA671" t="s">
        <v>206</v>
      </c>
      <c r="BB671" t="s">
        <v>206</v>
      </c>
      <c r="BC671" t="s">
        <v>206</v>
      </c>
      <c r="BD671" t="s">
        <v>206</v>
      </c>
      <c r="BE671" t="s">
        <v>206</v>
      </c>
      <c r="BF671" t="s">
        <v>206</v>
      </c>
      <c r="BG671" t="s">
        <v>207</v>
      </c>
      <c r="BH671" t="s">
        <v>193</v>
      </c>
      <c r="BI671">
        <v>250000</v>
      </c>
      <c r="BK671" t="s">
        <v>206</v>
      </c>
      <c r="BL671" t="s">
        <v>28</v>
      </c>
      <c r="BM671" t="s">
        <v>193</v>
      </c>
      <c r="BN671" t="s">
        <v>193</v>
      </c>
      <c r="BO671" t="s">
        <v>193</v>
      </c>
      <c r="BP671" t="s">
        <v>193</v>
      </c>
      <c r="BQ671" t="s">
        <v>193</v>
      </c>
      <c r="BR671" t="s">
        <v>193</v>
      </c>
      <c r="BS671" t="s">
        <v>193</v>
      </c>
      <c r="BT671" t="s">
        <v>193</v>
      </c>
      <c r="BU671" t="s">
        <v>193</v>
      </c>
      <c r="BV671" t="s">
        <v>28</v>
      </c>
      <c r="BW671" t="s">
        <v>209</v>
      </c>
      <c r="BX671" t="s">
        <v>197</v>
      </c>
      <c r="BY671" t="s">
        <v>193</v>
      </c>
      <c r="BZ671" t="s">
        <v>292</v>
      </c>
      <c r="CA671" t="s">
        <v>307</v>
      </c>
      <c r="CB671" t="s">
        <v>2827</v>
      </c>
      <c r="CC671" t="s">
        <v>2828</v>
      </c>
      <c r="CD671" t="s">
        <v>5583</v>
      </c>
      <c r="CE671">
        <v>2</v>
      </c>
      <c r="CF671">
        <v>1</v>
      </c>
      <c r="CG671" t="s">
        <v>1033</v>
      </c>
      <c r="CH671" t="s">
        <v>297</v>
      </c>
      <c r="CI671" t="s">
        <v>298</v>
      </c>
      <c r="CJ671" t="s">
        <v>197</v>
      </c>
      <c r="CK671">
        <v>1500</v>
      </c>
      <c r="CL671" t="s">
        <v>216</v>
      </c>
      <c r="CM671">
        <v>1</v>
      </c>
      <c r="CN671" t="s">
        <v>199</v>
      </c>
      <c r="CO671" t="s">
        <v>193</v>
      </c>
      <c r="CP671" t="s">
        <v>193</v>
      </c>
      <c r="CQ671" t="s">
        <v>193</v>
      </c>
      <c r="CR671" t="s">
        <v>193</v>
      </c>
      <c r="CS671" t="s">
        <v>193</v>
      </c>
      <c r="CT671" t="s">
        <v>193</v>
      </c>
      <c r="CU671" t="s">
        <v>193</v>
      </c>
      <c r="CV671" t="s">
        <v>193</v>
      </c>
      <c r="CW671" t="s">
        <v>28</v>
      </c>
      <c r="CX671" t="s">
        <v>217</v>
      </c>
      <c r="CY671">
        <v>0.2</v>
      </c>
      <c r="CZ671">
        <v>3</v>
      </c>
      <c r="DA671" t="s">
        <v>206</v>
      </c>
      <c r="DB671" t="s">
        <v>193</v>
      </c>
      <c r="DC671" t="s">
        <v>193</v>
      </c>
      <c r="DD671" t="s">
        <v>193</v>
      </c>
      <c r="DE671" t="s">
        <v>193</v>
      </c>
      <c r="DF671" t="s">
        <v>193</v>
      </c>
      <c r="DG671" t="s">
        <v>446</v>
      </c>
      <c r="DH671" t="s">
        <v>354</v>
      </c>
      <c r="DI671" t="s">
        <v>437</v>
      </c>
      <c r="DJ671" t="s">
        <v>193</v>
      </c>
      <c r="DK671" t="s">
        <v>193</v>
      </c>
      <c r="DL671" t="s">
        <v>222</v>
      </c>
      <c r="DM671" t="s">
        <v>222</v>
      </c>
      <c r="DN671" t="s">
        <v>223</v>
      </c>
      <c r="DO671" t="s">
        <v>2829</v>
      </c>
      <c r="DP671">
        <v>101.292</v>
      </c>
      <c r="DQ671">
        <v>2.1309999999999998</v>
      </c>
      <c r="DR671">
        <v>187.10820000000001</v>
      </c>
      <c r="DS671">
        <v>-67.891800000000003</v>
      </c>
      <c r="DT671">
        <v>101.292</v>
      </c>
      <c r="DU671">
        <v>2.1309999999999998</v>
      </c>
      <c r="DV671">
        <v>187.91630000000001</v>
      </c>
      <c r="DW671">
        <v>-67.083699999999993</v>
      </c>
      <c r="DX671">
        <v>101.575</v>
      </c>
      <c r="DY671">
        <v>1.9850000000000001</v>
      </c>
      <c r="DZ671">
        <v>173.36760000000001</v>
      </c>
      <c r="EA671">
        <v>-81.632400000000004</v>
      </c>
      <c r="EB671">
        <v>101.876</v>
      </c>
      <c r="EC671">
        <v>1.83</v>
      </c>
      <c r="ED671">
        <v>160.47749999999999</v>
      </c>
      <c r="EE671">
        <v>-94.522499999999994</v>
      </c>
      <c r="EF671">
        <v>101.92400000000001</v>
      </c>
      <c r="EG671">
        <v>1.804</v>
      </c>
      <c r="EH671">
        <v>155.90010000000001</v>
      </c>
      <c r="EI671">
        <v>-99.099900000000005</v>
      </c>
      <c r="EJ671">
        <v>101.779</v>
      </c>
      <c r="EK671">
        <v>1.8740000000000001</v>
      </c>
      <c r="EL671">
        <v>165.51769999999999</v>
      </c>
      <c r="EM671">
        <v>-89.482299999999995</v>
      </c>
      <c r="EN671">
        <v>101.961</v>
      </c>
      <c r="EO671">
        <v>1.7789999999999999</v>
      </c>
      <c r="EP671">
        <v>158.24170000000001</v>
      </c>
      <c r="EQ671">
        <v>-96.758300000000006</v>
      </c>
      <c r="ER671">
        <v>101.877</v>
      </c>
      <c r="ES671">
        <v>1.821</v>
      </c>
      <c r="ET671">
        <v>161.50880000000001</v>
      </c>
      <c r="EU671">
        <v>-93.491200000000006</v>
      </c>
      <c r="EV671">
        <v>101.85899999999999</v>
      </c>
      <c r="EW671">
        <v>1.829</v>
      </c>
      <c r="EX671">
        <v>162.73419999999999</v>
      </c>
      <c r="EY671">
        <v>-92.265799999999999</v>
      </c>
      <c r="EZ671">
        <v>101.95699999999999</v>
      </c>
      <c r="FA671">
        <v>1.7769999999999999</v>
      </c>
      <c r="FB671">
        <v>157.55850000000001</v>
      </c>
      <c r="FC671">
        <v>-97.441500000000005</v>
      </c>
      <c r="FD671">
        <v>102.03</v>
      </c>
      <c r="FE671">
        <v>1.7350000000000001</v>
      </c>
      <c r="FF671">
        <v>153.1815</v>
      </c>
      <c r="FG671">
        <v>-101.8185</v>
      </c>
      <c r="FH671">
        <v>45.24</v>
      </c>
      <c r="FI671">
        <v>-20.74</v>
      </c>
      <c r="FJ671">
        <v>68.040000000000006</v>
      </c>
      <c r="FK671">
        <v>-7.19</v>
      </c>
      <c r="FL671">
        <v>116.96899999999999</v>
      </c>
      <c r="FM671">
        <v>8.43</v>
      </c>
      <c r="FN671">
        <v>0.26219999999999999</v>
      </c>
      <c r="FO671">
        <v>14.9634</v>
      </c>
      <c r="FP671">
        <v>0.3342</v>
      </c>
      <c r="FQ671">
        <v>13.0854</v>
      </c>
      <c r="FR671">
        <v>0.43969999999999998</v>
      </c>
      <c r="FS671">
        <v>6.4372999999999996</v>
      </c>
      <c r="FT671">
        <v>0.66979999999999995</v>
      </c>
      <c r="FU671">
        <v>-7.7975000000000003</v>
      </c>
      <c r="FV671">
        <v>1.2785</v>
      </c>
      <c r="FW671">
        <v>-4.3432000000000004</v>
      </c>
      <c r="FX671" t="s">
        <v>1247</v>
      </c>
      <c r="FY671" t="s">
        <v>252</v>
      </c>
    </row>
    <row r="672" spans="1:181" x14ac:dyDescent="0.35">
      <c r="A672">
        <v>675</v>
      </c>
      <c r="B672" t="s">
        <v>5583</v>
      </c>
      <c r="C672" t="s">
        <v>5588</v>
      </c>
      <c r="D672" t="s">
        <v>28</v>
      </c>
      <c r="E672" t="s">
        <v>1244</v>
      </c>
      <c r="F672" t="s">
        <v>315</v>
      </c>
      <c r="G672" t="s">
        <v>193</v>
      </c>
      <c r="H672" t="s">
        <v>286</v>
      </c>
      <c r="I672" t="s">
        <v>193</v>
      </c>
      <c r="J672" t="s">
        <v>316</v>
      </c>
      <c r="K672" t="s">
        <v>193</v>
      </c>
      <c r="L672" t="s">
        <v>417</v>
      </c>
      <c r="M672" t="s">
        <v>193</v>
      </c>
      <c r="N672" t="s">
        <v>196</v>
      </c>
      <c r="O672" t="s">
        <v>197</v>
      </c>
      <c r="P672" t="s">
        <v>198</v>
      </c>
      <c r="Q672">
        <v>3000</v>
      </c>
      <c r="R672" t="s">
        <v>198</v>
      </c>
      <c r="S672">
        <v>1500</v>
      </c>
      <c r="T672">
        <v>5</v>
      </c>
      <c r="U672">
        <v>2</v>
      </c>
      <c r="V672" t="s">
        <v>199</v>
      </c>
      <c r="W672" t="s">
        <v>200</v>
      </c>
      <c r="X672">
        <v>2.95</v>
      </c>
      <c r="Y672" t="s">
        <v>193</v>
      </c>
      <c r="Z672" t="s">
        <v>5306</v>
      </c>
      <c r="AA672" t="s">
        <v>2410</v>
      </c>
      <c r="AB672">
        <v>255</v>
      </c>
      <c r="AD672">
        <v>-10</v>
      </c>
      <c r="AE672" t="s">
        <v>193</v>
      </c>
      <c r="AF672" t="s">
        <v>193</v>
      </c>
      <c r="AG672">
        <v>300</v>
      </c>
      <c r="AH672">
        <v>255</v>
      </c>
      <c r="AI672">
        <v>0</v>
      </c>
      <c r="AJ672" t="s">
        <v>193</v>
      </c>
      <c r="AK672" t="s">
        <v>193</v>
      </c>
      <c r="AM672">
        <v>30</v>
      </c>
      <c r="AN672">
        <v>45</v>
      </c>
      <c r="AO672" t="s">
        <v>193</v>
      </c>
      <c r="AP672">
        <v>3.4</v>
      </c>
      <c r="AQ672">
        <v>2.9870000000000001</v>
      </c>
      <c r="AR672">
        <v>99.828999999999994</v>
      </c>
      <c r="AS672" t="s">
        <v>202</v>
      </c>
      <c r="AT672" t="s">
        <v>290</v>
      </c>
      <c r="AU672" t="s">
        <v>204</v>
      </c>
      <c r="AV672" t="s">
        <v>265</v>
      </c>
      <c r="AW672">
        <v>1</v>
      </c>
      <c r="AX672">
        <v>1</v>
      </c>
      <c r="AY672" t="s">
        <v>193</v>
      </c>
      <c r="AZ672" t="s">
        <v>193</v>
      </c>
      <c r="BA672" t="s">
        <v>206</v>
      </c>
      <c r="BB672" t="s">
        <v>206</v>
      </c>
      <c r="BC672" t="s">
        <v>206</v>
      </c>
      <c r="BD672" t="s">
        <v>206</v>
      </c>
      <c r="BE672" t="s">
        <v>206</v>
      </c>
      <c r="BF672" t="s">
        <v>206</v>
      </c>
      <c r="BG672" t="s">
        <v>207</v>
      </c>
      <c r="BH672" t="s">
        <v>193</v>
      </c>
      <c r="BI672">
        <v>250000</v>
      </c>
      <c r="BK672" t="s">
        <v>206</v>
      </c>
      <c r="BL672" t="s">
        <v>28</v>
      </c>
      <c r="BM672" t="s">
        <v>193</v>
      </c>
      <c r="BN672" t="s">
        <v>193</v>
      </c>
      <c r="BO672" t="s">
        <v>193</v>
      </c>
      <c r="BP672" t="s">
        <v>193</v>
      </c>
      <c r="BQ672" t="s">
        <v>193</v>
      </c>
      <c r="BR672" t="s">
        <v>193</v>
      </c>
      <c r="BS672" t="s">
        <v>193</v>
      </c>
      <c r="BT672" t="s">
        <v>193</v>
      </c>
      <c r="BU672" t="s">
        <v>193</v>
      </c>
      <c r="BV672" t="s">
        <v>28</v>
      </c>
      <c r="BW672" t="s">
        <v>209</v>
      </c>
      <c r="BX672" t="s">
        <v>197</v>
      </c>
      <c r="BY672" t="s">
        <v>193</v>
      </c>
      <c r="BZ672" t="s">
        <v>292</v>
      </c>
      <c r="CA672" t="s">
        <v>307</v>
      </c>
      <c r="CB672" t="s">
        <v>2830</v>
      </c>
      <c r="CC672" t="s">
        <v>2831</v>
      </c>
      <c r="CD672" t="s">
        <v>5583</v>
      </c>
      <c r="CE672">
        <v>2</v>
      </c>
      <c r="CF672">
        <v>0</v>
      </c>
      <c r="CG672" t="s">
        <v>1033</v>
      </c>
      <c r="CH672" t="s">
        <v>297</v>
      </c>
      <c r="CI672" t="s">
        <v>298</v>
      </c>
      <c r="CJ672" t="s">
        <v>197</v>
      </c>
      <c r="CK672">
        <v>1500</v>
      </c>
      <c r="CL672" t="s">
        <v>216</v>
      </c>
      <c r="CM672">
        <v>1</v>
      </c>
      <c r="CN672" t="s">
        <v>199</v>
      </c>
      <c r="CO672" t="s">
        <v>193</v>
      </c>
      <c r="CP672" t="s">
        <v>193</v>
      </c>
      <c r="CQ672" t="s">
        <v>193</v>
      </c>
      <c r="CR672" t="s">
        <v>193</v>
      </c>
      <c r="CS672" t="s">
        <v>193</v>
      </c>
      <c r="CT672" t="s">
        <v>193</v>
      </c>
      <c r="CU672" t="s">
        <v>193</v>
      </c>
      <c r="CV672" t="s">
        <v>193</v>
      </c>
      <c r="CW672" t="s">
        <v>28</v>
      </c>
      <c r="CX672" t="s">
        <v>217</v>
      </c>
      <c r="CY672">
        <v>0.35</v>
      </c>
      <c r="CZ672">
        <v>5.25</v>
      </c>
      <c r="DA672" t="s">
        <v>206</v>
      </c>
      <c r="DB672" t="s">
        <v>193</v>
      </c>
      <c r="DC672" t="s">
        <v>193</v>
      </c>
      <c r="DD672" t="s">
        <v>193</v>
      </c>
      <c r="DE672" t="s">
        <v>193</v>
      </c>
      <c r="DF672" t="s">
        <v>193</v>
      </c>
      <c r="DG672" t="s">
        <v>446</v>
      </c>
      <c r="DH672" t="s">
        <v>354</v>
      </c>
      <c r="DI672" t="s">
        <v>437</v>
      </c>
      <c r="DJ672" t="s">
        <v>193</v>
      </c>
      <c r="DK672" t="s">
        <v>193</v>
      </c>
      <c r="DL672" t="s">
        <v>222</v>
      </c>
      <c r="DM672" t="s">
        <v>222</v>
      </c>
      <c r="DN672" t="s">
        <v>223</v>
      </c>
      <c r="DO672" t="s">
        <v>2242</v>
      </c>
      <c r="DP672">
        <v>102.779</v>
      </c>
      <c r="DQ672">
        <v>2.3559999999999999</v>
      </c>
      <c r="DR672">
        <v>189.89230000000001</v>
      </c>
      <c r="DS672">
        <v>-65.107699999999994</v>
      </c>
      <c r="DT672">
        <v>102.779</v>
      </c>
      <c r="DU672">
        <v>2.3559999999999999</v>
      </c>
      <c r="DV672">
        <v>188.46440000000001</v>
      </c>
      <c r="DW672">
        <v>-66.535600000000002</v>
      </c>
      <c r="DX672">
        <v>103.66500000000001</v>
      </c>
      <c r="DY672">
        <v>2.17</v>
      </c>
      <c r="DZ672">
        <v>169.8691</v>
      </c>
      <c r="EA672">
        <v>-85.130899999999997</v>
      </c>
      <c r="EB672">
        <v>104.142</v>
      </c>
      <c r="EC672">
        <v>2.0699999999999998</v>
      </c>
      <c r="ED672">
        <v>166.55330000000001</v>
      </c>
      <c r="EE672">
        <v>-88.446700000000007</v>
      </c>
      <c r="EF672">
        <v>104.166</v>
      </c>
      <c r="EG672">
        <v>2.0649999999999999</v>
      </c>
      <c r="EH672">
        <v>161.6037</v>
      </c>
      <c r="EI672">
        <v>-93.396299999999997</v>
      </c>
      <c r="EJ672">
        <v>104.03400000000001</v>
      </c>
      <c r="EK672">
        <v>2.0910000000000002</v>
      </c>
      <c r="EL672">
        <v>167.072</v>
      </c>
      <c r="EM672">
        <v>-87.927999999999997</v>
      </c>
      <c r="EN672">
        <v>104.32</v>
      </c>
      <c r="EO672">
        <v>2.0310000000000001</v>
      </c>
      <c r="EP672">
        <v>169.33629999999999</v>
      </c>
      <c r="EQ672">
        <v>-85.663700000000006</v>
      </c>
      <c r="ER672">
        <v>104.256</v>
      </c>
      <c r="ES672">
        <v>2.044</v>
      </c>
      <c r="ET672">
        <v>168.75620000000001</v>
      </c>
      <c r="EU672">
        <v>-86.243799999999993</v>
      </c>
      <c r="EV672">
        <v>104.176</v>
      </c>
      <c r="EW672">
        <v>2.06</v>
      </c>
      <c r="EX672">
        <v>170.04650000000001</v>
      </c>
      <c r="EY672">
        <v>-84.953500000000005</v>
      </c>
      <c r="EZ672">
        <v>104.304</v>
      </c>
      <c r="FA672">
        <v>2.0329999999999999</v>
      </c>
      <c r="FB672">
        <v>169.1027</v>
      </c>
      <c r="FC672">
        <v>-85.897300000000001</v>
      </c>
      <c r="FD672">
        <v>104.46</v>
      </c>
      <c r="FE672">
        <v>1.9990000000000001</v>
      </c>
      <c r="FF672">
        <v>166.34829999999999</v>
      </c>
      <c r="FG672">
        <v>-88.651700000000005</v>
      </c>
      <c r="FH672">
        <v>45.24</v>
      </c>
      <c r="FI672">
        <v>-20.74</v>
      </c>
      <c r="FJ672">
        <v>68.040000000000006</v>
      </c>
      <c r="FK672">
        <v>-7.19</v>
      </c>
      <c r="FL672">
        <v>116.96899999999999</v>
      </c>
      <c r="FM672">
        <v>8.43</v>
      </c>
      <c r="FN672">
        <v>0.26219999999999999</v>
      </c>
      <c r="FO672">
        <v>14.9634</v>
      </c>
      <c r="FP672">
        <v>0.3342</v>
      </c>
      <c r="FQ672">
        <v>13.0854</v>
      </c>
      <c r="FR672">
        <v>0.43969999999999998</v>
      </c>
      <c r="FS672">
        <v>6.4372999999999996</v>
      </c>
      <c r="FT672">
        <v>0.66979999999999995</v>
      </c>
      <c r="FU672">
        <v>-7.7975000000000003</v>
      </c>
      <c r="FV672">
        <v>1.2785</v>
      </c>
      <c r="FW672">
        <v>-4.3432000000000004</v>
      </c>
      <c r="FX672" t="s">
        <v>1247</v>
      </c>
      <c r="FY672" t="s">
        <v>252</v>
      </c>
    </row>
    <row r="673" spans="1:181" x14ac:dyDescent="0.35">
      <c r="A673">
        <v>676</v>
      </c>
      <c r="B673" t="s">
        <v>5583</v>
      </c>
      <c r="C673" t="s">
        <v>5588</v>
      </c>
      <c r="D673" t="s">
        <v>702</v>
      </c>
      <c r="E673" t="s">
        <v>2832</v>
      </c>
      <c r="F673" t="s">
        <v>441</v>
      </c>
      <c r="G673" t="s">
        <v>304</v>
      </c>
      <c r="H673" t="s">
        <v>194</v>
      </c>
      <c r="I673" t="s">
        <v>304</v>
      </c>
      <c r="J673" t="s">
        <v>194</v>
      </c>
      <c r="K673" t="s">
        <v>304</v>
      </c>
      <c r="L673" t="s">
        <v>704</v>
      </c>
      <c r="M673" t="s">
        <v>193</v>
      </c>
      <c r="N673" t="s">
        <v>196</v>
      </c>
      <c r="O673" t="s">
        <v>197</v>
      </c>
      <c r="P673" t="s">
        <v>198</v>
      </c>
      <c r="Q673">
        <v>2000</v>
      </c>
      <c r="R673" t="s">
        <v>198</v>
      </c>
      <c r="S673">
        <v>800</v>
      </c>
      <c r="T673">
        <v>10</v>
      </c>
      <c r="U673">
        <v>2</v>
      </c>
      <c r="V673" t="s">
        <v>199</v>
      </c>
      <c r="W673" t="s">
        <v>200</v>
      </c>
      <c r="X673">
        <v>2.6</v>
      </c>
      <c r="Y673" t="s">
        <v>193</v>
      </c>
      <c r="Z673" t="s">
        <v>5591</v>
      </c>
      <c r="AA673" t="s">
        <v>1712</v>
      </c>
      <c r="AB673">
        <v>200</v>
      </c>
      <c r="AD673">
        <v>-2</v>
      </c>
      <c r="AE673" t="s">
        <v>193</v>
      </c>
      <c r="AF673" t="s">
        <v>193</v>
      </c>
      <c r="AG673">
        <v>245</v>
      </c>
      <c r="AH673">
        <v>205</v>
      </c>
      <c r="AI673">
        <v>5</v>
      </c>
      <c r="AJ673" t="s">
        <v>193</v>
      </c>
      <c r="AK673" t="s">
        <v>193</v>
      </c>
      <c r="AM673">
        <v>-5</v>
      </c>
      <c r="AN673">
        <v>45</v>
      </c>
      <c r="AO673" t="s">
        <v>193</v>
      </c>
      <c r="AP673">
        <v>4.75</v>
      </c>
      <c r="AQ673">
        <v>2.6619999999999999</v>
      </c>
      <c r="AR673">
        <v>99.459000000000003</v>
      </c>
      <c r="AS673" t="s">
        <v>202</v>
      </c>
      <c r="AT673" t="s">
        <v>203</v>
      </c>
      <c r="AU673" t="s">
        <v>204</v>
      </c>
      <c r="AV673" t="s">
        <v>205</v>
      </c>
      <c r="AW673">
        <v>5</v>
      </c>
      <c r="AX673">
        <v>5</v>
      </c>
      <c r="AY673" t="s">
        <v>193</v>
      </c>
      <c r="AZ673" t="s">
        <v>193</v>
      </c>
      <c r="BA673" t="s">
        <v>206</v>
      </c>
      <c r="BB673" t="s">
        <v>206</v>
      </c>
      <c r="BC673" t="s">
        <v>202</v>
      </c>
      <c r="BD673" t="s">
        <v>206</v>
      </c>
      <c r="BE673" t="s">
        <v>206</v>
      </c>
      <c r="BF673" t="s">
        <v>206</v>
      </c>
      <c r="BG673" t="s">
        <v>207</v>
      </c>
      <c r="BH673" t="s">
        <v>336</v>
      </c>
      <c r="BI673">
        <v>2000</v>
      </c>
      <c r="BK673" t="s">
        <v>206</v>
      </c>
      <c r="BL673" t="s">
        <v>208</v>
      </c>
      <c r="BM673" t="s">
        <v>32</v>
      </c>
      <c r="BN673" t="s">
        <v>350</v>
      </c>
      <c r="BO673" t="s">
        <v>220</v>
      </c>
      <c r="BP673" t="s">
        <v>270</v>
      </c>
      <c r="BQ673" t="s">
        <v>193</v>
      </c>
      <c r="BR673" t="s">
        <v>193</v>
      </c>
      <c r="BS673" t="s">
        <v>193</v>
      </c>
      <c r="BT673" t="s">
        <v>193</v>
      </c>
      <c r="BU673" t="s">
        <v>193</v>
      </c>
      <c r="BV673" t="s">
        <v>208</v>
      </c>
      <c r="BW673" t="s">
        <v>209</v>
      </c>
      <c r="BX673" t="s">
        <v>197</v>
      </c>
      <c r="BY673" t="s">
        <v>193</v>
      </c>
      <c r="BZ673" t="s">
        <v>271</v>
      </c>
      <c r="CA673" t="s">
        <v>2833</v>
      </c>
      <c r="CB673" t="s">
        <v>2834</v>
      </c>
      <c r="CC673" t="s">
        <v>2835</v>
      </c>
      <c r="CD673" t="s">
        <v>5583</v>
      </c>
      <c r="CE673">
        <v>2</v>
      </c>
      <c r="CF673">
        <v>1</v>
      </c>
      <c r="CG673" t="s">
        <v>214</v>
      </c>
      <c r="CH673" t="s">
        <v>215</v>
      </c>
      <c r="CI673" t="s">
        <v>215</v>
      </c>
      <c r="CJ673" t="s">
        <v>197</v>
      </c>
      <c r="CK673">
        <v>800</v>
      </c>
      <c r="CL673" t="s">
        <v>216</v>
      </c>
      <c r="CM673">
        <v>1</v>
      </c>
      <c r="CN673" t="s">
        <v>199</v>
      </c>
      <c r="CO673" t="s">
        <v>193</v>
      </c>
      <c r="CP673">
        <v>3</v>
      </c>
      <c r="CQ673" t="s">
        <v>193</v>
      </c>
      <c r="CR673" t="s">
        <v>193</v>
      </c>
      <c r="CS673" t="s">
        <v>193</v>
      </c>
      <c r="CT673" t="s">
        <v>193</v>
      </c>
      <c r="CU673" t="s">
        <v>193</v>
      </c>
      <c r="CV673" t="s">
        <v>193</v>
      </c>
      <c r="CW673" t="s">
        <v>702</v>
      </c>
      <c r="CX673" t="s">
        <v>217</v>
      </c>
      <c r="CY673">
        <v>0.45</v>
      </c>
      <c r="CZ673">
        <v>3.6</v>
      </c>
      <c r="DA673" t="s">
        <v>206</v>
      </c>
      <c r="DB673" t="s">
        <v>193</v>
      </c>
      <c r="DC673" t="s">
        <v>193</v>
      </c>
      <c r="DD673" t="s">
        <v>193</v>
      </c>
      <c r="DE673" t="s">
        <v>193</v>
      </c>
      <c r="DF673" t="s">
        <v>193</v>
      </c>
      <c r="DG673" t="s">
        <v>218</v>
      </c>
      <c r="DH673" t="s">
        <v>26</v>
      </c>
      <c r="DI673" t="s">
        <v>29</v>
      </c>
      <c r="DJ673" t="s">
        <v>31</v>
      </c>
      <c r="DK673" t="s">
        <v>341</v>
      </c>
      <c r="DL673" t="s">
        <v>222</v>
      </c>
      <c r="DM673" t="s">
        <v>222</v>
      </c>
      <c r="DN673" t="s">
        <v>223</v>
      </c>
      <c r="DO673" t="s">
        <v>1547</v>
      </c>
      <c r="DP673">
        <v>103.926</v>
      </c>
      <c r="DQ673">
        <v>2.1509999999999998</v>
      </c>
      <c r="DR673">
        <v>143.90450000000001</v>
      </c>
      <c r="DS673">
        <v>-56.095500000000001</v>
      </c>
      <c r="DT673">
        <v>103.926</v>
      </c>
      <c r="DU673">
        <v>2.1509999999999998</v>
      </c>
      <c r="DV673">
        <v>137.89490000000001</v>
      </c>
      <c r="DW673">
        <v>-62.1051</v>
      </c>
      <c r="DX673">
        <v>104.76900000000001</v>
      </c>
      <c r="DY673">
        <v>2.0569999999999999</v>
      </c>
      <c r="DZ673">
        <v>128.55160000000001</v>
      </c>
      <c r="EA673">
        <v>-71.448400000000007</v>
      </c>
      <c r="EB673">
        <v>104.97</v>
      </c>
      <c r="EC673">
        <v>2.0350000000000001</v>
      </c>
      <c r="ED673">
        <v>131.61490000000001</v>
      </c>
      <c r="EE673">
        <v>-68.385099999999994</v>
      </c>
      <c r="EF673">
        <v>104.66200000000001</v>
      </c>
      <c r="EG673">
        <v>2.069</v>
      </c>
      <c r="EH673">
        <v>129.7894</v>
      </c>
      <c r="EI673">
        <v>-70.210599999999999</v>
      </c>
      <c r="EJ673">
        <v>104.744</v>
      </c>
      <c r="EK673">
        <v>2.0590000000000002</v>
      </c>
      <c r="EL673">
        <v>130.7193</v>
      </c>
      <c r="EM673">
        <v>-69.280699999999996</v>
      </c>
      <c r="EN673">
        <v>104.806</v>
      </c>
      <c r="EO673">
        <v>2.052</v>
      </c>
      <c r="EP673">
        <v>142.06010000000001</v>
      </c>
      <c r="EQ673">
        <v>-57.939900000000002</v>
      </c>
      <c r="ER673">
        <v>104.48099999999999</v>
      </c>
      <c r="ES673">
        <v>2.0880000000000001</v>
      </c>
      <c r="ET673">
        <v>146.19999999999999</v>
      </c>
      <c r="EU673">
        <v>-53.8</v>
      </c>
      <c r="EV673">
        <v>104.54300000000001</v>
      </c>
      <c r="EW673">
        <v>2.081</v>
      </c>
      <c r="EX673">
        <v>143.94890000000001</v>
      </c>
      <c r="EY673">
        <v>-56.051099999999998</v>
      </c>
      <c r="EZ673">
        <v>104.471</v>
      </c>
      <c r="FA673">
        <v>2.089</v>
      </c>
      <c r="FB673">
        <v>148.3887</v>
      </c>
      <c r="FC673">
        <v>-51.6113</v>
      </c>
      <c r="FD673">
        <v>105.44799999999999</v>
      </c>
      <c r="FE673">
        <v>1.98</v>
      </c>
      <c r="FF673">
        <v>141.1183</v>
      </c>
      <c r="FG673">
        <v>-58.881700000000002</v>
      </c>
      <c r="FH673">
        <v>45.24</v>
      </c>
      <c r="FI673">
        <v>-20.74</v>
      </c>
      <c r="FJ673">
        <v>68.040000000000006</v>
      </c>
      <c r="FK673">
        <v>-7.19</v>
      </c>
      <c r="FL673">
        <v>116.96899999999999</v>
      </c>
      <c r="FM673">
        <v>8.43</v>
      </c>
      <c r="FN673">
        <v>0.26219999999999999</v>
      </c>
      <c r="FO673">
        <v>14.9634</v>
      </c>
      <c r="FP673">
        <v>0.3342</v>
      </c>
      <c r="FQ673">
        <v>13.0854</v>
      </c>
      <c r="FR673">
        <v>0.43969999999999998</v>
      </c>
      <c r="FS673">
        <v>6.4372999999999996</v>
      </c>
      <c r="FT673">
        <v>0.66979999999999995</v>
      </c>
      <c r="FU673">
        <v>-7.7975000000000003</v>
      </c>
      <c r="FV673">
        <v>1.2785</v>
      </c>
      <c r="FW673">
        <v>-4.3432000000000004</v>
      </c>
      <c r="FX673" t="s">
        <v>2836</v>
      </c>
      <c r="FY673">
        <v>69182.448699999994</v>
      </c>
    </row>
    <row r="674" spans="1:181" x14ac:dyDescent="0.35">
      <c r="A674">
        <v>677</v>
      </c>
      <c r="B674" t="s">
        <v>5583</v>
      </c>
      <c r="C674" t="s">
        <v>5588</v>
      </c>
      <c r="D674" t="s">
        <v>702</v>
      </c>
      <c r="E674" t="s">
        <v>2832</v>
      </c>
      <c r="F674" t="s">
        <v>441</v>
      </c>
      <c r="G674" t="s">
        <v>304</v>
      </c>
      <c r="H674" t="s">
        <v>194</v>
      </c>
      <c r="I674" t="s">
        <v>304</v>
      </c>
      <c r="J674" t="s">
        <v>194</v>
      </c>
      <c r="K674" t="s">
        <v>304</v>
      </c>
      <c r="L674" t="s">
        <v>704</v>
      </c>
      <c r="M674" t="s">
        <v>193</v>
      </c>
      <c r="N674" t="s">
        <v>196</v>
      </c>
      <c r="O674" t="s">
        <v>197</v>
      </c>
      <c r="P674" t="s">
        <v>198</v>
      </c>
      <c r="Q674">
        <v>2000</v>
      </c>
      <c r="R674" t="s">
        <v>198</v>
      </c>
      <c r="S674">
        <v>1200</v>
      </c>
      <c r="T674">
        <v>30</v>
      </c>
      <c r="U674">
        <v>2</v>
      </c>
      <c r="V674" t="s">
        <v>199</v>
      </c>
      <c r="W674" t="s">
        <v>200</v>
      </c>
      <c r="X674">
        <v>3.25</v>
      </c>
      <c r="Y674" t="s">
        <v>193</v>
      </c>
      <c r="Z674" t="s">
        <v>5596</v>
      </c>
      <c r="AA674" t="s">
        <v>1780</v>
      </c>
      <c r="AB674">
        <v>200</v>
      </c>
      <c r="AD674">
        <v>-2</v>
      </c>
      <c r="AE674" t="s">
        <v>193</v>
      </c>
      <c r="AF674" t="s">
        <v>193</v>
      </c>
      <c r="AG674">
        <v>245</v>
      </c>
      <c r="AH674">
        <v>205</v>
      </c>
      <c r="AI674">
        <v>5</v>
      </c>
      <c r="AJ674" t="s">
        <v>193</v>
      </c>
      <c r="AK674" t="s">
        <v>193</v>
      </c>
      <c r="AM674">
        <v>-5</v>
      </c>
      <c r="AN674">
        <v>45</v>
      </c>
      <c r="AO674" t="s">
        <v>193</v>
      </c>
      <c r="AP674">
        <v>4.9000000000000004</v>
      </c>
      <c r="AQ674">
        <v>3.2709999999999999</v>
      </c>
      <c r="AR674">
        <v>99.600999999999999</v>
      </c>
      <c r="AS674" t="s">
        <v>202</v>
      </c>
      <c r="AT674" t="s">
        <v>203</v>
      </c>
      <c r="AU674" t="s">
        <v>204</v>
      </c>
      <c r="AV674" t="s">
        <v>205</v>
      </c>
      <c r="AW674">
        <v>5</v>
      </c>
      <c r="AX674">
        <v>5</v>
      </c>
      <c r="AY674" t="s">
        <v>193</v>
      </c>
      <c r="AZ674" t="s">
        <v>193</v>
      </c>
      <c r="BA674" t="s">
        <v>206</v>
      </c>
      <c r="BB674" t="s">
        <v>206</v>
      </c>
      <c r="BC674" t="s">
        <v>202</v>
      </c>
      <c r="BD674" t="s">
        <v>206</v>
      </c>
      <c r="BE674" t="s">
        <v>206</v>
      </c>
      <c r="BF674" t="s">
        <v>206</v>
      </c>
      <c r="BG674" t="s">
        <v>207</v>
      </c>
      <c r="BH674" t="s">
        <v>336</v>
      </c>
      <c r="BI674">
        <v>2000</v>
      </c>
      <c r="BK674" t="s">
        <v>206</v>
      </c>
      <c r="BL674" t="s">
        <v>208</v>
      </c>
      <c r="BM674" t="s">
        <v>32</v>
      </c>
      <c r="BN674" t="s">
        <v>350</v>
      </c>
      <c r="BO674" t="s">
        <v>220</v>
      </c>
      <c r="BP674" t="s">
        <v>270</v>
      </c>
      <c r="BQ674" t="s">
        <v>193</v>
      </c>
      <c r="BR674" t="s">
        <v>193</v>
      </c>
      <c r="BS674" t="s">
        <v>193</v>
      </c>
      <c r="BT674" t="s">
        <v>193</v>
      </c>
      <c r="BU674" t="s">
        <v>193</v>
      </c>
      <c r="BV674" t="s">
        <v>208</v>
      </c>
      <c r="BW674" t="s">
        <v>209</v>
      </c>
      <c r="BX674" t="s">
        <v>197</v>
      </c>
      <c r="BY674" t="s">
        <v>193</v>
      </c>
      <c r="BZ674" t="s">
        <v>271</v>
      </c>
      <c r="CA674" t="s">
        <v>2833</v>
      </c>
      <c r="CB674" t="s">
        <v>2837</v>
      </c>
      <c r="CC674" t="s">
        <v>2838</v>
      </c>
      <c r="CD674" t="s">
        <v>5583</v>
      </c>
      <c r="CE674">
        <v>2</v>
      </c>
      <c r="CF674">
        <v>0</v>
      </c>
      <c r="CG674" t="s">
        <v>214</v>
      </c>
      <c r="CH674" t="s">
        <v>215</v>
      </c>
      <c r="CI674" t="s">
        <v>215</v>
      </c>
      <c r="CJ674" t="s">
        <v>197</v>
      </c>
      <c r="CK674">
        <v>1200</v>
      </c>
      <c r="CL674" t="s">
        <v>216</v>
      </c>
      <c r="CM674">
        <v>1</v>
      </c>
      <c r="CN674" t="s">
        <v>199</v>
      </c>
      <c r="CO674" t="s">
        <v>193</v>
      </c>
      <c r="CP674">
        <v>6</v>
      </c>
      <c r="CQ674" t="s">
        <v>193</v>
      </c>
      <c r="CR674" t="s">
        <v>193</v>
      </c>
      <c r="CS674" t="s">
        <v>193</v>
      </c>
      <c r="CT674" t="s">
        <v>193</v>
      </c>
      <c r="CU674" t="s">
        <v>193</v>
      </c>
      <c r="CV674" t="s">
        <v>193</v>
      </c>
      <c r="CW674" t="s">
        <v>702</v>
      </c>
      <c r="CX674" t="s">
        <v>217</v>
      </c>
      <c r="CY674">
        <v>0.875</v>
      </c>
      <c r="CZ674">
        <v>10.5</v>
      </c>
      <c r="DA674" t="s">
        <v>206</v>
      </c>
      <c r="DB674" t="s">
        <v>193</v>
      </c>
      <c r="DC674" t="s">
        <v>193</v>
      </c>
      <c r="DD674" t="s">
        <v>193</v>
      </c>
      <c r="DE674" t="s">
        <v>193</v>
      </c>
      <c r="DF674" t="s">
        <v>193</v>
      </c>
      <c r="DG674" t="s">
        <v>218</v>
      </c>
      <c r="DH674" t="s">
        <v>26</v>
      </c>
      <c r="DI674" t="s">
        <v>29</v>
      </c>
      <c r="DJ674" t="s">
        <v>31</v>
      </c>
      <c r="DK674" t="s">
        <v>341</v>
      </c>
      <c r="DL674" t="s">
        <v>222</v>
      </c>
      <c r="DM674" t="s">
        <v>222</v>
      </c>
      <c r="DN674" t="s">
        <v>223</v>
      </c>
      <c r="DO674" t="s">
        <v>1002</v>
      </c>
      <c r="DP674">
        <v>110.377</v>
      </c>
      <c r="DQ674">
        <v>2.7349999999999999</v>
      </c>
      <c r="DR674">
        <v>143.7851</v>
      </c>
      <c r="DS674">
        <v>-56.2149</v>
      </c>
      <c r="DT674">
        <v>110.377</v>
      </c>
      <c r="DU674">
        <v>2.7349999999999999</v>
      </c>
      <c r="DV674">
        <v>135.90110000000001</v>
      </c>
      <c r="DW674">
        <v>-64.0989</v>
      </c>
      <c r="DX674">
        <v>110.137</v>
      </c>
      <c r="DY674">
        <v>2.746</v>
      </c>
      <c r="DZ674">
        <v>137.02070000000001</v>
      </c>
      <c r="EA674">
        <v>-62.979300000000002</v>
      </c>
      <c r="EB674">
        <v>108.59</v>
      </c>
      <c r="EC674">
        <v>2.819</v>
      </c>
      <c r="ED674">
        <v>147.76259999999999</v>
      </c>
      <c r="EE674">
        <v>-52.237400000000001</v>
      </c>
      <c r="EF674">
        <v>109.861</v>
      </c>
      <c r="EG674">
        <v>2.7589999999999999</v>
      </c>
      <c r="EH674">
        <v>135.4367</v>
      </c>
      <c r="EI674">
        <v>-64.563299999999998</v>
      </c>
      <c r="EJ674">
        <v>109.944</v>
      </c>
      <c r="EK674">
        <v>2.7549999999999999</v>
      </c>
      <c r="EL674">
        <v>135.7268</v>
      </c>
      <c r="EM674">
        <v>-64.273200000000003</v>
      </c>
      <c r="EN674">
        <v>108.60299999999999</v>
      </c>
      <c r="EO674">
        <v>2.8180000000000001</v>
      </c>
      <c r="EP674">
        <v>155.506</v>
      </c>
      <c r="EQ674">
        <v>-44.494</v>
      </c>
      <c r="ER674">
        <v>109.27500000000001</v>
      </c>
      <c r="ES674">
        <v>2.786</v>
      </c>
      <c r="ET674">
        <v>156.58690000000001</v>
      </c>
      <c r="EU674">
        <v>-43.4131</v>
      </c>
      <c r="EV674">
        <v>109.304</v>
      </c>
      <c r="EW674">
        <v>2.7850000000000001</v>
      </c>
      <c r="EX674">
        <v>152.72909999999999</v>
      </c>
      <c r="EY674">
        <v>-47.270899999999997</v>
      </c>
      <c r="EZ674">
        <v>109.059</v>
      </c>
      <c r="FA674">
        <v>2.7970000000000002</v>
      </c>
      <c r="FB674">
        <v>158.2987</v>
      </c>
      <c r="FC674">
        <v>-41.701300000000003</v>
      </c>
      <c r="FD674">
        <v>110.88500000000001</v>
      </c>
      <c r="FE674">
        <v>2.7109999999999999</v>
      </c>
      <c r="FF674">
        <v>154.92830000000001</v>
      </c>
      <c r="FG674">
        <v>-45.0717</v>
      </c>
      <c r="FH674">
        <v>45.24</v>
      </c>
      <c r="FI674">
        <v>-20.74</v>
      </c>
      <c r="FJ674">
        <v>68.040000000000006</v>
      </c>
      <c r="FK674">
        <v>-7.19</v>
      </c>
      <c r="FL674">
        <v>116.96899999999999</v>
      </c>
      <c r="FM674">
        <v>8.43</v>
      </c>
      <c r="FN674">
        <v>0.26219999999999999</v>
      </c>
      <c r="FO674">
        <v>14.9634</v>
      </c>
      <c r="FP674">
        <v>0.3342</v>
      </c>
      <c r="FQ674">
        <v>13.0854</v>
      </c>
      <c r="FR674">
        <v>0.43969999999999998</v>
      </c>
      <c r="FS674">
        <v>6.4372999999999996</v>
      </c>
      <c r="FT674">
        <v>0.66979999999999995</v>
      </c>
      <c r="FU674">
        <v>-7.7975000000000003</v>
      </c>
      <c r="FV674">
        <v>1.2785</v>
      </c>
      <c r="FW674">
        <v>-4.3432000000000004</v>
      </c>
      <c r="FX674" t="s">
        <v>2836</v>
      </c>
      <c r="FY674">
        <v>69182.448699999994</v>
      </c>
    </row>
    <row r="675" spans="1:181" x14ac:dyDescent="0.35">
      <c r="A675">
        <v>678</v>
      </c>
      <c r="B675" t="s">
        <v>5583</v>
      </c>
      <c r="C675" t="s">
        <v>5588</v>
      </c>
      <c r="D675" t="s">
        <v>2839</v>
      </c>
      <c r="E675" t="s">
        <v>2840</v>
      </c>
      <c r="F675" t="s">
        <v>330</v>
      </c>
      <c r="G675" t="s">
        <v>304</v>
      </c>
      <c r="H675" t="s">
        <v>261</v>
      </c>
      <c r="I675" t="s">
        <v>304</v>
      </c>
      <c r="J675" t="s">
        <v>261</v>
      </c>
      <c r="K675" t="s">
        <v>331</v>
      </c>
      <c r="L675" t="s">
        <v>491</v>
      </c>
      <c r="M675">
        <v>6</v>
      </c>
      <c r="N675" t="s">
        <v>196</v>
      </c>
      <c r="O675" t="s">
        <v>197</v>
      </c>
      <c r="P675" t="s">
        <v>198</v>
      </c>
      <c r="Q675">
        <v>4500</v>
      </c>
      <c r="R675" t="s">
        <v>198</v>
      </c>
      <c r="S675">
        <v>2250</v>
      </c>
      <c r="T675">
        <v>5</v>
      </c>
      <c r="U675">
        <v>2</v>
      </c>
      <c r="V675" t="s">
        <v>199</v>
      </c>
      <c r="W675" t="s">
        <v>200</v>
      </c>
      <c r="X675">
        <v>4.7</v>
      </c>
      <c r="Y675" t="s">
        <v>193</v>
      </c>
      <c r="Z675" t="s">
        <v>5572</v>
      </c>
      <c r="AA675" t="s">
        <v>2410</v>
      </c>
      <c r="AB675">
        <v>425</v>
      </c>
      <c r="AD675">
        <v>-24</v>
      </c>
      <c r="AE675" t="s">
        <v>193</v>
      </c>
      <c r="AF675" t="s">
        <v>193</v>
      </c>
      <c r="AG675">
        <v>475</v>
      </c>
      <c r="AH675">
        <v>425</v>
      </c>
      <c r="AI675">
        <v>0</v>
      </c>
      <c r="AJ675" t="s">
        <v>193</v>
      </c>
      <c r="AK675" t="s">
        <v>193</v>
      </c>
      <c r="AM675">
        <v>37.5</v>
      </c>
      <c r="AN675">
        <v>50</v>
      </c>
      <c r="AO675" t="s">
        <v>193</v>
      </c>
      <c r="AP675">
        <v>4.09</v>
      </c>
      <c r="AQ675">
        <v>4.702</v>
      </c>
      <c r="AR675">
        <v>99.99</v>
      </c>
      <c r="AS675" t="s">
        <v>202</v>
      </c>
      <c r="AT675" t="s">
        <v>203</v>
      </c>
      <c r="AU675" t="s">
        <v>204</v>
      </c>
      <c r="AV675" t="s">
        <v>236</v>
      </c>
      <c r="AW675">
        <v>18</v>
      </c>
      <c r="AX675">
        <v>13</v>
      </c>
      <c r="AY675" t="s">
        <v>193</v>
      </c>
      <c r="AZ675" t="s">
        <v>193</v>
      </c>
      <c r="BA675" t="s">
        <v>202</v>
      </c>
      <c r="BB675" t="s">
        <v>206</v>
      </c>
      <c r="BC675" t="s">
        <v>202</v>
      </c>
      <c r="BD675" t="s">
        <v>202</v>
      </c>
      <c r="BE675" t="s">
        <v>206</v>
      </c>
      <c r="BF675" t="s">
        <v>206</v>
      </c>
      <c r="BG675" t="s">
        <v>2841</v>
      </c>
      <c r="BH675" t="s">
        <v>552</v>
      </c>
      <c r="BI675">
        <v>2000</v>
      </c>
      <c r="BK675" t="s">
        <v>206</v>
      </c>
      <c r="BL675" t="s">
        <v>218</v>
      </c>
      <c r="BM675" t="s">
        <v>220</v>
      </c>
      <c r="BN675" t="s">
        <v>32</v>
      </c>
      <c r="BO675" t="s">
        <v>34</v>
      </c>
      <c r="BP675" t="s">
        <v>350</v>
      </c>
      <c r="BQ675" t="s">
        <v>745</v>
      </c>
      <c r="BR675" t="s">
        <v>26</v>
      </c>
      <c r="BS675" t="s">
        <v>267</v>
      </c>
      <c r="BT675" t="s">
        <v>33</v>
      </c>
      <c r="BU675" t="s">
        <v>35</v>
      </c>
      <c r="BV675" t="s">
        <v>193</v>
      </c>
      <c r="BW675" t="s">
        <v>646</v>
      </c>
      <c r="BX675" t="s">
        <v>197</v>
      </c>
      <c r="BY675" t="s">
        <v>193</v>
      </c>
      <c r="BZ675" t="s">
        <v>470</v>
      </c>
      <c r="CA675" t="s">
        <v>1446</v>
      </c>
      <c r="CB675" t="s">
        <v>2842</v>
      </c>
      <c r="CC675" t="s">
        <v>2843</v>
      </c>
      <c r="CD675" t="s">
        <v>5583</v>
      </c>
      <c r="CE675">
        <v>2</v>
      </c>
      <c r="CF675">
        <v>1</v>
      </c>
      <c r="CG675" t="s">
        <v>214</v>
      </c>
      <c r="CH675" t="s">
        <v>215</v>
      </c>
      <c r="CI675" t="s">
        <v>215</v>
      </c>
      <c r="CJ675" t="s">
        <v>197</v>
      </c>
      <c r="CK675">
        <v>2250</v>
      </c>
      <c r="CL675" t="s">
        <v>216</v>
      </c>
      <c r="CM675">
        <v>1</v>
      </c>
      <c r="CN675" t="s">
        <v>199</v>
      </c>
      <c r="CO675" t="s">
        <v>193</v>
      </c>
      <c r="CP675">
        <v>1</v>
      </c>
      <c r="CQ675" t="s">
        <v>193</v>
      </c>
      <c r="CR675" t="s">
        <v>193</v>
      </c>
      <c r="CS675" t="s">
        <v>193</v>
      </c>
      <c r="CT675" t="s">
        <v>193</v>
      </c>
      <c r="CU675" t="s">
        <v>193</v>
      </c>
      <c r="CV675" t="s">
        <v>193</v>
      </c>
      <c r="CW675" t="s">
        <v>2839</v>
      </c>
      <c r="CX675" t="s">
        <v>217</v>
      </c>
      <c r="CY675">
        <v>0.4</v>
      </c>
      <c r="CZ675">
        <v>9</v>
      </c>
      <c r="DA675" t="s">
        <v>206</v>
      </c>
      <c r="DB675" t="s">
        <v>193</v>
      </c>
      <c r="DC675" t="s">
        <v>193</v>
      </c>
      <c r="DD675" t="s">
        <v>193</v>
      </c>
      <c r="DE675" t="s">
        <v>193</v>
      </c>
      <c r="DF675" t="s">
        <v>193</v>
      </c>
      <c r="DG675" t="s">
        <v>29</v>
      </c>
      <c r="DH675" t="s">
        <v>208</v>
      </c>
      <c r="DI675" t="s">
        <v>339</v>
      </c>
      <c r="DJ675" t="s">
        <v>30</v>
      </c>
      <c r="DK675" t="s">
        <v>2844</v>
      </c>
      <c r="DL675" t="s">
        <v>222</v>
      </c>
      <c r="DM675" t="s">
        <v>222</v>
      </c>
      <c r="DN675" t="s">
        <v>223</v>
      </c>
      <c r="DO675" t="s">
        <v>2242</v>
      </c>
      <c r="DP675">
        <v>105.35599999999999</v>
      </c>
      <c r="DQ675">
        <v>3.5059999999999998</v>
      </c>
      <c r="DR675">
        <v>304.89229999999998</v>
      </c>
      <c r="DS675">
        <v>-120.10769999999999</v>
      </c>
      <c r="DT675">
        <v>105.35599999999999</v>
      </c>
      <c r="DU675">
        <v>3.5059999999999998</v>
      </c>
      <c r="DV675">
        <v>304.8947</v>
      </c>
      <c r="DW675">
        <v>-120.1053</v>
      </c>
      <c r="DX675">
        <v>108.023</v>
      </c>
      <c r="DY675">
        <v>2.9359999999999999</v>
      </c>
      <c r="DZ675">
        <v>246.4691</v>
      </c>
      <c r="EA675">
        <v>-178.5309</v>
      </c>
      <c r="EB675">
        <v>108.57</v>
      </c>
      <c r="EC675">
        <v>2.82</v>
      </c>
      <c r="ED675">
        <v>241.55330000000001</v>
      </c>
      <c r="EE675">
        <v>-183.44669999999999</v>
      </c>
      <c r="EF675">
        <v>108.095</v>
      </c>
      <c r="EG675">
        <v>2.919</v>
      </c>
      <c r="EH675">
        <v>247.00370000000001</v>
      </c>
      <c r="EI675">
        <v>-177.99629999999999</v>
      </c>
      <c r="EJ675">
        <v>108.252</v>
      </c>
      <c r="EK675">
        <v>2.883</v>
      </c>
      <c r="EL675">
        <v>246.27199999999999</v>
      </c>
      <c r="EM675">
        <v>-178.72800000000001</v>
      </c>
      <c r="EN675">
        <v>108.39700000000001</v>
      </c>
      <c r="EO675">
        <v>2.8519999999999999</v>
      </c>
      <c r="EP675">
        <v>251.43629999999999</v>
      </c>
      <c r="EQ675">
        <v>-173.56370000000001</v>
      </c>
      <c r="ER675">
        <v>108.318</v>
      </c>
      <c r="ES675">
        <v>2.867</v>
      </c>
      <c r="ET675">
        <v>251.05619999999999</v>
      </c>
      <c r="EU675">
        <v>-173.94380000000001</v>
      </c>
      <c r="EV675">
        <v>108.131</v>
      </c>
      <c r="EW675">
        <v>2.9060000000000001</v>
      </c>
      <c r="EX675">
        <v>254.6465</v>
      </c>
      <c r="EY675">
        <v>-170.3535</v>
      </c>
      <c r="EZ675">
        <v>108.27</v>
      </c>
      <c r="FA675">
        <v>2.8759999999999999</v>
      </c>
      <c r="FB675">
        <v>253.40270000000001</v>
      </c>
      <c r="FC675">
        <v>-171.59729999999999</v>
      </c>
      <c r="FD675">
        <v>108.575</v>
      </c>
      <c r="FE675">
        <v>2.8090000000000002</v>
      </c>
      <c r="FF675">
        <v>247.34829999999999</v>
      </c>
      <c r="FG675">
        <v>-177.65170000000001</v>
      </c>
      <c r="FH675">
        <v>45.24</v>
      </c>
      <c r="FI675">
        <v>-20.74</v>
      </c>
      <c r="FJ675">
        <v>68.040000000000006</v>
      </c>
      <c r="FK675">
        <v>-7.19</v>
      </c>
      <c r="FL675">
        <v>116.96899999999999</v>
      </c>
      <c r="FM675">
        <v>8.43</v>
      </c>
      <c r="FN675">
        <v>0.26219999999999999</v>
      </c>
      <c r="FO675">
        <v>14.9634</v>
      </c>
      <c r="FP675">
        <v>0.3342</v>
      </c>
      <c r="FQ675">
        <v>13.0854</v>
      </c>
      <c r="FR675">
        <v>0.43969999999999998</v>
      </c>
      <c r="FS675">
        <v>6.4372999999999996</v>
      </c>
      <c r="FT675">
        <v>0.66979999999999995</v>
      </c>
      <c r="FU675">
        <v>-7.7975000000000003</v>
      </c>
      <c r="FV675">
        <v>1.2785</v>
      </c>
      <c r="FW675">
        <v>-4.3432000000000004</v>
      </c>
      <c r="FX675" t="s">
        <v>2845</v>
      </c>
      <c r="FY675">
        <v>143609.32709999999</v>
      </c>
    </row>
    <row r="676" spans="1:181" x14ac:dyDescent="0.35">
      <c r="A676">
        <v>679</v>
      </c>
      <c r="B676" t="s">
        <v>5583</v>
      </c>
      <c r="C676" t="s">
        <v>5588</v>
      </c>
      <c r="D676" t="s">
        <v>2839</v>
      </c>
      <c r="E676" t="s">
        <v>2840</v>
      </c>
      <c r="F676" t="s">
        <v>330</v>
      </c>
      <c r="G676" t="s">
        <v>304</v>
      </c>
      <c r="H676" t="s">
        <v>261</v>
      </c>
      <c r="I676" t="s">
        <v>304</v>
      </c>
      <c r="J676" t="s">
        <v>261</v>
      </c>
      <c r="K676" t="s">
        <v>331</v>
      </c>
      <c r="L676" t="s">
        <v>491</v>
      </c>
      <c r="M676" t="s">
        <v>193</v>
      </c>
      <c r="N676" t="s">
        <v>196</v>
      </c>
      <c r="O676" t="s">
        <v>197</v>
      </c>
      <c r="P676" t="s">
        <v>198</v>
      </c>
      <c r="Q676">
        <v>4500</v>
      </c>
      <c r="R676" t="s">
        <v>198</v>
      </c>
      <c r="S676">
        <v>2250</v>
      </c>
      <c r="T676">
        <v>10</v>
      </c>
      <c r="U676">
        <v>2</v>
      </c>
      <c r="V676" t="s">
        <v>199</v>
      </c>
      <c r="W676" t="s">
        <v>200</v>
      </c>
      <c r="X676">
        <v>5</v>
      </c>
      <c r="Y676" t="s">
        <v>193</v>
      </c>
      <c r="Z676" t="s">
        <v>5399</v>
      </c>
      <c r="AA676" t="s">
        <v>1712</v>
      </c>
      <c r="AB676">
        <v>437.5</v>
      </c>
      <c r="AD676">
        <v>-34.5</v>
      </c>
      <c r="AE676" t="s">
        <v>193</v>
      </c>
      <c r="AF676" t="s">
        <v>193</v>
      </c>
      <c r="AG676">
        <v>487.5</v>
      </c>
      <c r="AH676">
        <v>437.5</v>
      </c>
      <c r="AI676">
        <v>0</v>
      </c>
      <c r="AJ676" t="s">
        <v>193</v>
      </c>
      <c r="AK676" t="s">
        <v>193</v>
      </c>
      <c r="AM676">
        <v>37.5</v>
      </c>
      <c r="AN676">
        <v>50</v>
      </c>
      <c r="AO676" t="s">
        <v>193</v>
      </c>
      <c r="AP676">
        <v>3.51</v>
      </c>
      <c r="AQ676">
        <v>5.0570000000000004</v>
      </c>
      <c r="AR676">
        <v>99.555000000000007</v>
      </c>
      <c r="AS676" t="s">
        <v>202</v>
      </c>
      <c r="AT676" t="s">
        <v>203</v>
      </c>
      <c r="AU676" t="s">
        <v>204</v>
      </c>
      <c r="AV676" t="s">
        <v>236</v>
      </c>
      <c r="AW676">
        <v>18</v>
      </c>
      <c r="AX676">
        <v>13</v>
      </c>
      <c r="AY676" t="s">
        <v>193</v>
      </c>
      <c r="AZ676" t="s">
        <v>193</v>
      </c>
      <c r="BA676" t="s">
        <v>202</v>
      </c>
      <c r="BB676" t="s">
        <v>206</v>
      </c>
      <c r="BC676" t="s">
        <v>202</v>
      </c>
      <c r="BD676" t="s">
        <v>202</v>
      </c>
      <c r="BE676" t="s">
        <v>206</v>
      </c>
      <c r="BF676" t="s">
        <v>206</v>
      </c>
      <c r="BG676" t="s">
        <v>2841</v>
      </c>
      <c r="BH676" t="s">
        <v>552</v>
      </c>
      <c r="BI676">
        <v>2000</v>
      </c>
      <c r="BK676" t="s">
        <v>206</v>
      </c>
      <c r="BL676" t="s">
        <v>218</v>
      </c>
      <c r="BM676" t="s">
        <v>220</v>
      </c>
      <c r="BN676" t="s">
        <v>32</v>
      </c>
      <c r="BO676" t="s">
        <v>34</v>
      </c>
      <c r="BP676" t="s">
        <v>350</v>
      </c>
      <c r="BQ676" t="s">
        <v>745</v>
      </c>
      <c r="BR676" t="s">
        <v>26</v>
      </c>
      <c r="BS676" t="s">
        <v>267</v>
      </c>
      <c r="BT676" t="s">
        <v>33</v>
      </c>
      <c r="BU676" t="s">
        <v>35</v>
      </c>
      <c r="BV676" t="s">
        <v>193</v>
      </c>
      <c r="BW676" t="s">
        <v>646</v>
      </c>
      <c r="BX676" t="s">
        <v>197</v>
      </c>
      <c r="BY676" t="s">
        <v>193</v>
      </c>
      <c r="BZ676" t="s">
        <v>470</v>
      </c>
      <c r="CA676" t="s">
        <v>1446</v>
      </c>
      <c r="CB676" t="s">
        <v>2846</v>
      </c>
      <c r="CC676" t="s">
        <v>2847</v>
      </c>
      <c r="CD676" t="s">
        <v>5583</v>
      </c>
      <c r="CE676">
        <v>2</v>
      </c>
      <c r="CF676">
        <v>0</v>
      </c>
      <c r="CG676" t="s">
        <v>214</v>
      </c>
      <c r="CH676" t="s">
        <v>215</v>
      </c>
      <c r="CI676" t="s">
        <v>215</v>
      </c>
      <c r="CJ676" t="s">
        <v>197</v>
      </c>
      <c r="CK676">
        <v>2250</v>
      </c>
      <c r="CL676" t="s">
        <v>216</v>
      </c>
      <c r="CM676">
        <v>1</v>
      </c>
      <c r="CN676" t="s">
        <v>199</v>
      </c>
      <c r="CO676" t="s">
        <v>193</v>
      </c>
      <c r="CP676">
        <v>3</v>
      </c>
      <c r="CQ676" t="s">
        <v>193</v>
      </c>
      <c r="CR676" t="s">
        <v>193</v>
      </c>
      <c r="CS676" t="s">
        <v>193</v>
      </c>
      <c r="CT676" t="s">
        <v>193</v>
      </c>
      <c r="CU676" t="s">
        <v>193</v>
      </c>
      <c r="CV676" t="s">
        <v>193</v>
      </c>
      <c r="CW676" t="s">
        <v>2839</v>
      </c>
      <c r="CX676" t="s">
        <v>217</v>
      </c>
      <c r="CY676">
        <v>0.55000000000000004</v>
      </c>
      <c r="CZ676">
        <v>12.375</v>
      </c>
      <c r="DA676" t="s">
        <v>206</v>
      </c>
      <c r="DB676" t="s">
        <v>193</v>
      </c>
      <c r="DC676" t="s">
        <v>193</v>
      </c>
      <c r="DD676" t="s">
        <v>193</v>
      </c>
      <c r="DE676" t="s">
        <v>193</v>
      </c>
      <c r="DF676" t="s">
        <v>193</v>
      </c>
      <c r="DG676" t="s">
        <v>29</v>
      </c>
      <c r="DH676" t="s">
        <v>208</v>
      </c>
      <c r="DI676" t="s">
        <v>339</v>
      </c>
      <c r="DJ676" t="s">
        <v>30</v>
      </c>
      <c r="DK676" t="s">
        <v>2844</v>
      </c>
      <c r="DL676" t="s">
        <v>222</v>
      </c>
      <c r="DM676" t="s">
        <v>222</v>
      </c>
      <c r="DN676" t="s">
        <v>223</v>
      </c>
      <c r="DO676" t="s">
        <v>1547</v>
      </c>
      <c r="DP676">
        <v>107.855</v>
      </c>
      <c r="DQ676">
        <v>4.0190000000000001</v>
      </c>
      <c r="DR676">
        <v>330.7045</v>
      </c>
      <c r="DS676">
        <v>-106.7955</v>
      </c>
      <c r="DT676">
        <v>107.855</v>
      </c>
      <c r="DU676">
        <v>4.0190000000000001</v>
      </c>
      <c r="DV676">
        <v>330.72489999999999</v>
      </c>
      <c r="DW676">
        <v>-106.77509999999999</v>
      </c>
      <c r="DX676">
        <v>110.60299999999999</v>
      </c>
      <c r="DY676">
        <v>3.6949999999999998</v>
      </c>
      <c r="DZ676">
        <v>292.35160000000002</v>
      </c>
      <c r="EA676">
        <v>-145.14840000000001</v>
      </c>
      <c r="EB676">
        <v>110.962</v>
      </c>
      <c r="EC676">
        <v>3.653</v>
      </c>
      <c r="ED676">
        <v>293.41489999999999</v>
      </c>
      <c r="EE676">
        <v>-144.08510000000001</v>
      </c>
      <c r="EF676">
        <v>110.98</v>
      </c>
      <c r="EG676">
        <v>3.6509999999999998</v>
      </c>
      <c r="EH676">
        <v>287.98939999999999</v>
      </c>
      <c r="EI676">
        <v>-149.51060000000001</v>
      </c>
      <c r="EJ676">
        <v>110.76900000000001</v>
      </c>
      <c r="EK676">
        <v>3.6749999999999998</v>
      </c>
      <c r="EL676">
        <v>292.3193</v>
      </c>
      <c r="EM676">
        <v>-145.1807</v>
      </c>
      <c r="EN676">
        <v>110.983</v>
      </c>
      <c r="EO676">
        <v>3.649</v>
      </c>
      <c r="EP676">
        <v>301.76010000000002</v>
      </c>
      <c r="EQ676">
        <v>-135.73990000000001</v>
      </c>
      <c r="ER676">
        <v>111.069</v>
      </c>
      <c r="ES676">
        <v>3.6389999999999998</v>
      </c>
      <c r="ET676">
        <v>301.3</v>
      </c>
      <c r="EU676">
        <v>-136.19999999999999</v>
      </c>
      <c r="EV676">
        <v>110.73</v>
      </c>
      <c r="EW676">
        <v>3.6779999999999999</v>
      </c>
      <c r="EX676">
        <v>303.64890000000003</v>
      </c>
      <c r="EY676">
        <v>-133.8511</v>
      </c>
      <c r="EZ676">
        <v>111.104</v>
      </c>
      <c r="FA676">
        <v>3.6339999999999999</v>
      </c>
      <c r="FB676">
        <v>302.88869999999997</v>
      </c>
      <c r="FC676">
        <v>-134.6113</v>
      </c>
      <c r="FD676">
        <v>111.765</v>
      </c>
      <c r="FE676">
        <v>3.5569999999999999</v>
      </c>
      <c r="FF676">
        <v>298.81830000000002</v>
      </c>
      <c r="FG676">
        <v>-138.68170000000001</v>
      </c>
      <c r="FH676">
        <v>45.24</v>
      </c>
      <c r="FI676">
        <v>-20.74</v>
      </c>
      <c r="FJ676">
        <v>68.040000000000006</v>
      </c>
      <c r="FK676">
        <v>-7.19</v>
      </c>
      <c r="FL676">
        <v>116.96899999999999</v>
      </c>
      <c r="FM676">
        <v>8.43</v>
      </c>
      <c r="FN676">
        <v>0.26219999999999999</v>
      </c>
      <c r="FO676">
        <v>14.9634</v>
      </c>
      <c r="FP676">
        <v>0.3342</v>
      </c>
      <c r="FQ676">
        <v>13.0854</v>
      </c>
      <c r="FR676">
        <v>0.43969999999999998</v>
      </c>
      <c r="FS676">
        <v>6.4372999999999996</v>
      </c>
      <c r="FT676">
        <v>0.66979999999999995</v>
      </c>
      <c r="FU676">
        <v>-7.7975000000000003</v>
      </c>
      <c r="FV676">
        <v>1.2785</v>
      </c>
      <c r="FW676">
        <v>-4.3432000000000004</v>
      </c>
      <c r="FX676" t="s">
        <v>2845</v>
      </c>
      <c r="FY676">
        <v>143609.32709999999</v>
      </c>
    </row>
    <row r="677" spans="1:181" x14ac:dyDescent="0.35">
      <c r="A677">
        <v>680</v>
      </c>
      <c r="B677" t="s">
        <v>5583</v>
      </c>
      <c r="C677" t="s">
        <v>5588</v>
      </c>
      <c r="D677" t="s">
        <v>2848</v>
      </c>
      <c r="E677" t="s">
        <v>2849</v>
      </c>
      <c r="F677" t="s">
        <v>303</v>
      </c>
      <c r="G677" t="s">
        <v>304</v>
      </c>
      <c r="H677" t="s">
        <v>262</v>
      </c>
      <c r="I677" t="s">
        <v>304</v>
      </c>
      <c r="J677" t="s">
        <v>233</v>
      </c>
      <c r="K677" t="s">
        <v>304</v>
      </c>
      <c r="L677" t="s">
        <v>1271</v>
      </c>
      <c r="M677">
        <v>6</v>
      </c>
      <c r="N677" t="s">
        <v>196</v>
      </c>
      <c r="O677" t="s">
        <v>197</v>
      </c>
      <c r="P677" t="s">
        <v>198</v>
      </c>
      <c r="Q677">
        <v>2250</v>
      </c>
      <c r="R677" t="s">
        <v>198</v>
      </c>
      <c r="S677">
        <v>1250</v>
      </c>
      <c r="T677">
        <v>3.4</v>
      </c>
      <c r="U677">
        <v>2</v>
      </c>
      <c r="V677" t="s">
        <v>199</v>
      </c>
      <c r="W677" t="s">
        <v>200</v>
      </c>
      <c r="X677">
        <v>4.45</v>
      </c>
      <c r="Y677" t="s">
        <v>193</v>
      </c>
      <c r="Z677" t="s">
        <v>5450</v>
      </c>
      <c r="AA677" t="s">
        <v>2454</v>
      </c>
      <c r="AB677">
        <v>412.5</v>
      </c>
      <c r="AD677">
        <v>-1.5</v>
      </c>
      <c r="AE677" t="s">
        <v>193</v>
      </c>
      <c r="AF677" t="s">
        <v>193</v>
      </c>
      <c r="AG677">
        <v>462.5</v>
      </c>
      <c r="AH677">
        <v>425</v>
      </c>
      <c r="AI677">
        <v>12.5</v>
      </c>
      <c r="AJ677" t="s">
        <v>193</v>
      </c>
      <c r="AK677" t="s">
        <v>193</v>
      </c>
      <c r="AM677">
        <v>5</v>
      </c>
      <c r="AN677">
        <v>50</v>
      </c>
      <c r="AO677" t="s">
        <v>193</v>
      </c>
      <c r="AP677">
        <v>2.72</v>
      </c>
      <c r="AQ677">
        <v>4.4640000000000004</v>
      </c>
      <c r="AR677">
        <v>99.956000000000003</v>
      </c>
      <c r="AS677" t="s">
        <v>202</v>
      </c>
      <c r="AT677" t="s">
        <v>203</v>
      </c>
      <c r="AU677" t="s">
        <v>204</v>
      </c>
      <c r="AV677" t="s">
        <v>958</v>
      </c>
      <c r="AW677">
        <v>6</v>
      </c>
      <c r="AX677">
        <v>3</v>
      </c>
      <c r="AY677">
        <v>3</v>
      </c>
      <c r="AZ677" t="s">
        <v>193</v>
      </c>
      <c r="BA677" t="s">
        <v>206</v>
      </c>
      <c r="BB677" t="s">
        <v>206</v>
      </c>
      <c r="BC677" t="s">
        <v>206</v>
      </c>
      <c r="BD677" t="s">
        <v>206</v>
      </c>
      <c r="BE677" t="s">
        <v>206</v>
      </c>
      <c r="BF677" t="s">
        <v>206</v>
      </c>
      <c r="BG677" t="s">
        <v>207</v>
      </c>
      <c r="BH677" t="s">
        <v>336</v>
      </c>
      <c r="BI677">
        <v>2000</v>
      </c>
      <c r="BK677" t="s">
        <v>206</v>
      </c>
      <c r="BL677" t="s">
        <v>26</v>
      </c>
      <c r="BM677" t="s">
        <v>220</v>
      </c>
      <c r="BN677" t="s">
        <v>32</v>
      </c>
      <c r="BO677" t="s">
        <v>208</v>
      </c>
      <c r="BP677" t="s">
        <v>400</v>
      </c>
      <c r="BQ677" t="s">
        <v>276</v>
      </c>
      <c r="BR677" t="s">
        <v>193</v>
      </c>
      <c r="BS677" t="s">
        <v>193</v>
      </c>
      <c r="BT677" t="s">
        <v>193</v>
      </c>
      <c r="BU677" t="s">
        <v>193</v>
      </c>
      <c r="BV677" t="s">
        <v>26</v>
      </c>
      <c r="BW677" t="s">
        <v>209</v>
      </c>
      <c r="BX677" t="s">
        <v>197</v>
      </c>
      <c r="BY677" t="s">
        <v>193</v>
      </c>
      <c r="BZ677" t="s">
        <v>470</v>
      </c>
      <c r="CA677" t="s">
        <v>485</v>
      </c>
      <c r="CB677" t="s">
        <v>2850</v>
      </c>
      <c r="CC677" t="s">
        <v>2851</v>
      </c>
      <c r="CD677" t="s">
        <v>5583</v>
      </c>
      <c r="CE677">
        <v>2</v>
      </c>
      <c r="CF677">
        <v>1</v>
      </c>
      <c r="CG677" t="s">
        <v>214</v>
      </c>
      <c r="CH677" t="s">
        <v>215</v>
      </c>
      <c r="CI677" t="s">
        <v>215</v>
      </c>
      <c r="CJ677" t="s">
        <v>197</v>
      </c>
      <c r="CK677">
        <v>1250</v>
      </c>
      <c r="CL677" t="s">
        <v>216</v>
      </c>
      <c r="CM677">
        <v>1</v>
      </c>
      <c r="CN677" t="s">
        <v>199</v>
      </c>
      <c r="CO677" t="s">
        <v>193</v>
      </c>
      <c r="CP677" t="s">
        <v>193</v>
      </c>
      <c r="CQ677" t="s">
        <v>193</v>
      </c>
      <c r="CR677" t="s">
        <v>193</v>
      </c>
      <c r="CS677" t="s">
        <v>193</v>
      </c>
      <c r="CT677" t="s">
        <v>193</v>
      </c>
      <c r="CU677" t="s">
        <v>193</v>
      </c>
      <c r="CV677" t="s">
        <v>193</v>
      </c>
      <c r="CW677" t="s">
        <v>2848</v>
      </c>
      <c r="CX677" t="s">
        <v>217</v>
      </c>
      <c r="CY677">
        <v>0.22</v>
      </c>
      <c r="CZ677">
        <v>2.75</v>
      </c>
      <c r="DA677" t="s">
        <v>206</v>
      </c>
      <c r="DB677" t="s">
        <v>193</v>
      </c>
      <c r="DC677" t="s">
        <v>193</v>
      </c>
      <c r="DD677" t="s">
        <v>193</v>
      </c>
      <c r="DE677" t="s">
        <v>193</v>
      </c>
      <c r="DF677" t="s">
        <v>193</v>
      </c>
      <c r="DG677" t="s">
        <v>31</v>
      </c>
      <c r="DH677" t="s">
        <v>240</v>
      </c>
      <c r="DI677" t="s">
        <v>33</v>
      </c>
      <c r="DJ677" t="s">
        <v>29</v>
      </c>
      <c r="DK677" t="s">
        <v>350</v>
      </c>
      <c r="DL677" t="s">
        <v>222</v>
      </c>
      <c r="DM677" t="s">
        <v>222</v>
      </c>
      <c r="DN677" t="s">
        <v>223</v>
      </c>
      <c r="DO677" t="s">
        <v>2457</v>
      </c>
      <c r="DP677">
        <v>103.209</v>
      </c>
      <c r="DQ677">
        <v>3.4380000000000002</v>
      </c>
      <c r="DR677">
        <v>310.6832</v>
      </c>
      <c r="DS677">
        <v>-101.8168</v>
      </c>
      <c r="DT677">
        <v>103.209</v>
      </c>
      <c r="DU677">
        <v>3.4380000000000002</v>
      </c>
      <c r="DV677">
        <v>311.49959999999999</v>
      </c>
      <c r="DW677">
        <v>-101.0004</v>
      </c>
      <c r="DX677">
        <v>103.971</v>
      </c>
      <c r="DY677">
        <v>3.202</v>
      </c>
      <c r="DZ677">
        <v>287.94869999999997</v>
      </c>
      <c r="EA677">
        <v>-124.5513</v>
      </c>
      <c r="EB677">
        <v>104.336</v>
      </c>
      <c r="EC677">
        <v>3.089</v>
      </c>
      <c r="ED677">
        <v>280.68799999999999</v>
      </c>
      <c r="EE677">
        <v>-131.81200000000001</v>
      </c>
      <c r="EF677">
        <v>104.254</v>
      </c>
      <c r="EG677">
        <v>3.113</v>
      </c>
      <c r="EH677">
        <v>280.6936</v>
      </c>
      <c r="EI677">
        <v>-131.8064</v>
      </c>
      <c r="EJ677">
        <v>104.361</v>
      </c>
      <c r="EK677">
        <v>3.077</v>
      </c>
      <c r="EL677">
        <v>280.60379999999998</v>
      </c>
      <c r="EM677">
        <v>-131.89619999999999</v>
      </c>
      <c r="EN677">
        <v>104.319</v>
      </c>
      <c r="EO677">
        <v>3.089</v>
      </c>
      <c r="EP677">
        <v>286.65550000000002</v>
      </c>
      <c r="EQ677">
        <v>-125.8445</v>
      </c>
      <c r="ER677">
        <v>104.211</v>
      </c>
      <c r="ES677">
        <v>3.121</v>
      </c>
      <c r="ET677">
        <v>287.78070000000002</v>
      </c>
      <c r="EU677">
        <v>-124.7193</v>
      </c>
      <c r="EV677">
        <v>103.971</v>
      </c>
      <c r="EW677">
        <v>3.194</v>
      </c>
      <c r="EX677">
        <v>295.1046</v>
      </c>
      <c r="EY677">
        <v>-117.3954</v>
      </c>
      <c r="EZ677">
        <v>104.124</v>
      </c>
      <c r="FA677">
        <v>3.1459999999999999</v>
      </c>
      <c r="FB677">
        <v>290.32850000000002</v>
      </c>
      <c r="FC677">
        <v>-122.17149999999999</v>
      </c>
      <c r="FD677">
        <v>104.372</v>
      </c>
      <c r="FE677">
        <v>3.0659999999999998</v>
      </c>
      <c r="FF677">
        <v>283.16070000000002</v>
      </c>
      <c r="FG677">
        <v>-129.33930000000001</v>
      </c>
      <c r="FH677">
        <v>45.24</v>
      </c>
      <c r="FI677">
        <v>-20.74</v>
      </c>
      <c r="FJ677">
        <v>68.040000000000006</v>
      </c>
      <c r="FK677">
        <v>-7.19</v>
      </c>
      <c r="FL677">
        <v>116.96899999999999</v>
      </c>
      <c r="FM677">
        <v>8.43</v>
      </c>
      <c r="FN677">
        <v>0.26219999999999999</v>
      </c>
      <c r="FO677">
        <v>14.9634</v>
      </c>
      <c r="FP677">
        <v>0.3342</v>
      </c>
      <c r="FQ677">
        <v>13.0854</v>
      </c>
      <c r="FR677">
        <v>0.43969999999999998</v>
      </c>
      <c r="FS677">
        <v>6.4372999999999996</v>
      </c>
      <c r="FT677">
        <v>0.66979999999999995</v>
      </c>
      <c r="FU677">
        <v>-7.7975000000000003</v>
      </c>
      <c r="FV677">
        <v>1.2785</v>
      </c>
      <c r="FW677">
        <v>-4.3432000000000004</v>
      </c>
      <c r="FX677" t="s">
        <v>2852</v>
      </c>
      <c r="FY677">
        <v>24562.3986</v>
      </c>
    </row>
    <row r="678" spans="1:181" x14ac:dyDescent="0.35">
      <c r="A678">
        <v>681</v>
      </c>
      <c r="B678" t="s">
        <v>5583</v>
      </c>
      <c r="C678" t="s">
        <v>5588</v>
      </c>
      <c r="D678" t="s">
        <v>2848</v>
      </c>
      <c r="E678" t="s">
        <v>2849</v>
      </c>
      <c r="F678" t="s">
        <v>303</v>
      </c>
      <c r="G678" t="s">
        <v>304</v>
      </c>
      <c r="H678" t="s">
        <v>262</v>
      </c>
      <c r="I678" t="s">
        <v>304</v>
      </c>
      <c r="J678" t="s">
        <v>233</v>
      </c>
      <c r="K678" t="s">
        <v>304</v>
      </c>
      <c r="L678" t="s">
        <v>1271</v>
      </c>
      <c r="M678" t="s">
        <v>193</v>
      </c>
      <c r="N678" t="s">
        <v>196</v>
      </c>
      <c r="O678" t="s">
        <v>197</v>
      </c>
      <c r="P678" t="s">
        <v>198</v>
      </c>
      <c r="Q678">
        <v>2250</v>
      </c>
      <c r="R678" t="s">
        <v>198</v>
      </c>
      <c r="S678">
        <v>1000</v>
      </c>
      <c r="T678">
        <v>4.4000000000000004</v>
      </c>
      <c r="U678">
        <v>2</v>
      </c>
      <c r="V678" t="s">
        <v>199</v>
      </c>
      <c r="W678" t="s">
        <v>200</v>
      </c>
      <c r="X678">
        <v>4.6500000000000004</v>
      </c>
      <c r="Y678" t="s">
        <v>193</v>
      </c>
      <c r="Z678" t="s">
        <v>5597</v>
      </c>
      <c r="AA678" t="s">
        <v>2410</v>
      </c>
      <c r="AB678">
        <v>425</v>
      </c>
      <c r="AD678">
        <v>-3</v>
      </c>
      <c r="AE678" t="s">
        <v>193</v>
      </c>
      <c r="AF678" t="s">
        <v>193</v>
      </c>
      <c r="AG678">
        <v>475</v>
      </c>
      <c r="AH678">
        <v>437.5</v>
      </c>
      <c r="AI678">
        <v>12.5</v>
      </c>
      <c r="AJ678" t="s">
        <v>193</v>
      </c>
      <c r="AK678" t="s">
        <v>193</v>
      </c>
      <c r="AM678">
        <v>5</v>
      </c>
      <c r="AN678">
        <v>50</v>
      </c>
      <c r="AO678" t="s">
        <v>193</v>
      </c>
      <c r="AP678">
        <v>3.5</v>
      </c>
      <c r="AQ678">
        <v>4.6959999999999997</v>
      </c>
      <c r="AR678">
        <v>99.816999999999993</v>
      </c>
      <c r="AS678" t="s">
        <v>202</v>
      </c>
      <c r="AT678" t="s">
        <v>203</v>
      </c>
      <c r="AU678" t="s">
        <v>204</v>
      </c>
      <c r="AV678" t="s">
        <v>958</v>
      </c>
      <c r="AW678">
        <v>6</v>
      </c>
      <c r="AX678">
        <v>3</v>
      </c>
      <c r="AY678">
        <v>3</v>
      </c>
      <c r="AZ678" t="s">
        <v>193</v>
      </c>
      <c r="BA678" t="s">
        <v>206</v>
      </c>
      <c r="BB678" t="s">
        <v>206</v>
      </c>
      <c r="BC678" t="s">
        <v>202</v>
      </c>
      <c r="BD678" t="s">
        <v>206</v>
      </c>
      <c r="BE678" t="s">
        <v>206</v>
      </c>
      <c r="BF678" t="s">
        <v>206</v>
      </c>
      <c r="BG678" t="s">
        <v>207</v>
      </c>
      <c r="BH678" t="s">
        <v>336</v>
      </c>
      <c r="BI678">
        <v>2000</v>
      </c>
      <c r="BK678" t="s">
        <v>206</v>
      </c>
      <c r="BL678" t="s">
        <v>26</v>
      </c>
      <c r="BM678" t="s">
        <v>220</v>
      </c>
      <c r="BN678" t="s">
        <v>32</v>
      </c>
      <c r="BO678" t="s">
        <v>208</v>
      </c>
      <c r="BP678" t="s">
        <v>400</v>
      </c>
      <c r="BQ678" t="s">
        <v>276</v>
      </c>
      <c r="BR678" t="s">
        <v>193</v>
      </c>
      <c r="BS678" t="s">
        <v>193</v>
      </c>
      <c r="BT678" t="s">
        <v>193</v>
      </c>
      <c r="BU678" t="s">
        <v>193</v>
      </c>
      <c r="BV678" t="s">
        <v>220</v>
      </c>
      <c r="BW678" t="s">
        <v>209</v>
      </c>
      <c r="BX678" t="s">
        <v>197</v>
      </c>
      <c r="BY678" t="s">
        <v>193</v>
      </c>
      <c r="BZ678" t="s">
        <v>470</v>
      </c>
      <c r="CA678" t="s">
        <v>485</v>
      </c>
      <c r="CB678" t="s">
        <v>2853</v>
      </c>
      <c r="CC678" t="s">
        <v>2854</v>
      </c>
      <c r="CD678" t="s">
        <v>5583</v>
      </c>
      <c r="CE678">
        <v>2</v>
      </c>
      <c r="CF678">
        <v>0</v>
      </c>
      <c r="CG678" t="s">
        <v>214</v>
      </c>
      <c r="CH678" t="s">
        <v>215</v>
      </c>
      <c r="CI678" t="s">
        <v>215</v>
      </c>
      <c r="CJ678" t="s">
        <v>197</v>
      </c>
      <c r="CK678">
        <v>1000</v>
      </c>
      <c r="CL678" t="s">
        <v>216</v>
      </c>
      <c r="CM678">
        <v>1</v>
      </c>
      <c r="CN678" t="s">
        <v>199</v>
      </c>
      <c r="CO678" t="s">
        <v>193</v>
      </c>
      <c r="CP678">
        <v>1</v>
      </c>
      <c r="CQ678" t="s">
        <v>193</v>
      </c>
      <c r="CR678" t="s">
        <v>193</v>
      </c>
      <c r="CS678" t="s">
        <v>193</v>
      </c>
      <c r="CT678" t="s">
        <v>193</v>
      </c>
      <c r="CU678" t="s">
        <v>193</v>
      </c>
      <c r="CV678" t="s">
        <v>193</v>
      </c>
      <c r="CW678" t="s">
        <v>2848</v>
      </c>
      <c r="CX678" t="s">
        <v>217</v>
      </c>
      <c r="CY678">
        <v>0.35</v>
      </c>
      <c r="CZ678">
        <v>3.5</v>
      </c>
      <c r="DA678" t="s">
        <v>206</v>
      </c>
      <c r="DB678" t="s">
        <v>193</v>
      </c>
      <c r="DC678" t="s">
        <v>193</v>
      </c>
      <c r="DD678" t="s">
        <v>193</v>
      </c>
      <c r="DE678" t="s">
        <v>193</v>
      </c>
      <c r="DF678" t="s">
        <v>193</v>
      </c>
      <c r="DG678" t="s">
        <v>31</v>
      </c>
      <c r="DH678" t="s">
        <v>240</v>
      </c>
      <c r="DI678" t="s">
        <v>33</v>
      </c>
      <c r="DJ678" t="s">
        <v>29</v>
      </c>
      <c r="DK678" t="s">
        <v>350</v>
      </c>
      <c r="DL678" t="s">
        <v>222</v>
      </c>
      <c r="DM678" t="s">
        <v>222</v>
      </c>
      <c r="DN678" t="s">
        <v>223</v>
      </c>
      <c r="DO678" t="s">
        <v>2242</v>
      </c>
      <c r="DP678">
        <v>103.709</v>
      </c>
      <c r="DQ678">
        <v>3.7250000000000001</v>
      </c>
      <c r="DR678">
        <v>326.79230000000001</v>
      </c>
      <c r="DS678">
        <v>-98.207700000000003</v>
      </c>
      <c r="DT678">
        <v>103.709</v>
      </c>
      <c r="DU678">
        <v>3.7250000000000001</v>
      </c>
      <c r="DV678">
        <v>325.36439999999999</v>
      </c>
      <c r="DW678">
        <v>-99.635599999999997</v>
      </c>
      <c r="DX678">
        <v>105.476</v>
      </c>
      <c r="DY678">
        <v>3.2970000000000002</v>
      </c>
      <c r="DZ678">
        <v>282.56909999999999</v>
      </c>
      <c r="EA678">
        <v>-142.43090000000001</v>
      </c>
      <c r="EB678">
        <v>105.836</v>
      </c>
      <c r="EC678">
        <v>3.21</v>
      </c>
      <c r="ED678">
        <v>280.55329999999998</v>
      </c>
      <c r="EE678">
        <v>-144.44669999999999</v>
      </c>
      <c r="EF678">
        <v>105.357</v>
      </c>
      <c r="EG678">
        <v>3.3239999999999998</v>
      </c>
      <c r="EH678">
        <v>287.50369999999998</v>
      </c>
      <c r="EI678">
        <v>-137.49629999999999</v>
      </c>
      <c r="EJ678">
        <v>105.364</v>
      </c>
      <c r="EK678">
        <v>3.32</v>
      </c>
      <c r="EL678">
        <v>289.97199999999998</v>
      </c>
      <c r="EM678">
        <v>-135.02799999999999</v>
      </c>
      <c r="EN678">
        <v>105.6</v>
      </c>
      <c r="EO678">
        <v>3.262</v>
      </c>
      <c r="EP678">
        <v>292.43630000000002</v>
      </c>
      <c r="EQ678">
        <v>-132.56370000000001</v>
      </c>
      <c r="ER678">
        <v>105.53100000000001</v>
      </c>
      <c r="ES678">
        <v>3.278</v>
      </c>
      <c r="ET678">
        <v>292.15620000000001</v>
      </c>
      <c r="EU678">
        <v>-132.84379999999999</v>
      </c>
      <c r="EV678">
        <v>105.13</v>
      </c>
      <c r="EW678">
        <v>3.3740000000000001</v>
      </c>
      <c r="EX678">
        <v>301.44650000000001</v>
      </c>
      <c r="EY678">
        <v>-123.5535</v>
      </c>
      <c r="EZ678">
        <v>105.254</v>
      </c>
      <c r="FA678">
        <v>3.343</v>
      </c>
      <c r="FB678">
        <v>300.10270000000003</v>
      </c>
      <c r="FC678">
        <v>-124.8973</v>
      </c>
      <c r="FD678">
        <v>105.486</v>
      </c>
      <c r="FE678">
        <v>3.2850000000000001</v>
      </c>
      <c r="FF678">
        <v>294.94830000000002</v>
      </c>
      <c r="FG678">
        <v>-130.05170000000001</v>
      </c>
      <c r="FH678">
        <v>45.24</v>
      </c>
      <c r="FI678">
        <v>-20.74</v>
      </c>
      <c r="FJ678">
        <v>68.040000000000006</v>
      </c>
      <c r="FK678">
        <v>-7.19</v>
      </c>
      <c r="FL678">
        <v>116.96899999999999</v>
      </c>
      <c r="FM678">
        <v>8.43</v>
      </c>
      <c r="FN678">
        <v>0.26219999999999999</v>
      </c>
      <c r="FO678">
        <v>14.9634</v>
      </c>
      <c r="FP678">
        <v>0.3342</v>
      </c>
      <c r="FQ678">
        <v>13.0854</v>
      </c>
      <c r="FR678">
        <v>0.43969999999999998</v>
      </c>
      <c r="FS678">
        <v>6.4372999999999996</v>
      </c>
      <c r="FT678">
        <v>0.66979999999999995</v>
      </c>
      <c r="FU678">
        <v>-7.7975000000000003</v>
      </c>
      <c r="FV678">
        <v>1.2785</v>
      </c>
      <c r="FW678">
        <v>-4.3432000000000004</v>
      </c>
      <c r="FX678" t="s">
        <v>2852</v>
      </c>
      <c r="FY678">
        <v>24562.3986</v>
      </c>
    </row>
    <row r="679" spans="1:181" x14ac:dyDescent="0.35">
      <c r="A679">
        <v>682</v>
      </c>
      <c r="B679" t="s">
        <v>5583</v>
      </c>
      <c r="C679" t="s">
        <v>5553</v>
      </c>
      <c r="D679" t="s">
        <v>2855</v>
      </c>
      <c r="E679" t="s">
        <v>2856</v>
      </c>
      <c r="F679" t="s">
        <v>441</v>
      </c>
      <c r="G679" t="s">
        <v>304</v>
      </c>
      <c r="H679" t="s">
        <v>285</v>
      </c>
      <c r="I679" t="s">
        <v>304</v>
      </c>
      <c r="J679" t="s">
        <v>316</v>
      </c>
      <c r="K679" t="s">
        <v>193</v>
      </c>
      <c r="L679" t="s">
        <v>932</v>
      </c>
      <c r="M679" t="s">
        <v>193</v>
      </c>
      <c r="N679" t="s">
        <v>196</v>
      </c>
      <c r="O679" t="s">
        <v>197</v>
      </c>
      <c r="P679" t="s">
        <v>198</v>
      </c>
      <c r="Q679">
        <v>800</v>
      </c>
      <c r="R679" t="s">
        <v>198</v>
      </c>
      <c r="S679">
        <v>450</v>
      </c>
      <c r="T679">
        <v>5</v>
      </c>
      <c r="U679">
        <v>2</v>
      </c>
      <c r="V679" t="s">
        <v>199</v>
      </c>
      <c r="W679" t="s">
        <v>200</v>
      </c>
      <c r="X679">
        <v>3.637</v>
      </c>
      <c r="Y679" t="s">
        <v>193</v>
      </c>
      <c r="Z679" t="s">
        <v>5585</v>
      </c>
      <c r="AA679" t="s">
        <v>2410</v>
      </c>
      <c r="AB679">
        <v>320</v>
      </c>
      <c r="AD679">
        <v>-3</v>
      </c>
      <c r="AE679" t="s">
        <v>193</v>
      </c>
      <c r="AF679" t="s">
        <v>193</v>
      </c>
      <c r="AG679">
        <v>325</v>
      </c>
      <c r="AH679">
        <v>0</v>
      </c>
      <c r="AI679">
        <v>0</v>
      </c>
      <c r="AJ679" t="s">
        <v>193</v>
      </c>
      <c r="AK679" t="s">
        <v>193</v>
      </c>
      <c r="AM679">
        <v>70</v>
      </c>
      <c r="AN679">
        <v>5</v>
      </c>
      <c r="AO679" t="s">
        <v>193</v>
      </c>
      <c r="AP679">
        <v>1.97</v>
      </c>
      <c r="AQ679">
        <v>3.637</v>
      </c>
      <c r="AR679">
        <v>100</v>
      </c>
      <c r="AS679" t="s">
        <v>202</v>
      </c>
      <c r="AT679" t="s">
        <v>290</v>
      </c>
      <c r="AU679" t="s">
        <v>204</v>
      </c>
      <c r="AV679" t="s">
        <v>205</v>
      </c>
      <c r="AW679">
        <v>4</v>
      </c>
      <c r="AX679">
        <v>4</v>
      </c>
      <c r="AY679" t="s">
        <v>193</v>
      </c>
      <c r="AZ679" t="s">
        <v>193</v>
      </c>
      <c r="BA679" t="s">
        <v>206</v>
      </c>
      <c r="BB679" t="s">
        <v>206</v>
      </c>
      <c r="BC679" t="s">
        <v>206</v>
      </c>
      <c r="BD679" t="s">
        <v>206</v>
      </c>
      <c r="BE679" t="s">
        <v>206</v>
      </c>
      <c r="BF679" t="s">
        <v>206</v>
      </c>
      <c r="BG679" t="s">
        <v>207</v>
      </c>
      <c r="BH679" t="s">
        <v>193</v>
      </c>
      <c r="BI679">
        <v>200000</v>
      </c>
      <c r="BK679" t="s">
        <v>206</v>
      </c>
      <c r="BL679" t="s">
        <v>208</v>
      </c>
      <c r="BM679" t="s">
        <v>220</v>
      </c>
      <c r="BN679" t="s">
        <v>32</v>
      </c>
      <c r="BO679" t="s">
        <v>34</v>
      </c>
      <c r="BP679" t="s">
        <v>193</v>
      </c>
      <c r="BQ679" t="s">
        <v>193</v>
      </c>
      <c r="BR679" t="s">
        <v>193</v>
      </c>
      <c r="BS679" t="s">
        <v>193</v>
      </c>
      <c r="BT679" t="s">
        <v>193</v>
      </c>
      <c r="BU679" t="s">
        <v>193</v>
      </c>
      <c r="BV679" t="s">
        <v>34</v>
      </c>
      <c r="BW679" t="s">
        <v>291</v>
      </c>
      <c r="BX679" t="s">
        <v>197</v>
      </c>
      <c r="BY679" t="s">
        <v>193</v>
      </c>
      <c r="BZ679" t="s">
        <v>292</v>
      </c>
      <c r="CA679" t="s">
        <v>293</v>
      </c>
      <c r="CB679" t="s">
        <v>2857</v>
      </c>
      <c r="CC679" t="s">
        <v>2858</v>
      </c>
      <c r="CD679" t="s">
        <v>5583</v>
      </c>
      <c r="CE679">
        <v>2</v>
      </c>
      <c r="CF679">
        <v>1</v>
      </c>
      <c r="CG679" t="s">
        <v>320</v>
      </c>
      <c r="CH679" t="s">
        <v>320</v>
      </c>
      <c r="CI679" t="s">
        <v>321</v>
      </c>
      <c r="CJ679" t="s">
        <v>197</v>
      </c>
      <c r="CK679">
        <v>450</v>
      </c>
      <c r="CL679" t="s">
        <v>216</v>
      </c>
      <c r="CM679">
        <v>1</v>
      </c>
      <c r="CN679" t="s">
        <v>199</v>
      </c>
      <c r="CO679" t="s">
        <v>193</v>
      </c>
      <c r="CP679" t="s">
        <v>193</v>
      </c>
      <c r="CQ679" t="s">
        <v>193</v>
      </c>
      <c r="CR679" t="s">
        <v>193</v>
      </c>
      <c r="CS679" t="s">
        <v>193</v>
      </c>
      <c r="CT679" t="s">
        <v>193</v>
      </c>
      <c r="CU679" t="s">
        <v>193</v>
      </c>
      <c r="CV679" t="s">
        <v>193</v>
      </c>
      <c r="CW679" t="s">
        <v>2855</v>
      </c>
      <c r="CX679" t="s">
        <v>217</v>
      </c>
      <c r="CY679" t="s">
        <v>299</v>
      </c>
      <c r="CZ679" t="s">
        <v>193</v>
      </c>
      <c r="DA679" t="s">
        <v>206</v>
      </c>
      <c r="DB679" t="s">
        <v>193</v>
      </c>
      <c r="DC679" t="s">
        <v>193</v>
      </c>
      <c r="DD679" t="s">
        <v>193</v>
      </c>
      <c r="DE679" t="s">
        <v>193</v>
      </c>
      <c r="DF679" t="s">
        <v>193</v>
      </c>
      <c r="DG679" t="s">
        <v>193</v>
      </c>
      <c r="DH679" t="s">
        <v>193</v>
      </c>
      <c r="DI679" t="s">
        <v>193</v>
      </c>
      <c r="DJ679" t="s">
        <v>193</v>
      </c>
      <c r="DK679" t="s">
        <v>193</v>
      </c>
      <c r="DL679" t="s">
        <v>222</v>
      </c>
      <c r="DM679" t="s">
        <v>222</v>
      </c>
      <c r="DN679" t="s">
        <v>223</v>
      </c>
      <c r="DO679" t="s">
        <v>2242</v>
      </c>
      <c r="DP679" t="s">
        <v>252</v>
      </c>
      <c r="DQ679" t="s">
        <v>252</v>
      </c>
      <c r="DR679" t="s">
        <v>278</v>
      </c>
      <c r="DS679" t="e">
        <v>#VALUE!</v>
      </c>
      <c r="DT679" t="s">
        <v>252</v>
      </c>
      <c r="DU679" t="s">
        <v>252</v>
      </c>
      <c r="DV679" t="s">
        <v>278</v>
      </c>
      <c r="DW679" t="e">
        <v>#VALUE!</v>
      </c>
      <c r="DX679" t="s">
        <v>252</v>
      </c>
      <c r="DY679" t="s">
        <v>252</v>
      </c>
      <c r="DZ679" t="s">
        <v>278</v>
      </c>
      <c r="EA679" t="e">
        <v>#VALUE!</v>
      </c>
      <c r="EB679">
        <v>104.277</v>
      </c>
      <c r="EC679">
        <v>2.7130000000000001</v>
      </c>
      <c r="ED679">
        <v>229.27199999999999</v>
      </c>
      <c r="EE679">
        <v>-90.727999999999994</v>
      </c>
      <c r="EF679">
        <v>104.75</v>
      </c>
      <c r="EG679">
        <v>2.613</v>
      </c>
      <c r="EH679">
        <v>227.53630000000001</v>
      </c>
      <c r="EI679">
        <v>-92.463700000000003</v>
      </c>
      <c r="EJ679">
        <v>104.85899999999999</v>
      </c>
      <c r="EK679">
        <v>2.59</v>
      </c>
      <c r="EL679">
        <v>223.3562</v>
      </c>
      <c r="EM679">
        <v>-96.643799999999999</v>
      </c>
      <c r="EN679">
        <v>104.93300000000001</v>
      </c>
      <c r="EO679">
        <v>2.5739999999999998</v>
      </c>
      <c r="EP679">
        <v>221.44649999999999</v>
      </c>
      <c r="EQ679">
        <v>-98.5535</v>
      </c>
      <c r="ER679">
        <v>104.869</v>
      </c>
      <c r="ES679">
        <v>2.5859999999999999</v>
      </c>
      <c r="ET679">
        <v>224.40270000000001</v>
      </c>
      <c r="EU679">
        <v>-95.597300000000004</v>
      </c>
      <c r="EV679">
        <v>104.905</v>
      </c>
      <c r="EW679">
        <v>2.577</v>
      </c>
      <c r="EX679">
        <v>224.14830000000001</v>
      </c>
      <c r="EY679">
        <v>-95.851699999999994</v>
      </c>
      <c r="EZ679">
        <v>104.902</v>
      </c>
      <c r="FA679">
        <v>2.577</v>
      </c>
      <c r="FB679">
        <v>220.97239999999999</v>
      </c>
      <c r="FC679">
        <v>-99.027600000000007</v>
      </c>
      <c r="FD679">
        <v>104.824</v>
      </c>
      <c r="FE679">
        <v>2.593</v>
      </c>
      <c r="FF679">
        <v>222.4349</v>
      </c>
      <c r="FG679">
        <v>-97.565100000000001</v>
      </c>
      <c r="FH679">
        <v>45.24</v>
      </c>
      <c r="FI679">
        <v>-20.74</v>
      </c>
      <c r="FJ679">
        <v>68.040000000000006</v>
      </c>
      <c r="FK679">
        <v>-7.19</v>
      </c>
      <c r="FL679">
        <v>116.96899999999999</v>
      </c>
      <c r="FM679">
        <v>8.43</v>
      </c>
      <c r="FN679">
        <v>0.26219999999999999</v>
      </c>
      <c r="FO679">
        <v>14.9634</v>
      </c>
      <c r="FP679">
        <v>0.3342</v>
      </c>
      <c r="FQ679">
        <v>13.0854</v>
      </c>
      <c r="FR679">
        <v>0.43969999999999998</v>
      </c>
      <c r="FS679">
        <v>6.4372999999999996</v>
      </c>
      <c r="FT679">
        <v>0.66979999999999995</v>
      </c>
      <c r="FU679">
        <v>-7.7975000000000003</v>
      </c>
      <c r="FV679">
        <v>1.2785</v>
      </c>
      <c r="FW679">
        <v>-4.3432000000000004</v>
      </c>
      <c r="FX679" t="s">
        <v>2859</v>
      </c>
      <c r="FY679">
        <v>5021892.0599999996</v>
      </c>
    </row>
    <row r="680" spans="1:181" x14ac:dyDescent="0.35">
      <c r="A680">
        <v>683</v>
      </c>
      <c r="B680" t="s">
        <v>5583</v>
      </c>
      <c r="C680" t="s">
        <v>5553</v>
      </c>
      <c r="D680" t="s">
        <v>2855</v>
      </c>
      <c r="E680" t="s">
        <v>2856</v>
      </c>
      <c r="F680" t="s">
        <v>441</v>
      </c>
      <c r="G680" t="s">
        <v>304</v>
      </c>
      <c r="H680" t="s">
        <v>285</v>
      </c>
      <c r="I680" t="s">
        <v>304</v>
      </c>
      <c r="J680" t="s">
        <v>316</v>
      </c>
      <c r="K680" t="s">
        <v>193</v>
      </c>
      <c r="L680" t="s">
        <v>932</v>
      </c>
      <c r="M680" t="s">
        <v>193</v>
      </c>
      <c r="N680" t="s">
        <v>196</v>
      </c>
      <c r="O680" t="s">
        <v>197</v>
      </c>
      <c r="P680" t="s">
        <v>198</v>
      </c>
      <c r="Q680">
        <v>800</v>
      </c>
      <c r="R680" t="s">
        <v>198</v>
      </c>
      <c r="S680">
        <v>350</v>
      </c>
      <c r="T680">
        <v>10</v>
      </c>
      <c r="U680">
        <v>2</v>
      </c>
      <c r="V680" t="s">
        <v>199</v>
      </c>
      <c r="W680" t="s">
        <v>200</v>
      </c>
      <c r="X680">
        <v>3.9670000000000001</v>
      </c>
      <c r="Y680" t="s">
        <v>193</v>
      </c>
      <c r="Z680" t="s">
        <v>5498</v>
      </c>
      <c r="AA680" t="s">
        <v>1712</v>
      </c>
      <c r="AB680">
        <v>330</v>
      </c>
      <c r="AD680">
        <v>-8</v>
      </c>
      <c r="AE680" t="s">
        <v>193</v>
      </c>
      <c r="AF680" t="s">
        <v>193</v>
      </c>
      <c r="AG680">
        <v>337.5</v>
      </c>
      <c r="AH680">
        <v>0</v>
      </c>
      <c r="AI680">
        <v>0</v>
      </c>
      <c r="AJ680" t="s">
        <v>193</v>
      </c>
      <c r="AK680" t="s">
        <v>193</v>
      </c>
      <c r="AM680">
        <v>70</v>
      </c>
      <c r="AN680">
        <v>7.5</v>
      </c>
      <c r="AO680" t="s">
        <v>193</v>
      </c>
      <c r="AP680">
        <v>2.23</v>
      </c>
      <c r="AQ680">
        <v>3.9670000000000001</v>
      </c>
      <c r="AR680">
        <v>100</v>
      </c>
      <c r="AS680" t="s">
        <v>202</v>
      </c>
      <c r="AT680" t="s">
        <v>290</v>
      </c>
      <c r="AU680" t="s">
        <v>204</v>
      </c>
      <c r="AV680" t="s">
        <v>205</v>
      </c>
      <c r="AW680">
        <v>4</v>
      </c>
      <c r="AX680">
        <v>4</v>
      </c>
      <c r="AY680" t="s">
        <v>193</v>
      </c>
      <c r="AZ680" t="s">
        <v>193</v>
      </c>
      <c r="BA680" t="s">
        <v>206</v>
      </c>
      <c r="BB680" t="s">
        <v>206</v>
      </c>
      <c r="BC680" t="s">
        <v>206</v>
      </c>
      <c r="BD680" t="s">
        <v>206</v>
      </c>
      <c r="BE680" t="s">
        <v>206</v>
      </c>
      <c r="BF680" t="s">
        <v>206</v>
      </c>
      <c r="BG680" t="s">
        <v>207</v>
      </c>
      <c r="BH680" t="s">
        <v>193</v>
      </c>
      <c r="BI680">
        <v>200000</v>
      </c>
      <c r="BK680" t="s">
        <v>206</v>
      </c>
      <c r="BL680" t="s">
        <v>208</v>
      </c>
      <c r="BM680" t="s">
        <v>220</v>
      </c>
      <c r="BN680" t="s">
        <v>32</v>
      </c>
      <c r="BO680" t="s">
        <v>34</v>
      </c>
      <c r="BP680" t="s">
        <v>193</v>
      </c>
      <c r="BQ680" t="s">
        <v>193</v>
      </c>
      <c r="BR680" t="s">
        <v>193</v>
      </c>
      <c r="BS680" t="s">
        <v>193</v>
      </c>
      <c r="BT680" t="s">
        <v>193</v>
      </c>
      <c r="BU680" t="s">
        <v>193</v>
      </c>
      <c r="BV680" t="s">
        <v>34</v>
      </c>
      <c r="BW680" t="s">
        <v>291</v>
      </c>
      <c r="BX680" t="s">
        <v>197</v>
      </c>
      <c r="BY680" t="s">
        <v>193</v>
      </c>
      <c r="BZ680" t="s">
        <v>292</v>
      </c>
      <c r="CA680" t="s">
        <v>293</v>
      </c>
      <c r="CB680" t="s">
        <v>2860</v>
      </c>
      <c r="CC680" t="s">
        <v>2861</v>
      </c>
      <c r="CD680" t="s">
        <v>5583</v>
      </c>
      <c r="CE680">
        <v>2</v>
      </c>
      <c r="CF680">
        <v>0</v>
      </c>
      <c r="CG680" t="s">
        <v>320</v>
      </c>
      <c r="CH680" t="s">
        <v>320</v>
      </c>
      <c r="CI680" t="s">
        <v>321</v>
      </c>
      <c r="CJ680" t="s">
        <v>197</v>
      </c>
      <c r="CK680">
        <v>350</v>
      </c>
      <c r="CL680" t="s">
        <v>216</v>
      </c>
      <c r="CM680">
        <v>1</v>
      </c>
      <c r="CN680" t="s">
        <v>199</v>
      </c>
      <c r="CO680" t="s">
        <v>193</v>
      </c>
      <c r="CP680" t="s">
        <v>193</v>
      </c>
      <c r="CQ680" t="s">
        <v>193</v>
      </c>
      <c r="CR680" t="s">
        <v>193</v>
      </c>
      <c r="CS680" t="s">
        <v>193</v>
      </c>
      <c r="CT680" t="s">
        <v>193</v>
      </c>
      <c r="CU680" t="s">
        <v>193</v>
      </c>
      <c r="CV680" t="s">
        <v>193</v>
      </c>
      <c r="CW680" t="s">
        <v>2855</v>
      </c>
      <c r="CX680" t="s">
        <v>217</v>
      </c>
      <c r="CY680" t="s">
        <v>299</v>
      </c>
      <c r="CZ680" t="s">
        <v>193</v>
      </c>
      <c r="DA680" t="s">
        <v>206</v>
      </c>
      <c r="DB680" t="s">
        <v>193</v>
      </c>
      <c r="DC680" t="s">
        <v>193</v>
      </c>
      <c r="DD680" t="s">
        <v>193</v>
      </c>
      <c r="DE680" t="s">
        <v>193</v>
      </c>
      <c r="DF680" t="s">
        <v>193</v>
      </c>
      <c r="DG680" t="s">
        <v>193</v>
      </c>
      <c r="DH680" t="s">
        <v>193</v>
      </c>
      <c r="DI680" t="s">
        <v>193</v>
      </c>
      <c r="DJ680" t="s">
        <v>193</v>
      </c>
      <c r="DK680" t="s">
        <v>193</v>
      </c>
      <c r="DL680" t="s">
        <v>222</v>
      </c>
      <c r="DM680" t="s">
        <v>222</v>
      </c>
      <c r="DN680" t="s">
        <v>223</v>
      </c>
      <c r="DO680" t="s">
        <v>1547</v>
      </c>
      <c r="DP680" t="s">
        <v>252</v>
      </c>
      <c r="DQ680" t="s">
        <v>252</v>
      </c>
      <c r="DR680" t="s">
        <v>278</v>
      </c>
      <c r="DS680" t="e">
        <v>#VALUE!</v>
      </c>
      <c r="DT680" t="s">
        <v>252</v>
      </c>
      <c r="DU680" t="s">
        <v>252</v>
      </c>
      <c r="DV680" t="s">
        <v>278</v>
      </c>
      <c r="DW680" t="e">
        <v>#VALUE!</v>
      </c>
      <c r="DX680" t="s">
        <v>252</v>
      </c>
      <c r="DY680" t="s">
        <v>252</v>
      </c>
      <c r="DZ680" t="s">
        <v>278</v>
      </c>
      <c r="EA680" t="e">
        <v>#VALUE!</v>
      </c>
      <c r="EB680">
        <v>104.64100000000001</v>
      </c>
      <c r="EC680">
        <v>3.403</v>
      </c>
      <c r="ED680">
        <v>265.11930000000001</v>
      </c>
      <c r="EE680">
        <v>-64.880700000000004</v>
      </c>
      <c r="EF680">
        <v>104.679</v>
      </c>
      <c r="EG680">
        <v>3.3980000000000001</v>
      </c>
      <c r="EH680">
        <v>276.6601</v>
      </c>
      <c r="EI680">
        <v>-53.3399</v>
      </c>
      <c r="EJ680">
        <v>105.07299999999999</v>
      </c>
      <c r="EK680">
        <v>3.3519999999999999</v>
      </c>
      <c r="EL680">
        <v>272.60000000000002</v>
      </c>
      <c r="EM680">
        <v>-57.4</v>
      </c>
      <c r="EN680">
        <v>105.357</v>
      </c>
      <c r="EO680">
        <v>3.3180000000000001</v>
      </c>
      <c r="EP680">
        <v>267.64890000000003</v>
      </c>
      <c r="EQ680">
        <v>-62.351100000000002</v>
      </c>
      <c r="ER680">
        <v>105.69</v>
      </c>
      <c r="ES680">
        <v>3.2789999999999999</v>
      </c>
      <c r="ET680">
        <v>267.38869999999997</v>
      </c>
      <c r="EU680">
        <v>-62.6113</v>
      </c>
      <c r="EV680">
        <v>106.232</v>
      </c>
      <c r="EW680">
        <v>3.2149999999999999</v>
      </c>
      <c r="EX680">
        <v>264.61829999999998</v>
      </c>
      <c r="EY680">
        <v>-65.381699999999995</v>
      </c>
      <c r="EZ680">
        <v>106.88200000000001</v>
      </c>
      <c r="FA680">
        <v>3.1389999999999998</v>
      </c>
      <c r="FB680">
        <v>252.0205</v>
      </c>
      <c r="FC680">
        <v>-77.979500000000002</v>
      </c>
      <c r="FD680">
        <v>106.496</v>
      </c>
      <c r="FE680">
        <v>3.1840000000000002</v>
      </c>
      <c r="FF680">
        <v>258.32010000000002</v>
      </c>
      <c r="FG680">
        <v>-71.679900000000004</v>
      </c>
      <c r="FH680">
        <v>45.24</v>
      </c>
      <c r="FI680">
        <v>-20.74</v>
      </c>
      <c r="FJ680">
        <v>68.040000000000006</v>
      </c>
      <c r="FK680">
        <v>-7.19</v>
      </c>
      <c r="FL680">
        <v>116.96899999999999</v>
      </c>
      <c r="FM680">
        <v>8.43</v>
      </c>
      <c r="FN680">
        <v>0.26219999999999999</v>
      </c>
      <c r="FO680">
        <v>14.9634</v>
      </c>
      <c r="FP680">
        <v>0.3342</v>
      </c>
      <c r="FQ680">
        <v>13.0854</v>
      </c>
      <c r="FR680">
        <v>0.43969999999999998</v>
      </c>
      <c r="FS680">
        <v>6.4372999999999996</v>
      </c>
      <c r="FT680">
        <v>0.66979999999999995</v>
      </c>
      <c r="FU680">
        <v>-7.7975000000000003</v>
      </c>
      <c r="FV680">
        <v>1.2785</v>
      </c>
      <c r="FW680">
        <v>-4.3432000000000004</v>
      </c>
      <c r="FX680" t="s">
        <v>2859</v>
      </c>
      <c r="FY680">
        <v>5021892.0599999996</v>
      </c>
    </row>
    <row r="681" spans="1:181" x14ac:dyDescent="0.35">
      <c r="A681">
        <v>684</v>
      </c>
      <c r="B681" t="s">
        <v>5583</v>
      </c>
      <c r="C681" t="s">
        <v>5553</v>
      </c>
      <c r="D681" t="s">
        <v>2862</v>
      </c>
      <c r="E681" t="s">
        <v>2863</v>
      </c>
      <c r="F681" t="s">
        <v>441</v>
      </c>
      <c r="G681" t="s">
        <v>193</v>
      </c>
      <c r="H681" t="s">
        <v>286</v>
      </c>
      <c r="I681" t="s">
        <v>193</v>
      </c>
      <c r="J681" t="s">
        <v>316</v>
      </c>
      <c r="K681" t="s">
        <v>193</v>
      </c>
      <c r="L681" t="s">
        <v>531</v>
      </c>
      <c r="M681" t="s">
        <v>193</v>
      </c>
      <c r="N681" t="s">
        <v>196</v>
      </c>
      <c r="O681" t="s">
        <v>197</v>
      </c>
      <c r="P681" t="s">
        <v>198</v>
      </c>
      <c r="Q681">
        <v>575</v>
      </c>
      <c r="R681" t="s">
        <v>198</v>
      </c>
      <c r="S681">
        <v>575</v>
      </c>
      <c r="T681">
        <v>30.8</v>
      </c>
      <c r="U681">
        <v>1</v>
      </c>
      <c r="V681" t="s">
        <v>199</v>
      </c>
      <c r="W681" t="s">
        <v>200</v>
      </c>
      <c r="X681">
        <v>3.05</v>
      </c>
      <c r="Y681" t="s">
        <v>193</v>
      </c>
      <c r="Z681" t="s">
        <v>5598</v>
      </c>
      <c r="AA681" t="s">
        <v>999</v>
      </c>
      <c r="AB681">
        <v>180</v>
      </c>
      <c r="AD681" t="s">
        <v>193</v>
      </c>
      <c r="AE681" t="s">
        <v>193</v>
      </c>
      <c r="AF681" t="s">
        <v>193</v>
      </c>
      <c r="AG681">
        <v>210</v>
      </c>
      <c r="AH681">
        <v>185</v>
      </c>
      <c r="AI681">
        <v>5</v>
      </c>
      <c r="AJ681" t="s">
        <v>193</v>
      </c>
      <c r="AK681" t="s">
        <v>193</v>
      </c>
      <c r="AM681">
        <v>-5</v>
      </c>
      <c r="AN681">
        <v>30</v>
      </c>
      <c r="AO681" t="s">
        <v>193</v>
      </c>
      <c r="AP681">
        <v>4.7</v>
      </c>
      <c r="AQ681">
        <v>3.0920000000000001</v>
      </c>
      <c r="AR681">
        <v>99.171000000000006</v>
      </c>
      <c r="AS681" t="s">
        <v>202</v>
      </c>
      <c r="AT681" t="s">
        <v>203</v>
      </c>
      <c r="AU681" t="s">
        <v>204</v>
      </c>
      <c r="AV681" t="s">
        <v>958</v>
      </c>
      <c r="AW681">
        <v>7</v>
      </c>
      <c r="AX681">
        <v>3</v>
      </c>
      <c r="AY681">
        <v>4</v>
      </c>
      <c r="AZ681" t="s">
        <v>193</v>
      </c>
      <c r="BA681" t="s">
        <v>206</v>
      </c>
      <c r="BB681" t="s">
        <v>206</v>
      </c>
      <c r="BC681" t="s">
        <v>202</v>
      </c>
      <c r="BD681" t="s">
        <v>206</v>
      </c>
      <c r="BE681" t="s">
        <v>206</v>
      </c>
      <c r="BF681" t="s">
        <v>206</v>
      </c>
      <c r="BG681" t="s">
        <v>207</v>
      </c>
      <c r="BH681" t="s">
        <v>193</v>
      </c>
      <c r="BI681">
        <v>2000</v>
      </c>
      <c r="BK681" t="s">
        <v>206</v>
      </c>
      <c r="BL681" t="s">
        <v>32</v>
      </c>
      <c r="BM681" t="s">
        <v>34</v>
      </c>
      <c r="BN681" t="s">
        <v>240</v>
      </c>
      <c r="BO681" t="s">
        <v>218</v>
      </c>
      <c r="BP681" t="s">
        <v>208</v>
      </c>
      <c r="BQ681" t="s">
        <v>220</v>
      </c>
      <c r="BR681" t="s">
        <v>30</v>
      </c>
      <c r="BS681" t="s">
        <v>193</v>
      </c>
      <c r="BT681" t="s">
        <v>193</v>
      </c>
      <c r="BU681" t="s">
        <v>193</v>
      </c>
      <c r="BV681" t="s">
        <v>240</v>
      </c>
      <c r="BW681" t="s">
        <v>209</v>
      </c>
      <c r="BX681" t="s">
        <v>197</v>
      </c>
      <c r="BY681" t="s">
        <v>193</v>
      </c>
      <c r="BZ681" t="s">
        <v>271</v>
      </c>
      <c r="CA681" t="s">
        <v>1171</v>
      </c>
      <c r="CB681" t="s">
        <v>2864</v>
      </c>
      <c r="CC681" t="s">
        <v>2865</v>
      </c>
      <c r="CD681" t="s">
        <v>5583</v>
      </c>
      <c r="CE681">
        <v>2</v>
      </c>
      <c r="CF681">
        <v>1</v>
      </c>
      <c r="CG681" t="s">
        <v>214</v>
      </c>
      <c r="CH681" t="s">
        <v>215</v>
      </c>
      <c r="CI681" t="s">
        <v>215</v>
      </c>
      <c r="CJ681" t="s">
        <v>197</v>
      </c>
      <c r="CK681">
        <v>575</v>
      </c>
      <c r="CL681" t="s">
        <v>216</v>
      </c>
      <c r="CM681">
        <v>1</v>
      </c>
      <c r="CN681" t="s">
        <v>199</v>
      </c>
      <c r="CO681" t="s">
        <v>193</v>
      </c>
      <c r="CP681">
        <v>6</v>
      </c>
      <c r="CQ681" t="s">
        <v>193</v>
      </c>
      <c r="CR681" t="s">
        <v>193</v>
      </c>
      <c r="CS681" t="s">
        <v>193</v>
      </c>
      <c r="CT681" t="s">
        <v>193</v>
      </c>
      <c r="CU681" t="s">
        <v>193</v>
      </c>
      <c r="CV681" t="s">
        <v>193</v>
      </c>
      <c r="CW681" t="s">
        <v>2862</v>
      </c>
      <c r="CX681" t="s">
        <v>217</v>
      </c>
      <c r="CY681">
        <v>0.7</v>
      </c>
      <c r="CZ681">
        <v>4.0250000000000004</v>
      </c>
      <c r="DA681" t="s">
        <v>206</v>
      </c>
      <c r="DB681" t="s">
        <v>193</v>
      </c>
      <c r="DC681" t="s">
        <v>193</v>
      </c>
      <c r="DD681" t="s">
        <v>193</v>
      </c>
      <c r="DE681" t="s">
        <v>193</v>
      </c>
      <c r="DF681" t="s">
        <v>193</v>
      </c>
      <c r="DG681" t="s">
        <v>339</v>
      </c>
      <c r="DH681" t="s">
        <v>447</v>
      </c>
      <c r="DI681" t="s">
        <v>341</v>
      </c>
      <c r="DJ681" t="s">
        <v>193</v>
      </c>
      <c r="DK681" t="s">
        <v>193</v>
      </c>
      <c r="DL681" t="s">
        <v>222</v>
      </c>
      <c r="DM681" t="s">
        <v>222</v>
      </c>
      <c r="DN681" t="s">
        <v>223</v>
      </c>
      <c r="DO681" t="s">
        <v>1002</v>
      </c>
      <c r="DP681">
        <v>104.191</v>
      </c>
      <c r="DQ681">
        <v>2.843</v>
      </c>
      <c r="DR681">
        <v>146.72069999999999</v>
      </c>
      <c r="DS681">
        <v>-33.279299999999999</v>
      </c>
      <c r="DT681">
        <v>104.315</v>
      </c>
      <c r="DU681">
        <v>2.8370000000000002</v>
      </c>
      <c r="DV681">
        <v>149.5626</v>
      </c>
      <c r="DW681">
        <v>-30.4374</v>
      </c>
      <c r="DX681">
        <v>105.32</v>
      </c>
      <c r="DY681">
        <v>2.7890000000000001</v>
      </c>
      <c r="DZ681">
        <v>138.4367</v>
      </c>
      <c r="EA681">
        <v>-41.563299999999998</v>
      </c>
      <c r="EB681">
        <v>106.401</v>
      </c>
      <c r="EC681">
        <v>2.738</v>
      </c>
      <c r="ED681">
        <v>134.02680000000001</v>
      </c>
      <c r="EE681">
        <v>-45.973199999999999</v>
      </c>
      <c r="EF681">
        <v>106.401</v>
      </c>
      <c r="EG681">
        <v>2.738</v>
      </c>
      <c r="EH681">
        <v>147.506</v>
      </c>
      <c r="EI681">
        <v>-32.494</v>
      </c>
      <c r="EJ681">
        <v>104.877</v>
      </c>
      <c r="EK681">
        <v>2.81</v>
      </c>
      <c r="EL681">
        <v>158.98689999999999</v>
      </c>
      <c r="EM681">
        <v>-21.013100000000001</v>
      </c>
      <c r="EN681">
        <v>104.877</v>
      </c>
      <c r="EO681">
        <v>2.81</v>
      </c>
      <c r="EP681">
        <v>155.22909999999999</v>
      </c>
      <c r="EQ681">
        <v>-24.770900000000001</v>
      </c>
      <c r="ER681">
        <v>105.655</v>
      </c>
      <c r="ES681">
        <v>2.7730000000000001</v>
      </c>
      <c r="ET681">
        <v>155.89869999999999</v>
      </c>
      <c r="EU681">
        <v>-24.101299999999998</v>
      </c>
      <c r="EV681">
        <v>106.249</v>
      </c>
      <c r="EW681">
        <v>2.7450000000000001</v>
      </c>
      <c r="EX681">
        <v>158.32830000000001</v>
      </c>
      <c r="EY681">
        <v>-21.671700000000001</v>
      </c>
      <c r="EZ681">
        <v>107.383</v>
      </c>
      <c r="FA681">
        <v>2.6920000000000002</v>
      </c>
      <c r="FB681">
        <v>147.75989999999999</v>
      </c>
      <c r="FC681">
        <v>-32.240099999999998</v>
      </c>
      <c r="FD681">
        <v>106.13800000000001</v>
      </c>
      <c r="FE681">
        <v>2.75</v>
      </c>
      <c r="FF681">
        <v>156.93049999999999</v>
      </c>
      <c r="FG681">
        <v>-23.069500000000001</v>
      </c>
      <c r="FH681">
        <v>45.24</v>
      </c>
      <c r="FI681">
        <v>-20.74</v>
      </c>
      <c r="FJ681">
        <v>68.040000000000006</v>
      </c>
      <c r="FK681">
        <v>-7.19</v>
      </c>
      <c r="FL681">
        <v>116.96899999999999</v>
      </c>
      <c r="FM681">
        <v>8.43</v>
      </c>
      <c r="FN681">
        <v>0.26219999999999999</v>
      </c>
      <c r="FO681">
        <v>14.9634</v>
      </c>
      <c r="FP681">
        <v>0.3342</v>
      </c>
      <c r="FQ681">
        <v>13.0854</v>
      </c>
      <c r="FR681">
        <v>0.43969999999999998</v>
      </c>
      <c r="FS681">
        <v>6.4372999999999996</v>
      </c>
      <c r="FT681">
        <v>0.66979999999999995</v>
      </c>
      <c r="FU681">
        <v>-7.7975000000000003</v>
      </c>
      <c r="FV681">
        <v>1.2785</v>
      </c>
      <c r="FW681">
        <v>-4.3432000000000004</v>
      </c>
      <c r="FX681" t="s">
        <v>2866</v>
      </c>
      <c r="FY681" t="s">
        <v>252</v>
      </c>
    </row>
    <row r="682" spans="1:181" x14ac:dyDescent="0.35">
      <c r="A682">
        <v>685</v>
      </c>
      <c r="B682" t="s">
        <v>5599</v>
      </c>
      <c r="C682" t="s">
        <v>5588</v>
      </c>
      <c r="D682" t="s">
        <v>2773</v>
      </c>
      <c r="E682" t="s">
        <v>2774</v>
      </c>
      <c r="F682" t="s">
        <v>330</v>
      </c>
      <c r="G682" t="s">
        <v>193</v>
      </c>
      <c r="H682" t="s">
        <v>261</v>
      </c>
      <c r="I682" t="s">
        <v>193</v>
      </c>
      <c r="J682" t="s">
        <v>261</v>
      </c>
      <c r="K682" t="s">
        <v>193</v>
      </c>
      <c r="L682" t="s">
        <v>491</v>
      </c>
      <c r="M682">
        <v>6</v>
      </c>
      <c r="N682" t="s">
        <v>510</v>
      </c>
      <c r="O682" t="s">
        <v>197</v>
      </c>
      <c r="P682" t="s">
        <v>198</v>
      </c>
      <c r="Q682">
        <v>2250</v>
      </c>
      <c r="R682" t="s">
        <v>198</v>
      </c>
      <c r="S682">
        <v>1000</v>
      </c>
      <c r="T682">
        <v>5.2</v>
      </c>
      <c r="U682">
        <v>3</v>
      </c>
      <c r="V682" t="s">
        <v>2244</v>
      </c>
      <c r="W682" t="s">
        <v>200</v>
      </c>
      <c r="X682">
        <v>5.85</v>
      </c>
      <c r="Y682" t="s">
        <v>193</v>
      </c>
      <c r="Z682" t="s">
        <v>5200</v>
      </c>
      <c r="AA682" t="s">
        <v>2410</v>
      </c>
      <c r="AB682">
        <v>550</v>
      </c>
      <c r="AD682">
        <v>-8</v>
      </c>
      <c r="AE682" t="s">
        <v>193</v>
      </c>
      <c r="AF682" t="s">
        <v>193</v>
      </c>
      <c r="AG682">
        <v>612.5</v>
      </c>
      <c r="AH682">
        <v>0</v>
      </c>
      <c r="AI682">
        <v>0</v>
      </c>
      <c r="AJ682" t="s">
        <v>193</v>
      </c>
      <c r="AK682" t="s">
        <v>193</v>
      </c>
      <c r="AM682">
        <v>37.5</v>
      </c>
      <c r="AN682">
        <v>62.5</v>
      </c>
      <c r="AO682" t="s">
        <v>193</v>
      </c>
      <c r="AP682">
        <v>7.4</v>
      </c>
      <c r="AQ682">
        <v>5.883</v>
      </c>
      <c r="AR682">
        <v>99.863</v>
      </c>
      <c r="AS682" t="s">
        <v>202</v>
      </c>
      <c r="AT682" t="s">
        <v>203</v>
      </c>
      <c r="AU682" t="s">
        <v>204</v>
      </c>
      <c r="AV682" t="s">
        <v>205</v>
      </c>
      <c r="AW682">
        <v>24</v>
      </c>
      <c r="AX682">
        <v>6</v>
      </c>
      <c r="AY682">
        <v>18</v>
      </c>
      <c r="AZ682" t="s">
        <v>193</v>
      </c>
      <c r="BA682" t="s">
        <v>202</v>
      </c>
      <c r="BB682" t="s">
        <v>202</v>
      </c>
      <c r="BC682" t="s">
        <v>202</v>
      </c>
      <c r="BD682" t="s">
        <v>202</v>
      </c>
      <c r="BE682" t="s">
        <v>206</v>
      </c>
      <c r="BF682" t="s">
        <v>206</v>
      </c>
      <c r="BG682" t="s">
        <v>207</v>
      </c>
      <c r="BH682" t="s">
        <v>336</v>
      </c>
      <c r="BI682">
        <v>2000</v>
      </c>
      <c r="BK682" t="s">
        <v>206</v>
      </c>
      <c r="BL682" t="s">
        <v>208</v>
      </c>
      <c r="BM682" t="s">
        <v>218</v>
      </c>
      <c r="BN682" t="s">
        <v>220</v>
      </c>
      <c r="BO682" t="s">
        <v>28</v>
      </c>
      <c r="BP682" t="s">
        <v>30</v>
      </c>
      <c r="BQ682" t="s">
        <v>32</v>
      </c>
      <c r="BR682" t="s">
        <v>2775</v>
      </c>
      <c r="BS682" t="s">
        <v>2776</v>
      </c>
      <c r="BT682" t="s">
        <v>33</v>
      </c>
      <c r="BU682" t="s">
        <v>31</v>
      </c>
      <c r="BV682" t="s">
        <v>32</v>
      </c>
      <c r="BW682" t="s">
        <v>646</v>
      </c>
      <c r="BX682" t="s">
        <v>197</v>
      </c>
      <c r="BY682" t="s">
        <v>193</v>
      </c>
      <c r="BZ682" t="s">
        <v>470</v>
      </c>
      <c r="CA682" t="s">
        <v>627</v>
      </c>
      <c r="CB682" t="s">
        <v>2777</v>
      </c>
      <c r="CC682" t="s">
        <v>2778</v>
      </c>
      <c r="CD682" t="s">
        <v>5600</v>
      </c>
      <c r="CE682">
        <v>2</v>
      </c>
      <c r="CF682">
        <v>1</v>
      </c>
      <c r="CG682" t="s">
        <v>214</v>
      </c>
      <c r="CH682" t="s">
        <v>215</v>
      </c>
      <c r="CI682" t="s">
        <v>215</v>
      </c>
      <c r="CJ682" t="s">
        <v>197</v>
      </c>
      <c r="CK682">
        <v>1000</v>
      </c>
      <c r="CL682" t="s">
        <v>216</v>
      </c>
      <c r="CM682">
        <v>1</v>
      </c>
      <c r="CN682" t="s">
        <v>2244</v>
      </c>
      <c r="CO682" t="s">
        <v>193</v>
      </c>
      <c r="CP682">
        <v>1</v>
      </c>
      <c r="CQ682" t="s">
        <v>193</v>
      </c>
      <c r="CR682" t="s">
        <v>193</v>
      </c>
      <c r="CS682" t="s">
        <v>193</v>
      </c>
      <c r="CT682" t="s">
        <v>193</v>
      </c>
      <c r="CU682" t="s">
        <v>193</v>
      </c>
      <c r="CV682" t="s">
        <v>193</v>
      </c>
      <c r="CW682" t="s">
        <v>2773</v>
      </c>
      <c r="CX682" t="s">
        <v>217</v>
      </c>
      <c r="CY682">
        <v>0.6</v>
      </c>
      <c r="CZ682">
        <v>6</v>
      </c>
      <c r="DA682" t="s">
        <v>206</v>
      </c>
      <c r="DB682" t="s">
        <v>193</v>
      </c>
      <c r="DC682" t="s">
        <v>193</v>
      </c>
      <c r="DD682" t="s">
        <v>193</v>
      </c>
      <c r="DE682" t="s">
        <v>193</v>
      </c>
      <c r="DF682" t="s">
        <v>193</v>
      </c>
      <c r="DG682" t="s">
        <v>1627</v>
      </c>
      <c r="DH682" t="s">
        <v>477</v>
      </c>
      <c r="DI682" t="s">
        <v>525</v>
      </c>
      <c r="DJ682" t="s">
        <v>1010</v>
      </c>
      <c r="DK682" t="s">
        <v>643</v>
      </c>
      <c r="DL682" t="s">
        <v>222</v>
      </c>
      <c r="DM682" t="s">
        <v>222</v>
      </c>
      <c r="DN682" t="s">
        <v>223</v>
      </c>
      <c r="DO682" t="s">
        <v>2242</v>
      </c>
      <c r="DP682">
        <v>107.15</v>
      </c>
      <c r="DQ682">
        <v>4.2949999999999999</v>
      </c>
      <c r="DR682">
        <v>383.79230000000001</v>
      </c>
      <c r="DS682">
        <v>-166.20769999999999</v>
      </c>
      <c r="DT682">
        <v>107.15</v>
      </c>
      <c r="DU682">
        <v>4.2949999999999999</v>
      </c>
      <c r="DV682">
        <v>383.79469999999998</v>
      </c>
      <c r="DW682">
        <v>-166.20529999999999</v>
      </c>
      <c r="DX682">
        <v>108.70399999999999</v>
      </c>
      <c r="DY682">
        <v>3.972</v>
      </c>
      <c r="DZ682">
        <v>350.06909999999999</v>
      </c>
      <c r="EA682">
        <v>-199.93090000000001</v>
      </c>
      <c r="EB682">
        <v>109.53</v>
      </c>
      <c r="EC682">
        <v>3.802</v>
      </c>
      <c r="ED682">
        <v>339.75330000000002</v>
      </c>
      <c r="EE682">
        <v>-210.2467</v>
      </c>
      <c r="EF682">
        <v>109.758</v>
      </c>
      <c r="EG682">
        <v>3.754</v>
      </c>
      <c r="EH682">
        <v>330.50369999999998</v>
      </c>
      <c r="EI682">
        <v>-219.49629999999999</v>
      </c>
      <c r="EJ682">
        <v>108.911</v>
      </c>
      <c r="EK682">
        <v>3.9249999999999998</v>
      </c>
      <c r="EL682">
        <v>350.47199999999998</v>
      </c>
      <c r="EM682">
        <v>-199.52799999999999</v>
      </c>
      <c r="EN682">
        <v>109.05200000000001</v>
      </c>
      <c r="EO682">
        <v>3.895</v>
      </c>
      <c r="EP682">
        <v>355.73630000000003</v>
      </c>
      <c r="EQ682">
        <v>-194.2637</v>
      </c>
      <c r="ER682">
        <v>108.395</v>
      </c>
      <c r="ES682">
        <v>4.03</v>
      </c>
      <c r="ET682">
        <v>367.3562</v>
      </c>
      <c r="EU682">
        <v>-182.6438</v>
      </c>
      <c r="EV682">
        <v>107.839</v>
      </c>
      <c r="EW682">
        <v>4.1440000000000001</v>
      </c>
      <c r="EX682">
        <v>378.44650000000001</v>
      </c>
      <c r="EY682">
        <v>-171.55350000000001</v>
      </c>
      <c r="EZ682">
        <v>108.209</v>
      </c>
      <c r="FA682">
        <v>4.0670000000000002</v>
      </c>
      <c r="FB682">
        <v>372.5027</v>
      </c>
      <c r="FC682">
        <v>-177.4973</v>
      </c>
      <c r="FD682">
        <v>108.559</v>
      </c>
      <c r="FE682">
        <v>3.9910000000000001</v>
      </c>
      <c r="FF682">
        <v>365.54829999999998</v>
      </c>
      <c r="FG682">
        <v>-184.45169999999999</v>
      </c>
      <c r="FH682">
        <v>46.8</v>
      </c>
      <c r="FI682">
        <v>-28.59</v>
      </c>
      <c r="FJ682">
        <v>68.150000000000006</v>
      </c>
      <c r="FK682">
        <v>-7.51</v>
      </c>
      <c r="FL682">
        <v>127.55</v>
      </c>
      <c r="FM682">
        <v>14</v>
      </c>
      <c r="FN682">
        <v>0.22889999999999999</v>
      </c>
      <c r="FO682">
        <v>-5.3468</v>
      </c>
      <c r="FP682">
        <v>0.29970000000000002</v>
      </c>
      <c r="FQ682">
        <v>3.2017000000000002</v>
      </c>
      <c r="FR682">
        <v>0.38440000000000002</v>
      </c>
      <c r="FS682">
        <v>-2.4921000000000002</v>
      </c>
      <c r="FT682">
        <v>0.5948</v>
      </c>
      <c r="FU682">
        <v>-11.841100000000001</v>
      </c>
      <c r="FV682">
        <v>1.2094</v>
      </c>
      <c r="FW682">
        <v>-4.2843</v>
      </c>
      <c r="FX682" t="s">
        <v>2779</v>
      </c>
      <c r="FY682" t="s">
        <v>252</v>
      </c>
    </row>
    <row r="683" spans="1:181" x14ac:dyDescent="0.35">
      <c r="A683">
        <v>686</v>
      </c>
      <c r="B683" t="s">
        <v>5599</v>
      </c>
      <c r="C683" t="s">
        <v>5588</v>
      </c>
      <c r="D683" t="s">
        <v>2773</v>
      </c>
      <c r="E683" t="s">
        <v>2774</v>
      </c>
      <c r="F683" t="s">
        <v>330</v>
      </c>
      <c r="G683" t="s">
        <v>193</v>
      </c>
      <c r="H683" t="s">
        <v>261</v>
      </c>
      <c r="I683" t="s">
        <v>193</v>
      </c>
      <c r="J683" t="s">
        <v>261</v>
      </c>
      <c r="K683" t="s">
        <v>193</v>
      </c>
      <c r="L683" t="s">
        <v>491</v>
      </c>
      <c r="M683" t="s">
        <v>193</v>
      </c>
      <c r="N683" t="s">
        <v>510</v>
      </c>
      <c r="O683" t="s">
        <v>197</v>
      </c>
      <c r="P683" t="s">
        <v>198</v>
      </c>
      <c r="Q683">
        <v>2250</v>
      </c>
      <c r="R683" t="s">
        <v>198</v>
      </c>
      <c r="S683">
        <v>500</v>
      </c>
      <c r="T683">
        <v>7</v>
      </c>
      <c r="U683">
        <v>3</v>
      </c>
      <c r="V683" t="s">
        <v>2244</v>
      </c>
      <c r="W683" t="s">
        <v>200</v>
      </c>
      <c r="X683">
        <v>6.1</v>
      </c>
      <c r="Y683" t="s">
        <v>193</v>
      </c>
      <c r="Z683" t="s">
        <v>5201</v>
      </c>
      <c r="AA683" t="s">
        <v>2517</v>
      </c>
      <c r="AB683">
        <v>562.5</v>
      </c>
      <c r="AD683">
        <v>3.5</v>
      </c>
      <c r="AE683" t="s">
        <v>193</v>
      </c>
      <c r="AF683" t="s">
        <v>193</v>
      </c>
      <c r="AG683">
        <v>612.5</v>
      </c>
      <c r="AH683">
        <v>0</v>
      </c>
      <c r="AI683">
        <v>0</v>
      </c>
      <c r="AJ683" t="s">
        <v>193</v>
      </c>
      <c r="AK683" t="s">
        <v>193</v>
      </c>
      <c r="AM683">
        <v>50</v>
      </c>
      <c r="AN683">
        <v>50</v>
      </c>
      <c r="AO683" t="s">
        <v>193</v>
      </c>
      <c r="AP683">
        <v>6.4</v>
      </c>
      <c r="AQ683">
        <v>6.1429999999999998</v>
      </c>
      <c r="AR683">
        <v>99.762</v>
      </c>
      <c r="AS683" t="s">
        <v>202</v>
      </c>
      <c r="AT683" t="s">
        <v>203</v>
      </c>
      <c r="AU683" t="s">
        <v>204</v>
      </c>
      <c r="AV683" t="s">
        <v>205</v>
      </c>
      <c r="AW683">
        <v>24</v>
      </c>
      <c r="AX683">
        <v>6</v>
      </c>
      <c r="AY683">
        <v>18</v>
      </c>
      <c r="AZ683" t="s">
        <v>193</v>
      </c>
      <c r="BA683" t="s">
        <v>202</v>
      </c>
      <c r="BB683" t="s">
        <v>202</v>
      </c>
      <c r="BC683" t="s">
        <v>202</v>
      </c>
      <c r="BD683" t="s">
        <v>202</v>
      </c>
      <c r="BE683" t="s">
        <v>206</v>
      </c>
      <c r="BF683" t="s">
        <v>206</v>
      </c>
      <c r="BG683" t="s">
        <v>207</v>
      </c>
      <c r="BH683" t="s">
        <v>336</v>
      </c>
      <c r="BI683">
        <v>2000</v>
      </c>
      <c r="BK683" t="s">
        <v>206</v>
      </c>
      <c r="BL683" t="s">
        <v>208</v>
      </c>
      <c r="BM683" t="s">
        <v>218</v>
      </c>
      <c r="BN683" t="s">
        <v>220</v>
      </c>
      <c r="BO683" t="s">
        <v>28</v>
      </c>
      <c r="BP683" t="s">
        <v>30</v>
      </c>
      <c r="BQ683" t="s">
        <v>32</v>
      </c>
      <c r="BR683" t="s">
        <v>2775</v>
      </c>
      <c r="BS683" t="s">
        <v>2776</v>
      </c>
      <c r="BT683" t="s">
        <v>33</v>
      </c>
      <c r="BU683" t="s">
        <v>31</v>
      </c>
      <c r="BV683" t="s">
        <v>32</v>
      </c>
      <c r="BW683" t="s">
        <v>646</v>
      </c>
      <c r="BX683" t="s">
        <v>197</v>
      </c>
      <c r="BY683" t="s">
        <v>193</v>
      </c>
      <c r="BZ683" t="s">
        <v>470</v>
      </c>
      <c r="CA683" t="s">
        <v>627</v>
      </c>
      <c r="CB683" t="s">
        <v>2780</v>
      </c>
      <c r="CC683" t="s">
        <v>2781</v>
      </c>
      <c r="CD683" t="s">
        <v>5600</v>
      </c>
      <c r="CE683">
        <v>2</v>
      </c>
      <c r="CF683">
        <v>0</v>
      </c>
      <c r="CG683" t="s">
        <v>214</v>
      </c>
      <c r="CH683" t="s">
        <v>215</v>
      </c>
      <c r="CI683" t="s">
        <v>215</v>
      </c>
      <c r="CJ683" t="s">
        <v>197</v>
      </c>
      <c r="CK683">
        <v>500</v>
      </c>
      <c r="CL683" t="s">
        <v>216</v>
      </c>
      <c r="CM683">
        <v>1</v>
      </c>
      <c r="CN683" t="s">
        <v>2244</v>
      </c>
      <c r="CO683" t="s">
        <v>193</v>
      </c>
      <c r="CP683">
        <v>2</v>
      </c>
      <c r="CQ683" t="s">
        <v>193</v>
      </c>
      <c r="CR683" t="s">
        <v>193</v>
      </c>
      <c r="CS683" t="s">
        <v>193</v>
      </c>
      <c r="CT683" t="s">
        <v>193</v>
      </c>
      <c r="CU683" t="s">
        <v>193</v>
      </c>
      <c r="CV683" t="s">
        <v>193</v>
      </c>
      <c r="CW683" t="s">
        <v>2773</v>
      </c>
      <c r="CX683" t="s">
        <v>217</v>
      </c>
      <c r="CY683">
        <v>0.6</v>
      </c>
      <c r="CZ683">
        <v>3</v>
      </c>
      <c r="DA683" t="s">
        <v>206</v>
      </c>
      <c r="DB683" t="s">
        <v>193</v>
      </c>
      <c r="DC683" t="s">
        <v>193</v>
      </c>
      <c r="DD683" t="s">
        <v>193</v>
      </c>
      <c r="DE683" t="s">
        <v>193</v>
      </c>
      <c r="DF683" t="s">
        <v>193</v>
      </c>
      <c r="DG683" t="s">
        <v>1627</v>
      </c>
      <c r="DH683" t="s">
        <v>477</v>
      </c>
      <c r="DI683" t="s">
        <v>525</v>
      </c>
      <c r="DJ683" t="s">
        <v>1010</v>
      </c>
      <c r="DK683" t="s">
        <v>643</v>
      </c>
      <c r="DL683" t="s">
        <v>222</v>
      </c>
      <c r="DM683" t="s">
        <v>222</v>
      </c>
      <c r="DN683" t="s">
        <v>223</v>
      </c>
      <c r="DO683" t="s">
        <v>2520</v>
      </c>
      <c r="DP683">
        <v>109.59099999999999</v>
      </c>
      <c r="DQ683">
        <v>4.5060000000000002</v>
      </c>
      <c r="DR683">
        <v>389.01710000000003</v>
      </c>
      <c r="DS683">
        <v>-173.4829</v>
      </c>
      <c r="DT683">
        <v>109.59099999999999</v>
      </c>
      <c r="DU683">
        <v>4.5060000000000002</v>
      </c>
      <c r="DV683">
        <v>389.01749999999998</v>
      </c>
      <c r="DW683">
        <v>-173.48249999999999</v>
      </c>
      <c r="DX683">
        <v>109.78</v>
      </c>
      <c r="DY683">
        <v>4.476</v>
      </c>
      <c r="DZ683">
        <v>382.11219999999997</v>
      </c>
      <c r="EA683">
        <v>-180.3878</v>
      </c>
      <c r="EB683">
        <v>110.67</v>
      </c>
      <c r="EC683">
        <v>4.3360000000000003</v>
      </c>
      <c r="ED683">
        <v>374.08300000000003</v>
      </c>
      <c r="EE683">
        <v>-188.417</v>
      </c>
      <c r="EF683">
        <v>110.839</v>
      </c>
      <c r="EG683">
        <v>4.3090000000000002</v>
      </c>
      <c r="EH683">
        <v>366.79109999999997</v>
      </c>
      <c r="EI683">
        <v>-195.7089</v>
      </c>
      <c r="EJ683">
        <v>110.581</v>
      </c>
      <c r="EK683">
        <v>4.3470000000000004</v>
      </c>
      <c r="EL683">
        <v>373.57990000000001</v>
      </c>
      <c r="EM683">
        <v>-188.92009999999999</v>
      </c>
      <c r="EN683">
        <v>110.92</v>
      </c>
      <c r="EO683">
        <v>4.2939999999999996</v>
      </c>
      <c r="EP683">
        <v>379.26319999999998</v>
      </c>
      <c r="EQ683">
        <v>-183.23679999999999</v>
      </c>
      <c r="ER683">
        <v>109.76600000000001</v>
      </c>
      <c r="ES683">
        <v>4.4740000000000002</v>
      </c>
      <c r="ET683">
        <v>396.13529999999997</v>
      </c>
      <c r="EU683">
        <v>-166.3647</v>
      </c>
      <c r="EV683">
        <v>108.98399999999999</v>
      </c>
      <c r="EW683">
        <v>4.5970000000000004</v>
      </c>
      <c r="EX683">
        <v>407.75529999999998</v>
      </c>
      <c r="EY683">
        <v>-154.74469999999999</v>
      </c>
      <c r="EZ683">
        <v>109.44799999999999</v>
      </c>
      <c r="FA683">
        <v>4.5229999999999997</v>
      </c>
      <c r="FB683">
        <v>403.3279</v>
      </c>
      <c r="FC683">
        <v>-159.1721</v>
      </c>
      <c r="FD683">
        <v>109.996</v>
      </c>
      <c r="FE683">
        <v>4.4349999999999996</v>
      </c>
      <c r="FF683">
        <v>396.13010000000003</v>
      </c>
      <c r="FG683">
        <v>-166.3699</v>
      </c>
      <c r="FH683">
        <v>46.8</v>
      </c>
      <c r="FI683">
        <v>-28.59</v>
      </c>
      <c r="FJ683">
        <v>68.150000000000006</v>
      </c>
      <c r="FK683">
        <v>-7.51</v>
      </c>
      <c r="FL683">
        <v>127.55</v>
      </c>
      <c r="FM683">
        <v>14</v>
      </c>
      <c r="FN683">
        <v>0.22889999999999999</v>
      </c>
      <c r="FO683">
        <v>-5.3468</v>
      </c>
      <c r="FP683">
        <v>0.29970000000000002</v>
      </c>
      <c r="FQ683">
        <v>3.2017000000000002</v>
      </c>
      <c r="FR683">
        <v>0.38440000000000002</v>
      </c>
      <c r="FS683">
        <v>-2.4921000000000002</v>
      </c>
      <c r="FT683">
        <v>0.5948</v>
      </c>
      <c r="FU683">
        <v>-11.841100000000001</v>
      </c>
      <c r="FV683">
        <v>1.2094</v>
      </c>
      <c r="FW683">
        <v>-4.2843</v>
      </c>
      <c r="FX683" t="s">
        <v>2779</v>
      </c>
      <c r="FY683" t="s">
        <v>252</v>
      </c>
    </row>
    <row r="684" spans="1:181" x14ac:dyDescent="0.35">
      <c r="A684">
        <v>687</v>
      </c>
      <c r="B684" t="s">
        <v>5599</v>
      </c>
      <c r="C684" t="s">
        <v>5588</v>
      </c>
      <c r="D684" t="s">
        <v>2773</v>
      </c>
      <c r="E684" t="s">
        <v>2774</v>
      </c>
      <c r="F684" t="s">
        <v>330</v>
      </c>
      <c r="G684" t="s">
        <v>193</v>
      </c>
      <c r="H684" t="s">
        <v>261</v>
      </c>
      <c r="I684" t="s">
        <v>193</v>
      </c>
      <c r="J684" t="s">
        <v>261</v>
      </c>
      <c r="K684" t="s">
        <v>193</v>
      </c>
      <c r="L684" t="s">
        <v>491</v>
      </c>
      <c r="M684" t="s">
        <v>193</v>
      </c>
      <c r="N684" t="s">
        <v>510</v>
      </c>
      <c r="O684" t="s">
        <v>197</v>
      </c>
      <c r="P684" t="s">
        <v>198</v>
      </c>
      <c r="Q684">
        <v>2250</v>
      </c>
      <c r="R684" t="s">
        <v>198</v>
      </c>
      <c r="S684">
        <v>750</v>
      </c>
      <c r="T684">
        <v>10.199999999999999</v>
      </c>
      <c r="U684">
        <v>3</v>
      </c>
      <c r="V684" t="s">
        <v>2244</v>
      </c>
      <c r="W684" t="s">
        <v>200</v>
      </c>
      <c r="X684">
        <v>6.2</v>
      </c>
      <c r="Y684" t="s">
        <v>193</v>
      </c>
      <c r="Z684" t="s">
        <v>5202</v>
      </c>
      <c r="AA684" t="s">
        <v>1712</v>
      </c>
      <c r="AB684">
        <v>562.5</v>
      </c>
      <c r="AD684">
        <v>3.5</v>
      </c>
      <c r="AE684" t="s">
        <v>193</v>
      </c>
      <c r="AF684" t="s">
        <v>193</v>
      </c>
      <c r="AG684">
        <v>612.5</v>
      </c>
      <c r="AH684">
        <v>0</v>
      </c>
      <c r="AI684">
        <v>0</v>
      </c>
      <c r="AJ684" t="s">
        <v>193</v>
      </c>
      <c r="AK684" t="s">
        <v>193</v>
      </c>
      <c r="AM684">
        <v>50</v>
      </c>
      <c r="AN684">
        <v>50</v>
      </c>
      <c r="AO684" t="s">
        <v>193</v>
      </c>
      <c r="AP684">
        <v>5.73</v>
      </c>
      <c r="AQ684">
        <v>6.226</v>
      </c>
      <c r="AR684">
        <v>99.816999999999993</v>
      </c>
      <c r="AS684" t="s">
        <v>202</v>
      </c>
      <c r="AT684" t="s">
        <v>203</v>
      </c>
      <c r="AU684" t="s">
        <v>204</v>
      </c>
      <c r="AV684" t="s">
        <v>205</v>
      </c>
      <c r="AW684">
        <v>24</v>
      </c>
      <c r="AX684">
        <v>6</v>
      </c>
      <c r="AY684">
        <v>18</v>
      </c>
      <c r="AZ684" t="s">
        <v>193</v>
      </c>
      <c r="BA684" t="s">
        <v>202</v>
      </c>
      <c r="BB684" t="s">
        <v>202</v>
      </c>
      <c r="BC684" t="s">
        <v>202</v>
      </c>
      <c r="BD684" t="s">
        <v>202</v>
      </c>
      <c r="BE684" t="s">
        <v>206</v>
      </c>
      <c r="BF684" t="s">
        <v>206</v>
      </c>
      <c r="BG684" t="s">
        <v>207</v>
      </c>
      <c r="BH684" t="s">
        <v>336</v>
      </c>
      <c r="BI684">
        <v>2000</v>
      </c>
      <c r="BK684" t="s">
        <v>206</v>
      </c>
      <c r="BL684" t="s">
        <v>208</v>
      </c>
      <c r="BM684" t="s">
        <v>218</v>
      </c>
      <c r="BN684" t="s">
        <v>220</v>
      </c>
      <c r="BO684" t="s">
        <v>28</v>
      </c>
      <c r="BP684" t="s">
        <v>30</v>
      </c>
      <c r="BQ684" t="s">
        <v>32</v>
      </c>
      <c r="BR684" t="s">
        <v>2775</v>
      </c>
      <c r="BS684" t="s">
        <v>2776</v>
      </c>
      <c r="BT684" t="s">
        <v>33</v>
      </c>
      <c r="BU684" t="s">
        <v>31</v>
      </c>
      <c r="BV684" t="s">
        <v>32</v>
      </c>
      <c r="BW684" t="s">
        <v>646</v>
      </c>
      <c r="BX684" t="s">
        <v>197</v>
      </c>
      <c r="BY684" t="s">
        <v>193</v>
      </c>
      <c r="BZ684" t="s">
        <v>470</v>
      </c>
      <c r="CA684" t="s">
        <v>627</v>
      </c>
      <c r="CB684" t="s">
        <v>2782</v>
      </c>
      <c r="CC684" t="s">
        <v>2783</v>
      </c>
      <c r="CD684" t="s">
        <v>5600</v>
      </c>
      <c r="CE684">
        <v>2</v>
      </c>
      <c r="CF684">
        <v>0</v>
      </c>
      <c r="CG684" t="s">
        <v>214</v>
      </c>
      <c r="CH684" t="s">
        <v>215</v>
      </c>
      <c r="CI684" t="s">
        <v>215</v>
      </c>
      <c r="CJ684" t="s">
        <v>197</v>
      </c>
      <c r="CK684">
        <v>750</v>
      </c>
      <c r="CL684" t="s">
        <v>216</v>
      </c>
      <c r="CM684">
        <v>1</v>
      </c>
      <c r="CN684" t="s">
        <v>2244</v>
      </c>
      <c r="CO684" t="s">
        <v>193</v>
      </c>
      <c r="CP684">
        <v>3</v>
      </c>
      <c r="CQ684" t="s">
        <v>193</v>
      </c>
      <c r="CR684" t="s">
        <v>193</v>
      </c>
      <c r="CS684" t="s">
        <v>193</v>
      </c>
      <c r="CT684" t="s">
        <v>193</v>
      </c>
      <c r="CU684" t="s">
        <v>193</v>
      </c>
      <c r="CV684" t="s">
        <v>193</v>
      </c>
      <c r="CW684" t="s">
        <v>2773</v>
      </c>
      <c r="CX684" t="s">
        <v>217</v>
      </c>
      <c r="CY684">
        <v>0.6</v>
      </c>
      <c r="CZ684">
        <v>4.5</v>
      </c>
      <c r="DA684" t="s">
        <v>206</v>
      </c>
      <c r="DB684" t="s">
        <v>193</v>
      </c>
      <c r="DC684" t="s">
        <v>193</v>
      </c>
      <c r="DD684" t="s">
        <v>193</v>
      </c>
      <c r="DE684" t="s">
        <v>193</v>
      </c>
      <c r="DF684" t="s">
        <v>193</v>
      </c>
      <c r="DG684" t="s">
        <v>1627</v>
      </c>
      <c r="DH684" t="s">
        <v>477</v>
      </c>
      <c r="DI684" t="s">
        <v>525</v>
      </c>
      <c r="DJ684" t="s">
        <v>1010</v>
      </c>
      <c r="DK684" t="s">
        <v>643</v>
      </c>
      <c r="DL684" t="s">
        <v>222</v>
      </c>
      <c r="DM684" t="s">
        <v>222</v>
      </c>
      <c r="DN684" t="s">
        <v>223</v>
      </c>
      <c r="DO684" t="s">
        <v>1547</v>
      </c>
      <c r="DP684">
        <v>103.71899999999999</v>
      </c>
      <c r="DQ684">
        <v>5.7089999999999996</v>
      </c>
      <c r="DR684">
        <v>499.7045</v>
      </c>
      <c r="DS684">
        <v>-62.795499999999997</v>
      </c>
      <c r="DT684">
        <v>103.71899999999999</v>
      </c>
      <c r="DU684">
        <v>5.7089999999999996</v>
      </c>
      <c r="DV684">
        <v>499.72489999999999</v>
      </c>
      <c r="DW684">
        <v>-62.775100000000002</v>
      </c>
      <c r="DX684">
        <v>109.39</v>
      </c>
      <c r="DY684">
        <v>4.9969999999999999</v>
      </c>
      <c r="DZ684">
        <v>422.55160000000001</v>
      </c>
      <c r="EA684">
        <v>-139.94839999999999</v>
      </c>
      <c r="EB684">
        <v>110.381</v>
      </c>
      <c r="EC684">
        <v>4.8769999999999998</v>
      </c>
      <c r="ED684">
        <v>415.81490000000002</v>
      </c>
      <c r="EE684">
        <v>-146.68510000000001</v>
      </c>
      <c r="EF684">
        <v>110.419</v>
      </c>
      <c r="EG684">
        <v>4.8719999999999999</v>
      </c>
      <c r="EH684">
        <v>410.08940000000001</v>
      </c>
      <c r="EI684">
        <v>-152.41059999999999</v>
      </c>
      <c r="EJ684">
        <v>110.694</v>
      </c>
      <c r="EK684">
        <v>4.8390000000000004</v>
      </c>
      <c r="EL684">
        <v>408.71929999999998</v>
      </c>
      <c r="EM684">
        <v>-153.7807</v>
      </c>
      <c r="EN684">
        <v>110.446</v>
      </c>
      <c r="EO684">
        <v>4.8680000000000003</v>
      </c>
      <c r="EP684">
        <v>423.6601</v>
      </c>
      <c r="EQ684">
        <v>-138.8399</v>
      </c>
      <c r="ER684">
        <v>109.364</v>
      </c>
      <c r="ES684">
        <v>4.9989999999999997</v>
      </c>
      <c r="ET684">
        <v>437.3</v>
      </c>
      <c r="EU684">
        <v>-125.2</v>
      </c>
      <c r="EV684">
        <v>108.803</v>
      </c>
      <c r="EW684">
        <v>5.0670000000000002</v>
      </c>
      <c r="EX684">
        <v>442.5489</v>
      </c>
      <c r="EY684">
        <v>-119.9511</v>
      </c>
      <c r="EZ684">
        <v>109.038</v>
      </c>
      <c r="FA684">
        <v>5.0380000000000003</v>
      </c>
      <c r="FB684">
        <v>443.28870000000001</v>
      </c>
      <c r="FC684">
        <v>-119.21129999999999</v>
      </c>
      <c r="FD684">
        <v>109.65300000000001</v>
      </c>
      <c r="FE684">
        <v>4.9619999999999997</v>
      </c>
      <c r="FF684">
        <v>439.31830000000002</v>
      </c>
      <c r="FG684">
        <v>-123.18170000000001</v>
      </c>
      <c r="FH684">
        <v>46.8</v>
      </c>
      <c r="FI684">
        <v>-28.59</v>
      </c>
      <c r="FJ684">
        <v>68.150000000000006</v>
      </c>
      <c r="FK684">
        <v>-7.51</v>
      </c>
      <c r="FL684">
        <v>127.55</v>
      </c>
      <c r="FM684">
        <v>14</v>
      </c>
      <c r="FN684">
        <v>0.22889999999999999</v>
      </c>
      <c r="FO684">
        <v>-5.3468</v>
      </c>
      <c r="FP684">
        <v>0.29970000000000002</v>
      </c>
      <c r="FQ684">
        <v>3.2017000000000002</v>
      </c>
      <c r="FR684">
        <v>0.38440000000000002</v>
      </c>
      <c r="FS684">
        <v>-2.4921000000000002</v>
      </c>
      <c r="FT684">
        <v>0.5948</v>
      </c>
      <c r="FU684">
        <v>-11.841100000000001</v>
      </c>
      <c r="FV684">
        <v>1.2094</v>
      </c>
      <c r="FW684">
        <v>-4.2843</v>
      </c>
      <c r="FX684" t="s">
        <v>2779</v>
      </c>
      <c r="FY684" t="s">
        <v>252</v>
      </c>
    </row>
    <row r="685" spans="1:181" x14ac:dyDescent="0.35">
      <c r="A685">
        <v>688</v>
      </c>
      <c r="B685" t="s">
        <v>5599</v>
      </c>
      <c r="C685" t="s">
        <v>5587</v>
      </c>
      <c r="D685" t="s">
        <v>2784</v>
      </c>
      <c r="E685" t="s">
        <v>2785</v>
      </c>
      <c r="F685" t="s">
        <v>303</v>
      </c>
      <c r="G685" t="s">
        <v>331</v>
      </c>
      <c r="H685" t="s">
        <v>262</v>
      </c>
      <c r="I685" t="s">
        <v>331</v>
      </c>
      <c r="J685" t="s">
        <v>316</v>
      </c>
      <c r="K685" t="s">
        <v>193</v>
      </c>
      <c r="L685" t="s">
        <v>468</v>
      </c>
      <c r="M685">
        <v>6</v>
      </c>
      <c r="N685" t="s">
        <v>196</v>
      </c>
      <c r="O685" t="s">
        <v>197</v>
      </c>
      <c r="P685" t="s">
        <v>198</v>
      </c>
      <c r="Q685">
        <v>3000</v>
      </c>
      <c r="R685" t="s">
        <v>198</v>
      </c>
      <c r="S685">
        <v>1000</v>
      </c>
      <c r="T685">
        <v>5.0999999999999996</v>
      </c>
      <c r="U685">
        <v>3</v>
      </c>
      <c r="V685" t="s">
        <v>2244</v>
      </c>
      <c r="W685" t="s">
        <v>200</v>
      </c>
      <c r="X685">
        <v>3.8</v>
      </c>
      <c r="Y685" t="s">
        <v>193</v>
      </c>
      <c r="Z685" t="s">
        <v>5420</v>
      </c>
      <c r="AA685" t="s">
        <v>2410</v>
      </c>
      <c r="AB685">
        <v>350</v>
      </c>
      <c r="AD685">
        <v>-5</v>
      </c>
      <c r="AE685" t="s">
        <v>193</v>
      </c>
      <c r="AF685" t="s">
        <v>193</v>
      </c>
      <c r="AG685">
        <v>390</v>
      </c>
      <c r="AH685">
        <v>0</v>
      </c>
      <c r="AI685">
        <v>0</v>
      </c>
      <c r="AJ685" t="s">
        <v>193</v>
      </c>
      <c r="AK685" t="s">
        <v>193</v>
      </c>
      <c r="AM685">
        <v>40</v>
      </c>
      <c r="AN685">
        <v>40</v>
      </c>
      <c r="AO685" t="s">
        <v>193</v>
      </c>
      <c r="AP685">
        <v>4.5999999999999996</v>
      </c>
      <c r="AQ685">
        <v>3.859</v>
      </c>
      <c r="AR685">
        <v>99.724000000000004</v>
      </c>
      <c r="AS685" t="s">
        <v>202</v>
      </c>
      <c r="AT685" t="s">
        <v>203</v>
      </c>
      <c r="AU685" t="s">
        <v>204</v>
      </c>
      <c r="AV685" t="s">
        <v>205</v>
      </c>
      <c r="AW685">
        <v>7</v>
      </c>
      <c r="AX685">
        <v>4</v>
      </c>
      <c r="AY685">
        <v>3</v>
      </c>
      <c r="AZ685" t="s">
        <v>193</v>
      </c>
      <c r="BA685" t="s">
        <v>202</v>
      </c>
      <c r="BB685" t="s">
        <v>206</v>
      </c>
      <c r="BC685" t="s">
        <v>202</v>
      </c>
      <c r="BD685" t="s">
        <v>202</v>
      </c>
      <c r="BE685" t="s">
        <v>206</v>
      </c>
      <c r="BF685" t="s">
        <v>206</v>
      </c>
      <c r="BG685" t="s">
        <v>552</v>
      </c>
      <c r="BH685" t="s">
        <v>237</v>
      </c>
      <c r="BI685">
        <v>2000</v>
      </c>
      <c r="BK685" t="s">
        <v>206</v>
      </c>
      <c r="BL685" t="s">
        <v>208</v>
      </c>
      <c r="BM685" t="s">
        <v>30</v>
      </c>
      <c r="BN685" t="s">
        <v>32</v>
      </c>
      <c r="BO685" t="s">
        <v>240</v>
      </c>
      <c r="BP685" t="s">
        <v>220</v>
      </c>
      <c r="BQ685" t="s">
        <v>34</v>
      </c>
      <c r="BR685" t="s">
        <v>340</v>
      </c>
      <c r="BS685" t="s">
        <v>193</v>
      </c>
      <c r="BT685" t="s">
        <v>193</v>
      </c>
      <c r="BU685" t="s">
        <v>193</v>
      </c>
      <c r="BV685" t="s">
        <v>32</v>
      </c>
      <c r="BW685" t="s">
        <v>209</v>
      </c>
      <c r="BX685" t="s">
        <v>197</v>
      </c>
      <c r="BY685" t="s">
        <v>193</v>
      </c>
      <c r="BZ685" t="s">
        <v>879</v>
      </c>
      <c r="CA685" t="s">
        <v>880</v>
      </c>
      <c r="CB685" t="s">
        <v>2786</v>
      </c>
      <c r="CC685" t="s">
        <v>2787</v>
      </c>
      <c r="CD685" t="s">
        <v>5600</v>
      </c>
      <c r="CE685">
        <v>2</v>
      </c>
      <c r="CF685">
        <v>1</v>
      </c>
      <c r="CG685" t="s">
        <v>214</v>
      </c>
      <c r="CH685" t="s">
        <v>215</v>
      </c>
      <c r="CI685" t="s">
        <v>215</v>
      </c>
      <c r="CJ685" t="s">
        <v>197</v>
      </c>
      <c r="CK685">
        <v>1000</v>
      </c>
      <c r="CL685" t="s">
        <v>216</v>
      </c>
      <c r="CM685">
        <v>1</v>
      </c>
      <c r="CN685" t="s">
        <v>2244</v>
      </c>
      <c r="CO685" t="s">
        <v>193</v>
      </c>
      <c r="CP685">
        <v>1</v>
      </c>
      <c r="CQ685" t="s">
        <v>193</v>
      </c>
      <c r="CR685" t="s">
        <v>193</v>
      </c>
      <c r="CS685" t="s">
        <v>193</v>
      </c>
      <c r="CT685" t="s">
        <v>193</v>
      </c>
      <c r="CU685" t="s">
        <v>193</v>
      </c>
      <c r="CV685" t="s">
        <v>193</v>
      </c>
      <c r="CW685" t="s">
        <v>2784</v>
      </c>
      <c r="CX685" t="s">
        <v>217</v>
      </c>
      <c r="CY685">
        <v>0.6</v>
      </c>
      <c r="CZ685">
        <v>6</v>
      </c>
      <c r="DA685" t="s">
        <v>206</v>
      </c>
      <c r="DB685" t="s">
        <v>193</v>
      </c>
      <c r="DC685" t="s">
        <v>193</v>
      </c>
      <c r="DD685" t="s">
        <v>193</v>
      </c>
      <c r="DE685" t="s">
        <v>193</v>
      </c>
      <c r="DF685" t="s">
        <v>193</v>
      </c>
      <c r="DG685" t="s">
        <v>26</v>
      </c>
      <c r="DH685" t="s">
        <v>29</v>
      </c>
      <c r="DI685" t="s">
        <v>31</v>
      </c>
      <c r="DJ685" t="s">
        <v>643</v>
      </c>
      <c r="DK685" t="s">
        <v>33</v>
      </c>
      <c r="DL685" t="s">
        <v>222</v>
      </c>
      <c r="DM685" t="s">
        <v>222</v>
      </c>
      <c r="DN685" t="s">
        <v>223</v>
      </c>
      <c r="DO685" t="s">
        <v>2242</v>
      </c>
      <c r="DP685">
        <v>100.31</v>
      </c>
      <c r="DQ685">
        <v>3.7309999999999999</v>
      </c>
      <c r="DR685">
        <v>334.67090000000002</v>
      </c>
      <c r="DS685">
        <v>-15.3291</v>
      </c>
      <c r="DT685">
        <v>101.95699999999999</v>
      </c>
      <c r="DU685">
        <v>3.371</v>
      </c>
      <c r="DV685">
        <v>293.13639999999998</v>
      </c>
      <c r="DW685">
        <v>-56.863599999999998</v>
      </c>
      <c r="DX685">
        <v>101.95699999999999</v>
      </c>
      <c r="DY685">
        <v>3.371</v>
      </c>
      <c r="DZ685">
        <v>291.39229999999998</v>
      </c>
      <c r="EA685">
        <v>-58.607700000000001</v>
      </c>
      <c r="EB685">
        <v>101.95699999999999</v>
      </c>
      <c r="EC685">
        <v>3.371</v>
      </c>
      <c r="ED685">
        <v>289.96440000000001</v>
      </c>
      <c r="EE685">
        <v>-60.035600000000002</v>
      </c>
      <c r="EF685">
        <v>105.952</v>
      </c>
      <c r="EG685">
        <v>2.5249999999999999</v>
      </c>
      <c r="EH685">
        <v>205.3691</v>
      </c>
      <c r="EI685">
        <v>-144.6309</v>
      </c>
      <c r="EJ685">
        <v>106.982</v>
      </c>
      <c r="EK685">
        <v>2.3119999999999998</v>
      </c>
      <c r="EL685">
        <v>190.7533</v>
      </c>
      <c r="EM685">
        <v>-159.2467</v>
      </c>
      <c r="EN685">
        <v>106.14</v>
      </c>
      <c r="EO685">
        <v>2.4849999999999999</v>
      </c>
      <c r="EP685">
        <v>203.6037</v>
      </c>
      <c r="EQ685">
        <v>-146.3963</v>
      </c>
      <c r="ER685">
        <v>106.09</v>
      </c>
      <c r="ES685">
        <v>2.4929999999999999</v>
      </c>
      <c r="ET685">
        <v>207.27199999999999</v>
      </c>
      <c r="EU685">
        <v>-142.72800000000001</v>
      </c>
      <c r="EV685">
        <v>106.27</v>
      </c>
      <c r="EW685">
        <v>2.4550000000000001</v>
      </c>
      <c r="EX685">
        <v>211.7363</v>
      </c>
      <c r="EY685">
        <v>-138.2637</v>
      </c>
      <c r="EZ685">
        <v>106.059</v>
      </c>
      <c r="FA685">
        <v>2.4980000000000002</v>
      </c>
      <c r="FB685">
        <v>214.15620000000001</v>
      </c>
      <c r="FC685">
        <v>-135.84379999999999</v>
      </c>
      <c r="FD685">
        <v>105.654</v>
      </c>
      <c r="FE685">
        <v>2.5819999999999999</v>
      </c>
      <c r="FF685">
        <v>222.2465</v>
      </c>
      <c r="FG685">
        <v>-127.7535</v>
      </c>
      <c r="FH685">
        <v>46.8</v>
      </c>
      <c r="FI685">
        <v>-28.59</v>
      </c>
      <c r="FJ685">
        <v>68.150000000000006</v>
      </c>
      <c r="FK685">
        <v>-7.51</v>
      </c>
      <c r="FL685">
        <v>127.55</v>
      </c>
      <c r="FM685">
        <v>14</v>
      </c>
      <c r="FN685">
        <v>0.22889999999999999</v>
      </c>
      <c r="FO685">
        <v>-5.3468</v>
      </c>
      <c r="FP685">
        <v>0.29970000000000002</v>
      </c>
      <c r="FQ685">
        <v>3.2017000000000002</v>
      </c>
      <c r="FR685">
        <v>0.38440000000000002</v>
      </c>
      <c r="FS685">
        <v>-2.4921000000000002</v>
      </c>
      <c r="FT685">
        <v>0.5948</v>
      </c>
      <c r="FU685">
        <v>-11.841100000000001</v>
      </c>
      <c r="FV685">
        <v>1.2094</v>
      </c>
      <c r="FW685">
        <v>-4.2843</v>
      </c>
      <c r="FX685" t="s">
        <v>2788</v>
      </c>
      <c r="FY685">
        <v>60209.700900000003</v>
      </c>
    </row>
    <row r="686" spans="1:181" x14ac:dyDescent="0.35">
      <c r="A686">
        <v>689</v>
      </c>
      <c r="B686" t="s">
        <v>5599</v>
      </c>
      <c r="C686" t="s">
        <v>5587</v>
      </c>
      <c r="D686" t="s">
        <v>2784</v>
      </c>
      <c r="E686" t="s">
        <v>2785</v>
      </c>
      <c r="F686" t="s">
        <v>303</v>
      </c>
      <c r="G686" t="s">
        <v>331</v>
      </c>
      <c r="H686" t="s">
        <v>262</v>
      </c>
      <c r="I686" t="s">
        <v>331</v>
      </c>
      <c r="J686" t="s">
        <v>316</v>
      </c>
      <c r="K686" t="s">
        <v>193</v>
      </c>
      <c r="L686" t="s">
        <v>468</v>
      </c>
      <c r="M686" t="s">
        <v>193</v>
      </c>
      <c r="N686" t="s">
        <v>196</v>
      </c>
      <c r="O686" t="s">
        <v>197</v>
      </c>
      <c r="P686" t="s">
        <v>198</v>
      </c>
      <c r="Q686">
        <v>3000</v>
      </c>
      <c r="R686" t="s">
        <v>198</v>
      </c>
      <c r="S686">
        <v>750</v>
      </c>
      <c r="T686">
        <v>10.1</v>
      </c>
      <c r="U686">
        <v>3</v>
      </c>
      <c r="V686" t="s">
        <v>2244</v>
      </c>
      <c r="W686" t="s">
        <v>200</v>
      </c>
      <c r="X686">
        <v>4.25</v>
      </c>
      <c r="Y686" t="s">
        <v>193</v>
      </c>
      <c r="Z686" t="s">
        <v>5300</v>
      </c>
      <c r="AA686" t="s">
        <v>1712</v>
      </c>
      <c r="AB686">
        <v>370</v>
      </c>
      <c r="AD686">
        <v>2</v>
      </c>
      <c r="AE686" t="s">
        <v>193</v>
      </c>
      <c r="AF686" t="s">
        <v>193</v>
      </c>
      <c r="AG686">
        <v>400</v>
      </c>
      <c r="AH686">
        <v>0</v>
      </c>
      <c r="AI686">
        <v>0</v>
      </c>
      <c r="AJ686" t="s">
        <v>193</v>
      </c>
      <c r="AK686" t="s">
        <v>193</v>
      </c>
      <c r="AM686">
        <v>70</v>
      </c>
      <c r="AN686">
        <v>30</v>
      </c>
      <c r="AO686" t="s">
        <v>193</v>
      </c>
      <c r="AP686">
        <v>3.73</v>
      </c>
      <c r="AQ686">
        <v>4.2789999999999999</v>
      </c>
      <c r="AR686">
        <v>99.757999999999996</v>
      </c>
      <c r="AS686" t="s">
        <v>202</v>
      </c>
      <c r="AT686" t="s">
        <v>203</v>
      </c>
      <c r="AU686" t="s">
        <v>204</v>
      </c>
      <c r="AV686" t="s">
        <v>205</v>
      </c>
      <c r="AW686">
        <v>7</v>
      </c>
      <c r="AX686">
        <v>4</v>
      </c>
      <c r="AY686">
        <v>3</v>
      </c>
      <c r="AZ686" t="s">
        <v>193</v>
      </c>
      <c r="BA686" t="s">
        <v>202</v>
      </c>
      <c r="BB686" t="s">
        <v>206</v>
      </c>
      <c r="BC686" t="s">
        <v>202</v>
      </c>
      <c r="BD686" t="s">
        <v>202</v>
      </c>
      <c r="BE686" t="s">
        <v>206</v>
      </c>
      <c r="BF686" t="s">
        <v>206</v>
      </c>
      <c r="BG686" t="s">
        <v>552</v>
      </c>
      <c r="BH686" t="s">
        <v>237</v>
      </c>
      <c r="BI686">
        <v>2000</v>
      </c>
      <c r="BK686" t="s">
        <v>206</v>
      </c>
      <c r="BL686" t="s">
        <v>208</v>
      </c>
      <c r="BM686" t="s">
        <v>30</v>
      </c>
      <c r="BN686" t="s">
        <v>32</v>
      </c>
      <c r="BO686" t="s">
        <v>240</v>
      </c>
      <c r="BP686" t="s">
        <v>220</v>
      </c>
      <c r="BQ686" t="s">
        <v>34</v>
      </c>
      <c r="BR686" t="s">
        <v>340</v>
      </c>
      <c r="BS686" t="s">
        <v>193</v>
      </c>
      <c r="BT686" t="s">
        <v>193</v>
      </c>
      <c r="BU686" t="s">
        <v>193</v>
      </c>
      <c r="BV686" t="s">
        <v>32</v>
      </c>
      <c r="BW686" t="s">
        <v>209</v>
      </c>
      <c r="BX686" t="s">
        <v>197</v>
      </c>
      <c r="BY686" t="s">
        <v>193</v>
      </c>
      <c r="BZ686" t="s">
        <v>879</v>
      </c>
      <c r="CA686" t="s">
        <v>880</v>
      </c>
      <c r="CB686" t="s">
        <v>2789</v>
      </c>
      <c r="CC686" t="s">
        <v>2790</v>
      </c>
      <c r="CD686" t="s">
        <v>5600</v>
      </c>
      <c r="CE686">
        <v>2</v>
      </c>
      <c r="CF686">
        <v>0</v>
      </c>
      <c r="CG686" t="s">
        <v>214</v>
      </c>
      <c r="CH686" t="s">
        <v>215</v>
      </c>
      <c r="CI686" t="s">
        <v>215</v>
      </c>
      <c r="CJ686" t="s">
        <v>197</v>
      </c>
      <c r="CK686">
        <v>750</v>
      </c>
      <c r="CL686" t="s">
        <v>216</v>
      </c>
      <c r="CM686">
        <v>1</v>
      </c>
      <c r="CN686" t="s">
        <v>2244</v>
      </c>
      <c r="CO686" t="s">
        <v>193</v>
      </c>
      <c r="CP686">
        <v>3</v>
      </c>
      <c r="CQ686" t="s">
        <v>193</v>
      </c>
      <c r="CR686" t="s">
        <v>193</v>
      </c>
      <c r="CS686" t="s">
        <v>193</v>
      </c>
      <c r="CT686" t="s">
        <v>193</v>
      </c>
      <c r="CU686" t="s">
        <v>193</v>
      </c>
      <c r="CV686" t="s">
        <v>193</v>
      </c>
      <c r="CW686" t="s">
        <v>2784</v>
      </c>
      <c r="CX686" t="s">
        <v>217</v>
      </c>
      <c r="CY686">
        <v>0.65</v>
      </c>
      <c r="CZ686">
        <v>4.875</v>
      </c>
      <c r="DA686" t="s">
        <v>206</v>
      </c>
      <c r="DB686" t="s">
        <v>193</v>
      </c>
      <c r="DC686" t="s">
        <v>193</v>
      </c>
      <c r="DD686" t="s">
        <v>193</v>
      </c>
      <c r="DE686" t="s">
        <v>193</v>
      </c>
      <c r="DF686" t="s">
        <v>193</v>
      </c>
      <c r="DG686" t="s">
        <v>26</v>
      </c>
      <c r="DH686" t="s">
        <v>29</v>
      </c>
      <c r="DI686" t="s">
        <v>31</v>
      </c>
      <c r="DJ686" t="s">
        <v>643</v>
      </c>
      <c r="DK686" t="s">
        <v>33</v>
      </c>
      <c r="DL686" t="s">
        <v>222</v>
      </c>
      <c r="DM686" t="s">
        <v>222</v>
      </c>
      <c r="DN686" t="s">
        <v>223</v>
      </c>
      <c r="DO686" t="s">
        <v>1547</v>
      </c>
      <c r="DP686">
        <v>100.446</v>
      </c>
      <c r="DQ686">
        <v>4.194</v>
      </c>
      <c r="DR686">
        <v>359.9486</v>
      </c>
      <c r="DS686">
        <v>-10.051399999999999</v>
      </c>
      <c r="DT686">
        <v>102.465</v>
      </c>
      <c r="DU686">
        <v>3.9449999999999998</v>
      </c>
      <c r="DV686">
        <v>327.54410000000001</v>
      </c>
      <c r="DW686">
        <v>-42.4559</v>
      </c>
      <c r="DX686">
        <v>102.465</v>
      </c>
      <c r="DY686">
        <v>3.9449999999999998</v>
      </c>
      <c r="DZ686">
        <v>323.30450000000002</v>
      </c>
      <c r="EA686">
        <v>-46.695500000000003</v>
      </c>
      <c r="EB686">
        <v>102.465</v>
      </c>
      <c r="EC686">
        <v>3.9449999999999998</v>
      </c>
      <c r="ED686">
        <v>317.29489999999998</v>
      </c>
      <c r="EE686">
        <v>-52.705100000000002</v>
      </c>
      <c r="EF686">
        <v>107.42400000000001</v>
      </c>
      <c r="EG686">
        <v>3.3570000000000002</v>
      </c>
      <c r="EH686">
        <v>258.55160000000001</v>
      </c>
      <c r="EI686">
        <v>-111.44840000000001</v>
      </c>
      <c r="EJ686">
        <v>108.593</v>
      </c>
      <c r="EK686">
        <v>3.2229999999999999</v>
      </c>
      <c r="EL686">
        <v>250.41489999999999</v>
      </c>
      <c r="EM686">
        <v>-119.5851</v>
      </c>
      <c r="EN686">
        <v>107.455</v>
      </c>
      <c r="EO686">
        <v>3.3530000000000002</v>
      </c>
      <c r="EP686">
        <v>258.18939999999998</v>
      </c>
      <c r="EQ686">
        <v>-111.81059999999999</v>
      </c>
      <c r="ER686">
        <v>107.455</v>
      </c>
      <c r="ES686">
        <v>3.3530000000000002</v>
      </c>
      <c r="ET686">
        <v>260.11930000000001</v>
      </c>
      <c r="EU686">
        <v>-109.8807</v>
      </c>
      <c r="EV686">
        <v>108.995</v>
      </c>
      <c r="EW686">
        <v>3.1760000000000002</v>
      </c>
      <c r="EX686">
        <v>254.46010000000001</v>
      </c>
      <c r="EY686">
        <v>-115.5399</v>
      </c>
      <c r="EZ686">
        <v>108.43</v>
      </c>
      <c r="FA686">
        <v>3.24</v>
      </c>
      <c r="FB686">
        <v>261.39999999999998</v>
      </c>
      <c r="FC686">
        <v>-108.6</v>
      </c>
      <c r="FD686">
        <v>107.765</v>
      </c>
      <c r="FE686">
        <v>3.3159999999999998</v>
      </c>
      <c r="FF686">
        <v>267.44889999999998</v>
      </c>
      <c r="FG686">
        <v>-102.55110000000001</v>
      </c>
      <c r="FH686">
        <v>46.8</v>
      </c>
      <c r="FI686">
        <v>-28.59</v>
      </c>
      <c r="FJ686">
        <v>68.150000000000006</v>
      </c>
      <c r="FK686">
        <v>-7.51</v>
      </c>
      <c r="FL686">
        <v>127.55</v>
      </c>
      <c r="FM686">
        <v>14</v>
      </c>
      <c r="FN686">
        <v>0.22889999999999999</v>
      </c>
      <c r="FO686">
        <v>-5.3468</v>
      </c>
      <c r="FP686">
        <v>0.29970000000000002</v>
      </c>
      <c r="FQ686">
        <v>3.2017000000000002</v>
      </c>
      <c r="FR686">
        <v>0.38440000000000002</v>
      </c>
      <c r="FS686">
        <v>-2.4921000000000002</v>
      </c>
      <c r="FT686">
        <v>0.5948</v>
      </c>
      <c r="FU686">
        <v>-11.841100000000001</v>
      </c>
      <c r="FV686">
        <v>1.2094</v>
      </c>
      <c r="FW686">
        <v>-4.2843</v>
      </c>
      <c r="FX686" t="s">
        <v>2788</v>
      </c>
      <c r="FY686">
        <v>60209.700900000003</v>
      </c>
    </row>
    <row r="687" spans="1:181" x14ac:dyDescent="0.35">
      <c r="A687">
        <v>690</v>
      </c>
      <c r="B687" t="s">
        <v>5599</v>
      </c>
      <c r="C687" t="s">
        <v>5587</v>
      </c>
      <c r="D687" t="s">
        <v>2784</v>
      </c>
      <c r="E687" t="s">
        <v>2785</v>
      </c>
      <c r="F687" t="s">
        <v>303</v>
      </c>
      <c r="G687" t="s">
        <v>331</v>
      </c>
      <c r="H687" t="s">
        <v>262</v>
      </c>
      <c r="I687" t="s">
        <v>331</v>
      </c>
      <c r="J687" t="s">
        <v>316</v>
      </c>
      <c r="K687" t="s">
        <v>193</v>
      </c>
      <c r="L687" t="s">
        <v>468</v>
      </c>
      <c r="M687" t="s">
        <v>193</v>
      </c>
      <c r="N687" t="s">
        <v>196</v>
      </c>
      <c r="O687" t="s">
        <v>197</v>
      </c>
      <c r="P687" t="s">
        <v>198</v>
      </c>
      <c r="Q687">
        <v>3000</v>
      </c>
      <c r="R687" t="s">
        <v>198</v>
      </c>
      <c r="S687">
        <v>1250</v>
      </c>
      <c r="T687">
        <v>30.1</v>
      </c>
      <c r="U687">
        <v>3</v>
      </c>
      <c r="V687" t="s">
        <v>2244</v>
      </c>
      <c r="W687" t="s">
        <v>200</v>
      </c>
      <c r="X687">
        <v>5.25</v>
      </c>
      <c r="Y687" t="s">
        <v>193</v>
      </c>
      <c r="Z687" t="s">
        <v>5384</v>
      </c>
      <c r="AA687" t="s">
        <v>999</v>
      </c>
      <c r="AB687">
        <v>410</v>
      </c>
      <c r="AD687">
        <v>1</v>
      </c>
      <c r="AE687" t="s">
        <v>193</v>
      </c>
      <c r="AF687" t="s">
        <v>193</v>
      </c>
      <c r="AG687">
        <v>450</v>
      </c>
      <c r="AH687">
        <v>0</v>
      </c>
      <c r="AI687">
        <v>0</v>
      </c>
      <c r="AJ687" t="s">
        <v>193</v>
      </c>
      <c r="AK687" t="s">
        <v>193</v>
      </c>
      <c r="AM687">
        <v>35</v>
      </c>
      <c r="AN687">
        <v>40</v>
      </c>
      <c r="AO687" t="s">
        <v>193</v>
      </c>
      <c r="AP687">
        <v>4.08</v>
      </c>
      <c r="AQ687">
        <v>5.3129999999999997</v>
      </c>
      <c r="AR687">
        <v>99.05</v>
      </c>
      <c r="AS687" t="s">
        <v>202</v>
      </c>
      <c r="AT687" t="s">
        <v>203</v>
      </c>
      <c r="AU687" t="s">
        <v>204</v>
      </c>
      <c r="AV687" t="s">
        <v>205</v>
      </c>
      <c r="AW687">
        <v>7</v>
      </c>
      <c r="AX687">
        <v>4</v>
      </c>
      <c r="AY687">
        <v>3</v>
      </c>
      <c r="AZ687" t="s">
        <v>193</v>
      </c>
      <c r="BA687" t="s">
        <v>202</v>
      </c>
      <c r="BB687" t="s">
        <v>206</v>
      </c>
      <c r="BC687" t="s">
        <v>202</v>
      </c>
      <c r="BD687" t="s">
        <v>202</v>
      </c>
      <c r="BE687" t="s">
        <v>206</v>
      </c>
      <c r="BF687" t="s">
        <v>206</v>
      </c>
      <c r="BG687" t="s">
        <v>552</v>
      </c>
      <c r="BH687" t="s">
        <v>237</v>
      </c>
      <c r="BI687">
        <v>2000</v>
      </c>
      <c r="BK687" t="s">
        <v>206</v>
      </c>
      <c r="BL687" t="s">
        <v>208</v>
      </c>
      <c r="BM687" t="s">
        <v>30</v>
      </c>
      <c r="BN687" t="s">
        <v>32</v>
      </c>
      <c r="BO687" t="s">
        <v>240</v>
      </c>
      <c r="BP687" t="s">
        <v>220</v>
      </c>
      <c r="BQ687" t="s">
        <v>34</v>
      </c>
      <c r="BR687" t="s">
        <v>340</v>
      </c>
      <c r="BS687" t="s">
        <v>193</v>
      </c>
      <c r="BT687" t="s">
        <v>193</v>
      </c>
      <c r="BU687" t="s">
        <v>193</v>
      </c>
      <c r="BV687" t="s">
        <v>32</v>
      </c>
      <c r="BW687" t="s">
        <v>209</v>
      </c>
      <c r="BX687" t="s">
        <v>197</v>
      </c>
      <c r="BY687" t="s">
        <v>193</v>
      </c>
      <c r="BZ687" t="s">
        <v>879</v>
      </c>
      <c r="CA687" t="s">
        <v>880</v>
      </c>
      <c r="CB687" t="s">
        <v>2791</v>
      </c>
      <c r="CC687" t="s">
        <v>2792</v>
      </c>
      <c r="CD687" t="s">
        <v>5600</v>
      </c>
      <c r="CE687">
        <v>2</v>
      </c>
      <c r="CF687">
        <v>0</v>
      </c>
      <c r="CG687" t="s">
        <v>214</v>
      </c>
      <c r="CH687" t="s">
        <v>215</v>
      </c>
      <c r="CI687" t="s">
        <v>215</v>
      </c>
      <c r="CJ687" t="s">
        <v>197</v>
      </c>
      <c r="CK687">
        <v>1250</v>
      </c>
      <c r="CL687" t="s">
        <v>216</v>
      </c>
      <c r="CM687">
        <v>1</v>
      </c>
      <c r="CN687" t="s">
        <v>2244</v>
      </c>
      <c r="CO687" t="s">
        <v>193</v>
      </c>
      <c r="CP687">
        <v>6</v>
      </c>
      <c r="CQ687" t="s">
        <v>193</v>
      </c>
      <c r="CR687" t="s">
        <v>193</v>
      </c>
      <c r="CS687" t="s">
        <v>193</v>
      </c>
      <c r="CT687" t="s">
        <v>193</v>
      </c>
      <c r="CU687" t="s">
        <v>193</v>
      </c>
      <c r="CV687" t="s">
        <v>193</v>
      </c>
      <c r="CW687" t="s">
        <v>2784</v>
      </c>
      <c r="CX687" t="s">
        <v>217</v>
      </c>
      <c r="CY687">
        <v>0.875</v>
      </c>
      <c r="CZ687">
        <v>10.938000000000001</v>
      </c>
      <c r="DA687" t="s">
        <v>206</v>
      </c>
      <c r="DB687" t="s">
        <v>193</v>
      </c>
      <c r="DC687" t="s">
        <v>193</v>
      </c>
      <c r="DD687" t="s">
        <v>193</v>
      </c>
      <c r="DE687" t="s">
        <v>193</v>
      </c>
      <c r="DF687" t="s">
        <v>193</v>
      </c>
      <c r="DG687" t="s">
        <v>26</v>
      </c>
      <c r="DH687" t="s">
        <v>29</v>
      </c>
      <c r="DI687" t="s">
        <v>31</v>
      </c>
      <c r="DJ687" t="s">
        <v>643</v>
      </c>
      <c r="DK687" t="s">
        <v>33</v>
      </c>
      <c r="DL687" t="s">
        <v>222</v>
      </c>
      <c r="DM687" t="s">
        <v>222</v>
      </c>
      <c r="DN687" t="s">
        <v>223</v>
      </c>
      <c r="DO687" t="s">
        <v>1002</v>
      </c>
      <c r="DP687">
        <v>101.152</v>
      </c>
      <c r="DQ687">
        <v>5.173</v>
      </c>
      <c r="DR687">
        <v>396.10879999999997</v>
      </c>
      <c r="DS687">
        <v>-13.8912</v>
      </c>
      <c r="DT687">
        <v>103.249</v>
      </c>
      <c r="DU687">
        <v>5.0369999999999999</v>
      </c>
      <c r="DV687">
        <v>375.69049999999999</v>
      </c>
      <c r="DW687">
        <v>-34.3095</v>
      </c>
      <c r="DX687">
        <v>115.33</v>
      </c>
      <c r="DY687">
        <v>4.3259999999999996</v>
      </c>
      <c r="DZ687">
        <v>302.88510000000002</v>
      </c>
      <c r="EA687">
        <v>-107.11490000000001</v>
      </c>
      <c r="EB687">
        <v>115.33</v>
      </c>
      <c r="EC687">
        <v>4.3259999999999996</v>
      </c>
      <c r="ED687">
        <v>295.00110000000001</v>
      </c>
      <c r="EE687">
        <v>-114.99890000000001</v>
      </c>
      <c r="EF687">
        <v>118.42400000000001</v>
      </c>
      <c r="EG687">
        <v>4.1609999999999996</v>
      </c>
      <c r="EH687">
        <v>278.52069999999998</v>
      </c>
      <c r="EI687">
        <v>-131.47929999999999</v>
      </c>
      <c r="EJ687">
        <v>117.08499999999999</v>
      </c>
      <c r="EK687">
        <v>4.2320000000000002</v>
      </c>
      <c r="EL687">
        <v>289.06259999999997</v>
      </c>
      <c r="EM687">
        <v>-120.9374</v>
      </c>
      <c r="EN687">
        <v>118.098</v>
      </c>
      <c r="EO687">
        <v>4.1779999999999999</v>
      </c>
      <c r="EP687">
        <v>277.33670000000001</v>
      </c>
      <c r="EQ687">
        <v>-132.66329999999999</v>
      </c>
      <c r="ER687">
        <v>117.795</v>
      </c>
      <c r="ES687">
        <v>4.194</v>
      </c>
      <c r="ET687">
        <v>279.6268</v>
      </c>
      <c r="EU687">
        <v>-130.3732</v>
      </c>
      <c r="EV687">
        <v>120.60599999999999</v>
      </c>
      <c r="EW687">
        <v>4.048</v>
      </c>
      <c r="EX687">
        <v>278.50599999999997</v>
      </c>
      <c r="EY687">
        <v>-131.494</v>
      </c>
      <c r="EZ687">
        <v>119.51300000000001</v>
      </c>
      <c r="FA687">
        <v>4.1040000000000001</v>
      </c>
      <c r="FB687">
        <v>288.38690000000003</v>
      </c>
      <c r="FC687">
        <v>-121.6131</v>
      </c>
      <c r="FD687">
        <v>118.876</v>
      </c>
      <c r="FE687">
        <v>4.1369999999999996</v>
      </c>
      <c r="FF687">
        <v>287.92910000000001</v>
      </c>
      <c r="FG687">
        <v>-122.07089999999999</v>
      </c>
      <c r="FH687">
        <v>46.8</v>
      </c>
      <c r="FI687">
        <v>-28.59</v>
      </c>
      <c r="FJ687">
        <v>68.150000000000006</v>
      </c>
      <c r="FK687">
        <v>-7.51</v>
      </c>
      <c r="FL687">
        <v>127.55</v>
      </c>
      <c r="FM687">
        <v>14</v>
      </c>
      <c r="FN687">
        <v>0.22889999999999999</v>
      </c>
      <c r="FO687">
        <v>-5.3468</v>
      </c>
      <c r="FP687">
        <v>0.29970000000000002</v>
      </c>
      <c r="FQ687">
        <v>3.2017000000000002</v>
      </c>
      <c r="FR687">
        <v>0.38440000000000002</v>
      </c>
      <c r="FS687">
        <v>-2.4921000000000002</v>
      </c>
      <c r="FT687">
        <v>0.5948</v>
      </c>
      <c r="FU687">
        <v>-11.841100000000001</v>
      </c>
      <c r="FV687">
        <v>1.2094</v>
      </c>
      <c r="FW687">
        <v>-4.2843</v>
      </c>
      <c r="FX687" t="s">
        <v>2788</v>
      </c>
      <c r="FY687">
        <v>60209.700900000003</v>
      </c>
    </row>
    <row r="688" spans="1:181" x14ac:dyDescent="0.35">
      <c r="A688">
        <v>691</v>
      </c>
      <c r="B688" t="s">
        <v>5599</v>
      </c>
      <c r="C688" t="s">
        <v>5588</v>
      </c>
      <c r="D688" t="s">
        <v>368</v>
      </c>
      <c r="E688" t="s">
        <v>369</v>
      </c>
      <c r="F688" t="s">
        <v>370</v>
      </c>
      <c r="G688" t="s">
        <v>304</v>
      </c>
      <c r="H688" t="s">
        <v>371</v>
      </c>
      <c r="I688" t="s">
        <v>193</v>
      </c>
      <c r="J688" t="s">
        <v>371</v>
      </c>
      <c r="K688" t="s">
        <v>193</v>
      </c>
      <c r="L688" t="s">
        <v>372</v>
      </c>
      <c r="M688" t="s">
        <v>193</v>
      </c>
      <c r="N688" t="s">
        <v>848</v>
      </c>
      <c r="O688" t="s">
        <v>197</v>
      </c>
      <c r="P688" t="s">
        <v>198</v>
      </c>
      <c r="Q688">
        <v>1000</v>
      </c>
      <c r="R688" t="s">
        <v>198</v>
      </c>
      <c r="S688">
        <v>1000</v>
      </c>
      <c r="T688">
        <v>10</v>
      </c>
      <c r="U688">
        <v>1</v>
      </c>
      <c r="V688" t="s">
        <v>199</v>
      </c>
      <c r="W688" t="s">
        <v>200</v>
      </c>
      <c r="X688">
        <v>2.95</v>
      </c>
      <c r="Y688" t="s">
        <v>193</v>
      </c>
      <c r="Z688" t="s">
        <v>5591</v>
      </c>
      <c r="AA688" t="s">
        <v>1712</v>
      </c>
      <c r="AB688">
        <v>240</v>
      </c>
      <c r="AD688">
        <v>-3</v>
      </c>
      <c r="AE688" t="s">
        <v>193</v>
      </c>
      <c r="AF688" t="s">
        <v>193</v>
      </c>
      <c r="AG688">
        <v>287.5</v>
      </c>
      <c r="AH688">
        <v>240</v>
      </c>
      <c r="AI688">
        <v>0</v>
      </c>
      <c r="AJ688" t="s">
        <v>193</v>
      </c>
      <c r="AK688" t="s">
        <v>193</v>
      </c>
      <c r="AM688">
        <v>20</v>
      </c>
      <c r="AN688">
        <v>47.5</v>
      </c>
      <c r="AO688" t="s">
        <v>193</v>
      </c>
      <c r="AP688">
        <v>3.5</v>
      </c>
      <c r="AQ688">
        <v>2.9740000000000002</v>
      </c>
      <c r="AR688">
        <v>99.793999999999997</v>
      </c>
      <c r="AS688" t="s">
        <v>202</v>
      </c>
      <c r="AT688" t="s">
        <v>290</v>
      </c>
      <c r="AU688" t="s">
        <v>204</v>
      </c>
      <c r="AV688" t="s">
        <v>205</v>
      </c>
      <c r="AW688">
        <v>4</v>
      </c>
      <c r="AX688">
        <v>4</v>
      </c>
      <c r="AY688" t="s">
        <v>193</v>
      </c>
      <c r="AZ688" t="s">
        <v>193</v>
      </c>
      <c r="BA688" t="s">
        <v>206</v>
      </c>
      <c r="BB688" t="s">
        <v>206</v>
      </c>
      <c r="BC688" t="s">
        <v>206</v>
      </c>
      <c r="BD688" t="s">
        <v>206</v>
      </c>
      <c r="BE688" t="s">
        <v>206</v>
      </c>
      <c r="BF688" t="s">
        <v>206</v>
      </c>
      <c r="BG688" t="s">
        <v>207</v>
      </c>
      <c r="BH688" t="s">
        <v>193</v>
      </c>
      <c r="BI688">
        <v>150000</v>
      </c>
      <c r="BK688" t="s">
        <v>206</v>
      </c>
      <c r="BL688" t="s">
        <v>208</v>
      </c>
      <c r="BM688" t="s">
        <v>28</v>
      </c>
      <c r="BN688" t="s">
        <v>30</v>
      </c>
      <c r="BO688" t="s">
        <v>32</v>
      </c>
      <c r="BP688" t="s">
        <v>193</v>
      </c>
      <c r="BQ688" t="s">
        <v>193</v>
      </c>
      <c r="BR688" t="s">
        <v>193</v>
      </c>
      <c r="BS688" t="s">
        <v>193</v>
      </c>
      <c r="BT688" t="s">
        <v>193</v>
      </c>
      <c r="BU688" t="s">
        <v>193</v>
      </c>
      <c r="BV688" t="s">
        <v>208</v>
      </c>
      <c r="BW688" t="s">
        <v>291</v>
      </c>
      <c r="BX688" t="s">
        <v>197</v>
      </c>
      <c r="BY688" t="s">
        <v>193</v>
      </c>
      <c r="BZ688" t="s">
        <v>292</v>
      </c>
      <c r="CA688" t="s">
        <v>376</v>
      </c>
      <c r="CB688" t="s">
        <v>2793</v>
      </c>
      <c r="CC688" t="s">
        <v>2794</v>
      </c>
      <c r="CD688" t="s">
        <v>5600</v>
      </c>
      <c r="CE688">
        <v>2</v>
      </c>
      <c r="CF688">
        <v>1</v>
      </c>
      <c r="CG688" t="s">
        <v>214</v>
      </c>
      <c r="CH688" t="s">
        <v>215</v>
      </c>
      <c r="CI688" t="s">
        <v>215</v>
      </c>
      <c r="CJ688" t="s">
        <v>197</v>
      </c>
      <c r="CK688">
        <v>1000</v>
      </c>
      <c r="CL688" t="s">
        <v>216</v>
      </c>
      <c r="CM688">
        <v>1</v>
      </c>
      <c r="CN688" t="s">
        <v>199</v>
      </c>
      <c r="CO688" t="s">
        <v>193</v>
      </c>
      <c r="CP688" t="s">
        <v>193</v>
      </c>
      <c r="CQ688" t="s">
        <v>193</v>
      </c>
      <c r="CR688" t="s">
        <v>193</v>
      </c>
      <c r="CS688" t="s">
        <v>193</v>
      </c>
      <c r="CT688" t="s">
        <v>193</v>
      </c>
      <c r="CU688" t="s">
        <v>193</v>
      </c>
      <c r="CV688" t="s">
        <v>193</v>
      </c>
      <c r="CW688" t="s">
        <v>368</v>
      </c>
      <c r="CX688" t="s">
        <v>217</v>
      </c>
      <c r="CY688" t="s">
        <v>299</v>
      </c>
      <c r="CZ688" t="s">
        <v>193</v>
      </c>
      <c r="DA688" t="s">
        <v>206</v>
      </c>
      <c r="DB688" t="s">
        <v>193</v>
      </c>
      <c r="DC688" t="s">
        <v>193</v>
      </c>
      <c r="DD688" t="s">
        <v>193</v>
      </c>
      <c r="DE688" t="s">
        <v>193</v>
      </c>
      <c r="DF688" t="s">
        <v>193</v>
      </c>
      <c r="DG688" t="s">
        <v>193</v>
      </c>
      <c r="DH688" t="s">
        <v>193</v>
      </c>
      <c r="DI688" t="s">
        <v>193</v>
      </c>
      <c r="DJ688" t="s">
        <v>193</v>
      </c>
      <c r="DK688" t="s">
        <v>193</v>
      </c>
      <c r="DL688" t="s">
        <v>222</v>
      </c>
      <c r="DM688" t="s">
        <v>222</v>
      </c>
      <c r="DN688" t="s">
        <v>223</v>
      </c>
      <c r="DO688" t="s">
        <v>1547</v>
      </c>
      <c r="DP688">
        <v>102.861</v>
      </c>
      <c r="DQ688">
        <v>2.6219999999999999</v>
      </c>
      <c r="DR688">
        <v>191.00450000000001</v>
      </c>
      <c r="DS688">
        <v>-48.9955</v>
      </c>
      <c r="DT688">
        <v>102.861</v>
      </c>
      <c r="DU688">
        <v>2.6219999999999999</v>
      </c>
      <c r="DV688">
        <v>191.0249</v>
      </c>
      <c r="DW688">
        <v>-48.975099999999998</v>
      </c>
      <c r="DX688">
        <v>104.501</v>
      </c>
      <c r="DY688">
        <v>2.4390000000000001</v>
      </c>
      <c r="DZ688">
        <v>166.7516</v>
      </c>
      <c r="EA688">
        <v>-73.248400000000004</v>
      </c>
      <c r="EB688">
        <v>105.572</v>
      </c>
      <c r="EC688">
        <v>2.3210000000000002</v>
      </c>
      <c r="ED688">
        <v>160.2149</v>
      </c>
      <c r="EE688">
        <v>-79.7851</v>
      </c>
      <c r="EF688">
        <v>106.276</v>
      </c>
      <c r="EG688">
        <v>2.2440000000000002</v>
      </c>
      <c r="EH688">
        <v>147.2894</v>
      </c>
      <c r="EI688">
        <v>-92.710599999999999</v>
      </c>
      <c r="EJ688">
        <v>106.026</v>
      </c>
      <c r="EK688">
        <v>2.2709999999999999</v>
      </c>
      <c r="EL688">
        <v>151.91929999999999</v>
      </c>
      <c r="EM688">
        <v>-88.080699999999993</v>
      </c>
      <c r="EN688">
        <v>106.364</v>
      </c>
      <c r="EO688">
        <v>2.234</v>
      </c>
      <c r="EP688">
        <v>160.26009999999999</v>
      </c>
      <c r="EQ688">
        <v>-79.739900000000006</v>
      </c>
      <c r="ER688">
        <v>106.145</v>
      </c>
      <c r="ES688">
        <v>2.258</v>
      </c>
      <c r="ET688">
        <v>163.19999999999999</v>
      </c>
      <c r="EU688">
        <v>-76.8</v>
      </c>
      <c r="EV688">
        <v>106.435</v>
      </c>
      <c r="EW688">
        <v>2.226</v>
      </c>
      <c r="EX688">
        <v>158.44890000000001</v>
      </c>
      <c r="EY688">
        <v>-81.551100000000005</v>
      </c>
      <c r="EZ688">
        <v>106.774</v>
      </c>
      <c r="FA688">
        <v>2.1890000000000001</v>
      </c>
      <c r="FB688">
        <v>158.3887</v>
      </c>
      <c r="FC688">
        <v>-81.6113</v>
      </c>
      <c r="FD688">
        <v>107.297</v>
      </c>
      <c r="FE688">
        <v>2.1320000000000001</v>
      </c>
      <c r="FF688">
        <v>156.31829999999999</v>
      </c>
      <c r="FG688">
        <v>-83.681700000000006</v>
      </c>
      <c r="FH688">
        <v>46.8</v>
      </c>
      <c r="FI688">
        <v>-28.59</v>
      </c>
      <c r="FJ688">
        <v>68.150000000000006</v>
      </c>
      <c r="FK688">
        <v>-7.51</v>
      </c>
      <c r="FL688">
        <v>127.55</v>
      </c>
      <c r="FM688">
        <v>14</v>
      </c>
      <c r="FN688">
        <v>0.22889999999999999</v>
      </c>
      <c r="FO688">
        <v>-5.3468</v>
      </c>
      <c r="FP688">
        <v>0.29970000000000002</v>
      </c>
      <c r="FQ688">
        <v>3.2017000000000002</v>
      </c>
      <c r="FR688">
        <v>0.38440000000000002</v>
      </c>
      <c r="FS688">
        <v>-2.4921000000000002</v>
      </c>
      <c r="FT688">
        <v>0.5948</v>
      </c>
      <c r="FU688">
        <v>-11.841100000000001</v>
      </c>
      <c r="FV688">
        <v>1.2094</v>
      </c>
      <c r="FW688">
        <v>-4.2843</v>
      </c>
      <c r="FX688" t="s">
        <v>379</v>
      </c>
      <c r="FY688" t="s">
        <v>252</v>
      </c>
    </row>
    <row r="689" spans="1:181" x14ac:dyDescent="0.35">
      <c r="A689">
        <v>692</v>
      </c>
      <c r="B689" t="s">
        <v>5601</v>
      </c>
      <c r="C689" t="s">
        <v>5583</v>
      </c>
      <c r="D689" t="s">
        <v>1699</v>
      </c>
      <c r="E689" t="s">
        <v>1700</v>
      </c>
      <c r="F689" t="s">
        <v>315</v>
      </c>
      <c r="G689" t="s">
        <v>331</v>
      </c>
      <c r="H689" t="s">
        <v>285</v>
      </c>
      <c r="I689" t="s">
        <v>331</v>
      </c>
      <c r="J689" t="s">
        <v>316</v>
      </c>
      <c r="K689" t="s">
        <v>193</v>
      </c>
      <c r="L689" t="s">
        <v>317</v>
      </c>
      <c r="M689" t="s">
        <v>193</v>
      </c>
      <c r="N689" t="s">
        <v>196</v>
      </c>
      <c r="O689" t="s">
        <v>197</v>
      </c>
      <c r="P689" t="s">
        <v>198</v>
      </c>
      <c r="Q689">
        <v>3250</v>
      </c>
      <c r="R689" t="s">
        <v>198</v>
      </c>
      <c r="S689">
        <v>750</v>
      </c>
      <c r="T689">
        <v>5</v>
      </c>
      <c r="U689">
        <v>4</v>
      </c>
      <c r="V689" t="s">
        <v>199</v>
      </c>
      <c r="W689" t="s">
        <v>200</v>
      </c>
      <c r="X689">
        <v>3.194</v>
      </c>
      <c r="Y689" t="s">
        <v>193</v>
      </c>
      <c r="Z689" t="s">
        <v>5602</v>
      </c>
      <c r="AA689" t="s">
        <v>2410</v>
      </c>
      <c r="AB689">
        <v>280</v>
      </c>
      <c r="AD689">
        <v>-8</v>
      </c>
      <c r="AE689" t="s">
        <v>193</v>
      </c>
      <c r="AF689" t="s">
        <v>193</v>
      </c>
      <c r="AG689">
        <v>310</v>
      </c>
      <c r="AH689">
        <v>0</v>
      </c>
      <c r="AI689">
        <v>0</v>
      </c>
      <c r="AJ689" t="s">
        <v>193</v>
      </c>
      <c r="AK689" t="s">
        <v>193</v>
      </c>
      <c r="AM689">
        <v>30</v>
      </c>
      <c r="AN689">
        <v>30</v>
      </c>
      <c r="AO689" t="s">
        <v>193</v>
      </c>
      <c r="AP689">
        <v>2.4</v>
      </c>
      <c r="AQ689">
        <v>3.194</v>
      </c>
      <c r="AR689">
        <v>100</v>
      </c>
      <c r="AS689" t="s">
        <v>202</v>
      </c>
      <c r="AT689" t="s">
        <v>203</v>
      </c>
      <c r="AU689" t="s">
        <v>204</v>
      </c>
      <c r="AV689" t="s">
        <v>205</v>
      </c>
      <c r="AW689">
        <v>13</v>
      </c>
      <c r="AX689">
        <v>6</v>
      </c>
      <c r="AY689">
        <v>7</v>
      </c>
      <c r="AZ689" t="s">
        <v>193</v>
      </c>
      <c r="BA689" t="s">
        <v>206</v>
      </c>
      <c r="BB689" t="s">
        <v>206</v>
      </c>
      <c r="BC689" t="s">
        <v>202</v>
      </c>
      <c r="BD689" t="s">
        <v>202</v>
      </c>
      <c r="BE689" t="s">
        <v>206</v>
      </c>
      <c r="BF689" t="s">
        <v>206</v>
      </c>
      <c r="BG689" t="s">
        <v>207</v>
      </c>
      <c r="BH689" t="s">
        <v>552</v>
      </c>
      <c r="BI689">
        <v>1000</v>
      </c>
      <c r="BK689" t="s">
        <v>206</v>
      </c>
      <c r="BL689" t="s">
        <v>208</v>
      </c>
      <c r="BM689" t="s">
        <v>26</v>
      </c>
      <c r="BN689" t="s">
        <v>220</v>
      </c>
      <c r="BO689" t="s">
        <v>32</v>
      </c>
      <c r="BP689" t="s">
        <v>31</v>
      </c>
      <c r="BQ689" t="s">
        <v>34</v>
      </c>
      <c r="BR689" t="s">
        <v>249</v>
      </c>
      <c r="BS689" t="s">
        <v>30</v>
      </c>
      <c r="BT689" t="s">
        <v>350</v>
      </c>
      <c r="BU689" t="s">
        <v>276</v>
      </c>
      <c r="BV689" t="s">
        <v>208</v>
      </c>
      <c r="BW689" t="s">
        <v>209</v>
      </c>
      <c r="BX689" t="s">
        <v>197</v>
      </c>
      <c r="BY689" t="s">
        <v>193</v>
      </c>
      <c r="BZ689" t="s">
        <v>243</v>
      </c>
      <c r="CA689" t="s">
        <v>1092</v>
      </c>
      <c r="CB689" t="s">
        <v>2706</v>
      </c>
      <c r="CC689" t="s">
        <v>2707</v>
      </c>
      <c r="CD689" t="s">
        <v>5600</v>
      </c>
      <c r="CE689">
        <v>2</v>
      </c>
      <c r="CF689">
        <v>1</v>
      </c>
      <c r="CG689" t="s">
        <v>214</v>
      </c>
      <c r="CH689" t="s">
        <v>215</v>
      </c>
      <c r="CI689" t="s">
        <v>215</v>
      </c>
      <c r="CJ689" t="s">
        <v>197</v>
      </c>
      <c r="CK689">
        <v>750</v>
      </c>
      <c r="CL689" t="s">
        <v>216</v>
      </c>
      <c r="CM689">
        <v>1</v>
      </c>
      <c r="CN689" t="s">
        <v>199</v>
      </c>
      <c r="CO689" t="s">
        <v>193</v>
      </c>
      <c r="CP689">
        <v>1</v>
      </c>
      <c r="CQ689" t="s">
        <v>193</v>
      </c>
      <c r="CR689" t="s">
        <v>193</v>
      </c>
      <c r="CS689" t="s">
        <v>193</v>
      </c>
      <c r="CT689" t="s">
        <v>193</v>
      </c>
      <c r="CU689" t="s">
        <v>193</v>
      </c>
      <c r="CV689" t="s">
        <v>193</v>
      </c>
      <c r="CW689" t="s">
        <v>1699</v>
      </c>
      <c r="CX689" t="s">
        <v>217</v>
      </c>
      <c r="CY689">
        <v>0.255</v>
      </c>
      <c r="CZ689">
        <v>1.913</v>
      </c>
      <c r="DA689" t="s">
        <v>206</v>
      </c>
      <c r="DB689" t="s">
        <v>193</v>
      </c>
      <c r="DC689" t="s">
        <v>193</v>
      </c>
      <c r="DD689" t="s">
        <v>193</v>
      </c>
      <c r="DE689" t="s">
        <v>193</v>
      </c>
      <c r="DF689" t="s">
        <v>193</v>
      </c>
      <c r="DG689" t="s">
        <v>193</v>
      </c>
      <c r="DH689" t="s">
        <v>193</v>
      </c>
      <c r="DI689" t="s">
        <v>193</v>
      </c>
      <c r="DJ689" t="s">
        <v>193</v>
      </c>
      <c r="DK689" t="s">
        <v>193</v>
      </c>
      <c r="DL689" t="s">
        <v>222</v>
      </c>
      <c r="DM689" t="s">
        <v>222</v>
      </c>
      <c r="DN689" t="s">
        <v>223</v>
      </c>
      <c r="DO689" t="s">
        <v>2242</v>
      </c>
      <c r="DP689">
        <v>100.79900000000001</v>
      </c>
      <c r="DQ689">
        <v>3.0179999999999998</v>
      </c>
      <c r="DR689">
        <v>263.67989999999998</v>
      </c>
      <c r="DS689">
        <v>-16.3201</v>
      </c>
      <c r="DT689">
        <v>101.026</v>
      </c>
      <c r="DU689">
        <v>2.968</v>
      </c>
      <c r="DV689">
        <v>258.37090000000001</v>
      </c>
      <c r="DW689">
        <v>-21.629100000000001</v>
      </c>
      <c r="DX689">
        <v>101.843</v>
      </c>
      <c r="DY689">
        <v>2.7890000000000001</v>
      </c>
      <c r="DZ689">
        <v>234.93639999999999</v>
      </c>
      <c r="EA689">
        <v>-45.063600000000001</v>
      </c>
      <c r="EB689">
        <v>103.464</v>
      </c>
      <c r="EC689">
        <v>2.4390000000000001</v>
      </c>
      <c r="ED689">
        <v>198.19229999999999</v>
      </c>
      <c r="EE689">
        <v>-81.807699999999997</v>
      </c>
      <c r="EF689">
        <v>103.464</v>
      </c>
      <c r="EG689">
        <v>2.4390000000000001</v>
      </c>
      <c r="EH689">
        <v>196.76439999999999</v>
      </c>
      <c r="EI689">
        <v>-83.235600000000005</v>
      </c>
      <c r="EJ689">
        <v>104.748</v>
      </c>
      <c r="EK689">
        <v>2.1659999999999999</v>
      </c>
      <c r="EL689">
        <v>169.4691</v>
      </c>
      <c r="EM689">
        <v>-110.5309</v>
      </c>
      <c r="EN689">
        <v>104.57</v>
      </c>
      <c r="EO689">
        <v>2.2029999999999998</v>
      </c>
      <c r="EP689">
        <v>179.85329999999999</v>
      </c>
      <c r="EQ689">
        <v>-100.1467</v>
      </c>
      <c r="ER689">
        <v>104.88500000000001</v>
      </c>
      <c r="ES689">
        <v>2.1360000000000001</v>
      </c>
      <c r="ET689">
        <v>168.7037</v>
      </c>
      <c r="EU689">
        <v>-111.2963</v>
      </c>
      <c r="EV689">
        <v>104.79600000000001</v>
      </c>
      <c r="EW689">
        <v>2.153</v>
      </c>
      <c r="EX689">
        <v>173.27199999999999</v>
      </c>
      <c r="EY689">
        <v>-106.72799999999999</v>
      </c>
      <c r="EZ689">
        <v>104.54300000000001</v>
      </c>
      <c r="FA689">
        <v>2.206</v>
      </c>
      <c r="FB689">
        <v>186.83629999999999</v>
      </c>
      <c r="FC689">
        <v>-93.163700000000006</v>
      </c>
      <c r="FD689">
        <v>104.291</v>
      </c>
      <c r="FE689">
        <v>2.2589999999999999</v>
      </c>
      <c r="FF689">
        <v>190.25620000000001</v>
      </c>
      <c r="FG689">
        <v>-89.743799999999993</v>
      </c>
      <c r="FH689">
        <v>50.91</v>
      </c>
      <c r="FI689">
        <v>-16.54</v>
      </c>
      <c r="FJ689">
        <v>70.14</v>
      </c>
      <c r="FK689">
        <v>-5.56</v>
      </c>
      <c r="FL689">
        <v>123.313</v>
      </c>
      <c r="FM689">
        <v>27.58</v>
      </c>
      <c r="FN689">
        <v>0.22550000000000001</v>
      </c>
      <c r="FO689">
        <v>-22.939499999999999</v>
      </c>
      <c r="FP689">
        <v>0.27900000000000003</v>
      </c>
      <c r="FQ689">
        <v>-24.0837</v>
      </c>
      <c r="FR689">
        <v>0.38140000000000002</v>
      </c>
      <c r="FS689">
        <v>-27.405100000000001</v>
      </c>
      <c r="FT689">
        <v>0.59699999999999998</v>
      </c>
      <c r="FU689">
        <v>-29.322500000000002</v>
      </c>
      <c r="FV689">
        <v>1.2394000000000001</v>
      </c>
      <c r="FW689">
        <v>-13.3874</v>
      </c>
      <c r="FX689" t="s">
        <v>1703</v>
      </c>
      <c r="FY689">
        <v>121674.1804</v>
      </c>
    </row>
    <row r="690" spans="1:181" x14ac:dyDescent="0.35">
      <c r="A690">
        <v>693</v>
      </c>
      <c r="B690" t="s">
        <v>5601</v>
      </c>
      <c r="C690" t="s">
        <v>5583</v>
      </c>
      <c r="D690" t="s">
        <v>1699</v>
      </c>
      <c r="E690" t="s">
        <v>1700</v>
      </c>
      <c r="F690" t="s">
        <v>315</v>
      </c>
      <c r="G690" t="s">
        <v>331</v>
      </c>
      <c r="H690" t="s">
        <v>285</v>
      </c>
      <c r="I690" t="s">
        <v>331</v>
      </c>
      <c r="J690" t="s">
        <v>316</v>
      </c>
      <c r="K690" t="s">
        <v>193</v>
      </c>
      <c r="L690" t="s">
        <v>317</v>
      </c>
      <c r="M690" t="s">
        <v>193</v>
      </c>
      <c r="N690" t="s">
        <v>196</v>
      </c>
      <c r="O690" t="s">
        <v>197</v>
      </c>
      <c r="P690" t="s">
        <v>198</v>
      </c>
      <c r="Q690">
        <v>3250</v>
      </c>
      <c r="R690" t="s">
        <v>198</v>
      </c>
      <c r="S690">
        <v>500</v>
      </c>
      <c r="T690">
        <v>7</v>
      </c>
      <c r="U690">
        <v>4</v>
      </c>
      <c r="V690" t="s">
        <v>199</v>
      </c>
      <c r="W690" t="s">
        <v>200</v>
      </c>
      <c r="X690">
        <v>3.5430000000000001</v>
      </c>
      <c r="Y690" t="s">
        <v>193</v>
      </c>
      <c r="Z690" t="s">
        <v>5603</v>
      </c>
      <c r="AA690" t="s">
        <v>2655</v>
      </c>
      <c r="AB690">
        <v>300</v>
      </c>
      <c r="AD690">
        <v>-7</v>
      </c>
      <c r="AE690" t="s">
        <v>193</v>
      </c>
      <c r="AF690" t="s">
        <v>193</v>
      </c>
      <c r="AG690">
        <v>325</v>
      </c>
      <c r="AH690">
        <v>0</v>
      </c>
      <c r="AI690">
        <v>0</v>
      </c>
      <c r="AJ690" t="s">
        <v>193</v>
      </c>
      <c r="AK690" t="s">
        <v>193</v>
      </c>
      <c r="AM690">
        <v>32</v>
      </c>
      <c r="AN690">
        <v>25</v>
      </c>
      <c r="AO690" t="s">
        <v>193</v>
      </c>
      <c r="AP690">
        <v>2.5</v>
      </c>
      <c r="AQ690">
        <v>3.5430000000000001</v>
      </c>
      <c r="AR690">
        <v>100</v>
      </c>
      <c r="AS690" t="s">
        <v>202</v>
      </c>
      <c r="AT690" t="s">
        <v>203</v>
      </c>
      <c r="AU690" t="s">
        <v>204</v>
      </c>
      <c r="AV690" t="s">
        <v>205</v>
      </c>
      <c r="AW690">
        <v>13</v>
      </c>
      <c r="AX690">
        <v>6</v>
      </c>
      <c r="AY690">
        <v>7</v>
      </c>
      <c r="AZ690" t="s">
        <v>193</v>
      </c>
      <c r="BA690" t="s">
        <v>206</v>
      </c>
      <c r="BB690" t="s">
        <v>206</v>
      </c>
      <c r="BC690" t="s">
        <v>202</v>
      </c>
      <c r="BD690" t="s">
        <v>202</v>
      </c>
      <c r="BE690" t="s">
        <v>206</v>
      </c>
      <c r="BF690" t="s">
        <v>206</v>
      </c>
      <c r="BG690" t="s">
        <v>207</v>
      </c>
      <c r="BH690" t="s">
        <v>552</v>
      </c>
      <c r="BI690">
        <v>1000</v>
      </c>
      <c r="BK690" t="s">
        <v>206</v>
      </c>
      <c r="BL690" t="s">
        <v>208</v>
      </c>
      <c r="BM690" t="s">
        <v>26</v>
      </c>
      <c r="BN690" t="s">
        <v>220</v>
      </c>
      <c r="BO690" t="s">
        <v>32</v>
      </c>
      <c r="BP690" t="s">
        <v>31</v>
      </c>
      <c r="BQ690" t="s">
        <v>34</v>
      </c>
      <c r="BR690" t="s">
        <v>249</v>
      </c>
      <c r="BS690" t="s">
        <v>30</v>
      </c>
      <c r="BT690" t="s">
        <v>350</v>
      </c>
      <c r="BU690" t="s">
        <v>276</v>
      </c>
      <c r="BV690" t="s">
        <v>208</v>
      </c>
      <c r="BW690" t="s">
        <v>209</v>
      </c>
      <c r="BX690" t="s">
        <v>197</v>
      </c>
      <c r="BY690" t="s">
        <v>193</v>
      </c>
      <c r="BZ690" t="s">
        <v>243</v>
      </c>
      <c r="CA690" t="s">
        <v>1092</v>
      </c>
      <c r="CB690" t="s">
        <v>2708</v>
      </c>
      <c r="CC690" t="s">
        <v>2709</v>
      </c>
      <c r="CD690" t="s">
        <v>5600</v>
      </c>
      <c r="CE690">
        <v>2</v>
      </c>
      <c r="CF690">
        <v>0</v>
      </c>
      <c r="CG690" t="s">
        <v>214</v>
      </c>
      <c r="CH690" t="s">
        <v>215</v>
      </c>
      <c r="CI690" t="s">
        <v>215</v>
      </c>
      <c r="CJ690" t="s">
        <v>197</v>
      </c>
      <c r="CK690">
        <v>500</v>
      </c>
      <c r="CL690" t="s">
        <v>216</v>
      </c>
      <c r="CM690">
        <v>1</v>
      </c>
      <c r="CN690" t="s">
        <v>199</v>
      </c>
      <c r="CO690" t="s">
        <v>193</v>
      </c>
      <c r="CP690">
        <v>2</v>
      </c>
      <c r="CQ690" t="s">
        <v>193</v>
      </c>
      <c r="CR690" t="s">
        <v>193</v>
      </c>
      <c r="CS690" t="s">
        <v>193</v>
      </c>
      <c r="CT690" t="s">
        <v>193</v>
      </c>
      <c r="CU690" t="s">
        <v>193</v>
      </c>
      <c r="CV690" t="s">
        <v>193</v>
      </c>
      <c r="CW690" t="s">
        <v>1699</v>
      </c>
      <c r="CX690" t="s">
        <v>217</v>
      </c>
      <c r="CY690">
        <v>0.36</v>
      </c>
      <c r="CZ690">
        <v>1.8</v>
      </c>
      <c r="DA690" t="s">
        <v>206</v>
      </c>
      <c r="DB690" t="s">
        <v>193</v>
      </c>
      <c r="DC690" t="s">
        <v>193</v>
      </c>
      <c r="DD690" t="s">
        <v>193</v>
      </c>
      <c r="DE690" t="s">
        <v>193</v>
      </c>
      <c r="DF690" t="s">
        <v>193</v>
      </c>
      <c r="DG690" t="s">
        <v>193</v>
      </c>
      <c r="DH690" t="s">
        <v>193</v>
      </c>
      <c r="DI690" t="s">
        <v>193</v>
      </c>
      <c r="DJ690" t="s">
        <v>193</v>
      </c>
      <c r="DK690" t="s">
        <v>193</v>
      </c>
      <c r="DL690" t="s">
        <v>222</v>
      </c>
      <c r="DM690" t="s">
        <v>222</v>
      </c>
      <c r="DN690" t="s">
        <v>223</v>
      </c>
      <c r="DO690" t="s">
        <v>2520</v>
      </c>
      <c r="DP690">
        <v>100.625</v>
      </c>
      <c r="DQ690">
        <v>3.44</v>
      </c>
      <c r="DR690">
        <v>293.12959999999998</v>
      </c>
      <c r="DS690">
        <v>-6.8704000000000001</v>
      </c>
      <c r="DT690">
        <v>100.83</v>
      </c>
      <c r="DU690">
        <v>3.4060000000000001</v>
      </c>
      <c r="DV690">
        <v>289.50729999999999</v>
      </c>
      <c r="DW690">
        <v>-10.492699999999999</v>
      </c>
      <c r="DX690">
        <v>101.248</v>
      </c>
      <c r="DY690">
        <v>3.3370000000000002</v>
      </c>
      <c r="DZ690">
        <v>276.00420000000003</v>
      </c>
      <c r="EA690">
        <v>-23.995799999999999</v>
      </c>
      <c r="EB690">
        <v>103.437</v>
      </c>
      <c r="EC690">
        <v>2.9820000000000002</v>
      </c>
      <c r="ED690">
        <v>236.61709999999999</v>
      </c>
      <c r="EE690">
        <v>-63.382899999999999</v>
      </c>
      <c r="EF690">
        <v>103.437</v>
      </c>
      <c r="EG690">
        <v>2.9820000000000002</v>
      </c>
      <c r="EH690">
        <v>232.71549999999999</v>
      </c>
      <c r="EI690">
        <v>-67.284499999999994</v>
      </c>
      <c r="EJ690">
        <v>103.804</v>
      </c>
      <c r="EK690">
        <v>2.923</v>
      </c>
      <c r="EL690">
        <v>226.81219999999999</v>
      </c>
      <c r="EM690">
        <v>-73.187799999999996</v>
      </c>
      <c r="EN690">
        <v>104.211</v>
      </c>
      <c r="EO690">
        <v>2.8580000000000001</v>
      </c>
      <c r="EP690">
        <v>226.28299999999999</v>
      </c>
      <c r="EQ690">
        <v>-73.716999999999999</v>
      </c>
      <c r="ER690">
        <v>104.071</v>
      </c>
      <c r="ES690">
        <v>2.88</v>
      </c>
      <c r="ET690">
        <v>223.89109999999999</v>
      </c>
      <c r="EU690">
        <v>-76.108900000000006</v>
      </c>
      <c r="EV690">
        <v>104.601</v>
      </c>
      <c r="EW690">
        <v>2.7949999999999999</v>
      </c>
      <c r="EX690">
        <v>218.37989999999999</v>
      </c>
      <c r="EY690">
        <v>-81.620099999999994</v>
      </c>
      <c r="EZ690">
        <v>105.276</v>
      </c>
      <c r="FA690">
        <v>2.6880000000000002</v>
      </c>
      <c r="FB690">
        <v>218.66319999999999</v>
      </c>
      <c r="FC690">
        <v>-81.336799999999997</v>
      </c>
      <c r="FD690">
        <v>105.276</v>
      </c>
      <c r="FE690">
        <v>2.6880000000000002</v>
      </c>
      <c r="FF690">
        <v>217.53530000000001</v>
      </c>
      <c r="FG690">
        <v>-82.464699999999993</v>
      </c>
      <c r="FH690">
        <v>50.91</v>
      </c>
      <c r="FI690">
        <v>-16.54</v>
      </c>
      <c r="FJ690">
        <v>70.14</v>
      </c>
      <c r="FK690">
        <v>-5.56</v>
      </c>
      <c r="FL690">
        <v>123.313</v>
      </c>
      <c r="FM690">
        <v>27.58</v>
      </c>
      <c r="FN690">
        <v>0.22550000000000001</v>
      </c>
      <c r="FO690">
        <v>-22.939499999999999</v>
      </c>
      <c r="FP690">
        <v>0.27900000000000003</v>
      </c>
      <c r="FQ690">
        <v>-24.0837</v>
      </c>
      <c r="FR690">
        <v>0.38140000000000002</v>
      </c>
      <c r="FS690">
        <v>-27.405100000000001</v>
      </c>
      <c r="FT690">
        <v>0.59699999999999998</v>
      </c>
      <c r="FU690">
        <v>-29.322500000000002</v>
      </c>
      <c r="FV690">
        <v>1.2394000000000001</v>
      </c>
      <c r="FW690">
        <v>-13.3874</v>
      </c>
      <c r="FX690" t="s">
        <v>1703</v>
      </c>
      <c r="FY690">
        <v>121674.1804</v>
      </c>
    </row>
    <row r="691" spans="1:181" x14ac:dyDescent="0.35">
      <c r="A691">
        <v>694</v>
      </c>
      <c r="B691" t="s">
        <v>5601</v>
      </c>
      <c r="C691" t="s">
        <v>5583</v>
      </c>
      <c r="D691" t="s">
        <v>1699</v>
      </c>
      <c r="E691" t="s">
        <v>1700</v>
      </c>
      <c r="F691" t="s">
        <v>315</v>
      </c>
      <c r="G691" t="s">
        <v>331</v>
      </c>
      <c r="H691" t="s">
        <v>285</v>
      </c>
      <c r="I691" t="s">
        <v>331</v>
      </c>
      <c r="J691" t="s">
        <v>316</v>
      </c>
      <c r="K691" t="s">
        <v>193</v>
      </c>
      <c r="L691" t="s">
        <v>317</v>
      </c>
      <c r="M691" t="s">
        <v>193</v>
      </c>
      <c r="N691" t="s">
        <v>196</v>
      </c>
      <c r="O691" t="s">
        <v>197</v>
      </c>
      <c r="P691" t="s">
        <v>198</v>
      </c>
      <c r="Q691">
        <v>3250</v>
      </c>
      <c r="R691" t="s">
        <v>198</v>
      </c>
      <c r="S691">
        <v>750</v>
      </c>
      <c r="T691">
        <v>3</v>
      </c>
      <c r="U691">
        <v>4</v>
      </c>
      <c r="V691" t="s">
        <v>199</v>
      </c>
      <c r="W691" t="s">
        <v>200</v>
      </c>
      <c r="X691">
        <v>2.9369999999999998</v>
      </c>
      <c r="Y691" t="s">
        <v>193</v>
      </c>
      <c r="Z691" t="s">
        <v>5589</v>
      </c>
      <c r="AA691" t="s">
        <v>2454</v>
      </c>
      <c r="AB691">
        <v>265</v>
      </c>
      <c r="AD691">
        <v>-5</v>
      </c>
      <c r="AE691" t="s">
        <v>193</v>
      </c>
      <c r="AF691" t="s">
        <v>193</v>
      </c>
      <c r="AG691">
        <v>300</v>
      </c>
      <c r="AH691">
        <v>0</v>
      </c>
      <c r="AI691">
        <v>0</v>
      </c>
      <c r="AJ691" t="s">
        <v>193</v>
      </c>
      <c r="AK691" t="s">
        <v>193</v>
      </c>
      <c r="AM691">
        <v>30</v>
      </c>
      <c r="AN691">
        <v>35</v>
      </c>
      <c r="AO691" t="s">
        <v>193</v>
      </c>
      <c r="AP691">
        <v>3.33</v>
      </c>
      <c r="AQ691">
        <v>2.9369999999999998</v>
      </c>
      <c r="AR691">
        <v>100</v>
      </c>
      <c r="AS691" t="s">
        <v>202</v>
      </c>
      <c r="AT691" t="s">
        <v>203</v>
      </c>
      <c r="AU691" t="s">
        <v>204</v>
      </c>
      <c r="AV691" t="s">
        <v>205</v>
      </c>
      <c r="AW691">
        <v>13</v>
      </c>
      <c r="AX691">
        <v>6</v>
      </c>
      <c r="AY691">
        <v>7</v>
      </c>
      <c r="AZ691" t="s">
        <v>193</v>
      </c>
      <c r="BA691" t="s">
        <v>206</v>
      </c>
      <c r="BB691" t="s">
        <v>206</v>
      </c>
      <c r="BC691" t="s">
        <v>202</v>
      </c>
      <c r="BD691" t="s">
        <v>202</v>
      </c>
      <c r="BE691" t="s">
        <v>206</v>
      </c>
      <c r="BF691" t="s">
        <v>206</v>
      </c>
      <c r="BG691" t="s">
        <v>207</v>
      </c>
      <c r="BH691" t="s">
        <v>552</v>
      </c>
      <c r="BI691">
        <v>1000</v>
      </c>
      <c r="BK691" t="s">
        <v>206</v>
      </c>
      <c r="BL691" t="s">
        <v>208</v>
      </c>
      <c r="BM691" t="s">
        <v>26</v>
      </c>
      <c r="BN691" t="s">
        <v>220</v>
      </c>
      <c r="BO691" t="s">
        <v>32</v>
      </c>
      <c r="BP691" t="s">
        <v>34</v>
      </c>
      <c r="BQ691" t="s">
        <v>31</v>
      </c>
      <c r="BR691" t="s">
        <v>249</v>
      </c>
      <c r="BS691" t="s">
        <v>30</v>
      </c>
      <c r="BT691" t="s">
        <v>350</v>
      </c>
      <c r="BU691" t="s">
        <v>276</v>
      </c>
      <c r="BV691" t="s">
        <v>208</v>
      </c>
      <c r="BW691" t="s">
        <v>209</v>
      </c>
      <c r="BX691" t="s">
        <v>197</v>
      </c>
      <c r="BY691" t="s">
        <v>193</v>
      </c>
      <c r="BZ691" t="s">
        <v>243</v>
      </c>
      <c r="CA691" t="s">
        <v>1092</v>
      </c>
      <c r="CB691" t="s">
        <v>2710</v>
      </c>
      <c r="CC691" t="s">
        <v>2711</v>
      </c>
      <c r="CD691" t="s">
        <v>5600</v>
      </c>
      <c r="CE691">
        <v>2</v>
      </c>
      <c r="CF691">
        <v>0</v>
      </c>
      <c r="CG691" t="s">
        <v>214</v>
      </c>
      <c r="CH691" t="s">
        <v>215</v>
      </c>
      <c r="CI691" t="s">
        <v>215</v>
      </c>
      <c r="CJ691" t="s">
        <v>197</v>
      </c>
      <c r="CK691">
        <v>750</v>
      </c>
      <c r="CL691" t="s">
        <v>216</v>
      </c>
      <c r="CM691">
        <v>1</v>
      </c>
      <c r="CN691" t="s">
        <v>199</v>
      </c>
      <c r="CO691" t="s">
        <v>193</v>
      </c>
      <c r="CP691">
        <v>1</v>
      </c>
      <c r="CQ691" t="s">
        <v>193</v>
      </c>
      <c r="CR691" t="s">
        <v>193</v>
      </c>
      <c r="CS691" t="s">
        <v>193</v>
      </c>
      <c r="CT691" t="s">
        <v>193</v>
      </c>
      <c r="CU691" t="s">
        <v>193</v>
      </c>
      <c r="CV691" t="s">
        <v>193</v>
      </c>
      <c r="CW691" t="s">
        <v>1699</v>
      </c>
      <c r="CX691" t="s">
        <v>217</v>
      </c>
      <c r="CY691">
        <v>0.188</v>
      </c>
      <c r="CZ691">
        <v>1.4059999999999999</v>
      </c>
      <c r="DA691" t="s">
        <v>206</v>
      </c>
      <c r="DB691" t="s">
        <v>193</v>
      </c>
      <c r="DC691" t="s">
        <v>193</v>
      </c>
      <c r="DD691" t="s">
        <v>193</v>
      </c>
      <c r="DE691" t="s">
        <v>193</v>
      </c>
      <c r="DF691" t="s">
        <v>193</v>
      </c>
      <c r="DG691" t="s">
        <v>193</v>
      </c>
      <c r="DH691" t="s">
        <v>193</v>
      </c>
      <c r="DI691" t="s">
        <v>193</v>
      </c>
      <c r="DJ691" t="s">
        <v>193</v>
      </c>
      <c r="DK691" t="s">
        <v>193</v>
      </c>
      <c r="DL691" t="s">
        <v>222</v>
      </c>
      <c r="DM691" t="s">
        <v>222</v>
      </c>
      <c r="DN691" t="s">
        <v>223</v>
      </c>
      <c r="DO691" t="s">
        <v>2457</v>
      </c>
      <c r="DP691">
        <v>100.468</v>
      </c>
      <c r="DQ691">
        <v>2.7730000000000001</v>
      </c>
      <c r="DR691">
        <v>249.45910000000001</v>
      </c>
      <c r="DS691">
        <v>-15.540900000000001</v>
      </c>
      <c r="DT691">
        <v>100.821</v>
      </c>
      <c r="DU691">
        <v>2.65</v>
      </c>
      <c r="DV691">
        <v>235.04900000000001</v>
      </c>
      <c r="DW691">
        <v>-29.951000000000001</v>
      </c>
      <c r="DX691">
        <v>100.977</v>
      </c>
      <c r="DY691">
        <v>2.5939999999999999</v>
      </c>
      <c r="DZ691">
        <v>226.00110000000001</v>
      </c>
      <c r="EA691">
        <v>-38.998899999999999</v>
      </c>
      <c r="EB691">
        <v>100.977</v>
      </c>
      <c r="EC691">
        <v>2.5939999999999999</v>
      </c>
      <c r="ED691">
        <v>226.28319999999999</v>
      </c>
      <c r="EE691">
        <v>-38.716799999999999</v>
      </c>
      <c r="EF691">
        <v>100.977</v>
      </c>
      <c r="EG691">
        <v>2.5939999999999999</v>
      </c>
      <c r="EH691">
        <v>227.09960000000001</v>
      </c>
      <c r="EI691">
        <v>-37.900399999999998</v>
      </c>
      <c r="EJ691">
        <v>103.261</v>
      </c>
      <c r="EK691">
        <v>1.806</v>
      </c>
      <c r="EL691">
        <v>148.34870000000001</v>
      </c>
      <c r="EM691">
        <v>-116.65130000000001</v>
      </c>
      <c r="EN691">
        <v>103.59699999999999</v>
      </c>
      <c r="EO691">
        <v>1.6910000000000001</v>
      </c>
      <c r="EP691">
        <v>140.88800000000001</v>
      </c>
      <c r="EQ691">
        <v>-124.11199999999999</v>
      </c>
      <c r="ER691">
        <v>103.29300000000001</v>
      </c>
      <c r="ES691">
        <v>1.7929999999999999</v>
      </c>
      <c r="ET691">
        <v>148.6936</v>
      </c>
      <c r="EU691">
        <v>-116.3064</v>
      </c>
      <c r="EV691">
        <v>104.273</v>
      </c>
      <c r="EW691">
        <v>1.4570000000000001</v>
      </c>
      <c r="EX691">
        <v>118.60380000000001</v>
      </c>
      <c r="EY691">
        <v>-146.39619999999999</v>
      </c>
      <c r="EZ691">
        <v>103.13800000000001</v>
      </c>
      <c r="FA691">
        <v>1.8420000000000001</v>
      </c>
      <c r="FB691">
        <v>161.9555</v>
      </c>
      <c r="FC691">
        <v>-103.0445</v>
      </c>
      <c r="FD691">
        <v>103.13800000000001</v>
      </c>
      <c r="FE691">
        <v>1.8420000000000001</v>
      </c>
      <c r="FF691">
        <v>159.88069999999999</v>
      </c>
      <c r="FG691">
        <v>-105.1193</v>
      </c>
      <c r="FH691">
        <v>50.91</v>
      </c>
      <c r="FI691">
        <v>-16.54</v>
      </c>
      <c r="FJ691">
        <v>70.14</v>
      </c>
      <c r="FK691">
        <v>-5.56</v>
      </c>
      <c r="FL691">
        <v>123.313</v>
      </c>
      <c r="FM691">
        <v>27.58</v>
      </c>
      <c r="FN691">
        <v>0.22550000000000001</v>
      </c>
      <c r="FO691">
        <v>-22.939499999999999</v>
      </c>
      <c r="FP691">
        <v>0.27900000000000003</v>
      </c>
      <c r="FQ691">
        <v>-24.0837</v>
      </c>
      <c r="FR691">
        <v>0.38140000000000002</v>
      </c>
      <c r="FS691">
        <v>-27.405100000000001</v>
      </c>
      <c r="FT691">
        <v>0.59699999999999998</v>
      </c>
      <c r="FU691">
        <v>-29.322500000000002</v>
      </c>
      <c r="FV691">
        <v>1.2394000000000001</v>
      </c>
      <c r="FW691">
        <v>-13.3874</v>
      </c>
      <c r="FX691" t="s">
        <v>1703</v>
      </c>
      <c r="FY691">
        <v>121674.1804</v>
      </c>
    </row>
    <row r="692" spans="1:181" x14ac:dyDescent="0.35">
      <c r="A692">
        <v>695</v>
      </c>
      <c r="B692" t="s">
        <v>5601</v>
      </c>
      <c r="C692" t="s">
        <v>5583</v>
      </c>
      <c r="D692" t="s">
        <v>1699</v>
      </c>
      <c r="E692" t="s">
        <v>1700</v>
      </c>
      <c r="F692" t="s">
        <v>315</v>
      </c>
      <c r="G692" t="s">
        <v>331</v>
      </c>
      <c r="H692" t="s">
        <v>285</v>
      </c>
      <c r="I692" t="s">
        <v>331</v>
      </c>
      <c r="J692" t="s">
        <v>316</v>
      </c>
      <c r="K692" t="s">
        <v>193</v>
      </c>
      <c r="L692" t="s">
        <v>317</v>
      </c>
      <c r="M692" t="s">
        <v>193</v>
      </c>
      <c r="N692" t="s">
        <v>196</v>
      </c>
      <c r="O692" t="s">
        <v>197</v>
      </c>
      <c r="P692" t="s">
        <v>198</v>
      </c>
      <c r="Q692">
        <v>3250</v>
      </c>
      <c r="R692" t="s">
        <v>198</v>
      </c>
      <c r="S692">
        <v>1250</v>
      </c>
      <c r="T692">
        <v>10</v>
      </c>
      <c r="U692">
        <v>4</v>
      </c>
      <c r="V692" t="s">
        <v>199</v>
      </c>
      <c r="W692" t="s">
        <v>200</v>
      </c>
      <c r="X692">
        <v>3.633</v>
      </c>
      <c r="Y692" t="s">
        <v>193</v>
      </c>
      <c r="Z692" t="s">
        <v>5604</v>
      </c>
      <c r="AA692" t="s">
        <v>1712</v>
      </c>
      <c r="AB692">
        <v>300</v>
      </c>
      <c r="AD692">
        <v>-2</v>
      </c>
      <c r="AE692" t="s">
        <v>193</v>
      </c>
      <c r="AF692" t="s">
        <v>193</v>
      </c>
      <c r="AG692">
        <v>325</v>
      </c>
      <c r="AH692">
        <v>0</v>
      </c>
      <c r="AI692">
        <v>0</v>
      </c>
      <c r="AJ692" t="s">
        <v>193</v>
      </c>
      <c r="AK692" t="s">
        <v>193</v>
      </c>
      <c r="AM692">
        <v>32</v>
      </c>
      <c r="AN692">
        <v>25</v>
      </c>
      <c r="AO692" t="s">
        <v>193</v>
      </c>
      <c r="AP692">
        <v>2.2000000000000002</v>
      </c>
      <c r="AQ692">
        <v>3.633</v>
      </c>
      <c r="AR692">
        <v>100</v>
      </c>
      <c r="AS692" t="s">
        <v>202</v>
      </c>
      <c r="AT692" t="s">
        <v>203</v>
      </c>
      <c r="AU692" t="s">
        <v>204</v>
      </c>
      <c r="AV692" t="s">
        <v>205</v>
      </c>
      <c r="AW692">
        <v>13</v>
      </c>
      <c r="AX692">
        <v>6</v>
      </c>
      <c r="AY692">
        <v>7</v>
      </c>
      <c r="AZ692" t="s">
        <v>193</v>
      </c>
      <c r="BA692" t="s">
        <v>206</v>
      </c>
      <c r="BB692" t="s">
        <v>206</v>
      </c>
      <c r="BC692" t="s">
        <v>202</v>
      </c>
      <c r="BD692" t="s">
        <v>202</v>
      </c>
      <c r="BE692" t="s">
        <v>206</v>
      </c>
      <c r="BF692" t="s">
        <v>206</v>
      </c>
      <c r="BG692" t="s">
        <v>207</v>
      </c>
      <c r="BH692" t="s">
        <v>552</v>
      </c>
      <c r="BI692">
        <v>1000</v>
      </c>
      <c r="BK692" t="s">
        <v>206</v>
      </c>
      <c r="BL692" t="s">
        <v>208</v>
      </c>
      <c r="BM692" t="s">
        <v>26</v>
      </c>
      <c r="BN692" t="s">
        <v>220</v>
      </c>
      <c r="BO692" t="s">
        <v>32</v>
      </c>
      <c r="BP692" t="s">
        <v>31</v>
      </c>
      <c r="BQ692" t="s">
        <v>34</v>
      </c>
      <c r="BR692" t="s">
        <v>249</v>
      </c>
      <c r="BS692" t="s">
        <v>30</v>
      </c>
      <c r="BT692" t="s">
        <v>350</v>
      </c>
      <c r="BU692" t="s">
        <v>276</v>
      </c>
      <c r="BV692" t="s">
        <v>208</v>
      </c>
      <c r="BW692" t="s">
        <v>209</v>
      </c>
      <c r="BX692" t="s">
        <v>197</v>
      </c>
      <c r="BY692" t="s">
        <v>193</v>
      </c>
      <c r="BZ692" t="s">
        <v>243</v>
      </c>
      <c r="CA692" t="s">
        <v>1092</v>
      </c>
      <c r="CB692" t="s">
        <v>2712</v>
      </c>
      <c r="CC692" t="s">
        <v>2713</v>
      </c>
      <c r="CD692" t="s">
        <v>5600</v>
      </c>
      <c r="CE692">
        <v>2</v>
      </c>
      <c r="CF692">
        <v>0</v>
      </c>
      <c r="CG692" t="s">
        <v>214</v>
      </c>
      <c r="CH692" t="s">
        <v>215</v>
      </c>
      <c r="CI692" t="s">
        <v>215</v>
      </c>
      <c r="CJ692" t="s">
        <v>197</v>
      </c>
      <c r="CK692">
        <v>1250</v>
      </c>
      <c r="CL692" t="s">
        <v>216</v>
      </c>
      <c r="CM692">
        <v>1</v>
      </c>
      <c r="CN692" t="s">
        <v>199</v>
      </c>
      <c r="CO692" t="s">
        <v>193</v>
      </c>
      <c r="CP692">
        <v>3</v>
      </c>
      <c r="CQ692" t="s">
        <v>193</v>
      </c>
      <c r="CR692" t="s">
        <v>193</v>
      </c>
      <c r="CS692" t="s">
        <v>193</v>
      </c>
      <c r="CT692" t="s">
        <v>193</v>
      </c>
      <c r="CU692" t="s">
        <v>193</v>
      </c>
      <c r="CV692" t="s">
        <v>193</v>
      </c>
      <c r="CW692" t="s">
        <v>1699</v>
      </c>
      <c r="CX692" t="s">
        <v>217</v>
      </c>
      <c r="CY692">
        <v>0.45</v>
      </c>
      <c r="CZ692">
        <v>5.625</v>
      </c>
      <c r="DA692" t="s">
        <v>206</v>
      </c>
      <c r="DB692" t="s">
        <v>193</v>
      </c>
      <c r="DC692" t="s">
        <v>193</v>
      </c>
      <c r="DD692" t="s">
        <v>193</v>
      </c>
      <c r="DE692" t="s">
        <v>193</v>
      </c>
      <c r="DF692" t="s">
        <v>193</v>
      </c>
      <c r="DG692" t="s">
        <v>193</v>
      </c>
      <c r="DH692" t="s">
        <v>193</v>
      </c>
      <c r="DI692" t="s">
        <v>193</v>
      </c>
      <c r="DJ692" t="s">
        <v>193</v>
      </c>
      <c r="DK692" t="s">
        <v>193</v>
      </c>
      <c r="DL692" t="s">
        <v>222</v>
      </c>
      <c r="DM692" t="s">
        <v>222</v>
      </c>
      <c r="DN692" t="s">
        <v>223</v>
      </c>
      <c r="DO692" t="s">
        <v>1547</v>
      </c>
      <c r="DP692">
        <v>101.752</v>
      </c>
      <c r="DQ692">
        <v>3.42</v>
      </c>
      <c r="DR692">
        <v>282.3682</v>
      </c>
      <c r="DS692">
        <v>-17.631799999999998</v>
      </c>
      <c r="DT692">
        <v>102.715</v>
      </c>
      <c r="DU692">
        <v>3.3050000000000002</v>
      </c>
      <c r="DV692">
        <v>271.04860000000002</v>
      </c>
      <c r="DW692">
        <v>-28.9514</v>
      </c>
      <c r="DX692">
        <v>101.902</v>
      </c>
      <c r="DY692">
        <v>3.4020000000000001</v>
      </c>
      <c r="DZ692">
        <v>273.2441</v>
      </c>
      <c r="EA692">
        <v>-26.7559</v>
      </c>
      <c r="EB692">
        <v>106.491</v>
      </c>
      <c r="EC692">
        <v>2.8639999999999999</v>
      </c>
      <c r="ED692">
        <v>215.2045</v>
      </c>
      <c r="EE692">
        <v>-84.795500000000004</v>
      </c>
      <c r="EF692">
        <v>106.491</v>
      </c>
      <c r="EG692">
        <v>2.8639999999999999</v>
      </c>
      <c r="EH692">
        <v>209.19489999999999</v>
      </c>
      <c r="EI692">
        <v>-90.805099999999996</v>
      </c>
      <c r="EJ692">
        <v>105.169</v>
      </c>
      <c r="EK692">
        <v>3.016</v>
      </c>
      <c r="EL692">
        <v>224.45160000000001</v>
      </c>
      <c r="EM692">
        <v>-75.548400000000001</v>
      </c>
      <c r="EN692">
        <v>105.69499999999999</v>
      </c>
      <c r="EO692">
        <v>2.9550000000000001</v>
      </c>
      <c r="EP692">
        <v>223.61490000000001</v>
      </c>
      <c r="EQ692">
        <v>-76.385099999999994</v>
      </c>
      <c r="ER692">
        <v>106.224</v>
      </c>
      <c r="ES692">
        <v>2.8940000000000001</v>
      </c>
      <c r="ET692">
        <v>212.2894</v>
      </c>
      <c r="EU692">
        <v>-87.710599999999999</v>
      </c>
      <c r="EV692">
        <v>106.586</v>
      </c>
      <c r="EW692">
        <v>2.8519999999999999</v>
      </c>
      <c r="EX692">
        <v>210.01929999999999</v>
      </c>
      <c r="EY692">
        <v>-89.980699999999999</v>
      </c>
      <c r="EZ692">
        <v>106.601</v>
      </c>
      <c r="FA692">
        <v>2.85</v>
      </c>
      <c r="FB692">
        <v>221.86009999999999</v>
      </c>
      <c r="FC692">
        <v>-78.139899999999997</v>
      </c>
      <c r="FD692">
        <v>105.479</v>
      </c>
      <c r="FE692">
        <v>2.9790000000000001</v>
      </c>
      <c r="FF692">
        <v>235.3</v>
      </c>
      <c r="FG692">
        <v>-64.7</v>
      </c>
      <c r="FH692">
        <v>50.91</v>
      </c>
      <c r="FI692">
        <v>-16.54</v>
      </c>
      <c r="FJ692">
        <v>70.14</v>
      </c>
      <c r="FK692">
        <v>-5.56</v>
      </c>
      <c r="FL692">
        <v>123.313</v>
      </c>
      <c r="FM692">
        <v>27.58</v>
      </c>
      <c r="FN692">
        <v>0.22550000000000001</v>
      </c>
      <c r="FO692">
        <v>-22.939499999999999</v>
      </c>
      <c r="FP692">
        <v>0.27900000000000003</v>
      </c>
      <c r="FQ692">
        <v>-24.0837</v>
      </c>
      <c r="FR692">
        <v>0.38140000000000002</v>
      </c>
      <c r="FS692">
        <v>-27.405100000000001</v>
      </c>
      <c r="FT692">
        <v>0.59699999999999998</v>
      </c>
      <c r="FU692">
        <v>-29.322500000000002</v>
      </c>
      <c r="FV692">
        <v>1.2394000000000001</v>
      </c>
      <c r="FW692">
        <v>-13.3874</v>
      </c>
      <c r="FX692" t="s">
        <v>1703</v>
      </c>
      <c r="FY692">
        <v>121674.1804</v>
      </c>
    </row>
    <row r="693" spans="1:181" x14ac:dyDescent="0.35">
      <c r="A693">
        <v>696</v>
      </c>
      <c r="B693" t="s">
        <v>5601</v>
      </c>
      <c r="C693" t="s">
        <v>5583</v>
      </c>
      <c r="D693" t="s">
        <v>2714</v>
      </c>
      <c r="E693" t="s">
        <v>2715</v>
      </c>
      <c r="F693" t="s">
        <v>192</v>
      </c>
      <c r="G693" t="s">
        <v>304</v>
      </c>
      <c r="H693" t="s">
        <v>233</v>
      </c>
      <c r="I693" t="s">
        <v>331</v>
      </c>
      <c r="J693" t="s">
        <v>316</v>
      </c>
      <c r="K693" t="s">
        <v>193</v>
      </c>
      <c r="L693" t="s">
        <v>2716</v>
      </c>
      <c r="M693">
        <v>3</v>
      </c>
      <c r="N693" t="s">
        <v>196</v>
      </c>
      <c r="O693" t="s">
        <v>197</v>
      </c>
      <c r="P693" t="s">
        <v>198</v>
      </c>
      <c r="Q693">
        <v>2000</v>
      </c>
      <c r="R693" t="s">
        <v>198</v>
      </c>
      <c r="S693">
        <v>700</v>
      </c>
      <c r="T693">
        <v>5</v>
      </c>
      <c r="U693">
        <v>4</v>
      </c>
      <c r="V693" t="s">
        <v>199</v>
      </c>
      <c r="W693" t="s">
        <v>200</v>
      </c>
      <c r="X693">
        <v>4.5999999999999996</v>
      </c>
      <c r="Y693" t="s">
        <v>193</v>
      </c>
      <c r="Z693" t="s">
        <v>5572</v>
      </c>
      <c r="AA693" t="s">
        <v>2410</v>
      </c>
      <c r="AB693">
        <v>425</v>
      </c>
      <c r="AD693" t="s">
        <v>193</v>
      </c>
      <c r="AE693" t="s">
        <v>193</v>
      </c>
      <c r="AF693" t="s">
        <v>193</v>
      </c>
      <c r="AG693">
        <v>425</v>
      </c>
      <c r="AH693">
        <v>0</v>
      </c>
      <c r="AI693">
        <v>0</v>
      </c>
      <c r="AJ693" t="s">
        <v>193</v>
      </c>
      <c r="AK693" t="s">
        <v>193</v>
      </c>
      <c r="AM693">
        <v>147</v>
      </c>
      <c r="AN693">
        <v>0</v>
      </c>
      <c r="AO693" t="s">
        <v>193</v>
      </c>
      <c r="AP693">
        <v>1.43</v>
      </c>
      <c r="AQ693">
        <v>4.63</v>
      </c>
      <c r="AR693">
        <v>99.866</v>
      </c>
      <c r="AS693" t="s">
        <v>202</v>
      </c>
      <c r="AT693" t="s">
        <v>203</v>
      </c>
      <c r="AU693" t="s">
        <v>204</v>
      </c>
      <c r="AV693" t="s">
        <v>205</v>
      </c>
      <c r="AW693">
        <v>4</v>
      </c>
      <c r="AX693">
        <v>2</v>
      </c>
      <c r="AY693">
        <v>2</v>
      </c>
      <c r="AZ693" t="s">
        <v>193</v>
      </c>
      <c r="BA693" t="s">
        <v>202</v>
      </c>
      <c r="BB693" t="s">
        <v>206</v>
      </c>
      <c r="BC693" t="s">
        <v>202</v>
      </c>
      <c r="BD693" t="s">
        <v>202</v>
      </c>
      <c r="BE693" t="s">
        <v>202</v>
      </c>
      <c r="BF693" t="s">
        <v>206</v>
      </c>
      <c r="BG693" t="s">
        <v>207</v>
      </c>
      <c r="BH693" t="s">
        <v>193</v>
      </c>
      <c r="BI693">
        <v>2000</v>
      </c>
      <c r="BK693" t="s">
        <v>206</v>
      </c>
      <c r="BL693" t="s">
        <v>208</v>
      </c>
      <c r="BM693" t="s">
        <v>32</v>
      </c>
      <c r="BN693" t="s">
        <v>341</v>
      </c>
      <c r="BO693" t="s">
        <v>350</v>
      </c>
      <c r="BP693" t="s">
        <v>193</v>
      </c>
      <c r="BQ693" t="s">
        <v>193</v>
      </c>
      <c r="BR693" t="s">
        <v>193</v>
      </c>
      <c r="BS693" t="s">
        <v>193</v>
      </c>
      <c r="BT693" t="s">
        <v>193</v>
      </c>
      <c r="BU693" t="s">
        <v>193</v>
      </c>
      <c r="BV693" t="s">
        <v>32</v>
      </c>
      <c r="BW693" t="s">
        <v>209</v>
      </c>
      <c r="BX693" t="s">
        <v>197</v>
      </c>
      <c r="BY693" t="s">
        <v>193</v>
      </c>
      <c r="BZ693" t="s">
        <v>211</v>
      </c>
      <c r="CA693" t="s">
        <v>212</v>
      </c>
      <c r="CB693" t="s">
        <v>2717</v>
      </c>
      <c r="CC693" t="s">
        <v>2718</v>
      </c>
      <c r="CD693" t="s">
        <v>5600</v>
      </c>
      <c r="CE693">
        <v>2</v>
      </c>
      <c r="CF693">
        <v>1</v>
      </c>
      <c r="CG693" t="s">
        <v>214</v>
      </c>
      <c r="CH693" t="s">
        <v>215</v>
      </c>
      <c r="CI693" t="s">
        <v>215</v>
      </c>
      <c r="CJ693" t="s">
        <v>197</v>
      </c>
      <c r="CK693">
        <v>700</v>
      </c>
      <c r="CL693" t="s">
        <v>216</v>
      </c>
      <c r="CM693">
        <v>1</v>
      </c>
      <c r="CN693" t="s">
        <v>199</v>
      </c>
      <c r="CO693" t="s">
        <v>193</v>
      </c>
      <c r="CP693">
        <v>1</v>
      </c>
      <c r="CQ693" t="s">
        <v>193</v>
      </c>
      <c r="CR693" t="s">
        <v>193</v>
      </c>
      <c r="CS693" t="s">
        <v>193</v>
      </c>
      <c r="CT693" t="s">
        <v>193</v>
      </c>
      <c r="CU693" t="s">
        <v>193</v>
      </c>
      <c r="CV693" t="s">
        <v>193</v>
      </c>
      <c r="CW693" t="s">
        <v>2714</v>
      </c>
      <c r="CX693" t="s">
        <v>217</v>
      </c>
      <c r="CY693">
        <v>0.6</v>
      </c>
      <c r="CZ693">
        <v>4.2</v>
      </c>
      <c r="DA693" t="s">
        <v>206</v>
      </c>
      <c r="DB693" t="s">
        <v>193</v>
      </c>
      <c r="DC693" t="s">
        <v>193</v>
      </c>
      <c r="DD693" t="s">
        <v>193</v>
      </c>
      <c r="DE693" t="s">
        <v>193</v>
      </c>
      <c r="DF693" t="s">
        <v>193</v>
      </c>
      <c r="DG693" t="s">
        <v>404</v>
      </c>
      <c r="DH693" t="s">
        <v>193</v>
      </c>
      <c r="DI693" t="s">
        <v>193</v>
      </c>
      <c r="DJ693" t="s">
        <v>193</v>
      </c>
      <c r="DK693" t="s">
        <v>193</v>
      </c>
      <c r="DL693" t="s">
        <v>222</v>
      </c>
      <c r="DM693" t="s">
        <v>222</v>
      </c>
      <c r="DN693" t="s">
        <v>223</v>
      </c>
      <c r="DO693" t="s">
        <v>2242</v>
      </c>
      <c r="DP693">
        <v>99.891000000000005</v>
      </c>
      <c r="DQ693">
        <v>4.6239999999999997</v>
      </c>
      <c r="DR693">
        <v>424.2799</v>
      </c>
      <c r="DS693">
        <v>-0.72009999999999996</v>
      </c>
      <c r="DT693">
        <v>100.22</v>
      </c>
      <c r="DU693">
        <v>4.55</v>
      </c>
      <c r="DV693">
        <v>416.57089999999999</v>
      </c>
      <c r="DW693">
        <v>-8.4291</v>
      </c>
      <c r="DX693">
        <v>103.253</v>
      </c>
      <c r="DY693">
        <v>3.8679999999999999</v>
      </c>
      <c r="DZ693">
        <v>342.83640000000003</v>
      </c>
      <c r="EA693">
        <v>-82.163600000000002</v>
      </c>
      <c r="EB693">
        <v>105.938</v>
      </c>
      <c r="EC693">
        <v>3.2829999999999999</v>
      </c>
      <c r="ED693">
        <v>282.59230000000002</v>
      </c>
      <c r="EE693">
        <v>-142.40770000000001</v>
      </c>
      <c r="EF693">
        <v>105.938</v>
      </c>
      <c r="EG693">
        <v>3.2829999999999999</v>
      </c>
      <c r="EH693">
        <v>281.1644</v>
      </c>
      <c r="EI693">
        <v>-143.8356</v>
      </c>
      <c r="EJ693">
        <v>105.75700000000001</v>
      </c>
      <c r="EK693">
        <v>3.3210000000000002</v>
      </c>
      <c r="EL693">
        <v>284.96910000000003</v>
      </c>
      <c r="EM693">
        <v>-140.0309</v>
      </c>
      <c r="EN693">
        <v>106.474</v>
      </c>
      <c r="EO693">
        <v>3.1669999999999998</v>
      </c>
      <c r="EP693">
        <v>276.25330000000002</v>
      </c>
      <c r="EQ693">
        <v>-148.7467</v>
      </c>
      <c r="ER693">
        <v>106.474</v>
      </c>
      <c r="ES693">
        <v>3.1669999999999998</v>
      </c>
      <c r="ET693">
        <v>271.80369999999999</v>
      </c>
      <c r="EU693">
        <v>-153.19630000000001</v>
      </c>
      <c r="EV693">
        <v>106.539</v>
      </c>
      <c r="EW693">
        <v>3.15</v>
      </c>
      <c r="EX693">
        <v>272.97199999999998</v>
      </c>
      <c r="EY693">
        <v>-152.02799999999999</v>
      </c>
      <c r="EZ693">
        <v>106.711</v>
      </c>
      <c r="FA693">
        <v>3.113</v>
      </c>
      <c r="FB693">
        <v>277.53629999999998</v>
      </c>
      <c r="FC693">
        <v>-147.46369999999999</v>
      </c>
      <c r="FD693">
        <v>106.711</v>
      </c>
      <c r="FE693">
        <v>3.113</v>
      </c>
      <c r="FF693">
        <v>275.65620000000001</v>
      </c>
      <c r="FG693">
        <v>-149.34379999999999</v>
      </c>
      <c r="FH693">
        <v>50.91</v>
      </c>
      <c r="FI693">
        <v>-16.54</v>
      </c>
      <c r="FJ693">
        <v>70.14</v>
      </c>
      <c r="FK693">
        <v>-5.56</v>
      </c>
      <c r="FL693">
        <v>123.313</v>
      </c>
      <c r="FM693">
        <v>27.58</v>
      </c>
      <c r="FN693">
        <v>0.22550000000000001</v>
      </c>
      <c r="FO693">
        <v>-22.939499999999999</v>
      </c>
      <c r="FP693">
        <v>0.27900000000000003</v>
      </c>
      <c r="FQ693">
        <v>-24.0837</v>
      </c>
      <c r="FR693">
        <v>0.38140000000000002</v>
      </c>
      <c r="FS693">
        <v>-27.405100000000001</v>
      </c>
      <c r="FT693">
        <v>0.59699999999999998</v>
      </c>
      <c r="FU693">
        <v>-29.322500000000002</v>
      </c>
      <c r="FV693">
        <v>1.2394000000000001</v>
      </c>
      <c r="FW693">
        <v>-13.3874</v>
      </c>
      <c r="FX693" t="s">
        <v>2719</v>
      </c>
      <c r="FY693">
        <v>30394.902600000001</v>
      </c>
    </row>
    <row r="694" spans="1:181" x14ac:dyDescent="0.35">
      <c r="A694">
        <v>697</v>
      </c>
      <c r="B694" t="s">
        <v>5601</v>
      </c>
      <c r="C694" t="s">
        <v>5583</v>
      </c>
      <c r="D694" t="s">
        <v>2714</v>
      </c>
      <c r="E694" t="s">
        <v>2715</v>
      </c>
      <c r="F694" t="s">
        <v>192</v>
      </c>
      <c r="G694" t="s">
        <v>304</v>
      </c>
      <c r="H694" t="s">
        <v>233</v>
      </c>
      <c r="I694" t="s">
        <v>331</v>
      </c>
      <c r="J694" t="s">
        <v>316</v>
      </c>
      <c r="K694" t="s">
        <v>193</v>
      </c>
      <c r="L694" t="s">
        <v>2716</v>
      </c>
      <c r="M694" t="s">
        <v>193</v>
      </c>
      <c r="N694" t="s">
        <v>196</v>
      </c>
      <c r="O694" t="s">
        <v>197</v>
      </c>
      <c r="P694" t="s">
        <v>198</v>
      </c>
      <c r="Q694">
        <v>2000</v>
      </c>
      <c r="R694" t="s">
        <v>198</v>
      </c>
      <c r="S694">
        <v>400</v>
      </c>
      <c r="T694">
        <v>7</v>
      </c>
      <c r="U694">
        <v>4</v>
      </c>
      <c r="V694" t="s">
        <v>199</v>
      </c>
      <c r="W694" t="s">
        <v>200</v>
      </c>
      <c r="X694">
        <v>4.7</v>
      </c>
      <c r="Y694" t="s">
        <v>193</v>
      </c>
      <c r="Z694" t="s">
        <v>5605</v>
      </c>
      <c r="AA694" t="s">
        <v>2655</v>
      </c>
      <c r="AB694">
        <v>425</v>
      </c>
      <c r="AD694">
        <v>-2</v>
      </c>
      <c r="AE694" t="s">
        <v>193</v>
      </c>
      <c r="AF694" t="s">
        <v>193</v>
      </c>
      <c r="AG694">
        <v>425</v>
      </c>
      <c r="AH694">
        <v>0</v>
      </c>
      <c r="AI694">
        <v>0</v>
      </c>
      <c r="AJ694" t="s">
        <v>193</v>
      </c>
      <c r="AK694" t="s">
        <v>193</v>
      </c>
      <c r="AM694">
        <v>131</v>
      </c>
      <c r="AN694">
        <v>0</v>
      </c>
      <c r="AO694" t="s">
        <v>193</v>
      </c>
      <c r="AP694">
        <v>1.75</v>
      </c>
      <c r="AQ694">
        <v>4.7789999999999999</v>
      </c>
      <c r="AR694">
        <v>99.531999999999996</v>
      </c>
      <c r="AS694" t="s">
        <v>202</v>
      </c>
      <c r="AT694" t="s">
        <v>203</v>
      </c>
      <c r="AU694" t="s">
        <v>204</v>
      </c>
      <c r="AV694" t="s">
        <v>205</v>
      </c>
      <c r="AW694">
        <v>4</v>
      </c>
      <c r="AX694">
        <v>2</v>
      </c>
      <c r="AY694">
        <v>2</v>
      </c>
      <c r="AZ694" t="s">
        <v>193</v>
      </c>
      <c r="BA694" t="s">
        <v>202</v>
      </c>
      <c r="BB694" t="s">
        <v>206</v>
      </c>
      <c r="BC694" t="s">
        <v>202</v>
      </c>
      <c r="BD694" t="s">
        <v>202</v>
      </c>
      <c r="BE694" t="s">
        <v>202</v>
      </c>
      <c r="BF694" t="s">
        <v>206</v>
      </c>
      <c r="BG694" t="s">
        <v>207</v>
      </c>
      <c r="BH694" t="s">
        <v>193</v>
      </c>
      <c r="BI694">
        <v>2000</v>
      </c>
      <c r="BK694" t="s">
        <v>206</v>
      </c>
      <c r="BL694" t="s">
        <v>208</v>
      </c>
      <c r="BM694" t="s">
        <v>32</v>
      </c>
      <c r="BN694" t="s">
        <v>341</v>
      </c>
      <c r="BO694" t="s">
        <v>350</v>
      </c>
      <c r="BP694" t="s">
        <v>193</v>
      </c>
      <c r="BQ694" t="s">
        <v>193</v>
      </c>
      <c r="BR694" t="s">
        <v>193</v>
      </c>
      <c r="BS694" t="s">
        <v>193</v>
      </c>
      <c r="BT694" t="s">
        <v>193</v>
      </c>
      <c r="BU694" t="s">
        <v>193</v>
      </c>
      <c r="BV694" t="s">
        <v>32</v>
      </c>
      <c r="BW694" t="s">
        <v>209</v>
      </c>
      <c r="BX694" t="s">
        <v>197</v>
      </c>
      <c r="BY694" t="s">
        <v>193</v>
      </c>
      <c r="BZ694" t="s">
        <v>211</v>
      </c>
      <c r="CA694" t="s">
        <v>212</v>
      </c>
      <c r="CB694" t="s">
        <v>2720</v>
      </c>
      <c r="CC694" t="s">
        <v>2721</v>
      </c>
      <c r="CD694" t="s">
        <v>5600</v>
      </c>
      <c r="CE694">
        <v>2</v>
      </c>
      <c r="CF694">
        <v>0</v>
      </c>
      <c r="CG694" t="s">
        <v>214</v>
      </c>
      <c r="CH694" t="s">
        <v>215</v>
      </c>
      <c r="CI694" t="s">
        <v>215</v>
      </c>
      <c r="CJ694" t="s">
        <v>197</v>
      </c>
      <c r="CK694">
        <v>400</v>
      </c>
      <c r="CL694" t="s">
        <v>216</v>
      </c>
      <c r="CM694">
        <v>1</v>
      </c>
      <c r="CN694" t="s">
        <v>199</v>
      </c>
      <c r="CO694" t="s">
        <v>193</v>
      </c>
      <c r="CP694">
        <v>2</v>
      </c>
      <c r="CQ694" t="s">
        <v>193</v>
      </c>
      <c r="CR694" t="s">
        <v>193</v>
      </c>
      <c r="CS694" t="s">
        <v>193</v>
      </c>
      <c r="CT694" t="s">
        <v>193</v>
      </c>
      <c r="CU694" t="s">
        <v>193</v>
      </c>
      <c r="CV694" t="s">
        <v>193</v>
      </c>
      <c r="CW694" t="s">
        <v>2714</v>
      </c>
      <c r="CX694" t="s">
        <v>217</v>
      </c>
      <c r="CY694">
        <v>0.625</v>
      </c>
      <c r="CZ694">
        <v>2.5</v>
      </c>
      <c r="DA694" t="s">
        <v>206</v>
      </c>
      <c r="DB694" t="s">
        <v>193</v>
      </c>
      <c r="DC694" t="s">
        <v>193</v>
      </c>
      <c r="DD694" t="s">
        <v>193</v>
      </c>
      <c r="DE694" t="s">
        <v>193</v>
      </c>
      <c r="DF694" t="s">
        <v>193</v>
      </c>
      <c r="DG694" t="s">
        <v>404</v>
      </c>
      <c r="DH694" t="s">
        <v>193</v>
      </c>
      <c r="DI694" t="s">
        <v>193</v>
      </c>
      <c r="DJ694" t="s">
        <v>193</v>
      </c>
      <c r="DK694" t="s">
        <v>193</v>
      </c>
      <c r="DL694" t="s">
        <v>222</v>
      </c>
      <c r="DM694" t="s">
        <v>222</v>
      </c>
      <c r="DN694" t="s">
        <v>223</v>
      </c>
      <c r="DO694" t="s">
        <v>2520</v>
      </c>
      <c r="DP694">
        <v>99.284999999999997</v>
      </c>
      <c r="DQ694">
        <v>4.8209999999999997</v>
      </c>
      <c r="DR694">
        <v>431.2296</v>
      </c>
      <c r="DS694">
        <v>6.2295999999999996</v>
      </c>
      <c r="DT694">
        <v>99.796999999999997</v>
      </c>
      <c r="DU694">
        <v>4.734</v>
      </c>
      <c r="DV694">
        <v>422.3073</v>
      </c>
      <c r="DW694">
        <v>-2.6926999999999999</v>
      </c>
      <c r="DX694">
        <v>101.407</v>
      </c>
      <c r="DY694">
        <v>4.4589999999999996</v>
      </c>
      <c r="DZ694">
        <v>388.20420000000001</v>
      </c>
      <c r="EA694">
        <v>-36.7958</v>
      </c>
      <c r="EB694">
        <v>105.375</v>
      </c>
      <c r="EC694">
        <v>3.8</v>
      </c>
      <c r="ED694">
        <v>318.4171</v>
      </c>
      <c r="EE694">
        <v>-106.5829</v>
      </c>
      <c r="EF694">
        <v>105.375</v>
      </c>
      <c r="EG694">
        <v>3.8</v>
      </c>
      <c r="EH694">
        <v>314.51549999999997</v>
      </c>
      <c r="EI694">
        <v>-110.4845</v>
      </c>
      <c r="EJ694">
        <v>105.515</v>
      </c>
      <c r="EK694">
        <v>3.7770000000000001</v>
      </c>
      <c r="EL694">
        <v>312.2122</v>
      </c>
      <c r="EM694">
        <v>-112.7878</v>
      </c>
      <c r="EN694">
        <v>105.86499999999999</v>
      </c>
      <c r="EO694">
        <v>3.72</v>
      </c>
      <c r="EP694">
        <v>312.483</v>
      </c>
      <c r="EQ694">
        <v>-112.517</v>
      </c>
      <c r="ER694">
        <v>105.38200000000001</v>
      </c>
      <c r="ES694">
        <v>3.798</v>
      </c>
      <c r="ET694">
        <v>315.69110000000001</v>
      </c>
      <c r="EU694">
        <v>-109.30889999999999</v>
      </c>
      <c r="EV694">
        <v>105.745</v>
      </c>
      <c r="EW694">
        <v>3.738</v>
      </c>
      <c r="EX694">
        <v>312.67989999999998</v>
      </c>
      <c r="EY694">
        <v>-112.3201</v>
      </c>
      <c r="EZ694">
        <v>105.745</v>
      </c>
      <c r="FA694">
        <v>3.738</v>
      </c>
      <c r="FB694">
        <v>323.66320000000002</v>
      </c>
      <c r="FC694">
        <v>-101.3368</v>
      </c>
      <c r="FD694">
        <v>105.745</v>
      </c>
      <c r="FE694">
        <v>3.738</v>
      </c>
      <c r="FF694">
        <v>322.53530000000001</v>
      </c>
      <c r="FG694">
        <v>-102.46469999999999</v>
      </c>
      <c r="FH694">
        <v>50.91</v>
      </c>
      <c r="FI694">
        <v>-16.54</v>
      </c>
      <c r="FJ694">
        <v>70.14</v>
      </c>
      <c r="FK694">
        <v>-5.56</v>
      </c>
      <c r="FL694">
        <v>123.313</v>
      </c>
      <c r="FM694">
        <v>27.58</v>
      </c>
      <c r="FN694">
        <v>0.22550000000000001</v>
      </c>
      <c r="FO694">
        <v>-22.939499999999999</v>
      </c>
      <c r="FP694">
        <v>0.27900000000000003</v>
      </c>
      <c r="FQ694">
        <v>-24.0837</v>
      </c>
      <c r="FR694">
        <v>0.38140000000000002</v>
      </c>
      <c r="FS694">
        <v>-27.405100000000001</v>
      </c>
      <c r="FT694">
        <v>0.59699999999999998</v>
      </c>
      <c r="FU694">
        <v>-29.322500000000002</v>
      </c>
      <c r="FV694">
        <v>1.2394000000000001</v>
      </c>
      <c r="FW694">
        <v>-13.3874</v>
      </c>
      <c r="FX694" t="s">
        <v>2719</v>
      </c>
      <c r="FY694">
        <v>30394.902600000001</v>
      </c>
    </row>
    <row r="695" spans="1:181" x14ac:dyDescent="0.35">
      <c r="A695">
        <v>698</v>
      </c>
      <c r="B695" t="s">
        <v>5601</v>
      </c>
      <c r="C695" t="s">
        <v>5583</v>
      </c>
      <c r="D695" t="s">
        <v>2714</v>
      </c>
      <c r="E695" t="s">
        <v>2715</v>
      </c>
      <c r="F695" t="s">
        <v>192</v>
      </c>
      <c r="G695" t="s">
        <v>304</v>
      </c>
      <c r="H695" t="s">
        <v>233</v>
      </c>
      <c r="I695" t="s">
        <v>331</v>
      </c>
      <c r="J695" t="s">
        <v>316</v>
      </c>
      <c r="K695" t="s">
        <v>193</v>
      </c>
      <c r="L695" t="s">
        <v>2716</v>
      </c>
      <c r="M695" t="s">
        <v>193</v>
      </c>
      <c r="N695" t="s">
        <v>196</v>
      </c>
      <c r="O695" t="s">
        <v>197</v>
      </c>
      <c r="P695" t="s">
        <v>198</v>
      </c>
      <c r="Q695">
        <v>2000</v>
      </c>
      <c r="R695" t="s">
        <v>198</v>
      </c>
      <c r="S695">
        <v>400</v>
      </c>
      <c r="T695">
        <v>10</v>
      </c>
      <c r="U695">
        <v>4</v>
      </c>
      <c r="V695" t="s">
        <v>199</v>
      </c>
      <c r="W695" t="s">
        <v>200</v>
      </c>
      <c r="X695">
        <v>4.8</v>
      </c>
      <c r="Y695" t="s">
        <v>193</v>
      </c>
      <c r="Z695" t="s">
        <v>5399</v>
      </c>
      <c r="AA695" t="s">
        <v>1712</v>
      </c>
      <c r="AB695">
        <v>425</v>
      </c>
      <c r="AD695" t="s">
        <v>193</v>
      </c>
      <c r="AE695" t="s">
        <v>193</v>
      </c>
      <c r="AF695" t="s">
        <v>193</v>
      </c>
      <c r="AG695">
        <v>425</v>
      </c>
      <c r="AH695">
        <v>0</v>
      </c>
      <c r="AI695">
        <v>0</v>
      </c>
      <c r="AJ695" t="s">
        <v>193</v>
      </c>
      <c r="AK695" t="s">
        <v>193</v>
      </c>
      <c r="AM695">
        <v>126</v>
      </c>
      <c r="AN695">
        <v>0</v>
      </c>
      <c r="AO695" t="s">
        <v>193</v>
      </c>
      <c r="AP695">
        <v>2</v>
      </c>
      <c r="AQ695">
        <v>4.8659999999999997</v>
      </c>
      <c r="AR695">
        <v>99.48</v>
      </c>
      <c r="AS695" t="s">
        <v>202</v>
      </c>
      <c r="AT695" t="s">
        <v>203</v>
      </c>
      <c r="AU695" t="s">
        <v>204</v>
      </c>
      <c r="AV695" t="s">
        <v>205</v>
      </c>
      <c r="AW695">
        <v>4</v>
      </c>
      <c r="AX695">
        <v>2</v>
      </c>
      <c r="AY695">
        <v>2</v>
      </c>
      <c r="AZ695" t="s">
        <v>193</v>
      </c>
      <c r="BA695" t="s">
        <v>202</v>
      </c>
      <c r="BB695" t="s">
        <v>206</v>
      </c>
      <c r="BC695" t="s">
        <v>202</v>
      </c>
      <c r="BD695" t="s">
        <v>202</v>
      </c>
      <c r="BE695" t="s">
        <v>202</v>
      </c>
      <c r="BF695" t="s">
        <v>206</v>
      </c>
      <c r="BG695" t="s">
        <v>207</v>
      </c>
      <c r="BH695" t="s">
        <v>193</v>
      </c>
      <c r="BI695">
        <v>2000</v>
      </c>
      <c r="BK695" t="s">
        <v>206</v>
      </c>
      <c r="BL695" t="s">
        <v>208</v>
      </c>
      <c r="BM695" t="s">
        <v>32</v>
      </c>
      <c r="BN695" t="s">
        <v>341</v>
      </c>
      <c r="BO695" t="s">
        <v>350</v>
      </c>
      <c r="BP695" t="s">
        <v>193</v>
      </c>
      <c r="BQ695" t="s">
        <v>193</v>
      </c>
      <c r="BR695" t="s">
        <v>193</v>
      </c>
      <c r="BS695" t="s">
        <v>193</v>
      </c>
      <c r="BT695" t="s">
        <v>193</v>
      </c>
      <c r="BU695" t="s">
        <v>193</v>
      </c>
      <c r="BV695" t="s">
        <v>32</v>
      </c>
      <c r="BW695" t="s">
        <v>209</v>
      </c>
      <c r="BX695" t="s">
        <v>197</v>
      </c>
      <c r="BY695" t="s">
        <v>193</v>
      </c>
      <c r="BZ695" t="s">
        <v>211</v>
      </c>
      <c r="CA695" t="s">
        <v>212</v>
      </c>
      <c r="CB695" t="s">
        <v>2722</v>
      </c>
      <c r="CC695" t="s">
        <v>2723</v>
      </c>
      <c r="CD695" t="s">
        <v>5600</v>
      </c>
      <c r="CE695">
        <v>2</v>
      </c>
      <c r="CF695">
        <v>0</v>
      </c>
      <c r="CG695" t="s">
        <v>214</v>
      </c>
      <c r="CH695" t="s">
        <v>215</v>
      </c>
      <c r="CI695" t="s">
        <v>215</v>
      </c>
      <c r="CJ695" t="s">
        <v>197</v>
      </c>
      <c r="CK695">
        <v>400</v>
      </c>
      <c r="CL695" t="s">
        <v>216</v>
      </c>
      <c r="CM695">
        <v>1</v>
      </c>
      <c r="CN695" t="s">
        <v>199</v>
      </c>
      <c r="CO695" t="s">
        <v>193</v>
      </c>
      <c r="CP695">
        <v>3</v>
      </c>
      <c r="CQ695" t="s">
        <v>193</v>
      </c>
      <c r="CR695" t="s">
        <v>193</v>
      </c>
      <c r="CS695" t="s">
        <v>193</v>
      </c>
      <c r="CT695" t="s">
        <v>193</v>
      </c>
      <c r="CU695" t="s">
        <v>193</v>
      </c>
      <c r="CV695" t="s">
        <v>193</v>
      </c>
      <c r="CW695" t="s">
        <v>2714</v>
      </c>
      <c r="CX695" t="s">
        <v>217</v>
      </c>
      <c r="CY695">
        <v>0.65</v>
      </c>
      <c r="CZ695">
        <v>2.6</v>
      </c>
      <c r="DA695" t="s">
        <v>206</v>
      </c>
      <c r="DB695" t="s">
        <v>193</v>
      </c>
      <c r="DC695" t="s">
        <v>193</v>
      </c>
      <c r="DD695" t="s">
        <v>193</v>
      </c>
      <c r="DE695" t="s">
        <v>193</v>
      </c>
      <c r="DF695" t="s">
        <v>193</v>
      </c>
      <c r="DG695" t="s">
        <v>404</v>
      </c>
      <c r="DH695" t="s">
        <v>193</v>
      </c>
      <c r="DI695" t="s">
        <v>193</v>
      </c>
      <c r="DJ695" t="s">
        <v>193</v>
      </c>
      <c r="DK695" t="s">
        <v>193</v>
      </c>
      <c r="DL695" t="s">
        <v>222</v>
      </c>
      <c r="DM695" t="s">
        <v>222</v>
      </c>
      <c r="DN695" t="s">
        <v>223</v>
      </c>
      <c r="DO695" t="s">
        <v>1547</v>
      </c>
      <c r="DP695">
        <v>99.400999999999996</v>
      </c>
      <c r="DQ695">
        <v>4.8760000000000003</v>
      </c>
      <c r="DR695">
        <v>427.96820000000002</v>
      </c>
      <c r="DS695">
        <v>2.9681999999999999</v>
      </c>
      <c r="DT695">
        <v>100.685</v>
      </c>
      <c r="DU695">
        <v>4.7119999999999997</v>
      </c>
      <c r="DV695">
        <v>411.74860000000001</v>
      </c>
      <c r="DW695">
        <v>-13.2514</v>
      </c>
      <c r="DX695">
        <v>100.673</v>
      </c>
      <c r="DY695">
        <v>4.7130000000000001</v>
      </c>
      <c r="DZ695">
        <v>404.34410000000003</v>
      </c>
      <c r="EA695">
        <v>-20.655899999999999</v>
      </c>
      <c r="EB695">
        <v>103.226</v>
      </c>
      <c r="EC695">
        <v>4.3899999999999997</v>
      </c>
      <c r="ED695">
        <v>367.80450000000002</v>
      </c>
      <c r="EE695">
        <v>-57.195500000000003</v>
      </c>
      <c r="EF695">
        <v>103.226</v>
      </c>
      <c r="EG695">
        <v>4.3899999999999997</v>
      </c>
      <c r="EH695">
        <v>361.79489999999998</v>
      </c>
      <c r="EI695">
        <v>-63.205100000000002</v>
      </c>
      <c r="EJ695">
        <v>106.476</v>
      </c>
      <c r="EK695">
        <v>3.992</v>
      </c>
      <c r="EL695">
        <v>322.05160000000001</v>
      </c>
      <c r="EM695">
        <v>-102.94840000000001</v>
      </c>
      <c r="EN695">
        <v>106.94</v>
      </c>
      <c r="EO695">
        <v>3.9359999999999999</v>
      </c>
      <c r="EP695">
        <v>321.7149</v>
      </c>
      <c r="EQ695">
        <v>-103.2851</v>
      </c>
      <c r="ER695">
        <v>107.938</v>
      </c>
      <c r="ES695">
        <v>3.8170000000000002</v>
      </c>
      <c r="ET695">
        <v>304.58940000000001</v>
      </c>
      <c r="EU695">
        <v>-120.4106</v>
      </c>
      <c r="EV695">
        <v>106.8</v>
      </c>
      <c r="EW695">
        <v>3.952</v>
      </c>
      <c r="EX695">
        <v>320.01929999999999</v>
      </c>
      <c r="EY695">
        <v>-104.9807</v>
      </c>
      <c r="EZ695">
        <v>107.89700000000001</v>
      </c>
      <c r="FA695">
        <v>3.8210000000000002</v>
      </c>
      <c r="FB695">
        <v>318.96010000000001</v>
      </c>
      <c r="FC695">
        <v>-106.0399</v>
      </c>
      <c r="FD695">
        <v>107.89700000000001</v>
      </c>
      <c r="FE695">
        <v>3.8210000000000002</v>
      </c>
      <c r="FF695">
        <v>319.5</v>
      </c>
      <c r="FG695">
        <v>-105.5</v>
      </c>
      <c r="FH695">
        <v>50.91</v>
      </c>
      <c r="FI695">
        <v>-16.54</v>
      </c>
      <c r="FJ695">
        <v>70.14</v>
      </c>
      <c r="FK695">
        <v>-5.56</v>
      </c>
      <c r="FL695">
        <v>123.313</v>
      </c>
      <c r="FM695">
        <v>27.58</v>
      </c>
      <c r="FN695">
        <v>0.22550000000000001</v>
      </c>
      <c r="FO695">
        <v>-22.939499999999999</v>
      </c>
      <c r="FP695">
        <v>0.27900000000000003</v>
      </c>
      <c r="FQ695">
        <v>-24.0837</v>
      </c>
      <c r="FR695">
        <v>0.38140000000000002</v>
      </c>
      <c r="FS695">
        <v>-27.405100000000001</v>
      </c>
      <c r="FT695">
        <v>0.59699999999999998</v>
      </c>
      <c r="FU695">
        <v>-29.322500000000002</v>
      </c>
      <c r="FV695">
        <v>1.2394000000000001</v>
      </c>
      <c r="FW695">
        <v>-13.3874</v>
      </c>
      <c r="FX695" t="s">
        <v>2719</v>
      </c>
      <c r="FY695">
        <v>30394.902600000001</v>
      </c>
    </row>
    <row r="696" spans="1:181" x14ac:dyDescent="0.35">
      <c r="A696">
        <v>699</v>
      </c>
      <c r="B696" t="s">
        <v>5601</v>
      </c>
      <c r="C696" t="s">
        <v>5583</v>
      </c>
      <c r="D696" t="s">
        <v>2714</v>
      </c>
      <c r="E696" t="s">
        <v>2715</v>
      </c>
      <c r="F696" t="s">
        <v>192</v>
      </c>
      <c r="G696" t="s">
        <v>304</v>
      </c>
      <c r="H696" t="s">
        <v>233</v>
      </c>
      <c r="I696" t="s">
        <v>331</v>
      </c>
      <c r="J696" t="s">
        <v>316</v>
      </c>
      <c r="K696" t="s">
        <v>193</v>
      </c>
      <c r="L696" t="s">
        <v>2716</v>
      </c>
      <c r="M696" t="s">
        <v>193</v>
      </c>
      <c r="N696" t="s">
        <v>196</v>
      </c>
      <c r="O696" t="s">
        <v>197</v>
      </c>
      <c r="P696" t="s">
        <v>198</v>
      </c>
      <c r="Q696">
        <v>2000</v>
      </c>
      <c r="R696" t="s">
        <v>198</v>
      </c>
      <c r="S696">
        <v>500</v>
      </c>
      <c r="T696">
        <v>30</v>
      </c>
      <c r="U696">
        <v>4</v>
      </c>
      <c r="V696" t="s">
        <v>199</v>
      </c>
      <c r="W696" t="s">
        <v>200</v>
      </c>
      <c r="X696">
        <v>5.45</v>
      </c>
      <c r="Y696" t="s">
        <v>193</v>
      </c>
      <c r="Z696" t="s">
        <v>5581</v>
      </c>
      <c r="AA696" t="s">
        <v>1780</v>
      </c>
      <c r="AB696">
        <v>425</v>
      </c>
      <c r="AD696">
        <v>-1</v>
      </c>
      <c r="AE696" t="s">
        <v>193</v>
      </c>
      <c r="AF696" t="s">
        <v>193</v>
      </c>
      <c r="AG696">
        <v>425</v>
      </c>
      <c r="AH696">
        <v>0</v>
      </c>
      <c r="AI696">
        <v>0</v>
      </c>
      <c r="AJ696" t="s">
        <v>193</v>
      </c>
      <c r="AK696" t="s">
        <v>193</v>
      </c>
      <c r="AM696">
        <v>132</v>
      </c>
      <c r="AN696">
        <v>0</v>
      </c>
      <c r="AO696" t="s">
        <v>193</v>
      </c>
      <c r="AP696">
        <v>1.8</v>
      </c>
      <c r="AQ696">
        <v>5.524</v>
      </c>
      <c r="AR696">
        <v>98.918999999999997</v>
      </c>
      <c r="AS696" t="s">
        <v>202</v>
      </c>
      <c r="AT696" t="s">
        <v>203</v>
      </c>
      <c r="AU696" t="s">
        <v>204</v>
      </c>
      <c r="AV696" t="s">
        <v>205</v>
      </c>
      <c r="AW696">
        <v>4</v>
      </c>
      <c r="AX696">
        <v>2</v>
      </c>
      <c r="AY696">
        <v>2</v>
      </c>
      <c r="AZ696" t="s">
        <v>193</v>
      </c>
      <c r="BA696" t="s">
        <v>202</v>
      </c>
      <c r="BB696" t="s">
        <v>206</v>
      </c>
      <c r="BC696" t="s">
        <v>202</v>
      </c>
      <c r="BD696" t="s">
        <v>202</v>
      </c>
      <c r="BE696" t="s">
        <v>202</v>
      </c>
      <c r="BF696" t="s">
        <v>206</v>
      </c>
      <c r="BG696" t="s">
        <v>207</v>
      </c>
      <c r="BH696" t="s">
        <v>193</v>
      </c>
      <c r="BI696">
        <v>2000</v>
      </c>
      <c r="BK696" t="s">
        <v>206</v>
      </c>
      <c r="BL696" t="s">
        <v>208</v>
      </c>
      <c r="BM696" t="s">
        <v>32</v>
      </c>
      <c r="BN696" t="s">
        <v>341</v>
      </c>
      <c r="BO696" t="s">
        <v>350</v>
      </c>
      <c r="BP696" t="s">
        <v>193</v>
      </c>
      <c r="BQ696" t="s">
        <v>193</v>
      </c>
      <c r="BR696" t="s">
        <v>193</v>
      </c>
      <c r="BS696" t="s">
        <v>193</v>
      </c>
      <c r="BT696" t="s">
        <v>193</v>
      </c>
      <c r="BU696" t="s">
        <v>193</v>
      </c>
      <c r="BV696" t="s">
        <v>32</v>
      </c>
      <c r="BW696" t="s">
        <v>209</v>
      </c>
      <c r="BX696" t="s">
        <v>197</v>
      </c>
      <c r="BY696" t="s">
        <v>193</v>
      </c>
      <c r="BZ696" t="s">
        <v>211</v>
      </c>
      <c r="CA696" t="s">
        <v>212</v>
      </c>
      <c r="CB696" t="s">
        <v>2724</v>
      </c>
      <c r="CC696" t="s">
        <v>2725</v>
      </c>
      <c r="CD696" t="s">
        <v>5600</v>
      </c>
      <c r="CE696">
        <v>2</v>
      </c>
      <c r="CF696">
        <v>0</v>
      </c>
      <c r="CG696" t="s">
        <v>214</v>
      </c>
      <c r="CH696" t="s">
        <v>215</v>
      </c>
      <c r="CI696" t="s">
        <v>215</v>
      </c>
      <c r="CJ696" t="s">
        <v>197</v>
      </c>
      <c r="CK696">
        <v>500</v>
      </c>
      <c r="CL696" t="s">
        <v>216</v>
      </c>
      <c r="CM696">
        <v>1</v>
      </c>
      <c r="CN696" t="s">
        <v>199</v>
      </c>
      <c r="CO696" t="s">
        <v>193</v>
      </c>
      <c r="CP696">
        <v>6</v>
      </c>
      <c r="CQ696" t="s">
        <v>193</v>
      </c>
      <c r="CR696" t="s">
        <v>193</v>
      </c>
      <c r="CS696" t="s">
        <v>193</v>
      </c>
      <c r="CT696" t="s">
        <v>193</v>
      </c>
      <c r="CU696" t="s">
        <v>193</v>
      </c>
      <c r="CV696" t="s">
        <v>193</v>
      </c>
      <c r="CW696" t="s">
        <v>2714</v>
      </c>
      <c r="CX696" t="s">
        <v>217</v>
      </c>
      <c r="CY696">
        <v>0.875</v>
      </c>
      <c r="CZ696">
        <v>4.375</v>
      </c>
      <c r="DA696" t="s">
        <v>206</v>
      </c>
      <c r="DB696" t="s">
        <v>193</v>
      </c>
      <c r="DC696" t="s">
        <v>193</v>
      </c>
      <c r="DD696" t="s">
        <v>193</v>
      </c>
      <c r="DE696" t="s">
        <v>193</v>
      </c>
      <c r="DF696" t="s">
        <v>193</v>
      </c>
      <c r="DG696" t="s">
        <v>404</v>
      </c>
      <c r="DH696" t="s">
        <v>193</v>
      </c>
      <c r="DI696" t="s">
        <v>193</v>
      </c>
      <c r="DJ696" t="s">
        <v>193</v>
      </c>
      <c r="DK696" t="s">
        <v>193</v>
      </c>
      <c r="DL696" t="s">
        <v>222</v>
      </c>
      <c r="DM696" t="s">
        <v>222</v>
      </c>
      <c r="DN696" t="s">
        <v>223</v>
      </c>
      <c r="DO696" t="s">
        <v>1783</v>
      </c>
      <c r="DP696">
        <v>100.879</v>
      </c>
      <c r="DQ696">
        <v>5.39</v>
      </c>
      <c r="DR696">
        <v>415.07400000000001</v>
      </c>
      <c r="DS696">
        <v>-9.9260000000000002</v>
      </c>
      <c r="DT696">
        <v>101.593</v>
      </c>
      <c r="DU696">
        <v>5.3419999999999996</v>
      </c>
      <c r="DV696">
        <v>413.2697</v>
      </c>
      <c r="DW696">
        <v>-11.7303</v>
      </c>
      <c r="DX696">
        <v>104.961</v>
      </c>
      <c r="DY696">
        <v>5.1219999999999999</v>
      </c>
      <c r="DZ696">
        <v>384.35379999999998</v>
      </c>
      <c r="EA696">
        <v>-40.6462</v>
      </c>
      <c r="EB696">
        <v>114.621</v>
      </c>
      <c r="EC696">
        <v>4.5449999999999999</v>
      </c>
      <c r="ED696">
        <v>325.05130000000003</v>
      </c>
      <c r="EE696">
        <v>-99.948700000000002</v>
      </c>
      <c r="EF696">
        <v>114.621</v>
      </c>
      <c r="EG696">
        <v>4.5449999999999999</v>
      </c>
      <c r="EH696">
        <v>316.85140000000001</v>
      </c>
      <c r="EI696">
        <v>-108.1486</v>
      </c>
      <c r="EJ696">
        <v>114.259</v>
      </c>
      <c r="EK696">
        <v>4.5650000000000004</v>
      </c>
      <c r="EL696">
        <v>318.86430000000001</v>
      </c>
      <c r="EM696">
        <v>-106.1357</v>
      </c>
      <c r="EN696">
        <v>114.18300000000001</v>
      </c>
      <c r="EO696">
        <v>4.57</v>
      </c>
      <c r="EP696">
        <v>322.65030000000002</v>
      </c>
      <c r="EQ696">
        <v>-102.3497</v>
      </c>
      <c r="ER696">
        <v>114.994</v>
      </c>
      <c r="ES696">
        <v>4.524</v>
      </c>
      <c r="ET696">
        <v>311.6986</v>
      </c>
      <c r="EU696">
        <v>-113.3014</v>
      </c>
      <c r="EV696">
        <v>115.857</v>
      </c>
      <c r="EW696">
        <v>4.476</v>
      </c>
      <c r="EX696">
        <v>307.4366</v>
      </c>
      <c r="EY696">
        <v>-117.5634</v>
      </c>
      <c r="EZ696">
        <v>114.366</v>
      </c>
      <c r="FA696">
        <v>4.5590000000000002</v>
      </c>
      <c r="FB696">
        <v>329.3571</v>
      </c>
      <c r="FC696">
        <v>-95.642899999999997</v>
      </c>
      <c r="FD696">
        <v>114.366</v>
      </c>
      <c r="FE696">
        <v>4.5590000000000002</v>
      </c>
      <c r="FF696">
        <v>333.57560000000001</v>
      </c>
      <c r="FG696">
        <v>-91.424400000000006</v>
      </c>
      <c r="FH696">
        <v>50.91</v>
      </c>
      <c r="FI696">
        <v>-16.54</v>
      </c>
      <c r="FJ696">
        <v>70.14</v>
      </c>
      <c r="FK696">
        <v>-5.56</v>
      </c>
      <c r="FL696">
        <v>123.313</v>
      </c>
      <c r="FM696">
        <v>27.58</v>
      </c>
      <c r="FN696">
        <v>0.22550000000000001</v>
      </c>
      <c r="FO696">
        <v>-22.939499999999999</v>
      </c>
      <c r="FP696">
        <v>0.27900000000000003</v>
      </c>
      <c r="FQ696">
        <v>-24.0837</v>
      </c>
      <c r="FR696">
        <v>0.38140000000000002</v>
      </c>
      <c r="FS696">
        <v>-27.405100000000001</v>
      </c>
      <c r="FT696">
        <v>0.59699999999999998</v>
      </c>
      <c r="FU696">
        <v>-29.322500000000002</v>
      </c>
      <c r="FV696">
        <v>1.2394000000000001</v>
      </c>
      <c r="FW696">
        <v>-13.3874</v>
      </c>
      <c r="FX696" t="s">
        <v>2719</v>
      </c>
      <c r="FY696">
        <v>30394.902600000001</v>
      </c>
    </row>
    <row r="697" spans="1:181" x14ac:dyDescent="0.35">
      <c r="A697">
        <v>700</v>
      </c>
      <c r="B697" t="s">
        <v>5601</v>
      </c>
      <c r="C697" t="s">
        <v>5587</v>
      </c>
      <c r="D697" t="s">
        <v>2726</v>
      </c>
      <c r="E697" t="s">
        <v>2727</v>
      </c>
      <c r="F697" t="s">
        <v>303</v>
      </c>
      <c r="G697" t="s">
        <v>304</v>
      </c>
      <c r="H697" t="s">
        <v>261</v>
      </c>
      <c r="I697" t="s">
        <v>331</v>
      </c>
      <c r="J697" t="s">
        <v>261</v>
      </c>
      <c r="K697" t="s">
        <v>331</v>
      </c>
      <c r="L697" t="s">
        <v>903</v>
      </c>
      <c r="M697">
        <v>6</v>
      </c>
      <c r="N697" t="s">
        <v>196</v>
      </c>
      <c r="O697" t="s">
        <v>197</v>
      </c>
      <c r="P697" t="s">
        <v>198</v>
      </c>
      <c r="Q697">
        <v>2000</v>
      </c>
      <c r="R697" t="s">
        <v>198</v>
      </c>
      <c r="S697">
        <v>750</v>
      </c>
      <c r="T697">
        <v>5.0999999999999996</v>
      </c>
      <c r="U697">
        <v>3</v>
      </c>
      <c r="V697" t="s">
        <v>199</v>
      </c>
      <c r="W697" t="s">
        <v>200</v>
      </c>
      <c r="X697">
        <v>4.5</v>
      </c>
      <c r="Y697" t="s">
        <v>193</v>
      </c>
      <c r="Z697" t="s">
        <v>5420</v>
      </c>
      <c r="AA697" t="s">
        <v>2410</v>
      </c>
      <c r="AB697">
        <v>412.5</v>
      </c>
      <c r="AD697">
        <v>-12.5</v>
      </c>
      <c r="AE697" t="s">
        <v>193</v>
      </c>
      <c r="AF697" t="s">
        <v>193</v>
      </c>
      <c r="AG697">
        <v>450</v>
      </c>
      <c r="AH697">
        <v>425</v>
      </c>
      <c r="AI697">
        <v>12.5</v>
      </c>
      <c r="AJ697" t="s">
        <v>193</v>
      </c>
      <c r="AK697" t="s">
        <v>193</v>
      </c>
      <c r="AM697">
        <v>55</v>
      </c>
      <c r="AN697">
        <v>37.5</v>
      </c>
      <c r="AO697" t="s">
        <v>193</v>
      </c>
      <c r="AP697">
        <v>3.6</v>
      </c>
      <c r="AQ697">
        <v>4.51</v>
      </c>
      <c r="AR697">
        <v>99.948999999999998</v>
      </c>
      <c r="AS697" t="s">
        <v>202</v>
      </c>
      <c r="AT697" t="s">
        <v>203</v>
      </c>
      <c r="AU697" t="s">
        <v>204</v>
      </c>
      <c r="AV697" t="s">
        <v>205</v>
      </c>
      <c r="AW697">
        <v>11</v>
      </c>
      <c r="AX697">
        <v>3</v>
      </c>
      <c r="AY697">
        <v>8</v>
      </c>
      <c r="AZ697" t="s">
        <v>193</v>
      </c>
      <c r="BA697" t="s">
        <v>202</v>
      </c>
      <c r="BB697" t="s">
        <v>202</v>
      </c>
      <c r="BC697" t="s">
        <v>202</v>
      </c>
      <c r="BD697" t="s">
        <v>202</v>
      </c>
      <c r="BE697" t="s">
        <v>206</v>
      </c>
      <c r="BF697" t="s">
        <v>206</v>
      </c>
      <c r="BG697" t="s">
        <v>238</v>
      </c>
      <c r="BH697" t="s">
        <v>207</v>
      </c>
      <c r="BI697">
        <v>2000</v>
      </c>
      <c r="BK697" t="s">
        <v>206</v>
      </c>
      <c r="BL697" t="s">
        <v>208</v>
      </c>
      <c r="BM697" t="s">
        <v>220</v>
      </c>
      <c r="BN697" t="s">
        <v>32</v>
      </c>
      <c r="BO697" t="s">
        <v>218</v>
      </c>
      <c r="BP697" t="s">
        <v>28</v>
      </c>
      <c r="BQ697" t="s">
        <v>29</v>
      </c>
      <c r="BR697" t="s">
        <v>30</v>
      </c>
      <c r="BS697" t="s">
        <v>34</v>
      </c>
      <c r="BT697" t="s">
        <v>35</v>
      </c>
      <c r="BU697" t="s">
        <v>469</v>
      </c>
      <c r="BV697" t="s">
        <v>193</v>
      </c>
      <c r="BW697" t="s">
        <v>209</v>
      </c>
      <c r="BX697" t="s">
        <v>197</v>
      </c>
      <c r="BY697" t="s">
        <v>193</v>
      </c>
      <c r="BZ697" t="s">
        <v>470</v>
      </c>
      <c r="CA697" t="s">
        <v>485</v>
      </c>
      <c r="CB697" t="s">
        <v>2728</v>
      </c>
      <c r="CC697" t="s">
        <v>2729</v>
      </c>
      <c r="CD697" t="s">
        <v>5600</v>
      </c>
      <c r="CE697">
        <v>2</v>
      </c>
      <c r="CF697">
        <v>1</v>
      </c>
      <c r="CG697" t="s">
        <v>214</v>
      </c>
      <c r="CH697" t="s">
        <v>215</v>
      </c>
      <c r="CI697" t="s">
        <v>215</v>
      </c>
      <c r="CJ697" t="s">
        <v>197</v>
      </c>
      <c r="CK697">
        <v>750</v>
      </c>
      <c r="CL697" t="s">
        <v>216</v>
      </c>
      <c r="CM697">
        <v>1</v>
      </c>
      <c r="CN697" t="s">
        <v>199</v>
      </c>
      <c r="CO697" t="s">
        <v>193</v>
      </c>
      <c r="CP697">
        <v>1</v>
      </c>
      <c r="CQ697" t="s">
        <v>193</v>
      </c>
      <c r="CR697" t="s">
        <v>193</v>
      </c>
      <c r="CS697" t="s">
        <v>193</v>
      </c>
      <c r="CT697" t="s">
        <v>193</v>
      </c>
      <c r="CU697" t="s">
        <v>193</v>
      </c>
      <c r="CV697" t="s">
        <v>193</v>
      </c>
      <c r="CW697" t="s">
        <v>2726</v>
      </c>
      <c r="CX697" t="s">
        <v>217</v>
      </c>
      <c r="CY697">
        <v>0.6</v>
      </c>
      <c r="CZ697">
        <v>4.5</v>
      </c>
      <c r="DA697" t="s">
        <v>206</v>
      </c>
      <c r="DB697" t="s">
        <v>193</v>
      </c>
      <c r="DC697" t="s">
        <v>193</v>
      </c>
      <c r="DD697" t="s">
        <v>193</v>
      </c>
      <c r="DE697" t="s">
        <v>193</v>
      </c>
      <c r="DF697" t="s">
        <v>193</v>
      </c>
      <c r="DG697" t="s">
        <v>193</v>
      </c>
      <c r="DH697" t="s">
        <v>193</v>
      </c>
      <c r="DI697" t="s">
        <v>193</v>
      </c>
      <c r="DJ697" t="s">
        <v>193</v>
      </c>
      <c r="DK697" t="s">
        <v>193</v>
      </c>
      <c r="DL697" t="s">
        <v>222</v>
      </c>
      <c r="DM697" t="s">
        <v>222</v>
      </c>
      <c r="DN697" t="s">
        <v>223</v>
      </c>
      <c r="DO697" t="s">
        <v>2242</v>
      </c>
      <c r="DP697">
        <v>101.61199999999999</v>
      </c>
      <c r="DQ697">
        <v>4.1399999999999997</v>
      </c>
      <c r="DR697">
        <v>375.57089999999999</v>
      </c>
      <c r="DS697">
        <v>-36.929099999999998</v>
      </c>
      <c r="DT697">
        <v>103.414</v>
      </c>
      <c r="DU697">
        <v>3.7450000000000001</v>
      </c>
      <c r="DV697">
        <v>330.53640000000001</v>
      </c>
      <c r="DW697">
        <v>-81.9636</v>
      </c>
      <c r="DX697">
        <v>103.414</v>
      </c>
      <c r="DY697">
        <v>3.7450000000000001</v>
      </c>
      <c r="DZ697">
        <v>328.79230000000001</v>
      </c>
      <c r="EA697">
        <v>-83.707700000000003</v>
      </c>
      <c r="EB697">
        <v>103.414</v>
      </c>
      <c r="EC697">
        <v>3.7450000000000001</v>
      </c>
      <c r="ED697">
        <v>327.36439999999999</v>
      </c>
      <c r="EE697">
        <v>-85.135599999999997</v>
      </c>
      <c r="EF697">
        <v>107.327</v>
      </c>
      <c r="EG697">
        <v>2.9140000000000001</v>
      </c>
      <c r="EH697">
        <v>244.26910000000001</v>
      </c>
      <c r="EI697">
        <v>-168.23089999999999</v>
      </c>
      <c r="EJ697">
        <v>107.791</v>
      </c>
      <c r="EK697">
        <v>2.8170000000000002</v>
      </c>
      <c r="EL697">
        <v>241.2533</v>
      </c>
      <c r="EM697">
        <v>-171.2467</v>
      </c>
      <c r="EN697">
        <v>107.214</v>
      </c>
      <c r="EO697">
        <v>2.9359999999999999</v>
      </c>
      <c r="EP697">
        <v>248.7037</v>
      </c>
      <c r="EQ697">
        <v>-163.7963</v>
      </c>
      <c r="ER697">
        <v>107.226</v>
      </c>
      <c r="ES697">
        <v>2.931</v>
      </c>
      <c r="ET697">
        <v>251.072</v>
      </c>
      <c r="EU697">
        <v>-161.428</v>
      </c>
      <c r="EV697">
        <v>106.72</v>
      </c>
      <c r="EW697">
        <v>3.036</v>
      </c>
      <c r="EX697">
        <v>269.83629999999999</v>
      </c>
      <c r="EY697">
        <v>-142.66370000000001</v>
      </c>
      <c r="EZ697">
        <v>106.17400000000001</v>
      </c>
      <c r="FA697">
        <v>3.15</v>
      </c>
      <c r="FB697">
        <v>279.3562</v>
      </c>
      <c r="FC697">
        <v>-133.1438</v>
      </c>
      <c r="FD697">
        <v>105.996</v>
      </c>
      <c r="FE697">
        <v>3.1869999999999998</v>
      </c>
      <c r="FF697">
        <v>282.74650000000003</v>
      </c>
      <c r="FG697">
        <v>-129.7535</v>
      </c>
      <c r="FH697">
        <v>50.91</v>
      </c>
      <c r="FI697">
        <v>-16.54</v>
      </c>
      <c r="FJ697">
        <v>70.14</v>
      </c>
      <c r="FK697">
        <v>-5.56</v>
      </c>
      <c r="FL697">
        <v>123.313</v>
      </c>
      <c r="FM697">
        <v>27.58</v>
      </c>
      <c r="FN697">
        <v>0.22550000000000001</v>
      </c>
      <c r="FO697">
        <v>-22.939499999999999</v>
      </c>
      <c r="FP697">
        <v>0.27900000000000003</v>
      </c>
      <c r="FQ697">
        <v>-24.0837</v>
      </c>
      <c r="FR697">
        <v>0.38140000000000002</v>
      </c>
      <c r="FS697">
        <v>-27.405100000000001</v>
      </c>
      <c r="FT697">
        <v>0.59699999999999998</v>
      </c>
      <c r="FU697">
        <v>-29.322500000000002</v>
      </c>
      <c r="FV697">
        <v>1.2394000000000001</v>
      </c>
      <c r="FW697">
        <v>-13.3874</v>
      </c>
      <c r="FX697" t="s">
        <v>2730</v>
      </c>
      <c r="FY697">
        <v>53155.708599999998</v>
      </c>
    </row>
    <row r="698" spans="1:181" x14ac:dyDescent="0.35">
      <c r="A698">
        <v>701</v>
      </c>
      <c r="B698" t="s">
        <v>5601</v>
      </c>
      <c r="C698" t="s">
        <v>5587</v>
      </c>
      <c r="D698" t="s">
        <v>2726</v>
      </c>
      <c r="E698" t="s">
        <v>2727</v>
      </c>
      <c r="F698" t="s">
        <v>303</v>
      </c>
      <c r="G698" t="s">
        <v>304</v>
      </c>
      <c r="H698" t="s">
        <v>261</v>
      </c>
      <c r="I698" t="s">
        <v>331</v>
      </c>
      <c r="J698" t="s">
        <v>261</v>
      </c>
      <c r="K698" t="s">
        <v>331</v>
      </c>
      <c r="L698" t="s">
        <v>903</v>
      </c>
      <c r="M698">
        <v>6</v>
      </c>
      <c r="N698" t="s">
        <v>196</v>
      </c>
      <c r="O698" t="s">
        <v>197</v>
      </c>
      <c r="P698" t="s">
        <v>198</v>
      </c>
      <c r="Q698">
        <v>2000</v>
      </c>
      <c r="R698" t="s">
        <v>198</v>
      </c>
      <c r="S698">
        <v>500</v>
      </c>
      <c r="T698">
        <v>7.1</v>
      </c>
      <c r="U698">
        <v>3</v>
      </c>
      <c r="V698" t="s">
        <v>199</v>
      </c>
      <c r="W698" t="s">
        <v>200</v>
      </c>
      <c r="X698">
        <v>4.6500000000000004</v>
      </c>
      <c r="Y698" t="s">
        <v>193</v>
      </c>
      <c r="Z698" t="s">
        <v>5463</v>
      </c>
      <c r="AA698" t="s">
        <v>2655</v>
      </c>
      <c r="AB698">
        <v>412.5</v>
      </c>
      <c r="AD698">
        <v>-11.5</v>
      </c>
      <c r="AE698" t="s">
        <v>193</v>
      </c>
      <c r="AF698" t="s">
        <v>193</v>
      </c>
      <c r="AG698">
        <v>450</v>
      </c>
      <c r="AH698">
        <v>425</v>
      </c>
      <c r="AI698">
        <v>12.5</v>
      </c>
      <c r="AJ698" t="s">
        <v>193</v>
      </c>
      <c r="AK698" t="s">
        <v>193</v>
      </c>
      <c r="AM698">
        <v>55</v>
      </c>
      <c r="AN698">
        <v>37.5</v>
      </c>
      <c r="AO698" t="s">
        <v>193</v>
      </c>
      <c r="AP698">
        <v>3.4</v>
      </c>
      <c r="AQ698">
        <v>4.657</v>
      </c>
      <c r="AR698">
        <v>99.950999999999993</v>
      </c>
      <c r="AS698" t="s">
        <v>202</v>
      </c>
      <c r="AT698" t="s">
        <v>203</v>
      </c>
      <c r="AU698" t="s">
        <v>204</v>
      </c>
      <c r="AV698" t="s">
        <v>205</v>
      </c>
      <c r="AW698">
        <v>11</v>
      </c>
      <c r="AX698">
        <v>3</v>
      </c>
      <c r="AY698">
        <v>8</v>
      </c>
      <c r="AZ698" t="s">
        <v>193</v>
      </c>
      <c r="BA698" t="s">
        <v>202</v>
      </c>
      <c r="BB698" t="s">
        <v>202</v>
      </c>
      <c r="BC698" t="s">
        <v>202</v>
      </c>
      <c r="BD698" t="s">
        <v>202</v>
      </c>
      <c r="BE698" t="s">
        <v>206</v>
      </c>
      <c r="BF698" t="s">
        <v>206</v>
      </c>
      <c r="BG698" t="s">
        <v>238</v>
      </c>
      <c r="BH698" t="s">
        <v>207</v>
      </c>
      <c r="BI698">
        <v>2000</v>
      </c>
      <c r="BK698" t="s">
        <v>206</v>
      </c>
      <c r="BL698" t="s">
        <v>208</v>
      </c>
      <c r="BM698" t="s">
        <v>220</v>
      </c>
      <c r="BN698" t="s">
        <v>32</v>
      </c>
      <c r="BO698" t="s">
        <v>218</v>
      </c>
      <c r="BP698" t="s">
        <v>28</v>
      </c>
      <c r="BQ698" t="s">
        <v>29</v>
      </c>
      <c r="BR698" t="s">
        <v>30</v>
      </c>
      <c r="BS698" t="s">
        <v>34</v>
      </c>
      <c r="BT698" t="s">
        <v>35</v>
      </c>
      <c r="BU698" t="s">
        <v>469</v>
      </c>
      <c r="BV698" t="s">
        <v>193</v>
      </c>
      <c r="BW698" t="s">
        <v>209</v>
      </c>
      <c r="BX698" t="s">
        <v>197</v>
      </c>
      <c r="BY698" t="s">
        <v>193</v>
      </c>
      <c r="BZ698" t="s">
        <v>470</v>
      </c>
      <c r="CA698" t="s">
        <v>485</v>
      </c>
      <c r="CB698" t="s">
        <v>2731</v>
      </c>
      <c r="CC698" t="s">
        <v>2732</v>
      </c>
      <c r="CD698" t="s">
        <v>5600</v>
      </c>
      <c r="CE698">
        <v>2</v>
      </c>
      <c r="CF698">
        <v>0</v>
      </c>
      <c r="CG698" t="s">
        <v>214</v>
      </c>
      <c r="CH698" t="s">
        <v>215</v>
      </c>
      <c r="CI698" t="s">
        <v>215</v>
      </c>
      <c r="CJ698" t="s">
        <v>197</v>
      </c>
      <c r="CK698">
        <v>500</v>
      </c>
      <c r="CL698" t="s">
        <v>216</v>
      </c>
      <c r="CM698">
        <v>1</v>
      </c>
      <c r="CN698" t="s">
        <v>199</v>
      </c>
      <c r="CO698" t="s">
        <v>193</v>
      </c>
      <c r="CP698">
        <v>1</v>
      </c>
      <c r="CQ698" t="s">
        <v>193</v>
      </c>
      <c r="CR698" t="s">
        <v>193</v>
      </c>
      <c r="CS698" t="s">
        <v>193</v>
      </c>
      <c r="CT698" t="s">
        <v>193</v>
      </c>
      <c r="CU698" t="s">
        <v>193</v>
      </c>
      <c r="CV698" t="s">
        <v>193</v>
      </c>
      <c r="CW698" t="s">
        <v>2726</v>
      </c>
      <c r="CX698" t="s">
        <v>217</v>
      </c>
      <c r="CY698">
        <v>0.625</v>
      </c>
      <c r="CZ698">
        <v>3.125</v>
      </c>
      <c r="DA698" t="s">
        <v>206</v>
      </c>
      <c r="DB698" t="s">
        <v>193</v>
      </c>
      <c r="DC698" t="s">
        <v>193</v>
      </c>
      <c r="DD698" t="s">
        <v>193</v>
      </c>
      <c r="DE698" t="s">
        <v>193</v>
      </c>
      <c r="DF698" t="s">
        <v>193</v>
      </c>
      <c r="DG698" t="s">
        <v>193</v>
      </c>
      <c r="DH698" t="s">
        <v>193</v>
      </c>
      <c r="DI698" t="s">
        <v>193</v>
      </c>
      <c r="DJ698" t="s">
        <v>193</v>
      </c>
      <c r="DK698" t="s">
        <v>193</v>
      </c>
      <c r="DL698" t="s">
        <v>222</v>
      </c>
      <c r="DM698" t="s">
        <v>222</v>
      </c>
      <c r="DN698" t="s">
        <v>223</v>
      </c>
      <c r="DO698" t="s">
        <v>2520</v>
      </c>
      <c r="DP698">
        <v>99.802000000000007</v>
      </c>
      <c r="DQ698">
        <v>4.6820000000000004</v>
      </c>
      <c r="DR698">
        <v>417.10730000000001</v>
      </c>
      <c r="DS698">
        <v>4.6073000000000004</v>
      </c>
      <c r="DT698">
        <v>101.28400000000001</v>
      </c>
      <c r="DU698">
        <v>4.4320000000000004</v>
      </c>
      <c r="DV698">
        <v>385.50420000000003</v>
      </c>
      <c r="DW698">
        <v>-26.995799999999999</v>
      </c>
      <c r="DX698">
        <v>103.752</v>
      </c>
      <c r="DY698">
        <v>4.0229999999999997</v>
      </c>
      <c r="DZ698">
        <v>340.71710000000002</v>
      </c>
      <c r="EA698">
        <v>-71.782899999999998</v>
      </c>
      <c r="EB698">
        <v>103.752</v>
      </c>
      <c r="EC698">
        <v>4.0229999999999997</v>
      </c>
      <c r="ED698">
        <v>336.81549999999999</v>
      </c>
      <c r="EE698">
        <v>-75.6845</v>
      </c>
      <c r="EF698">
        <v>105.648</v>
      </c>
      <c r="EG698">
        <v>3.7160000000000002</v>
      </c>
      <c r="EH698">
        <v>306.11219999999997</v>
      </c>
      <c r="EI698">
        <v>-106.3878</v>
      </c>
      <c r="EJ698">
        <v>107.361</v>
      </c>
      <c r="EK698">
        <v>3.444</v>
      </c>
      <c r="EL698">
        <v>284.88299999999998</v>
      </c>
      <c r="EM698">
        <v>-127.617</v>
      </c>
      <c r="EN698">
        <v>106.661</v>
      </c>
      <c r="EO698">
        <v>3.5539999999999998</v>
      </c>
      <c r="EP698">
        <v>291.29109999999997</v>
      </c>
      <c r="EQ698">
        <v>-121.2089</v>
      </c>
      <c r="ER698">
        <v>106.358</v>
      </c>
      <c r="ES698">
        <v>3.601</v>
      </c>
      <c r="ET698">
        <v>298.97989999999999</v>
      </c>
      <c r="EU698">
        <v>-113.5201</v>
      </c>
      <c r="EV698">
        <v>106.358</v>
      </c>
      <c r="EW698">
        <v>3.601</v>
      </c>
      <c r="EX698">
        <v>309.96319999999997</v>
      </c>
      <c r="EY698">
        <v>-102.5368</v>
      </c>
      <c r="EZ698">
        <v>105.61499999999999</v>
      </c>
      <c r="FA698">
        <v>3.7189999999999999</v>
      </c>
      <c r="FB698">
        <v>320.63529999999997</v>
      </c>
      <c r="FC698">
        <v>-91.864699999999999</v>
      </c>
      <c r="FD698">
        <v>105.72499999999999</v>
      </c>
      <c r="FE698">
        <v>3.7010000000000001</v>
      </c>
      <c r="FF698">
        <v>318.15530000000001</v>
      </c>
      <c r="FG698">
        <v>-94.344700000000003</v>
      </c>
      <c r="FH698">
        <v>50.91</v>
      </c>
      <c r="FI698">
        <v>-16.54</v>
      </c>
      <c r="FJ698">
        <v>70.14</v>
      </c>
      <c r="FK698">
        <v>-5.56</v>
      </c>
      <c r="FL698">
        <v>123.313</v>
      </c>
      <c r="FM698">
        <v>27.58</v>
      </c>
      <c r="FN698">
        <v>0.22550000000000001</v>
      </c>
      <c r="FO698">
        <v>-22.939499999999999</v>
      </c>
      <c r="FP698">
        <v>0.27900000000000003</v>
      </c>
      <c r="FQ698">
        <v>-24.0837</v>
      </c>
      <c r="FR698">
        <v>0.38140000000000002</v>
      </c>
      <c r="FS698">
        <v>-27.405100000000001</v>
      </c>
      <c r="FT698">
        <v>0.59699999999999998</v>
      </c>
      <c r="FU698">
        <v>-29.322500000000002</v>
      </c>
      <c r="FV698">
        <v>1.2394000000000001</v>
      </c>
      <c r="FW698">
        <v>-13.3874</v>
      </c>
      <c r="FX698" t="s">
        <v>2730</v>
      </c>
      <c r="FY698">
        <v>53155.708599999998</v>
      </c>
    </row>
    <row r="699" spans="1:181" x14ac:dyDescent="0.35">
      <c r="A699">
        <v>702</v>
      </c>
      <c r="B699" t="s">
        <v>5601</v>
      </c>
      <c r="C699" t="s">
        <v>5587</v>
      </c>
      <c r="D699" t="s">
        <v>2726</v>
      </c>
      <c r="E699" t="s">
        <v>2727</v>
      </c>
      <c r="F699" t="s">
        <v>303</v>
      </c>
      <c r="G699" t="s">
        <v>304</v>
      </c>
      <c r="H699" t="s">
        <v>261</v>
      </c>
      <c r="I699" t="s">
        <v>331</v>
      </c>
      <c r="J699" t="s">
        <v>261</v>
      </c>
      <c r="K699" t="s">
        <v>331</v>
      </c>
      <c r="L699" t="s">
        <v>903</v>
      </c>
      <c r="M699">
        <v>6</v>
      </c>
      <c r="N699" t="s">
        <v>196</v>
      </c>
      <c r="O699" t="s">
        <v>197</v>
      </c>
      <c r="P699" t="s">
        <v>198</v>
      </c>
      <c r="Q699">
        <v>2000</v>
      </c>
      <c r="R699" t="s">
        <v>198</v>
      </c>
      <c r="S699">
        <v>750</v>
      </c>
      <c r="T699">
        <v>10.1</v>
      </c>
      <c r="U699">
        <v>3</v>
      </c>
      <c r="V699" t="s">
        <v>199</v>
      </c>
      <c r="W699" t="s">
        <v>200</v>
      </c>
      <c r="X699">
        <v>4.7</v>
      </c>
      <c r="Y699" t="s">
        <v>193</v>
      </c>
      <c r="Z699" t="s">
        <v>5300</v>
      </c>
      <c r="AA699" t="s">
        <v>1712</v>
      </c>
      <c r="AB699">
        <v>412.5</v>
      </c>
      <c r="AD699">
        <v>-10.5</v>
      </c>
      <c r="AE699" t="s">
        <v>193</v>
      </c>
      <c r="AF699" t="s">
        <v>193</v>
      </c>
      <c r="AG699">
        <v>450</v>
      </c>
      <c r="AH699">
        <v>425</v>
      </c>
      <c r="AI699">
        <v>12.5</v>
      </c>
      <c r="AJ699" t="s">
        <v>193</v>
      </c>
      <c r="AK699" t="s">
        <v>193</v>
      </c>
      <c r="AM699">
        <v>55</v>
      </c>
      <c r="AN699">
        <v>37.5</v>
      </c>
      <c r="AO699" t="s">
        <v>193</v>
      </c>
      <c r="AP699">
        <v>3.47</v>
      </c>
      <c r="AQ699">
        <v>4.7439999999999998</v>
      </c>
      <c r="AR699">
        <v>99.643000000000001</v>
      </c>
      <c r="AS699" t="s">
        <v>202</v>
      </c>
      <c r="AT699" t="s">
        <v>203</v>
      </c>
      <c r="AU699" t="s">
        <v>204</v>
      </c>
      <c r="AV699" t="s">
        <v>205</v>
      </c>
      <c r="AW699">
        <v>11</v>
      </c>
      <c r="AX699">
        <v>3</v>
      </c>
      <c r="AY699">
        <v>8</v>
      </c>
      <c r="AZ699" t="s">
        <v>193</v>
      </c>
      <c r="BA699" t="s">
        <v>202</v>
      </c>
      <c r="BB699" t="s">
        <v>202</v>
      </c>
      <c r="BC699" t="s">
        <v>202</v>
      </c>
      <c r="BD699" t="s">
        <v>202</v>
      </c>
      <c r="BE699" t="s">
        <v>206</v>
      </c>
      <c r="BF699" t="s">
        <v>206</v>
      </c>
      <c r="BG699" t="s">
        <v>238</v>
      </c>
      <c r="BH699" t="s">
        <v>207</v>
      </c>
      <c r="BI699">
        <v>2000</v>
      </c>
      <c r="BK699" t="s">
        <v>206</v>
      </c>
      <c r="BL699" t="s">
        <v>208</v>
      </c>
      <c r="BM699" t="s">
        <v>220</v>
      </c>
      <c r="BN699" t="s">
        <v>32</v>
      </c>
      <c r="BO699" t="s">
        <v>218</v>
      </c>
      <c r="BP699" t="s">
        <v>28</v>
      </c>
      <c r="BQ699" t="s">
        <v>29</v>
      </c>
      <c r="BR699" t="s">
        <v>30</v>
      </c>
      <c r="BS699" t="s">
        <v>34</v>
      </c>
      <c r="BT699" t="s">
        <v>35</v>
      </c>
      <c r="BU699" t="s">
        <v>469</v>
      </c>
      <c r="BV699" t="s">
        <v>193</v>
      </c>
      <c r="BW699" t="s">
        <v>209</v>
      </c>
      <c r="BX699" t="s">
        <v>197</v>
      </c>
      <c r="BY699" t="s">
        <v>193</v>
      </c>
      <c r="BZ699" t="s">
        <v>470</v>
      </c>
      <c r="CA699" t="s">
        <v>485</v>
      </c>
      <c r="CB699" t="s">
        <v>2733</v>
      </c>
      <c r="CC699" t="s">
        <v>2734</v>
      </c>
      <c r="CD699" t="s">
        <v>5600</v>
      </c>
      <c r="CE699">
        <v>2</v>
      </c>
      <c r="CF699">
        <v>0</v>
      </c>
      <c r="CG699" t="s">
        <v>214</v>
      </c>
      <c r="CH699" t="s">
        <v>215</v>
      </c>
      <c r="CI699" t="s">
        <v>215</v>
      </c>
      <c r="CJ699" t="s">
        <v>197</v>
      </c>
      <c r="CK699">
        <v>750</v>
      </c>
      <c r="CL699" t="s">
        <v>216</v>
      </c>
      <c r="CM699">
        <v>1</v>
      </c>
      <c r="CN699" t="s">
        <v>199</v>
      </c>
      <c r="CO699" t="s">
        <v>193</v>
      </c>
      <c r="CP699">
        <v>1</v>
      </c>
      <c r="CQ699" t="s">
        <v>193</v>
      </c>
      <c r="CR699" t="s">
        <v>193</v>
      </c>
      <c r="CS699" t="s">
        <v>193</v>
      </c>
      <c r="CT699" t="s">
        <v>193</v>
      </c>
      <c r="CU699" t="s">
        <v>193</v>
      </c>
      <c r="CV699" t="s">
        <v>193</v>
      </c>
      <c r="CW699" t="s">
        <v>2726</v>
      </c>
      <c r="CX699" t="s">
        <v>217</v>
      </c>
      <c r="CY699">
        <v>0.65</v>
      </c>
      <c r="CZ699">
        <v>4.875</v>
      </c>
      <c r="DA699" t="s">
        <v>206</v>
      </c>
      <c r="DB699" t="s">
        <v>193</v>
      </c>
      <c r="DC699" t="s">
        <v>193</v>
      </c>
      <c r="DD699" t="s">
        <v>193</v>
      </c>
      <c r="DE699" t="s">
        <v>193</v>
      </c>
      <c r="DF699" t="s">
        <v>193</v>
      </c>
      <c r="DG699" t="s">
        <v>193</v>
      </c>
      <c r="DH699" t="s">
        <v>193</v>
      </c>
      <c r="DI699" t="s">
        <v>193</v>
      </c>
      <c r="DJ699" t="s">
        <v>193</v>
      </c>
      <c r="DK699" t="s">
        <v>193</v>
      </c>
      <c r="DL699" t="s">
        <v>222</v>
      </c>
      <c r="DM699" t="s">
        <v>222</v>
      </c>
      <c r="DN699" t="s">
        <v>223</v>
      </c>
      <c r="DO699" t="s">
        <v>1547</v>
      </c>
      <c r="DP699">
        <v>99.230999999999995</v>
      </c>
      <c r="DQ699">
        <v>4.7960000000000003</v>
      </c>
      <c r="DR699">
        <v>420.14859999999999</v>
      </c>
      <c r="DS699">
        <v>7.6486000000000001</v>
      </c>
      <c r="DT699">
        <v>100.38800000000001</v>
      </c>
      <c r="DU699">
        <v>4.6500000000000004</v>
      </c>
      <c r="DV699">
        <v>398.04410000000001</v>
      </c>
      <c r="DW699">
        <v>-14.4559</v>
      </c>
      <c r="DX699">
        <v>105.46</v>
      </c>
      <c r="DY699">
        <v>4.0220000000000002</v>
      </c>
      <c r="DZ699">
        <v>331.00450000000001</v>
      </c>
      <c r="EA699">
        <v>-81.495500000000007</v>
      </c>
      <c r="EB699">
        <v>105.46</v>
      </c>
      <c r="EC699">
        <v>4.0220000000000002</v>
      </c>
      <c r="ED699">
        <v>324.99489999999997</v>
      </c>
      <c r="EE699">
        <v>-87.505099999999999</v>
      </c>
      <c r="EF699">
        <v>106.46299999999999</v>
      </c>
      <c r="EG699">
        <v>3.9020000000000001</v>
      </c>
      <c r="EH699">
        <v>313.05160000000001</v>
      </c>
      <c r="EI699">
        <v>-99.448400000000007</v>
      </c>
      <c r="EJ699">
        <v>106.874</v>
      </c>
      <c r="EK699">
        <v>3.8530000000000002</v>
      </c>
      <c r="EL699">
        <v>313.41489999999999</v>
      </c>
      <c r="EM699">
        <v>-99.085099999999997</v>
      </c>
      <c r="EN699">
        <v>106.864</v>
      </c>
      <c r="EO699">
        <v>3.8540000000000001</v>
      </c>
      <c r="EP699">
        <v>308.2894</v>
      </c>
      <c r="EQ699">
        <v>-104.2106</v>
      </c>
      <c r="ER699">
        <v>106.002</v>
      </c>
      <c r="ES699">
        <v>3.956</v>
      </c>
      <c r="ET699">
        <v>320.41930000000002</v>
      </c>
      <c r="EU699">
        <v>-92.080699999999993</v>
      </c>
      <c r="EV699">
        <v>106.72199999999999</v>
      </c>
      <c r="EW699">
        <v>3.87</v>
      </c>
      <c r="EX699">
        <v>323.86009999999999</v>
      </c>
      <c r="EY699">
        <v>-88.639899999999997</v>
      </c>
      <c r="EZ699">
        <v>106.72199999999999</v>
      </c>
      <c r="FA699">
        <v>3.87</v>
      </c>
      <c r="FB699">
        <v>324.39999999999998</v>
      </c>
      <c r="FC699">
        <v>-88.1</v>
      </c>
      <c r="FD699">
        <v>105.889</v>
      </c>
      <c r="FE699">
        <v>3.9689999999999999</v>
      </c>
      <c r="FF699">
        <v>332.74889999999999</v>
      </c>
      <c r="FG699">
        <v>-79.751099999999994</v>
      </c>
      <c r="FH699">
        <v>50.91</v>
      </c>
      <c r="FI699">
        <v>-16.54</v>
      </c>
      <c r="FJ699">
        <v>70.14</v>
      </c>
      <c r="FK699">
        <v>-5.56</v>
      </c>
      <c r="FL699">
        <v>123.313</v>
      </c>
      <c r="FM699">
        <v>27.58</v>
      </c>
      <c r="FN699">
        <v>0.22550000000000001</v>
      </c>
      <c r="FO699">
        <v>-22.939499999999999</v>
      </c>
      <c r="FP699">
        <v>0.27900000000000003</v>
      </c>
      <c r="FQ699">
        <v>-24.0837</v>
      </c>
      <c r="FR699">
        <v>0.38140000000000002</v>
      </c>
      <c r="FS699">
        <v>-27.405100000000001</v>
      </c>
      <c r="FT699">
        <v>0.59699999999999998</v>
      </c>
      <c r="FU699">
        <v>-29.322500000000002</v>
      </c>
      <c r="FV699">
        <v>1.2394000000000001</v>
      </c>
      <c r="FW699">
        <v>-13.3874</v>
      </c>
      <c r="FX699" t="s">
        <v>2730</v>
      </c>
      <c r="FY699">
        <v>53155.708599999998</v>
      </c>
    </row>
    <row r="700" spans="1:181" x14ac:dyDescent="0.35">
      <c r="A700">
        <v>703</v>
      </c>
      <c r="B700" t="s">
        <v>5601</v>
      </c>
      <c r="C700" t="s">
        <v>5588</v>
      </c>
      <c r="D700" t="s">
        <v>2735</v>
      </c>
      <c r="E700" t="s">
        <v>2736</v>
      </c>
      <c r="F700" t="s">
        <v>330</v>
      </c>
      <c r="G700" t="s">
        <v>304</v>
      </c>
      <c r="H700" t="s">
        <v>261</v>
      </c>
      <c r="I700" t="s">
        <v>304</v>
      </c>
      <c r="J700" t="s">
        <v>261</v>
      </c>
      <c r="K700" t="s">
        <v>304</v>
      </c>
      <c r="L700" t="s">
        <v>491</v>
      </c>
      <c r="M700">
        <v>6</v>
      </c>
      <c r="N700" t="s">
        <v>510</v>
      </c>
      <c r="O700" t="s">
        <v>197</v>
      </c>
      <c r="P700" t="s">
        <v>198</v>
      </c>
      <c r="Q700">
        <v>19000</v>
      </c>
      <c r="R700" t="s">
        <v>198</v>
      </c>
      <c r="S700">
        <v>3000</v>
      </c>
      <c r="T700">
        <v>30</v>
      </c>
      <c r="U700">
        <v>5</v>
      </c>
      <c r="V700" t="s">
        <v>199</v>
      </c>
      <c r="W700" t="s">
        <v>200</v>
      </c>
      <c r="X700">
        <v>4.5</v>
      </c>
      <c r="Y700" t="s">
        <v>193</v>
      </c>
      <c r="Z700" t="s">
        <v>5581</v>
      </c>
      <c r="AA700" t="s">
        <v>999</v>
      </c>
      <c r="AB700">
        <v>325</v>
      </c>
      <c r="AC700">
        <v>0</v>
      </c>
      <c r="AD700">
        <v>-6</v>
      </c>
      <c r="AE700" t="s">
        <v>193</v>
      </c>
      <c r="AF700" t="s">
        <v>193</v>
      </c>
      <c r="AG700">
        <v>375</v>
      </c>
      <c r="AH700">
        <v>337.5</v>
      </c>
      <c r="AI700">
        <v>12.5</v>
      </c>
      <c r="AJ700" t="s">
        <v>193</v>
      </c>
      <c r="AK700" t="s">
        <v>193</v>
      </c>
      <c r="AL700">
        <v>0</v>
      </c>
      <c r="AM700">
        <v>-5</v>
      </c>
      <c r="AN700">
        <v>50</v>
      </c>
      <c r="AO700" t="s">
        <v>193</v>
      </c>
      <c r="AP700">
        <v>5</v>
      </c>
      <c r="AQ700">
        <v>4.5259999999999998</v>
      </c>
      <c r="AR700">
        <v>99.575000000000003</v>
      </c>
      <c r="AS700" t="s">
        <v>202</v>
      </c>
      <c r="AT700" t="s">
        <v>203</v>
      </c>
      <c r="AU700" t="s">
        <v>204</v>
      </c>
      <c r="AV700" t="s">
        <v>265</v>
      </c>
      <c r="AW700">
        <v>3</v>
      </c>
      <c r="AX700">
        <v>3</v>
      </c>
      <c r="AY700" t="s">
        <v>193</v>
      </c>
      <c r="AZ700" t="s">
        <v>193</v>
      </c>
      <c r="BA700" t="s">
        <v>206</v>
      </c>
      <c r="BB700" t="s">
        <v>206</v>
      </c>
      <c r="BC700" t="s">
        <v>202</v>
      </c>
      <c r="BD700" t="s">
        <v>202</v>
      </c>
      <c r="BE700" t="s">
        <v>206</v>
      </c>
      <c r="BF700" t="s">
        <v>206</v>
      </c>
      <c r="BG700" t="s">
        <v>552</v>
      </c>
      <c r="BH700" t="s">
        <v>207</v>
      </c>
      <c r="BI700">
        <v>2000</v>
      </c>
      <c r="BK700" t="s">
        <v>206</v>
      </c>
      <c r="BL700" t="s">
        <v>218</v>
      </c>
      <c r="BM700" t="s">
        <v>29</v>
      </c>
      <c r="BN700" t="s">
        <v>30</v>
      </c>
      <c r="BO700" t="s">
        <v>193</v>
      </c>
      <c r="BP700" t="s">
        <v>193</v>
      </c>
      <c r="BQ700" t="s">
        <v>193</v>
      </c>
      <c r="BR700" t="s">
        <v>193</v>
      </c>
      <c r="BS700" t="s">
        <v>193</v>
      </c>
      <c r="BT700" t="s">
        <v>193</v>
      </c>
      <c r="BU700" t="s">
        <v>193</v>
      </c>
      <c r="BV700" t="s">
        <v>218</v>
      </c>
      <c r="BW700" t="s">
        <v>291</v>
      </c>
      <c r="BX700" t="s">
        <v>197</v>
      </c>
      <c r="BY700" t="s">
        <v>193</v>
      </c>
      <c r="BZ700" t="s">
        <v>553</v>
      </c>
      <c r="CA700" t="s">
        <v>824</v>
      </c>
      <c r="CB700" t="s">
        <v>2737</v>
      </c>
      <c r="CC700" t="s">
        <v>2738</v>
      </c>
      <c r="CD700" t="s">
        <v>5600</v>
      </c>
      <c r="CE700">
        <v>2</v>
      </c>
      <c r="CF700">
        <v>1</v>
      </c>
      <c r="CG700" t="s">
        <v>214</v>
      </c>
      <c r="CH700" t="s">
        <v>215</v>
      </c>
      <c r="CI700" t="s">
        <v>215</v>
      </c>
      <c r="CJ700" t="s">
        <v>197</v>
      </c>
      <c r="CK700">
        <v>3000</v>
      </c>
      <c r="CL700" t="s">
        <v>216</v>
      </c>
      <c r="CM700">
        <v>1</v>
      </c>
      <c r="CN700" t="s">
        <v>199</v>
      </c>
      <c r="CO700" t="s">
        <v>193</v>
      </c>
      <c r="CP700">
        <v>6</v>
      </c>
      <c r="CQ700" t="s">
        <v>193</v>
      </c>
      <c r="CR700" t="s">
        <v>193</v>
      </c>
      <c r="CS700" t="s">
        <v>193</v>
      </c>
      <c r="CT700" t="s">
        <v>193</v>
      </c>
      <c r="CU700" t="s">
        <v>193</v>
      </c>
      <c r="CV700" t="s">
        <v>193</v>
      </c>
      <c r="CW700" t="s">
        <v>2735</v>
      </c>
      <c r="CX700" t="s">
        <v>217</v>
      </c>
      <c r="CY700" t="s">
        <v>299</v>
      </c>
      <c r="CZ700" t="s">
        <v>193</v>
      </c>
      <c r="DA700" t="s">
        <v>206</v>
      </c>
      <c r="DB700" t="s">
        <v>193</v>
      </c>
      <c r="DC700" t="s">
        <v>193</v>
      </c>
      <c r="DD700" t="s">
        <v>193</v>
      </c>
      <c r="DE700" t="s">
        <v>193</v>
      </c>
      <c r="DF700" t="s">
        <v>193</v>
      </c>
      <c r="DG700" t="s">
        <v>193</v>
      </c>
      <c r="DH700" t="s">
        <v>193</v>
      </c>
      <c r="DI700" t="s">
        <v>193</v>
      </c>
      <c r="DJ700" t="s">
        <v>193</v>
      </c>
      <c r="DK700" t="s">
        <v>193</v>
      </c>
      <c r="DL700" t="s">
        <v>222</v>
      </c>
      <c r="DM700" t="s">
        <v>222</v>
      </c>
      <c r="DN700" t="s">
        <v>223</v>
      </c>
      <c r="DO700" t="s">
        <v>1002</v>
      </c>
      <c r="DP700">
        <v>113.967</v>
      </c>
      <c r="DQ700">
        <v>3.7160000000000002</v>
      </c>
      <c r="DR700">
        <v>241.88509999999999</v>
      </c>
      <c r="DS700">
        <v>-83.114900000000006</v>
      </c>
      <c r="DT700">
        <v>113.967</v>
      </c>
      <c r="DU700">
        <v>3.7160000000000002</v>
      </c>
      <c r="DV700">
        <v>241.8922</v>
      </c>
      <c r="DW700">
        <v>-83.107799999999997</v>
      </c>
      <c r="DX700">
        <v>114.72499999999999</v>
      </c>
      <c r="DY700">
        <v>3.6779999999999999</v>
      </c>
      <c r="DZ700">
        <v>230.22069999999999</v>
      </c>
      <c r="EA700">
        <v>-94.779300000000006</v>
      </c>
      <c r="EB700">
        <v>114.43300000000001</v>
      </c>
      <c r="EC700">
        <v>3.6930000000000001</v>
      </c>
      <c r="ED700">
        <v>235.1626</v>
      </c>
      <c r="EE700">
        <v>-89.837400000000002</v>
      </c>
      <c r="EF700">
        <v>115.17700000000001</v>
      </c>
      <c r="EG700">
        <v>3.6549999999999998</v>
      </c>
      <c r="EH700">
        <v>225.0367</v>
      </c>
      <c r="EI700">
        <v>-99.963300000000004</v>
      </c>
      <c r="EJ700">
        <v>114.499</v>
      </c>
      <c r="EK700">
        <v>3.6890000000000001</v>
      </c>
      <c r="EL700">
        <v>229.1268</v>
      </c>
      <c r="EM700">
        <v>-95.873199999999997</v>
      </c>
      <c r="EN700">
        <v>115.015</v>
      </c>
      <c r="EO700">
        <v>3.6629999999999998</v>
      </c>
      <c r="EP700">
        <v>240.006</v>
      </c>
      <c r="EQ700">
        <v>-84.994</v>
      </c>
      <c r="ER700">
        <v>114.17700000000001</v>
      </c>
      <c r="ES700">
        <v>3.7050000000000001</v>
      </c>
      <c r="ET700">
        <v>248.48689999999999</v>
      </c>
      <c r="EU700">
        <v>-76.513099999999994</v>
      </c>
      <c r="EV700">
        <v>114.212</v>
      </c>
      <c r="EW700">
        <v>3.7040000000000002</v>
      </c>
      <c r="EX700">
        <v>244.62909999999999</v>
      </c>
      <c r="EY700">
        <v>-80.370900000000006</v>
      </c>
      <c r="EZ700">
        <v>115.91200000000001</v>
      </c>
      <c r="FA700">
        <v>3.6179999999999999</v>
      </c>
      <c r="FB700">
        <v>240.39869999999999</v>
      </c>
      <c r="FC700">
        <v>-84.601299999999995</v>
      </c>
      <c r="FD700">
        <v>116.735</v>
      </c>
      <c r="FE700">
        <v>3.5760000000000001</v>
      </c>
      <c r="FF700">
        <v>241.42830000000001</v>
      </c>
      <c r="FG700">
        <v>-83.571700000000007</v>
      </c>
      <c r="FH700">
        <v>50.91</v>
      </c>
      <c r="FI700">
        <v>-16.54</v>
      </c>
      <c r="FJ700">
        <v>70.14</v>
      </c>
      <c r="FK700">
        <v>-5.56</v>
      </c>
      <c r="FL700">
        <v>123.313</v>
      </c>
      <c r="FM700">
        <v>27.58</v>
      </c>
      <c r="FN700">
        <v>0.22550000000000001</v>
      </c>
      <c r="FO700">
        <v>-22.939499999999999</v>
      </c>
      <c r="FP700">
        <v>0.27900000000000003</v>
      </c>
      <c r="FQ700">
        <v>-24.0837</v>
      </c>
      <c r="FR700">
        <v>0.38140000000000002</v>
      </c>
      <c r="FS700">
        <v>-27.405100000000001</v>
      </c>
      <c r="FT700">
        <v>0.59699999999999998</v>
      </c>
      <c r="FU700">
        <v>-29.322500000000002</v>
      </c>
      <c r="FV700">
        <v>1.2394000000000001</v>
      </c>
      <c r="FW700">
        <v>-13.3874</v>
      </c>
      <c r="FX700" t="s">
        <v>2739</v>
      </c>
      <c r="FY700" t="s">
        <v>252</v>
      </c>
    </row>
    <row r="701" spans="1:181" x14ac:dyDescent="0.35">
      <c r="A701">
        <v>704</v>
      </c>
      <c r="B701" t="s">
        <v>5601</v>
      </c>
      <c r="C701" t="s">
        <v>5588</v>
      </c>
      <c r="D701" t="s">
        <v>2735</v>
      </c>
      <c r="E701" t="s">
        <v>2736</v>
      </c>
      <c r="F701" t="s">
        <v>330</v>
      </c>
      <c r="G701" t="s">
        <v>304</v>
      </c>
      <c r="H701" t="s">
        <v>261</v>
      </c>
      <c r="I701" t="s">
        <v>304</v>
      </c>
      <c r="J701" t="s">
        <v>261</v>
      </c>
      <c r="K701" t="s">
        <v>304</v>
      </c>
      <c r="L701" t="s">
        <v>491</v>
      </c>
      <c r="M701">
        <v>6</v>
      </c>
      <c r="N701" t="s">
        <v>510</v>
      </c>
      <c r="O701" t="s">
        <v>197</v>
      </c>
      <c r="P701" t="s">
        <v>198</v>
      </c>
      <c r="Q701">
        <v>19000</v>
      </c>
      <c r="R701" t="s">
        <v>198</v>
      </c>
      <c r="S701">
        <v>3000</v>
      </c>
      <c r="T701">
        <v>5</v>
      </c>
      <c r="U701">
        <v>5</v>
      </c>
      <c r="V701" t="s">
        <v>199</v>
      </c>
      <c r="W701" t="s">
        <v>200</v>
      </c>
      <c r="X701">
        <v>3.5</v>
      </c>
      <c r="Y701" t="s">
        <v>193</v>
      </c>
      <c r="Z701" t="s">
        <v>5572</v>
      </c>
      <c r="AA701" t="s">
        <v>2410</v>
      </c>
      <c r="AB701">
        <v>312.5</v>
      </c>
      <c r="AD701">
        <v>-11.5</v>
      </c>
      <c r="AE701" t="s">
        <v>193</v>
      </c>
      <c r="AF701" t="s">
        <v>193</v>
      </c>
      <c r="AG701">
        <v>350</v>
      </c>
      <c r="AH701">
        <v>325</v>
      </c>
      <c r="AI701">
        <v>12.5</v>
      </c>
      <c r="AJ701" t="s">
        <v>193</v>
      </c>
      <c r="AK701" t="s">
        <v>193</v>
      </c>
      <c r="AM701">
        <v>-5</v>
      </c>
      <c r="AN701">
        <v>37.5</v>
      </c>
      <c r="AO701" t="s">
        <v>193</v>
      </c>
      <c r="AP701">
        <v>5</v>
      </c>
      <c r="AQ701">
        <v>3.5049999999999999</v>
      </c>
      <c r="AR701">
        <v>99.977000000000004</v>
      </c>
      <c r="AS701" t="s">
        <v>202</v>
      </c>
      <c r="AT701" t="s">
        <v>203</v>
      </c>
      <c r="AU701" t="s">
        <v>204</v>
      </c>
      <c r="AV701" t="s">
        <v>265</v>
      </c>
      <c r="AW701">
        <v>3</v>
      </c>
      <c r="AX701">
        <v>3</v>
      </c>
      <c r="AY701" t="s">
        <v>193</v>
      </c>
      <c r="AZ701" t="s">
        <v>193</v>
      </c>
      <c r="BA701" t="s">
        <v>206</v>
      </c>
      <c r="BB701" t="s">
        <v>206</v>
      </c>
      <c r="BC701" t="s">
        <v>202</v>
      </c>
      <c r="BD701" t="s">
        <v>202</v>
      </c>
      <c r="BE701" t="s">
        <v>206</v>
      </c>
      <c r="BF701" t="s">
        <v>206</v>
      </c>
      <c r="BG701" t="s">
        <v>552</v>
      </c>
      <c r="BH701" t="s">
        <v>207</v>
      </c>
      <c r="BI701">
        <v>2000</v>
      </c>
      <c r="BK701" t="s">
        <v>206</v>
      </c>
      <c r="BL701" t="s">
        <v>218</v>
      </c>
      <c r="BM701" t="s">
        <v>29</v>
      </c>
      <c r="BN701" t="s">
        <v>30</v>
      </c>
      <c r="BO701" t="s">
        <v>193</v>
      </c>
      <c r="BP701" t="s">
        <v>193</v>
      </c>
      <c r="BQ701" t="s">
        <v>193</v>
      </c>
      <c r="BR701" t="s">
        <v>193</v>
      </c>
      <c r="BS701" t="s">
        <v>193</v>
      </c>
      <c r="BT701" t="s">
        <v>193</v>
      </c>
      <c r="BU701" t="s">
        <v>193</v>
      </c>
      <c r="BV701" t="s">
        <v>29</v>
      </c>
      <c r="BW701" t="s">
        <v>291</v>
      </c>
      <c r="BX701" t="s">
        <v>197</v>
      </c>
      <c r="BY701" t="s">
        <v>193</v>
      </c>
      <c r="BZ701" t="s">
        <v>553</v>
      </c>
      <c r="CA701" t="s">
        <v>824</v>
      </c>
      <c r="CB701" t="s">
        <v>2740</v>
      </c>
      <c r="CC701" t="s">
        <v>2741</v>
      </c>
      <c r="CD701" t="s">
        <v>5600</v>
      </c>
      <c r="CE701">
        <v>2</v>
      </c>
      <c r="CF701">
        <v>0</v>
      </c>
      <c r="CG701" t="s">
        <v>214</v>
      </c>
      <c r="CH701" t="s">
        <v>215</v>
      </c>
      <c r="CI701" t="s">
        <v>215</v>
      </c>
      <c r="CJ701" t="s">
        <v>197</v>
      </c>
      <c r="CK701">
        <v>3000</v>
      </c>
      <c r="CL701" t="s">
        <v>216</v>
      </c>
      <c r="CM701">
        <v>1</v>
      </c>
      <c r="CN701" t="s">
        <v>199</v>
      </c>
      <c r="CO701" t="s">
        <v>193</v>
      </c>
      <c r="CP701">
        <v>1</v>
      </c>
      <c r="CQ701" t="s">
        <v>193</v>
      </c>
      <c r="CR701" t="s">
        <v>193</v>
      </c>
      <c r="CS701" t="s">
        <v>193</v>
      </c>
      <c r="CT701" t="s">
        <v>193</v>
      </c>
      <c r="CU701" t="s">
        <v>193</v>
      </c>
      <c r="CV701" t="s">
        <v>193</v>
      </c>
      <c r="CW701" t="s">
        <v>2735</v>
      </c>
      <c r="CX701" t="s">
        <v>217</v>
      </c>
      <c r="CY701" t="s">
        <v>299</v>
      </c>
      <c r="CZ701" t="s">
        <v>193</v>
      </c>
      <c r="DA701" t="s">
        <v>206</v>
      </c>
      <c r="DB701" t="s">
        <v>193</v>
      </c>
      <c r="DC701" t="s">
        <v>193</v>
      </c>
      <c r="DD701" t="s">
        <v>193</v>
      </c>
      <c r="DE701" t="s">
        <v>193</v>
      </c>
      <c r="DF701" t="s">
        <v>193</v>
      </c>
      <c r="DG701" t="s">
        <v>193</v>
      </c>
      <c r="DH701" t="s">
        <v>193</v>
      </c>
      <c r="DI701" t="s">
        <v>193</v>
      </c>
      <c r="DJ701" t="s">
        <v>193</v>
      </c>
      <c r="DK701" t="s">
        <v>193</v>
      </c>
      <c r="DL701" t="s">
        <v>222</v>
      </c>
      <c r="DM701" t="s">
        <v>222</v>
      </c>
      <c r="DN701" t="s">
        <v>223</v>
      </c>
      <c r="DO701" t="s">
        <v>2242</v>
      </c>
      <c r="DP701">
        <v>105.036</v>
      </c>
      <c r="DQ701">
        <v>2.4079999999999999</v>
      </c>
      <c r="DR701">
        <v>195.09229999999999</v>
      </c>
      <c r="DS701">
        <v>-117.40770000000001</v>
      </c>
      <c r="DT701">
        <v>105.036</v>
      </c>
      <c r="DU701">
        <v>2.4079999999999999</v>
      </c>
      <c r="DV701">
        <v>195.09469999999999</v>
      </c>
      <c r="DW701">
        <v>-117.4053</v>
      </c>
      <c r="DX701">
        <v>105.26</v>
      </c>
      <c r="DY701">
        <v>2.3610000000000002</v>
      </c>
      <c r="DZ701">
        <v>188.9691</v>
      </c>
      <c r="EA701">
        <v>-123.5309</v>
      </c>
      <c r="EB701">
        <v>105.6</v>
      </c>
      <c r="EC701">
        <v>2.2890000000000001</v>
      </c>
      <c r="ED701">
        <v>188.45330000000001</v>
      </c>
      <c r="EE701">
        <v>-124.0467</v>
      </c>
      <c r="EF701">
        <v>105.47</v>
      </c>
      <c r="EG701">
        <v>2.3149999999999999</v>
      </c>
      <c r="EH701">
        <v>186.6037</v>
      </c>
      <c r="EI701">
        <v>-125.8963</v>
      </c>
      <c r="EJ701">
        <v>105.232</v>
      </c>
      <c r="EK701">
        <v>2.3639999999999999</v>
      </c>
      <c r="EL701">
        <v>194.37200000000001</v>
      </c>
      <c r="EM701">
        <v>-118.128</v>
      </c>
      <c r="EN701">
        <v>105.33499999999999</v>
      </c>
      <c r="EO701">
        <v>2.3410000000000002</v>
      </c>
      <c r="EP701">
        <v>200.33629999999999</v>
      </c>
      <c r="EQ701">
        <v>-112.16370000000001</v>
      </c>
      <c r="ER701">
        <v>105.04900000000001</v>
      </c>
      <c r="ES701">
        <v>2.4009999999999998</v>
      </c>
      <c r="ET701">
        <v>204.4562</v>
      </c>
      <c r="EU701">
        <v>-108.0438</v>
      </c>
      <c r="EV701">
        <v>104.634</v>
      </c>
      <c r="EW701">
        <v>2.4889999999999999</v>
      </c>
      <c r="EX701">
        <v>212.94649999999999</v>
      </c>
      <c r="EY701">
        <v>-99.5535</v>
      </c>
      <c r="EZ701">
        <v>105.126</v>
      </c>
      <c r="FA701">
        <v>2.3839999999999999</v>
      </c>
      <c r="FB701">
        <v>204.20269999999999</v>
      </c>
      <c r="FC701">
        <v>-108.29730000000001</v>
      </c>
      <c r="FD701">
        <v>105.351</v>
      </c>
      <c r="FE701">
        <v>2.3340000000000001</v>
      </c>
      <c r="FF701">
        <v>199.84829999999999</v>
      </c>
      <c r="FG701">
        <v>-112.65170000000001</v>
      </c>
      <c r="FH701">
        <v>50.91</v>
      </c>
      <c r="FI701">
        <v>-16.54</v>
      </c>
      <c r="FJ701">
        <v>70.14</v>
      </c>
      <c r="FK701">
        <v>-5.56</v>
      </c>
      <c r="FL701">
        <v>123.313</v>
      </c>
      <c r="FM701">
        <v>27.58</v>
      </c>
      <c r="FN701">
        <v>0.22550000000000001</v>
      </c>
      <c r="FO701">
        <v>-22.939499999999999</v>
      </c>
      <c r="FP701">
        <v>0.27900000000000003</v>
      </c>
      <c r="FQ701">
        <v>-24.0837</v>
      </c>
      <c r="FR701">
        <v>0.38140000000000002</v>
      </c>
      <c r="FS701">
        <v>-27.405100000000001</v>
      </c>
      <c r="FT701">
        <v>0.59699999999999998</v>
      </c>
      <c r="FU701">
        <v>-29.322500000000002</v>
      </c>
      <c r="FV701">
        <v>1.2394000000000001</v>
      </c>
      <c r="FW701">
        <v>-13.3874</v>
      </c>
      <c r="FX701" t="s">
        <v>2739</v>
      </c>
      <c r="FY701" t="s">
        <v>252</v>
      </c>
    </row>
    <row r="702" spans="1:181" x14ac:dyDescent="0.35">
      <c r="A702">
        <v>705</v>
      </c>
      <c r="B702" t="s">
        <v>5601</v>
      </c>
      <c r="C702" t="s">
        <v>5588</v>
      </c>
      <c r="D702" t="s">
        <v>2735</v>
      </c>
      <c r="E702" t="s">
        <v>2736</v>
      </c>
      <c r="F702" t="s">
        <v>330</v>
      </c>
      <c r="G702" t="s">
        <v>304</v>
      </c>
      <c r="H702" t="s">
        <v>261</v>
      </c>
      <c r="I702" t="s">
        <v>304</v>
      </c>
      <c r="J702" t="s">
        <v>261</v>
      </c>
      <c r="K702" t="s">
        <v>304</v>
      </c>
      <c r="L702" t="s">
        <v>491</v>
      </c>
      <c r="M702">
        <v>6</v>
      </c>
      <c r="N702" t="s">
        <v>510</v>
      </c>
      <c r="O702" t="s">
        <v>197</v>
      </c>
      <c r="P702" t="s">
        <v>198</v>
      </c>
      <c r="Q702">
        <v>19000</v>
      </c>
      <c r="R702" t="s">
        <v>198</v>
      </c>
      <c r="S702">
        <v>4000</v>
      </c>
      <c r="T702">
        <v>7</v>
      </c>
      <c r="U702">
        <v>5</v>
      </c>
      <c r="V702" t="s">
        <v>199</v>
      </c>
      <c r="W702" t="s">
        <v>200</v>
      </c>
      <c r="X702">
        <v>3.75</v>
      </c>
      <c r="Y702" t="s">
        <v>193</v>
      </c>
      <c r="Z702" t="s">
        <v>5605</v>
      </c>
      <c r="AA702" t="s">
        <v>2655</v>
      </c>
      <c r="AB702">
        <v>325</v>
      </c>
      <c r="AD702">
        <v>-3</v>
      </c>
      <c r="AE702" t="s">
        <v>193</v>
      </c>
      <c r="AF702" t="s">
        <v>193</v>
      </c>
      <c r="AG702">
        <v>362.5</v>
      </c>
      <c r="AH702">
        <v>337.5</v>
      </c>
      <c r="AI702">
        <v>12.5</v>
      </c>
      <c r="AJ702" t="s">
        <v>193</v>
      </c>
      <c r="AK702" t="s">
        <v>193</v>
      </c>
      <c r="AM702">
        <v>-5</v>
      </c>
      <c r="AN702">
        <v>37.5</v>
      </c>
      <c r="AO702" t="s">
        <v>193</v>
      </c>
      <c r="AP702">
        <v>3.75</v>
      </c>
      <c r="AQ702">
        <v>3.7570000000000001</v>
      </c>
      <c r="AR702">
        <v>99.956999999999994</v>
      </c>
      <c r="AS702" t="s">
        <v>202</v>
      </c>
      <c r="AT702" t="s">
        <v>203</v>
      </c>
      <c r="AU702" t="s">
        <v>204</v>
      </c>
      <c r="AV702" t="s">
        <v>265</v>
      </c>
      <c r="AW702">
        <v>3</v>
      </c>
      <c r="AX702">
        <v>3</v>
      </c>
      <c r="AY702" t="s">
        <v>193</v>
      </c>
      <c r="AZ702" t="s">
        <v>193</v>
      </c>
      <c r="BA702" t="s">
        <v>206</v>
      </c>
      <c r="BB702" t="s">
        <v>206</v>
      </c>
      <c r="BC702" t="s">
        <v>202</v>
      </c>
      <c r="BD702" t="s">
        <v>202</v>
      </c>
      <c r="BE702" t="s">
        <v>206</v>
      </c>
      <c r="BF702" t="s">
        <v>206</v>
      </c>
      <c r="BG702" t="s">
        <v>552</v>
      </c>
      <c r="BH702" t="s">
        <v>207</v>
      </c>
      <c r="BI702">
        <v>2000</v>
      </c>
      <c r="BK702" t="s">
        <v>206</v>
      </c>
      <c r="BL702" t="s">
        <v>218</v>
      </c>
      <c r="BM702" t="s">
        <v>29</v>
      </c>
      <c r="BN702" t="s">
        <v>30</v>
      </c>
      <c r="BO702" t="s">
        <v>193</v>
      </c>
      <c r="BP702" t="s">
        <v>193</v>
      </c>
      <c r="BQ702" t="s">
        <v>193</v>
      </c>
      <c r="BR702" t="s">
        <v>193</v>
      </c>
      <c r="BS702" t="s">
        <v>193</v>
      </c>
      <c r="BT702" t="s">
        <v>193</v>
      </c>
      <c r="BU702" t="s">
        <v>193</v>
      </c>
      <c r="BV702" t="s">
        <v>29</v>
      </c>
      <c r="BW702" t="s">
        <v>291</v>
      </c>
      <c r="BX702" t="s">
        <v>197</v>
      </c>
      <c r="BY702" t="s">
        <v>193</v>
      </c>
      <c r="BZ702" t="s">
        <v>553</v>
      </c>
      <c r="CA702" t="s">
        <v>824</v>
      </c>
      <c r="CB702" t="s">
        <v>2742</v>
      </c>
      <c r="CC702" t="s">
        <v>2743</v>
      </c>
      <c r="CD702" t="s">
        <v>5600</v>
      </c>
      <c r="CE702">
        <v>2</v>
      </c>
      <c r="CF702">
        <v>0</v>
      </c>
      <c r="CG702" t="s">
        <v>214</v>
      </c>
      <c r="CH702" t="s">
        <v>215</v>
      </c>
      <c r="CI702" t="s">
        <v>215</v>
      </c>
      <c r="CJ702" t="s">
        <v>197</v>
      </c>
      <c r="CK702">
        <v>4000</v>
      </c>
      <c r="CL702" t="s">
        <v>216</v>
      </c>
      <c r="CM702">
        <v>1</v>
      </c>
      <c r="CN702" t="s">
        <v>199</v>
      </c>
      <c r="CO702" t="s">
        <v>193</v>
      </c>
      <c r="CP702">
        <v>2</v>
      </c>
      <c r="CQ702" t="s">
        <v>193</v>
      </c>
      <c r="CR702" t="s">
        <v>193</v>
      </c>
      <c r="CS702" t="s">
        <v>193</v>
      </c>
      <c r="CT702" t="s">
        <v>193</v>
      </c>
      <c r="CU702" t="s">
        <v>193</v>
      </c>
      <c r="CV702" t="s">
        <v>193</v>
      </c>
      <c r="CW702" t="s">
        <v>2735</v>
      </c>
      <c r="CX702" t="s">
        <v>217</v>
      </c>
      <c r="CY702" t="s">
        <v>299</v>
      </c>
      <c r="CZ702" t="s">
        <v>193</v>
      </c>
      <c r="DA702" t="s">
        <v>206</v>
      </c>
      <c r="DB702" t="s">
        <v>193</v>
      </c>
      <c r="DC702" t="s">
        <v>193</v>
      </c>
      <c r="DD702" t="s">
        <v>193</v>
      </c>
      <c r="DE702" t="s">
        <v>193</v>
      </c>
      <c r="DF702" t="s">
        <v>193</v>
      </c>
      <c r="DG702" t="s">
        <v>193</v>
      </c>
      <c r="DH702" t="s">
        <v>193</v>
      </c>
      <c r="DI702" t="s">
        <v>193</v>
      </c>
      <c r="DJ702" t="s">
        <v>193</v>
      </c>
      <c r="DK702" t="s">
        <v>193</v>
      </c>
      <c r="DL702" t="s">
        <v>222</v>
      </c>
      <c r="DM702" t="s">
        <v>222</v>
      </c>
      <c r="DN702" t="s">
        <v>223</v>
      </c>
      <c r="DO702" t="s">
        <v>2520</v>
      </c>
      <c r="DP702">
        <v>105.432</v>
      </c>
      <c r="DQ702">
        <v>2.8690000000000002</v>
      </c>
      <c r="DR702">
        <v>225.31710000000001</v>
      </c>
      <c r="DS702">
        <v>-99.682900000000004</v>
      </c>
      <c r="DT702">
        <v>105.432</v>
      </c>
      <c r="DU702">
        <v>2.8690000000000002</v>
      </c>
      <c r="DV702">
        <v>225.3175</v>
      </c>
      <c r="DW702">
        <v>-99.682500000000005</v>
      </c>
      <c r="DX702">
        <v>105.697</v>
      </c>
      <c r="DY702">
        <v>2.8279999999999998</v>
      </c>
      <c r="DZ702">
        <v>217.31219999999999</v>
      </c>
      <c r="EA702">
        <v>-107.6878</v>
      </c>
      <c r="EB702">
        <v>106.242</v>
      </c>
      <c r="EC702">
        <v>2.742</v>
      </c>
      <c r="ED702">
        <v>214.68299999999999</v>
      </c>
      <c r="EE702">
        <v>-110.31699999999999</v>
      </c>
      <c r="EF702">
        <v>106.401</v>
      </c>
      <c r="EG702">
        <v>2.7170000000000001</v>
      </c>
      <c r="EH702">
        <v>207.59110000000001</v>
      </c>
      <c r="EI702">
        <v>-117.4089</v>
      </c>
      <c r="EJ702">
        <v>105.81100000000001</v>
      </c>
      <c r="EK702">
        <v>2.8079999999999998</v>
      </c>
      <c r="EL702">
        <v>219.6799</v>
      </c>
      <c r="EM702">
        <v>-105.3201</v>
      </c>
      <c r="EN702">
        <v>106.328</v>
      </c>
      <c r="EO702">
        <v>2.7269999999999999</v>
      </c>
      <c r="EP702">
        <v>222.56319999999999</v>
      </c>
      <c r="EQ702">
        <v>-102.43680000000001</v>
      </c>
      <c r="ER702">
        <v>105.946</v>
      </c>
      <c r="ES702">
        <v>2.786</v>
      </c>
      <c r="ET702">
        <v>227.33529999999999</v>
      </c>
      <c r="EU702">
        <v>-97.664699999999996</v>
      </c>
      <c r="EV702">
        <v>105.943</v>
      </c>
      <c r="EW702">
        <v>2.786</v>
      </c>
      <c r="EX702">
        <v>226.65530000000001</v>
      </c>
      <c r="EY702">
        <v>-98.344700000000003</v>
      </c>
      <c r="EZ702">
        <v>106.51</v>
      </c>
      <c r="FA702">
        <v>2.6970000000000001</v>
      </c>
      <c r="FB702">
        <v>220.72790000000001</v>
      </c>
      <c r="FC702">
        <v>-104.27209999999999</v>
      </c>
      <c r="FD702">
        <v>106.349</v>
      </c>
      <c r="FE702">
        <v>2.7210000000000001</v>
      </c>
      <c r="FF702">
        <v>224.73009999999999</v>
      </c>
      <c r="FG702">
        <v>-100.26990000000001</v>
      </c>
      <c r="FH702">
        <v>50.91</v>
      </c>
      <c r="FI702">
        <v>-16.54</v>
      </c>
      <c r="FJ702">
        <v>70.14</v>
      </c>
      <c r="FK702">
        <v>-5.56</v>
      </c>
      <c r="FL702">
        <v>123.313</v>
      </c>
      <c r="FM702">
        <v>27.58</v>
      </c>
      <c r="FN702">
        <v>0.22550000000000001</v>
      </c>
      <c r="FO702">
        <v>-22.939499999999999</v>
      </c>
      <c r="FP702">
        <v>0.27900000000000003</v>
      </c>
      <c r="FQ702">
        <v>-24.0837</v>
      </c>
      <c r="FR702">
        <v>0.38140000000000002</v>
      </c>
      <c r="FS702">
        <v>-27.405100000000001</v>
      </c>
      <c r="FT702">
        <v>0.59699999999999998</v>
      </c>
      <c r="FU702">
        <v>-29.322500000000002</v>
      </c>
      <c r="FV702">
        <v>1.2394000000000001</v>
      </c>
      <c r="FW702">
        <v>-13.3874</v>
      </c>
      <c r="FX702" t="s">
        <v>2739</v>
      </c>
      <c r="FY702" t="s">
        <v>252</v>
      </c>
    </row>
    <row r="703" spans="1:181" x14ac:dyDescent="0.35">
      <c r="A703">
        <v>706</v>
      </c>
      <c r="B703" t="s">
        <v>5601</v>
      </c>
      <c r="C703" t="s">
        <v>5588</v>
      </c>
      <c r="D703" t="s">
        <v>2735</v>
      </c>
      <c r="E703" t="s">
        <v>2736</v>
      </c>
      <c r="F703" t="s">
        <v>330</v>
      </c>
      <c r="G703" t="s">
        <v>304</v>
      </c>
      <c r="H703" t="s">
        <v>261</v>
      </c>
      <c r="I703" t="s">
        <v>304</v>
      </c>
      <c r="J703" t="s">
        <v>261</v>
      </c>
      <c r="K703" t="s">
        <v>304</v>
      </c>
      <c r="L703" t="s">
        <v>491</v>
      </c>
      <c r="M703">
        <v>6</v>
      </c>
      <c r="N703" t="s">
        <v>510</v>
      </c>
      <c r="O703" t="s">
        <v>197</v>
      </c>
      <c r="P703" t="s">
        <v>198</v>
      </c>
      <c r="Q703">
        <v>19000</v>
      </c>
      <c r="R703" t="s">
        <v>198</v>
      </c>
      <c r="S703">
        <v>7000</v>
      </c>
      <c r="T703">
        <v>10</v>
      </c>
      <c r="U703">
        <v>5</v>
      </c>
      <c r="V703" t="s">
        <v>199</v>
      </c>
      <c r="W703" t="s">
        <v>200</v>
      </c>
      <c r="X703">
        <v>3.875</v>
      </c>
      <c r="Y703" t="s">
        <v>193</v>
      </c>
      <c r="Z703" t="s">
        <v>5399</v>
      </c>
      <c r="AA703" t="s">
        <v>1712</v>
      </c>
      <c r="AB703">
        <v>337.5</v>
      </c>
      <c r="AD703">
        <v>-4.5</v>
      </c>
      <c r="AE703" t="s">
        <v>193</v>
      </c>
      <c r="AF703" t="s">
        <v>193</v>
      </c>
      <c r="AG703">
        <v>375</v>
      </c>
      <c r="AH703">
        <v>350</v>
      </c>
      <c r="AI703">
        <v>12.5</v>
      </c>
      <c r="AJ703" t="s">
        <v>193</v>
      </c>
      <c r="AK703" t="s">
        <v>193</v>
      </c>
      <c r="AM703">
        <v>-5</v>
      </c>
      <c r="AN703">
        <v>37.5</v>
      </c>
      <c r="AO703" t="s">
        <v>193</v>
      </c>
      <c r="AP703">
        <v>2.14</v>
      </c>
      <c r="AQ703">
        <v>3.9630000000000001</v>
      </c>
      <c r="AR703">
        <v>99.278000000000006</v>
      </c>
      <c r="AS703" t="s">
        <v>202</v>
      </c>
      <c r="AT703" t="s">
        <v>203</v>
      </c>
      <c r="AU703" t="s">
        <v>204</v>
      </c>
      <c r="AV703" t="s">
        <v>265</v>
      </c>
      <c r="AW703">
        <v>3</v>
      </c>
      <c r="AX703">
        <v>3</v>
      </c>
      <c r="AY703" t="s">
        <v>193</v>
      </c>
      <c r="AZ703" t="s">
        <v>193</v>
      </c>
      <c r="BA703" t="s">
        <v>206</v>
      </c>
      <c r="BB703" t="s">
        <v>206</v>
      </c>
      <c r="BC703" t="s">
        <v>202</v>
      </c>
      <c r="BD703" t="s">
        <v>202</v>
      </c>
      <c r="BE703" t="s">
        <v>206</v>
      </c>
      <c r="BF703" t="s">
        <v>206</v>
      </c>
      <c r="BG703" t="s">
        <v>552</v>
      </c>
      <c r="BH703" t="s">
        <v>207</v>
      </c>
      <c r="BI703">
        <v>2000</v>
      </c>
      <c r="BK703" t="s">
        <v>206</v>
      </c>
      <c r="BL703" t="s">
        <v>218</v>
      </c>
      <c r="BM703" t="s">
        <v>29</v>
      </c>
      <c r="BN703" t="s">
        <v>30</v>
      </c>
      <c r="BO703" t="s">
        <v>193</v>
      </c>
      <c r="BP703" t="s">
        <v>193</v>
      </c>
      <c r="BQ703" t="s">
        <v>193</v>
      </c>
      <c r="BR703" t="s">
        <v>193</v>
      </c>
      <c r="BS703" t="s">
        <v>193</v>
      </c>
      <c r="BT703" t="s">
        <v>193</v>
      </c>
      <c r="BU703" t="s">
        <v>193</v>
      </c>
      <c r="BV703" t="s">
        <v>29</v>
      </c>
      <c r="BW703" t="s">
        <v>291</v>
      </c>
      <c r="BX703" t="s">
        <v>197</v>
      </c>
      <c r="BY703" t="s">
        <v>193</v>
      </c>
      <c r="BZ703" t="s">
        <v>553</v>
      </c>
      <c r="CA703" t="s">
        <v>824</v>
      </c>
      <c r="CB703" t="s">
        <v>2744</v>
      </c>
      <c r="CC703" t="s">
        <v>2745</v>
      </c>
      <c r="CD703" t="s">
        <v>5600</v>
      </c>
      <c r="CE703">
        <v>2</v>
      </c>
      <c r="CF703">
        <v>0</v>
      </c>
      <c r="CG703" t="s">
        <v>214</v>
      </c>
      <c r="CH703" t="s">
        <v>215</v>
      </c>
      <c r="CI703" t="s">
        <v>215</v>
      </c>
      <c r="CJ703" t="s">
        <v>197</v>
      </c>
      <c r="CK703">
        <v>7000</v>
      </c>
      <c r="CL703" t="s">
        <v>216</v>
      </c>
      <c r="CM703">
        <v>1</v>
      </c>
      <c r="CN703" t="s">
        <v>199</v>
      </c>
      <c r="CO703" t="s">
        <v>193</v>
      </c>
      <c r="CP703">
        <v>3</v>
      </c>
      <c r="CQ703" t="s">
        <v>193</v>
      </c>
      <c r="CR703" t="s">
        <v>193</v>
      </c>
      <c r="CS703" t="s">
        <v>193</v>
      </c>
      <c r="CT703" t="s">
        <v>193</v>
      </c>
      <c r="CU703" t="s">
        <v>193</v>
      </c>
      <c r="CV703" t="s">
        <v>193</v>
      </c>
      <c r="CW703" t="s">
        <v>2735</v>
      </c>
      <c r="CX703" t="s">
        <v>217</v>
      </c>
      <c r="CY703" t="s">
        <v>299</v>
      </c>
      <c r="CZ703" t="s">
        <v>193</v>
      </c>
      <c r="DA703" t="s">
        <v>206</v>
      </c>
      <c r="DB703" t="s">
        <v>193</v>
      </c>
      <c r="DC703" t="s">
        <v>193</v>
      </c>
      <c r="DD703" t="s">
        <v>193</v>
      </c>
      <c r="DE703" t="s">
        <v>193</v>
      </c>
      <c r="DF703" t="s">
        <v>193</v>
      </c>
      <c r="DG703" t="s">
        <v>193</v>
      </c>
      <c r="DH703" t="s">
        <v>193</v>
      </c>
      <c r="DI703" t="s">
        <v>193</v>
      </c>
      <c r="DJ703" t="s">
        <v>193</v>
      </c>
      <c r="DK703" t="s">
        <v>193</v>
      </c>
      <c r="DL703" t="s">
        <v>222</v>
      </c>
      <c r="DM703" t="s">
        <v>222</v>
      </c>
      <c r="DN703" t="s">
        <v>223</v>
      </c>
      <c r="DO703" t="s">
        <v>1547</v>
      </c>
      <c r="DP703">
        <v>106.593</v>
      </c>
      <c r="DQ703">
        <v>3.0870000000000002</v>
      </c>
      <c r="DR703">
        <v>237.50450000000001</v>
      </c>
      <c r="DS703">
        <v>-99.995500000000007</v>
      </c>
      <c r="DT703">
        <v>106.593</v>
      </c>
      <c r="DU703">
        <v>3.0870000000000002</v>
      </c>
      <c r="DV703">
        <v>237.5249</v>
      </c>
      <c r="DW703">
        <v>-99.975099999999998</v>
      </c>
      <c r="DX703">
        <v>106.631</v>
      </c>
      <c r="DY703">
        <v>3.0830000000000002</v>
      </c>
      <c r="DZ703">
        <v>231.1516</v>
      </c>
      <c r="EA703">
        <v>-106.3484</v>
      </c>
      <c r="EB703">
        <v>107.599</v>
      </c>
      <c r="EC703">
        <v>2.972</v>
      </c>
      <c r="ED703">
        <v>225.31489999999999</v>
      </c>
      <c r="EE703">
        <v>-112.18510000000001</v>
      </c>
      <c r="EF703">
        <v>107.502</v>
      </c>
      <c r="EG703">
        <v>2.9820000000000002</v>
      </c>
      <c r="EH703">
        <v>221.08940000000001</v>
      </c>
      <c r="EI703">
        <v>-116.4106</v>
      </c>
      <c r="EJ703">
        <v>107.271</v>
      </c>
      <c r="EK703">
        <v>3.008</v>
      </c>
      <c r="EL703">
        <v>225.61930000000001</v>
      </c>
      <c r="EM703">
        <v>-111.8807</v>
      </c>
      <c r="EN703">
        <v>107.92700000000001</v>
      </c>
      <c r="EO703">
        <v>2.9329999999999998</v>
      </c>
      <c r="EP703">
        <v>230.1601</v>
      </c>
      <c r="EQ703">
        <v>-107.3399</v>
      </c>
      <c r="ER703">
        <v>107.544</v>
      </c>
      <c r="ES703">
        <v>2.976</v>
      </c>
      <c r="ET703">
        <v>235</v>
      </c>
      <c r="EU703">
        <v>-102.5</v>
      </c>
      <c r="EV703">
        <v>107.541</v>
      </c>
      <c r="EW703">
        <v>2.9769999999999999</v>
      </c>
      <c r="EX703">
        <v>233.5489</v>
      </c>
      <c r="EY703">
        <v>-103.9511</v>
      </c>
      <c r="EZ703">
        <v>108.104</v>
      </c>
      <c r="FA703">
        <v>2.9119999999999999</v>
      </c>
      <c r="FB703">
        <v>230.68870000000001</v>
      </c>
      <c r="FC703">
        <v>-106.8113</v>
      </c>
      <c r="FD703">
        <v>108.628</v>
      </c>
      <c r="FE703">
        <v>2.8519999999999999</v>
      </c>
      <c r="FF703">
        <v>228.31829999999999</v>
      </c>
      <c r="FG703">
        <v>-109.18170000000001</v>
      </c>
      <c r="FH703">
        <v>50.91</v>
      </c>
      <c r="FI703">
        <v>-16.54</v>
      </c>
      <c r="FJ703">
        <v>70.14</v>
      </c>
      <c r="FK703">
        <v>-5.56</v>
      </c>
      <c r="FL703">
        <v>123.313</v>
      </c>
      <c r="FM703">
        <v>27.58</v>
      </c>
      <c r="FN703">
        <v>0.22550000000000001</v>
      </c>
      <c r="FO703">
        <v>-22.939499999999999</v>
      </c>
      <c r="FP703">
        <v>0.27900000000000003</v>
      </c>
      <c r="FQ703">
        <v>-24.0837</v>
      </c>
      <c r="FR703">
        <v>0.38140000000000002</v>
      </c>
      <c r="FS703">
        <v>-27.405100000000001</v>
      </c>
      <c r="FT703">
        <v>0.59699999999999998</v>
      </c>
      <c r="FU703">
        <v>-29.322500000000002</v>
      </c>
      <c r="FV703">
        <v>1.2394000000000001</v>
      </c>
      <c r="FW703">
        <v>-13.3874</v>
      </c>
      <c r="FX703" t="s">
        <v>2739</v>
      </c>
      <c r="FY703" t="s">
        <v>252</v>
      </c>
    </row>
    <row r="704" spans="1:181" x14ac:dyDescent="0.35">
      <c r="A704">
        <v>707</v>
      </c>
      <c r="B704" t="s">
        <v>5601</v>
      </c>
      <c r="C704" t="s">
        <v>5588</v>
      </c>
      <c r="D704" t="s">
        <v>2735</v>
      </c>
      <c r="E704" t="s">
        <v>2736</v>
      </c>
      <c r="F704" t="s">
        <v>330</v>
      </c>
      <c r="G704" t="s">
        <v>304</v>
      </c>
      <c r="H704" t="s">
        <v>261</v>
      </c>
      <c r="I704" t="s">
        <v>304</v>
      </c>
      <c r="J704" t="s">
        <v>261</v>
      </c>
      <c r="K704" t="s">
        <v>304</v>
      </c>
      <c r="L704" t="s">
        <v>491</v>
      </c>
      <c r="M704">
        <v>6</v>
      </c>
      <c r="N704" t="s">
        <v>510</v>
      </c>
      <c r="O704" t="s">
        <v>197</v>
      </c>
      <c r="P704" t="s">
        <v>198</v>
      </c>
      <c r="Q704">
        <v>19000</v>
      </c>
      <c r="R704" t="s">
        <v>198</v>
      </c>
      <c r="S704">
        <v>2000</v>
      </c>
      <c r="T704">
        <v>20</v>
      </c>
      <c r="U704">
        <v>5</v>
      </c>
      <c r="V704" t="s">
        <v>199</v>
      </c>
      <c r="W704" t="s">
        <v>200</v>
      </c>
      <c r="X704">
        <v>4.375</v>
      </c>
      <c r="Y704" t="s">
        <v>193</v>
      </c>
      <c r="Z704" t="s">
        <v>5606</v>
      </c>
      <c r="AA704" t="s">
        <v>999</v>
      </c>
      <c r="AB704">
        <v>325</v>
      </c>
      <c r="AD704">
        <v>-5</v>
      </c>
      <c r="AE704" t="s">
        <v>193</v>
      </c>
      <c r="AF704" t="s">
        <v>193</v>
      </c>
      <c r="AG704">
        <v>375</v>
      </c>
      <c r="AH704">
        <v>337.5</v>
      </c>
      <c r="AI704">
        <v>12.5</v>
      </c>
      <c r="AJ704" t="s">
        <v>193</v>
      </c>
      <c r="AK704" t="s">
        <v>193</v>
      </c>
      <c r="AM704">
        <v>-5</v>
      </c>
      <c r="AN704">
        <v>50</v>
      </c>
      <c r="AO704" t="s">
        <v>193</v>
      </c>
      <c r="AP704">
        <v>7.5</v>
      </c>
      <c r="AQ704">
        <v>4.5259999999999998</v>
      </c>
      <c r="AR704">
        <v>98.025000000000006</v>
      </c>
      <c r="AS704" t="s">
        <v>202</v>
      </c>
      <c r="AT704" t="s">
        <v>203</v>
      </c>
      <c r="AU704" t="s">
        <v>204</v>
      </c>
      <c r="AV704" t="s">
        <v>265</v>
      </c>
      <c r="AW704">
        <v>3</v>
      </c>
      <c r="AX704">
        <v>3</v>
      </c>
      <c r="AY704" t="s">
        <v>193</v>
      </c>
      <c r="AZ704" t="s">
        <v>193</v>
      </c>
      <c r="BA704" t="s">
        <v>206</v>
      </c>
      <c r="BB704" t="s">
        <v>206</v>
      </c>
      <c r="BC704" t="s">
        <v>202</v>
      </c>
      <c r="BD704" t="s">
        <v>202</v>
      </c>
      <c r="BE704" t="s">
        <v>206</v>
      </c>
      <c r="BF704" t="s">
        <v>206</v>
      </c>
      <c r="BG704" t="s">
        <v>552</v>
      </c>
      <c r="BH704" t="s">
        <v>207</v>
      </c>
      <c r="BI704">
        <v>2000</v>
      </c>
      <c r="BK704" t="s">
        <v>206</v>
      </c>
      <c r="BL704" t="s">
        <v>218</v>
      </c>
      <c r="BM704" t="s">
        <v>29</v>
      </c>
      <c r="BN704" t="s">
        <v>30</v>
      </c>
      <c r="BO704" t="s">
        <v>193</v>
      </c>
      <c r="BP704" t="s">
        <v>193</v>
      </c>
      <c r="BQ704" t="s">
        <v>193</v>
      </c>
      <c r="BR704" t="s">
        <v>193</v>
      </c>
      <c r="BS704" t="s">
        <v>193</v>
      </c>
      <c r="BT704" t="s">
        <v>193</v>
      </c>
      <c r="BU704" t="s">
        <v>193</v>
      </c>
      <c r="BV704" t="s">
        <v>218</v>
      </c>
      <c r="BW704" t="s">
        <v>291</v>
      </c>
      <c r="BX704" t="s">
        <v>197</v>
      </c>
      <c r="BY704" t="s">
        <v>193</v>
      </c>
      <c r="BZ704" t="s">
        <v>553</v>
      </c>
      <c r="CA704" t="s">
        <v>824</v>
      </c>
      <c r="CB704" t="s">
        <v>2746</v>
      </c>
      <c r="CC704" t="s">
        <v>2747</v>
      </c>
      <c r="CD704" t="s">
        <v>5600</v>
      </c>
      <c r="CE704">
        <v>2</v>
      </c>
      <c r="CF704">
        <v>0</v>
      </c>
      <c r="CG704" t="s">
        <v>214</v>
      </c>
      <c r="CH704" t="s">
        <v>215</v>
      </c>
      <c r="CI704" t="s">
        <v>215</v>
      </c>
      <c r="CJ704" t="s">
        <v>197</v>
      </c>
      <c r="CK704">
        <v>2000</v>
      </c>
      <c r="CL704" t="s">
        <v>216</v>
      </c>
      <c r="CM704">
        <v>1</v>
      </c>
      <c r="CN704" t="s">
        <v>199</v>
      </c>
      <c r="CO704" t="s">
        <v>193</v>
      </c>
      <c r="CP704">
        <v>6</v>
      </c>
      <c r="CQ704" t="s">
        <v>193</v>
      </c>
      <c r="CR704" t="s">
        <v>193</v>
      </c>
      <c r="CS704" t="s">
        <v>193</v>
      </c>
      <c r="CT704" t="s">
        <v>193</v>
      </c>
      <c r="CU704" t="s">
        <v>193</v>
      </c>
      <c r="CV704" t="s">
        <v>193</v>
      </c>
      <c r="CW704" t="s">
        <v>2735</v>
      </c>
      <c r="CX704" t="s">
        <v>217</v>
      </c>
      <c r="CY704" t="s">
        <v>299</v>
      </c>
      <c r="CZ704" t="s">
        <v>193</v>
      </c>
      <c r="DA704" t="s">
        <v>206</v>
      </c>
      <c r="DB704" t="s">
        <v>193</v>
      </c>
      <c r="DC704" t="s">
        <v>193</v>
      </c>
      <c r="DD704" t="s">
        <v>193</v>
      </c>
      <c r="DE704" t="s">
        <v>193</v>
      </c>
      <c r="DF704" t="s">
        <v>193</v>
      </c>
      <c r="DG704" t="s">
        <v>193</v>
      </c>
      <c r="DH704" t="s">
        <v>193</v>
      </c>
      <c r="DI704" t="s">
        <v>193</v>
      </c>
      <c r="DJ704" t="s">
        <v>193</v>
      </c>
      <c r="DK704" t="s">
        <v>193</v>
      </c>
      <c r="DL704" t="s">
        <v>222</v>
      </c>
      <c r="DM704" t="s">
        <v>222</v>
      </c>
      <c r="DN704" t="s">
        <v>223</v>
      </c>
      <c r="DO704" t="s">
        <v>1002</v>
      </c>
      <c r="DP704">
        <v>109.384</v>
      </c>
      <c r="DQ704">
        <v>3.6949999999999998</v>
      </c>
      <c r="DR704">
        <v>239.7851</v>
      </c>
      <c r="DS704">
        <v>-85.2149</v>
      </c>
      <c r="DT704">
        <v>109.384</v>
      </c>
      <c r="DU704">
        <v>3.6949999999999998</v>
      </c>
      <c r="DV704">
        <v>239.79220000000001</v>
      </c>
      <c r="DW704">
        <v>-85.207800000000006</v>
      </c>
      <c r="DX704">
        <v>109.217</v>
      </c>
      <c r="DY704">
        <v>3.7069999999999999</v>
      </c>
      <c r="DZ704">
        <v>233.1207</v>
      </c>
      <c r="EA704">
        <v>-91.879300000000001</v>
      </c>
      <c r="EB704">
        <v>109.096</v>
      </c>
      <c r="EC704">
        <v>3.7149999999999999</v>
      </c>
      <c r="ED704">
        <v>237.36259999999999</v>
      </c>
      <c r="EE704">
        <v>-87.6374</v>
      </c>
      <c r="EF704">
        <v>109.67</v>
      </c>
      <c r="EG704">
        <v>3.6760000000000002</v>
      </c>
      <c r="EH704">
        <v>227.13669999999999</v>
      </c>
      <c r="EI704">
        <v>-97.863299999999995</v>
      </c>
      <c r="EJ704">
        <v>109.645</v>
      </c>
      <c r="EK704">
        <v>3.677</v>
      </c>
      <c r="EL704">
        <v>227.92679999999999</v>
      </c>
      <c r="EM704">
        <v>-97.0732</v>
      </c>
      <c r="EN704">
        <v>110.108</v>
      </c>
      <c r="EO704">
        <v>3.6459999999999999</v>
      </c>
      <c r="EP704">
        <v>238.30600000000001</v>
      </c>
      <c r="EQ704">
        <v>-86.694000000000003</v>
      </c>
      <c r="ER704">
        <v>109.76300000000001</v>
      </c>
      <c r="ES704">
        <v>3.669</v>
      </c>
      <c r="ET704">
        <v>244.8869</v>
      </c>
      <c r="EU704">
        <v>-80.113100000000003</v>
      </c>
      <c r="EV704">
        <v>109.69199999999999</v>
      </c>
      <c r="EW704">
        <v>3.6739999999999999</v>
      </c>
      <c r="EX704">
        <v>241.62909999999999</v>
      </c>
      <c r="EY704">
        <v>-83.370900000000006</v>
      </c>
      <c r="EZ704">
        <v>111.14400000000001</v>
      </c>
      <c r="FA704">
        <v>3.5760000000000001</v>
      </c>
      <c r="FB704">
        <v>236.1987</v>
      </c>
      <c r="FC704">
        <v>-88.801299999999998</v>
      </c>
      <c r="FD704">
        <v>112.377</v>
      </c>
      <c r="FE704">
        <v>3.4929999999999999</v>
      </c>
      <c r="FF704">
        <v>233.1283</v>
      </c>
      <c r="FG704">
        <v>-91.871700000000004</v>
      </c>
      <c r="FH704">
        <v>50.91</v>
      </c>
      <c r="FI704">
        <v>-16.54</v>
      </c>
      <c r="FJ704">
        <v>70.14</v>
      </c>
      <c r="FK704">
        <v>-5.56</v>
      </c>
      <c r="FL704">
        <v>123.313</v>
      </c>
      <c r="FM704">
        <v>27.58</v>
      </c>
      <c r="FN704">
        <v>0.22550000000000001</v>
      </c>
      <c r="FO704">
        <v>-22.939499999999999</v>
      </c>
      <c r="FP704">
        <v>0.27900000000000003</v>
      </c>
      <c r="FQ704">
        <v>-24.0837</v>
      </c>
      <c r="FR704">
        <v>0.38140000000000002</v>
      </c>
      <c r="FS704">
        <v>-27.405100000000001</v>
      </c>
      <c r="FT704">
        <v>0.59699999999999998</v>
      </c>
      <c r="FU704">
        <v>-29.322500000000002</v>
      </c>
      <c r="FV704">
        <v>1.2394000000000001</v>
      </c>
      <c r="FW704">
        <v>-13.3874</v>
      </c>
      <c r="FX704" t="s">
        <v>2739</v>
      </c>
      <c r="FY704" t="s">
        <v>252</v>
      </c>
    </row>
    <row r="705" spans="1:181" x14ac:dyDescent="0.35">
      <c r="A705">
        <v>708</v>
      </c>
      <c r="B705" t="s">
        <v>5601</v>
      </c>
      <c r="C705" t="s">
        <v>5583</v>
      </c>
      <c r="D705" t="s">
        <v>2748</v>
      </c>
      <c r="E705" t="s">
        <v>2749</v>
      </c>
      <c r="F705" t="s">
        <v>232</v>
      </c>
      <c r="G705" t="s">
        <v>193</v>
      </c>
      <c r="H705" t="s">
        <v>233</v>
      </c>
      <c r="I705" t="s">
        <v>193</v>
      </c>
      <c r="J705" t="s">
        <v>285</v>
      </c>
      <c r="K705" t="s">
        <v>193</v>
      </c>
      <c r="L705" t="s">
        <v>1156</v>
      </c>
      <c r="M705">
        <v>6</v>
      </c>
      <c r="N705" t="s">
        <v>196</v>
      </c>
      <c r="O705" t="s">
        <v>197</v>
      </c>
      <c r="P705" t="s">
        <v>198</v>
      </c>
      <c r="Q705">
        <v>1250</v>
      </c>
      <c r="R705" t="s">
        <v>198</v>
      </c>
      <c r="S705">
        <v>1250</v>
      </c>
      <c r="T705">
        <v>10</v>
      </c>
      <c r="U705">
        <v>1</v>
      </c>
      <c r="V705" t="s">
        <v>199</v>
      </c>
      <c r="W705" t="s">
        <v>200</v>
      </c>
      <c r="X705">
        <v>4.0999999999999996</v>
      </c>
      <c r="Y705" t="s">
        <v>193</v>
      </c>
      <c r="Z705" t="s">
        <v>5399</v>
      </c>
      <c r="AA705" t="s">
        <v>1712</v>
      </c>
      <c r="AB705">
        <v>350</v>
      </c>
      <c r="AD705">
        <v>-8</v>
      </c>
      <c r="AE705" t="s">
        <v>193</v>
      </c>
      <c r="AF705" t="s">
        <v>193</v>
      </c>
      <c r="AG705">
        <v>375</v>
      </c>
      <c r="AH705">
        <v>0</v>
      </c>
      <c r="AI705">
        <v>0</v>
      </c>
      <c r="AJ705" t="s">
        <v>193</v>
      </c>
      <c r="AK705" t="s">
        <v>193</v>
      </c>
      <c r="AM705">
        <v>15</v>
      </c>
      <c r="AN705">
        <v>25</v>
      </c>
      <c r="AO705" t="s">
        <v>193</v>
      </c>
      <c r="AP705">
        <v>2.9</v>
      </c>
      <c r="AQ705">
        <v>4.12</v>
      </c>
      <c r="AR705">
        <v>99.835999999999999</v>
      </c>
      <c r="AS705" t="s">
        <v>202</v>
      </c>
      <c r="AT705" t="s">
        <v>203</v>
      </c>
      <c r="AU705" t="s">
        <v>204</v>
      </c>
      <c r="AV705" t="s">
        <v>236</v>
      </c>
      <c r="AW705">
        <v>2</v>
      </c>
      <c r="AX705">
        <v>2</v>
      </c>
      <c r="AY705" t="s">
        <v>193</v>
      </c>
      <c r="AZ705" t="s">
        <v>193</v>
      </c>
      <c r="BA705" t="s">
        <v>206</v>
      </c>
      <c r="BB705" t="s">
        <v>206</v>
      </c>
      <c r="BC705" t="s">
        <v>202</v>
      </c>
      <c r="BD705" t="s">
        <v>202</v>
      </c>
      <c r="BE705" t="s">
        <v>206</v>
      </c>
      <c r="BF705" t="s">
        <v>206</v>
      </c>
      <c r="BG705" t="s">
        <v>207</v>
      </c>
      <c r="BH705" t="s">
        <v>193</v>
      </c>
      <c r="BI705">
        <v>1000</v>
      </c>
      <c r="BK705" t="s">
        <v>206</v>
      </c>
      <c r="BL705" t="s">
        <v>220</v>
      </c>
      <c r="BM705" t="s">
        <v>32</v>
      </c>
      <c r="BN705" t="s">
        <v>193</v>
      </c>
      <c r="BO705" t="s">
        <v>193</v>
      </c>
      <c r="BP705" t="s">
        <v>193</v>
      </c>
      <c r="BQ705" t="s">
        <v>193</v>
      </c>
      <c r="BR705" t="s">
        <v>193</v>
      </c>
      <c r="BS705" t="s">
        <v>193</v>
      </c>
      <c r="BT705" t="s">
        <v>193</v>
      </c>
      <c r="BU705" t="s">
        <v>193</v>
      </c>
      <c r="BV705" t="s">
        <v>32</v>
      </c>
      <c r="BW705" t="s">
        <v>209</v>
      </c>
      <c r="BX705" t="s">
        <v>197</v>
      </c>
      <c r="BY705" t="s">
        <v>193</v>
      </c>
      <c r="BZ705" t="s">
        <v>243</v>
      </c>
      <c r="CA705" t="s">
        <v>244</v>
      </c>
      <c r="CB705" t="s">
        <v>2750</v>
      </c>
      <c r="CC705" t="s">
        <v>2751</v>
      </c>
      <c r="CD705" t="s">
        <v>5600</v>
      </c>
      <c r="CE705">
        <v>2</v>
      </c>
      <c r="CF705">
        <v>1</v>
      </c>
      <c r="CG705" t="s">
        <v>581</v>
      </c>
      <c r="CH705" t="s">
        <v>581</v>
      </c>
      <c r="CI705" t="s">
        <v>581</v>
      </c>
      <c r="CJ705" t="s">
        <v>197</v>
      </c>
      <c r="CK705">
        <v>1250</v>
      </c>
      <c r="CL705" t="s">
        <v>216</v>
      </c>
      <c r="CM705">
        <v>1</v>
      </c>
      <c r="CN705" t="s">
        <v>199</v>
      </c>
      <c r="CO705" t="s">
        <v>193</v>
      </c>
      <c r="CP705">
        <v>3</v>
      </c>
      <c r="CQ705" t="s">
        <v>193</v>
      </c>
      <c r="CR705" t="s">
        <v>193</v>
      </c>
      <c r="CS705" t="s">
        <v>193</v>
      </c>
      <c r="CT705" t="s">
        <v>193</v>
      </c>
      <c r="CU705" t="s">
        <v>193</v>
      </c>
      <c r="CV705" t="s">
        <v>193</v>
      </c>
      <c r="CW705" t="s">
        <v>2748</v>
      </c>
      <c r="CX705" t="s">
        <v>217</v>
      </c>
      <c r="CY705">
        <v>0.65</v>
      </c>
      <c r="CZ705">
        <v>8.125</v>
      </c>
      <c r="DA705" t="s">
        <v>206</v>
      </c>
      <c r="DB705" t="s">
        <v>193</v>
      </c>
      <c r="DC705" t="s">
        <v>193</v>
      </c>
      <c r="DD705" t="s">
        <v>193</v>
      </c>
      <c r="DE705" t="s">
        <v>193</v>
      </c>
      <c r="DF705" t="s">
        <v>193</v>
      </c>
      <c r="DG705" t="s">
        <v>29</v>
      </c>
      <c r="DH705" t="s">
        <v>350</v>
      </c>
      <c r="DI705" t="s">
        <v>28</v>
      </c>
      <c r="DJ705" t="s">
        <v>33</v>
      </c>
      <c r="DK705" t="s">
        <v>267</v>
      </c>
      <c r="DL705" t="s">
        <v>222</v>
      </c>
      <c r="DM705" t="s">
        <v>222</v>
      </c>
      <c r="DN705" t="s">
        <v>223</v>
      </c>
      <c r="DO705" t="s">
        <v>1547</v>
      </c>
      <c r="DP705">
        <v>101.66</v>
      </c>
      <c r="DQ705">
        <v>3.8940000000000001</v>
      </c>
      <c r="DR705">
        <v>329.76819999999998</v>
      </c>
      <c r="DS705">
        <v>-20.2318</v>
      </c>
      <c r="DT705">
        <v>101.66</v>
      </c>
      <c r="DU705">
        <v>3.8940000000000001</v>
      </c>
      <c r="DV705">
        <v>329.9486</v>
      </c>
      <c r="DW705">
        <v>-20.051400000000001</v>
      </c>
      <c r="DX705">
        <v>102.155</v>
      </c>
      <c r="DY705">
        <v>3.8330000000000002</v>
      </c>
      <c r="DZ705">
        <v>316.34410000000003</v>
      </c>
      <c r="EA705">
        <v>-33.655900000000003</v>
      </c>
      <c r="EB705">
        <v>102.155</v>
      </c>
      <c r="EC705">
        <v>3.8330000000000002</v>
      </c>
      <c r="ED705">
        <v>312.10449999999997</v>
      </c>
      <c r="EE705">
        <v>-37.895499999999998</v>
      </c>
      <c r="EF705">
        <v>102.155</v>
      </c>
      <c r="EG705">
        <v>3.8330000000000002</v>
      </c>
      <c r="EH705">
        <v>306.0949</v>
      </c>
      <c r="EI705">
        <v>-43.905099999999997</v>
      </c>
      <c r="EJ705">
        <v>102.155</v>
      </c>
      <c r="EK705">
        <v>3.8330000000000002</v>
      </c>
      <c r="EL705">
        <v>306.15159999999997</v>
      </c>
      <c r="EM705">
        <v>-43.848399999999998</v>
      </c>
      <c r="EN705">
        <v>102.155</v>
      </c>
      <c r="EO705">
        <v>3.8330000000000002</v>
      </c>
      <c r="EP705">
        <v>311.41489999999999</v>
      </c>
      <c r="EQ705">
        <v>-38.585099999999997</v>
      </c>
      <c r="ER705">
        <v>106.371</v>
      </c>
      <c r="ES705">
        <v>3.3290000000000002</v>
      </c>
      <c r="ET705">
        <v>255.7894</v>
      </c>
      <c r="EU705">
        <v>-94.210599999999999</v>
      </c>
      <c r="EV705">
        <v>106.04300000000001</v>
      </c>
      <c r="EW705">
        <v>3.367</v>
      </c>
      <c r="EX705">
        <v>261.51929999999999</v>
      </c>
      <c r="EY705">
        <v>-88.480699999999999</v>
      </c>
      <c r="EZ705">
        <v>106.78700000000001</v>
      </c>
      <c r="FA705">
        <v>3.28</v>
      </c>
      <c r="FB705">
        <v>264.86009999999999</v>
      </c>
      <c r="FC705">
        <v>-85.139899999999997</v>
      </c>
      <c r="FD705">
        <v>105.989</v>
      </c>
      <c r="FE705">
        <v>3.3730000000000002</v>
      </c>
      <c r="FF705">
        <v>274.7</v>
      </c>
      <c r="FG705">
        <v>-75.3</v>
      </c>
      <c r="FH705">
        <v>50.91</v>
      </c>
      <c r="FI705">
        <v>-16.54</v>
      </c>
      <c r="FJ705">
        <v>70.14</v>
      </c>
      <c r="FK705">
        <v>-5.56</v>
      </c>
      <c r="FL705">
        <v>123.313</v>
      </c>
      <c r="FM705">
        <v>27.58</v>
      </c>
      <c r="FN705">
        <v>0.22550000000000001</v>
      </c>
      <c r="FO705">
        <v>-22.939499999999999</v>
      </c>
      <c r="FP705">
        <v>0.27900000000000003</v>
      </c>
      <c r="FQ705">
        <v>-24.0837</v>
      </c>
      <c r="FR705">
        <v>0.38140000000000002</v>
      </c>
      <c r="FS705">
        <v>-27.405100000000001</v>
      </c>
      <c r="FT705">
        <v>0.59699999999999998</v>
      </c>
      <c r="FU705">
        <v>-29.322500000000002</v>
      </c>
      <c r="FV705">
        <v>1.2394000000000001</v>
      </c>
      <c r="FW705">
        <v>-13.3874</v>
      </c>
      <c r="FX705" t="s">
        <v>2752</v>
      </c>
      <c r="FY705" t="s">
        <v>252</v>
      </c>
    </row>
    <row r="706" spans="1:181" x14ac:dyDescent="0.35">
      <c r="A706">
        <v>709</v>
      </c>
      <c r="B706" t="s">
        <v>5601</v>
      </c>
      <c r="C706" t="s">
        <v>5587</v>
      </c>
      <c r="D706" t="s">
        <v>1350</v>
      </c>
      <c r="E706" t="s">
        <v>1351</v>
      </c>
      <c r="F706" t="s">
        <v>232</v>
      </c>
      <c r="G706" t="s">
        <v>193</v>
      </c>
      <c r="H706" t="s">
        <v>233</v>
      </c>
      <c r="I706" t="s">
        <v>193</v>
      </c>
      <c r="J706" t="s">
        <v>316</v>
      </c>
      <c r="K706" t="s">
        <v>193</v>
      </c>
      <c r="L706" t="s">
        <v>683</v>
      </c>
      <c r="M706">
        <v>6</v>
      </c>
      <c r="N706" t="s">
        <v>196</v>
      </c>
      <c r="O706" t="s">
        <v>193</v>
      </c>
      <c r="P706" t="s">
        <v>198</v>
      </c>
      <c r="Q706">
        <v>1800</v>
      </c>
      <c r="R706" t="s">
        <v>198</v>
      </c>
      <c r="S706">
        <v>550</v>
      </c>
      <c r="T706">
        <v>2.9</v>
      </c>
      <c r="U706">
        <v>3</v>
      </c>
      <c r="V706" t="s">
        <v>199</v>
      </c>
      <c r="W706" t="s">
        <v>200</v>
      </c>
      <c r="X706">
        <v>5.75</v>
      </c>
      <c r="Y706" t="s">
        <v>193</v>
      </c>
      <c r="Z706" t="s">
        <v>5589</v>
      </c>
      <c r="AA706" t="s">
        <v>2454</v>
      </c>
      <c r="AB706">
        <v>550</v>
      </c>
      <c r="AC706">
        <v>0</v>
      </c>
      <c r="AD706" t="s">
        <v>193</v>
      </c>
      <c r="AE706" t="s">
        <v>193</v>
      </c>
      <c r="AF706" t="s">
        <v>193</v>
      </c>
      <c r="AG706">
        <v>550</v>
      </c>
      <c r="AH706">
        <v>550</v>
      </c>
      <c r="AI706">
        <v>0</v>
      </c>
      <c r="AJ706" t="s">
        <v>193</v>
      </c>
      <c r="AK706" t="s">
        <v>193</v>
      </c>
      <c r="AL706">
        <v>0</v>
      </c>
      <c r="AM706">
        <v>125</v>
      </c>
      <c r="AN706">
        <v>0</v>
      </c>
      <c r="AO706" t="s">
        <v>193</v>
      </c>
      <c r="AP706">
        <v>1.27</v>
      </c>
      <c r="AQ706">
        <v>5.7919999999999998</v>
      </c>
      <c r="AR706">
        <v>99.885999999999996</v>
      </c>
      <c r="AS706" t="s">
        <v>202</v>
      </c>
      <c r="AT706" t="s">
        <v>203</v>
      </c>
      <c r="AU706" t="s">
        <v>204</v>
      </c>
      <c r="AV706" t="s">
        <v>265</v>
      </c>
      <c r="AW706">
        <v>5</v>
      </c>
      <c r="AX706">
        <v>5</v>
      </c>
      <c r="AY706" t="s">
        <v>193</v>
      </c>
      <c r="AZ706" t="s">
        <v>193</v>
      </c>
      <c r="BA706" t="s">
        <v>206</v>
      </c>
      <c r="BB706" t="s">
        <v>206</v>
      </c>
      <c r="BC706" t="s">
        <v>206</v>
      </c>
      <c r="BD706" t="s">
        <v>202</v>
      </c>
      <c r="BE706" t="s">
        <v>206</v>
      </c>
      <c r="BF706" t="s">
        <v>206</v>
      </c>
      <c r="BG706" t="s">
        <v>207</v>
      </c>
      <c r="BH706" t="s">
        <v>193</v>
      </c>
      <c r="BI706">
        <v>2000</v>
      </c>
      <c r="BK706" t="s">
        <v>206</v>
      </c>
      <c r="BL706" t="s">
        <v>218</v>
      </c>
      <c r="BM706" t="s">
        <v>220</v>
      </c>
      <c r="BN706" t="s">
        <v>249</v>
      </c>
      <c r="BO706" t="s">
        <v>33</v>
      </c>
      <c r="BP706" t="s">
        <v>35</v>
      </c>
      <c r="BQ706" t="s">
        <v>193</v>
      </c>
      <c r="BR706" t="s">
        <v>193</v>
      </c>
      <c r="BS706" t="s">
        <v>193</v>
      </c>
      <c r="BT706" t="s">
        <v>193</v>
      </c>
      <c r="BU706" t="s">
        <v>193</v>
      </c>
      <c r="BV706" t="s">
        <v>35</v>
      </c>
      <c r="BW706" t="s">
        <v>291</v>
      </c>
      <c r="BX706" t="s">
        <v>197</v>
      </c>
      <c r="BY706" t="s">
        <v>193</v>
      </c>
      <c r="BZ706" t="s">
        <v>271</v>
      </c>
      <c r="CA706" t="s">
        <v>272</v>
      </c>
      <c r="CB706" t="s">
        <v>2753</v>
      </c>
      <c r="CC706" t="s">
        <v>2754</v>
      </c>
      <c r="CD706" t="s">
        <v>5600</v>
      </c>
      <c r="CE706">
        <v>2</v>
      </c>
      <c r="CF706">
        <v>1</v>
      </c>
      <c r="CG706" t="s">
        <v>214</v>
      </c>
      <c r="CH706" t="s">
        <v>215</v>
      </c>
      <c r="CI706" t="s">
        <v>215</v>
      </c>
      <c r="CJ706" t="s">
        <v>197</v>
      </c>
      <c r="CK706">
        <v>550</v>
      </c>
      <c r="CL706" t="s">
        <v>216</v>
      </c>
      <c r="CM706">
        <v>1</v>
      </c>
      <c r="CN706" t="s">
        <v>199</v>
      </c>
      <c r="CO706" t="s">
        <v>193</v>
      </c>
      <c r="CP706" t="s">
        <v>193</v>
      </c>
      <c r="CQ706" t="s">
        <v>193</v>
      </c>
      <c r="CR706" t="s">
        <v>193</v>
      </c>
      <c r="CS706" t="s">
        <v>193</v>
      </c>
      <c r="CT706" t="s">
        <v>193</v>
      </c>
      <c r="CU706" t="s">
        <v>193</v>
      </c>
      <c r="CV706" t="s">
        <v>193</v>
      </c>
      <c r="CW706" t="s">
        <v>1350</v>
      </c>
      <c r="CX706" t="s">
        <v>217</v>
      </c>
      <c r="CY706" t="s">
        <v>299</v>
      </c>
      <c r="CZ706" t="s">
        <v>193</v>
      </c>
      <c r="DA706" t="s">
        <v>206</v>
      </c>
      <c r="DB706" t="s">
        <v>193</v>
      </c>
      <c r="DC706" t="s">
        <v>193</v>
      </c>
      <c r="DD706" t="s">
        <v>193</v>
      </c>
      <c r="DE706" t="s">
        <v>193</v>
      </c>
      <c r="DF706" t="s">
        <v>193</v>
      </c>
      <c r="DG706" t="s">
        <v>193</v>
      </c>
      <c r="DH706" t="s">
        <v>193</v>
      </c>
      <c r="DI706" t="s">
        <v>193</v>
      </c>
      <c r="DJ706" t="s">
        <v>193</v>
      </c>
      <c r="DK706" t="s">
        <v>193</v>
      </c>
      <c r="DL706" t="s">
        <v>222</v>
      </c>
      <c r="DM706" t="s">
        <v>222</v>
      </c>
      <c r="DN706" t="s">
        <v>223</v>
      </c>
      <c r="DO706" t="s">
        <v>2457</v>
      </c>
      <c r="DP706">
        <v>100.62</v>
      </c>
      <c r="DQ706">
        <v>5.5220000000000002</v>
      </c>
      <c r="DR706">
        <v>522.24900000000002</v>
      </c>
      <c r="DS706">
        <v>-27.751000000000001</v>
      </c>
      <c r="DT706">
        <v>100.69199999999999</v>
      </c>
      <c r="DU706">
        <v>5.4950000000000001</v>
      </c>
      <c r="DV706">
        <v>516.10109999999997</v>
      </c>
      <c r="DW706">
        <v>-33.898899999999998</v>
      </c>
      <c r="DX706">
        <v>101.133</v>
      </c>
      <c r="DY706">
        <v>5.3330000000000002</v>
      </c>
      <c r="DZ706">
        <v>500.1832</v>
      </c>
      <c r="EA706">
        <v>-49.816800000000001</v>
      </c>
      <c r="EB706">
        <v>101.133</v>
      </c>
      <c r="EC706">
        <v>5.3330000000000002</v>
      </c>
      <c r="ED706">
        <v>500.19869999999997</v>
      </c>
      <c r="EE706">
        <v>-49.801299999999998</v>
      </c>
      <c r="EF706">
        <v>101.60599999999999</v>
      </c>
      <c r="EG706">
        <v>5.16</v>
      </c>
      <c r="EH706">
        <v>483.74869999999999</v>
      </c>
      <c r="EI706">
        <v>-66.251300000000001</v>
      </c>
      <c r="EJ706">
        <v>103.465</v>
      </c>
      <c r="EK706">
        <v>4.4909999999999997</v>
      </c>
      <c r="EL706">
        <v>420.88799999999998</v>
      </c>
      <c r="EM706">
        <v>-129.11199999999999</v>
      </c>
      <c r="EN706">
        <v>103.553</v>
      </c>
      <c r="EO706">
        <v>4.4589999999999996</v>
      </c>
      <c r="EP706">
        <v>415.29360000000003</v>
      </c>
      <c r="EQ706">
        <v>-134.7064</v>
      </c>
      <c r="ER706">
        <v>104.934</v>
      </c>
      <c r="ES706">
        <v>3.9670000000000001</v>
      </c>
      <c r="ET706">
        <v>369.60379999999998</v>
      </c>
      <c r="EU706">
        <v>-180.39619999999999</v>
      </c>
      <c r="EV706">
        <v>106.502</v>
      </c>
      <c r="EW706">
        <v>3.42</v>
      </c>
      <c r="EX706">
        <v>319.75549999999998</v>
      </c>
      <c r="EY706">
        <v>-230.24449999999999</v>
      </c>
      <c r="EZ706">
        <v>106.52</v>
      </c>
      <c r="FA706">
        <v>3.4119999999999999</v>
      </c>
      <c r="FB706">
        <v>316.88069999999999</v>
      </c>
      <c r="FC706">
        <v>-233.11930000000001</v>
      </c>
      <c r="FD706">
        <v>106.503</v>
      </c>
      <c r="FE706">
        <v>3.415</v>
      </c>
      <c r="FF706">
        <v>317.20460000000003</v>
      </c>
      <c r="FG706">
        <v>-232.7954</v>
      </c>
      <c r="FH706">
        <v>50.91</v>
      </c>
      <c r="FI706">
        <v>-16.54</v>
      </c>
      <c r="FJ706">
        <v>70.14</v>
      </c>
      <c r="FK706">
        <v>-5.56</v>
      </c>
      <c r="FL706">
        <v>123.313</v>
      </c>
      <c r="FM706">
        <v>27.58</v>
      </c>
      <c r="FN706">
        <v>0.22550000000000001</v>
      </c>
      <c r="FO706">
        <v>-22.939499999999999</v>
      </c>
      <c r="FP706">
        <v>0.27900000000000003</v>
      </c>
      <c r="FQ706">
        <v>-24.0837</v>
      </c>
      <c r="FR706">
        <v>0.38140000000000002</v>
      </c>
      <c r="FS706">
        <v>-27.405100000000001</v>
      </c>
      <c r="FT706">
        <v>0.59699999999999998</v>
      </c>
      <c r="FU706">
        <v>-29.322500000000002</v>
      </c>
      <c r="FV706">
        <v>1.2394000000000001</v>
      </c>
      <c r="FW706">
        <v>-13.3874</v>
      </c>
      <c r="FX706" t="s">
        <v>1354</v>
      </c>
      <c r="FY706">
        <v>86318913.989999995</v>
      </c>
    </row>
    <row r="707" spans="1:181" x14ac:dyDescent="0.35">
      <c r="A707">
        <v>710</v>
      </c>
      <c r="B707" t="s">
        <v>5601</v>
      </c>
      <c r="C707" t="s">
        <v>5587</v>
      </c>
      <c r="D707" t="s">
        <v>1350</v>
      </c>
      <c r="E707" t="s">
        <v>1351</v>
      </c>
      <c r="F707" t="s">
        <v>232</v>
      </c>
      <c r="G707" t="s">
        <v>193</v>
      </c>
      <c r="H707" t="s">
        <v>233</v>
      </c>
      <c r="I707" t="s">
        <v>193</v>
      </c>
      <c r="J707" t="s">
        <v>316</v>
      </c>
      <c r="K707" t="s">
        <v>193</v>
      </c>
      <c r="L707" t="s">
        <v>683</v>
      </c>
      <c r="M707">
        <v>6</v>
      </c>
      <c r="N707" t="s">
        <v>196</v>
      </c>
      <c r="O707" t="s">
        <v>197</v>
      </c>
      <c r="P707" t="s">
        <v>198</v>
      </c>
      <c r="Q707">
        <v>1800</v>
      </c>
      <c r="R707" t="s">
        <v>198</v>
      </c>
      <c r="S707">
        <v>600</v>
      </c>
      <c r="T707">
        <v>5</v>
      </c>
      <c r="U707">
        <v>3</v>
      </c>
      <c r="V707" t="s">
        <v>199</v>
      </c>
      <c r="W707" t="s">
        <v>200</v>
      </c>
      <c r="X707">
        <v>5.875</v>
      </c>
      <c r="Y707" t="s">
        <v>193</v>
      </c>
      <c r="Z707" t="s">
        <v>5607</v>
      </c>
      <c r="AA707" t="s">
        <v>2410</v>
      </c>
      <c r="AB707">
        <v>550</v>
      </c>
      <c r="AD707">
        <v>1</v>
      </c>
      <c r="AE707" t="s">
        <v>193</v>
      </c>
      <c r="AF707" t="s">
        <v>193</v>
      </c>
      <c r="AG707">
        <v>550</v>
      </c>
      <c r="AH707">
        <v>550</v>
      </c>
      <c r="AI707">
        <v>0</v>
      </c>
      <c r="AJ707" t="s">
        <v>193</v>
      </c>
      <c r="AK707" t="s">
        <v>193</v>
      </c>
      <c r="AM707">
        <v>159</v>
      </c>
      <c r="AN707">
        <v>0</v>
      </c>
      <c r="AO707" t="s">
        <v>193</v>
      </c>
      <c r="AP707">
        <v>1.25</v>
      </c>
      <c r="AQ707">
        <v>5.8940000000000001</v>
      </c>
      <c r="AR707">
        <v>99.918999999999997</v>
      </c>
      <c r="AS707" t="s">
        <v>202</v>
      </c>
      <c r="AT707" t="s">
        <v>203</v>
      </c>
      <c r="AU707" t="s">
        <v>204</v>
      </c>
      <c r="AV707" t="s">
        <v>265</v>
      </c>
      <c r="AW707">
        <v>5</v>
      </c>
      <c r="AX707">
        <v>5</v>
      </c>
      <c r="AY707" t="s">
        <v>193</v>
      </c>
      <c r="AZ707" t="s">
        <v>193</v>
      </c>
      <c r="BA707" t="s">
        <v>206</v>
      </c>
      <c r="BB707" t="s">
        <v>206</v>
      </c>
      <c r="BC707" t="s">
        <v>202</v>
      </c>
      <c r="BD707" t="s">
        <v>202</v>
      </c>
      <c r="BE707" t="s">
        <v>206</v>
      </c>
      <c r="BF707" t="s">
        <v>206</v>
      </c>
      <c r="BG707" t="s">
        <v>207</v>
      </c>
      <c r="BH707" t="s">
        <v>193</v>
      </c>
      <c r="BI707">
        <v>2000</v>
      </c>
      <c r="BK707" t="s">
        <v>206</v>
      </c>
      <c r="BL707" t="s">
        <v>218</v>
      </c>
      <c r="BM707" t="s">
        <v>220</v>
      </c>
      <c r="BN707" t="s">
        <v>249</v>
      </c>
      <c r="BO707" t="s">
        <v>33</v>
      </c>
      <c r="BP707" t="s">
        <v>35</v>
      </c>
      <c r="BQ707" t="s">
        <v>193</v>
      </c>
      <c r="BR707" t="s">
        <v>193</v>
      </c>
      <c r="BS707" t="s">
        <v>193</v>
      </c>
      <c r="BT707" t="s">
        <v>193</v>
      </c>
      <c r="BU707" t="s">
        <v>193</v>
      </c>
      <c r="BV707" t="s">
        <v>35</v>
      </c>
      <c r="BW707" t="s">
        <v>291</v>
      </c>
      <c r="BX707" t="s">
        <v>197</v>
      </c>
      <c r="BY707" t="s">
        <v>193</v>
      </c>
      <c r="BZ707" t="s">
        <v>271</v>
      </c>
      <c r="CA707" t="s">
        <v>272</v>
      </c>
      <c r="CB707" t="s">
        <v>2755</v>
      </c>
      <c r="CC707" t="s">
        <v>2756</v>
      </c>
      <c r="CD707" t="s">
        <v>5600</v>
      </c>
      <c r="CE707">
        <v>2</v>
      </c>
      <c r="CF707">
        <v>0</v>
      </c>
      <c r="CG707" t="s">
        <v>214</v>
      </c>
      <c r="CH707" t="s">
        <v>215</v>
      </c>
      <c r="CI707" t="s">
        <v>215</v>
      </c>
      <c r="CJ707" t="s">
        <v>197</v>
      </c>
      <c r="CK707">
        <v>600</v>
      </c>
      <c r="CL707" t="s">
        <v>216</v>
      </c>
      <c r="CM707">
        <v>1</v>
      </c>
      <c r="CN707" t="s">
        <v>199</v>
      </c>
      <c r="CO707" t="s">
        <v>193</v>
      </c>
      <c r="CP707">
        <v>1</v>
      </c>
      <c r="CQ707" t="s">
        <v>193</v>
      </c>
      <c r="CR707" t="s">
        <v>193</v>
      </c>
      <c r="CS707" t="s">
        <v>193</v>
      </c>
      <c r="CT707" t="s">
        <v>193</v>
      </c>
      <c r="CU707" t="s">
        <v>193</v>
      </c>
      <c r="CV707" t="s">
        <v>193</v>
      </c>
      <c r="CW707" t="s">
        <v>1350</v>
      </c>
      <c r="CX707" t="s">
        <v>217</v>
      </c>
      <c r="CY707" t="s">
        <v>299</v>
      </c>
      <c r="CZ707" t="s">
        <v>193</v>
      </c>
      <c r="DA707" t="s">
        <v>206</v>
      </c>
      <c r="DB707" t="s">
        <v>193</v>
      </c>
      <c r="DC707" t="s">
        <v>193</v>
      </c>
      <c r="DD707" t="s">
        <v>193</v>
      </c>
      <c r="DE707" t="s">
        <v>193</v>
      </c>
      <c r="DF707" t="s">
        <v>193</v>
      </c>
      <c r="DG707" t="s">
        <v>193</v>
      </c>
      <c r="DH707" t="s">
        <v>193</v>
      </c>
      <c r="DI707" t="s">
        <v>193</v>
      </c>
      <c r="DJ707" t="s">
        <v>193</v>
      </c>
      <c r="DK707" t="s">
        <v>193</v>
      </c>
      <c r="DL707" t="s">
        <v>222</v>
      </c>
      <c r="DM707" t="s">
        <v>222</v>
      </c>
      <c r="DN707" t="s">
        <v>223</v>
      </c>
      <c r="DO707" t="s">
        <v>2242</v>
      </c>
      <c r="DP707">
        <v>99.626000000000005</v>
      </c>
      <c r="DQ707">
        <v>5.9619999999999997</v>
      </c>
      <c r="DR707">
        <v>557.77089999999998</v>
      </c>
      <c r="DS707">
        <v>7.7709000000000001</v>
      </c>
      <c r="DT707">
        <v>101.06699999999999</v>
      </c>
      <c r="DU707">
        <v>5.6230000000000002</v>
      </c>
      <c r="DV707">
        <v>518.33640000000003</v>
      </c>
      <c r="DW707">
        <v>-31.663599999999999</v>
      </c>
      <c r="DX707">
        <v>102.61499999999999</v>
      </c>
      <c r="DY707">
        <v>5.2629999999999999</v>
      </c>
      <c r="DZ707">
        <v>480.59230000000002</v>
      </c>
      <c r="EA707">
        <v>-69.407700000000006</v>
      </c>
      <c r="EB707">
        <v>102.61499999999999</v>
      </c>
      <c r="EC707">
        <v>5.2629999999999999</v>
      </c>
      <c r="ED707">
        <v>480.59469999999999</v>
      </c>
      <c r="EE707">
        <v>-69.405299999999997</v>
      </c>
      <c r="EF707">
        <v>102.992</v>
      </c>
      <c r="EG707">
        <v>5.1760000000000002</v>
      </c>
      <c r="EH707">
        <v>470.46910000000003</v>
      </c>
      <c r="EI707">
        <v>-79.530900000000003</v>
      </c>
      <c r="EJ707">
        <v>103.771</v>
      </c>
      <c r="EK707">
        <v>4.9969999999999999</v>
      </c>
      <c r="EL707">
        <v>459.25330000000002</v>
      </c>
      <c r="EM707">
        <v>-90.746700000000004</v>
      </c>
      <c r="EN707">
        <v>104.26900000000001</v>
      </c>
      <c r="EO707">
        <v>4.883</v>
      </c>
      <c r="EP707">
        <v>443.40370000000001</v>
      </c>
      <c r="EQ707">
        <v>-106.5963</v>
      </c>
      <c r="ER707">
        <v>104.869</v>
      </c>
      <c r="ES707">
        <v>4.7460000000000004</v>
      </c>
      <c r="ET707">
        <v>432.572</v>
      </c>
      <c r="EU707">
        <v>-117.428</v>
      </c>
      <c r="EV707">
        <v>105.214</v>
      </c>
      <c r="EW707">
        <v>4.6680000000000001</v>
      </c>
      <c r="EX707">
        <v>433.03629999999998</v>
      </c>
      <c r="EY707">
        <v>-116.9637</v>
      </c>
      <c r="EZ707">
        <v>105.16200000000001</v>
      </c>
      <c r="FA707">
        <v>4.6790000000000003</v>
      </c>
      <c r="FB707">
        <v>432.25619999999998</v>
      </c>
      <c r="FC707">
        <v>-117.74379999999999</v>
      </c>
      <c r="FD707">
        <v>105.285</v>
      </c>
      <c r="FE707">
        <v>4.6509999999999998</v>
      </c>
      <c r="FF707">
        <v>429.1465</v>
      </c>
      <c r="FG707">
        <v>-120.8535</v>
      </c>
      <c r="FH707">
        <v>50.91</v>
      </c>
      <c r="FI707">
        <v>-16.54</v>
      </c>
      <c r="FJ707">
        <v>70.14</v>
      </c>
      <c r="FK707">
        <v>-5.56</v>
      </c>
      <c r="FL707">
        <v>123.313</v>
      </c>
      <c r="FM707">
        <v>27.58</v>
      </c>
      <c r="FN707">
        <v>0.22550000000000001</v>
      </c>
      <c r="FO707">
        <v>-22.939499999999999</v>
      </c>
      <c r="FP707">
        <v>0.27900000000000003</v>
      </c>
      <c r="FQ707">
        <v>-24.0837</v>
      </c>
      <c r="FR707">
        <v>0.38140000000000002</v>
      </c>
      <c r="FS707">
        <v>-27.405100000000001</v>
      </c>
      <c r="FT707">
        <v>0.59699999999999998</v>
      </c>
      <c r="FU707">
        <v>-29.322500000000002</v>
      </c>
      <c r="FV707">
        <v>1.2394000000000001</v>
      </c>
      <c r="FW707">
        <v>-13.3874</v>
      </c>
      <c r="FX707" t="s">
        <v>1354</v>
      </c>
      <c r="FY707">
        <v>86318913.989999995</v>
      </c>
    </row>
    <row r="708" spans="1:181" x14ac:dyDescent="0.35">
      <c r="A708">
        <v>711</v>
      </c>
      <c r="B708" t="s">
        <v>5601</v>
      </c>
      <c r="C708" t="s">
        <v>5587</v>
      </c>
      <c r="D708" t="s">
        <v>1350</v>
      </c>
      <c r="E708" t="s">
        <v>1351</v>
      </c>
      <c r="F708" t="s">
        <v>232</v>
      </c>
      <c r="G708" t="s">
        <v>193</v>
      </c>
      <c r="H708" t="s">
        <v>233</v>
      </c>
      <c r="I708" t="s">
        <v>193</v>
      </c>
      <c r="J708" t="s">
        <v>316</v>
      </c>
      <c r="K708" t="s">
        <v>193</v>
      </c>
      <c r="L708" t="s">
        <v>683</v>
      </c>
      <c r="M708">
        <v>6</v>
      </c>
      <c r="N708" t="s">
        <v>196</v>
      </c>
      <c r="O708" t="s">
        <v>197</v>
      </c>
      <c r="P708" t="s">
        <v>198</v>
      </c>
      <c r="Q708">
        <v>1800</v>
      </c>
      <c r="R708" t="s">
        <v>198</v>
      </c>
      <c r="S708">
        <v>650</v>
      </c>
      <c r="T708">
        <v>10</v>
      </c>
      <c r="U708">
        <v>3</v>
      </c>
      <c r="V708" t="s">
        <v>199</v>
      </c>
      <c r="W708" t="s">
        <v>200</v>
      </c>
      <c r="X708">
        <v>6.375</v>
      </c>
      <c r="Y708" t="s">
        <v>193</v>
      </c>
      <c r="Z708" t="s">
        <v>5608</v>
      </c>
      <c r="AA708" t="s">
        <v>1712</v>
      </c>
      <c r="AB708">
        <v>575</v>
      </c>
      <c r="AD708" t="s">
        <v>193</v>
      </c>
      <c r="AE708" t="s">
        <v>193</v>
      </c>
      <c r="AF708" t="s">
        <v>193</v>
      </c>
      <c r="AG708">
        <v>575</v>
      </c>
      <c r="AH708">
        <v>575</v>
      </c>
      <c r="AI708">
        <v>0</v>
      </c>
      <c r="AJ708" t="s">
        <v>193</v>
      </c>
      <c r="AK708" t="s">
        <v>193</v>
      </c>
      <c r="AM708">
        <v>150</v>
      </c>
      <c r="AN708">
        <v>0</v>
      </c>
      <c r="AO708" t="s">
        <v>193</v>
      </c>
      <c r="AP708">
        <v>1.38</v>
      </c>
      <c r="AQ708">
        <v>6.383</v>
      </c>
      <c r="AR708">
        <v>99.941000000000003</v>
      </c>
      <c r="AS708" t="s">
        <v>202</v>
      </c>
      <c r="AT708" t="s">
        <v>203</v>
      </c>
      <c r="AU708" t="s">
        <v>204</v>
      </c>
      <c r="AV708" t="s">
        <v>265</v>
      </c>
      <c r="AW708">
        <v>5</v>
      </c>
      <c r="AX708">
        <v>5</v>
      </c>
      <c r="AY708" t="s">
        <v>193</v>
      </c>
      <c r="AZ708" t="s">
        <v>193</v>
      </c>
      <c r="BA708" t="s">
        <v>206</v>
      </c>
      <c r="BB708" t="s">
        <v>206</v>
      </c>
      <c r="BC708" t="s">
        <v>202</v>
      </c>
      <c r="BD708" t="s">
        <v>202</v>
      </c>
      <c r="BE708" t="s">
        <v>206</v>
      </c>
      <c r="BF708" t="s">
        <v>206</v>
      </c>
      <c r="BG708" t="s">
        <v>207</v>
      </c>
      <c r="BH708" t="s">
        <v>193</v>
      </c>
      <c r="BI708">
        <v>2000</v>
      </c>
      <c r="BK708" t="s">
        <v>206</v>
      </c>
      <c r="BL708" t="s">
        <v>218</v>
      </c>
      <c r="BM708" t="s">
        <v>220</v>
      </c>
      <c r="BN708" t="s">
        <v>249</v>
      </c>
      <c r="BO708" t="s">
        <v>33</v>
      </c>
      <c r="BP708" t="s">
        <v>35</v>
      </c>
      <c r="BQ708" t="s">
        <v>193</v>
      </c>
      <c r="BR708" t="s">
        <v>193</v>
      </c>
      <c r="BS708" t="s">
        <v>193</v>
      </c>
      <c r="BT708" t="s">
        <v>193</v>
      </c>
      <c r="BU708" t="s">
        <v>193</v>
      </c>
      <c r="BV708" t="s">
        <v>35</v>
      </c>
      <c r="BW708" t="s">
        <v>291</v>
      </c>
      <c r="BX708" t="s">
        <v>197</v>
      </c>
      <c r="BY708" t="s">
        <v>193</v>
      </c>
      <c r="BZ708" t="s">
        <v>271</v>
      </c>
      <c r="CA708" t="s">
        <v>272</v>
      </c>
      <c r="CB708" t="s">
        <v>2757</v>
      </c>
      <c r="CC708" t="s">
        <v>2758</v>
      </c>
      <c r="CD708" t="s">
        <v>5600</v>
      </c>
      <c r="CE708">
        <v>2</v>
      </c>
      <c r="CF708">
        <v>0</v>
      </c>
      <c r="CG708" t="s">
        <v>214</v>
      </c>
      <c r="CH708" t="s">
        <v>215</v>
      </c>
      <c r="CI708" t="s">
        <v>215</v>
      </c>
      <c r="CJ708" t="s">
        <v>197</v>
      </c>
      <c r="CK708">
        <v>650</v>
      </c>
      <c r="CL708" t="s">
        <v>216</v>
      </c>
      <c r="CM708">
        <v>1</v>
      </c>
      <c r="CN708" t="s">
        <v>199</v>
      </c>
      <c r="CO708" t="s">
        <v>193</v>
      </c>
      <c r="CP708">
        <v>3</v>
      </c>
      <c r="CQ708" t="s">
        <v>193</v>
      </c>
      <c r="CR708" t="s">
        <v>193</v>
      </c>
      <c r="CS708" t="s">
        <v>193</v>
      </c>
      <c r="CT708" t="s">
        <v>193</v>
      </c>
      <c r="CU708" t="s">
        <v>193</v>
      </c>
      <c r="CV708" t="s">
        <v>193</v>
      </c>
      <c r="CW708" t="s">
        <v>1350</v>
      </c>
      <c r="CX708" t="s">
        <v>217</v>
      </c>
      <c r="CY708" t="s">
        <v>299</v>
      </c>
      <c r="CZ708" t="s">
        <v>193</v>
      </c>
      <c r="DA708" t="s">
        <v>206</v>
      </c>
      <c r="DB708" t="s">
        <v>193</v>
      </c>
      <c r="DC708" t="s">
        <v>193</v>
      </c>
      <c r="DD708" t="s">
        <v>193</v>
      </c>
      <c r="DE708" t="s">
        <v>193</v>
      </c>
      <c r="DF708" t="s">
        <v>193</v>
      </c>
      <c r="DG708" t="s">
        <v>193</v>
      </c>
      <c r="DH708" t="s">
        <v>193</v>
      </c>
      <c r="DI708" t="s">
        <v>193</v>
      </c>
      <c r="DJ708" t="s">
        <v>193</v>
      </c>
      <c r="DK708" t="s">
        <v>193</v>
      </c>
      <c r="DL708" t="s">
        <v>222</v>
      </c>
      <c r="DM708" t="s">
        <v>222</v>
      </c>
      <c r="DN708" t="s">
        <v>223</v>
      </c>
      <c r="DO708" t="s">
        <v>1547</v>
      </c>
      <c r="DP708">
        <v>98.707999999999998</v>
      </c>
      <c r="DQ708">
        <v>6.5529999999999999</v>
      </c>
      <c r="DR708">
        <v>595.84860000000003</v>
      </c>
      <c r="DS708">
        <v>20.848600000000001</v>
      </c>
      <c r="DT708">
        <v>100.58799999999999</v>
      </c>
      <c r="DU708">
        <v>6.2939999999999996</v>
      </c>
      <c r="DV708">
        <v>562.44410000000005</v>
      </c>
      <c r="DW708">
        <v>-12.555899999999999</v>
      </c>
      <c r="DX708">
        <v>102.23399999999999</v>
      </c>
      <c r="DY708">
        <v>6.0679999999999996</v>
      </c>
      <c r="DZ708">
        <v>535.60450000000003</v>
      </c>
      <c r="EA708">
        <v>-39.395499999999998</v>
      </c>
      <c r="EB708">
        <v>102.23399999999999</v>
      </c>
      <c r="EC708">
        <v>6.0679999999999996</v>
      </c>
      <c r="ED708">
        <v>535.62490000000003</v>
      </c>
      <c r="EE708">
        <v>-39.375100000000003</v>
      </c>
      <c r="EF708">
        <v>103.66500000000001</v>
      </c>
      <c r="EG708">
        <v>5.8760000000000003</v>
      </c>
      <c r="EH708">
        <v>510.45159999999998</v>
      </c>
      <c r="EI708">
        <v>-64.548400000000001</v>
      </c>
      <c r="EJ708">
        <v>106.74299999999999</v>
      </c>
      <c r="EK708">
        <v>5.4720000000000004</v>
      </c>
      <c r="EL708">
        <v>475.31490000000002</v>
      </c>
      <c r="EM708">
        <v>-99.685100000000006</v>
      </c>
      <c r="EN708">
        <v>108.35599999999999</v>
      </c>
      <c r="EO708">
        <v>5.2670000000000003</v>
      </c>
      <c r="EP708">
        <v>449.58940000000001</v>
      </c>
      <c r="EQ708">
        <v>-125.4106</v>
      </c>
      <c r="ER708">
        <v>108.39100000000001</v>
      </c>
      <c r="ES708">
        <v>5.2610000000000001</v>
      </c>
      <c r="ET708">
        <v>450.91930000000002</v>
      </c>
      <c r="EU708">
        <v>-124.08069999999999</v>
      </c>
      <c r="EV708">
        <v>109.3</v>
      </c>
      <c r="EW708">
        <v>5.1470000000000002</v>
      </c>
      <c r="EX708">
        <v>451.56009999999998</v>
      </c>
      <c r="EY708">
        <v>-123.43989999999999</v>
      </c>
      <c r="EZ708">
        <v>107.85899999999999</v>
      </c>
      <c r="FA708">
        <v>5.3280000000000003</v>
      </c>
      <c r="FB708">
        <v>470.2</v>
      </c>
      <c r="FC708">
        <v>-104.8</v>
      </c>
      <c r="FD708">
        <v>108.178</v>
      </c>
      <c r="FE708">
        <v>5.2880000000000003</v>
      </c>
      <c r="FF708">
        <v>464.64890000000003</v>
      </c>
      <c r="FG708">
        <v>-110.3511</v>
      </c>
      <c r="FH708">
        <v>50.91</v>
      </c>
      <c r="FI708">
        <v>-16.54</v>
      </c>
      <c r="FJ708">
        <v>70.14</v>
      </c>
      <c r="FK708">
        <v>-5.56</v>
      </c>
      <c r="FL708">
        <v>123.313</v>
      </c>
      <c r="FM708">
        <v>27.58</v>
      </c>
      <c r="FN708">
        <v>0.22550000000000001</v>
      </c>
      <c r="FO708">
        <v>-22.939499999999999</v>
      </c>
      <c r="FP708">
        <v>0.27900000000000003</v>
      </c>
      <c r="FQ708">
        <v>-24.0837</v>
      </c>
      <c r="FR708">
        <v>0.38140000000000002</v>
      </c>
      <c r="FS708">
        <v>-27.405100000000001</v>
      </c>
      <c r="FT708">
        <v>0.59699999999999998</v>
      </c>
      <c r="FU708">
        <v>-29.322500000000002</v>
      </c>
      <c r="FV708">
        <v>1.2394000000000001</v>
      </c>
      <c r="FW708">
        <v>-13.3874</v>
      </c>
      <c r="FX708" t="s">
        <v>1354</v>
      </c>
      <c r="FY708">
        <v>86318913.989999995</v>
      </c>
    </row>
    <row r="709" spans="1:181" x14ac:dyDescent="0.35">
      <c r="A709">
        <v>712</v>
      </c>
      <c r="B709" t="s">
        <v>5601</v>
      </c>
      <c r="C709" t="s">
        <v>5587</v>
      </c>
      <c r="D709" t="s">
        <v>1254</v>
      </c>
      <c r="E709" t="s">
        <v>1255</v>
      </c>
      <c r="F709" t="s">
        <v>315</v>
      </c>
      <c r="G709" t="s">
        <v>304</v>
      </c>
      <c r="H709" t="s">
        <v>286</v>
      </c>
      <c r="I709" t="s">
        <v>304</v>
      </c>
      <c r="J709" t="s">
        <v>316</v>
      </c>
      <c r="K709" t="s">
        <v>193</v>
      </c>
      <c r="L709" t="s">
        <v>417</v>
      </c>
      <c r="M709" t="s">
        <v>193</v>
      </c>
      <c r="N709" t="s">
        <v>196</v>
      </c>
      <c r="O709" t="s">
        <v>197</v>
      </c>
      <c r="P709" t="s">
        <v>198</v>
      </c>
      <c r="Q709">
        <v>400</v>
      </c>
      <c r="R709" t="s">
        <v>198</v>
      </c>
      <c r="S709">
        <v>400</v>
      </c>
      <c r="T709">
        <v>3</v>
      </c>
      <c r="U709">
        <v>1</v>
      </c>
      <c r="V709" t="s">
        <v>199</v>
      </c>
      <c r="W709" t="s">
        <v>200</v>
      </c>
      <c r="X709">
        <v>2.65</v>
      </c>
      <c r="Y709" t="s">
        <v>193</v>
      </c>
      <c r="Z709" t="s">
        <v>5589</v>
      </c>
      <c r="AA709" t="s">
        <v>2454</v>
      </c>
      <c r="AB709">
        <v>240</v>
      </c>
      <c r="AD709">
        <v>-7</v>
      </c>
      <c r="AE709" t="s">
        <v>193</v>
      </c>
      <c r="AF709" t="s">
        <v>193</v>
      </c>
      <c r="AG709">
        <v>306.25</v>
      </c>
      <c r="AH709">
        <v>240</v>
      </c>
      <c r="AI709">
        <v>0</v>
      </c>
      <c r="AJ709" t="s">
        <v>193</v>
      </c>
      <c r="AK709" t="s">
        <v>193</v>
      </c>
      <c r="AM709">
        <v>0</v>
      </c>
      <c r="AN709">
        <v>66.25</v>
      </c>
      <c r="AO709" t="s">
        <v>193</v>
      </c>
      <c r="AP709">
        <v>5.3</v>
      </c>
      <c r="AQ709">
        <v>2.6680000000000001</v>
      </c>
      <c r="AR709">
        <v>99.948999999999998</v>
      </c>
      <c r="AS709" t="s">
        <v>202</v>
      </c>
      <c r="AT709" t="s">
        <v>203</v>
      </c>
      <c r="AU709" t="s">
        <v>204</v>
      </c>
      <c r="AV709" t="s">
        <v>265</v>
      </c>
      <c r="AW709">
        <v>4</v>
      </c>
      <c r="AX709">
        <v>4</v>
      </c>
      <c r="AY709" t="s">
        <v>193</v>
      </c>
      <c r="AZ709" t="s">
        <v>193</v>
      </c>
      <c r="BA709" t="s">
        <v>206</v>
      </c>
      <c r="BB709" t="s">
        <v>206</v>
      </c>
      <c r="BC709" t="s">
        <v>206</v>
      </c>
      <c r="BD709" t="s">
        <v>206</v>
      </c>
      <c r="BE709" t="s">
        <v>206</v>
      </c>
      <c r="BF709" t="s">
        <v>206</v>
      </c>
      <c r="BG709" t="s">
        <v>207</v>
      </c>
      <c r="BH709" t="s">
        <v>193</v>
      </c>
      <c r="BI709">
        <v>1000</v>
      </c>
      <c r="BK709" t="s">
        <v>206</v>
      </c>
      <c r="BL709" t="s">
        <v>26</v>
      </c>
      <c r="BM709" t="s">
        <v>32</v>
      </c>
      <c r="BN709" t="s">
        <v>350</v>
      </c>
      <c r="BO709" t="s">
        <v>341</v>
      </c>
      <c r="BP709" t="s">
        <v>193</v>
      </c>
      <c r="BQ709" t="s">
        <v>193</v>
      </c>
      <c r="BR709" t="s">
        <v>193</v>
      </c>
      <c r="BS709" t="s">
        <v>193</v>
      </c>
      <c r="BT709" t="s">
        <v>193</v>
      </c>
      <c r="BU709" t="s">
        <v>193</v>
      </c>
      <c r="BV709" t="s">
        <v>32</v>
      </c>
      <c r="BW709" t="s">
        <v>209</v>
      </c>
      <c r="BX709" t="s">
        <v>197</v>
      </c>
      <c r="BY709" t="s">
        <v>193</v>
      </c>
      <c r="BZ709" t="s">
        <v>271</v>
      </c>
      <c r="CA709" t="s">
        <v>1256</v>
      </c>
      <c r="CB709" t="s">
        <v>2759</v>
      </c>
      <c r="CC709" t="s">
        <v>2760</v>
      </c>
      <c r="CD709" t="s">
        <v>5600</v>
      </c>
      <c r="CE709">
        <v>2</v>
      </c>
      <c r="CF709">
        <v>1</v>
      </c>
      <c r="CG709" t="s">
        <v>214</v>
      </c>
      <c r="CH709" t="s">
        <v>215</v>
      </c>
      <c r="CI709" t="s">
        <v>215</v>
      </c>
      <c r="CJ709" t="s">
        <v>197</v>
      </c>
      <c r="CK709">
        <v>400</v>
      </c>
      <c r="CL709" t="s">
        <v>216</v>
      </c>
      <c r="CM709">
        <v>1</v>
      </c>
      <c r="CN709" t="s">
        <v>199</v>
      </c>
      <c r="CO709" t="s">
        <v>193</v>
      </c>
      <c r="CP709" t="s">
        <v>193</v>
      </c>
      <c r="CQ709" t="s">
        <v>193</v>
      </c>
      <c r="CR709" t="s">
        <v>193</v>
      </c>
      <c r="CS709" t="s">
        <v>193</v>
      </c>
      <c r="CT709" t="s">
        <v>193</v>
      </c>
      <c r="CU709" t="s">
        <v>193</v>
      </c>
      <c r="CV709" t="s">
        <v>193</v>
      </c>
      <c r="CW709" t="s">
        <v>1254</v>
      </c>
      <c r="CX709" t="s">
        <v>217</v>
      </c>
      <c r="CY709">
        <v>0.2</v>
      </c>
      <c r="CZ709">
        <v>0.8</v>
      </c>
      <c r="DA709" t="s">
        <v>206</v>
      </c>
      <c r="DB709" t="s">
        <v>193</v>
      </c>
      <c r="DC709" t="s">
        <v>193</v>
      </c>
      <c r="DD709" t="s">
        <v>193</v>
      </c>
      <c r="DE709" t="s">
        <v>193</v>
      </c>
      <c r="DF709" t="s">
        <v>193</v>
      </c>
      <c r="DG709" t="s">
        <v>447</v>
      </c>
      <c r="DH709" t="s">
        <v>643</v>
      </c>
      <c r="DI709" t="s">
        <v>340</v>
      </c>
      <c r="DJ709" t="s">
        <v>193</v>
      </c>
      <c r="DK709" t="s">
        <v>193</v>
      </c>
      <c r="DL709" t="s">
        <v>222</v>
      </c>
      <c r="DM709" t="s">
        <v>222</v>
      </c>
      <c r="DN709" t="s">
        <v>223</v>
      </c>
      <c r="DO709" t="s">
        <v>2457</v>
      </c>
      <c r="DP709">
        <v>100.86199999999999</v>
      </c>
      <c r="DQ709">
        <v>2.35</v>
      </c>
      <c r="DR709">
        <v>205.04900000000001</v>
      </c>
      <c r="DS709">
        <v>-34.951000000000001</v>
      </c>
      <c r="DT709">
        <v>100.86199999999999</v>
      </c>
      <c r="DU709">
        <v>2.35</v>
      </c>
      <c r="DV709">
        <v>201.6011</v>
      </c>
      <c r="DW709">
        <v>-38.398899999999998</v>
      </c>
      <c r="DX709">
        <v>100.86199999999999</v>
      </c>
      <c r="DY709">
        <v>2.35</v>
      </c>
      <c r="DZ709">
        <v>201.88319999999999</v>
      </c>
      <c r="EA709">
        <v>-38.116799999999998</v>
      </c>
      <c r="EB709">
        <v>100.86199999999999</v>
      </c>
      <c r="EC709">
        <v>2.35</v>
      </c>
      <c r="ED709">
        <v>202.6996</v>
      </c>
      <c r="EE709">
        <v>-37.300400000000003</v>
      </c>
      <c r="EF709">
        <v>100.86199999999999</v>
      </c>
      <c r="EG709">
        <v>2.35</v>
      </c>
      <c r="EH709">
        <v>202.74870000000001</v>
      </c>
      <c r="EI709">
        <v>-37.251300000000001</v>
      </c>
      <c r="EJ709">
        <v>100.86199999999999</v>
      </c>
      <c r="EK709">
        <v>2.35</v>
      </c>
      <c r="EL709">
        <v>206.78800000000001</v>
      </c>
      <c r="EM709">
        <v>-33.212000000000003</v>
      </c>
      <c r="EN709">
        <v>100.86199999999999</v>
      </c>
      <c r="EO709">
        <v>2.35</v>
      </c>
      <c r="EP709">
        <v>204.39359999999999</v>
      </c>
      <c r="EQ709">
        <v>-35.606400000000001</v>
      </c>
      <c r="ER709">
        <v>100.86199999999999</v>
      </c>
      <c r="ES709">
        <v>2.35</v>
      </c>
      <c r="ET709">
        <v>207.90379999999999</v>
      </c>
      <c r="EU709">
        <v>-32.096200000000003</v>
      </c>
      <c r="EV709">
        <v>100.86199999999999</v>
      </c>
      <c r="EW709">
        <v>2.35</v>
      </c>
      <c r="EX709">
        <v>212.75550000000001</v>
      </c>
      <c r="EY709">
        <v>-27.244499999999999</v>
      </c>
      <c r="EZ709">
        <v>100.86199999999999</v>
      </c>
      <c r="FA709">
        <v>2.35</v>
      </c>
      <c r="FB709">
        <v>210.6807</v>
      </c>
      <c r="FC709">
        <v>-29.319299999999998</v>
      </c>
      <c r="FD709">
        <v>100.86199999999999</v>
      </c>
      <c r="FE709">
        <v>2.35</v>
      </c>
      <c r="FF709">
        <v>210.7046</v>
      </c>
      <c r="FG709">
        <v>-29.295400000000001</v>
      </c>
      <c r="FH709">
        <v>50.91</v>
      </c>
      <c r="FI709">
        <v>-16.54</v>
      </c>
      <c r="FJ709">
        <v>70.14</v>
      </c>
      <c r="FK709">
        <v>-5.56</v>
      </c>
      <c r="FL709">
        <v>123.313</v>
      </c>
      <c r="FM709">
        <v>27.58</v>
      </c>
      <c r="FN709">
        <v>0.22550000000000001</v>
      </c>
      <c r="FO709">
        <v>-22.939499999999999</v>
      </c>
      <c r="FP709">
        <v>0.27900000000000003</v>
      </c>
      <c r="FQ709">
        <v>-24.0837</v>
      </c>
      <c r="FR709">
        <v>0.38140000000000002</v>
      </c>
      <c r="FS709">
        <v>-27.405100000000001</v>
      </c>
      <c r="FT709">
        <v>0.59699999999999998</v>
      </c>
      <c r="FU709">
        <v>-29.322500000000002</v>
      </c>
      <c r="FV709">
        <v>1.2394000000000001</v>
      </c>
      <c r="FW709">
        <v>-13.3874</v>
      </c>
      <c r="FX709" t="s">
        <v>1259</v>
      </c>
      <c r="FY709" t="s">
        <v>252</v>
      </c>
    </row>
    <row r="710" spans="1:181" x14ac:dyDescent="0.35">
      <c r="A710">
        <v>713</v>
      </c>
      <c r="B710" t="s">
        <v>5601</v>
      </c>
      <c r="C710" t="s">
        <v>5583</v>
      </c>
      <c r="D710" t="s">
        <v>2761</v>
      </c>
      <c r="E710" t="s">
        <v>2762</v>
      </c>
      <c r="F710" t="s">
        <v>232</v>
      </c>
      <c r="G710" t="s">
        <v>331</v>
      </c>
      <c r="H710" t="s">
        <v>262</v>
      </c>
      <c r="I710" t="s">
        <v>304</v>
      </c>
      <c r="J710" t="s">
        <v>233</v>
      </c>
      <c r="K710" t="s">
        <v>331</v>
      </c>
      <c r="L710" t="s">
        <v>1776</v>
      </c>
      <c r="M710">
        <v>6</v>
      </c>
      <c r="N710" t="s">
        <v>196</v>
      </c>
      <c r="O710" t="s">
        <v>197</v>
      </c>
      <c r="P710" t="s">
        <v>198</v>
      </c>
      <c r="Q710">
        <v>400</v>
      </c>
      <c r="R710" t="s">
        <v>198</v>
      </c>
      <c r="S710">
        <v>400</v>
      </c>
      <c r="T710">
        <v>5</v>
      </c>
      <c r="U710">
        <v>1</v>
      </c>
      <c r="V710" t="s">
        <v>199</v>
      </c>
      <c r="W710" t="s">
        <v>200</v>
      </c>
      <c r="X710">
        <v>4.625</v>
      </c>
      <c r="Y710" t="s">
        <v>193</v>
      </c>
      <c r="Z710" t="s">
        <v>5350</v>
      </c>
      <c r="AA710" t="s">
        <v>2410</v>
      </c>
      <c r="AB710">
        <v>425</v>
      </c>
      <c r="AD710" t="s">
        <v>193</v>
      </c>
      <c r="AE710" t="s">
        <v>193</v>
      </c>
      <c r="AF710" t="s">
        <v>193</v>
      </c>
      <c r="AG710">
        <v>425</v>
      </c>
      <c r="AH710">
        <v>0</v>
      </c>
      <c r="AI710">
        <v>0</v>
      </c>
      <c r="AJ710" t="s">
        <v>193</v>
      </c>
      <c r="AK710" t="s">
        <v>193</v>
      </c>
      <c r="AM710">
        <v>75</v>
      </c>
      <c r="AN710">
        <v>0</v>
      </c>
      <c r="AO710" t="s">
        <v>193</v>
      </c>
      <c r="AP710">
        <v>1.9</v>
      </c>
      <c r="AQ710">
        <v>4.625</v>
      </c>
      <c r="AR710">
        <v>99.980999999999995</v>
      </c>
      <c r="AS710" t="s">
        <v>202</v>
      </c>
      <c r="AT710" t="s">
        <v>203</v>
      </c>
      <c r="AU710" t="s">
        <v>204</v>
      </c>
      <c r="AV710" t="s">
        <v>265</v>
      </c>
      <c r="AW710">
        <v>5</v>
      </c>
      <c r="AX710">
        <v>5</v>
      </c>
      <c r="AY710" t="s">
        <v>193</v>
      </c>
      <c r="AZ710" t="s">
        <v>193</v>
      </c>
      <c r="BA710" t="s">
        <v>202</v>
      </c>
      <c r="BB710" t="s">
        <v>206</v>
      </c>
      <c r="BC710" t="s">
        <v>202</v>
      </c>
      <c r="BD710" t="s">
        <v>202</v>
      </c>
      <c r="BE710" t="s">
        <v>206</v>
      </c>
      <c r="BF710" t="s">
        <v>206</v>
      </c>
      <c r="BG710" t="s">
        <v>207</v>
      </c>
      <c r="BH710" t="s">
        <v>193</v>
      </c>
      <c r="BI710">
        <v>2000</v>
      </c>
      <c r="BK710" t="s">
        <v>206</v>
      </c>
      <c r="BL710" t="s">
        <v>266</v>
      </c>
      <c r="BM710" t="s">
        <v>350</v>
      </c>
      <c r="BN710" t="s">
        <v>339</v>
      </c>
      <c r="BO710" t="s">
        <v>341</v>
      </c>
      <c r="BP710" t="s">
        <v>240</v>
      </c>
      <c r="BQ710" t="s">
        <v>193</v>
      </c>
      <c r="BR710" t="s">
        <v>193</v>
      </c>
      <c r="BS710" t="s">
        <v>193</v>
      </c>
      <c r="BT710" t="s">
        <v>193</v>
      </c>
      <c r="BU710" t="s">
        <v>193</v>
      </c>
      <c r="BV710" t="s">
        <v>350</v>
      </c>
      <c r="BW710" t="s">
        <v>209</v>
      </c>
      <c r="BX710" t="s">
        <v>197</v>
      </c>
      <c r="BY710" t="s">
        <v>193</v>
      </c>
      <c r="BZ710" t="s">
        <v>879</v>
      </c>
      <c r="CA710" t="s">
        <v>880</v>
      </c>
      <c r="CB710" t="s">
        <v>2763</v>
      </c>
      <c r="CC710" t="s">
        <v>2764</v>
      </c>
      <c r="CD710" t="s">
        <v>5600</v>
      </c>
      <c r="CE710">
        <v>2</v>
      </c>
      <c r="CF710">
        <v>1</v>
      </c>
      <c r="CG710" t="s">
        <v>214</v>
      </c>
      <c r="CH710" t="s">
        <v>215</v>
      </c>
      <c r="CI710" t="s">
        <v>215</v>
      </c>
      <c r="CJ710" t="s">
        <v>197</v>
      </c>
      <c r="CK710">
        <v>400</v>
      </c>
      <c r="CL710" t="s">
        <v>216</v>
      </c>
      <c r="CM710">
        <v>1</v>
      </c>
      <c r="CN710" t="s">
        <v>199</v>
      </c>
      <c r="CO710" t="s">
        <v>193</v>
      </c>
      <c r="CP710">
        <v>1</v>
      </c>
      <c r="CQ710" t="s">
        <v>193</v>
      </c>
      <c r="CR710" t="s">
        <v>193</v>
      </c>
      <c r="CS710" t="s">
        <v>193</v>
      </c>
      <c r="CT710" t="s">
        <v>193</v>
      </c>
      <c r="CU710" t="s">
        <v>193</v>
      </c>
      <c r="CV710" t="s">
        <v>193</v>
      </c>
      <c r="CW710" t="s">
        <v>2761</v>
      </c>
      <c r="CX710" t="s">
        <v>217</v>
      </c>
      <c r="CY710">
        <v>0.5</v>
      </c>
      <c r="CZ710">
        <v>2</v>
      </c>
      <c r="DA710" t="s">
        <v>206</v>
      </c>
      <c r="DB710" t="s">
        <v>193</v>
      </c>
      <c r="DC710" t="s">
        <v>193</v>
      </c>
      <c r="DD710" t="s">
        <v>193</v>
      </c>
      <c r="DE710" t="s">
        <v>193</v>
      </c>
      <c r="DF710" t="s">
        <v>193</v>
      </c>
      <c r="DG710" t="s">
        <v>26</v>
      </c>
      <c r="DH710" t="s">
        <v>33</v>
      </c>
      <c r="DI710" t="s">
        <v>34</v>
      </c>
      <c r="DJ710" t="s">
        <v>35</v>
      </c>
      <c r="DK710" t="s">
        <v>404</v>
      </c>
      <c r="DL710" t="s">
        <v>222</v>
      </c>
      <c r="DM710" t="s">
        <v>222</v>
      </c>
      <c r="DN710" t="s">
        <v>223</v>
      </c>
      <c r="DO710" t="s">
        <v>2242</v>
      </c>
      <c r="DP710">
        <v>100.05800000000001</v>
      </c>
      <c r="DQ710">
        <v>4.6100000000000003</v>
      </c>
      <c r="DR710">
        <v>422.87990000000002</v>
      </c>
      <c r="DS710">
        <v>-2.1200999999999999</v>
      </c>
      <c r="DT710">
        <v>100.05800000000001</v>
      </c>
      <c r="DU710">
        <v>4.6100000000000003</v>
      </c>
      <c r="DV710">
        <v>422.57089999999999</v>
      </c>
      <c r="DW710">
        <v>-2.4291</v>
      </c>
      <c r="DX710">
        <v>100.05800000000001</v>
      </c>
      <c r="DY710">
        <v>4.6100000000000003</v>
      </c>
      <c r="DZ710">
        <v>417.03640000000001</v>
      </c>
      <c r="EA710">
        <v>-7.9635999999999996</v>
      </c>
      <c r="EB710">
        <v>100.05800000000001</v>
      </c>
      <c r="EC710">
        <v>4.6100000000000003</v>
      </c>
      <c r="ED710">
        <v>415.29230000000001</v>
      </c>
      <c r="EE710">
        <v>-9.7077000000000009</v>
      </c>
      <c r="EF710">
        <v>100.05800000000001</v>
      </c>
      <c r="EG710">
        <v>4.6100000000000003</v>
      </c>
      <c r="EH710">
        <v>413.86439999999999</v>
      </c>
      <c r="EI710">
        <v>-11.1356</v>
      </c>
      <c r="EJ710">
        <v>105.738</v>
      </c>
      <c r="EK710">
        <v>3.3769999999999998</v>
      </c>
      <c r="EL710">
        <v>290.56909999999999</v>
      </c>
      <c r="EM710">
        <v>-134.43090000000001</v>
      </c>
      <c r="EN710">
        <v>105.738</v>
      </c>
      <c r="EO710">
        <v>3.3769999999999998</v>
      </c>
      <c r="EP710">
        <v>297.25330000000002</v>
      </c>
      <c r="EQ710">
        <v>-127.7467</v>
      </c>
      <c r="ER710">
        <v>105.738</v>
      </c>
      <c r="ES710">
        <v>3.3769999999999998</v>
      </c>
      <c r="ET710">
        <v>292.80369999999999</v>
      </c>
      <c r="EU710">
        <v>-132.19630000000001</v>
      </c>
      <c r="EV710">
        <v>105.738</v>
      </c>
      <c r="EW710">
        <v>3.3769999999999998</v>
      </c>
      <c r="EX710">
        <v>295.67200000000003</v>
      </c>
      <c r="EY710">
        <v>-129.328</v>
      </c>
      <c r="EZ710">
        <v>105.738</v>
      </c>
      <c r="FA710">
        <v>3.3769999999999998</v>
      </c>
      <c r="FB710">
        <v>303.93630000000002</v>
      </c>
      <c r="FC710">
        <v>-121.0637</v>
      </c>
      <c r="FD710">
        <v>105.738</v>
      </c>
      <c r="FE710">
        <v>3.3769999999999998</v>
      </c>
      <c r="FF710">
        <v>302.05619999999999</v>
      </c>
      <c r="FG710">
        <v>-122.9438</v>
      </c>
      <c r="FH710">
        <v>50.91</v>
      </c>
      <c r="FI710">
        <v>-16.54</v>
      </c>
      <c r="FJ710">
        <v>70.14</v>
      </c>
      <c r="FK710">
        <v>-5.56</v>
      </c>
      <c r="FL710">
        <v>123.313</v>
      </c>
      <c r="FM710">
        <v>27.58</v>
      </c>
      <c r="FN710">
        <v>0.22550000000000001</v>
      </c>
      <c r="FO710">
        <v>-22.939499999999999</v>
      </c>
      <c r="FP710">
        <v>0.27900000000000003</v>
      </c>
      <c r="FQ710">
        <v>-24.0837</v>
      </c>
      <c r="FR710">
        <v>0.38140000000000002</v>
      </c>
      <c r="FS710">
        <v>-27.405100000000001</v>
      </c>
      <c r="FT710">
        <v>0.59699999999999998</v>
      </c>
      <c r="FU710">
        <v>-29.322500000000002</v>
      </c>
      <c r="FV710">
        <v>1.2394000000000001</v>
      </c>
      <c r="FW710">
        <v>-13.3874</v>
      </c>
      <c r="FX710" t="s">
        <v>2765</v>
      </c>
      <c r="FY710">
        <v>9258.2878999999994</v>
      </c>
    </row>
    <row r="711" spans="1:181" x14ac:dyDescent="0.35">
      <c r="A711">
        <v>714</v>
      </c>
      <c r="B711" t="s">
        <v>5601</v>
      </c>
      <c r="C711" t="s">
        <v>5588</v>
      </c>
      <c r="D711" t="s">
        <v>1224</v>
      </c>
      <c r="E711" t="s">
        <v>1225</v>
      </c>
      <c r="F711" t="s">
        <v>441</v>
      </c>
      <c r="G711" t="s">
        <v>331</v>
      </c>
      <c r="H711" t="s">
        <v>233</v>
      </c>
      <c r="I711" t="s">
        <v>304</v>
      </c>
      <c r="J711" t="s">
        <v>286</v>
      </c>
      <c r="K711" t="s">
        <v>331</v>
      </c>
      <c r="L711" t="s">
        <v>725</v>
      </c>
      <c r="M711">
        <v>3</v>
      </c>
      <c r="N711" t="s">
        <v>196</v>
      </c>
      <c r="O711" t="s">
        <v>197</v>
      </c>
      <c r="P711" t="s">
        <v>198</v>
      </c>
      <c r="Q711">
        <v>1500</v>
      </c>
      <c r="R711" t="s">
        <v>198</v>
      </c>
      <c r="S711">
        <v>1500</v>
      </c>
      <c r="T711">
        <v>5.2</v>
      </c>
      <c r="U711">
        <v>1</v>
      </c>
      <c r="V711" t="s">
        <v>199</v>
      </c>
      <c r="W711" t="s">
        <v>289</v>
      </c>
      <c r="X711" t="s">
        <v>193</v>
      </c>
      <c r="Y711" t="s">
        <v>193</v>
      </c>
      <c r="Z711" t="s">
        <v>5609</v>
      </c>
      <c r="AA711" t="s">
        <v>2410</v>
      </c>
      <c r="AB711">
        <v>350</v>
      </c>
      <c r="AD711" t="s">
        <v>193</v>
      </c>
      <c r="AE711" t="s">
        <v>193</v>
      </c>
      <c r="AF711" t="s">
        <v>193</v>
      </c>
      <c r="AG711">
        <v>375</v>
      </c>
      <c r="AH711">
        <v>0</v>
      </c>
      <c r="AI711">
        <v>0</v>
      </c>
      <c r="AJ711" t="s">
        <v>193</v>
      </c>
      <c r="AK711" t="s">
        <v>193</v>
      </c>
      <c r="AM711">
        <v>30</v>
      </c>
      <c r="AN711">
        <v>25</v>
      </c>
      <c r="AO711" t="s">
        <v>193</v>
      </c>
      <c r="AP711">
        <v>2.5</v>
      </c>
      <c r="AQ711">
        <v>3.87</v>
      </c>
      <c r="AR711">
        <v>100</v>
      </c>
      <c r="AS711" t="s">
        <v>202</v>
      </c>
      <c r="AT711" t="s">
        <v>290</v>
      </c>
      <c r="AU711" t="s">
        <v>204</v>
      </c>
      <c r="AV711" t="s">
        <v>265</v>
      </c>
      <c r="AW711">
        <v>5</v>
      </c>
      <c r="AX711">
        <v>5</v>
      </c>
      <c r="AY711" t="s">
        <v>193</v>
      </c>
      <c r="AZ711" t="s">
        <v>193</v>
      </c>
      <c r="BA711" t="s">
        <v>206</v>
      </c>
      <c r="BB711" t="s">
        <v>206</v>
      </c>
      <c r="BC711" t="s">
        <v>206</v>
      </c>
      <c r="BD711" t="s">
        <v>206</v>
      </c>
      <c r="BE711" t="s">
        <v>206</v>
      </c>
      <c r="BF711" t="s">
        <v>206</v>
      </c>
      <c r="BG711" t="s">
        <v>207</v>
      </c>
      <c r="BH711" t="s">
        <v>193</v>
      </c>
      <c r="BI711">
        <v>200000</v>
      </c>
      <c r="BK711" t="s">
        <v>206</v>
      </c>
      <c r="BL711" t="s">
        <v>30</v>
      </c>
      <c r="BM711" t="s">
        <v>32</v>
      </c>
      <c r="BN711" t="s">
        <v>266</v>
      </c>
      <c r="BO711" t="s">
        <v>34</v>
      </c>
      <c r="BP711" t="s">
        <v>240</v>
      </c>
      <c r="BQ711" t="s">
        <v>193</v>
      </c>
      <c r="BR711" t="s">
        <v>193</v>
      </c>
      <c r="BS711" t="s">
        <v>193</v>
      </c>
      <c r="BT711" t="s">
        <v>193</v>
      </c>
      <c r="BU711" t="s">
        <v>193</v>
      </c>
      <c r="BV711" t="s">
        <v>193</v>
      </c>
      <c r="BW711" t="s">
        <v>209</v>
      </c>
      <c r="BX711" t="s">
        <v>197</v>
      </c>
      <c r="BY711" t="s">
        <v>193</v>
      </c>
      <c r="BZ711" t="s">
        <v>292</v>
      </c>
      <c r="CA711" t="s">
        <v>293</v>
      </c>
      <c r="CB711" t="s">
        <v>2766</v>
      </c>
      <c r="CC711" t="s">
        <v>2767</v>
      </c>
      <c r="CD711" t="s">
        <v>5600</v>
      </c>
      <c r="CE711">
        <v>2</v>
      </c>
      <c r="CF711">
        <v>1</v>
      </c>
      <c r="CG711" t="s">
        <v>429</v>
      </c>
      <c r="CH711" t="s">
        <v>297</v>
      </c>
      <c r="CI711" t="s">
        <v>298</v>
      </c>
      <c r="CJ711" t="s">
        <v>197</v>
      </c>
      <c r="CK711">
        <v>1500</v>
      </c>
      <c r="CL711" t="s">
        <v>216</v>
      </c>
      <c r="CM711">
        <v>1</v>
      </c>
      <c r="CN711" t="s">
        <v>199</v>
      </c>
      <c r="CO711" t="s">
        <v>193</v>
      </c>
      <c r="CP711" t="s">
        <v>193</v>
      </c>
      <c r="CQ711" t="s">
        <v>193</v>
      </c>
      <c r="CR711" t="s">
        <v>193</v>
      </c>
      <c r="CS711" t="s">
        <v>193</v>
      </c>
      <c r="CT711" t="s">
        <v>193</v>
      </c>
      <c r="CU711" t="s">
        <v>193</v>
      </c>
      <c r="CV711" t="s">
        <v>193</v>
      </c>
      <c r="CW711" t="s">
        <v>1224</v>
      </c>
      <c r="CX711" t="s">
        <v>310</v>
      </c>
      <c r="CY711">
        <v>0.2</v>
      </c>
      <c r="CZ711">
        <v>3</v>
      </c>
      <c r="DA711" t="s">
        <v>206</v>
      </c>
      <c r="DB711" t="s">
        <v>193</v>
      </c>
      <c r="DC711" t="s">
        <v>193</v>
      </c>
      <c r="DD711" t="s">
        <v>193</v>
      </c>
      <c r="DE711" t="s">
        <v>193</v>
      </c>
      <c r="DF711" t="s">
        <v>193</v>
      </c>
      <c r="DG711" t="s">
        <v>193</v>
      </c>
      <c r="DH711" t="s">
        <v>193</v>
      </c>
      <c r="DI711" t="s">
        <v>193</v>
      </c>
      <c r="DJ711" t="s">
        <v>193</v>
      </c>
      <c r="DK711" t="s">
        <v>193</v>
      </c>
      <c r="DL711" t="s">
        <v>222</v>
      </c>
      <c r="DM711" t="s">
        <v>222</v>
      </c>
      <c r="DN711" t="s">
        <v>223</v>
      </c>
      <c r="DO711" t="s">
        <v>2242</v>
      </c>
      <c r="DP711">
        <v>102.795</v>
      </c>
      <c r="DQ711">
        <v>3.161</v>
      </c>
      <c r="DR711">
        <v>270.39229999999998</v>
      </c>
      <c r="DS711">
        <v>-79.607699999999994</v>
      </c>
      <c r="DT711">
        <v>102.795</v>
      </c>
      <c r="DU711">
        <v>3.161</v>
      </c>
      <c r="DV711">
        <v>268.96440000000001</v>
      </c>
      <c r="DW711">
        <v>-81.035600000000002</v>
      </c>
      <c r="DX711">
        <v>103.94199999999999</v>
      </c>
      <c r="DY711">
        <v>2.875</v>
      </c>
      <c r="DZ711">
        <v>240.3691</v>
      </c>
      <c r="EA711">
        <v>-109.6309</v>
      </c>
      <c r="EB711">
        <v>104.51600000000001</v>
      </c>
      <c r="EC711">
        <v>2.7330000000000001</v>
      </c>
      <c r="ED711">
        <v>232.85329999999999</v>
      </c>
      <c r="EE711">
        <v>-117.1467</v>
      </c>
      <c r="EF711">
        <v>104.298</v>
      </c>
      <c r="EG711">
        <v>2.786</v>
      </c>
      <c r="EH711">
        <v>233.7037</v>
      </c>
      <c r="EI711">
        <v>-116.2963</v>
      </c>
      <c r="EJ711">
        <v>103.877</v>
      </c>
      <c r="EK711">
        <v>2.8879999999999999</v>
      </c>
      <c r="EL711">
        <v>246.77199999999999</v>
      </c>
      <c r="EM711">
        <v>-103.22799999999999</v>
      </c>
      <c r="EN711">
        <v>104.29900000000001</v>
      </c>
      <c r="EO711">
        <v>2.7829999999999999</v>
      </c>
      <c r="EP711">
        <v>244.53630000000001</v>
      </c>
      <c r="EQ711">
        <v>-105.4637</v>
      </c>
      <c r="ER711">
        <v>104.44199999999999</v>
      </c>
      <c r="ES711">
        <v>2.7469999999999999</v>
      </c>
      <c r="ET711">
        <v>239.05619999999999</v>
      </c>
      <c r="EU711">
        <v>-110.9438</v>
      </c>
      <c r="EV711">
        <v>104.557</v>
      </c>
      <c r="EW711">
        <v>2.718</v>
      </c>
      <c r="EX711">
        <v>235.84649999999999</v>
      </c>
      <c r="EY711">
        <v>-114.15349999999999</v>
      </c>
      <c r="EZ711">
        <v>104.66800000000001</v>
      </c>
      <c r="FA711">
        <v>2.69</v>
      </c>
      <c r="FB711">
        <v>234.80269999999999</v>
      </c>
      <c r="FC711">
        <v>-115.1973</v>
      </c>
      <c r="FD711">
        <v>104.756</v>
      </c>
      <c r="FE711">
        <v>2.6659999999999999</v>
      </c>
      <c r="FF711">
        <v>233.04830000000001</v>
      </c>
      <c r="FG711">
        <v>-116.9517</v>
      </c>
      <c r="FH711">
        <v>50.91</v>
      </c>
      <c r="FI711">
        <v>-16.54</v>
      </c>
      <c r="FJ711">
        <v>70.14</v>
      </c>
      <c r="FK711">
        <v>-5.56</v>
      </c>
      <c r="FL711">
        <v>123.313</v>
      </c>
      <c r="FM711">
        <v>27.58</v>
      </c>
      <c r="FN711">
        <v>0.22550000000000001</v>
      </c>
      <c r="FO711">
        <v>-22.939499999999999</v>
      </c>
      <c r="FP711">
        <v>0.27900000000000003</v>
      </c>
      <c r="FQ711">
        <v>-24.0837</v>
      </c>
      <c r="FR711">
        <v>0.38140000000000002</v>
      </c>
      <c r="FS711">
        <v>-27.405100000000001</v>
      </c>
      <c r="FT711">
        <v>0.59699999999999998</v>
      </c>
      <c r="FU711">
        <v>-29.322500000000002</v>
      </c>
      <c r="FV711">
        <v>1.2394000000000001</v>
      </c>
      <c r="FW711">
        <v>-13.3874</v>
      </c>
      <c r="FX711" t="s">
        <v>1228</v>
      </c>
      <c r="FY711" t="s">
        <v>252</v>
      </c>
    </row>
    <row r="712" spans="1:181" x14ac:dyDescent="0.35">
      <c r="A712">
        <v>715</v>
      </c>
      <c r="B712" t="s">
        <v>5601</v>
      </c>
      <c r="C712" t="s">
        <v>5588</v>
      </c>
      <c r="D712" t="s">
        <v>2768</v>
      </c>
      <c r="E712" t="s">
        <v>2769</v>
      </c>
      <c r="F712" t="s">
        <v>192</v>
      </c>
      <c r="G712" t="s">
        <v>304</v>
      </c>
      <c r="H712" t="s">
        <v>194</v>
      </c>
      <c r="I712" t="s">
        <v>304</v>
      </c>
      <c r="J712" t="s">
        <v>316</v>
      </c>
      <c r="K712" t="s">
        <v>193</v>
      </c>
      <c r="L712" t="s">
        <v>540</v>
      </c>
      <c r="M712" t="s">
        <v>193</v>
      </c>
      <c r="N712" t="s">
        <v>349</v>
      </c>
      <c r="O712" t="s">
        <v>197</v>
      </c>
      <c r="P712" t="s">
        <v>198</v>
      </c>
      <c r="Q712">
        <v>500</v>
      </c>
      <c r="R712" t="s">
        <v>198</v>
      </c>
      <c r="S712">
        <v>500</v>
      </c>
      <c r="T712">
        <v>30</v>
      </c>
      <c r="U712">
        <v>1</v>
      </c>
      <c r="V712" t="s">
        <v>199</v>
      </c>
      <c r="W712" t="s">
        <v>200</v>
      </c>
      <c r="X712">
        <v>3.45</v>
      </c>
      <c r="Y712" t="s">
        <v>193</v>
      </c>
      <c r="Z712" t="s">
        <v>5581</v>
      </c>
      <c r="AA712" t="s">
        <v>999</v>
      </c>
      <c r="AB712">
        <v>220</v>
      </c>
      <c r="AD712">
        <v>-2</v>
      </c>
      <c r="AE712" t="s">
        <v>193</v>
      </c>
      <c r="AF712" t="s">
        <v>193</v>
      </c>
      <c r="AG712">
        <v>250</v>
      </c>
      <c r="AH712">
        <v>0</v>
      </c>
      <c r="AI712">
        <v>0</v>
      </c>
      <c r="AJ712" t="s">
        <v>193</v>
      </c>
      <c r="AK712" t="s">
        <v>193</v>
      </c>
      <c r="AM712">
        <v>15</v>
      </c>
      <c r="AN712">
        <v>30</v>
      </c>
      <c r="AO712" t="s">
        <v>193</v>
      </c>
      <c r="AP712">
        <v>2.4</v>
      </c>
      <c r="AQ712">
        <v>3.472</v>
      </c>
      <c r="AR712">
        <v>99.590999999999994</v>
      </c>
      <c r="AS712" t="s">
        <v>202</v>
      </c>
      <c r="AT712" t="s">
        <v>203</v>
      </c>
      <c r="AU712" t="s">
        <v>204</v>
      </c>
      <c r="AV712" t="s">
        <v>265</v>
      </c>
      <c r="AW712">
        <v>3</v>
      </c>
      <c r="AX712">
        <v>3</v>
      </c>
      <c r="AY712" t="s">
        <v>193</v>
      </c>
      <c r="AZ712" t="s">
        <v>193</v>
      </c>
      <c r="BA712" t="s">
        <v>206</v>
      </c>
      <c r="BB712" t="s">
        <v>206</v>
      </c>
      <c r="BC712" t="s">
        <v>202</v>
      </c>
      <c r="BD712" t="s">
        <v>202</v>
      </c>
      <c r="BE712" t="s">
        <v>206</v>
      </c>
      <c r="BF712" t="s">
        <v>206</v>
      </c>
      <c r="BG712" t="s">
        <v>238</v>
      </c>
      <c r="BH712" t="s">
        <v>193</v>
      </c>
      <c r="BI712">
        <v>2000</v>
      </c>
      <c r="BK712" t="s">
        <v>206</v>
      </c>
      <c r="BL712" t="s">
        <v>350</v>
      </c>
      <c r="BM712" t="s">
        <v>341</v>
      </c>
      <c r="BN712" t="s">
        <v>240</v>
      </c>
      <c r="BO712" t="s">
        <v>193</v>
      </c>
      <c r="BP712" t="s">
        <v>193</v>
      </c>
      <c r="BQ712" t="s">
        <v>193</v>
      </c>
      <c r="BR712" t="s">
        <v>193</v>
      </c>
      <c r="BS712" t="s">
        <v>193</v>
      </c>
      <c r="BT712" t="s">
        <v>193</v>
      </c>
      <c r="BU712" t="s">
        <v>193</v>
      </c>
      <c r="BV712" t="s">
        <v>240</v>
      </c>
      <c r="BW712" t="s">
        <v>209</v>
      </c>
      <c r="BX712" t="s">
        <v>197</v>
      </c>
      <c r="BY712" t="s">
        <v>193</v>
      </c>
      <c r="BZ712" t="s">
        <v>243</v>
      </c>
      <c r="CA712" t="s">
        <v>337</v>
      </c>
      <c r="CB712" t="s">
        <v>2770</v>
      </c>
      <c r="CC712" t="s">
        <v>2771</v>
      </c>
      <c r="CD712" t="s">
        <v>5600</v>
      </c>
      <c r="CE712">
        <v>2</v>
      </c>
      <c r="CF712">
        <v>1</v>
      </c>
      <c r="CG712" t="s">
        <v>214</v>
      </c>
      <c r="CH712" t="s">
        <v>215</v>
      </c>
      <c r="CI712" t="s">
        <v>215</v>
      </c>
      <c r="CJ712" t="s">
        <v>197</v>
      </c>
      <c r="CK712">
        <v>500</v>
      </c>
      <c r="CL712" t="s">
        <v>216</v>
      </c>
      <c r="CM712">
        <v>1</v>
      </c>
      <c r="CN712" t="s">
        <v>199</v>
      </c>
      <c r="CO712" t="s">
        <v>193</v>
      </c>
      <c r="CP712">
        <v>6</v>
      </c>
      <c r="CQ712" t="s">
        <v>193</v>
      </c>
      <c r="CR712" t="s">
        <v>193</v>
      </c>
      <c r="CS712" t="s">
        <v>193</v>
      </c>
      <c r="CT712" t="s">
        <v>193</v>
      </c>
      <c r="CU712" t="s">
        <v>193</v>
      </c>
      <c r="CV712" t="s">
        <v>193</v>
      </c>
      <c r="CW712" t="s">
        <v>2768</v>
      </c>
      <c r="CX712" t="s">
        <v>217</v>
      </c>
      <c r="CY712">
        <v>0.875</v>
      </c>
      <c r="CZ712">
        <v>4.375</v>
      </c>
      <c r="DA712" t="s">
        <v>206</v>
      </c>
      <c r="DB712" t="s">
        <v>193</v>
      </c>
      <c r="DC712" t="s">
        <v>193</v>
      </c>
      <c r="DD712" t="s">
        <v>193</v>
      </c>
      <c r="DE712" t="s">
        <v>193</v>
      </c>
      <c r="DF712" t="s">
        <v>193</v>
      </c>
      <c r="DG712" t="s">
        <v>2248</v>
      </c>
      <c r="DH712" t="s">
        <v>446</v>
      </c>
      <c r="DI712" t="s">
        <v>447</v>
      </c>
      <c r="DJ712" t="s">
        <v>193</v>
      </c>
      <c r="DK712" t="s">
        <v>193</v>
      </c>
      <c r="DL712" t="s">
        <v>222</v>
      </c>
      <c r="DM712" t="s">
        <v>222</v>
      </c>
      <c r="DN712" t="s">
        <v>223</v>
      </c>
      <c r="DO712" t="s">
        <v>1002</v>
      </c>
      <c r="DP712">
        <v>101.431</v>
      </c>
      <c r="DQ712">
        <v>3.3730000000000002</v>
      </c>
      <c r="DR712">
        <v>207.58510000000001</v>
      </c>
      <c r="DS712">
        <v>-12.414899999999999</v>
      </c>
      <c r="DT712">
        <v>101.431</v>
      </c>
      <c r="DU712">
        <v>3.3730000000000002</v>
      </c>
      <c r="DV712">
        <v>199.7011</v>
      </c>
      <c r="DW712">
        <v>-20.2989</v>
      </c>
      <c r="DX712">
        <v>114.83</v>
      </c>
      <c r="DY712">
        <v>2.7160000000000002</v>
      </c>
      <c r="DZ712">
        <v>134.02070000000001</v>
      </c>
      <c r="EA712">
        <v>-85.979299999999995</v>
      </c>
      <c r="EB712">
        <v>114.83</v>
      </c>
      <c r="EC712">
        <v>2.7160000000000002</v>
      </c>
      <c r="ED712">
        <v>137.46260000000001</v>
      </c>
      <c r="EE712">
        <v>-82.537400000000005</v>
      </c>
      <c r="EF712">
        <v>114.036</v>
      </c>
      <c r="EG712">
        <v>2.7519999999999998</v>
      </c>
      <c r="EH712">
        <v>134.73670000000001</v>
      </c>
      <c r="EI712">
        <v>-85.263300000000001</v>
      </c>
      <c r="EJ712">
        <v>115.336</v>
      </c>
      <c r="EK712">
        <v>2.6930000000000001</v>
      </c>
      <c r="EL712">
        <v>129.52680000000001</v>
      </c>
      <c r="EM712">
        <v>-90.473200000000006</v>
      </c>
      <c r="EN712">
        <v>116.566</v>
      </c>
      <c r="EO712">
        <v>2.6379999999999999</v>
      </c>
      <c r="EP712">
        <v>137.506</v>
      </c>
      <c r="EQ712">
        <v>-82.494</v>
      </c>
      <c r="ER712">
        <v>116.566</v>
      </c>
      <c r="ES712">
        <v>2.6379999999999999</v>
      </c>
      <c r="ET712">
        <v>141.7869</v>
      </c>
      <c r="EU712">
        <v>-78.213099999999997</v>
      </c>
      <c r="EV712">
        <v>116.566</v>
      </c>
      <c r="EW712">
        <v>2.6379999999999999</v>
      </c>
      <c r="EX712">
        <v>138.0291</v>
      </c>
      <c r="EY712">
        <v>-81.9709</v>
      </c>
      <c r="EZ712">
        <v>116.81100000000001</v>
      </c>
      <c r="FA712">
        <v>2.6269999999999998</v>
      </c>
      <c r="FB712">
        <v>141.2987</v>
      </c>
      <c r="FC712">
        <v>-78.701300000000003</v>
      </c>
      <c r="FD712">
        <v>116.81100000000001</v>
      </c>
      <c r="FE712">
        <v>2.6269999999999998</v>
      </c>
      <c r="FF712">
        <v>146.5283</v>
      </c>
      <c r="FG712">
        <v>-73.471699999999998</v>
      </c>
      <c r="FH712">
        <v>50.91</v>
      </c>
      <c r="FI712">
        <v>-16.54</v>
      </c>
      <c r="FJ712">
        <v>70.14</v>
      </c>
      <c r="FK712">
        <v>-5.56</v>
      </c>
      <c r="FL712">
        <v>123.313</v>
      </c>
      <c r="FM712">
        <v>27.58</v>
      </c>
      <c r="FN712">
        <v>0.22550000000000001</v>
      </c>
      <c r="FO712">
        <v>-22.939499999999999</v>
      </c>
      <c r="FP712">
        <v>0.27900000000000003</v>
      </c>
      <c r="FQ712">
        <v>-24.0837</v>
      </c>
      <c r="FR712">
        <v>0.38140000000000002</v>
      </c>
      <c r="FS712">
        <v>-27.405100000000001</v>
      </c>
      <c r="FT712">
        <v>0.59699999999999998</v>
      </c>
      <c r="FU712">
        <v>-29.322500000000002</v>
      </c>
      <c r="FV712">
        <v>1.2394000000000001</v>
      </c>
      <c r="FW712">
        <v>-13.3874</v>
      </c>
      <c r="FX712" t="s">
        <v>2772</v>
      </c>
      <c r="FY712" t="s">
        <v>252</v>
      </c>
    </row>
    <row r="713" spans="1:181" x14ac:dyDescent="0.35">
      <c r="A713">
        <v>716</v>
      </c>
      <c r="B713" t="s">
        <v>5610</v>
      </c>
      <c r="C713" t="s">
        <v>5599</v>
      </c>
      <c r="D713" t="s">
        <v>2631</v>
      </c>
      <c r="E713" t="s">
        <v>2632</v>
      </c>
      <c r="F713" t="s">
        <v>232</v>
      </c>
      <c r="G713" t="s">
        <v>193</v>
      </c>
      <c r="H713" t="s">
        <v>285</v>
      </c>
      <c r="I713" t="s">
        <v>193</v>
      </c>
      <c r="J713" t="s">
        <v>316</v>
      </c>
      <c r="K713" t="s">
        <v>193</v>
      </c>
      <c r="L713" t="s">
        <v>1170</v>
      </c>
      <c r="M713">
        <v>3</v>
      </c>
      <c r="N713" t="s">
        <v>196</v>
      </c>
      <c r="O713" t="s">
        <v>197</v>
      </c>
      <c r="P713" t="s">
        <v>198</v>
      </c>
      <c r="Q713">
        <v>6000</v>
      </c>
      <c r="R713" t="s">
        <v>198</v>
      </c>
      <c r="S713">
        <v>1750</v>
      </c>
      <c r="T713">
        <v>10.1</v>
      </c>
      <c r="U713">
        <v>4</v>
      </c>
      <c r="V713" t="s">
        <v>199</v>
      </c>
      <c r="W713" t="s">
        <v>200</v>
      </c>
      <c r="X713">
        <v>3.5</v>
      </c>
      <c r="Y713" t="s">
        <v>193</v>
      </c>
      <c r="Z713" t="s">
        <v>5351</v>
      </c>
      <c r="AA713" t="s">
        <v>1712</v>
      </c>
      <c r="AB713">
        <v>290</v>
      </c>
      <c r="AD713" t="s">
        <v>193</v>
      </c>
      <c r="AE713" t="s">
        <v>193</v>
      </c>
      <c r="AF713" t="s">
        <v>193</v>
      </c>
      <c r="AG713">
        <v>330</v>
      </c>
      <c r="AH713">
        <v>0</v>
      </c>
      <c r="AI713">
        <v>0</v>
      </c>
      <c r="AJ713" t="s">
        <v>193</v>
      </c>
      <c r="AK713" t="s">
        <v>193</v>
      </c>
      <c r="AM713">
        <v>10</v>
      </c>
      <c r="AN713">
        <v>40</v>
      </c>
      <c r="AO713" t="s">
        <v>193</v>
      </c>
      <c r="AP713">
        <v>2.23</v>
      </c>
      <c r="AQ713">
        <v>3.524</v>
      </c>
      <c r="AR713">
        <v>99.79</v>
      </c>
      <c r="AS713" t="s">
        <v>202</v>
      </c>
      <c r="AT713" t="s">
        <v>203</v>
      </c>
      <c r="AU713" t="s">
        <v>204</v>
      </c>
      <c r="AV713" t="s">
        <v>205</v>
      </c>
      <c r="AW713">
        <v>6</v>
      </c>
      <c r="AX713">
        <v>6</v>
      </c>
      <c r="AY713" t="s">
        <v>193</v>
      </c>
      <c r="AZ713" t="s">
        <v>193</v>
      </c>
      <c r="BA713" t="s">
        <v>206</v>
      </c>
      <c r="BB713" t="s">
        <v>206</v>
      </c>
      <c r="BC713" t="s">
        <v>202</v>
      </c>
      <c r="BD713" t="s">
        <v>202</v>
      </c>
      <c r="BE713" t="s">
        <v>206</v>
      </c>
      <c r="BF713" t="s">
        <v>206</v>
      </c>
      <c r="BG713" t="s">
        <v>207</v>
      </c>
      <c r="BH713" t="s">
        <v>193</v>
      </c>
      <c r="BI713">
        <v>1000</v>
      </c>
      <c r="BK713" t="s">
        <v>206</v>
      </c>
      <c r="BL713" t="s">
        <v>208</v>
      </c>
      <c r="BM713" t="s">
        <v>218</v>
      </c>
      <c r="BN713" t="s">
        <v>26</v>
      </c>
      <c r="BO713" t="s">
        <v>220</v>
      </c>
      <c r="BP713" t="s">
        <v>29</v>
      </c>
      <c r="BQ713" t="s">
        <v>32</v>
      </c>
      <c r="BR713" t="s">
        <v>193</v>
      </c>
      <c r="BS713" t="s">
        <v>193</v>
      </c>
      <c r="BT713" t="s">
        <v>193</v>
      </c>
      <c r="BU713" t="s">
        <v>193</v>
      </c>
      <c r="BV713" t="s">
        <v>29</v>
      </c>
      <c r="BW713" t="s">
        <v>209</v>
      </c>
      <c r="BX713" t="s">
        <v>197</v>
      </c>
      <c r="BY713" t="s">
        <v>193</v>
      </c>
      <c r="BZ713" t="s">
        <v>211</v>
      </c>
      <c r="CA713" t="s">
        <v>634</v>
      </c>
      <c r="CB713" t="s">
        <v>2633</v>
      </c>
      <c r="CC713" t="s">
        <v>2634</v>
      </c>
      <c r="CD713" t="s">
        <v>5600</v>
      </c>
      <c r="CE713">
        <v>2</v>
      </c>
      <c r="CF713">
        <v>1</v>
      </c>
      <c r="CG713" t="s">
        <v>214</v>
      </c>
      <c r="CH713" t="s">
        <v>215</v>
      </c>
      <c r="CI713" t="s">
        <v>215</v>
      </c>
      <c r="CJ713" t="s">
        <v>197</v>
      </c>
      <c r="CK713">
        <v>1750</v>
      </c>
      <c r="CL713" t="s">
        <v>216</v>
      </c>
      <c r="CM713">
        <v>1</v>
      </c>
      <c r="CN713" t="s">
        <v>199</v>
      </c>
      <c r="CO713" t="s">
        <v>193</v>
      </c>
      <c r="CP713">
        <v>3</v>
      </c>
      <c r="CQ713" t="s">
        <v>193</v>
      </c>
      <c r="CR713" t="s">
        <v>193</v>
      </c>
      <c r="CS713" t="s">
        <v>193</v>
      </c>
      <c r="CT713" t="s">
        <v>193</v>
      </c>
      <c r="CU713" t="s">
        <v>193</v>
      </c>
      <c r="CV713" t="s">
        <v>193</v>
      </c>
      <c r="CW713" t="s">
        <v>2631</v>
      </c>
      <c r="CX713" t="s">
        <v>217</v>
      </c>
      <c r="CY713">
        <v>0.45</v>
      </c>
      <c r="CZ713">
        <v>7.875</v>
      </c>
      <c r="DA713" t="s">
        <v>206</v>
      </c>
      <c r="DB713" t="s">
        <v>193</v>
      </c>
      <c r="DC713" t="s">
        <v>193</v>
      </c>
      <c r="DD713" t="s">
        <v>193</v>
      </c>
      <c r="DE713" t="s">
        <v>193</v>
      </c>
      <c r="DF713" t="s">
        <v>193</v>
      </c>
      <c r="DG713" t="s">
        <v>400</v>
      </c>
      <c r="DH713" t="s">
        <v>33</v>
      </c>
      <c r="DI713" t="s">
        <v>270</v>
      </c>
      <c r="DJ713" t="s">
        <v>643</v>
      </c>
      <c r="DK713" t="s">
        <v>276</v>
      </c>
      <c r="DL713" t="s">
        <v>222</v>
      </c>
      <c r="DM713" t="s">
        <v>222</v>
      </c>
      <c r="DN713" t="s">
        <v>223</v>
      </c>
      <c r="DO713" t="s">
        <v>1547</v>
      </c>
      <c r="DP713">
        <v>99.242000000000004</v>
      </c>
      <c r="DQ713">
        <v>3.589</v>
      </c>
      <c r="DR713">
        <v>300.60239999999999</v>
      </c>
      <c r="DS713">
        <v>10.602399999999999</v>
      </c>
      <c r="DT713">
        <v>99.849000000000004</v>
      </c>
      <c r="DU713">
        <v>3.5169999999999999</v>
      </c>
      <c r="DV713">
        <v>292.06819999999999</v>
      </c>
      <c r="DW713">
        <v>2.0682</v>
      </c>
      <c r="DX713">
        <v>101.217</v>
      </c>
      <c r="DY713">
        <v>3.3540000000000001</v>
      </c>
      <c r="DZ713">
        <v>275.9486</v>
      </c>
      <c r="EA713">
        <v>-14.051399999999999</v>
      </c>
      <c r="EB713">
        <v>102.22199999999999</v>
      </c>
      <c r="EC713">
        <v>3.2349999999999999</v>
      </c>
      <c r="ED713">
        <v>256.54410000000001</v>
      </c>
      <c r="EE713">
        <v>-33.4559</v>
      </c>
      <c r="EF713">
        <v>104.279</v>
      </c>
      <c r="EG713">
        <v>2.996</v>
      </c>
      <c r="EH713">
        <v>228.40450000000001</v>
      </c>
      <c r="EI713">
        <v>-61.595500000000001</v>
      </c>
      <c r="EJ713">
        <v>104.279</v>
      </c>
      <c r="EK713">
        <v>2.996</v>
      </c>
      <c r="EL713">
        <v>222.39490000000001</v>
      </c>
      <c r="EM713">
        <v>-67.605099999999993</v>
      </c>
      <c r="EN713">
        <v>106.812</v>
      </c>
      <c r="EO713">
        <v>2.7090000000000001</v>
      </c>
      <c r="EP713">
        <v>193.7516</v>
      </c>
      <c r="EQ713">
        <v>-96.248400000000004</v>
      </c>
      <c r="ER713">
        <v>107.502</v>
      </c>
      <c r="ES713">
        <v>2.6320000000000001</v>
      </c>
      <c r="ET713">
        <v>191.31489999999999</v>
      </c>
      <c r="EU713">
        <v>-98.685100000000006</v>
      </c>
      <c r="EV713">
        <v>107.71599999999999</v>
      </c>
      <c r="EW713">
        <v>2.6080000000000001</v>
      </c>
      <c r="EX713">
        <v>183.68940000000001</v>
      </c>
      <c r="EY713">
        <v>-106.31059999999999</v>
      </c>
      <c r="EZ713">
        <v>106.964</v>
      </c>
      <c r="FA713">
        <v>2.6909999999999998</v>
      </c>
      <c r="FB713">
        <v>193.91929999999999</v>
      </c>
      <c r="FC713">
        <v>-96.080699999999993</v>
      </c>
      <c r="FD713">
        <v>107.15900000000001</v>
      </c>
      <c r="FE713">
        <v>2.669</v>
      </c>
      <c r="FF713">
        <v>203.76009999999999</v>
      </c>
      <c r="FG713">
        <v>-86.239900000000006</v>
      </c>
      <c r="FH713">
        <v>57.06</v>
      </c>
      <c r="FI713">
        <v>-10.77</v>
      </c>
      <c r="FJ713">
        <v>71</v>
      </c>
      <c r="FK713">
        <v>-5.91</v>
      </c>
      <c r="FL713">
        <v>126.14400000000001</v>
      </c>
      <c r="FM713">
        <v>22.27</v>
      </c>
      <c r="FN713">
        <v>0.20610000000000001</v>
      </c>
      <c r="FO713">
        <v>-37.513800000000003</v>
      </c>
      <c r="FP713">
        <v>0.25540000000000002</v>
      </c>
      <c r="FQ713">
        <v>-34.758299999999998</v>
      </c>
      <c r="FR713">
        <v>0.35149999999999998</v>
      </c>
      <c r="FS713">
        <v>-33.084800000000001</v>
      </c>
      <c r="FT713">
        <v>0.58320000000000005</v>
      </c>
      <c r="FU713">
        <v>-32.751100000000001</v>
      </c>
      <c r="FV713">
        <v>1.2191000000000001</v>
      </c>
      <c r="FW713">
        <v>-15.617699999999999</v>
      </c>
      <c r="FX713" t="s">
        <v>2635</v>
      </c>
      <c r="FY713" t="s">
        <v>252</v>
      </c>
    </row>
    <row r="714" spans="1:181" x14ac:dyDescent="0.35">
      <c r="A714">
        <v>717</v>
      </c>
      <c r="B714" t="s">
        <v>5610</v>
      </c>
      <c r="C714" t="s">
        <v>5599</v>
      </c>
      <c r="D714" t="s">
        <v>2631</v>
      </c>
      <c r="E714" t="s">
        <v>2632</v>
      </c>
      <c r="F714" t="s">
        <v>232</v>
      </c>
      <c r="G714" t="s">
        <v>193</v>
      </c>
      <c r="H714" t="s">
        <v>285</v>
      </c>
      <c r="I714" t="s">
        <v>193</v>
      </c>
      <c r="J714" t="s">
        <v>316</v>
      </c>
      <c r="K714" t="s">
        <v>193</v>
      </c>
      <c r="L714" t="s">
        <v>1170</v>
      </c>
      <c r="M714">
        <v>3</v>
      </c>
      <c r="N714" t="s">
        <v>196</v>
      </c>
      <c r="O714" t="s">
        <v>197</v>
      </c>
      <c r="P714" t="s">
        <v>198</v>
      </c>
      <c r="Q714">
        <v>6000</v>
      </c>
      <c r="R714" t="s">
        <v>198</v>
      </c>
      <c r="S714">
        <v>1000</v>
      </c>
      <c r="T714">
        <v>20.100000000000001</v>
      </c>
      <c r="U714">
        <v>4</v>
      </c>
      <c r="V714" t="s">
        <v>199</v>
      </c>
      <c r="W714" t="s">
        <v>200</v>
      </c>
      <c r="X714">
        <v>4.3499999999999996</v>
      </c>
      <c r="Y714" t="s">
        <v>193</v>
      </c>
      <c r="Z714" t="s">
        <v>5504</v>
      </c>
      <c r="AA714" t="s">
        <v>999</v>
      </c>
      <c r="AB714">
        <v>305</v>
      </c>
      <c r="AD714" t="s">
        <v>193</v>
      </c>
      <c r="AE714" t="s">
        <v>193</v>
      </c>
      <c r="AF714" t="s">
        <v>193</v>
      </c>
      <c r="AG714">
        <v>350</v>
      </c>
      <c r="AH714">
        <v>0</v>
      </c>
      <c r="AI714">
        <v>0</v>
      </c>
      <c r="AJ714" t="s">
        <v>193</v>
      </c>
      <c r="AK714" t="s">
        <v>193</v>
      </c>
      <c r="AM714">
        <v>10</v>
      </c>
      <c r="AN714">
        <v>45</v>
      </c>
      <c r="AO714" t="s">
        <v>193</v>
      </c>
      <c r="AP714">
        <v>2.8</v>
      </c>
      <c r="AQ714">
        <v>4.3540000000000001</v>
      </c>
      <c r="AR714">
        <v>99.936999999999998</v>
      </c>
      <c r="AS714" t="s">
        <v>202</v>
      </c>
      <c r="AT714" t="s">
        <v>203</v>
      </c>
      <c r="AU714" t="s">
        <v>204</v>
      </c>
      <c r="AV714" t="s">
        <v>205</v>
      </c>
      <c r="AW714">
        <v>6</v>
      </c>
      <c r="AX714">
        <v>6</v>
      </c>
      <c r="AY714" t="s">
        <v>193</v>
      </c>
      <c r="AZ714" t="s">
        <v>193</v>
      </c>
      <c r="BA714" t="s">
        <v>206</v>
      </c>
      <c r="BB714" t="s">
        <v>206</v>
      </c>
      <c r="BC714" t="s">
        <v>202</v>
      </c>
      <c r="BD714" t="s">
        <v>202</v>
      </c>
      <c r="BE714" t="s">
        <v>206</v>
      </c>
      <c r="BF714" t="s">
        <v>206</v>
      </c>
      <c r="BG714" t="s">
        <v>207</v>
      </c>
      <c r="BH714" t="s">
        <v>193</v>
      </c>
      <c r="BI714">
        <v>1000</v>
      </c>
      <c r="BK714" t="s">
        <v>206</v>
      </c>
      <c r="BL714" t="s">
        <v>208</v>
      </c>
      <c r="BM714" t="s">
        <v>218</v>
      </c>
      <c r="BN714" t="s">
        <v>26</v>
      </c>
      <c r="BO714" t="s">
        <v>220</v>
      </c>
      <c r="BP714" t="s">
        <v>29</v>
      </c>
      <c r="BQ714" t="s">
        <v>32</v>
      </c>
      <c r="BR714" t="s">
        <v>193</v>
      </c>
      <c r="BS714" t="s">
        <v>193</v>
      </c>
      <c r="BT714" t="s">
        <v>193</v>
      </c>
      <c r="BU714" t="s">
        <v>193</v>
      </c>
      <c r="BV714" t="s">
        <v>208</v>
      </c>
      <c r="BW714" t="s">
        <v>209</v>
      </c>
      <c r="BX714" t="s">
        <v>197</v>
      </c>
      <c r="BY714" t="s">
        <v>193</v>
      </c>
      <c r="BZ714" t="s">
        <v>211</v>
      </c>
      <c r="CA714" t="s">
        <v>634</v>
      </c>
      <c r="CB714" t="s">
        <v>2636</v>
      </c>
      <c r="CC714" t="s">
        <v>2637</v>
      </c>
      <c r="CD714" t="s">
        <v>5600</v>
      </c>
      <c r="CE714">
        <v>2</v>
      </c>
      <c r="CF714">
        <v>0</v>
      </c>
      <c r="CG714" t="s">
        <v>214</v>
      </c>
      <c r="CH714" t="s">
        <v>215</v>
      </c>
      <c r="CI714" t="s">
        <v>215</v>
      </c>
      <c r="CJ714" t="s">
        <v>197</v>
      </c>
      <c r="CK714">
        <v>1000</v>
      </c>
      <c r="CL714" t="s">
        <v>216</v>
      </c>
      <c r="CM714">
        <v>1</v>
      </c>
      <c r="CN714" t="s">
        <v>199</v>
      </c>
      <c r="CO714" t="s">
        <v>193</v>
      </c>
      <c r="CP714">
        <v>6</v>
      </c>
      <c r="CQ714" t="s">
        <v>193</v>
      </c>
      <c r="CR714" t="s">
        <v>193</v>
      </c>
      <c r="CS714" t="s">
        <v>193</v>
      </c>
      <c r="CT714" t="s">
        <v>193</v>
      </c>
      <c r="CU714" t="s">
        <v>193</v>
      </c>
      <c r="CV714" t="s">
        <v>193</v>
      </c>
      <c r="CW714" t="s">
        <v>2631</v>
      </c>
      <c r="CX714" t="s">
        <v>217</v>
      </c>
      <c r="CY714">
        <v>0.65</v>
      </c>
      <c r="CZ714">
        <v>6.5</v>
      </c>
      <c r="DA714" t="s">
        <v>206</v>
      </c>
      <c r="DB714" t="s">
        <v>193</v>
      </c>
      <c r="DC714" t="s">
        <v>193</v>
      </c>
      <c r="DD714" t="s">
        <v>193</v>
      </c>
      <c r="DE714" t="s">
        <v>193</v>
      </c>
      <c r="DF714" t="s">
        <v>193</v>
      </c>
      <c r="DG714" t="s">
        <v>400</v>
      </c>
      <c r="DH714" t="s">
        <v>33</v>
      </c>
      <c r="DI714" t="s">
        <v>270</v>
      </c>
      <c r="DJ714" t="s">
        <v>643</v>
      </c>
      <c r="DK714" t="s">
        <v>276</v>
      </c>
      <c r="DL714" t="s">
        <v>222</v>
      </c>
      <c r="DM714" t="s">
        <v>222</v>
      </c>
      <c r="DN714" t="s">
        <v>223</v>
      </c>
      <c r="DO714" t="s">
        <v>1002</v>
      </c>
      <c r="DP714">
        <v>99.590999999999994</v>
      </c>
      <c r="DQ714">
        <v>4.38</v>
      </c>
      <c r="DR714">
        <v>315.85750000000002</v>
      </c>
      <c r="DS714">
        <v>10.8575</v>
      </c>
      <c r="DT714">
        <v>99.67</v>
      </c>
      <c r="DU714">
        <v>4.3739999999999997</v>
      </c>
      <c r="DV714">
        <v>312.99520000000001</v>
      </c>
      <c r="DW714">
        <v>7.9951999999999996</v>
      </c>
      <c r="DX714">
        <v>100.621</v>
      </c>
      <c r="DY714">
        <v>4.3019999999999996</v>
      </c>
      <c r="DZ714">
        <v>309.00880000000001</v>
      </c>
      <c r="EA714">
        <v>4.0087999999999999</v>
      </c>
      <c r="EB714">
        <v>100.621</v>
      </c>
      <c r="EC714">
        <v>4.3019999999999996</v>
      </c>
      <c r="ED714">
        <v>302.19049999999999</v>
      </c>
      <c r="EE714">
        <v>-2.8094999999999999</v>
      </c>
      <c r="EF714">
        <v>109.283</v>
      </c>
      <c r="EG714">
        <v>3.681</v>
      </c>
      <c r="EH714">
        <v>238.38509999999999</v>
      </c>
      <c r="EI714">
        <v>-66.614900000000006</v>
      </c>
      <c r="EJ714">
        <v>109.283</v>
      </c>
      <c r="EK714">
        <v>3.681</v>
      </c>
      <c r="EL714">
        <v>230.50110000000001</v>
      </c>
      <c r="EM714">
        <v>-74.498900000000006</v>
      </c>
      <c r="EN714">
        <v>110.392</v>
      </c>
      <c r="EO714">
        <v>3.6059999999999999</v>
      </c>
      <c r="EP714">
        <v>223.02070000000001</v>
      </c>
      <c r="EQ714">
        <v>-81.979299999999995</v>
      </c>
      <c r="ER714">
        <v>110.39100000000001</v>
      </c>
      <c r="ES714">
        <v>3.6059999999999999</v>
      </c>
      <c r="ET714">
        <v>226.46260000000001</v>
      </c>
      <c r="EU714">
        <v>-78.537400000000005</v>
      </c>
      <c r="EV714">
        <v>109.752</v>
      </c>
      <c r="EW714">
        <v>3.649</v>
      </c>
      <c r="EX714">
        <v>224.4367</v>
      </c>
      <c r="EY714">
        <v>-80.563299999999998</v>
      </c>
      <c r="EZ714">
        <v>110.417</v>
      </c>
      <c r="FA714">
        <v>3.6040000000000001</v>
      </c>
      <c r="FB714">
        <v>220.6268</v>
      </c>
      <c r="FC714">
        <v>-84.373199999999997</v>
      </c>
      <c r="FD714">
        <v>113.50700000000001</v>
      </c>
      <c r="FE714">
        <v>3.4</v>
      </c>
      <c r="FF714">
        <v>213.70599999999999</v>
      </c>
      <c r="FG714">
        <v>-91.293999999999997</v>
      </c>
      <c r="FH714">
        <v>57.06</v>
      </c>
      <c r="FI714">
        <v>-10.77</v>
      </c>
      <c r="FJ714">
        <v>71</v>
      </c>
      <c r="FK714">
        <v>-5.91</v>
      </c>
      <c r="FL714">
        <v>126.14400000000001</v>
      </c>
      <c r="FM714">
        <v>22.27</v>
      </c>
      <c r="FN714">
        <v>0.20610000000000001</v>
      </c>
      <c r="FO714">
        <v>-37.513800000000003</v>
      </c>
      <c r="FP714">
        <v>0.25540000000000002</v>
      </c>
      <c r="FQ714">
        <v>-34.758299999999998</v>
      </c>
      <c r="FR714">
        <v>0.35149999999999998</v>
      </c>
      <c r="FS714">
        <v>-33.084800000000001</v>
      </c>
      <c r="FT714">
        <v>0.58320000000000005</v>
      </c>
      <c r="FU714">
        <v>-32.751100000000001</v>
      </c>
      <c r="FV714">
        <v>1.2191000000000001</v>
      </c>
      <c r="FW714">
        <v>-15.617699999999999</v>
      </c>
      <c r="FX714" t="s">
        <v>2635</v>
      </c>
      <c r="FY714" t="s">
        <v>252</v>
      </c>
    </row>
    <row r="715" spans="1:181" x14ac:dyDescent="0.35">
      <c r="A715">
        <v>718</v>
      </c>
      <c r="B715" t="s">
        <v>5610</v>
      </c>
      <c r="C715" t="s">
        <v>5599</v>
      </c>
      <c r="D715" t="s">
        <v>2631</v>
      </c>
      <c r="E715" t="s">
        <v>2632</v>
      </c>
      <c r="F715" t="s">
        <v>232</v>
      </c>
      <c r="G715" t="s">
        <v>193</v>
      </c>
      <c r="H715" t="s">
        <v>285</v>
      </c>
      <c r="I715" t="s">
        <v>193</v>
      </c>
      <c r="J715" t="s">
        <v>316</v>
      </c>
      <c r="K715" t="s">
        <v>193</v>
      </c>
      <c r="L715" t="s">
        <v>1170</v>
      </c>
      <c r="M715">
        <v>3</v>
      </c>
      <c r="N715" t="s">
        <v>196</v>
      </c>
      <c r="O715" t="s">
        <v>197</v>
      </c>
      <c r="P715" t="s">
        <v>198</v>
      </c>
      <c r="Q715">
        <v>6000</v>
      </c>
      <c r="R715" t="s">
        <v>198</v>
      </c>
      <c r="S715">
        <v>2250</v>
      </c>
      <c r="T715">
        <v>30.1</v>
      </c>
      <c r="U715">
        <v>4</v>
      </c>
      <c r="V715" t="s">
        <v>199</v>
      </c>
      <c r="W715" t="s">
        <v>200</v>
      </c>
      <c r="X715">
        <v>4.5</v>
      </c>
      <c r="Y715" t="s">
        <v>193</v>
      </c>
      <c r="Z715" t="s">
        <v>5352</v>
      </c>
      <c r="AA715" t="s">
        <v>999</v>
      </c>
      <c r="AB715">
        <v>320</v>
      </c>
      <c r="AD715" t="s">
        <v>193</v>
      </c>
      <c r="AE715" t="s">
        <v>193</v>
      </c>
      <c r="AF715" t="s">
        <v>193</v>
      </c>
      <c r="AG715">
        <v>360</v>
      </c>
      <c r="AH715">
        <v>0</v>
      </c>
      <c r="AI715">
        <v>0</v>
      </c>
      <c r="AJ715" t="s">
        <v>193</v>
      </c>
      <c r="AK715" t="s">
        <v>193</v>
      </c>
      <c r="AM715">
        <v>5</v>
      </c>
      <c r="AN715">
        <v>40</v>
      </c>
      <c r="AO715" t="s">
        <v>193</v>
      </c>
      <c r="AP715">
        <v>2.04</v>
      </c>
      <c r="AQ715">
        <v>4.5039999999999996</v>
      </c>
      <c r="AR715">
        <v>99.924000000000007</v>
      </c>
      <c r="AS715" t="s">
        <v>202</v>
      </c>
      <c r="AT715" t="s">
        <v>203</v>
      </c>
      <c r="AU715" t="s">
        <v>204</v>
      </c>
      <c r="AV715" t="s">
        <v>205</v>
      </c>
      <c r="AW715">
        <v>6</v>
      </c>
      <c r="AX715">
        <v>6</v>
      </c>
      <c r="AY715" t="s">
        <v>193</v>
      </c>
      <c r="AZ715" t="s">
        <v>193</v>
      </c>
      <c r="BA715" t="s">
        <v>206</v>
      </c>
      <c r="BB715" t="s">
        <v>206</v>
      </c>
      <c r="BC715" t="s">
        <v>202</v>
      </c>
      <c r="BD715" t="s">
        <v>202</v>
      </c>
      <c r="BE715" t="s">
        <v>206</v>
      </c>
      <c r="BF715" t="s">
        <v>206</v>
      </c>
      <c r="BG715" t="s">
        <v>207</v>
      </c>
      <c r="BH715" t="s">
        <v>193</v>
      </c>
      <c r="BI715">
        <v>1000</v>
      </c>
      <c r="BK715" t="s">
        <v>206</v>
      </c>
      <c r="BL715" t="s">
        <v>208</v>
      </c>
      <c r="BM715" t="s">
        <v>218</v>
      </c>
      <c r="BN715" t="s">
        <v>26</v>
      </c>
      <c r="BO715" t="s">
        <v>220</v>
      </c>
      <c r="BP715" t="s">
        <v>29</v>
      </c>
      <c r="BQ715" t="s">
        <v>32</v>
      </c>
      <c r="BR715" t="s">
        <v>193</v>
      </c>
      <c r="BS715" t="s">
        <v>193</v>
      </c>
      <c r="BT715" t="s">
        <v>193</v>
      </c>
      <c r="BU715" t="s">
        <v>193</v>
      </c>
      <c r="BV715" t="s">
        <v>208</v>
      </c>
      <c r="BW715" t="s">
        <v>209</v>
      </c>
      <c r="BX715" t="s">
        <v>197</v>
      </c>
      <c r="BY715" t="s">
        <v>193</v>
      </c>
      <c r="BZ715" t="s">
        <v>211</v>
      </c>
      <c r="CA715" t="s">
        <v>634</v>
      </c>
      <c r="CB715" t="s">
        <v>2638</v>
      </c>
      <c r="CC715" t="s">
        <v>2639</v>
      </c>
      <c r="CD715" t="s">
        <v>5600</v>
      </c>
      <c r="CE715">
        <v>2</v>
      </c>
      <c r="CF715">
        <v>0</v>
      </c>
      <c r="CG715" t="s">
        <v>214</v>
      </c>
      <c r="CH715" t="s">
        <v>215</v>
      </c>
      <c r="CI715" t="s">
        <v>215</v>
      </c>
      <c r="CJ715" t="s">
        <v>197</v>
      </c>
      <c r="CK715">
        <v>2250</v>
      </c>
      <c r="CL715" t="s">
        <v>216</v>
      </c>
      <c r="CM715">
        <v>1</v>
      </c>
      <c r="CN715" t="s">
        <v>199</v>
      </c>
      <c r="CO715" t="s">
        <v>193</v>
      </c>
      <c r="CP715">
        <v>6</v>
      </c>
      <c r="CQ715" t="s">
        <v>193</v>
      </c>
      <c r="CR715" t="s">
        <v>193</v>
      </c>
      <c r="CS715" t="s">
        <v>193</v>
      </c>
      <c r="CT715" t="s">
        <v>193</v>
      </c>
      <c r="CU715" t="s">
        <v>193</v>
      </c>
      <c r="CV715" t="s">
        <v>193</v>
      </c>
      <c r="CW715" t="s">
        <v>2631</v>
      </c>
      <c r="CX715" t="s">
        <v>217</v>
      </c>
      <c r="CY715">
        <v>0.75</v>
      </c>
      <c r="CZ715">
        <v>16.875</v>
      </c>
      <c r="DA715" t="s">
        <v>206</v>
      </c>
      <c r="DB715" t="s">
        <v>193</v>
      </c>
      <c r="DC715" t="s">
        <v>193</v>
      </c>
      <c r="DD715" t="s">
        <v>193</v>
      </c>
      <c r="DE715" t="s">
        <v>193</v>
      </c>
      <c r="DF715" t="s">
        <v>193</v>
      </c>
      <c r="DG715" t="s">
        <v>400</v>
      </c>
      <c r="DH715" t="s">
        <v>33</v>
      </c>
      <c r="DI715" t="s">
        <v>270</v>
      </c>
      <c r="DJ715" t="s">
        <v>643</v>
      </c>
      <c r="DK715" t="s">
        <v>276</v>
      </c>
      <c r="DL715" t="s">
        <v>222</v>
      </c>
      <c r="DM715" t="s">
        <v>222</v>
      </c>
      <c r="DN715" t="s">
        <v>223</v>
      </c>
      <c r="DO715" t="s">
        <v>1002</v>
      </c>
      <c r="DP715">
        <v>99.417000000000002</v>
      </c>
      <c r="DQ715">
        <v>4.5350000000000001</v>
      </c>
      <c r="DR715">
        <v>331.35750000000002</v>
      </c>
      <c r="DS715">
        <v>11.3575</v>
      </c>
      <c r="DT715">
        <v>100.973</v>
      </c>
      <c r="DU715">
        <v>4.4400000000000004</v>
      </c>
      <c r="DV715">
        <v>319.59519999999998</v>
      </c>
      <c r="DW715">
        <v>-0.40479999999999999</v>
      </c>
      <c r="DX715">
        <v>102.32299999999999</v>
      </c>
      <c r="DY715">
        <v>4.359</v>
      </c>
      <c r="DZ715">
        <v>314.7088</v>
      </c>
      <c r="EA715">
        <v>-5.2911999999999999</v>
      </c>
      <c r="EB715">
        <v>103.373</v>
      </c>
      <c r="EC715">
        <v>4.2969999999999997</v>
      </c>
      <c r="ED715">
        <v>301.69049999999999</v>
      </c>
      <c r="EE715">
        <v>-18.3095</v>
      </c>
      <c r="EF715">
        <v>112.315</v>
      </c>
      <c r="EG715">
        <v>3.8029999999999999</v>
      </c>
      <c r="EH715">
        <v>250.58510000000001</v>
      </c>
      <c r="EI715">
        <v>-69.414900000000003</v>
      </c>
      <c r="EJ715">
        <v>112.315</v>
      </c>
      <c r="EK715">
        <v>3.8029999999999999</v>
      </c>
      <c r="EL715">
        <v>242.7011</v>
      </c>
      <c r="EM715">
        <v>-77.298900000000003</v>
      </c>
      <c r="EN715">
        <v>116.026</v>
      </c>
      <c r="EO715">
        <v>3.6139999999999999</v>
      </c>
      <c r="EP715">
        <v>223.82069999999999</v>
      </c>
      <c r="EQ715">
        <v>-96.179299999999998</v>
      </c>
      <c r="ER715">
        <v>114.85</v>
      </c>
      <c r="ES715">
        <v>3.673</v>
      </c>
      <c r="ET715">
        <v>233.1626</v>
      </c>
      <c r="EU715">
        <v>-86.837400000000002</v>
      </c>
      <c r="EV715">
        <v>114.92400000000001</v>
      </c>
      <c r="EW715">
        <v>3.669</v>
      </c>
      <c r="EX715">
        <v>226.4367</v>
      </c>
      <c r="EY715">
        <v>-93.563299999999998</v>
      </c>
      <c r="EZ715">
        <v>114.15300000000001</v>
      </c>
      <c r="FA715">
        <v>3.7080000000000002</v>
      </c>
      <c r="FB715">
        <v>231.02680000000001</v>
      </c>
      <c r="FC715">
        <v>-88.973200000000006</v>
      </c>
      <c r="FD715">
        <v>113.08</v>
      </c>
      <c r="FE715">
        <v>3.7629999999999999</v>
      </c>
      <c r="FF715">
        <v>250.006</v>
      </c>
      <c r="FG715">
        <v>-69.994</v>
      </c>
      <c r="FH715">
        <v>57.06</v>
      </c>
      <c r="FI715">
        <v>-10.77</v>
      </c>
      <c r="FJ715">
        <v>71</v>
      </c>
      <c r="FK715">
        <v>-5.91</v>
      </c>
      <c r="FL715">
        <v>126.14400000000001</v>
      </c>
      <c r="FM715">
        <v>22.27</v>
      </c>
      <c r="FN715">
        <v>0.20610000000000001</v>
      </c>
      <c r="FO715">
        <v>-37.513800000000003</v>
      </c>
      <c r="FP715">
        <v>0.25540000000000002</v>
      </c>
      <c r="FQ715">
        <v>-34.758299999999998</v>
      </c>
      <c r="FR715">
        <v>0.35149999999999998</v>
      </c>
      <c r="FS715">
        <v>-33.084800000000001</v>
      </c>
      <c r="FT715">
        <v>0.58320000000000005</v>
      </c>
      <c r="FU715">
        <v>-32.751100000000001</v>
      </c>
      <c r="FV715">
        <v>1.2191000000000001</v>
      </c>
      <c r="FW715">
        <v>-15.617699999999999</v>
      </c>
      <c r="FX715" t="s">
        <v>2635</v>
      </c>
      <c r="FY715" t="s">
        <v>252</v>
      </c>
    </row>
    <row r="716" spans="1:181" x14ac:dyDescent="0.35">
      <c r="A716">
        <v>719</v>
      </c>
      <c r="B716" t="s">
        <v>5610</v>
      </c>
      <c r="C716" t="s">
        <v>5599</v>
      </c>
      <c r="D716" t="s">
        <v>2631</v>
      </c>
      <c r="E716" t="s">
        <v>2632</v>
      </c>
      <c r="F716" t="s">
        <v>232</v>
      </c>
      <c r="G716" t="s">
        <v>193</v>
      </c>
      <c r="H716" t="s">
        <v>285</v>
      </c>
      <c r="I716" t="s">
        <v>193</v>
      </c>
      <c r="J716" t="s">
        <v>316</v>
      </c>
      <c r="K716" t="s">
        <v>193</v>
      </c>
      <c r="L716" t="s">
        <v>1170</v>
      </c>
      <c r="M716">
        <v>3</v>
      </c>
      <c r="N716" t="s">
        <v>196</v>
      </c>
      <c r="O716" t="s">
        <v>197</v>
      </c>
      <c r="P716" t="s">
        <v>198</v>
      </c>
      <c r="Q716">
        <v>6000</v>
      </c>
      <c r="R716" t="s">
        <v>198</v>
      </c>
      <c r="S716">
        <v>1000</v>
      </c>
      <c r="T716">
        <v>40.1</v>
      </c>
      <c r="U716">
        <v>4</v>
      </c>
      <c r="V716" t="s">
        <v>199</v>
      </c>
      <c r="W716" t="s">
        <v>200</v>
      </c>
      <c r="X716">
        <v>4.5999999999999996</v>
      </c>
      <c r="Y716" t="s">
        <v>193</v>
      </c>
      <c r="Z716" t="s">
        <v>5366</v>
      </c>
      <c r="AA716" t="s">
        <v>999</v>
      </c>
      <c r="AB716">
        <v>330</v>
      </c>
      <c r="AD716" t="s">
        <v>193</v>
      </c>
      <c r="AE716" t="s">
        <v>193</v>
      </c>
      <c r="AF716" t="s">
        <v>193</v>
      </c>
      <c r="AG716">
        <v>380</v>
      </c>
      <c r="AH716">
        <v>0</v>
      </c>
      <c r="AI716">
        <v>0</v>
      </c>
      <c r="AJ716" t="s">
        <v>193</v>
      </c>
      <c r="AK716" t="s">
        <v>193</v>
      </c>
      <c r="AM716">
        <v>10</v>
      </c>
      <c r="AN716">
        <v>50</v>
      </c>
      <c r="AO716" t="s">
        <v>193</v>
      </c>
      <c r="AP716">
        <v>3.8</v>
      </c>
      <c r="AQ716">
        <v>4.6040000000000001</v>
      </c>
      <c r="AR716">
        <v>99.915999999999997</v>
      </c>
      <c r="AS716" t="s">
        <v>202</v>
      </c>
      <c r="AT716" t="s">
        <v>203</v>
      </c>
      <c r="AU716" t="s">
        <v>204</v>
      </c>
      <c r="AV716" t="s">
        <v>205</v>
      </c>
      <c r="AW716">
        <v>6</v>
      </c>
      <c r="AX716">
        <v>6</v>
      </c>
      <c r="AY716" t="s">
        <v>193</v>
      </c>
      <c r="AZ716" t="s">
        <v>193</v>
      </c>
      <c r="BA716" t="s">
        <v>206</v>
      </c>
      <c r="BB716" t="s">
        <v>206</v>
      </c>
      <c r="BC716" t="s">
        <v>202</v>
      </c>
      <c r="BD716" t="s">
        <v>202</v>
      </c>
      <c r="BE716" t="s">
        <v>206</v>
      </c>
      <c r="BF716" t="s">
        <v>206</v>
      </c>
      <c r="BG716" t="s">
        <v>207</v>
      </c>
      <c r="BH716" t="s">
        <v>193</v>
      </c>
      <c r="BI716">
        <v>1000</v>
      </c>
      <c r="BK716" t="s">
        <v>206</v>
      </c>
      <c r="BL716" t="s">
        <v>208</v>
      </c>
      <c r="BM716" t="s">
        <v>218</v>
      </c>
      <c r="BN716" t="s">
        <v>26</v>
      </c>
      <c r="BO716" t="s">
        <v>220</v>
      </c>
      <c r="BP716" t="s">
        <v>29</v>
      </c>
      <c r="BQ716" t="s">
        <v>32</v>
      </c>
      <c r="BR716" t="s">
        <v>193</v>
      </c>
      <c r="BS716" t="s">
        <v>193</v>
      </c>
      <c r="BT716" t="s">
        <v>193</v>
      </c>
      <c r="BU716" t="s">
        <v>193</v>
      </c>
      <c r="BV716" t="s">
        <v>208</v>
      </c>
      <c r="BW716" t="s">
        <v>209</v>
      </c>
      <c r="BX716" t="s">
        <v>197</v>
      </c>
      <c r="BY716" t="s">
        <v>193</v>
      </c>
      <c r="BZ716" t="s">
        <v>211</v>
      </c>
      <c r="CA716" t="s">
        <v>634</v>
      </c>
      <c r="CB716" t="s">
        <v>2640</v>
      </c>
      <c r="CC716" t="s">
        <v>2641</v>
      </c>
      <c r="CD716" t="s">
        <v>5600</v>
      </c>
      <c r="CE716">
        <v>2</v>
      </c>
      <c r="CF716">
        <v>0</v>
      </c>
      <c r="CG716" t="s">
        <v>214</v>
      </c>
      <c r="CH716" t="s">
        <v>215</v>
      </c>
      <c r="CI716" t="s">
        <v>215</v>
      </c>
      <c r="CJ716" t="s">
        <v>197</v>
      </c>
      <c r="CK716">
        <v>1000</v>
      </c>
      <c r="CL716" t="s">
        <v>216</v>
      </c>
      <c r="CM716">
        <v>1</v>
      </c>
      <c r="CN716" t="s">
        <v>199</v>
      </c>
      <c r="CO716" t="s">
        <v>193</v>
      </c>
      <c r="CP716">
        <v>6</v>
      </c>
      <c r="CQ716" t="s">
        <v>193</v>
      </c>
      <c r="CR716" t="s">
        <v>193</v>
      </c>
      <c r="CS716" t="s">
        <v>193</v>
      </c>
      <c r="CT716" t="s">
        <v>193</v>
      </c>
      <c r="CU716" t="s">
        <v>193</v>
      </c>
      <c r="CV716" t="s">
        <v>193</v>
      </c>
      <c r="CW716" t="s">
        <v>2631</v>
      </c>
      <c r="CX716" t="s">
        <v>217</v>
      </c>
      <c r="CY716">
        <v>0.8</v>
      </c>
      <c r="CZ716">
        <v>8</v>
      </c>
      <c r="DA716" t="s">
        <v>206</v>
      </c>
      <c r="DB716" t="s">
        <v>193</v>
      </c>
      <c r="DC716" t="s">
        <v>193</v>
      </c>
      <c r="DD716" t="s">
        <v>193</v>
      </c>
      <c r="DE716" t="s">
        <v>193</v>
      </c>
      <c r="DF716" t="s">
        <v>193</v>
      </c>
      <c r="DG716" t="s">
        <v>400</v>
      </c>
      <c r="DH716" t="s">
        <v>33</v>
      </c>
      <c r="DI716" t="s">
        <v>270</v>
      </c>
      <c r="DJ716" t="s">
        <v>643</v>
      </c>
      <c r="DK716" t="s">
        <v>276</v>
      </c>
      <c r="DL716" t="s">
        <v>222</v>
      </c>
      <c r="DM716" t="s">
        <v>222</v>
      </c>
      <c r="DN716" t="s">
        <v>223</v>
      </c>
      <c r="DO716" t="s">
        <v>1002</v>
      </c>
      <c r="DP716">
        <v>100.22499999999999</v>
      </c>
      <c r="DQ716">
        <v>4.5869999999999997</v>
      </c>
      <c r="DR716">
        <v>336.5575</v>
      </c>
      <c r="DS716">
        <v>6.5575000000000001</v>
      </c>
      <c r="DT716">
        <v>100.517</v>
      </c>
      <c r="DU716">
        <v>4.5709999999999997</v>
      </c>
      <c r="DV716">
        <v>332.6952</v>
      </c>
      <c r="DW716">
        <v>2.6951999999999998</v>
      </c>
      <c r="DX716">
        <v>101.476</v>
      </c>
      <c r="DY716">
        <v>4.5190000000000001</v>
      </c>
      <c r="DZ716">
        <v>330.7088</v>
      </c>
      <c r="EA716">
        <v>0.70879999999999999</v>
      </c>
      <c r="EB716">
        <v>102.20399999999999</v>
      </c>
      <c r="EC716">
        <v>4.4800000000000004</v>
      </c>
      <c r="ED716">
        <v>319.9905</v>
      </c>
      <c r="EE716">
        <v>-10.009499999999999</v>
      </c>
      <c r="EF716">
        <v>116.88</v>
      </c>
      <c r="EG716">
        <v>3.7749999999999999</v>
      </c>
      <c r="EH716">
        <v>247.7851</v>
      </c>
      <c r="EI716">
        <v>-82.2149</v>
      </c>
      <c r="EJ716">
        <v>116.88</v>
      </c>
      <c r="EK716">
        <v>3.7749999999999999</v>
      </c>
      <c r="EL716">
        <v>239.90110000000001</v>
      </c>
      <c r="EM716">
        <v>-90.0989</v>
      </c>
      <c r="EN716">
        <v>117.54900000000001</v>
      </c>
      <c r="EO716">
        <v>3.746</v>
      </c>
      <c r="EP716">
        <v>237.02070000000001</v>
      </c>
      <c r="EQ716">
        <v>-92.979299999999995</v>
      </c>
      <c r="ER716">
        <v>116.82599999999999</v>
      </c>
      <c r="ES716">
        <v>3.7770000000000001</v>
      </c>
      <c r="ET716">
        <v>243.5626</v>
      </c>
      <c r="EU716">
        <v>-86.437399999999997</v>
      </c>
      <c r="EV716">
        <v>115.872</v>
      </c>
      <c r="EW716">
        <v>3.819</v>
      </c>
      <c r="EX716">
        <v>241.4367</v>
      </c>
      <c r="EY716">
        <v>-88.563299999999998</v>
      </c>
      <c r="EZ716">
        <v>113.896</v>
      </c>
      <c r="FA716">
        <v>3.907</v>
      </c>
      <c r="FB716">
        <v>250.92679999999999</v>
      </c>
      <c r="FC716">
        <v>-79.0732</v>
      </c>
      <c r="FD716">
        <v>113.98399999999999</v>
      </c>
      <c r="FE716">
        <v>3.903</v>
      </c>
      <c r="FF716">
        <v>264.00599999999997</v>
      </c>
      <c r="FG716">
        <v>-65.994</v>
      </c>
      <c r="FH716">
        <v>57.06</v>
      </c>
      <c r="FI716">
        <v>-10.77</v>
      </c>
      <c r="FJ716">
        <v>71</v>
      </c>
      <c r="FK716">
        <v>-5.91</v>
      </c>
      <c r="FL716">
        <v>126.14400000000001</v>
      </c>
      <c r="FM716">
        <v>22.27</v>
      </c>
      <c r="FN716">
        <v>0.20610000000000001</v>
      </c>
      <c r="FO716">
        <v>-37.513800000000003</v>
      </c>
      <c r="FP716">
        <v>0.25540000000000002</v>
      </c>
      <c r="FQ716">
        <v>-34.758299999999998</v>
      </c>
      <c r="FR716">
        <v>0.35149999999999998</v>
      </c>
      <c r="FS716">
        <v>-33.084800000000001</v>
      </c>
      <c r="FT716">
        <v>0.58320000000000005</v>
      </c>
      <c r="FU716">
        <v>-32.751100000000001</v>
      </c>
      <c r="FV716">
        <v>1.2191000000000001</v>
      </c>
      <c r="FW716">
        <v>-15.617699999999999</v>
      </c>
      <c r="FX716" t="s">
        <v>2635</v>
      </c>
      <c r="FY716" t="s">
        <v>252</v>
      </c>
    </row>
    <row r="717" spans="1:181" x14ac:dyDescent="0.35">
      <c r="A717">
        <v>720</v>
      </c>
      <c r="B717" t="s">
        <v>5610</v>
      </c>
      <c r="C717" t="s">
        <v>5599</v>
      </c>
      <c r="D717" t="s">
        <v>2642</v>
      </c>
      <c r="E717" t="s">
        <v>2643</v>
      </c>
      <c r="F717" t="s">
        <v>303</v>
      </c>
      <c r="G717" t="s">
        <v>304</v>
      </c>
      <c r="H717" t="s">
        <v>262</v>
      </c>
      <c r="I717" t="s">
        <v>304</v>
      </c>
      <c r="J717" t="s">
        <v>316</v>
      </c>
      <c r="K717" t="s">
        <v>193</v>
      </c>
      <c r="L717" t="s">
        <v>468</v>
      </c>
      <c r="M717">
        <v>6</v>
      </c>
      <c r="N717" t="s">
        <v>196</v>
      </c>
      <c r="O717" t="s">
        <v>197</v>
      </c>
      <c r="P717" t="s">
        <v>198</v>
      </c>
      <c r="Q717">
        <v>1500</v>
      </c>
      <c r="R717" t="s">
        <v>198</v>
      </c>
      <c r="S717">
        <v>1000</v>
      </c>
      <c r="T717">
        <v>10</v>
      </c>
      <c r="U717">
        <v>2</v>
      </c>
      <c r="V717" t="s">
        <v>199</v>
      </c>
      <c r="W717" t="s">
        <v>200</v>
      </c>
      <c r="X717">
        <v>3.5</v>
      </c>
      <c r="Y717" t="s">
        <v>193</v>
      </c>
      <c r="Z717" t="s">
        <v>5611</v>
      </c>
      <c r="AA717" t="s">
        <v>1712</v>
      </c>
      <c r="AB717">
        <v>287.5</v>
      </c>
      <c r="AD717">
        <v>-2.5</v>
      </c>
      <c r="AE717" t="s">
        <v>193</v>
      </c>
      <c r="AF717" t="s">
        <v>193</v>
      </c>
      <c r="AG717">
        <v>337.5</v>
      </c>
      <c r="AH717">
        <v>0</v>
      </c>
      <c r="AI717">
        <v>0</v>
      </c>
      <c r="AJ717" t="s">
        <v>193</v>
      </c>
      <c r="AK717" t="s">
        <v>193</v>
      </c>
      <c r="AM717">
        <v>16</v>
      </c>
      <c r="AN717">
        <v>50</v>
      </c>
      <c r="AO717" t="s">
        <v>193</v>
      </c>
      <c r="AP717">
        <v>1</v>
      </c>
      <c r="AQ717">
        <v>3.508</v>
      </c>
      <c r="AR717">
        <v>99.933000000000007</v>
      </c>
      <c r="AS717" t="s">
        <v>202</v>
      </c>
      <c r="AT717" t="s">
        <v>203</v>
      </c>
      <c r="AU717" t="s">
        <v>204</v>
      </c>
      <c r="AV717" t="s">
        <v>205</v>
      </c>
      <c r="AW717">
        <v>3</v>
      </c>
      <c r="AX717">
        <v>3</v>
      </c>
      <c r="AY717" t="s">
        <v>193</v>
      </c>
      <c r="AZ717" t="s">
        <v>193</v>
      </c>
      <c r="BA717" t="s">
        <v>202</v>
      </c>
      <c r="BB717" t="s">
        <v>206</v>
      </c>
      <c r="BC717" t="s">
        <v>202</v>
      </c>
      <c r="BD717" t="s">
        <v>202</v>
      </c>
      <c r="BE717" t="s">
        <v>206</v>
      </c>
      <c r="BF717" t="s">
        <v>206</v>
      </c>
      <c r="BG717" t="s">
        <v>207</v>
      </c>
      <c r="BH717" t="s">
        <v>193</v>
      </c>
      <c r="BI717">
        <v>2000</v>
      </c>
      <c r="BK717" t="s">
        <v>206</v>
      </c>
      <c r="BL717" t="s">
        <v>208</v>
      </c>
      <c r="BM717" t="s">
        <v>220</v>
      </c>
      <c r="BN717" t="s">
        <v>30</v>
      </c>
      <c r="BO717" t="s">
        <v>193</v>
      </c>
      <c r="BP717" t="s">
        <v>193</v>
      </c>
      <c r="BQ717" t="s">
        <v>193</v>
      </c>
      <c r="BR717" t="s">
        <v>193</v>
      </c>
      <c r="BS717" t="s">
        <v>193</v>
      </c>
      <c r="BT717" t="s">
        <v>193</v>
      </c>
      <c r="BU717" t="s">
        <v>193</v>
      </c>
      <c r="BV717" t="s">
        <v>208</v>
      </c>
      <c r="BW717" t="s">
        <v>209</v>
      </c>
      <c r="BX717" t="s">
        <v>197</v>
      </c>
      <c r="BY717" t="s">
        <v>193</v>
      </c>
      <c r="BZ717" t="s">
        <v>211</v>
      </c>
      <c r="CA717" t="s">
        <v>1284</v>
      </c>
      <c r="CB717" t="s">
        <v>2644</v>
      </c>
      <c r="CC717" t="s">
        <v>2645</v>
      </c>
      <c r="CD717" t="s">
        <v>5600</v>
      </c>
      <c r="CE717">
        <v>2</v>
      </c>
      <c r="CF717">
        <v>1</v>
      </c>
      <c r="CG717" t="s">
        <v>214</v>
      </c>
      <c r="CH717" t="s">
        <v>215</v>
      </c>
      <c r="CI717" t="s">
        <v>215</v>
      </c>
      <c r="CJ717" t="s">
        <v>197</v>
      </c>
      <c r="CK717">
        <v>1000</v>
      </c>
      <c r="CL717" t="s">
        <v>216</v>
      </c>
      <c r="CM717">
        <v>1</v>
      </c>
      <c r="CN717" t="s">
        <v>199</v>
      </c>
      <c r="CO717" t="s">
        <v>193</v>
      </c>
      <c r="CP717">
        <v>3</v>
      </c>
      <c r="CQ717" t="s">
        <v>193</v>
      </c>
      <c r="CR717" t="s">
        <v>193</v>
      </c>
      <c r="CS717" t="s">
        <v>193</v>
      </c>
      <c r="CT717" t="s">
        <v>193</v>
      </c>
      <c r="CU717" t="s">
        <v>193</v>
      </c>
      <c r="CV717" t="s">
        <v>193</v>
      </c>
      <c r="CW717" t="s">
        <v>2642</v>
      </c>
      <c r="CX717" t="s">
        <v>217</v>
      </c>
      <c r="CY717">
        <v>0.65</v>
      </c>
      <c r="CZ717">
        <v>6.5</v>
      </c>
      <c r="DA717" t="s">
        <v>206</v>
      </c>
      <c r="DB717" t="s">
        <v>193</v>
      </c>
      <c r="DC717" t="s">
        <v>193</v>
      </c>
      <c r="DD717" t="s">
        <v>193</v>
      </c>
      <c r="DE717" t="s">
        <v>193</v>
      </c>
      <c r="DF717" t="s">
        <v>193</v>
      </c>
      <c r="DG717" t="s">
        <v>240</v>
      </c>
      <c r="DH717" t="s">
        <v>341</v>
      </c>
      <c r="DI717" t="s">
        <v>32</v>
      </c>
      <c r="DJ717" t="s">
        <v>33</v>
      </c>
      <c r="DK717" t="s">
        <v>247</v>
      </c>
      <c r="DL717" t="s">
        <v>222</v>
      </c>
      <c r="DM717" t="s">
        <v>222</v>
      </c>
      <c r="DN717" t="s">
        <v>223</v>
      </c>
      <c r="DO717" t="s">
        <v>1547</v>
      </c>
      <c r="DP717">
        <v>99.941000000000003</v>
      </c>
      <c r="DQ717">
        <v>3.5070000000000001</v>
      </c>
      <c r="DR717">
        <v>292.4024</v>
      </c>
      <c r="DS717">
        <v>4.9024000000000001</v>
      </c>
      <c r="DT717">
        <v>100.85899999999999</v>
      </c>
      <c r="DU717">
        <v>3.3959999999999999</v>
      </c>
      <c r="DV717">
        <v>279.96820000000002</v>
      </c>
      <c r="DW717">
        <v>-7.5317999999999996</v>
      </c>
      <c r="DX717">
        <v>100.873</v>
      </c>
      <c r="DY717">
        <v>3.3940000000000001</v>
      </c>
      <c r="DZ717">
        <v>279.9486</v>
      </c>
      <c r="EA717">
        <v>-7.5514000000000001</v>
      </c>
      <c r="EB717">
        <v>103.456</v>
      </c>
      <c r="EC717">
        <v>3.0859999999999999</v>
      </c>
      <c r="ED717">
        <v>241.64410000000001</v>
      </c>
      <c r="EE717">
        <v>-45.855899999999998</v>
      </c>
      <c r="EF717">
        <v>102.879</v>
      </c>
      <c r="EG717">
        <v>3.1539999999999999</v>
      </c>
      <c r="EH717">
        <v>244.2045</v>
      </c>
      <c r="EI717">
        <v>-43.295499999999997</v>
      </c>
      <c r="EJ717">
        <v>102.879</v>
      </c>
      <c r="EK717">
        <v>3.1539999999999999</v>
      </c>
      <c r="EL717">
        <v>238.19489999999999</v>
      </c>
      <c r="EM717">
        <v>-49.305100000000003</v>
      </c>
      <c r="EN717">
        <v>105.973</v>
      </c>
      <c r="EO717">
        <v>2.794</v>
      </c>
      <c r="EP717">
        <v>202.2516</v>
      </c>
      <c r="EQ717">
        <v>-85.248400000000004</v>
      </c>
      <c r="ER717">
        <v>106.779</v>
      </c>
      <c r="ES717">
        <v>2.702</v>
      </c>
      <c r="ET717">
        <v>198.31489999999999</v>
      </c>
      <c r="EU717">
        <v>-89.185100000000006</v>
      </c>
      <c r="EV717">
        <v>107.42400000000001</v>
      </c>
      <c r="EW717">
        <v>2.629</v>
      </c>
      <c r="EX717">
        <v>185.7894</v>
      </c>
      <c r="EY717">
        <v>-101.7106</v>
      </c>
      <c r="EZ717">
        <v>107.355</v>
      </c>
      <c r="FA717">
        <v>2.6360000000000001</v>
      </c>
      <c r="FB717">
        <v>188.41929999999999</v>
      </c>
      <c r="FC717">
        <v>-99.080699999999993</v>
      </c>
      <c r="FD717">
        <v>107.69199999999999</v>
      </c>
      <c r="FE717">
        <v>2.5979999999999999</v>
      </c>
      <c r="FF717">
        <v>196.6601</v>
      </c>
      <c r="FG717">
        <v>-90.8399</v>
      </c>
      <c r="FH717">
        <v>57.06</v>
      </c>
      <c r="FI717">
        <v>-10.77</v>
      </c>
      <c r="FJ717">
        <v>71</v>
      </c>
      <c r="FK717">
        <v>-5.91</v>
      </c>
      <c r="FL717">
        <v>126.14400000000001</v>
      </c>
      <c r="FM717">
        <v>22.27</v>
      </c>
      <c r="FN717">
        <v>0.20610000000000001</v>
      </c>
      <c r="FO717">
        <v>-37.513800000000003</v>
      </c>
      <c r="FP717">
        <v>0.25540000000000002</v>
      </c>
      <c r="FQ717">
        <v>-34.758299999999998</v>
      </c>
      <c r="FR717">
        <v>0.35149999999999998</v>
      </c>
      <c r="FS717">
        <v>-33.084800000000001</v>
      </c>
      <c r="FT717">
        <v>0.58320000000000005</v>
      </c>
      <c r="FU717">
        <v>-32.751100000000001</v>
      </c>
      <c r="FV717">
        <v>1.2191000000000001</v>
      </c>
      <c r="FW717">
        <v>-15.617699999999999</v>
      </c>
      <c r="FX717" t="s">
        <v>2646</v>
      </c>
      <c r="FY717">
        <v>50043.492299999998</v>
      </c>
    </row>
    <row r="718" spans="1:181" x14ac:dyDescent="0.35">
      <c r="A718">
        <v>721</v>
      </c>
      <c r="B718" t="s">
        <v>5610</v>
      </c>
      <c r="C718" t="s">
        <v>5599</v>
      </c>
      <c r="D718" t="s">
        <v>2642</v>
      </c>
      <c r="E718" t="s">
        <v>2643</v>
      </c>
      <c r="F718" t="s">
        <v>303</v>
      </c>
      <c r="G718" t="s">
        <v>304</v>
      </c>
      <c r="H718" t="s">
        <v>262</v>
      </c>
      <c r="I718" t="s">
        <v>304</v>
      </c>
      <c r="J718" t="s">
        <v>316</v>
      </c>
      <c r="K718" t="s">
        <v>193</v>
      </c>
      <c r="L718" t="s">
        <v>468</v>
      </c>
      <c r="M718">
        <v>6</v>
      </c>
      <c r="N718" t="s">
        <v>196</v>
      </c>
      <c r="O718" t="s">
        <v>197</v>
      </c>
      <c r="P718" t="s">
        <v>198</v>
      </c>
      <c r="Q718">
        <v>1500</v>
      </c>
      <c r="R718" t="s">
        <v>198</v>
      </c>
      <c r="S718">
        <v>500</v>
      </c>
      <c r="T718">
        <v>30</v>
      </c>
      <c r="U718">
        <v>2</v>
      </c>
      <c r="V718" t="s">
        <v>199</v>
      </c>
      <c r="W718" t="s">
        <v>200</v>
      </c>
      <c r="X718">
        <v>4.125</v>
      </c>
      <c r="Y718" t="s">
        <v>193</v>
      </c>
      <c r="Z718" t="s">
        <v>5612</v>
      </c>
      <c r="AA718" t="s">
        <v>999</v>
      </c>
      <c r="AB718">
        <v>287.5</v>
      </c>
      <c r="AD718">
        <v>-1.5</v>
      </c>
      <c r="AE718" t="s">
        <v>193</v>
      </c>
      <c r="AF718" t="s">
        <v>193</v>
      </c>
      <c r="AG718">
        <v>337.5</v>
      </c>
      <c r="AH718">
        <v>0</v>
      </c>
      <c r="AI718">
        <v>0</v>
      </c>
      <c r="AJ718" t="s">
        <v>193</v>
      </c>
      <c r="AK718" t="s">
        <v>193</v>
      </c>
      <c r="AM718">
        <v>16</v>
      </c>
      <c r="AN718">
        <v>50</v>
      </c>
      <c r="AO718" t="s">
        <v>193</v>
      </c>
      <c r="AP718">
        <v>11.2</v>
      </c>
      <c r="AQ718">
        <v>4.1840000000000002</v>
      </c>
      <c r="AR718">
        <v>98.997</v>
      </c>
      <c r="AS718" t="s">
        <v>202</v>
      </c>
      <c r="AT718" t="s">
        <v>203</v>
      </c>
      <c r="AU718" t="s">
        <v>204</v>
      </c>
      <c r="AV718" t="s">
        <v>205</v>
      </c>
      <c r="AW718">
        <v>3</v>
      </c>
      <c r="AX718">
        <v>3</v>
      </c>
      <c r="AY718" t="s">
        <v>193</v>
      </c>
      <c r="AZ718" t="s">
        <v>193</v>
      </c>
      <c r="BA718" t="s">
        <v>202</v>
      </c>
      <c r="BB718" t="s">
        <v>206</v>
      </c>
      <c r="BC718" t="s">
        <v>202</v>
      </c>
      <c r="BD718" t="s">
        <v>202</v>
      </c>
      <c r="BE718" t="s">
        <v>206</v>
      </c>
      <c r="BF718" t="s">
        <v>206</v>
      </c>
      <c r="BG718" t="s">
        <v>207</v>
      </c>
      <c r="BH718" t="s">
        <v>193</v>
      </c>
      <c r="BI718">
        <v>2000</v>
      </c>
      <c r="BK718" t="s">
        <v>206</v>
      </c>
      <c r="BL718" t="s">
        <v>208</v>
      </c>
      <c r="BM718" t="s">
        <v>220</v>
      </c>
      <c r="BN718" t="s">
        <v>30</v>
      </c>
      <c r="BO718" t="s">
        <v>193</v>
      </c>
      <c r="BP718" t="s">
        <v>193</v>
      </c>
      <c r="BQ718" t="s">
        <v>193</v>
      </c>
      <c r="BR718" t="s">
        <v>193</v>
      </c>
      <c r="BS718" t="s">
        <v>193</v>
      </c>
      <c r="BT718" t="s">
        <v>193</v>
      </c>
      <c r="BU718" t="s">
        <v>193</v>
      </c>
      <c r="BV718" t="s">
        <v>30</v>
      </c>
      <c r="BW718" t="s">
        <v>209</v>
      </c>
      <c r="BX718" t="s">
        <v>197</v>
      </c>
      <c r="BY718" t="s">
        <v>193</v>
      </c>
      <c r="BZ718" t="s">
        <v>211</v>
      </c>
      <c r="CA718" t="s">
        <v>1284</v>
      </c>
      <c r="CB718" t="s">
        <v>2647</v>
      </c>
      <c r="CC718" t="s">
        <v>2648</v>
      </c>
      <c r="CD718" t="s">
        <v>5600</v>
      </c>
      <c r="CE718">
        <v>2</v>
      </c>
      <c r="CF718">
        <v>0</v>
      </c>
      <c r="CG718" t="s">
        <v>214</v>
      </c>
      <c r="CH718" t="s">
        <v>215</v>
      </c>
      <c r="CI718" t="s">
        <v>215</v>
      </c>
      <c r="CJ718" t="s">
        <v>197</v>
      </c>
      <c r="CK718">
        <v>500</v>
      </c>
      <c r="CL718" t="s">
        <v>216</v>
      </c>
      <c r="CM718">
        <v>1</v>
      </c>
      <c r="CN718" t="s">
        <v>199</v>
      </c>
      <c r="CO718" t="s">
        <v>193</v>
      </c>
      <c r="CP718">
        <v>6</v>
      </c>
      <c r="CQ718" t="s">
        <v>193</v>
      </c>
      <c r="CR718" t="s">
        <v>193</v>
      </c>
      <c r="CS718" t="s">
        <v>193</v>
      </c>
      <c r="CT718" t="s">
        <v>193</v>
      </c>
      <c r="CU718" t="s">
        <v>193</v>
      </c>
      <c r="CV718" t="s">
        <v>193</v>
      </c>
      <c r="CW718" t="s">
        <v>2642</v>
      </c>
      <c r="CX718" t="s">
        <v>217</v>
      </c>
      <c r="CY718">
        <v>0.875</v>
      </c>
      <c r="CZ718">
        <v>4.375</v>
      </c>
      <c r="DA718" t="s">
        <v>206</v>
      </c>
      <c r="DB718" t="s">
        <v>193</v>
      </c>
      <c r="DC718" t="s">
        <v>193</v>
      </c>
      <c r="DD718" t="s">
        <v>193</v>
      </c>
      <c r="DE718" t="s">
        <v>193</v>
      </c>
      <c r="DF718" t="s">
        <v>193</v>
      </c>
      <c r="DG718" t="s">
        <v>240</v>
      </c>
      <c r="DH718" t="s">
        <v>341</v>
      </c>
      <c r="DI718" t="s">
        <v>32</v>
      </c>
      <c r="DJ718" t="s">
        <v>33</v>
      </c>
      <c r="DK718" t="s">
        <v>247</v>
      </c>
      <c r="DL718" t="s">
        <v>222</v>
      </c>
      <c r="DM718" t="s">
        <v>222</v>
      </c>
      <c r="DN718" t="s">
        <v>223</v>
      </c>
      <c r="DO718" t="s">
        <v>1002</v>
      </c>
      <c r="DP718">
        <v>100.203</v>
      </c>
      <c r="DQ718">
        <v>4.1130000000000004</v>
      </c>
      <c r="DR718">
        <v>289.15750000000003</v>
      </c>
      <c r="DS718">
        <v>1.6575</v>
      </c>
      <c r="DT718">
        <v>99.981999999999999</v>
      </c>
      <c r="DU718">
        <v>4.1260000000000003</v>
      </c>
      <c r="DV718">
        <v>288.1952</v>
      </c>
      <c r="DW718">
        <v>0.69520000000000004</v>
      </c>
      <c r="DX718">
        <v>103.52800000000001</v>
      </c>
      <c r="DY718">
        <v>3.9220000000000002</v>
      </c>
      <c r="DZ718">
        <v>271.00880000000001</v>
      </c>
      <c r="EA718">
        <v>-16.491199999999999</v>
      </c>
      <c r="EB718">
        <v>103.52800000000001</v>
      </c>
      <c r="EC718">
        <v>3.9220000000000002</v>
      </c>
      <c r="ED718">
        <v>264.19049999999999</v>
      </c>
      <c r="EE718">
        <v>-23.3095</v>
      </c>
      <c r="EF718">
        <v>106.69</v>
      </c>
      <c r="EG718">
        <v>3.7480000000000002</v>
      </c>
      <c r="EH718">
        <v>245.08510000000001</v>
      </c>
      <c r="EI718">
        <v>-42.414900000000003</v>
      </c>
      <c r="EJ718">
        <v>106.69</v>
      </c>
      <c r="EK718">
        <v>3.7480000000000002</v>
      </c>
      <c r="EL718">
        <v>237.2011</v>
      </c>
      <c r="EM718">
        <v>-50.298900000000003</v>
      </c>
      <c r="EN718">
        <v>113.122</v>
      </c>
      <c r="EO718">
        <v>3.415</v>
      </c>
      <c r="EP718">
        <v>203.92070000000001</v>
      </c>
      <c r="EQ718">
        <v>-83.579300000000003</v>
      </c>
      <c r="ER718">
        <v>113.02200000000001</v>
      </c>
      <c r="ES718">
        <v>3.42</v>
      </c>
      <c r="ET718">
        <v>207.86259999999999</v>
      </c>
      <c r="EU718">
        <v>-79.6374</v>
      </c>
      <c r="EV718">
        <v>114.622</v>
      </c>
      <c r="EW718">
        <v>3.3410000000000002</v>
      </c>
      <c r="EX718">
        <v>193.63669999999999</v>
      </c>
      <c r="EY718">
        <v>-93.863299999999995</v>
      </c>
      <c r="EZ718">
        <v>115.361</v>
      </c>
      <c r="FA718">
        <v>3.3050000000000002</v>
      </c>
      <c r="FB718">
        <v>190.7268</v>
      </c>
      <c r="FC718">
        <v>-96.773200000000003</v>
      </c>
      <c r="FD718">
        <v>116.128</v>
      </c>
      <c r="FE718">
        <v>3.2679999999999998</v>
      </c>
      <c r="FF718">
        <v>200.506</v>
      </c>
      <c r="FG718">
        <v>-86.994</v>
      </c>
      <c r="FH718">
        <v>57.06</v>
      </c>
      <c r="FI718">
        <v>-10.77</v>
      </c>
      <c r="FJ718">
        <v>71</v>
      </c>
      <c r="FK718">
        <v>-5.91</v>
      </c>
      <c r="FL718">
        <v>126.14400000000001</v>
      </c>
      <c r="FM718">
        <v>22.27</v>
      </c>
      <c r="FN718">
        <v>0.20610000000000001</v>
      </c>
      <c r="FO718">
        <v>-37.513800000000003</v>
      </c>
      <c r="FP718">
        <v>0.25540000000000002</v>
      </c>
      <c r="FQ718">
        <v>-34.758299999999998</v>
      </c>
      <c r="FR718">
        <v>0.35149999999999998</v>
      </c>
      <c r="FS718">
        <v>-33.084800000000001</v>
      </c>
      <c r="FT718">
        <v>0.58320000000000005</v>
      </c>
      <c r="FU718">
        <v>-32.751100000000001</v>
      </c>
      <c r="FV718">
        <v>1.2191000000000001</v>
      </c>
      <c r="FW718">
        <v>-15.617699999999999</v>
      </c>
      <c r="FX718" t="s">
        <v>2646</v>
      </c>
      <c r="FY718">
        <v>50043.492299999998</v>
      </c>
    </row>
    <row r="719" spans="1:181" x14ac:dyDescent="0.35">
      <c r="A719">
        <v>722</v>
      </c>
      <c r="B719" t="s">
        <v>5610</v>
      </c>
      <c r="C719" t="s">
        <v>5583</v>
      </c>
      <c r="D719" t="s">
        <v>2649</v>
      </c>
      <c r="E719" t="s">
        <v>2650</v>
      </c>
      <c r="F719" t="s">
        <v>347</v>
      </c>
      <c r="G719" t="s">
        <v>331</v>
      </c>
      <c r="H719" t="s">
        <v>371</v>
      </c>
      <c r="I719" t="s">
        <v>331</v>
      </c>
      <c r="J719" t="s">
        <v>316</v>
      </c>
      <c r="K719" t="s">
        <v>193</v>
      </c>
      <c r="L719" t="s">
        <v>2651</v>
      </c>
      <c r="M719" t="s">
        <v>193</v>
      </c>
      <c r="N719" t="s">
        <v>196</v>
      </c>
      <c r="O719" t="s">
        <v>197</v>
      </c>
      <c r="P719" t="s">
        <v>198</v>
      </c>
      <c r="Q719">
        <v>5000</v>
      </c>
      <c r="R719" t="s">
        <v>198</v>
      </c>
      <c r="S719">
        <v>1250</v>
      </c>
      <c r="T719">
        <v>5</v>
      </c>
      <c r="U719">
        <v>5</v>
      </c>
      <c r="V719" t="s">
        <v>199</v>
      </c>
      <c r="W719" t="s">
        <v>200</v>
      </c>
      <c r="X719">
        <v>2.875</v>
      </c>
      <c r="Y719" t="s">
        <v>193</v>
      </c>
      <c r="Z719" t="s">
        <v>5602</v>
      </c>
      <c r="AA719" t="s">
        <v>2410</v>
      </c>
      <c r="AB719">
        <v>250</v>
      </c>
      <c r="AD719" t="s">
        <v>193</v>
      </c>
      <c r="AE719" t="s">
        <v>193</v>
      </c>
      <c r="AF719" t="s">
        <v>193</v>
      </c>
      <c r="AG719">
        <v>270</v>
      </c>
      <c r="AH719">
        <v>0</v>
      </c>
      <c r="AI719">
        <v>0</v>
      </c>
      <c r="AJ719" t="s">
        <v>193</v>
      </c>
      <c r="AK719" t="s">
        <v>193</v>
      </c>
      <c r="AM719">
        <v>55</v>
      </c>
      <c r="AN719">
        <v>20</v>
      </c>
      <c r="AO719" t="s">
        <v>193</v>
      </c>
      <c r="AP719">
        <v>1.6</v>
      </c>
      <c r="AQ719">
        <v>2.8809999999999998</v>
      </c>
      <c r="AR719">
        <v>99.971999999999994</v>
      </c>
      <c r="AS719" t="s">
        <v>202</v>
      </c>
      <c r="AT719" t="s">
        <v>203</v>
      </c>
      <c r="AU719" t="s">
        <v>204</v>
      </c>
      <c r="AV719" t="s">
        <v>205</v>
      </c>
      <c r="AW719">
        <v>4</v>
      </c>
      <c r="AX719">
        <v>4</v>
      </c>
      <c r="AY719" t="s">
        <v>193</v>
      </c>
      <c r="AZ719" t="s">
        <v>193</v>
      </c>
      <c r="BA719" t="s">
        <v>206</v>
      </c>
      <c r="BB719" t="s">
        <v>206</v>
      </c>
      <c r="BC719" t="s">
        <v>202</v>
      </c>
      <c r="BD719" t="s">
        <v>202</v>
      </c>
      <c r="BE719" t="s">
        <v>206</v>
      </c>
      <c r="BF719" t="s">
        <v>206</v>
      </c>
      <c r="BG719" t="s">
        <v>207</v>
      </c>
      <c r="BH719" t="s">
        <v>193</v>
      </c>
      <c r="BI719">
        <v>1000</v>
      </c>
      <c r="BK719" t="s">
        <v>206</v>
      </c>
      <c r="BL719" t="s">
        <v>208</v>
      </c>
      <c r="BM719" t="s">
        <v>218</v>
      </c>
      <c r="BN719" t="s">
        <v>220</v>
      </c>
      <c r="BO719" t="s">
        <v>32</v>
      </c>
      <c r="BP719" t="s">
        <v>193</v>
      </c>
      <c r="BQ719" t="s">
        <v>193</v>
      </c>
      <c r="BR719" t="s">
        <v>193</v>
      </c>
      <c r="BS719" t="s">
        <v>193</v>
      </c>
      <c r="BT719" t="s">
        <v>193</v>
      </c>
      <c r="BU719" t="s">
        <v>193</v>
      </c>
      <c r="BV719" t="s">
        <v>193</v>
      </c>
      <c r="BW719" t="s">
        <v>209</v>
      </c>
      <c r="BX719" t="s">
        <v>197</v>
      </c>
      <c r="BY719" t="s">
        <v>193</v>
      </c>
      <c r="BZ719" t="s">
        <v>243</v>
      </c>
      <c r="CA719" t="s">
        <v>1092</v>
      </c>
      <c r="CB719" t="s">
        <v>2652</v>
      </c>
      <c r="CC719" t="s">
        <v>2653</v>
      </c>
      <c r="CD719" t="s">
        <v>5600</v>
      </c>
      <c r="CE719">
        <v>2</v>
      </c>
      <c r="CF719">
        <v>1</v>
      </c>
      <c r="CG719" t="s">
        <v>650</v>
      </c>
      <c r="CH719" t="s">
        <v>297</v>
      </c>
      <c r="CI719" t="s">
        <v>298</v>
      </c>
      <c r="CJ719" t="s">
        <v>197</v>
      </c>
      <c r="CK719">
        <v>1250</v>
      </c>
      <c r="CL719" t="s">
        <v>216</v>
      </c>
      <c r="CM719">
        <v>1</v>
      </c>
      <c r="CN719" t="s">
        <v>199</v>
      </c>
      <c r="CO719" t="s">
        <v>193</v>
      </c>
      <c r="CP719">
        <v>1</v>
      </c>
      <c r="CQ719" t="s">
        <v>193</v>
      </c>
      <c r="CR719" t="s">
        <v>193</v>
      </c>
      <c r="CS719" t="s">
        <v>193</v>
      </c>
      <c r="CT719" t="s">
        <v>193</v>
      </c>
      <c r="CU719" t="s">
        <v>193</v>
      </c>
      <c r="CV719" t="s">
        <v>193</v>
      </c>
      <c r="CW719" t="s">
        <v>2649</v>
      </c>
      <c r="CX719" t="s">
        <v>310</v>
      </c>
      <c r="CY719">
        <v>0.15</v>
      </c>
      <c r="CZ719">
        <v>1.875</v>
      </c>
      <c r="DA719" t="s">
        <v>206</v>
      </c>
      <c r="DB719" t="s">
        <v>193</v>
      </c>
      <c r="DC719" t="s">
        <v>193</v>
      </c>
      <c r="DD719" t="s">
        <v>193</v>
      </c>
      <c r="DE719" t="s">
        <v>193</v>
      </c>
      <c r="DF719" t="s">
        <v>193</v>
      </c>
      <c r="DG719" t="s">
        <v>193</v>
      </c>
      <c r="DH719" t="s">
        <v>193</v>
      </c>
      <c r="DI719" t="s">
        <v>193</v>
      </c>
      <c r="DJ719" t="s">
        <v>193</v>
      </c>
      <c r="DK719" t="s">
        <v>193</v>
      </c>
      <c r="DL719" t="s">
        <v>222</v>
      </c>
      <c r="DM719" t="s">
        <v>222</v>
      </c>
      <c r="DN719" t="s">
        <v>223</v>
      </c>
      <c r="DO719" t="s">
        <v>2242</v>
      </c>
      <c r="DP719">
        <v>100.572</v>
      </c>
      <c r="DQ719">
        <v>2.75</v>
      </c>
      <c r="DR719">
        <v>236.87989999999999</v>
      </c>
      <c r="DS719">
        <v>-13.120100000000001</v>
      </c>
      <c r="DT719">
        <v>101.375</v>
      </c>
      <c r="DU719">
        <v>2.5750000000000002</v>
      </c>
      <c r="DV719">
        <v>219.07089999999999</v>
      </c>
      <c r="DW719">
        <v>-30.929099999999998</v>
      </c>
      <c r="DX719">
        <v>102.565</v>
      </c>
      <c r="DY719">
        <v>2.3180000000000001</v>
      </c>
      <c r="DZ719">
        <v>187.8364</v>
      </c>
      <c r="EA719">
        <v>-62.163600000000002</v>
      </c>
      <c r="EB719">
        <v>104.15600000000001</v>
      </c>
      <c r="EC719">
        <v>1.98</v>
      </c>
      <c r="ED719">
        <v>152.29230000000001</v>
      </c>
      <c r="EE719">
        <v>-97.707700000000003</v>
      </c>
      <c r="EF719">
        <v>104.15600000000001</v>
      </c>
      <c r="EG719">
        <v>1.98</v>
      </c>
      <c r="EH719">
        <v>150.86439999999999</v>
      </c>
      <c r="EI719">
        <v>-99.135599999999997</v>
      </c>
      <c r="EJ719">
        <v>105.113</v>
      </c>
      <c r="EK719">
        <v>1.7789999999999999</v>
      </c>
      <c r="EL719">
        <v>130.76910000000001</v>
      </c>
      <c r="EM719">
        <v>-119.23090000000001</v>
      </c>
      <c r="EN719">
        <v>104.874</v>
      </c>
      <c r="EO719">
        <v>1.8280000000000001</v>
      </c>
      <c r="EP719">
        <v>142.35329999999999</v>
      </c>
      <c r="EQ719">
        <v>-107.6467</v>
      </c>
      <c r="ER719">
        <v>104.801</v>
      </c>
      <c r="ES719">
        <v>1.843</v>
      </c>
      <c r="ET719">
        <v>139.40369999999999</v>
      </c>
      <c r="EU719">
        <v>-110.5963</v>
      </c>
      <c r="EV719">
        <v>104.274</v>
      </c>
      <c r="EW719">
        <v>1.952</v>
      </c>
      <c r="EX719">
        <v>153.172</v>
      </c>
      <c r="EY719">
        <v>-96.828000000000003</v>
      </c>
      <c r="EZ719">
        <v>104.501</v>
      </c>
      <c r="FA719">
        <v>1.9039999999999999</v>
      </c>
      <c r="FB719">
        <v>156.63630000000001</v>
      </c>
      <c r="FC719">
        <v>-93.363699999999994</v>
      </c>
      <c r="FD719">
        <v>103.986</v>
      </c>
      <c r="FE719">
        <v>2.012</v>
      </c>
      <c r="FF719">
        <v>165.55619999999999</v>
      </c>
      <c r="FG719">
        <v>-84.443799999999996</v>
      </c>
      <c r="FH719">
        <v>57.06</v>
      </c>
      <c r="FI719">
        <v>-10.77</v>
      </c>
      <c r="FJ719">
        <v>71</v>
      </c>
      <c r="FK719">
        <v>-5.91</v>
      </c>
      <c r="FL719">
        <v>126.14400000000001</v>
      </c>
      <c r="FM719">
        <v>22.27</v>
      </c>
      <c r="FN719">
        <v>0.20610000000000001</v>
      </c>
      <c r="FO719">
        <v>-37.513800000000003</v>
      </c>
      <c r="FP719">
        <v>0.25540000000000002</v>
      </c>
      <c r="FQ719">
        <v>-34.758299999999998</v>
      </c>
      <c r="FR719">
        <v>0.35149999999999998</v>
      </c>
      <c r="FS719">
        <v>-33.084800000000001</v>
      </c>
      <c r="FT719">
        <v>0.58320000000000005</v>
      </c>
      <c r="FU719">
        <v>-32.751100000000001</v>
      </c>
      <c r="FV719">
        <v>1.2191000000000001</v>
      </c>
      <c r="FW719">
        <v>-15.617699999999999</v>
      </c>
      <c r="FX719" t="s">
        <v>2654</v>
      </c>
      <c r="FY719">
        <v>582689.79469999997</v>
      </c>
    </row>
    <row r="720" spans="1:181" x14ac:dyDescent="0.35">
      <c r="A720">
        <v>723</v>
      </c>
      <c r="B720" t="s">
        <v>5610</v>
      </c>
      <c r="C720" t="s">
        <v>5583</v>
      </c>
      <c r="D720" t="s">
        <v>2649</v>
      </c>
      <c r="E720" t="s">
        <v>2650</v>
      </c>
      <c r="F720" t="s">
        <v>347</v>
      </c>
      <c r="G720" t="s">
        <v>331</v>
      </c>
      <c r="H720" t="s">
        <v>371</v>
      </c>
      <c r="I720" t="s">
        <v>331</v>
      </c>
      <c r="J720" t="s">
        <v>316</v>
      </c>
      <c r="K720" t="s">
        <v>193</v>
      </c>
      <c r="L720" t="s">
        <v>2651</v>
      </c>
      <c r="M720" t="s">
        <v>193</v>
      </c>
      <c r="N720" t="s">
        <v>196</v>
      </c>
      <c r="O720" t="s">
        <v>197</v>
      </c>
      <c r="P720" t="s">
        <v>198</v>
      </c>
      <c r="Q720">
        <v>5000</v>
      </c>
      <c r="R720" t="s">
        <v>198</v>
      </c>
      <c r="S720">
        <v>500</v>
      </c>
      <c r="T720">
        <v>7</v>
      </c>
      <c r="U720">
        <v>5</v>
      </c>
      <c r="V720" t="s">
        <v>199</v>
      </c>
      <c r="W720" t="s">
        <v>200</v>
      </c>
      <c r="X720">
        <v>3</v>
      </c>
      <c r="Y720" t="s">
        <v>193</v>
      </c>
      <c r="Z720" t="s">
        <v>5603</v>
      </c>
      <c r="AA720" t="s">
        <v>2655</v>
      </c>
      <c r="AB720">
        <v>255</v>
      </c>
      <c r="AD720" t="s">
        <v>193</v>
      </c>
      <c r="AE720" t="s">
        <v>193</v>
      </c>
      <c r="AF720" t="s">
        <v>193</v>
      </c>
      <c r="AG720">
        <v>275</v>
      </c>
      <c r="AH720">
        <v>0</v>
      </c>
      <c r="AI720">
        <v>0</v>
      </c>
      <c r="AJ720" t="s">
        <v>193</v>
      </c>
      <c r="AK720" t="s">
        <v>193</v>
      </c>
      <c r="AM720">
        <v>55</v>
      </c>
      <c r="AN720">
        <v>20</v>
      </c>
      <c r="AO720" t="s">
        <v>193</v>
      </c>
      <c r="AP720">
        <v>2</v>
      </c>
      <c r="AQ720">
        <v>3.0790000000000002</v>
      </c>
      <c r="AR720">
        <v>99.506</v>
      </c>
      <c r="AS720" t="s">
        <v>202</v>
      </c>
      <c r="AT720" t="s">
        <v>203</v>
      </c>
      <c r="AU720" t="s">
        <v>204</v>
      </c>
      <c r="AV720" t="s">
        <v>205</v>
      </c>
      <c r="AW720">
        <v>4</v>
      </c>
      <c r="AX720">
        <v>4</v>
      </c>
      <c r="AY720" t="s">
        <v>193</v>
      </c>
      <c r="AZ720" t="s">
        <v>193</v>
      </c>
      <c r="BA720" t="s">
        <v>206</v>
      </c>
      <c r="BB720" t="s">
        <v>206</v>
      </c>
      <c r="BC720" t="s">
        <v>202</v>
      </c>
      <c r="BD720" t="s">
        <v>202</v>
      </c>
      <c r="BE720" t="s">
        <v>206</v>
      </c>
      <c r="BF720" t="s">
        <v>206</v>
      </c>
      <c r="BG720" t="s">
        <v>207</v>
      </c>
      <c r="BH720" t="s">
        <v>193</v>
      </c>
      <c r="BI720">
        <v>1000</v>
      </c>
      <c r="BK720" t="s">
        <v>206</v>
      </c>
      <c r="BL720" t="s">
        <v>208</v>
      </c>
      <c r="BM720" t="s">
        <v>218</v>
      </c>
      <c r="BN720" t="s">
        <v>220</v>
      </c>
      <c r="BO720" t="s">
        <v>32</v>
      </c>
      <c r="BP720" t="s">
        <v>193</v>
      </c>
      <c r="BQ720" t="s">
        <v>193</v>
      </c>
      <c r="BR720" t="s">
        <v>193</v>
      </c>
      <c r="BS720" t="s">
        <v>193</v>
      </c>
      <c r="BT720" t="s">
        <v>193</v>
      </c>
      <c r="BU720" t="s">
        <v>193</v>
      </c>
      <c r="BV720" t="s">
        <v>193</v>
      </c>
      <c r="BW720" t="s">
        <v>209</v>
      </c>
      <c r="BX720" t="s">
        <v>197</v>
      </c>
      <c r="BY720" t="s">
        <v>193</v>
      </c>
      <c r="BZ720" t="s">
        <v>243</v>
      </c>
      <c r="CA720" t="s">
        <v>1092</v>
      </c>
      <c r="CB720" t="s">
        <v>2656</v>
      </c>
      <c r="CC720" t="s">
        <v>2657</v>
      </c>
      <c r="CD720" t="s">
        <v>5600</v>
      </c>
      <c r="CE720">
        <v>2</v>
      </c>
      <c r="CF720">
        <v>0</v>
      </c>
      <c r="CG720" t="s">
        <v>650</v>
      </c>
      <c r="CH720" t="s">
        <v>297</v>
      </c>
      <c r="CI720" t="s">
        <v>298</v>
      </c>
      <c r="CJ720" t="s">
        <v>197</v>
      </c>
      <c r="CK720">
        <v>500</v>
      </c>
      <c r="CL720" t="s">
        <v>216</v>
      </c>
      <c r="CM720">
        <v>1</v>
      </c>
      <c r="CN720" t="s">
        <v>199</v>
      </c>
      <c r="CO720" t="s">
        <v>193</v>
      </c>
      <c r="CP720">
        <v>2</v>
      </c>
      <c r="CQ720" t="s">
        <v>193</v>
      </c>
      <c r="CR720" t="s">
        <v>193</v>
      </c>
      <c r="CS720" t="s">
        <v>193</v>
      </c>
      <c r="CT720" t="s">
        <v>193</v>
      </c>
      <c r="CU720" t="s">
        <v>193</v>
      </c>
      <c r="CV720" t="s">
        <v>193</v>
      </c>
      <c r="CW720" t="s">
        <v>2649</v>
      </c>
      <c r="CX720" t="s">
        <v>310</v>
      </c>
      <c r="CY720">
        <v>0.185</v>
      </c>
      <c r="CZ720">
        <v>0.92500000000000004</v>
      </c>
      <c r="DA720" t="s">
        <v>206</v>
      </c>
      <c r="DB720" t="s">
        <v>193</v>
      </c>
      <c r="DC720" t="s">
        <v>193</v>
      </c>
      <c r="DD720" t="s">
        <v>193</v>
      </c>
      <c r="DE720" t="s">
        <v>193</v>
      </c>
      <c r="DF720" t="s">
        <v>193</v>
      </c>
      <c r="DG720" t="s">
        <v>193</v>
      </c>
      <c r="DH720" t="s">
        <v>193</v>
      </c>
      <c r="DI720" t="s">
        <v>193</v>
      </c>
      <c r="DJ720" t="s">
        <v>193</v>
      </c>
      <c r="DK720" t="s">
        <v>193</v>
      </c>
      <c r="DL720" t="s">
        <v>222</v>
      </c>
      <c r="DM720" t="s">
        <v>222</v>
      </c>
      <c r="DN720" t="s">
        <v>223</v>
      </c>
      <c r="DO720" t="s">
        <v>2520</v>
      </c>
      <c r="DP720">
        <v>99.962000000000003</v>
      </c>
      <c r="DQ720">
        <v>3.0059999999999998</v>
      </c>
      <c r="DR720">
        <v>249.7296</v>
      </c>
      <c r="DS720">
        <v>-5.2704000000000004</v>
      </c>
      <c r="DT720">
        <v>100.56100000000001</v>
      </c>
      <c r="DU720">
        <v>2.9089999999999998</v>
      </c>
      <c r="DV720">
        <v>239.8073</v>
      </c>
      <c r="DW720">
        <v>-15.1927</v>
      </c>
      <c r="DX720">
        <v>100.77</v>
      </c>
      <c r="DY720">
        <v>2.875</v>
      </c>
      <c r="DZ720">
        <v>229.80420000000001</v>
      </c>
      <c r="EA720">
        <v>-25.195799999999998</v>
      </c>
      <c r="EB720">
        <v>102.20099999999999</v>
      </c>
      <c r="EC720">
        <v>2.645</v>
      </c>
      <c r="ED720">
        <v>202.9171</v>
      </c>
      <c r="EE720">
        <v>-52.082900000000002</v>
      </c>
      <c r="EF720">
        <v>102.20099999999999</v>
      </c>
      <c r="EG720">
        <v>2.645</v>
      </c>
      <c r="EH720">
        <v>199.0155</v>
      </c>
      <c r="EI720">
        <v>-55.984499999999997</v>
      </c>
      <c r="EJ720">
        <v>102.20099999999999</v>
      </c>
      <c r="EK720">
        <v>2.645</v>
      </c>
      <c r="EL720">
        <v>199.01220000000001</v>
      </c>
      <c r="EM720">
        <v>-55.9878</v>
      </c>
      <c r="EN720">
        <v>104.407</v>
      </c>
      <c r="EO720">
        <v>2.2970000000000002</v>
      </c>
      <c r="EP720">
        <v>170.18299999999999</v>
      </c>
      <c r="EQ720">
        <v>-84.816999999999993</v>
      </c>
      <c r="ER720">
        <v>104.142</v>
      </c>
      <c r="ES720">
        <v>2.3380000000000001</v>
      </c>
      <c r="ET720">
        <v>169.69110000000001</v>
      </c>
      <c r="EU720">
        <v>-85.308899999999994</v>
      </c>
      <c r="EV720">
        <v>104.142</v>
      </c>
      <c r="EW720">
        <v>2.3380000000000001</v>
      </c>
      <c r="EX720">
        <v>172.6799</v>
      </c>
      <c r="EY720">
        <v>-82.320099999999996</v>
      </c>
      <c r="EZ720">
        <v>104.142</v>
      </c>
      <c r="FA720">
        <v>2.3380000000000001</v>
      </c>
      <c r="FB720">
        <v>183.66319999999999</v>
      </c>
      <c r="FC720">
        <v>-71.336799999999997</v>
      </c>
      <c r="FD720">
        <v>104.142</v>
      </c>
      <c r="FE720">
        <v>2.3380000000000001</v>
      </c>
      <c r="FF720">
        <v>182.53530000000001</v>
      </c>
      <c r="FG720">
        <v>-72.464699999999993</v>
      </c>
      <c r="FH720">
        <v>57.06</v>
      </c>
      <c r="FI720">
        <v>-10.77</v>
      </c>
      <c r="FJ720">
        <v>71</v>
      </c>
      <c r="FK720">
        <v>-5.91</v>
      </c>
      <c r="FL720">
        <v>126.14400000000001</v>
      </c>
      <c r="FM720">
        <v>22.27</v>
      </c>
      <c r="FN720">
        <v>0.20610000000000001</v>
      </c>
      <c r="FO720">
        <v>-37.513800000000003</v>
      </c>
      <c r="FP720">
        <v>0.25540000000000002</v>
      </c>
      <c r="FQ720">
        <v>-34.758299999999998</v>
      </c>
      <c r="FR720">
        <v>0.35149999999999998</v>
      </c>
      <c r="FS720">
        <v>-33.084800000000001</v>
      </c>
      <c r="FT720">
        <v>0.58320000000000005</v>
      </c>
      <c r="FU720">
        <v>-32.751100000000001</v>
      </c>
      <c r="FV720">
        <v>1.2191000000000001</v>
      </c>
      <c r="FW720">
        <v>-15.617699999999999</v>
      </c>
      <c r="FX720" t="s">
        <v>2654</v>
      </c>
      <c r="FY720">
        <v>582689.79469999997</v>
      </c>
    </row>
    <row r="721" spans="1:181" x14ac:dyDescent="0.35">
      <c r="A721">
        <v>724</v>
      </c>
      <c r="B721" t="s">
        <v>5610</v>
      </c>
      <c r="C721" t="s">
        <v>5583</v>
      </c>
      <c r="D721" t="s">
        <v>2649</v>
      </c>
      <c r="E721" t="s">
        <v>2650</v>
      </c>
      <c r="F721" t="s">
        <v>347</v>
      </c>
      <c r="G721" t="s">
        <v>331</v>
      </c>
      <c r="H721" t="s">
        <v>371</v>
      </c>
      <c r="I721" t="s">
        <v>331</v>
      </c>
      <c r="J721" t="s">
        <v>316</v>
      </c>
      <c r="K721" t="s">
        <v>193</v>
      </c>
      <c r="L721" t="s">
        <v>2651</v>
      </c>
      <c r="M721" t="s">
        <v>193</v>
      </c>
      <c r="N721" t="s">
        <v>196</v>
      </c>
      <c r="O721" t="s">
        <v>197</v>
      </c>
      <c r="P721" t="s">
        <v>198</v>
      </c>
      <c r="Q721">
        <v>5000</v>
      </c>
      <c r="R721" t="s">
        <v>198</v>
      </c>
      <c r="S721">
        <v>1500</v>
      </c>
      <c r="T721">
        <v>10</v>
      </c>
      <c r="U721">
        <v>5</v>
      </c>
      <c r="V721" t="s">
        <v>199</v>
      </c>
      <c r="W721" t="s">
        <v>200</v>
      </c>
      <c r="X721">
        <v>3.125</v>
      </c>
      <c r="Y721" t="s">
        <v>193</v>
      </c>
      <c r="Z721" t="s">
        <v>5604</v>
      </c>
      <c r="AA721" t="s">
        <v>1712</v>
      </c>
      <c r="AB721">
        <v>260</v>
      </c>
      <c r="AD721" t="s">
        <v>193</v>
      </c>
      <c r="AE721" t="s">
        <v>193</v>
      </c>
      <c r="AF721" t="s">
        <v>193</v>
      </c>
      <c r="AG721">
        <v>280</v>
      </c>
      <c r="AH721">
        <v>0</v>
      </c>
      <c r="AI721">
        <v>0</v>
      </c>
      <c r="AJ721" t="s">
        <v>193</v>
      </c>
      <c r="AK721" t="s">
        <v>193</v>
      </c>
      <c r="AM721">
        <v>55</v>
      </c>
      <c r="AN721">
        <v>20</v>
      </c>
      <c r="AO721" t="s">
        <v>193</v>
      </c>
      <c r="AP721">
        <v>1.67</v>
      </c>
      <c r="AQ721">
        <v>3.218</v>
      </c>
      <c r="AR721">
        <v>99.21</v>
      </c>
      <c r="AS721" t="s">
        <v>202</v>
      </c>
      <c r="AT721" t="s">
        <v>203</v>
      </c>
      <c r="AU721" t="s">
        <v>204</v>
      </c>
      <c r="AV721" t="s">
        <v>205</v>
      </c>
      <c r="AW721">
        <v>4</v>
      </c>
      <c r="AX721">
        <v>4</v>
      </c>
      <c r="AY721" t="s">
        <v>193</v>
      </c>
      <c r="AZ721" t="s">
        <v>193</v>
      </c>
      <c r="BA721" t="s">
        <v>206</v>
      </c>
      <c r="BB721" t="s">
        <v>206</v>
      </c>
      <c r="BC721" t="s">
        <v>202</v>
      </c>
      <c r="BD721" t="s">
        <v>202</v>
      </c>
      <c r="BE721" t="s">
        <v>206</v>
      </c>
      <c r="BF721" t="s">
        <v>206</v>
      </c>
      <c r="BG721" t="s">
        <v>207</v>
      </c>
      <c r="BH721" t="s">
        <v>193</v>
      </c>
      <c r="BI721">
        <v>1000</v>
      </c>
      <c r="BK721" t="s">
        <v>206</v>
      </c>
      <c r="BL721" t="s">
        <v>208</v>
      </c>
      <c r="BM721" t="s">
        <v>218</v>
      </c>
      <c r="BN721" t="s">
        <v>220</v>
      </c>
      <c r="BO721" t="s">
        <v>32</v>
      </c>
      <c r="BP721" t="s">
        <v>193</v>
      </c>
      <c r="BQ721" t="s">
        <v>193</v>
      </c>
      <c r="BR721" t="s">
        <v>193</v>
      </c>
      <c r="BS721" t="s">
        <v>193</v>
      </c>
      <c r="BT721" t="s">
        <v>193</v>
      </c>
      <c r="BU721" t="s">
        <v>193</v>
      </c>
      <c r="BV721" t="s">
        <v>193</v>
      </c>
      <c r="BW721" t="s">
        <v>209</v>
      </c>
      <c r="BX721" t="s">
        <v>197</v>
      </c>
      <c r="BY721" t="s">
        <v>193</v>
      </c>
      <c r="BZ721" t="s">
        <v>243</v>
      </c>
      <c r="CA721" t="s">
        <v>1092</v>
      </c>
      <c r="CB721" t="s">
        <v>2658</v>
      </c>
      <c r="CC721" t="s">
        <v>2659</v>
      </c>
      <c r="CD721" t="s">
        <v>5600</v>
      </c>
      <c r="CE721">
        <v>2</v>
      </c>
      <c r="CF721">
        <v>0</v>
      </c>
      <c r="CG721" t="s">
        <v>650</v>
      </c>
      <c r="CH721" t="s">
        <v>297</v>
      </c>
      <c r="CI721" t="s">
        <v>298</v>
      </c>
      <c r="CJ721" t="s">
        <v>197</v>
      </c>
      <c r="CK721">
        <v>1500</v>
      </c>
      <c r="CL721" t="s">
        <v>216</v>
      </c>
      <c r="CM721">
        <v>1</v>
      </c>
      <c r="CN721" t="s">
        <v>199</v>
      </c>
      <c r="CO721" t="s">
        <v>193</v>
      </c>
      <c r="CP721">
        <v>3</v>
      </c>
      <c r="CQ721" t="s">
        <v>193</v>
      </c>
      <c r="CR721" t="s">
        <v>193</v>
      </c>
      <c r="CS721" t="s">
        <v>193</v>
      </c>
      <c r="CT721" t="s">
        <v>193</v>
      </c>
      <c r="CU721" t="s">
        <v>193</v>
      </c>
      <c r="CV721" t="s">
        <v>193</v>
      </c>
      <c r="CW721" t="s">
        <v>2649</v>
      </c>
      <c r="CX721" t="s">
        <v>310</v>
      </c>
      <c r="CY721">
        <v>0.22500000000000001</v>
      </c>
      <c r="CZ721">
        <v>3.375</v>
      </c>
      <c r="DA721" t="s">
        <v>206</v>
      </c>
      <c r="DB721" t="s">
        <v>193</v>
      </c>
      <c r="DC721" t="s">
        <v>193</v>
      </c>
      <c r="DD721" t="s">
        <v>193</v>
      </c>
      <c r="DE721" t="s">
        <v>193</v>
      </c>
      <c r="DF721" t="s">
        <v>193</v>
      </c>
      <c r="DG721" t="s">
        <v>193</v>
      </c>
      <c r="DH721" t="s">
        <v>193</v>
      </c>
      <c r="DI721" t="s">
        <v>193</v>
      </c>
      <c r="DJ721" t="s">
        <v>193</v>
      </c>
      <c r="DK721" t="s">
        <v>193</v>
      </c>
      <c r="DL721" t="s">
        <v>222</v>
      </c>
      <c r="DM721" t="s">
        <v>222</v>
      </c>
      <c r="DN721" t="s">
        <v>223</v>
      </c>
      <c r="DO721" t="s">
        <v>1547</v>
      </c>
      <c r="DP721">
        <v>100.908</v>
      </c>
      <c r="DQ721">
        <v>3.0169999999999999</v>
      </c>
      <c r="DR721">
        <v>242.06819999999999</v>
      </c>
      <c r="DS721">
        <v>-17.931799999999999</v>
      </c>
      <c r="DT721">
        <v>101.729</v>
      </c>
      <c r="DU721">
        <v>2.92</v>
      </c>
      <c r="DV721">
        <v>232.54859999999999</v>
      </c>
      <c r="DW721">
        <v>-27.4514</v>
      </c>
      <c r="DX721">
        <v>101.761</v>
      </c>
      <c r="DY721">
        <v>2.9159999999999999</v>
      </c>
      <c r="DZ721">
        <v>224.64410000000001</v>
      </c>
      <c r="EA721">
        <v>-35.355899999999998</v>
      </c>
      <c r="EB721">
        <v>103.79900000000001</v>
      </c>
      <c r="EC721">
        <v>2.6789999999999998</v>
      </c>
      <c r="ED721">
        <v>196.7045</v>
      </c>
      <c r="EE721">
        <v>-63.295499999999997</v>
      </c>
      <c r="EF721">
        <v>103.79900000000001</v>
      </c>
      <c r="EG721">
        <v>2.6789999999999998</v>
      </c>
      <c r="EH721">
        <v>190.69489999999999</v>
      </c>
      <c r="EI721">
        <v>-69.305099999999996</v>
      </c>
      <c r="EJ721">
        <v>104.812</v>
      </c>
      <c r="EK721">
        <v>2.5630000000000002</v>
      </c>
      <c r="EL721">
        <v>179.1516</v>
      </c>
      <c r="EM721">
        <v>-80.848399999999998</v>
      </c>
      <c r="EN721">
        <v>104.60899999999999</v>
      </c>
      <c r="EO721">
        <v>2.5859999999999999</v>
      </c>
      <c r="EP721">
        <v>186.7149</v>
      </c>
      <c r="EQ721">
        <v>-73.2851</v>
      </c>
      <c r="ER721">
        <v>104.836</v>
      </c>
      <c r="ES721">
        <v>2.56</v>
      </c>
      <c r="ET721">
        <v>178.88939999999999</v>
      </c>
      <c r="EU721">
        <v>-81.110600000000005</v>
      </c>
      <c r="EV721">
        <v>105.29900000000001</v>
      </c>
      <c r="EW721">
        <v>2.5070000000000001</v>
      </c>
      <c r="EX721">
        <v>175.51929999999999</v>
      </c>
      <c r="EY721">
        <v>-84.480699999999999</v>
      </c>
      <c r="EZ721">
        <v>105.16500000000001</v>
      </c>
      <c r="FA721">
        <v>2.5219999999999998</v>
      </c>
      <c r="FB721">
        <v>189.06010000000001</v>
      </c>
      <c r="FC721">
        <v>-70.939899999999994</v>
      </c>
      <c r="FD721">
        <v>104.14700000000001</v>
      </c>
      <c r="FE721">
        <v>2.6379999999999999</v>
      </c>
      <c r="FF721">
        <v>201.2</v>
      </c>
      <c r="FG721">
        <v>-58.8</v>
      </c>
      <c r="FH721">
        <v>57.06</v>
      </c>
      <c r="FI721">
        <v>-10.77</v>
      </c>
      <c r="FJ721">
        <v>71</v>
      </c>
      <c r="FK721">
        <v>-5.91</v>
      </c>
      <c r="FL721">
        <v>126.14400000000001</v>
      </c>
      <c r="FM721">
        <v>22.27</v>
      </c>
      <c r="FN721">
        <v>0.20610000000000001</v>
      </c>
      <c r="FO721">
        <v>-37.513800000000003</v>
      </c>
      <c r="FP721">
        <v>0.25540000000000002</v>
      </c>
      <c r="FQ721">
        <v>-34.758299999999998</v>
      </c>
      <c r="FR721">
        <v>0.35149999999999998</v>
      </c>
      <c r="FS721">
        <v>-33.084800000000001</v>
      </c>
      <c r="FT721">
        <v>0.58320000000000005</v>
      </c>
      <c r="FU721">
        <v>-32.751100000000001</v>
      </c>
      <c r="FV721">
        <v>1.2191000000000001</v>
      </c>
      <c r="FW721">
        <v>-15.617699999999999</v>
      </c>
      <c r="FX721" t="s">
        <v>2654</v>
      </c>
      <c r="FY721">
        <v>582689.79469999997</v>
      </c>
    </row>
    <row r="722" spans="1:181" x14ac:dyDescent="0.35">
      <c r="A722">
        <v>725</v>
      </c>
      <c r="B722" t="s">
        <v>5610</v>
      </c>
      <c r="C722" t="s">
        <v>5583</v>
      </c>
      <c r="D722" t="s">
        <v>2649</v>
      </c>
      <c r="E722" t="s">
        <v>2650</v>
      </c>
      <c r="F722" t="s">
        <v>347</v>
      </c>
      <c r="G722" t="s">
        <v>331</v>
      </c>
      <c r="H722" t="s">
        <v>371</v>
      </c>
      <c r="I722" t="s">
        <v>331</v>
      </c>
      <c r="J722" t="s">
        <v>316</v>
      </c>
      <c r="K722" t="s">
        <v>193</v>
      </c>
      <c r="L722" t="s">
        <v>2651</v>
      </c>
      <c r="M722" t="s">
        <v>193</v>
      </c>
      <c r="N722" t="s">
        <v>196</v>
      </c>
      <c r="O722" t="s">
        <v>197</v>
      </c>
      <c r="P722" t="s">
        <v>198</v>
      </c>
      <c r="Q722">
        <v>5000</v>
      </c>
      <c r="R722" t="s">
        <v>198</v>
      </c>
      <c r="S722">
        <v>500</v>
      </c>
      <c r="T722">
        <v>20</v>
      </c>
      <c r="U722">
        <v>5</v>
      </c>
      <c r="V722" t="s">
        <v>199</v>
      </c>
      <c r="W722" t="s">
        <v>200</v>
      </c>
      <c r="X722">
        <v>3.625</v>
      </c>
      <c r="Y722" t="s">
        <v>193</v>
      </c>
      <c r="Z722" t="s">
        <v>5613</v>
      </c>
      <c r="AA722" t="s">
        <v>999</v>
      </c>
      <c r="AB722">
        <v>240</v>
      </c>
      <c r="AD722" t="s">
        <v>193</v>
      </c>
      <c r="AE722" t="s">
        <v>193</v>
      </c>
      <c r="AF722" t="s">
        <v>193</v>
      </c>
      <c r="AG722">
        <v>260</v>
      </c>
      <c r="AH722">
        <v>0</v>
      </c>
      <c r="AI722">
        <v>0</v>
      </c>
      <c r="AJ722" t="s">
        <v>193</v>
      </c>
      <c r="AK722" t="s">
        <v>193</v>
      </c>
      <c r="AM722">
        <v>55</v>
      </c>
      <c r="AN722">
        <v>20</v>
      </c>
      <c r="AO722" t="s">
        <v>193</v>
      </c>
      <c r="AP722">
        <v>3</v>
      </c>
      <c r="AQ722">
        <v>3.6909999999999998</v>
      </c>
      <c r="AR722">
        <v>99.072000000000003</v>
      </c>
      <c r="AS722" t="s">
        <v>202</v>
      </c>
      <c r="AT722" t="s">
        <v>203</v>
      </c>
      <c r="AU722" t="s">
        <v>204</v>
      </c>
      <c r="AV722" t="s">
        <v>205</v>
      </c>
      <c r="AW722">
        <v>4</v>
      </c>
      <c r="AX722">
        <v>4</v>
      </c>
      <c r="AY722" t="s">
        <v>193</v>
      </c>
      <c r="AZ722" t="s">
        <v>193</v>
      </c>
      <c r="BA722" t="s">
        <v>206</v>
      </c>
      <c r="BB722" t="s">
        <v>206</v>
      </c>
      <c r="BC722" t="s">
        <v>202</v>
      </c>
      <c r="BD722" t="s">
        <v>202</v>
      </c>
      <c r="BE722" t="s">
        <v>206</v>
      </c>
      <c r="BF722" t="s">
        <v>206</v>
      </c>
      <c r="BG722" t="s">
        <v>207</v>
      </c>
      <c r="BH722" t="s">
        <v>193</v>
      </c>
      <c r="BI722">
        <v>1000</v>
      </c>
      <c r="BK722" t="s">
        <v>206</v>
      </c>
      <c r="BL722" t="s">
        <v>208</v>
      </c>
      <c r="BM722" t="s">
        <v>218</v>
      </c>
      <c r="BN722" t="s">
        <v>220</v>
      </c>
      <c r="BO722" t="s">
        <v>32</v>
      </c>
      <c r="BP722" t="s">
        <v>193</v>
      </c>
      <c r="BQ722" t="s">
        <v>193</v>
      </c>
      <c r="BR722" t="s">
        <v>193</v>
      </c>
      <c r="BS722" t="s">
        <v>193</v>
      </c>
      <c r="BT722" t="s">
        <v>193</v>
      </c>
      <c r="BU722" t="s">
        <v>193</v>
      </c>
      <c r="BV722" t="s">
        <v>193</v>
      </c>
      <c r="BW722" t="s">
        <v>209</v>
      </c>
      <c r="BX722" t="s">
        <v>197</v>
      </c>
      <c r="BY722" t="s">
        <v>193</v>
      </c>
      <c r="BZ722" t="s">
        <v>243</v>
      </c>
      <c r="CA722" t="s">
        <v>1092</v>
      </c>
      <c r="CB722" t="s">
        <v>2660</v>
      </c>
      <c r="CC722" t="s">
        <v>2661</v>
      </c>
      <c r="CD722" t="s">
        <v>5600</v>
      </c>
      <c r="CE722">
        <v>2</v>
      </c>
      <c r="CF722">
        <v>0</v>
      </c>
      <c r="CG722" t="s">
        <v>650</v>
      </c>
      <c r="CH722" t="s">
        <v>297</v>
      </c>
      <c r="CI722" t="s">
        <v>298</v>
      </c>
      <c r="CJ722" t="s">
        <v>197</v>
      </c>
      <c r="CK722">
        <v>500</v>
      </c>
      <c r="CL722" t="s">
        <v>216</v>
      </c>
      <c r="CM722">
        <v>1</v>
      </c>
      <c r="CN722" t="s">
        <v>199</v>
      </c>
      <c r="CO722" t="s">
        <v>193</v>
      </c>
      <c r="CP722">
        <v>6</v>
      </c>
      <c r="CQ722" t="s">
        <v>193</v>
      </c>
      <c r="CR722" t="s">
        <v>193</v>
      </c>
      <c r="CS722" t="s">
        <v>193</v>
      </c>
      <c r="CT722" t="s">
        <v>193</v>
      </c>
      <c r="CU722" t="s">
        <v>193</v>
      </c>
      <c r="CV722" t="s">
        <v>193</v>
      </c>
      <c r="CW722" t="s">
        <v>2649</v>
      </c>
      <c r="CX722" t="s">
        <v>310</v>
      </c>
      <c r="CY722">
        <v>0.5</v>
      </c>
      <c r="CZ722">
        <v>2.5</v>
      </c>
      <c r="DA722" t="s">
        <v>206</v>
      </c>
      <c r="DB722" t="s">
        <v>193</v>
      </c>
      <c r="DC722" t="s">
        <v>193</v>
      </c>
      <c r="DD722" t="s">
        <v>193</v>
      </c>
      <c r="DE722" t="s">
        <v>193</v>
      </c>
      <c r="DF722" t="s">
        <v>193</v>
      </c>
      <c r="DG722" t="s">
        <v>193</v>
      </c>
      <c r="DH722" t="s">
        <v>193</v>
      </c>
      <c r="DI722" t="s">
        <v>193</v>
      </c>
      <c r="DJ722" t="s">
        <v>193</v>
      </c>
      <c r="DK722" t="s">
        <v>193</v>
      </c>
      <c r="DL722" t="s">
        <v>222</v>
      </c>
      <c r="DM722" t="s">
        <v>222</v>
      </c>
      <c r="DN722" t="s">
        <v>223</v>
      </c>
      <c r="DO722" t="s">
        <v>1002</v>
      </c>
      <c r="DP722">
        <v>100.77500000000001</v>
      </c>
      <c r="DQ722">
        <v>3.569</v>
      </c>
      <c r="DR722">
        <v>232.49520000000001</v>
      </c>
      <c r="DS722">
        <v>-7.5048000000000004</v>
      </c>
      <c r="DT722">
        <v>102.239</v>
      </c>
      <c r="DU722">
        <v>3.4660000000000002</v>
      </c>
      <c r="DV722">
        <v>225.40880000000001</v>
      </c>
      <c r="DW722">
        <v>-14.591200000000001</v>
      </c>
      <c r="DX722">
        <v>102.53</v>
      </c>
      <c r="DY722">
        <v>3.4460000000000002</v>
      </c>
      <c r="DZ722">
        <v>216.59049999999999</v>
      </c>
      <c r="EA722">
        <v>-23.409500000000001</v>
      </c>
      <c r="EB722">
        <v>102.53</v>
      </c>
      <c r="EC722">
        <v>3.4460000000000002</v>
      </c>
      <c r="ED722">
        <v>214.88509999999999</v>
      </c>
      <c r="EE722">
        <v>-25.114899999999999</v>
      </c>
      <c r="EF722">
        <v>102.53</v>
      </c>
      <c r="EG722">
        <v>3.4460000000000002</v>
      </c>
      <c r="EH722">
        <v>207.00110000000001</v>
      </c>
      <c r="EI722">
        <v>-32.998899999999999</v>
      </c>
      <c r="EJ722">
        <v>102.53</v>
      </c>
      <c r="EK722">
        <v>3.4460000000000002</v>
      </c>
      <c r="EL722">
        <v>207.02070000000001</v>
      </c>
      <c r="EM722">
        <v>-32.979300000000002</v>
      </c>
      <c r="EN722">
        <v>105.482</v>
      </c>
      <c r="EO722">
        <v>3.2429999999999999</v>
      </c>
      <c r="EP722">
        <v>190.1626</v>
      </c>
      <c r="EQ722">
        <v>-49.837400000000002</v>
      </c>
      <c r="ER722">
        <v>105.482</v>
      </c>
      <c r="ES722">
        <v>3.2429999999999999</v>
      </c>
      <c r="ET722">
        <v>183.83670000000001</v>
      </c>
      <c r="EU722">
        <v>-56.1633</v>
      </c>
      <c r="EV722">
        <v>106.22799999999999</v>
      </c>
      <c r="EW722">
        <v>3.1930000000000001</v>
      </c>
      <c r="EX722">
        <v>179.52680000000001</v>
      </c>
      <c r="EY722">
        <v>-60.473199999999999</v>
      </c>
      <c r="EZ722">
        <v>106.22799999999999</v>
      </c>
      <c r="FA722">
        <v>3.1930000000000001</v>
      </c>
      <c r="FB722">
        <v>193.006</v>
      </c>
      <c r="FC722">
        <v>-46.994</v>
      </c>
      <c r="FD722">
        <v>105.91</v>
      </c>
      <c r="FE722">
        <v>3.214</v>
      </c>
      <c r="FF722">
        <v>199.3869</v>
      </c>
      <c r="FG722">
        <v>-40.613100000000003</v>
      </c>
      <c r="FH722">
        <v>57.06</v>
      </c>
      <c r="FI722">
        <v>-10.77</v>
      </c>
      <c r="FJ722">
        <v>71</v>
      </c>
      <c r="FK722">
        <v>-5.91</v>
      </c>
      <c r="FL722">
        <v>126.14400000000001</v>
      </c>
      <c r="FM722">
        <v>22.27</v>
      </c>
      <c r="FN722">
        <v>0.20610000000000001</v>
      </c>
      <c r="FO722">
        <v>-37.513800000000003</v>
      </c>
      <c r="FP722">
        <v>0.25540000000000002</v>
      </c>
      <c r="FQ722">
        <v>-34.758299999999998</v>
      </c>
      <c r="FR722">
        <v>0.35149999999999998</v>
      </c>
      <c r="FS722">
        <v>-33.084800000000001</v>
      </c>
      <c r="FT722">
        <v>0.58320000000000005</v>
      </c>
      <c r="FU722">
        <v>-32.751100000000001</v>
      </c>
      <c r="FV722">
        <v>1.2191000000000001</v>
      </c>
      <c r="FW722">
        <v>-15.617699999999999</v>
      </c>
      <c r="FX722" t="s">
        <v>2654</v>
      </c>
      <c r="FY722">
        <v>582689.79469999997</v>
      </c>
    </row>
    <row r="723" spans="1:181" x14ac:dyDescent="0.35">
      <c r="A723">
        <v>726</v>
      </c>
      <c r="B723" t="s">
        <v>5610</v>
      </c>
      <c r="C723" t="s">
        <v>5583</v>
      </c>
      <c r="D723" t="s">
        <v>2649</v>
      </c>
      <c r="E723" t="s">
        <v>2650</v>
      </c>
      <c r="F723" t="s">
        <v>347</v>
      </c>
      <c r="G723" t="s">
        <v>331</v>
      </c>
      <c r="H723" t="s">
        <v>371</v>
      </c>
      <c r="I723" t="s">
        <v>331</v>
      </c>
      <c r="J723" t="s">
        <v>316</v>
      </c>
      <c r="K723" t="s">
        <v>193</v>
      </c>
      <c r="L723" t="s">
        <v>2651</v>
      </c>
      <c r="M723" t="s">
        <v>193</v>
      </c>
      <c r="N723" t="s">
        <v>196</v>
      </c>
      <c r="O723" t="s">
        <v>197</v>
      </c>
      <c r="P723" t="s">
        <v>198</v>
      </c>
      <c r="Q723">
        <v>5000</v>
      </c>
      <c r="R723" t="s">
        <v>198</v>
      </c>
      <c r="S723">
        <v>1250</v>
      </c>
      <c r="T723">
        <v>30</v>
      </c>
      <c r="U723">
        <v>5</v>
      </c>
      <c r="V723" t="s">
        <v>199</v>
      </c>
      <c r="W723" t="s">
        <v>200</v>
      </c>
      <c r="X723">
        <v>3.7</v>
      </c>
      <c r="Y723" t="s">
        <v>193</v>
      </c>
      <c r="Z723" t="s">
        <v>5614</v>
      </c>
      <c r="AA723" t="s">
        <v>999</v>
      </c>
      <c r="AB723">
        <v>245</v>
      </c>
      <c r="AD723" t="s">
        <v>193</v>
      </c>
      <c r="AE723" t="s">
        <v>193</v>
      </c>
      <c r="AF723" t="s">
        <v>193</v>
      </c>
      <c r="AG723">
        <v>270</v>
      </c>
      <c r="AH723">
        <v>0</v>
      </c>
      <c r="AI723">
        <v>0</v>
      </c>
      <c r="AJ723" t="s">
        <v>193</v>
      </c>
      <c r="AK723" t="s">
        <v>193</v>
      </c>
      <c r="AM723">
        <v>55</v>
      </c>
      <c r="AN723">
        <v>25</v>
      </c>
      <c r="AO723" t="s">
        <v>193</v>
      </c>
      <c r="AP723">
        <v>2.4</v>
      </c>
      <c r="AQ723">
        <v>3.7410000000000001</v>
      </c>
      <c r="AR723">
        <v>99.265000000000001</v>
      </c>
      <c r="AS723" t="s">
        <v>202</v>
      </c>
      <c r="AT723" t="s">
        <v>203</v>
      </c>
      <c r="AU723" t="s">
        <v>204</v>
      </c>
      <c r="AV723" t="s">
        <v>205</v>
      </c>
      <c r="AW723">
        <v>4</v>
      </c>
      <c r="AX723">
        <v>4</v>
      </c>
      <c r="AY723" t="s">
        <v>193</v>
      </c>
      <c r="AZ723" t="s">
        <v>193</v>
      </c>
      <c r="BA723" t="s">
        <v>206</v>
      </c>
      <c r="BB723" t="s">
        <v>206</v>
      </c>
      <c r="BC723" t="s">
        <v>202</v>
      </c>
      <c r="BD723" t="s">
        <v>202</v>
      </c>
      <c r="BE723" t="s">
        <v>206</v>
      </c>
      <c r="BF723" t="s">
        <v>206</v>
      </c>
      <c r="BG723" t="s">
        <v>207</v>
      </c>
      <c r="BH723" t="s">
        <v>193</v>
      </c>
      <c r="BI723">
        <v>1000</v>
      </c>
      <c r="BK723" t="s">
        <v>206</v>
      </c>
      <c r="BL723" t="s">
        <v>208</v>
      </c>
      <c r="BM723" t="s">
        <v>218</v>
      </c>
      <c r="BN723" t="s">
        <v>220</v>
      </c>
      <c r="BO723" t="s">
        <v>32</v>
      </c>
      <c r="BP723" t="s">
        <v>193</v>
      </c>
      <c r="BQ723" t="s">
        <v>193</v>
      </c>
      <c r="BR723" t="s">
        <v>193</v>
      </c>
      <c r="BS723" t="s">
        <v>193</v>
      </c>
      <c r="BT723" t="s">
        <v>193</v>
      </c>
      <c r="BU723" t="s">
        <v>193</v>
      </c>
      <c r="BV723" t="s">
        <v>193</v>
      </c>
      <c r="BW723" t="s">
        <v>209</v>
      </c>
      <c r="BX723" t="s">
        <v>197</v>
      </c>
      <c r="BY723" t="s">
        <v>193</v>
      </c>
      <c r="BZ723" t="s">
        <v>243</v>
      </c>
      <c r="CA723" t="s">
        <v>1092</v>
      </c>
      <c r="CB723" t="s">
        <v>2662</v>
      </c>
      <c r="CC723" t="s">
        <v>2663</v>
      </c>
      <c r="CD723" t="s">
        <v>5600</v>
      </c>
      <c r="CE723">
        <v>2</v>
      </c>
      <c r="CF723">
        <v>0</v>
      </c>
      <c r="CG723" t="s">
        <v>650</v>
      </c>
      <c r="CH723" t="s">
        <v>297</v>
      </c>
      <c r="CI723" t="s">
        <v>298</v>
      </c>
      <c r="CJ723" t="s">
        <v>197</v>
      </c>
      <c r="CK723">
        <v>1250</v>
      </c>
      <c r="CL723" t="s">
        <v>216</v>
      </c>
      <c r="CM723">
        <v>1</v>
      </c>
      <c r="CN723" t="s">
        <v>199</v>
      </c>
      <c r="CO723" t="s">
        <v>193</v>
      </c>
      <c r="CP723">
        <v>6</v>
      </c>
      <c r="CQ723" t="s">
        <v>193</v>
      </c>
      <c r="CR723" t="s">
        <v>193</v>
      </c>
      <c r="CS723" t="s">
        <v>193</v>
      </c>
      <c r="CT723" t="s">
        <v>193</v>
      </c>
      <c r="CU723" t="s">
        <v>193</v>
      </c>
      <c r="CV723" t="s">
        <v>193</v>
      </c>
      <c r="CW723" t="s">
        <v>2649</v>
      </c>
      <c r="CX723" t="s">
        <v>310</v>
      </c>
      <c r="CY723">
        <v>0.6</v>
      </c>
      <c r="CZ723">
        <v>7.5</v>
      </c>
      <c r="DA723" t="s">
        <v>206</v>
      </c>
      <c r="DB723" t="s">
        <v>193</v>
      </c>
      <c r="DC723" t="s">
        <v>193</v>
      </c>
      <c r="DD723" t="s">
        <v>193</v>
      </c>
      <c r="DE723" t="s">
        <v>193</v>
      </c>
      <c r="DF723" t="s">
        <v>193</v>
      </c>
      <c r="DG723" t="s">
        <v>193</v>
      </c>
      <c r="DH723" t="s">
        <v>193</v>
      </c>
      <c r="DI723" t="s">
        <v>193</v>
      </c>
      <c r="DJ723" t="s">
        <v>193</v>
      </c>
      <c r="DK723" t="s">
        <v>193</v>
      </c>
      <c r="DL723" t="s">
        <v>222</v>
      </c>
      <c r="DM723" t="s">
        <v>222</v>
      </c>
      <c r="DN723" t="s">
        <v>223</v>
      </c>
      <c r="DO723" t="s">
        <v>1002</v>
      </c>
      <c r="DP723">
        <v>103.983</v>
      </c>
      <c r="DQ723">
        <v>3.4830000000000001</v>
      </c>
      <c r="DR723">
        <v>223.89519999999999</v>
      </c>
      <c r="DS723">
        <v>-21.104800000000001</v>
      </c>
      <c r="DT723">
        <v>104.3</v>
      </c>
      <c r="DU723">
        <v>3.4660000000000002</v>
      </c>
      <c r="DV723">
        <v>225.40880000000001</v>
      </c>
      <c r="DW723">
        <v>-19.591200000000001</v>
      </c>
      <c r="DX723">
        <v>104.874</v>
      </c>
      <c r="DY723">
        <v>3.4359999999999999</v>
      </c>
      <c r="DZ723">
        <v>215.59049999999999</v>
      </c>
      <c r="EA723">
        <v>-29.409500000000001</v>
      </c>
      <c r="EB723">
        <v>106.504</v>
      </c>
      <c r="EC723">
        <v>3.351</v>
      </c>
      <c r="ED723">
        <v>205.38509999999999</v>
      </c>
      <c r="EE723">
        <v>-39.614899999999999</v>
      </c>
      <c r="EF723">
        <v>106.504</v>
      </c>
      <c r="EG723">
        <v>3.351</v>
      </c>
      <c r="EH723">
        <v>197.50110000000001</v>
      </c>
      <c r="EI723">
        <v>-47.498899999999999</v>
      </c>
      <c r="EJ723">
        <v>107.148</v>
      </c>
      <c r="EK723">
        <v>3.3180000000000001</v>
      </c>
      <c r="EL723">
        <v>194.22069999999999</v>
      </c>
      <c r="EM723">
        <v>-50.779299999999999</v>
      </c>
      <c r="EN723">
        <v>107.28400000000001</v>
      </c>
      <c r="EO723">
        <v>3.3109999999999999</v>
      </c>
      <c r="EP723">
        <v>196.96260000000001</v>
      </c>
      <c r="EQ723">
        <v>-48.037399999999998</v>
      </c>
      <c r="ER723">
        <v>107.435</v>
      </c>
      <c r="ES723">
        <v>3.3029999999999999</v>
      </c>
      <c r="ET723">
        <v>189.83670000000001</v>
      </c>
      <c r="EU723">
        <v>-55.1633</v>
      </c>
      <c r="EV723">
        <v>109.56100000000001</v>
      </c>
      <c r="EW723">
        <v>3.1970000000000001</v>
      </c>
      <c r="EX723">
        <v>179.92679999999999</v>
      </c>
      <c r="EY723">
        <v>-65.0732</v>
      </c>
      <c r="EZ723">
        <v>110.71</v>
      </c>
      <c r="FA723">
        <v>3.14</v>
      </c>
      <c r="FB723">
        <v>187.70599999999999</v>
      </c>
      <c r="FC723">
        <v>-57.293999999999997</v>
      </c>
      <c r="FD723">
        <v>107.53700000000001</v>
      </c>
      <c r="FE723">
        <v>3.298</v>
      </c>
      <c r="FF723">
        <v>207.7869</v>
      </c>
      <c r="FG723">
        <v>-37.213099999999997</v>
      </c>
      <c r="FH723">
        <v>57.06</v>
      </c>
      <c r="FI723">
        <v>-10.77</v>
      </c>
      <c r="FJ723">
        <v>71</v>
      </c>
      <c r="FK723">
        <v>-5.91</v>
      </c>
      <c r="FL723">
        <v>126.14400000000001</v>
      </c>
      <c r="FM723">
        <v>22.27</v>
      </c>
      <c r="FN723">
        <v>0.20610000000000001</v>
      </c>
      <c r="FO723">
        <v>-37.513800000000003</v>
      </c>
      <c r="FP723">
        <v>0.25540000000000002</v>
      </c>
      <c r="FQ723">
        <v>-34.758299999999998</v>
      </c>
      <c r="FR723">
        <v>0.35149999999999998</v>
      </c>
      <c r="FS723">
        <v>-33.084800000000001</v>
      </c>
      <c r="FT723">
        <v>0.58320000000000005</v>
      </c>
      <c r="FU723">
        <v>-32.751100000000001</v>
      </c>
      <c r="FV723">
        <v>1.2191000000000001</v>
      </c>
      <c r="FW723">
        <v>-15.617699999999999</v>
      </c>
      <c r="FX723" t="s">
        <v>2654</v>
      </c>
      <c r="FY723">
        <v>582689.79469999997</v>
      </c>
    </row>
    <row r="724" spans="1:181" x14ac:dyDescent="0.35">
      <c r="A724">
        <v>727</v>
      </c>
      <c r="B724" t="s">
        <v>5610</v>
      </c>
      <c r="C724" t="s">
        <v>5583</v>
      </c>
      <c r="D724" t="s">
        <v>2664</v>
      </c>
      <c r="E724" t="s">
        <v>2665</v>
      </c>
      <c r="F724" t="s">
        <v>347</v>
      </c>
      <c r="G724" t="s">
        <v>331</v>
      </c>
      <c r="H724" t="s">
        <v>371</v>
      </c>
      <c r="I724" t="s">
        <v>193</v>
      </c>
      <c r="J724" t="s">
        <v>316</v>
      </c>
      <c r="K724" t="s">
        <v>193</v>
      </c>
      <c r="L724" t="s">
        <v>2651</v>
      </c>
      <c r="M724" t="s">
        <v>193</v>
      </c>
      <c r="N724" t="s">
        <v>196</v>
      </c>
      <c r="O724" t="s">
        <v>197</v>
      </c>
      <c r="P724" t="s">
        <v>198</v>
      </c>
      <c r="Q724">
        <v>3750</v>
      </c>
      <c r="R724" t="s">
        <v>198</v>
      </c>
      <c r="S724">
        <v>1500</v>
      </c>
      <c r="T724">
        <v>5</v>
      </c>
      <c r="U724">
        <v>3</v>
      </c>
      <c r="V724" t="s">
        <v>199</v>
      </c>
      <c r="W724" t="s">
        <v>200</v>
      </c>
      <c r="X724">
        <v>2.375</v>
      </c>
      <c r="Y724" t="s">
        <v>193</v>
      </c>
      <c r="Z724" t="s">
        <v>5602</v>
      </c>
      <c r="AA724" t="s">
        <v>2410</v>
      </c>
      <c r="AB724">
        <v>205</v>
      </c>
      <c r="AD724" t="s">
        <v>193</v>
      </c>
      <c r="AE724" t="s">
        <v>193</v>
      </c>
      <c r="AF724" t="s">
        <v>193</v>
      </c>
      <c r="AG724">
        <v>250</v>
      </c>
      <c r="AH724">
        <v>0</v>
      </c>
      <c r="AI724">
        <v>0</v>
      </c>
      <c r="AJ724" t="s">
        <v>193</v>
      </c>
      <c r="AK724" t="s">
        <v>193</v>
      </c>
      <c r="AM724">
        <v>-5</v>
      </c>
      <c r="AN724">
        <v>45</v>
      </c>
      <c r="AO724" t="s">
        <v>193</v>
      </c>
      <c r="AP724">
        <v>2.6</v>
      </c>
      <c r="AQ724">
        <v>2.4220000000000002</v>
      </c>
      <c r="AR724">
        <v>99.78</v>
      </c>
      <c r="AS724" t="s">
        <v>202</v>
      </c>
      <c r="AT724" t="s">
        <v>203</v>
      </c>
      <c r="AU724" t="s">
        <v>204</v>
      </c>
      <c r="AV724" t="s">
        <v>205</v>
      </c>
      <c r="AW724">
        <v>6</v>
      </c>
      <c r="AX724">
        <v>4</v>
      </c>
      <c r="AY724">
        <v>2</v>
      </c>
      <c r="AZ724" t="s">
        <v>193</v>
      </c>
      <c r="BA724" t="s">
        <v>206</v>
      </c>
      <c r="BB724" t="s">
        <v>206</v>
      </c>
      <c r="BC724" t="s">
        <v>202</v>
      </c>
      <c r="BD724" t="s">
        <v>202</v>
      </c>
      <c r="BE724" t="s">
        <v>206</v>
      </c>
      <c r="BF724" t="s">
        <v>206</v>
      </c>
      <c r="BG724" t="s">
        <v>207</v>
      </c>
      <c r="BH724" t="s">
        <v>193</v>
      </c>
      <c r="BI724">
        <v>1000</v>
      </c>
      <c r="BK724" t="s">
        <v>206</v>
      </c>
      <c r="BL724" t="s">
        <v>208</v>
      </c>
      <c r="BM724" t="s">
        <v>218</v>
      </c>
      <c r="BN724" t="s">
        <v>34</v>
      </c>
      <c r="BO724" t="s">
        <v>240</v>
      </c>
      <c r="BP724" t="s">
        <v>31</v>
      </c>
      <c r="BQ724" t="s">
        <v>276</v>
      </c>
      <c r="BR724" t="s">
        <v>193</v>
      </c>
      <c r="BS724" t="s">
        <v>193</v>
      </c>
      <c r="BT724" t="s">
        <v>193</v>
      </c>
      <c r="BU724" t="s">
        <v>193</v>
      </c>
      <c r="BV724" t="s">
        <v>218</v>
      </c>
      <c r="BW724" t="s">
        <v>209</v>
      </c>
      <c r="BX724" t="s">
        <v>197</v>
      </c>
      <c r="BY724" t="s">
        <v>193</v>
      </c>
      <c r="BZ724" t="s">
        <v>243</v>
      </c>
      <c r="CA724" t="s">
        <v>2666</v>
      </c>
      <c r="CB724" t="s">
        <v>2667</v>
      </c>
      <c r="CC724" t="s">
        <v>2668</v>
      </c>
      <c r="CD724" t="s">
        <v>5600</v>
      </c>
      <c r="CE724">
        <v>2</v>
      </c>
      <c r="CF724">
        <v>1</v>
      </c>
      <c r="CG724" t="s">
        <v>842</v>
      </c>
      <c r="CH724" t="s">
        <v>297</v>
      </c>
      <c r="CI724" t="s">
        <v>298</v>
      </c>
      <c r="CJ724" t="s">
        <v>197</v>
      </c>
      <c r="CK724">
        <v>1500</v>
      </c>
      <c r="CL724" t="s">
        <v>216</v>
      </c>
      <c r="CM724">
        <v>1</v>
      </c>
      <c r="CN724" t="s">
        <v>199</v>
      </c>
      <c r="CO724" t="s">
        <v>193</v>
      </c>
      <c r="CP724">
        <v>1</v>
      </c>
      <c r="CQ724" t="s">
        <v>193</v>
      </c>
      <c r="CR724" t="s">
        <v>193</v>
      </c>
      <c r="CS724" t="s">
        <v>193</v>
      </c>
      <c r="CT724" t="s">
        <v>193</v>
      </c>
      <c r="CU724" t="s">
        <v>193</v>
      </c>
      <c r="CV724" t="s">
        <v>193</v>
      </c>
      <c r="CW724" t="s">
        <v>2664</v>
      </c>
      <c r="CX724" t="s">
        <v>310</v>
      </c>
      <c r="CY724">
        <v>0.12</v>
      </c>
      <c r="CZ724">
        <v>1.8</v>
      </c>
      <c r="DA724" t="s">
        <v>206</v>
      </c>
      <c r="DB724" t="s">
        <v>193</v>
      </c>
      <c r="DC724" t="s">
        <v>193</v>
      </c>
      <c r="DD724" t="s">
        <v>193</v>
      </c>
      <c r="DE724" t="s">
        <v>193</v>
      </c>
      <c r="DF724" t="s">
        <v>193</v>
      </c>
      <c r="DG724" t="s">
        <v>193</v>
      </c>
      <c r="DH724" t="s">
        <v>193</v>
      </c>
      <c r="DI724" t="s">
        <v>193</v>
      </c>
      <c r="DJ724" t="s">
        <v>193</v>
      </c>
      <c r="DK724" t="s">
        <v>193</v>
      </c>
      <c r="DL724" t="s">
        <v>222</v>
      </c>
      <c r="DM724" t="s">
        <v>222</v>
      </c>
      <c r="DN724" t="s">
        <v>223</v>
      </c>
      <c r="DO724" t="s">
        <v>2242</v>
      </c>
      <c r="DP724">
        <v>100.194</v>
      </c>
      <c r="DQ724">
        <v>2.3330000000000002</v>
      </c>
      <c r="DR724">
        <v>195.1799</v>
      </c>
      <c r="DS724">
        <v>-9.8201000000000001</v>
      </c>
      <c r="DT724">
        <v>100.532</v>
      </c>
      <c r="DU724">
        <v>2.2599999999999998</v>
      </c>
      <c r="DV724">
        <v>187.57089999999999</v>
      </c>
      <c r="DW724">
        <v>-17.429099999999998</v>
      </c>
      <c r="DX724">
        <v>100.83199999999999</v>
      </c>
      <c r="DY724">
        <v>2.1949999999999998</v>
      </c>
      <c r="DZ724">
        <v>175.53639999999999</v>
      </c>
      <c r="EA724">
        <v>-29.4636</v>
      </c>
      <c r="EB724">
        <v>100.83199999999999</v>
      </c>
      <c r="EC724">
        <v>2.1949999999999998</v>
      </c>
      <c r="ED724">
        <v>173.79230000000001</v>
      </c>
      <c r="EE724">
        <v>-31.207699999999999</v>
      </c>
      <c r="EF724">
        <v>100.83199999999999</v>
      </c>
      <c r="EG724">
        <v>2.1949999999999998</v>
      </c>
      <c r="EH724">
        <v>172.36439999999999</v>
      </c>
      <c r="EI724">
        <v>-32.635599999999997</v>
      </c>
      <c r="EJ724">
        <v>102.79</v>
      </c>
      <c r="EK724">
        <v>1.7769999999999999</v>
      </c>
      <c r="EL724">
        <v>130.56909999999999</v>
      </c>
      <c r="EM724">
        <v>-74.430899999999994</v>
      </c>
      <c r="EN724">
        <v>102.651</v>
      </c>
      <c r="EO724">
        <v>1.806</v>
      </c>
      <c r="EP724">
        <v>140.1533</v>
      </c>
      <c r="EQ724">
        <v>-64.846699999999998</v>
      </c>
      <c r="ER724">
        <v>102.532</v>
      </c>
      <c r="ES724">
        <v>1.831</v>
      </c>
      <c r="ET724">
        <v>138.2037</v>
      </c>
      <c r="EU724">
        <v>-66.796300000000002</v>
      </c>
      <c r="EV724">
        <v>102.64100000000001</v>
      </c>
      <c r="EW724">
        <v>1.8069999999999999</v>
      </c>
      <c r="EX724">
        <v>138.672</v>
      </c>
      <c r="EY724">
        <v>-66.328000000000003</v>
      </c>
      <c r="EZ724">
        <v>102.74299999999999</v>
      </c>
      <c r="FA724">
        <v>1.7849999999999999</v>
      </c>
      <c r="FB724">
        <v>144.7363</v>
      </c>
      <c r="FC724">
        <v>-60.2637</v>
      </c>
      <c r="FD724">
        <v>102.36</v>
      </c>
      <c r="FE724">
        <v>1.8660000000000001</v>
      </c>
      <c r="FF724">
        <v>150.9562</v>
      </c>
      <c r="FG724">
        <v>-54.043799999999997</v>
      </c>
      <c r="FH724">
        <v>57.06</v>
      </c>
      <c r="FI724">
        <v>-10.77</v>
      </c>
      <c r="FJ724">
        <v>71</v>
      </c>
      <c r="FK724">
        <v>-5.91</v>
      </c>
      <c r="FL724">
        <v>126.14400000000001</v>
      </c>
      <c r="FM724">
        <v>22.27</v>
      </c>
      <c r="FN724">
        <v>0.20610000000000001</v>
      </c>
      <c r="FO724">
        <v>-37.513800000000003</v>
      </c>
      <c r="FP724">
        <v>0.25540000000000002</v>
      </c>
      <c r="FQ724">
        <v>-34.758299999999998</v>
      </c>
      <c r="FR724">
        <v>0.35149999999999998</v>
      </c>
      <c r="FS724">
        <v>-33.084800000000001</v>
      </c>
      <c r="FT724">
        <v>0.58320000000000005</v>
      </c>
      <c r="FU724">
        <v>-32.751100000000001</v>
      </c>
      <c r="FV724">
        <v>1.2191000000000001</v>
      </c>
      <c r="FW724">
        <v>-15.617699999999999</v>
      </c>
      <c r="FX724" t="s">
        <v>2669</v>
      </c>
      <c r="FY724" t="s">
        <v>252</v>
      </c>
    </row>
    <row r="725" spans="1:181" x14ac:dyDescent="0.35">
      <c r="A725">
        <v>728</v>
      </c>
      <c r="B725" t="s">
        <v>5610</v>
      </c>
      <c r="C725" t="s">
        <v>5583</v>
      </c>
      <c r="D725" t="s">
        <v>2664</v>
      </c>
      <c r="E725" t="s">
        <v>2665</v>
      </c>
      <c r="F725" t="s">
        <v>347</v>
      </c>
      <c r="G725" t="s">
        <v>331</v>
      </c>
      <c r="H725" t="s">
        <v>371</v>
      </c>
      <c r="I725" t="s">
        <v>193</v>
      </c>
      <c r="J725" t="s">
        <v>316</v>
      </c>
      <c r="K725" t="s">
        <v>193</v>
      </c>
      <c r="L725" t="s">
        <v>2651</v>
      </c>
      <c r="M725" t="s">
        <v>193</v>
      </c>
      <c r="N725" t="s">
        <v>196</v>
      </c>
      <c r="O725" t="s">
        <v>197</v>
      </c>
      <c r="P725" t="s">
        <v>198</v>
      </c>
      <c r="Q725">
        <v>3750</v>
      </c>
      <c r="R725" t="s">
        <v>198</v>
      </c>
      <c r="S725">
        <v>1000</v>
      </c>
      <c r="T725">
        <v>10</v>
      </c>
      <c r="U725">
        <v>3</v>
      </c>
      <c r="V725" t="s">
        <v>199</v>
      </c>
      <c r="W725" t="s">
        <v>200</v>
      </c>
      <c r="X725">
        <v>2.75</v>
      </c>
      <c r="Y725" t="s">
        <v>193</v>
      </c>
      <c r="Z725" t="s">
        <v>5604</v>
      </c>
      <c r="AA725" t="s">
        <v>1712</v>
      </c>
      <c r="AB725">
        <v>215</v>
      </c>
      <c r="AD725" t="s">
        <v>193</v>
      </c>
      <c r="AE725" t="s">
        <v>193</v>
      </c>
      <c r="AF725" t="s">
        <v>193</v>
      </c>
      <c r="AG725">
        <v>260</v>
      </c>
      <c r="AH725">
        <v>0</v>
      </c>
      <c r="AI725">
        <v>0</v>
      </c>
      <c r="AJ725" t="s">
        <v>193</v>
      </c>
      <c r="AK725" t="s">
        <v>193</v>
      </c>
      <c r="AM725">
        <v>20</v>
      </c>
      <c r="AN725">
        <v>45</v>
      </c>
      <c r="AO725" t="s">
        <v>193</v>
      </c>
      <c r="AP725">
        <v>2.75</v>
      </c>
      <c r="AQ725">
        <v>2.7570000000000001</v>
      </c>
      <c r="AR725">
        <v>99.938999999999993</v>
      </c>
      <c r="AS725" t="s">
        <v>202</v>
      </c>
      <c r="AT725" t="s">
        <v>203</v>
      </c>
      <c r="AU725" t="s">
        <v>204</v>
      </c>
      <c r="AV725" t="s">
        <v>205</v>
      </c>
      <c r="AW725">
        <v>6</v>
      </c>
      <c r="AX725">
        <v>4</v>
      </c>
      <c r="AY725">
        <v>2</v>
      </c>
      <c r="AZ725" t="s">
        <v>193</v>
      </c>
      <c r="BA725" t="s">
        <v>206</v>
      </c>
      <c r="BB725" t="s">
        <v>206</v>
      </c>
      <c r="BC725" t="s">
        <v>202</v>
      </c>
      <c r="BD725" t="s">
        <v>202</v>
      </c>
      <c r="BE725" t="s">
        <v>206</v>
      </c>
      <c r="BF725" t="s">
        <v>206</v>
      </c>
      <c r="BG725" t="s">
        <v>207</v>
      </c>
      <c r="BH725" t="s">
        <v>193</v>
      </c>
      <c r="BI725">
        <v>1000</v>
      </c>
      <c r="BK725" t="s">
        <v>206</v>
      </c>
      <c r="BL725" t="s">
        <v>208</v>
      </c>
      <c r="BM725" t="s">
        <v>218</v>
      </c>
      <c r="BN725" t="s">
        <v>34</v>
      </c>
      <c r="BO725" t="s">
        <v>240</v>
      </c>
      <c r="BP725" t="s">
        <v>31</v>
      </c>
      <c r="BQ725" t="s">
        <v>276</v>
      </c>
      <c r="BR725" t="s">
        <v>193</v>
      </c>
      <c r="BS725" t="s">
        <v>193</v>
      </c>
      <c r="BT725" t="s">
        <v>193</v>
      </c>
      <c r="BU725" t="s">
        <v>193</v>
      </c>
      <c r="BV725" t="s">
        <v>218</v>
      </c>
      <c r="BW725" t="s">
        <v>209</v>
      </c>
      <c r="BX725" t="s">
        <v>197</v>
      </c>
      <c r="BY725" t="s">
        <v>193</v>
      </c>
      <c r="BZ725" t="s">
        <v>243</v>
      </c>
      <c r="CA725" t="s">
        <v>2666</v>
      </c>
      <c r="CB725" t="s">
        <v>2670</v>
      </c>
      <c r="CC725" t="s">
        <v>2671</v>
      </c>
      <c r="CD725" t="s">
        <v>5600</v>
      </c>
      <c r="CE725">
        <v>2</v>
      </c>
      <c r="CF725">
        <v>0</v>
      </c>
      <c r="CG725" t="s">
        <v>842</v>
      </c>
      <c r="CH725" t="s">
        <v>297</v>
      </c>
      <c r="CI725" t="s">
        <v>298</v>
      </c>
      <c r="CJ725" t="s">
        <v>197</v>
      </c>
      <c r="CK725">
        <v>1000</v>
      </c>
      <c r="CL725" t="s">
        <v>216</v>
      </c>
      <c r="CM725">
        <v>1</v>
      </c>
      <c r="CN725" t="s">
        <v>199</v>
      </c>
      <c r="CO725" t="s">
        <v>193</v>
      </c>
      <c r="CP725">
        <v>3</v>
      </c>
      <c r="CQ725" t="s">
        <v>193</v>
      </c>
      <c r="CR725" t="s">
        <v>193</v>
      </c>
      <c r="CS725" t="s">
        <v>193</v>
      </c>
      <c r="CT725" t="s">
        <v>193</v>
      </c>
      <c r="CU725" t="s">
        <v>193</v>
      </c>
      <c r="CV725" t="s">
        <v>193</v>
      </c>
      <c r="CW725" t="s">
        <v>2664</v>
      </c>
      <c r="CX725" t="s">
        <v>310</v>
      </c>
      <c r="CY725">
        <v>0.2</v>
      </c>
      <c r="CZ725">
        <v>2</v>
      </c>
      <c r="DA725" t="s">
        <v>206</v>
      </c>
      <c r="DB725" t="s">
        <v>193</v>
      </c>
      <c r="DC725" t="s">
        <v>193</v>
      </c>
      <c r="DD725" t="s">
        <v>193</v>
      </c>
      <c r="DE725" t="s">
        <v>193</v>
      </c>
      <c r="DF725" t="s">
        <v>193</v>
      </c>
      <c r="DG725" t="s">
        <v>193</v>
      </c>
      <c r="DH725" t="s">
        <v>193</v>
      </c>
      <c r="DI725" t="s">
        <v>193</v>
      </c>
      <c r="DJ725" t="s">
        <v>193</v>
      </c>
      <c r="DK725" t="s">
        <v>193</v>
      </c>
      <c r="DL725" t="s">
        <v>222</v>
      </c>
      <c r="DM725" t="s">
        <v>222</v>
      </c>
      <c r="DN725" t="s">
        <v>223</v>
      </c>
      <c r="DO725" t="s">
        <v>1547</v>
      </c>
      <c r="DP725">
        <v>99.679000000000002</v>
      </c>
      <c r="DQ725">
        <v>2.7869999999999999</v>
      </c>
      <c r="DR725">
        <v>219.06819999999999</v>
      </c>
      <c r="DS725">
        <v>4.0682</v>
      </c>
      <c r="DT725">
        <v>100.303</v>
      </c>
      <c r="DU725">
        <v>2.7149999999999999</v>
      </c>
      <c r="DV725">
        <v>212.04859999999999</v>
      </c>
      <c r="DW725">
        <v>-2.9514</v>
      </c>
      <c r="DX725">
        <v>99.558000000000007</v>
      </c>
      <c r="DY725">
        <v>2.8010000000000002</v>
      </c>
      <c r="DZ725">
        <v>213.14410000000001</v>
      </c>
      <c r="EA725">
        <v>-1.8559000000000001</v>
      </c>
      <c r="EB725">
        <v>100.401</v>
      </c>
      <c r="EC725">
        <v>2.7029999999999998</v>
      </c>
      <c r="ED725">
        <v>199.1045</v>
      </c>
      <c r="EE725">
        <v>-15.8955</v>
      </c>
      <c r="EF725">
        <v>100.401</v>
      </c>
      <c r="EG725">
        <v>2.7029999999999998</v>
      </c>
      <c r="EH725">
        <v>193.0949</v>
      </c>
      <c r="EI725">
        <v>-21.905100000000001</v>
      </c>
      <c r="EJ725">
        <v>101.887</v>
      </c>
      <c r="EK725">
        <v>2.5299999999999998</v>
      </c>
      <c r="EL725">
        <v>175.85159999999999</v>
      </c>
      <c r="EM725">
        <v>-39.148400000000002</v>
      </c>
      <c r="EN725">
        <v>101.386</v>
      </c>
      <c r="EO725">
        <v>2.5880000000000001</v>
      </c>
      <c r="EP725">
        <v>186.91489999999999</v>
      </c>
      <c r="EQ725">
        <v>-28.085100000000001</v>
      </c>
      <c r="ER725">
        <v>101.325</v>
      </c>
      <c r="ES725">
        <v>2.5950000000000002</v>
      </c>
      <c r="ET725">
        <v>182.38939999999999</v>
      </c>
      <c r="EU725">
        <v>-32.610599999999998</v>
      </c>
      <c r="EV725">
        <v>101.842</v>
      </c>
      <c r="EW725">
        <v>2.5350000000000001</v>
      </c>
      <c r="EX725">
        <v>178.3193</v>
      </c>
      <c r="EY725">
        <v>-36.680700000000002</v>
      </c>
      <c r="EZ725">
        <v>101.85</v>
      </c>
      <c r="FA725">
        <v>2.5339999999999998</v>
      </c>
      <c r="FB725">
        <v>190.26009999999999</v>
      </c>
      <c r="FC725">
        <v>-24.739899999999999</v>
      </c>
      <c r="FD725">
        <v>101.251</v>
      </c>
      <c r="FE725">
        <v>2.6030000000000002</v>
      </c>
      <c r="FF725">
        <v>197.7</v>
      </c>
      <c r="FG725">
        <v>-17.3</v>
      </c>
      <c r="FH725">
        <v>57.06</v>
      </c>
      <c r="FI725">
        <v>-10.77</v>
      </c>
      <c r="FJ725">
        <v>71</v>
      </c>
      <c r="FK725">
        <v>-5.91</v>
      </c>
      <c r="FL725">
        <v>126.14400000000001</v>
      </c>
      <c r="FM725">
        <v>22.27</v>
      </c>
      <c r="FN725">
        <v>0.20610000000000001</v>
      </c>
      <c r="FO725">
        <v>-37.513800000000003</v>
      </c>
      <c r="FP725">
        <v>0.25540000000000002</v>
      </c>
      <c r="FQ725">
        <v>-34.758299999999998</v>
      </c>
      <c r="FR725">
        <v>0.35149999999999998</v>
      </c>
      <c r="FS725">
        <v>-33.084800000000001</v>
      </c>
      <c r="FT725">
        <v>0.58320000000000005</v>
      </c>
      <c r="FU725">
        <v>-32.751100000000001</v>
      </c>
      <c r="FV725">
        <v>1.2191000000000001</v>
      </c>
      <c r="FW725">
        <v>-15.617699999999999</v>
      </c>
      <c r="FX725" t="s">
        <v>2669</v>
      </c>
      <c r="FY725" t="s">
        <v>252</v>
      </c>
    </row>
    <row r="726" spans="1:181" x14ac:dyDescent="0.35">
      <c r="A726">
        <v>729</v>
      </c>
      <c r="B726" t="s">
        <v>5610</v>
      </c>
      <c r="C726" t="s">
        <v>5583</v>
      </c>
      <c r="D726" t="s">
        <v>2664</v>
      </c>
      <c r="E726" t="s">
        <v>2665</v>
      </c>
      <c r="F726" t="s">
        <v>347</v>
      </c>
      <c r="G726" t="s">
        <v>331</v>
      </c>
      <c r="H726" t="s">
        <v>371</v>
      </c>
      <c r="I726" t="s">
        <v>193</v>
      </c>
      <c r="J726" t="s">
        <v>316</v>
      </c>
      <c r="K726" t="s">
        <v>193</v>
      </c>
      <c r="L726" t="s">
        <v>2651</v>
      </c>
      <c r="M726" t="s">
        <v>193</v>
      </c>
      <c r="N726" t="s">
        <v>196</v>
      </c>
      <c r="O726" t="s">
        <v>197</v>
      </c>
      <c r="P726" t="s">
        <v>198</v>
      </c>
      <c r="Q726">
        <v>3750</v>
      </c>
      <c r="R726" t="s">
        <v>198</v>
      </c>
      <c r="S726">
        <v>1250</v>
      </c>
      <c r="T726">
        <v>30</v>
      </c>
      <c r="U726">
        <v>3</v>
      </c>
      <c r="V726" t="s">
        <v>199</v>
      </c>
      <c r="W726" t="s">
        <v>200</v>
      </c>
      <c r="X726">
        <v>3.25</v>
      </c>
      <c r="Y726" t="s">
        <v>193</v>
      </c>
      <c r="Z726" t="s">
        <v>5614</v>
      </c>
      <c r="AA726" t="s">
        <v>999</v>
      </c>
      <c r="AB726">
        <v>210</v>
      </c>
      <c r="AD726" t="s">
        <v>193</v>
      </c>
      <c r="AE726" t="s">
        <v>193</v>
      </c>
      <c r="AF726" t="s">
        <v>193</v>
      </c>
      <c r="AG726">
        <v>250</v>
      </c>
      <c r="AH726">
        <v>0</v>
      </c>
      <c r="AI726">
        <v>0</v>
      </c>
      <c r="AJ726" t="s">
        <v>193</v>
      </c>
      <c r="AK726" t="s">
        <v>193</v>
      </c>
      <c r="AM726">
        <v>15</v>
      </c>
      <c r="AN726">
        <v>40</v>
      </c>
      <c r="AO726" t="s">
        <v>193</v>
      </c>
      <c r="AP726">
        <v>2.76</v>
      </c>
      <c r="AQ726">
        <v>3.3679999999999999</v>
      </c>
      <c r="AR726">
        <v>97.783000000000001</v>
      </c>
      <c r="AS726" t="s">
        <v>202</v>
      </c>
      <c r="AT726" t="s">
        <v>203</v>
      </c>
      <c r="AU726" t="s">
        <v>204</v>
      </c>
      <c r="AV726" t="s">
        <v>205</v>
      </c>
      <c r="AW726">
        <v>6</v>
      </c>
      <c r="AX726">
        <v>4</v>
      </c>
      <c r="AY726">
        <v>2</v>
      </c>
      <c r="AZ726" t="s">
        <v>193</v>
      </c>
      <c r="BA726" t="s">
        <v>206</v>
      </c>
      <c r="BB726" t="s">
        <v>206</v>
      </c>
      <c r="BC726" t="s">
        <v>202</v>
      </c>
      <c r="BD726" t="s">
        <v>202</v>
      </c>
      <c r="BE726" t="s">
        <v>206</v>
      </c>
      <c r="BF726" t="s">
        <v>206</v>
      </c>
      <c r="BG726" t="s">
        <v>207</v>
      </c>
      <c r="BH726" t="s">
        <v>193</v>
      </c>
      <c r="BI726">
        <v>1000</v>
      </c>
      <c r="BK726" t="s">
        <v>206</v>
      </c>
      <c r="BL726" t="s">
        <v>208</v>
      </c>
      <c r="BM726" t="s">
        <v>218</v>
      </c>
      <c r="BN726" t="s">
        <v>34</v>
      </c>
      <c r="BO726" t="s">
        <v>240</v>
      </c>
      <c r="BP726" t="s">
        <v>31</v>
      </c>
      <c r="BQ726" t="s">
        <v>276</v>
      </c>
      <c r="BR726" t="s">
        <v>193</v>
      </c>
      <c r="BS726" t="s">
        <v>193</v>
      </c>
      <c r="BT726" t="s">
        <v>193</v>
      </c>
      <c r="BU726" t="s">
        <v>193</v>
      </c>
      <c r="BV726" t="s">
        <v>218</v>
      </c>
      <c r="BW726" t="s">
        <v>209</v>
      </c>
      <c r="BX726" t="s">
        <v>197</v>
      </c>
      <c r="BY726" t="s">
        <v>193</v>
      </c>
      <c r="BZ726" t="s">
        <v>243</v>
      </c>
      <c r="CA726" t="s">
        <v>2666</v>
      </c>
      <c r="CB726" t="s">
        <v>2672</v>
      </c>
      <c r="CC726" t="s">
        <v>2673</v>
      </c>
      <c r="CD726" t="s">
        <v>5600</v>
      </c>
      <c r="CE726">
        <v>2</v>
      </c>
      <c r="CF726">
        <v>0</v>
      </c>
      <c r="CG726" t="s">
        <v>842</v>
      </c>
      <c r="CH726" t="s">
        <v>297</v>
      </c>
      <c r="CI726" t="s">
        <v>298</v>
      </c>
      <c r="CJ726" t="s">
        <v>197</v>
      </c>
      <c r="CK726">
        <v>1250</v>
      </c>
      <c r="CL726" t="s">
        <v>216</v>
      </c>
      <c r="CM726">
        <v>1</v>
      </c>
      <c r="CN726" t="s">
        <v>199</v>
      </c>
      <c r="CO726" t="s">
        <v>193</v>
      </c>
      <c r="CP726">
        <v>6</v>
      </c>
      <c r="CQ726" t="s">
        <v>193</v>
      </c>
      <c r="CR726" t="s">
        <v>193</v>
      </c>
      <c r="CS726" t="s">
        <v>193</v>
      </c>
      <c r="CT726" t="s">
        <v>193</v>
      </c>
      <c r="CU726" t="s">
        <v>193</v>
      </c>
      <c r="CV726" t="s">
        <v>193</v>
      </c>
      <c r="CW726" t="s">
        <v>2664</v>
      </c>
      <c r="CX726" t="s">
        <v>310</v>
      </c>
      <c r="CY726">
        <v>0.42499999999999999</v>
      </c>
      <c r="CZ726">
        <v>5.3129999999999997</v>
      </c>
      <c r="DA726" t="s">
        <v>206</v>
      </c>
      <c r="DB726" t="s">
        <v>193</v>
      </c>
      <c r="DC726" t="s">
        <v>193</v>
      </c>
      <c r="DD726" t="s">
        <v>193</v>
      </c>
      <c r="DE726" t="s">
        <v>193</v>
      </c>
      <c r="DF726" t="s">
        <v>193</v>
      </c>
      <c r="DG726" t="s">
        <v>193</v>
      </c>
      <c r="DH726" t="s">
        <v>193</v>
      </c>
      <c r="DI726" t="s">
        <v>193</v>
      </c>
      <c r="DJ726" t="s">
        <v>193</v>
      </c>
      <c r="DK726" t="s">
        <v>193</v>
      </c>
      <c r="DL726" t="s">
        <v>222</v>
      </c>
      <c r="DM726" t="s">
        <v>222</v>
      </c>
      <c r="DN726" t="s">
        <v>223</v>
      </c>
      <c r="DO726" t="s">
        <v>1002</v>
      </c>
      <c r="DP726">
        <v>98.527000000000001</v>
      </c>
      <c r="DQ726">
        <v>3.3279999999999998</v>
      </c>
      <c r="DR726">
        <v>208.39519999999999</v>
      </c>
      <c r="DS726">
        <v>-1.6048</v>
      </c>
      <c r="DT726">
        <v>97.801000000000002</v>
      </c>
      <c r="DU726">
        <v>3.367</v>
      </c>
      <c r="DV726">
        <v>215.50880000000001</v>
      </c>
      <c r="DW726">
        <v>5.5087999999999999</v>
      </c>
      <c r="DX726">
        <v>96.135999999999996</v>
      </c>
      <c r="DY726">
        <v>3.4580000000000002</v>
      </c>
      <c r="DZ726">
        <v>217.79050000000001</v>
      </c>
      <c r="EA726">
        <v>7.7904999999999998</v>
      </c>
      <c r="EB726">
        <v>102.95399999999999</v>
      </c>
      <c r="EC726">
        <v>3.0960000000000001</v>
      </c>
      <c r="ED726">
        <v>179.88509999999999</v>
      </c>
      <c r="EE726">
        <v>-30.114899999999999</v>
      </c>
      <c r="EF726">
        <v>102.95399999999999</v>
      </c>
      <c r="EG726">
        <v>3.0960000000000001</v>
      </c>
      <c r="EH726">
        <v>172.00110000000001</v>
      </c>
      <c r="EI726">
        <v>-37.998899999999999</v>
      </c>
      <c r="EJ726">
        <v>99.808999999999997</v>
      </c>
      <c r="EK726">
        <v>3.26</v>
      </c>
      <c r="EL726">
        <v>188.42070000000001</v>
      </c>
      <c r="EM726">
        <v>-21.5793</v>
      </c>
      <c r="EN726">
        <v>99.09</v>
      </c>
      <c r="EO726">
        <v>3.298</v>
      </c>
      <c r="EP726">
        <v>195.6626</v>
      </c>
      <c r="EQ726">
        <v>-14.337400000000001</v>
      </c>
      <c r="ER726">
        <v>98.789000000000001</v>
      </c>
      <c r="ES726">
        <v>3.3140000000000001</v>
      </c>
      <c r="ET726">
        <v>190.9367</v>
      </c>
      <c r="EU726">
        <v>-19.063300000000002</v>
      </c>
      <c r="EV726">
        <v>100.71899999999999</v>
      </c>
      <c r="EW726">
        <v>3.2120000000000002</v>
      </c>
      <c r="EX726">
        <v>181.42679999999999</v>
      </c>
      <c r="EY726">
        <v>-28.5732</v>
      </c>
      <c r="EZ726">
        <v>99.486000000000004</v>
      </c>
      <c r="FA726">
        <v>3.2770000000000001</v>
      </c>
      <c r="FB726">
        <v>201.40600000000001</v>
      </c>
      <c r="FC726">
        <v>-8.5939999999999994</v>
      </c>
      <c r="FD726">
        <v>99.411000000000001</v>
      </c>
      <c r="FE726">
        <v>3.2810000000000001</v>
      </c>
      <c r="FF726">
        <v>206.08690000000001</v>
      </c>
      <c r="FG726">
        <v>-3.9131</v>
      </c>
      <c r="FH726">
        <v>57.06</v>
      </c>
      <c r="FI726">
        <v>-10.77</v>
      </c>
      <c r="FJ726">
        <v>71</v>
      </c>
      <c r="FK726">
        <v>-5.91</v>
      </c>
      <c r="FL726">
        <v>126.14400000000001</v>
      </c>
      <c r="FM726">
        <v>22.27</v>
      </c>
      <c r="FN726">
        <v>0.20610000000000001</v>
      </c>
      <c r="FO726">
        <v>-37.513800000000003</v>
      </c>
      <c r="FP726">
        <v>0.25540000000000002</v>
      </c>
      <c r="FQ726">
        <v>-34.758299999999998</v>
      </c>
      <c r="FR726">
        <v>0.35149999999999998</v>
      </c>
      <c r="FS726">
        <v>-33.084800000000001</v>
      </c>
      <c r="FT726">
        <v>0.58320000000000005</v>
      </c>
      <c r="FU726">
        <v>-32.751100000000001</v>
      </c>
      <c r="FV726">
        <v>1.2191000000000001</v>
      </c>
      <c r="FW726">
        <v>-15.617699999999999</v>
      </c>
      <c r="FX726" t="s">
        <v>2669</v>
      </c>
      <c r="FY726" t="s">
        <v>252</v>
      </c>
    </row>
    <row r="727" spans="1:181" x14ac:dyDescent="0.35">
      <c r="A727">
        <v>730</v>
      </c>
      <c r="B727" t="s">
        <v>5610</v>
      </c>
      <c r="C727" t="s">
        <v>5587</v>
      </c>
      <c r="D727" t="s">
        <v>2674</v>
      </c>
      <c r="E727" t="s">
        <v>2675</v>
      </c>
      <c r="F727" t="s">
        <v>441</v>
      </c>
      <c r="G727" t="s">
        <v>467</v>
      </c>
      <c r="H727" t="s">
        <v>316</v>
      </c>
      <c r="I727" t="s">
        <v>193</v>
      </c>
      <c r="J727" t="s">
        <v>194</v>
      </c>
      <c r="K727" t="s">
        <v>304</v>
      </c>
      <c r="L727" t="s">
        <v>2676</v>
      </c>
      <c r="M727" t="s">
        <v>193</v>
      </c>
      <c r="N727" t="s">
        <v>196</v>
      </c>
      <c r="O727" t="s">
        <v>197</v>
      </c>
      <c r="P727" t="s">
        <v>198</v>
      </c>
      <c r="Q727">
        <v>1000</v>
      </c>
      <c r="R727" t="s">
        <v>198</v>
      </c>
      <c r="S727">
        <v>600</v>
      </c>
      <c r="T727">
        <v>5</v>
      </c>
      <c r="U727">
        <v>2</v>
      </c>
      <c r="V727" t="s">
        <v>199</v>
      </c>
      <c r="W727" t="s">
        <v>200</v>
      </c>
      <c r="X727">
        <v>3.0750000000000002</v>
      </c>
      <c r="Y727" t="s">
        <v>193</v>
      </c>
      <c r="Z727" t="s">
        <v>5607</v>
      </c>
      <c r="AA727" t="s">
        <v>2410</v>
      </c>
      <c r="AB727">
        <v>275</v>
      </c>
      <c r="AD727">
        <v>-1</v>
      </c>
      <c r="AE727" t="s">
        <v>193</v>
      </c>
      <c r="AF727" t="s">
        <v>193</v>
      </c>
      <c r="AG727">
        <v>312</v>
      </c>
      <c r="AH727">
        <v>275</v>
      </c>
      <c r="AI727">
        <v>0</v>
      </c>
      <c r="AJ727" t="s">
        <v>193</v>
      </c>
      <c r="AK727" t="s">
        <v>193</v>
      </c>
      <c r="AM727">
        <v>20</v>
      </c>
      <c r="AN727">
        <v>37</v>
      </c>
      <c r="AO727" t="s">
        <v>193</v>
      </c>
      <c r="AP727">
        <v>8.67</v>
      </c>
      <c r="AQ727">
        <v>3.12</v>
      </c>
      <c r="AR727">
        <v>99.793000000000006</v>
      </c>
      <c r="AS727" t="s">
        <v>202</v>
      </c>
      <c r="AT727" t="s">
        <v>203</v>
      </c>
      <c r="AU727" t="s">
        <v>204</v>
      </c>
      <c r="AV727" t="s">
        <v>205</v>
      </c>
      <c r="AW727">
        <v>2</v>
      </c>
      <c r="AX727">
        <v>2</v>
      </c>
      <c r="AY727" t="s">
        <v>193</v>
      </c>
      <c r="AZ727" t="s">
        <v>193</v>
      </c>
      <c r="BA727" t="s">
        <v>202</v>
      </c>
      <c r="BB727" t="s">
        <v>206</v>
      </c>
      <c r="BC727" t="s">
        <v>202</v>
      </c>
      <c r="BD727" t="s">
        <v>202</v>
      </c>
      <c r="BE727" t="s">
        <v>206</v>
      </c>
      <c r="BF727" t="s">
        <v>206</v>
      </c>
      <c r="BG727" t="s">
        <v>336</v>
      </c>
      <c r="BH727" t="s">
        <v>207</v>
      </c>
      <c r="BI727">
        <v>200000</v>
      </c>
      <c r="BK727" t="s">
        <v>206</v>
      </c>
      <c r="BL727" t="s">
        <v>208</v>
      </c>
      <c r="BM727" t="s">
        <v>30</v>
      </c>
      <c r="BN727" t="s">
        <v>193</v>
      </c>
      <c r="BO727" t="s">
        <v>193</v>
      </c>
      <c r="BP727" t="s">
        <v>193</v>
      </c>
      <c r="BQ727" t="s">
        <v>193</v>
      </c>
      <c r="BR727" t="s">
        <v>193</v>
      </c>
      <c r="BS727" t="s">
        <v>193</v>
      </c>
      <c r="BT727" t="s">
        <v>193</v>
      </c>
      <c r="BU727" t="s">
        <v>193</v>
      </c>
      <c r="BV727" t="s">
        <v>193</v>
      </c>
      <c r="BW727" t="s">
        <v>209</v>
      </c>
      <c r="BX727" t="s">
        <v>197</v>
      </c>
      <c r="BY727" t="s">
        <v>193</v>
      </c>
      <c r="BZ727" t="s">
        <v>470</v>
      </c>
      <c r="CA727" t="s">
        <v>471</v>
      </c>
      <c r="CB727" t="s">
        <v>2677</v>
      </c>
      <c r="CC727" t="s">
        <v>2678</v>
      </c>
      <c r="CD727" t="s">
        <v>5600</v>
      </c>
      <c r="CE727">
        <v>2</v>
      </c>
      <c r="CF727">
        <v>1</v>
      </c>
      <c r="CG727" t="s">
        <v>474</v>
      </c>
      <c r="CH727" t="s">
        <v>475</v>
      </c>
      <c r="CI727" t="s">
        <v>321</v>
      </c>
      <c r="CJ727" t="s">
        <v>197</v>
      </c>
      <c r="CK727">
        <v>600</v>
      </c>
      <c r="CL727" t="s">
        <v>216</v>
      </c>
      <c r="CM727">
        <v>1</v>
      </c>
      <c r="CN727" t="s">
        <v>199</v>
      </c>
      <c r="CO727" t="s">
        <v>193</v>
      </c>
      <c r="CP727">
        <v>1</v>
      </c>
      <c r="CQ727" t="s">
        <v>193</v>
      </c>
      <c r="CR727" t="s">
        <v>193</v>
      </c>
      <c r="CS727" t="s">
        <v>193</v>
      </c>
      <c r="CT727" t="s">
        <v>193</v>
      </c>
      <c r="CU727" t="s">
        <v>193</v>
      </c>
      <c r="CV727" t="s">
        <v>193</v>
      </c>
      <c r="CW727" t="s">
        <v>2674</v>
      </c>
      <c r="CX727" t="s">
        <v>322</v>
      </c>
      <c r="CY727">
        <v>0.27500000000000002</v>
      </c>
      <c r="CZ727">
        <v>1.65</v>
      </c>
      <c r="DA727" t="s">
        <v>206</v>
      </c>
      <c r="DB727" t="s">
        <v>193</v>
      </c>
      <c r="DC727" t="s">
        <v>193</v>
      </c>
      <c r="DD727" t="s">
        <v>193</v>
      </c>
      <c r="DE727" t="s">
        <v>193</v>
      </c>
      <c r="DF727" t="s">
        <v>193</v>
      </c>
      <c r="DG727" t="s">
        <v>2679</v>
      </c>
      <c r="DH727" t="s">
        <v>193</v>
      </c>
      <c r="DI727" t="s">
        <v>193</v>
      </c>
      <c r="DJ727" t="s">
        <v>193</v>
      </c>
      <c r="DK727" t="s">
        <v>193</v>
      </c>
      <c r="DL727" t="s">
        <v>222</v>
      </c>
      <c r="DM727" t="s">
        <v>222</v>
      </c>
      <c r="DN727" t="s">
        <v>223</v>
      </c>
      <c r="DO727" t="s">
        <v>2242</v>
      </c>
      <c r="DP727">
        <v>100.471</v>
      </c>
      <c r="DQ727">
        <v>2.972</v>
      </c>
      <c r="DR727">
        <v>258.77089999999998</v>
      </c>
      <c r="DS727">
        <v>-16.229099999999999</v>
      </c>
      <c r="DT727">
        <v>100.226</v>
      </c>
      <c r="DU727">
        <v>3.0249999999999999</v>
      </c>
      <c r="DV727">
        <v>258.53640000000001</v>
      </c>
      <c r="DW727">
        <v>-16.4636</v>
      </c>
      <c r="DX727">
        <v>100.468</v>
      </c>
      <c r="DY727">
        <v>2.972</v>
      </c>
      <c r="DZ727">
        <v>251.4923</v>
      </c>
      <c r="EA727">
        <v>-23.5077</v>
      </c>
      <c r="EB727">
        <v>100.468</v>
      </c>
      <c r="EC727">
        <v>2.972</v>
      </c>
      <c r="ED727">
        <v>250.06440000000001</v>
      </c>
      <c r="EE727">
        <v>-24.935600000000001</v>
      </c>
      <c r="EF727">
        <v>100.321</v>
      </c>
      <c r="EG727">
        <v>3.004</v>
      </c>
      <c r="EH727">
        <v>253.26910000000001</v>
      </c>
      <c r="EI727">
        <v>-21.730899999999998</v>
      </c>
      <c r="EJ727">
        <v>101.119</v>
      </c>
      <c r="EK727">
        <v>2.8290000000000002</v>
      </c>
      <c r="EL727">
        <v>242.45330000000001</v>
      </c>
      <c r="EM727">
        <v>-32.546700000000001</v>
      </c>
      <c r="EN727">
        <v>101.872</v>
      </c>
      <c r="EO727">
        <v>2.6640000000000001</v>
      </c>
      <c r="EP727">
        <v>221.50370000000001</v>
      </c>
      <c r="EQ727">
        <v>-53.496299999999998</v>
      </c>
      <c r="ER727">
        <v>101.79300000000001</v>
      </c>
      <c r="ES727">
        <v>2.681</v>
      </c>
      <c r="ET727">
        <v>226.072</v>
      </c>
      <c r="EU727">
        <v>-48.927999999999997</v>
      </c>
      <c r="EV727">
        <v>101.843</v>
      </c>
      <c r="EW727">
        <v>2.67</v>
      </c>
      <c r="EX727">
        <v>233.2363</v>
      </c>
      <c r="EY727">
        <v>-41.7637</v>
      </c>
      <c r="EZ727">
        <v>101.991</v>
      </c>
      <c r="FA727">
        <v>2.637</v>
      </c>
      <c r="FB727">
        <v>228.05619999999999</v>
      </c>
      <c r="FC727">
        <v>-46.943800000000003</v>
      </c>
      <c r="FD727">
        <v>102.131</v>
      </c>
      <c r="FE727">
        <v>2.6070000000000002</v>
      </c>
      <c r="FF727">
        <v>224.7465</v>
      </c>
      <c r="FG727">
        <v>-50.253500000000003</v>
      </c>
      <c r="FH727">
        <v>57.06</v>
      </c>
      <c r="FI727">
        <v>-10.77</v>
      </c>
      <c r="FJ727">
        <v>71</v>
      </c>
      <c r="FK727">
        <v>-5.91</v>
      </c>
      <c r="FL727">
        <v>126.14400000000001</v>
      </c>
      <c r="FM727">
        <v>22.27</v>
      </c>
      <c r="FN727">
        <v>0.20610000000000001</v>
      </c>
      <c r="FO727">
        <v>-37.513800000000003</v>
      </c>
      <c r="FP727">
        <v>0.25540000000000002</v>
      </c>
      <c r="FQ727">
        <v>-34.758299999999998</v>
      </c>
      <c r="FR727">
        <v>0.35149999999999998</v>
      </c>
      <c r="FS727">
        <v>-33.084800000000001</v>
      </c>
      <c r="FT727">
        <v>0.58320000000000005</v>
      </c>
      <c r="FU727">
        <v>-32.751100000000001</v>
      </c>
      <c r="FV727">
        <v>1.2191000000000001</v>
      </c>
      <c r="FW727">
        <v>-15.617699999999999</v>
      </c>
      <c r="FX727" t="s">
        <v>2680</v>
      </c>
      <c r="FY727">
        <v>24869.113600000001</v>
      </c>
    </row>
    <row r="728" spans="1:181" x14ac:dyDescent="0.35">
      <c r="A728">
        <v>731</v>
      </c>
      <c r="B728" t="s">
        <v>5610</v>
      </c>
      <c r="C728" t="s">
        <v>5587</v>
      </c>
      <c r="D728" t="s">
        <v>2674</v>
      </c>
      <c r="E728" t="s">
        <v>2675</v>
      </c>
      <c r="F728" t="s">
        <v>441</v>
      </c>
      <c r="G728" t="s">
        <v>467</v>
      </c>
      <c r="H728" t="s">
        <v>316</v>
      </c>
      <c r="I728" t="s">
        <v>193</v>
      </c>
      <c r="J728" t="s">
        <v>194</v>
      </c>
      <c r="K728" t="s">
        <v>304</v>
      </c>
      <c r="L728" t="s">
        <v>2676</v>
      </c>
      <c r="M728" t="s">
        <v>193</v>
      </c>
      <c r="N728" t="s">
        <v>196</v>
      </c>
      <c r="O728" t="s">
        <v>197</v>
      </c>
      <c r="P728" t="s">
        <v>198</v>
      </c>
      <c r="Q728">
        <v>1000</v>
      </c>
      <c r="R728" t="s">
        <v>198</v>
      </c>
      <c r="S728">
        <v>400</v>
      </c>
      <c r="T728">
        <v>10</v>
      </c>
      <c r="U728">
        <v>2</v>
      </c>
      <c r="V728" t="s">
        <v>199</v>
      </c>
      <c r="W728" t="s">
        <v>200</v>
      </c>
      <c r="X728">
        <v>3.4249999999999998</v>
      </c>
      <c r="Y728" t="s">
        <v>193</v>
      </c>
      <c r="Z728" t="s">
        <v>5615</v>
      </c>
      <c r="AA728" t="s">
        <v>1712</v>
      </c>
      <c r="AB728">
        <v>285</v>
      </c>
      <c r="AD728" t="s">
        <v>193</v>
      </c>
      <c r="AE728" t="s">
        <v>193</v>
      </c>
      <c r="AF728" t="s">
        <v>193</v>
      </c>
      <c r="AG728">
        <v>325</v>
      </c>
      <c r="AH728">
        <v>285</v>
      </c>
      <c r="AI728">
        <v>0</v>
      </c>
      <c r="AJ728" t="s">
        <v>193</v>
      </c>
      <c r="AK728" t="s">
        <v>193</v>
      </c>
      <c r="AM728">
        <v>20</v>
      </c>
      <c r="AN728">
        <v>40</v>
      </c>
      <c r="AO728" t="s">
        <v>193</v>
      </c>
      <c r="AP728">
        <v>14.25</v>
      </c>
      <c r="AQ728">
        <v>3.48</v>
      </c>
      <c r="AR728">
        <v>99.539000000000001</v>
      </c>
      <c r="AS728" t="s">
        <v>202</v>
      </c>
      <c r="AT728" t="s">
        <v>203</v>
      </c>
      <c r="AU728" t="s">
        <v>204</v>
      </c>
      <c r="AV728" t="s">
        <v>205</v>
      </c>
      <c r="AW728">
        <v>2</v>
      </c>
      <c r="AX728">
        <v>2</v>
      </c>
      <c r="AY728" t="s">
        <v>193</v>
      </c>
      <c r="AZ728" t="s">
        <v>193</v>
      </c>
      <c r="BA728" t="s">
        <v>202</v>
      </c>
      <c r="BB728" t="s">
        <v>206</v>
      </c>
      <c r="BC728" t="s">
        <v>202</v>
      </c>
      <c r="BD728" t="s">
        <v>202</v>
      </c>
      <c r="BE728" t="s">
        <v>206</v>
      </c>
      <c r="BF728" t="s">
        <v>206</v>
      </c>
      <c r="BG728" t="s">
        <v>336</v>
      </c>
      <c r="BH728" t="s">
        <v>207</v>
      </c>
      <c r="BI728">
        <v>200000</v>
      </c>
      <c r="BK728" t="s">
        <v>206</v>
      </c>
      <c r="BL728" t="s">
        <v>208</v>
      </c>
      <c r="BM728" t="s">
        <v>30</v>
      </c>
      <c r="BN728" t="s">
        <v>193</v>
      </c>
      <c r="BO728" t="s">
        <v>193</v>
      </c>
      <c r="BP728" t="s">
        <v>193</v>
      </c>
      <c r="BQ728" t="s">
        <v>193</v>
      </c>
      <c r="BR728" t="s">
        <v>193</v>
      </c>
      <c r="BS728" t="s">
        <v>193</v>
      </c>
      <c r="BT728" t="s">
        <v>193</v>
      </c>
      <c r="BU728" t="s">
        <v>193</v>
      </c>
      <c r="BV728" t="s">
        <v>193</v>
      </c>
      <c r="BW728" t="s">
        <v>209</v>
      </c>
      <c r="BX728" t="s">
        <v>197</v>
      </c>
      <c r="BY728" t="s">
        <v>193</v>
      </c>
      <c r="BZ728" t="s">
        <v>470</v>
      </c>
      <c r="CA728" t="s">
        <v>471</v>
      </c>
      <c r="CB728" t="s">
        <v>2681</v>
      </c>
      <c r="CC728" t="s">
        <v>2682</v>
      </c>
      <c r="CD728" t="s">
        <v>5600</v>
      </c>
      <c r="CE728">
        <v>2</v>
      </c>
      <c r="CF728">
        <v>0</v>
      </c>
      <c r="CG728" t="s">
        <v>474</v>
      </c>
      <c r="CH728" t="s">
        <v>475</v>
      </c>
      <c r="CI728" t="s">
        <v>321</v>
      </c>
      <c r="CJ728" t="s">
        <v>197</v>
      </c>
      <c r="CK728">
        <v>400</v>
      </c>
      <c r="CL728" t="s">
        <v>216</v>
      </c>
      <c r="CM728">
        <v>1</v>
      </c>
      <c r="CN728" t="s">
        <v>199</v>
      </c>
      <c r="CO728" t="s">
        <v>193</v>
      </c>
      <c r="CP728">
        <v>3</v>
      </c>
      <c r="CQ728" t="s">
        <v>193</v>
      </c>
      <c r="CR728" t="s">
        <v>193</v>
      </c>
      <c r="CS728" t="s">
        <v>193</v>
      </c>
      <c r="CT728" t="s">
        <v>193</v>
      </c>
      <c r="CU728" t="s">
        <v>193</v>
      </c>
      <c r="CV728" t="s">
        <v>193</v>
      </c>
      <c r="CW728" t="s">
        <v>2674</v>
      </c>
      <c r="CX728" t="s">
        <v>322</v>
      </c>
      <c r="CY728">
        <v>0.27500000000000002</v>
      </c>
      <c r="CZ728">
        <v>1.1000000000000001</v>
      </c>
      <c r="DA728" t="s">
        <v>202</v>
      </c>
      <c r="DB728" t="s">
        <v>193</v>
      </c>
      <c r="DC728" t="s">
        <v>193</v>
      </c>
      <c r="DD728" t="s">
        <v>193</v>
      </c>
      <c r="DE728" t="s">
        <v>193</v>
      </c>
      <c r="DF728" t="s">
        <v>193</v>
      </c>
      <c r="DG728" t="s">
        <v>2679</v>
      </c>
      <c r="DH728" t="s">
        <v>193</v>
      </c>
      <c r="DI728" t="s">
        <v>193</v>
      </c>
      <c r="DJ728" t="s">
        <v>193</v>
      </c>
      <c r="DK728" t="s">
        <v>193</v>
      </c>
      <c r="DL728" t="s">
        <v>222</v>
      </c>
      <c r="DM728" t="s">
        <v>222</v>
      </c>
      <c r="DN728" t="s">
        <v>223</v>
      </c>
      <c r="DO728" t="s">
        <v>1547</v>
      </c>
      <c r="DP728">
        <v>102.107</v>
      </c>
      <c r="DQ728">
        <v>3.1720000000000002</v>
      </c>
      <c r="DR728">
        <v>257.74860000000001</v>
      </c>
      <c r="DS728">
        <v>-27.2514</v>
      </c>
      <c r="DT728">
        <v>98.787000000000006</v>
      </c>
      <c r="DU728">
        <v>3.57</v>
      </c>
      <c r="DV728">
        <v>290.04410000000001</v>
      </c>
      <c r="DW728">
        <v>5.0441000000000003</v>
      </c>
      <c r="DX728">
        <v>100.387</v>
      </c>
      <c r="DY728">
        <v>3.3780000000000001</v>
      </c>
      <c r="DZ728">
        <v>266.60449999999997</v>
      </c>
      <c r="EA728">
        <v>-18.395499999999998</v>
      </c>
      <c r="EB728">
        <v>100.387</v>
      </c>
      <c r="EC728">
        <v>3.3780000000000001</v>
      </c>
      <c r="ED728">
        <v>260.5949</v>
      </c>
      <c r="EE728">
        <v>-24.405100000000001</v>
      </c>
      <c r="EF728">
        <v>100.053</v>
      </c>
      <c r="EG728">
        <v>3.419</v>
      </c>
      <c r="EH728">
        <v>264.7516</v>
      </c>
      <c r="EI728">
        <v>-20.2484</v>
      </c>
      <c r="EJ728">
        <v>102.517</v>
      </c>
      <c r="EK728">
        <v>3.1230000000000002</v>
      </c>
      <c r="EL728">
        <v>240.41489999999999</v>
      </c>
      <c r="EM728">
        <v>-44.585099999999997</v>
      </c>
      <c r="EN728">
        <v>104.114</v>
      </c>
      <c r="EO728">
        <v>2.9359999999999999</v>
      </c>
      <c r="EP728">
        <v>216.48939999999999</v>
      </c>
      <c r="EQ728">
        <v>-68.510599999999997</v>
      </c>
      <c r="ER728">
        <v>103.89700000000001</v>
      </c>
      <c r="ES728">
        <v>2.9609999999999999</v>
      </c>
      <c r="ET728">
        <v>220.91929999999999</v>
      </c>
      <c r="EU728">
        <v>-64.080699999999993</v>
      </c>
      <c r="EV728">
        <v>104.08799999999999</v>
      </c>
      <c r="EW728">
        <v>2.9380000000000002</v>
      </c>
      <c r="EX728">
        <v>230.6601</v>
      </c>
      <c r="EY728">
        <v>-54.3399</v>
      </c>
      <c r="EZ728">
        <v>104.81699999999999</v>
      </c>
      <c r="FA728">
        <v>2.8540000000000001</v>
      </c>
      <c r="FB728">
        <v>222.8</v>
      </c>
      <c r="FC728">
        <v>-62.2</v>
      </c>
      <c r="FD728">
        <v>105.143</v>
      </c>
      <c r="FE728">
        <v>2.8159999999999998</v>
      </c>
      <c r="FF728">
        <v>217.44890000000001</v>
      </c>
      <c r="FG728">
        <v>-67.551100000000005</v>
      </c>
      <c r="FH728">
        <v>57.06</v>
      </c>
      <c r="FI728">
        <v>-10.77</v>
      </c>
      <c r="FJ728">
        <v>71</v>
      </c>
      <c r="FK728">
        <v>-5.91</v>
      </c>
      <c r="FL728">
        <v>126.14400000000001</v>
      </c>
      <c r="FM728">
        <v>22.27</v>
      </c>
      <c r="FN728">
        <v>0.20610000000000001</v>
      </c>
      <c r="FO728">
        <v>-37.513800000000003</v>
      </c>
      <c r="FP728">
        <v>0.25540000000000002</v>
      </c>
      <c r="FQ728">
        <v>-34.758299999999998</v>
      </c>
      <c r="FR728">
        <v>0.35149999999999998</v>
      </c>
      <c r="FS728">
        <v>-33.084800000000001</v>
      </c>
      <c r="FT728">
        <v>0.58320000000000005</v>
      </c>
      <c r="FU728">
        <v>-32.751100000000001</v>
      </c>
      <c r="FV728">
        <v>1.2191000000000001</v>
      </c>
      <c r="FW728">
        <v>-15.617699999999999</v>
      </c>
      <c r="FX728" t="s">
        <v>2680</v>
      </c>
      <c r="FY728">
        <v>24869.113600000001</v>
      </c>
    </row>
    <row r="729" spans="1:181" x14ac:dyDescent="0.35">
      <c r="A729">
        <v>732</v>
      </c>
      <c r="B729" t="s">
        <v>5610</v>
      </c>
      <c r="C729" t="s">
        <v>5582</v>
      </c>
      <c r="D729" t="s">
        <v>2683</v>
      </c>
      <c r="E729" t="s">
        <v>2684</v>
      </c>
      <c r="F729" t="s">
        <v>303</v>
      </c>
      <c r="G729" t="s">
        <v>193</v>
      </c>
      <c r="H729" t="s">
        <v>262</v>
      </c>
      <c r="I729" t="s">
        <v>193</v>
      </c>
      <c r="J729" t="s">
        <v>233</v>
      </c>
      <c r="K729" t="s">
        <v>193</v>
      </c>
      <c r="L729" t="s">
        <v>1271</v>
      </c>
      <c r="M729">
        <v>6</v>
      </c>
      <c r="N729" t="s">
        <v>196</v>
      </c>
      <c r="O729" t="s">
        <v>193</v>
      </c>
      <c r="P729" t="s">
        <v>198</v>
      </c>
      <c r="Q729">
        <v>500</v>
      </c>
      <c r="R729" t="s">
        <v>198</v>
      </c>
      <c r="S729">
        <v>500</v>
      </c>
      <c r="T729">
        <v>5.2</v>
      </c>
      <c r="U729">
        <v>1</v>
      </c>
      <c r="V729" t="s">
        <v>199</v>
      </c>
      <c r="W729" t="s">
        <v>200</v>
      </c>
      <c r="X729">
        <v>4</v>
      </c>
      <c r="Y729" t="s">
        <v>193</v>
      </c>
      <c r="Z729" t="s">
        <v>5200</v>
      </c>
      <c r="AA729" t="s">
        <v>2410</v>
      </c>
      <c r="AB729">
        <v>370</v>
      </c>
      <c r="AC729">
        <v>0</v>
      </c>
      <c r="AD729">
        <v>-1</v>
      </c>
      <c r="AE729" t="s">
        <v>193</v>
      </c>
      <c r="AF729" t="s">
        <v>193</v>
      </c>
      <c r="AG729">
        <v>400</v>
      </c>
      <c r="AH729">
        <v>375</v>
      </c>
      <c r="AI729">
        <v>5</v>
      </c>
      <c r="AJ729" t="s">
        <v>193</v>
      </c>
      <c r="AK729" t="s">
        <v>193</v>
      </c>
      <c r="AL729">
        <v>0</v>
      </c>
      <c r="AM729">
        <v>90</v>
      </c>
      <c r="AN729">
        <v>30</v>
      </c>
      <c r="AO729" t="s">
        <v>193</v>
      </c>
      <c r="AP729">
        <v>2</v>
      </c>
      <c r="AQ729">
        <v>4.07</v>
      </c>
      <c r="AR729">
        <v>99.676000000000002</v>
      </c>
      <c r="AS729" t="s">
        <v>202</v>
      </c>
      <c r="AT729" t="s">
        <v>203</v>
      </c>
      <c r="AU729" t="s">
        <v>204</v>
      </c>
      <c r="AV729" t="s">
        <v>205</v>
      </c>
      <c r="AW729">
        <v>5</v>
      </c>
      <c r="AX729">
        <v>5</v>
      </c>
      <c r="AY729" t="s">
        <v>193</v>
      </c>
      <c r="AZ729" t="s">
        <v>193</v>
      </c>
      <c r="BA729" t="s">
        <v>206</v>
      </c>
      <c r="BB729" t="s">
        <v>206</v>
      </c>
      <c r="BC729" t="s">
        <v>202</v>
      </c>
      <c r="BD729" t="s">
        <v>202</v>
      </c>
      <c r="BE729" t="s">
        <v>206</v>
      </c>
      <c r="BF729" t="s">
        <v>206</v>
      </c>
      <c r="BG729" t="s">
        <v>207</v>
      </c>
      <c r="BH729" t="s">
        <v>193</v>
      </c>
      <c r="BI729">
        <v>2000</v>
      </c>
      <c r="BK729" t="s">
        <v>206</v>
      </c>
      <c r="BL729" t="s">
        <v>208</v>
      </c>
      <c r="BM729" t="s">
        <v>221</v>
      </c>
      <c r="BN729" t="s">
        <v>32</v>
      </c>
      <c r="BO729" t="s">
        <v>469</v>
      </c>
      <c r="BP729" t="s">
        <v>240</v>
      </c>
      <c r="BQ729" t="s">
        <v>193</v>
      </c>
      <c r="BR729" t="s">
        <v>193</v>
      </c>
      <c r="BS729" t="s">
        <v>193</v>
      </c>
      <c r="BT729" t="s">
        <v>193</v>
      </c>
      <c r="BU729" t="s">
        <v>193</v>
      </c>
      <c r="BV729" t="s">
        <v>221</v>
      </c>
      <c r="BW729" t="s">
        <v>291</v>
      </c>
      <c r="BX729" t="s">
        <v>197</v>
      </c>
      <c r="BY729" t="s">
        <v>193</v>
      </c>
      <c r="BZ729" t="s">
        <v>271</v>
      </c>
      <c r="CA729" t="s">
        <v>2685</v>
      </c>
      <c r="CB729" t="s">
        <v>2686</v>
      </c>
      <c r="CC729" t="s">
        <v>2687</v>
      </c>
      <c r="CD729" t="s">
        <v>5600</v>
      </c>
      <c r="CE729">
        <v>2</v>
      </c>
      <c r="CF729">
        <v>1</v>
      </c>
      <c r="CG729" t="s">
        <v>214</v>
      </c>
      <c r="CH729" t="s">
        <v>215</v>
      </c>
      <c r="CI729" t="s">
        <v>215</v>
      </c>
      <c r="CJ729" t="s">
        <v>197</v>
      </c>
      <c r="CK729">
        <v>500</v>
      </c>
      <c r="CL729" t="s">
        <v>216</v>
      </c>
      <c r="CM729">
        <v>1</v>
      </c>
      <c r="CN729" t="s">
        <v>199</v>
      </c>
      <c r="CO729" t="s">
        <v>193</v>
      </c>
      <c r="CP729">
        <v>1</v>
      </c>
      <c r="CQ729">
        <v>200</v>
      </c>
      <c r="CR729" t="s">
        <v>193</v>
      </c>
      <c r="CS729" t="s">
        <v>193</v>
      </c>
      <c r="CT729" t="s">
        <v>193</v>
      </c>
      <c r="CU729" t="s">
        <v>193</v>
      </c>
      <c r="CV729" t="s">
        <v>193</v>
      </c>
      <c r="CW729" t="s">
        <v>2683</v>
      </c>
      <c r="CX729" t="s">
        <v>217</v>
      </c>
      <c r="CY729" t="s">
        <v>299</v>
      </c>
      <c r="CZ729" t="s">
        <v>193</v>
      </c>
      <c r="DA729" t="s">
        <v>206</v>
      </c>
      <c r="DB729" t="s">
        <v>193</v>
      </c>
      <c r="DC729" t="s">
        <v>193</v>
      </c>
      <c r="DD729" t="s">
        <v>193</v>
      </c>
      <c r="DE729" t="s">
        <v>193</v>
      </c>
      <c r="DF729" t="s">
        <v>193</v>
      </c>
      <c r="DG729" t="s">
        <v>193</v>
      </c>
      <c r="DH729" t="s">
        <v>193</v>
      </c>
      <c r="DI729" t="s">
        <v>193</v>
      </c>
      <c r="DJ729" t="s">
        <v>193</v>
      </c>
      <c r="DK729" t="s">
        <v>193</v>
      </c>
      <c r="DL729" t="s">
        <v>222</v>
      </c>
      <c r="DM729" t="s">
        <v>222</v>
      </c>
      <c r="DN729" t="s">
        <v>223</v>
      </c>
      <c r="DO729" t="s">
        <v>2242</v>
      </c>
      <c r="DP729">
        <v>99.44</v>
      </c>
      <c r="DQ729">
        <v>4.1210000000000004</v>
      </c>
      <c r="DR729">
        <v>368.13639999999998</v>
      </c>
      <c r="DS729">
        <v>-1.8635999999999999</v>
      </c>
      <c r="DT729">
        <v>99.677999999999997</v>
      </c>
      <c r="DU729">
        <v>4.07</v>
      </c>
      <c r="DV729">
        <v>361.29230000000001</v>
      </c>
      <c r="DW729">
        <v>-8.7077000000000009</v>
      </c>
      <c r="DX729">
        <v>99.677999999999997</v>
      </c>
      <c r="DY729">
        <v>4.07</v>
      </c>
      <c r="DZ729">
        <v>361.29469999999998</v>
      </c>
      <c r="EA729">
        <v>-8.7052999999999994</v>
      </c>
      <c r="EB729">
        <v>104.764</v>
      </c>
      <c r="EC729">
        <v>2.9990000000000001</v>
      </c>
      <c r="ED729">
        <v>252.76910000000001</v>
      </c>
      <c r="EE729">
        <v>-117.23090000000001</v>
      </c>
      <c r="EF729">
        <v>104.976</v>
      </c>
      <c r="EG729">
        <v>2.9550000000000001</v>
      </c>
      <c r="EH729">
        <v>255.05330000000001</v>
      </c>
      <c r="EI729">
        <v>-114.94670000000001</v>
      </c>
      <c r="EJ729">
        <v>105.434</v>
      </c>
      <c r="EK729">
        <v>2.8610000000000002</v>
      </c>
      <c r="EL729">
        <v>241.2037</v>
      </c>
      <c r="EM729">
        <v>-128.7963</v>
      </c>
      <c r="EN729">
        <v>105.033</v>
      </c>
      <c r="EO729">
        <v>2.9409999999999998</v>
      </c>
      <c r="EP729">
        <v>252.072</v>
      </c>
      <c r="EQ729">
        <v>-117.928</v>
      </c>
      <c r="ER729">
        <v>105.441</v>
      </c>
      <c r="ES729">
        <v>2.8570000000000002</v>
      </c>
      <c r="ET729">
        <v>251.93629999999999</v>
      </c>
      <c r="EU729">
        <v>-118.0637</v>
      </c>
      <c r="EV729">
        <v>105.247</v>
      </c>
      <c r="EW729">
        <v>2.8959999999999999</v>
      </c>
      <c r="EX729">
        <v>253.9562</v>
      </c>
      <c r="EY729">
        <v>-116.0438</v>
      </c>
      <c r="EZ729">
        <v>105.373</v>
      </c>
      <c r="FA729">
        <v>2.87</v>
      </c>
      <c r="FB729">
        <v>251.04650000000001</v>
      </c>
      <c r="FC729">
        <v>-118.95350000000001</v>
      </c>
      <c r="FD729">
        <v>105.26300000000001</v>
      </c>
      <c r="FE729">
        <v>2.8919999999999999</v>
      </c>
      <c r="FF729">
        <v>255.0027</v>
      </c>
      <c r="FG729">
        <v>-114.9973</v>
      </c>
      <c r="FH729">
        <v>57.06</v>
      </c>
      <c r="FI729">
        <v>-10.77</v>
      </c>
      <c r="FJ729">
        <v>71</v>
      </c>
      <c r="FK729">
        <v>-5.91</v>
      </c>
      <c r="FL729">
        <v>126.14400000000001</v>
      </c>
      <c r="FM729">
        <v>22.27</v>
      </c>
      <c r="FN729">
        <v>0.20610000000000001</v>
      </c>
      <c r="FO729">
        <v>-37.513800000000003</v>
      </c>
      <c r="FP729">
        <v>0.25540000000000002</v>
      </c>
      <c r="FQ729">
        <v>-34.758299999999998</v>
      </c>
      <c r="FR729">
        <v>0.35149999999999998</v>
      </c>
      <c r="FS729">
        <v>-33.084800000000001</v>
      </c>
      <c r="FT729">
        <v>0.58320000000000005</v>
      </c>
      <c r="FU729">
        <v>-32.751100000000001</v>
      </c>
      <c r="FV729">
        <v>1.2191000000000001</v>
      </c>
      <c r="FW729">
        <v>-15.617699999999999</v>
      </c>
      <c r="FX729" t="s">
        <v>2688</v>
      </c>
      <c r="FY729" t="s">
        <v>252</v>
      </c>
    </row>
    <row r="730" spans="1:181" x14ac:dyDescent="0.35">
      <c r="A730">
        <v>733</v>
      </c>
      <c r="B730" t="s">
        <v>5610</v>
      </c>
      <c r="C730" t="s">
        <v>5582</v>
      </c>
      <c r="D730" t="s">
        <v>27</v>
      </c>
      <c r="E730" t="s">
        <v>925</v>
      </c>
      <c r="F730" t="s">
        <v>441</v>
      </c>
      <c r="G730" t="s">
        <v>304</v>
      </c>
      <c r="H730" t="s">
        <v>233</v>
      </c>
      <c r="I730" t="s">
        <v>304</v>
      </c>
      <c r="J730" t="s">
        <v>194</v>
      </c>
      <c r="K730" t="s">
        <v>304</v>
      </c>
      <c r="L730" t="s">
        <v>1005</v>
      </c>
      <c r="M730">
        <v>3</v>
      </c>
      <c r="N730" t="s">
        <v>196</v>
      </c>
      <c r="O730" t="s">
        <v>197</v>
      </c>
      <c r="P730" t="s">
        <v>198</v>
      </c>
      <c r="Q730">
        <v>3500</v>
      </c>
      <c r="R730" t="s">
        <v>198</v>
      </c>
      <c r="S730">
        <v>3500</v>
      </c>
      <c r="T730">
        <v>6</v>
      </c>
      <c r="U730">
        <v>1</v>
      </c>
      <c r="V730" t="s">
        <v>199</v>
      </c>
      <c r="W730" t="s">
        <v>289</v>
      </c>
      <c r="X730" t="s">
        <v>193</v>
      </c>
      <c r="Y730" t="s">
        <v>193</v>
      </c>
      <c r="Z730" t="s">
        <v>5616</v>
      </c>
      <c r="AA730" t="s">
        <v>2410</v>
      </c>
      <c r="AB730">
        <v>275</v>
      </c>
      <c r="AD730">
        <v>-2</v>
      </c>
      <c r="AE730" t="s">
        <v>193</v>
      </c>
      <c r="AF730" t="s">
        <v>193</v>
      </c>
      <c r="AG730">
        <v>312.5</v>
      </c>
      <c r="AH730">
        <v>275</v>
      </c>
      <c r="AI730">
        <v>0</v>
      </c>
      <c r="AJ730" t="s">
        <v>193</v>
      </c>
      <c r="AK730" t="s">
        <v>193</v>
      </c>
      <c r="AM730">
        <v>35</v>
      </c>
      <c r="AN730">
        <v>37.5</v>
      </c>
      <c r="AO730" t="s">
        <v>193</v>
      </c>
      <c r="AP730">
        <v>2</v>
      </c>
      <c r="AQ730">
        <v>3.1059999999999999</v>
      </c>
      <c r="AR730">
        <v>100</v>
      </c>
      <c r="AS730" t="s">
        <v>202</v>
      </c>
      <c r="AT730" t="s">
        <v>290</v>
      </c>
      <c r="AU730" t="s">
        <v>204</v>
      </c>
      <c r="AV730" t="s">
        <v>265</v>
      </c>
      <c r="AW730">
        <v>1</v>
      </c>
      <c r="AX730">
        <v>1</v>
      </c>
      <c r="AY730" t="s">
        <v>193</v>
      </c>
      <c r="AZ730" t="s">
        <v>193</v>
      </c>
      <c r="BA730" t="s">
        <v>206</v>
      </c>
      <c r="BB730" t="s">
        <v>206</v>
      </c>
      <c r="BC730" t="s">
        <v>202</v>
      </c>
      <c r="BD730" t="s">
        <v>202</v>
      </c>
      <c r="BE730" t="s">
        <v>206</v>
      </c>
      <c r="BF730" t="s">
        <v>206</v>
      </c>
      <c r="BG730" t="s">
        <v>207</v>
      </c>
      <c r="BH730" t="s">
        <v>193</v>
      </c>
      <c r="BI730">
        <v>1000</v>
      </c>
      <c r="BK730" t="s">
        <v>202</v>
      </c>
      <c r="BL730" t="s">
        <v>220</v>
      </c>
      <c r="BM730" t="s">
        <v>193</v>
      </c>
      <c r="BN730" t="s">
        <v>193</v>
      </c>
      <c r="BO730" t="s">
        <v>193</v>
      </c>
      <c r="BP730" t="s">
        <v>193</v>
      </c>
      <c r="BQ730" t="s">
        <v>193</v>
      </c>
      <c r="BR730" t="s">
        <v>193</v>
      </c>
      <c r="BS730" t="s">
        <v>193</v>
      </c>
      <c r="BT730" t="s">
        <v>193</v>
      </c>
      <c r="BU730" t="s">
        <v>193</v>
      </c>
      <c r="BV730" t="s">
        <v>220</v>
      </c>
      <c r="BW730" t="s">
        <v>209</v>
      </c>
      <c r="BX730" t="s">
        <v>197</v>
      </c>
      <c r="BY730" t="s">
        <v>193</v>
      </c>
      <c r="BZ730" t="s">
        <v>292</v>
      </c>
      <c r="CA730" t="s">
        <v>307</v>
      </c>
      <c r="CB730" t="s">
        <v>2689</v>
      </c>
      <c r="CC730" t="s">
        <v>2690</v>
      </c>
      <c r="CD730" t="s">
        <v>5600</v>
      </c>
      <c r="CE730">
        <v>2</v>
      </c>
      <c r="CF730">
        <v>1</v>
      </c>
      <c r="CG730" t="s">
        <v>214</v>
      </c>
      <c r="CH730" t="s">
        <v>215</v>
      </c>
      <c r="CI730" t="s">
        <v>215</v>
      </c>
      <c r="CJ730" t="s">
        <v>197</v>
      </c>
      <c r="CK730">
        <v>3500</v>
      </c>
      <c r="CL730" t="s">
        <v>216</v>
      </c>
      <c r="CM730">
        <v>1</v>
      </c>
      <c r="CN730" t="s">
        <v>199</v>
      </c>
      <c r="CO730" t="s">
        <v>193</v>
      </c>
      <c r="CP730">
        <v>1</v>
      </c>
      <c r="CQ730" t="s">
        <v>193</v>
      </c>
      <c r="CR730" t="s">
        <v>193</v>
      </c>
      <c r="CS730" t="s">
        <v>193</v>
      </c>
      <c r="CT730" t="s">
        <v>193</v>
      </c>
      <c r="CU730" t="s">
        <v>193</v>
      </c>
      <c r="CV730" t="s">
        <v>193</v>
      </c>
      <c r="CW730" t="s">
        <v>27</v>
      </c>
      <c r="CX730" t="s">
        <v>217</v>
      </c>
      <c r="CY730">
        <v>0.32500000000000001</v>
      </c>
      <c r="CZ730">
        <v>11.375</v>
      </c>
      <c r="DA730" t="s">
        <v>206</v>
      </c>
      <c r="DB730" t="s">
        <v>193</v>
      </c>
      <c r="DC730" t="s">
        <v>193</v>
      </c>
      <c r="DD730" t="s">
        <v>193</v>
      </c>
      <c r="DE730" t="s">
        <v>193</v>
      </c>
      <c r="DF730" t="s">
        <v>193</v>
      </c>
      <c r="DG730" t="s">
        <v>687</v>
      </c>
      <c r="DH730" t="s">
        <v>268</v>
      </c>
      <c r="DI730" t="s">
        <v>218</v>
      </c>
      <c r="DJ730" t="s">
        <v>26</v>
      </c>
      <c r="DK730" t="s">
        <v>2691</v>
      </c>
      <c r="DL730" t="s">
        <v>222</v>
      </c>
      <c r="DM730" t="s">
        <v>222</v>
      </c>
      <c r="DN730" t="s">
        <v>223</v>
      </c>
      <c r="DO730" t="s">
        <v>2242</v>
      </c>
      <c r="DP730">
        <v>101.526</v>
      </c>
      <c r="DQ730">
        <v>2.7759999999999998</v>
      </c>
      <c r="DR730">
        <v>233.63640000000001</v>
      </c>
      <c r="DS730">
        <v>-41.363599999999998</v>
      </c>
      <c r="DT730">
        <v>104.461</v>
      </c>
      <c r="DU730">
        <v>2.157</v>
      </c>
      <c r="DV730">
        <v>169.9923</v>
      </c>
      <c r="DW730">
        <v>-105.0077</v>
      </c>
      <c r="DX730">
        <v>104.461</v>
      </c>
      <c r="DY730">
        <v>2.157</v>
      </c>
      <c r="DZ730">
        <v>168.56440000000001</v>
      </c>
      <c r="EA730">
        <v>-106.43559999999999</v>
      </c>
      <c r="EB730">
        <v>104.545</v>
      </c>
      <c r="EC730">
        <v>2.1389999999999998</v>
      </c>
      <c r="ED730">
        <v>166.76910000000001</v>
      </c>
      <c r="EE730">
        <v>-108.23090000000001</v>
      </c>
      <c r="EF730">
        <v>104.83499999999999</v>
      </c>
      <c r="EG730">
        <v>2.0779999999999998</v>
      </c>
      <c r="EH730">
        <v>167.35329999999999</v>
      </c>
      <c r="EI730">
        <v>-107.6467</v>
      </c>
      <c r="EJ730">
        <v>104.10299999999999</v>
      </c>
      <c r="EK730">
        <v>2.23</v>
      </c>
      <c r="EL730">
        <v>178.1037</v>
      </c>
      <c r="EM730">
        <v>-96.896299999999997</v>
      </c>
      <c r="EN730">
        <v>104.21599999999999</v>
      </c>
      <c r="EO730">
        <v>2.2050000000000001</v>
      </c>
      <c r="EP730">
        <v>178.47200000000001</v>
      </c>
      <c r="EQ730">
        <v>-96.528000000000006</v>
      </c>
      <c r="ER730">
        <v>104.28100000000001</v>
      </c>
      <c r="ES730">
        <v>2.1909999999999998</v>
      </c>
      <c r="ET730">
        <v>185.33629999999999</v>
      </c>
      <c r="EU730">
        <v>-89.663700000000006</v>
      </c>
      <c r="EV730">
        <v>103.953</v>
      </c>
      <c r="EW730">
        <v>2.2589999999999999</v>
      </c>
      <c r="EX730">
        <v>190.25620000000001</v>
      </c>
      <c r="EY730">
        <v>-84.743799999999993</v>
      </c>
      <c r="EZ730">
        <v>103.205</v>
      </c>
      <c r="FA730">
        <v>2.4159999999999999</v>
      </c>
      <c r="FB730">
        <v>205.6465</v>
      </c>
      <c r="FC730">
        <v>-69.353499999999997</v>
      </c>
      <c r="FD730">
        <v>103.94799999999999</v>
      </c>
      <c r="FE730">
        <v>2.2589999999999999</v>
      </c>
      <c r="FF730">
        <v>191.70269999999999</v>
      </c>
      <c r="FG730">
        <v>-83.297300000000007</v>
      </c>
      <c r="FH730">
        <v>57.06</v>
      </c>
      <c r="FI730">
        <v>-10.77</v>
      </c>
      <c r="FJ730">
        <v>71</v>
      </c>
      <c r="FK730">
        <v>-5.91</v>
      </c>
      <c r="FL730">
        <v>126.14400000000001</v>
      </c>
      <c r="FM730">
        <v>22.27</v>
      </c>
      <c r="FN730">
        <v>0.20610000000000001</v>
      </c>
      <c r="FO730">
        <v>-37.513800000000003</v>
      </c>
      <c r="FP730">
        <v>0.25540000000000002</v>
      </c>
      <c r="FQ730">
        <v>-34.758299999999998</v>
      </c>
      <c r="FR730">
        <v>0.35149999999999998</v>
      </c>
      <c r="FS730">
        <v>-33.084800000000001</v>
      </c>
      <c r="FT730">
        <v>0.58320000000000005</v>
      </c>
      <c r="FU730">
        <v>-32.751100000000001</v>
      </c>
      <c r="FV730">
        <v>1.2191000000000001</v>
      </c>
      <c r="FW730">
        <v>-15.617699999999999</v>
      </c>
      <c r="FX730" t="s">
        <v>929</v>
      </c>
      <c r="FY730">
        <v>258093.97959999999</v>
      </c>
    </row>
    <row r="731" spans="1:181" x14ac:dyDescent="0.35">
      <c r="A731">
        <v>734</v>
      </c>
      <c r="B731" t="s">
        <v>5610</v>
      </c>
      <c r="C731" t="s">
        <v>5583</v>
      </c>
      <c r="D731" t="s">
        <v>2233</v>
      </c>
      <c r="E731" t="s">
        <v>2692</v>
      </c>
      <c r="F731" t="s">
        <v>232</v>
      </c>
      <c r="G731" t="s">
        <v>193</v>
      </c>
      <c r="H731" t="s">
        <v>233</v>
      </c>
      <c r="I731" t="s">
        <v>193</v>
      </c>
      <c r="J731" t="s">
        <v>285</v>
      </c>
      <c r="K731" t="s">
        <v>193</v>
      </c>
      <c r="L731" t="s">
        <v>1156</v>
      </c>
      <c r="M731">
        <v>6</v>
      </c>
      <c r="N731" t="s">
        <v>196</v>
      </c>
      <c r="O731" t="s">
        <v>197</v>
      </c>
      <c r="P731" t="s">
        <v>198</v>
      </c>
      <c r="Q731">
        <v>1250</v>
      </c>
      <c r="R731" t="s">
        <v>198</v>
      </c>
      <c r="S731">
        <v>1250</v>
      </c>
      <c r="T731">
        <v>5</v>
      </c>
      <c r="U731">
        <v>1</v>
      </c>
      <c r="V731" t="s">
        <v>199</v>
      </c>
      <c r="W731" t="s">
        <v>200</v>
      </c>
      <c r="X731">
        <v>2.75</v>
      </c>
      <c r="Y731" t="s">
        <v>193</v>
      </c>
      <c r="Z731" t="s">
        <v>5403</v>
      </c>
      <c r="AA731" t="s">
        <v>2410</v>
      </c>
      <c r="AB731">
        <v>240</v>
      </c>
      <c r="AD731" t="s">
        <v>193</v>
      </c>
      <c r="AE731" t="s">
        <v>193</v>
      </c>
      <c r="AF731" t="s">
        <v>193</v>
      </c>
      <c r="AG731">
        <v>312.5</v>
      </c>
      <c r="AH731">
        <v>240</v>
      </c>
      <c r="AI731">
        <v>0</v>
      </c>
      <c r="AJ731" t="s">
        <v>193</v>
      </c>
      <c r="AK731" t="s">
        <v>193</v>
      </c>
      <c r="AM731">
        <v>-5</v>
      </c>
      <c r="AN731">
        <v>72.5</v>
      </c>
      <c r="AO731" t="s">
        <v>193</v>
      </c>
      <c r="AP731">
        <v>4.16</v>
      </c>
      <c r="AQ731">
        <v>2.78</v>
      </c>
      <c r="AR731">
        <v>99.858000000000004</v>
      </c>
      <c r="AS731" t="s">
        <v>202</v>
      </c>
      <c r="AT731" t="s">
        <v>203</v>
      </c>
      <c r="AU731" t="s">
        <v>204</v>
      </c>
      <c r="AV731" t="s">
        <v>265</v>
      </c>
      <c r="AW731">
        <v>12</v>
      </c>
      <c r="AX731">
        <v>5</v>
      </c>
      <c r="AY731">
        <v>7</v>
      </c>
      <c r="AZ731" t="s">
        <v>193</v>
      </c>
      <c r="BA731" t="s">
        <v>206</v>
      </c>
      <c r="BB731" t="s">
        <v>206</v>
      </c>
      <c r="BC731" t="s">
        <v>202</v>
      </c>
      <c r="BD731" t="s">
        <v>202</v>
      </c>
      <c r="BE731" t="s">
        <v>206</v>
      </c>
      <c r="BF731" t="s">
        <v>206</v>
      </c>
      <c r="BG731" t="s">
        <v>207</v>
      </c>
      <c r="BH731" t="s">
        <v>237</v>
      </c>
      <c r="BI731">
        <v>2000</v>
      </c>
      <c r="BK731" t="s">
        <v>206</v>
      </c>
      <c r="BL731" t="s">
        <v>26</v>
      </c>
      <c r="BM731" t="s">
        <v>249</v>
      </c>
      <c r="BN731" t="s">
        <v>28</v>
      </c>
      <c r="BO731" t="s">
        <v>340</v>
      </c>
      <c r="BP731" t="s">
        <v>493</v>
      </c>
      <c r="BQ731" t="s">
        <v>403</v>
      </c>
      <c r="BR731" t="s">
        <v>221</v>
      </c>
      <c r="BS731" t="s">
        <v>963</v>
      </c>
      <c r="BT731" t="s">
        <v>353</v>
      </c>
      <c r="BU731" t="s">
        <v>267</v>
      </c>
      <c r="BV731" t="s">
        <v>28</v>
      </c>
      <c r="BW731" t="s">
        <v>209</v>
      </c>
      <c r="BX731" t="s">
        <v>197</v>
      </c>
      <c r="BY731" t="s">
        <v>193</v>
      </c>
      <c r="BZ731" t="s">
        <v>243</v>
      </c>
      <c r="CA731" t="s">
        <v>337</v>
      </c>
      <c r="CB731" t="s">
        <v>2693</v>
      </c>
      <c r="CC731" t="s">
        <v>2694</v>
      </c>
      <c r="CD731" t="s">
        <v>5600</v>
      </c>
      <c r="CE731">
        <v>2</v>
      </c>
      <c r="CF731">
        <v>1</v>
      </c>
      <c r="CG731" t="s">
        <v>214</v>
      </c>
      <c r="CH731" t="s">
        <v>215</v>
      </c>
      <c r="CI731" t="s">
        <v>215</v>
      </c>
      <c r="CJ731" t="s">
        <v>197</v>
      </c>
      <c r="CK731">
        <v>1250</v>
      </c>
      <c r="CL731" t="s">
        <v>216</v>
      </c>
      <c r="CM731">
        <v>1</v>
      </c>
      <c r="CN731" t="s">
        <v>199</v>
      </c>
      <c r="CO731" t="s">
        <v>193</v>
      </c>
      <c r="CP731">
        <v>1</v>
      </c>
      <c r="CQ731" t="s">
        <v>193</v>
      </c>
      <c r="CR731" t="s">
        <v>193</v>
      </c>
      <c r="CS731" t="s">
        <v>193</v>
      </c>
      <c r="CT731" t="s">
        <v>193</v>
      </c>
      <c r="CU731" t="s">
        <v>193</v>
      </c>
      <c r="CV731" t="s">
        <v>193</v>
      </c>
      <c r="CW731" t="s">
        <v>2233</v>
      </c>
      <c r="CX731" t="s">
        <v>217</v>
      </c>
      <c r="CY731">
        <v>0.6</v>
      </c>
      <c r="CZ731">
        <v>7.5</v>
      </c>
      <c r="DA731" t="s">
        <v>206</v>
      </c>
      <c r="DB731" t="s">
        <v>193</v>
      </c>
      <c r="DC731" t="s">
        <v>193</v>
      </c>
      <c r="DD731" t="s">
        <v>193</v>
      </c>
      <c r="DE731" t="s">
        <v>193</v>
      </c>
      <c r="DF731" t="s">
        <v>193</v>
      </c>
      <c r="DG731" t="s">
        <v>644</v>
      </c>
      <c r="DH731" t="s">
        <v>2695</v>
      </c>
      <c r="DI731" t="s">
        <v>1100</v>
      </c>
      <c r="DJ731" t="s">
        <v>2696</v>
      </c>
      <c r="DK731" t="s">
        <v>492</v>
      </c>
      <c r="DL731" t="s">
        <v>222</v>
      </c>
      <c r="DM731" t="s">
        <v>222</v>
      </c>
      <c r="DN731" t="s">
        <v>223</v>
      </c>
      <c r="DO731" t="s">
        <v>2242</v>
      </c>
      <c r="DP731">
        <v>100.70099999999999</v>
      </c>
      <c r="DQ731">
        <v>2.5990000000000002</v>
      </c>
      <c r="DR731">
        <v>221.7799</v>
      </c>
      <c r="DS731">
        <v>-18.220099999999999</v>
      </c>
      <c r="DT731">
        <v>100.973</v>
      </c>
      <c r="DU731">
        <v>2.5409999999999999</v>
      </c>
      <c r="DV731">
        <v>215.67089999999999</v>
      </c>
      <c r="DW731">
        <v>-24.3291</v>
      </c>
      <c r="DX731">
        <v>101.822</v>
      </c>
      <c r="DY731">
        <v>2.359</v>
      </c>
      <c r="DZ731">
        <v>191.93639999999999</v>
      </c>
      <c r="EA731">
        <v>-48.063600000000001</v>
      </c>
      <c r="EB731">
        <v>103.029</v>
      </c>
      <c r="EC731">
        <v>2.1040000000000001</v>
      </c>
      <c r="ED731">
        <v>164.69229999999999</v>
      </c>
      <c r="EE731">
        <v>-75.307699999999997</v>
      </c>
      <c r="EF731">
        <v>103.029</v>
      </c>
      <c r="EG731">
        <v>2.1040000000000001</v>
      </c>
      <c r="EH731">
        <v>163.26439999999999</v>
      </c>
      <c r="EI731">
        <v>-76.735600000000005</v>
      </c>
      <c r="EJ731">
        <v>103.693</v>
      </c>
      <c r="EK731">
        <v>1.9650000000000001</v>
      </c>
      <c r="EL731">
        <v>149.3691</v>
      </c>
      <c r="EM731">
        <v>-90.630899999999997</v>
      </c>
      <c r="EN731">
        <v>103.93</v>
      </c>
      <c r="EO731">
        <v>1.915</v>
      </c>
      <c r="EP731">
        <v>151.05330000000001</v>
      </c>
      <c r="EQ731">
        <v>-88.946700000000007</v>
      </c>
      <c r="ER731">
        <v>104.402</v>
      </c>
      <c r="ES731">
        <v>1.8169999999999999</v>
      </c>
      <c r="ET731">
        <v>136.80369999999999</v>
      </c>
      <c r="EU731">
        <v>-103.19629999999999</v>
      </c>
      <c r="EV731">
        <v>104.34399999999999</v>
      </c>
      <c r="EW731">
        <v>1.8280000000000001</v>
      </c>
      <c r="EX731">
        <v>140.77199999999999</v>
      </c>
      <c r="EY731">
        <v>-99.227999999999994</v>
      </c>
      <c r="EZ731">
        <v>104.65300000000001</v>
      </c>
      <c r="FA731">
        <v>1.7629999999999999</v>
      </c>
      <c r="FB731">
        <v>142.53630000000001</v>
      </c>
      <c r="FC731">
        <v>-97.463700000000003</v>
      </c>
      <c r="FD731">
        <v>104.723</v>
      </c>
      <c r="FE731">
        <v>1.748</v>
      </c>
      <c r="FF731">
        <v>139.15620000000001</v>
      </c>
      <c r="FG731">
        <v>-100.8438</v>
      </c>
      <c r="FH731">
        <v>57.06</v>
      </c>
      <c r="FI731">
        <v>-10.77</v>
      </c>
      <c r="FJ731">
        <v>71</v>
      </c>
      <c r="FK731">
        <v>-5.91</v>
      </c>
      <c r="FL731">
        <v>126.14400000000001</v>
      </c>
      <c r="FM731">
        <v>22.27</v>
      </c>
      <c r="FN731">
        <v>0.20610000000000001</v>
      </c>
      <c r="FO731">
        <v>-37.513800000000003</v>
      </c>
      <c r="FP731">
        <v>0.25540000000000002</v>
      </c>
      <c r="FQ731">
        <v>-34.758299999999998</v>
      </c>
      <c r="FR731">
        <v>0.35149999999999998</v>
      </c>
      <c r="FS731">
        <v>-33.084800000000001</v>
      </c>
      <c r="FT731">
        <v>0.58320000000000005</v>
      </c>
      <c r="FU731">
        <v>-32.751100000000001</v>
      </c>
      <c r="FV731">
        <v>1.2191000000000001</v>
      </c>
      <c r="FW731">
        <v>-15.617699999999999</v>
      </c>
      <c r="FX731" t="s">
        <v>2697</v>
      </c>
      <c r="FY731" t="s">
        <v>252</v>
      </c>
    </row>
    <row r="732" spans="1:181" x14ac:dyDescent="0.35">
      <c r="A732">
        <v>735</v>
      </c>
      <c r="B732" t="s">
        <v>5610</v>
      </c>
      <c r="C732" t="s">
        <v>5599</v>
      </c>
      <c r="D732" t="s">
        <v>2698</v>
      </c>
      <c r="E732" t="s">
        <v>2699</v>
      </c>
      <c r="F732" t="s">
        <v>303</v>
      </c>
      <c r="G732" t="s">
        <v>304</v>
      </c>
      <c r="H732" t="s">
        <v>233</v>
      </c>
      <c r="I732" t="s">
        <v>304</v>
      </c>
      <c r="J732" t="s">
        <v>316</v>
      </c>
      <c r="K732" t="s">
        <v>193</v>
      </c>
      <c r="L732" t="s">
        <v>2700</v>
      </c>
      <c r="M732">
        <v>6</v>
      </c>
      <c r="N732" t="s">
        <v>196</v>
      </c>
      <c r="O732" t="s">
        <v>197</v>
      </c>
      <c r="P732" t="s">
        <v>198</v>
      </c>
      <c r="Q732">
        <v>1000</v>
      </c>
      <c r="R732" t="s">
        <v>198</v>
      </c>
      <c r="S732">
        <v>1000</v>
      </c>
      <c r="T732">
        <v>5</v>
      </c>
      <c r="U732">
        <v>1</v>
      </c>
      <c r="V732" t="s">
        <v>199</v>
      </c>
      <c r="W732" t="s">
        <v>200</v>
      </c>
      <c r="X732">
        <v>4.125</v>
      </c>
      <c r="Y732" t="s">
        <v>193</v>
      </c>
      <c r="Z732" t="s">
        <v>5399</v>
      </c>
      <c r="AA732" t="s">
        <v>1544</v>
      </c>
      <c r="AB732">
        <v>350</v>
      </c>
      <c r="AD732" t="s">
        <v>193</v>
      </c>
      <c r="AE732" t="s">
        <v>193</v>
      </c>
      <c r="AF732" t="s">
        <v>193</v>
      </c>
      <c r="AG732">
        <v>381.25</v>
      </c>
      <c r="AH732">
        <v>350</v>
      </c>
      <c r="AI732">
        <v>0</v>
      </c>
      <c r="AJ732" t="s">
        <v>193</v>
      </c>
      <c r="AK732" t="s">
        <v>193</v>
      </c>
      <c r="AM732">
        <v>25</v>
      </c>
      <c r="AN732">
        <v>31.25</v>
      </c>
      <c r="AO732" t="s">
        <v>193</v>
      </c>
      <c r="AP732">
        <v>1.85</v>
      </c>
      <c r="AQ732">
        <v>4.1289999999999996</v>
      </c>
      <c r="AR732">
        <v>99.965999999999994</v>
      </c>
      <c r="AS732" t="s">
        <v>202</v>
      </c>
      <c r="AT732" t="s">
        <v>203</v>
      </c>
      <c r="AU732" t="s">
        <v>204</v>
      </c>
      <c r="AV732" t="s">
        <v>265</v>
      </c>
      <c r="AW732">
        <v>5</v>
      </c>
      <c r="AX732">
        <v>3</v>
      </c>
      <c r="AY732">
        <v>2</v>
      </c>
      <c r="AZ732" t="s">
        <v>193</v>
      </c>
      <c r="BA732" t="s">
        <v>206</v>
      </c>
      <c r="BB732" t="s">
        <v>206</v>
      </c>
      <c r="BC732" t="s">
        <v>202</v>
      </c>
      <c r="BD732" t="s">
        <v>202</v>
      </c>
      <c r="BE732" t="s">
        <v>206</v>
      </c>
      <c r="BF732" t="s">
        <v>206</v>
      </c>
      <c r="BG732" t="s">
        <v>237</v>
      </c>
      <c r="BH732" t="s">
        <v>336</v>
      </c>
      <c r="BI732">
        <v>2000</v>
      </c>
      <c r="BK732" t="s">
        <v>206</v>
      </c>
      <c r="BL732" t="s">
        <v>28</v>
      </c>
      <c r="BM732" t="s">
        <v>32</v>
      </c>
      <c r="BN732" t="s">
        <v>34</v>
      </c>
      <c r="BO732" t="s">
        <v>403</v>
      </c>
      <c r="BP732" t="s">
        <v>340</v>
      </c>
      <c r="BQ732" t="s">
        <v>193</v>
      </c>
      <c r="BR732" t="s">
        <v>193</v>
      </c>
      <c r="BS732" t="s">
        <v>193</v>
      </c>
      <c r="BT732" t="s">
        <v>193</v>
      </c>
      <c r="BU732" t="s">
        <v>193</v>
      </c>
      <c r="BV732" t="s">
        <v>193</v>
      </c>
      <c r="BW732" t="s">
        <v>209</v>
      </c>
      <c r="BX732" t="s">
        <v>197</v>
      </c>
      <c r="BY732" t="s">
        <v>193</v>
      </c>
      <c r="BZ732" t="s">
        <v>243</v>
      </c>
      <c r="CA732" t="s">
        <v>337</v>
      </c>
      <c r="CB732" t="s">
        <v>2701</v>
      </c>
      <c r="CC732" t="s">
        <v>2702</v>
      </c>
      <c r="CD732" t="s">
        <v>5600</v>
      </c>
      <c r="CE732">
        <v>2</v>
      </c>
      <c r="CF732">
        <v>1</v>
      </c>
      <c r="CG732" t="s">
        <v>214</v>
      </c>
      <c r="CH732" t="s">
        <v>215</v>
      </c>
      <c r="CI732" t="s">
        <v>215</v>
      </c>
      <c r="CJ732" t="s">
        <v>197</v>
      </c>
      <c r="CK732">
        <v>1000</v>
      </c>
      <c r="CL732" t="s">
        <v>216</v>
      </c>
      <c r="CM732">
        <v>1</v>
      </c>
      <c r="CN732" t="s">
        <v>199</v>
      </c>
      <c r="CO732" t="s">
        <v>193</v>
      </c>
      <c r="CP732">
        <v>3</v>
      </c>
      <c r="CQ732" t="s">
        <v>193</v>
      </c>
      <c r="CR732" t="s">
        <v>193</v>
      </c>
      <c r="CS732" t="s">
        <v>193</v>
      </c>
      <c r="CT732" t="s">
        <v>193</v>
      </c>
      <c r="CU732" t="s">
        <v>193</v>
      </c>
      <c r="CV732" t="s">
        <v>193</v>
      </c>
      <c r="CW732" t="s">
        <v>2698</v>
      </c>
      <c r="CX732" t="s">
        <v>217</v>
      </c>
      <c r="CY732">
        <v>0.65</v>
      </c>
      <c r="CZ732">
        <v>6.5</v>
      </c>
      <c r="DA732" t="s">
        <v>206</v>
      </c>
      <c r="DB732" t="s">
        <v>193</v>
      </c>
      <c r="DC732" t="s">
        <v>193</v>
      </c>
      <c r="DD732" t="s">
        <v>193</v>
      </c>
      <c r="DE732" t="s">
        <v>193</v>
      </c>
      <c r="DF732" t="s">
        <v>193</v>
      </c>
      <c r="DG732" t="s">
        <v>248</v>
      </c>
      <c r="DH732" t="s">
        <v>511</v>
      </c>
      <c r="DI732" t="s">
        <v>276</v>
      </c>
      <c r="DJ732" t="s">
        <v>375</v>
      </c>
      <c r="DK732" t="s">
        <v>193</v>
      </c>
      <c r="DL732" t="s">
        <v>222</v>
      </c>
      <c r="DM732" t="s">
        <v>222</v>
      </c>
      <c r="DN732" t="s">
        <v>223</v>
      </c>
      <c r="DO732" t="s">
        <v>1547</v>
      </c>
      <c r="DP732">
        <v>99.534999999999997</v>
      </c>
      <c r="DQ732">
        <v>4.1820000000000004</v>
      </c>
      <c r="DR732">
        <v>359.9024</v>
      </c>
      <c r="DS732">
        <v>9.9024000000000001</v>
      </c>
      <c r="DT732">
        <v>100.43300000000001</v>
      </c>
      <c r="DU732">
        <v>4.0709999999999997</v>
      </c>
      <c r="DV732">
        <v>347.46820000000002</v>
      </c>
      <c r="DW732">
        <v>-2.5318000000000001</v>
      </c>
      <c r="DX732">
        <v>100.369</v>
      </c>
      <c r="DY732">
        <v>4.0789999999999997</v>
      </c>
      <c r="DZ732">
        <v>348.4486</v>
      </c>
      <c r="EA732">
        <v>-1.5513999999999999</v>
      </c>
      <c r="EB732">
        <v>101.479</v>
      </c>
      <c r="EC732">
        <v>3.9409999999999998</v>
      </c>
      <c r="ED732">
        <v>327.14409999999998</v>
      </c>
      <c r="EE732">
        <v>-22.855899999999998</v>
      </c>
      <c r="EF732">
        <v>101.479</v>
      </c>
      <c r="EG732">
        <v>3.9409999999999998</v>
      </c>
      <c r="EH732">
        <v>322.90449999999998</v>
      </c>
      <c r="EI732">
        <v>-27.095500000000001</v>
      </c>
      <c r="EJ732">
        <v>101.479</v>
      </c>
      <c r="EK732">
        <v>3.9409999999999998</v>
      </c>
      <c r="EL732">
        <v>316.89490000000001</v>
      </c>
      <c r="EM732">
        <v>-33.1051</v>
      </c>
      <c r="EN732">
        <v>108.973</v>
      </c>
      <c r="EO732">
        <v>3.0539999999999998</v>
      </c>
      <c r="EP732">
        <v>228.2516</v>
      </c>
      <c r="EQ732">
        <v>-121.7484</v>
      </c>
      <c r="ER732">
        <v>109.15600000000001</v>
      </c>
      <c r="ES732">
        <v>3.0329999999999999</v>
      </c>
      <c r="ET732">
        <v>231.41489999999999</v>
      </c>
      <c r="EU732">
        <v>-118.5851</v>
      </c>
      <c r="EV732">
        <v>109.048</v>
      </c>
      <c r="EW732">
        <v>3.0449999999999999</v>
      </c>
      <c r="EX732">
        <v>227.38939999999999</v>
      </c>
      <c r="EY732">
        <v>-122.61060000000001</v>
      </c>
      <c r="EZ732">
        <v>110.024</v>
      </c>
      <c r="FA732">
        <v>2.9340000000000002</v>
      </c>
      <c r="FB732">
        <v>218.2193</v>
      </c>
      <c r="FC732">
        <v>-131.7807</v>
      </c>
      <c r="FD732">
        <v>109.77200000000001</v>
      </c>
      <c r="FE732">
        <v>2.9620000000000002</v>
      </c>
      <c r="FF732">
        <v>233.06010000000001</v>
      </c>
      <c r="FG732">
        <v>-116.93989999999999</v>
      </c>
      <c r="FH732">
        <v>57.06</v>
      </c>
      <c r="FI732">
        <v>-10.77</v>
      </c>
      <c r="FJ732">
        <v>71</v>
      </c>
      <c r="FK732">
        <v>-5.91</v>
      </c>
      <c r="FL732">
        <v>126.14400000000001</v>
      </c>
      <c r="FM732">
        <v>22.27</v>
      </c>
      <c r="FN732">
        <v>0.20610000000000001</v>
      </c>
      <c r="FO732">
        <v>-37.513800000000003</v>
      </c>
      <c r="FP732">
        <v>0.25540000000000002</v>
      </c>
      <c r="FQ732">
        <v>-34.758299999999998</v>
      </c>
      <c r="FR732">
        <v>0.35149999999999998</v>
      </c>
      <c r="FS732">
        <v>-33.084800000000001</v>
      </c>
      <c r="FT732">
        <v>0.58320000000000005</v>
      </c>
      <c r="FU732">
        <v>-32.751100000000001</v>
      </c>
      <c r="FV732">
        <v>1.2191000000000001</v>
      </c>
      <c r="FW732">
        <v>-15.617699999999999</v>
      </c>
      <c r="FX732" t="s">
        <v>2703</v>
      </c>
      <c r="FY732">
        <v>40203.932000000001</v>
      </c>
    </row>
    <row r="733" spans="1:181" x14ac:dyDescent="0.35">
      <c r="A733">
        <v>736</v>
      </c>
      <c r="B733" t="s">
        <v>5610</v>
      </c>
      <c r="C733" t="s">
        <v>5599</v>
      </c>
      <c r="D733" t="s">
        <v>328</v>
      </c>
      <c r="E733" t="s">
        <v>329</v>
      </c>
      <c r="F733" t="s">
        <v>303</v>
      </c>
      <c r="G733" t="s">
        <v>304</v>
      </c>
      <c r="H733" t="s">
        <v>233</v>
      </c>
      <c r="I733" t="s">
        <v>331</v>
      </c>
      <c r="J733" t="s">
        <v>233</v>
      </c>
      <c r="K733" t="s">
        <v>331</v>
      </c>
      <c r="L733" t="s">
        <v>1045</v>
      </c>
      <c r="M733">
        <v>6</v>
      </c>
      <c r="N733" t="s">
        <v>196</v>
      </c>
      <c r="O733" t="s">
        <v>197</v>
      </c>
      <c r="P733" t="s">
        <v>198</v>
      </c>
      <c r="Q733">
        <v>1000</v>
      </c>
      <c r="R733" t="s">
        <v>198</v>
      </c>
      <c r="S733">
        <v>1000</v>
      </c>
      <c r="T733">
        <v>10</v>
      </c>
      <c r="U733">
        <v>1</v>
      </c>
      <c r="V733" t="s">
        <v>199</v>
      </c>
      <c r="W733" t="s">
        <v>200</v>
      </c>
      <c r="X733">
        <v>3.7</v>
      </c>
      <c r="Y733" t="s">
        <v>193</v>
      </c>
      <c r="Z733" t="s">
        <v>5516</v>
      </c>
      <c r="AA733" t="s">
        <v>1712</v>
      </c>
      <c r="AB733">
        <v>310</v>
      </c>
      <c r="AD733" t="s">
        <v>193</v>
      </c>
      <c r="AE733" t="s">
        <v>193</v>
      </c>
      <c r="AF733" t="s">
        <v>193</v>
      </c>
      <c r="AG733">
        <v>343.75</v>
      </c>
      <c r="AH733">
        <v>0</v>
      </c>
      <c r="AI733">
        <v>0</v>
      </c>
      <c r="AJ733" t="s">
        <v>193</v>
      </c>
      <c r="AK733" t="s">
        <v>193</v>
      </c>
      <c r="AM733">
        <v>15</v>
      </c>
      <c r="AN733">
        <v>33.75</v>
      </c>
      <c r="AO733" t="s">
        <v>193</v>
      </c>
      <c r="AP733">
        <v>2.75</v>
      </c>
      <c r="AQ733">
        <v>3.73</v>
      </c>
      <c r="AR733">
        <v>99.751000000000005</v>
      </c>
      <c r="AS733" t="s">
        <v>202</v>
      </c>
      <c r="AT733" t="s">
        <v>203</v>
      </c>
      <c r="AU733" t="s">
        <v>204</v>
      </c>
      <c r="AV733" t="s">
        <v>265</v>
      </c>
      <c r="AW733">
        <v>5</v>
      </c>
      <c r="AX733">
        <v>5</v>
      </c>
      <c r="AY733" t="s">
        <v>193</v>
      </c>
      <c r="AZ733" t="s">
        <v>193</v>
      </c>
      <c r="BA733" t="s">
        <v>206</v>
      </c>
      <c r="BB733" t="s">
        <v>206</v>
      </c>
      <c r="BC733" t="s">
        <v>202</v>
      </c>
      <c r="BD733" t="s">
        <v>202</v>
      </c>
      <c r="BE733" t="s">
        <v>206</v>
      </c>
      <c r="BF733" t="s">
        <v>206</v>
      </c>
      <c r="BG733" t="s">
        <v>237</v>
      </c>
      <c r="BH733" t="s">
        <v>552</v>
      </c>
      <c r="BI733">
        <v>2000</v>
      </c>
      <c r="BK733" t="s">
        <v>206</v>
      </c>
      <c r="BL733" t="s">
        <v>26</v>
      </c>
      <c r="BM733" t="s">
        <v>220</v>
      </c>
      <c r="BN733" t="s">
        <v>30</v>
      </c>
      <c r="BO733" t="s">
        <v>350</v>
      </c>
      <c r="BP733" t="s">
        <v>404</v>
      </c>
      <c r="BQ733" t="s">
        <v>193</v>
      </c>
      <c r="BR733" t="s">
        <v>193</v>
      </c>
      <c r="BS733" t="s">
        <v>193</v>
      </c>
      <c r="BT733" t="s">
        <v>193</v>
      </c>
      <c r="BU733" t="s">
        <v>193</v>
      </c>
      <c r="BV733" t="s">
        <v>220</v>
      </c>
      <c r="BW733" t="s">
        <v>209</v>
      </c>
      <c r="BX733" t="s">
        <v>197</v>
      </c>
      <c r="BY733" t="s">
        <v>193</v>
      </c>
      <c r="BZ733" t="s">
        <v>243</v>
      </c>
      <c r="CA733" t="s">
        <v>337</v>
      </c>
      <c r="CB733" t="s">
        <v>2704</v>
      </c>
      <c r="CC733" t="s">
        <v>2705</v>
      </c>
      <c r="CD733" t="s">
        <v>5600</v>
      </c>
      <c r="CE733">
        <v>2</v>
      </c>
      <c r="CF733">
        <v>1</v>
      </c>
      <c r="CG733" t="s">
        <v>214</v>
      </c>
      <c r="CH733" t="s">
        <v>215</v>
      </c>
      <c r="CI733" t="s">
        <v>215</v>
      </c>
      <c r="CJ733" t="s">
        <v>197</v>
      </c>
      <c r="CK733">
        <v>1000</v>
      </c>
      <c r="CL733" t="s">
        <v>216</v>
      </c>
      <c r="CM733">
        <v>1</v>
      </c>
      <c r="CN733" t="s">
        <v>199</v>
      </c>
      <c r="CO733" t="s">
        <v>193</v>
      </c>
      <c r="CP733">
        <v>3</v>
      </c>
      <c r="CQ733" t="s">
        <v>193</v>
      </c>
      <c r="CR733" t="s">
        <v>193</v>
      </c>
      <c r="CS733" t="s">
        <v>193</v>
      </c>
      <c r="CT733" t="s">
        <v>193</v>
      </c>
      <c r="CU733" t="s">
        <v>193</v>
      </c>
      <c r="CV733" t="s">
        <v>193</v>
      </c>
      <c r="CW733" t="s">
        <v>328</v>
      </c>
      <c r="CX733" t="s">
        <v>217</v>
      </c>
      <c r="CY733">
        <v>0.65</v>
      </c>
      <c r="CZ733">
        <v>6.5</v>
      </c>
      <c r="DA733" t="s">
        <v>206</v>
      </c>
      <c r="DB733" t="s">
        <v>193</v>
      </c>
      <c r="DC733" t="s">
        <v>193</v>
      </c>
      <c r="DD733" t="s">
        <v>193</v>
      </c>
      <c r="DE733" t="s">
        <v>193</v>
      </c>
      <c r="DF733" t="s">
        <v>193</v>
      </c>
      <c r="DG733" t="s">
        <v>403</v>
      </c>
      <c r="DH733" t="s">
        <v>268</v>
      </c>
      <c r="DI733" t="s">
        <v>276</v>
      </c>
      <c r="DJ733" t="s">
        <v>909</v>
      </c>
      <c r="DK733" t="s">
        <v>342</v>
      </c>
      <c r="DL733" t="s">
        <v>222</v>
      </c>
      <c r="DM733" t="s">
        <v>222</v>
      </c>
      <c r="DN733" t="s">
        <v>223</v>
      </c>
      <c r="DO733" t="s">
        <v>1547</v>
      </c>
      <c r="DP733">
        <v>99.954999999999998</v>
      </c>
      <c r="DQ733">
        <v>3.7050000000000001</v>
      </c>
      <c r="DR733">
        <v>312.20240000000001</v>
      </c>
      <c r="DS733">
        <v>2.2023999999999999</v>
      </c>
      <c r="DT733">
        <v>100.188</v>
      </c>
      <c r="DU733">
        <v>3.677</v>
      </c>
      <c r="DV733">
        <v>308.06819999999999</v>
      </c>
      <c r="DW733">
        <v>-1.9318</v>
      </c>
      <c r="DX733">
        <v>100.30200000000001</v>
      </c>
      <c r="DY733">
        <v>3.6629999999999998</v>
      </c>
      <c r="DZ733">
        <v>306.84859999999998</v>
      </c>
      <c r="EA733">
        <v>-3.1514000000000002</v>
      </c>
      <c r="EB733">
        <v>102.196</v>
      </c>
      <c r="EC733">
        <v>3.4340000000000002</v>
      </c>
      <c r="ED733">
        <v>276.44409999999999</v>
      </c>
      <c r="EE733">
        <v>-33.555900000000001</v>
      </c>
      <c r="EF733">
        <v>103.629</v>
      </c>
      <c r="EG733">
        <v>3.2639999999999998</v>
      </c>
      <c r="EH733">
        <v>255.2045</v>
      </c>
      <c r="EI733">
        <v>-54.795499999999997</v>
      </c>
      <c r="EJ733">
        <v>103.629</v>
      </c>
      <c r="EK733">
        <v>3.2639999999999998</v>
      </c>
      <c r="EL733">
        <v>249.19489999999999</v>
      </c>
      <c r="EM733">
        <v>-60.805100000000003</v>
      </c>
      <c r="EN733">
        <v>106.97</v>
      </c>
      <c r="EO733">
        <v>2.8780000000000001</v>
      </c>
      <c r="EP733">
        <v>210.6516</v>
      </c>
      <c r="EQ733">
        <v>-99.348399999999998</v>
      </c>
      <c r="ER733">
        <v>109.136</v>
      </c>
      <c r="ES733">
        <v>2.6349999999999998</v>
      </c>
      <c r="ET733">
        <v>191.61490000000001</v>
      </c>
      <c r="EU733">
        <v>-118.38509999999999</v>
      </c>
      <c r="EV733">
        <v>108.917</v>
      </c>
      <c r="EW733">
        <v>2.6589999999999998</v>
      </c>
      <c r="EX733">
        <v>188.7894</v>
      </c>
      <c r="EY733">
        <v>-121.2106</v>
      </c>
      <c r="EZ733">
        <v>109.651</v>
      </c>
      <c r="FA733">
        <v>2.577</v>
      </c>
      <c r="FB733">
        <v>182.51929999999999</v>
      </c>
      <c r="FC733">
        <v>-127.4807</v>
      </c>
      <c r="FD733">
        <v>109.60299999999999</v>
      </c>
      <c r="FE733">
        <v>2.5819999999999999</v>
      </c>
      <c r="FF733">
        <v>195.06010000000001</v>
      </c>
      <c r="FG733">
        <v>-114.93989999999999</v>
      </c>
      <c r="FH733">
        <v>57.06</v>
      </c>
      <c r="FI733">
        <v>-10.77</v>
      </c>
      <c r="FJ733">
        <v>71</v>
      </c>
      <c r="FK733">
        <v>-5.91</v>
      </c>
      <c r="FL733">
        <v>126.14400000000001</v>
      </c>
      <c r="FM733">
        <v>22.27</v>
      </c>
      <c r="FN733">
        <v>0.20610000000000001</v>
      </c>
      <c r="FO733">
        <v>-37.513800000000003</v>
      </c>
      <c r="FP733">
        <v>0.25540000000000002</v>
      </c>
      <c r="FQ733">
        <v>-34.758299999999998</v>
      </c>
      <c r="FR733">
        <v>0.35149999999999998</v>
      </c>
      <c r="FS733">
        <v>-33.084800000000001</v>
      </c>
      <c r="FT733">
        <v>0.58320000000000005</v>
      </c>
      <c r="FU733">
        <v>-32.751100000000001</v>
      </c>
      <c r="FV733">
        <v>1.2191000000000001</v>
      </c>
      <c r="FW733">
        <v>-15.617699999999999</v>
      </c>
      <c r="FX733" t="s">
        <v>344</v>
      </c>
      <c r="FY733">
        <v>104495.52220000001</v>
      </c>
    </row>
    <row r="734" spans="1:181" x14ac:dyDescent="0.35">
      <c r="A734">
        <v>737</v>
      </c>
      <c r="B734" t="s">
        <v>5617</v>
      </c>
      <c r="C734" t="s">
        <v>5599</v>
      </c>
      <c r="D734" t="s">
        <v>2562</v>
      </c>
      <c r="E734" t="s">
        <v>2563</v>
      </c>
      <c r="F734" t="s">
        <v>303</v>
      </c>
      <c r="G734" t="s">
        <v>304</v>
      </c>
      <c r="H734" t="s">
        <v>262</v>
      </c>
      <c r="I734" t="s">
        <v>304</v>
      </c>
      <c r="J734" t="s">
        <v>262</v>
      </c>
      <c r="K734" t="s">
        <v>331</v>
      </c>
      <c r="L734" t="s">
        <v>563</v>
      </c>
      <c r="M734">
        <v>6</v>
      </c>
      <c r="N734" t="s">
        <v>196</v>
      </c>
      <c r="O734" t="s">
        <v>197</v>
      </c>
      <c r="P734" t="s">
        <v>198</v>
      </c>
      <c r="Q734">
        <v>750</v>
      </c>
      <c r="R734" t="s">
        <v>198</v>
      </c>
      <c r="S734">
        <v>750</v>
      </c>
      <c r="T734">
        <v>10</v>
      </c>
      <c r="U734">
        <v>1</v>
      </c>
      <c r="V734" t="s">
        <v>2244</v>
      </c>
      <c r="W734" t="s">
        <v>200</v>
      </c>
      <c r="X734">
        <v>2.875</v>
      </c>
      <c r="Y734" t="s">
        <v>193</v>
      </c>
      <c r="Z734" t="s">
        <v>5399</v>
      </c>
      <c r="AA734" t="s">
        <v>1712</v>
      </c>
      <c r="AB734">
        <v>225</v>
      </c>
      <c r="AD734">
        <v>-12</v>
      </c>
      <c r="AE734" t="s">
        <v>193</v>
      </c>
      <c r="AF734" t="s">
        <v>193</v>
      </c>
      <c r="AG734">
        <v>275</v>
      </c>
      <c r="AH734">
        <v>0</v>
      </c>
      <c r="AI734">
        <v>0</v>
      </c>
      <c r="AJ734" t="s">
        <v>193</v>
      </c>
      <c r="AK734" t="s">
        <v>193</v>
      </c>
      <c r="AM734">
        <v>-20</v>
      </c>
      <c r="AN734">
        <v>50</v>
      </c>
      <c r="AO734" t="s">
        <v>193</v>
      </c>
      <c r="AP734">
        <v>11.2</v>
      </c>
      <c r="AQ734">
        <v>2.8980000000000001</v>
      </c>
      <c r="AR734">
        <v>99.8</v>
      </c>
      <c r="AS734" t="s">
        <v>202</v>
      </c>
      <c r="AT734" t="s">
        <v>203</v>
      </c>
      <c r="AU734" t="s">
        <v>204</v>
      </c>
      <c r="AV734" t="s">
        <v>205</v>
      </c>
      <c r="AW734">
        <v>2</v>
      </c>
      <c r="AX734">
        <v>2</v>
      </c>
      <c r="AY734" t="s">
        <v>193</v>
      </c>
      <c r="AZ734" t="s">
        <v>193</v>
      </c>
      <c r="BA734" t="s">
        <v>202</v>
      </c>
      <c r="BB734" t="s">
        <v>206</v>
      </c>
      <c r="BC734" t="s">
        <v>202</v>
      </c>
      <c r="BD734" t="s">
        <v>202</v>
      </c>
      <c r="BE734" t="s">
        <v>206</v>
      </c>
      <c r="BF734" t="s">
        <v>206</v>
      </c>
      <c r="BG734" t="s">
        <v>237</v>
      </c>
      <c r="BH734" t="s">
        <v>207</v>
      </c>
      <c r="BI734">
        <v>2000</v>
      </c>
      <c r="BK734" t="s">
        <v>206</v>
      </c>
      <c r="BL734" t="s">
        <v>208</v>
      </c>
      <c r="BM734" t="s">
        <v>34</v>
      </c>
      <c r="BN734" t="s">
        <v>193</v>
      </c>
      <c r="BO734" t="s">
        <v>193</v>
      </c>
      <c r="BP734" t="s">
        <v>193</v>
      </c>
      <c r="BQ734" t="s">
        <v>193</v>
      </c>
      <c r="BR734" t="s">
        <v>193</v>
      </c>
      <c r="BS734" t="s">
        <v>193</v>
      </c>
      <c r="BT734" t="s">
        <v>193</v>
      </c>
      <c r="BU734" t="s">
        <v>193</v>
      </c>
      <c r="BV734" t="s">
        <v>208</v>
      </c>
      <c r="BW734" t="s">
        <v>209</v>
      </c>
      <c r="BX734" t="s">
        <v>197</v>
      </c>
      <c r="BY734" t="s">
        <v>193</v>
      </c>
      <c r="BZ734" t="s">
        <v>211</v>
      </c>
      <c r="CA734" t="s">
        <v>634</v>
      </c>
      <c r="CB734" t="s">
        <v>2564</v>
      </c>
      <c r="CC734" t="s">
        <v>2565</v>
      </c>
      <c r="CD734" t="s">
        <v>5600</v>
      </c>
      <c r="CE734">
        <v>1</v>
      </c>
      <c r="CF734">
        <v>1</v>
      </c>
      <c r="CG734" t="s">
        <v>214</v>
      </c>
      <c r="CH734" t="s">
        <v>215</v>
      </c>
      <c r="CI734" t="s">
        <v>215</v>
      </c>
      <c r="CJ734" t="s">
        <v>197</v>
      </c>
      <c r="CK734">
        <v>750</v>
      </c>
      <c r="CL734" t="s">
        <v>216</v>
      </c>
      <c r="CM734">
        <v>1</v>
      </c>
      <c r="CN734" t="s">
        <v>2244</v>
      </c>
      <c r="CO734" t="s">
        <v>193</v>
      </c>
      <c r="CP734">
        <v>3</v>
      </c>
      <c r="CQ734" t="s">
        <v>193</v>
      </c>
      <c r="CR734" t="s">
        <v>193</v>
      </c>
      <c r="CS734" t="s">
        <v>193</v>
      </c>
      <c r="CT734" t="s">
        <v>193</v>
      </c>
      <c r="CU734" t="s">
        <v>193</v>
      </c>
      <c r="CV734" t="s">
        <v>193</v>
      </c>
      <c r="CW734" t="s">
        <v>2562</v>
      </c>
      <c r="CX734" t="s">
        <v>217</v>
      </c>
      <c r="CY734">
        <v>0.45</v>
      </c>
      <c r="CZ734">
        <v>3.375</v>
      </c>
      <c r="DA734" t="s">
        <v>206</v>
      </c>
      <c r="DB734" t="s">
        <v>193</v>
      </c>
      <c r="DC734" t="s">
        <v>193</v>
      </c>
      <c r="DD734" t="s">
        <v>193</v>
      </c>
      <c r="DE734" t="s">
        <v>193</v>
      </c>
      <c r="DF734" t="s">
        <v>193</v>
      </c>
      <c r="DG734" t="s">
        <v>220</v>
      </c>
      <c r="DH734" t="s">
        <v>32</v>
      </c>
      <c r="DI734" t="s">
        <v>350</v>
      </c>
      <c r="DJ734" t="s">
        <v>375</v>
      </c>
      <c r="DK734" t="s">
        <v>341</v>
      </c>
      <c r="DL734" t="s">
        <v>222</v>
      </c>
      <c r="DM734" t="s">
        <v>222</v>
      </c>
      <c r="DN734" t="s">
        <v>223</v>
      </c>
      <c r="DO734" t="s">
        <v>1547</v>
      </c>
      <c r="DP734">
        <v>99.653999999999996</v>
      </c>
      <c r="DQ734">
        <v>2.915</v>
      </c>
      <c r="DR734">
        <v>233.20240000000001</v>
      </c>
      <c r="DS734">
        <v>8.2024000000000008</v>
      </c>
      <c r="DT734">
        <v>100.255</v>
      </c>
      <c r="DU734">
        <v>2.8450000000000002</v>
      </c>
      <c r="DV734">
        <v>224.8682</v>
      </c>
      <c r="DW734">
        <v>-0.1318</v>
      </c>
      <c r="DX734">
        <v>100.45099999999999</v>
      </c>
      <c r="DY734">
        <v>2.8220000000000001</v>
      </c>
      <c r="DZ734">
        <v>222.74860000000001</v>
      </c>
      <c r="EA734">
        <v>-2.2513999999999998</v>
      </c>
      <c r="EB734">
        <v>101.218</v>
      </c>
      <c r="EC734">
        <v>2.7320000000000002</v>
      </c>
      <c r="ED734">
        <v>206.2441</v>
      </c>
      <c r="EE734">
        <v>-18.7559</v>
      </c>
      <c r="EF734">
        <v>103.176</v>
      </c>
      <c r="EG734">
        <v>2.5059999999999998</v>
      </c>
      <c r="EH734">
        <v>179.40450000000001</v>
      </c>
      <c r="EI734">
        <v>-45.595500000000001</v>
      </c>
      <c r="EJ734">
        <v>103.176</v>
      </c>
      <c r="EK734">
        <v>2.5059999999999998</v>
      </c>
      <c r="EL734">
        <v>173.39490000000001</v>
      </c>
      <c r="EM734">
        <v>-51.6051</v>
      </c>
      <c r="EN734">
        <v>104.31</v>
      </c>
      <c r="EO734">
        <v>2.3769999999999998</v>
      </c>
      <c r="EP734">
        <v>160.55160000000001</v>
      </c>
      <c r="EQ734">
        <v>-64.448400000000007</v>
      </c>
      <c r="ER734">
        <v>103.983</v>
      </c>
      <c r="ES734">
        <v>2.4140000000000001</v>
      </c>
      <c r="ET734">
        <v>169.51490000000001</v>
      </c>
      <c r="EU734">
        <v>-55.485100000000003</v>
      </c>
      <c r="EV734">
        <v>104.7</v>
      </c>
      <c r="EW734">
        <v>2.3330000000000002</v>
      </c>
      <c r="EX734">
        <v>156.18940000000001</v>
      </c>
      <c r="EY734">
        <v>-68.810599999999994</v>
      </c>
      <c r="EZ734">
        <v>105.303</v>
      </c>
      <c r="FA734">
        <v>2.2650000000000001</v>
      </c>
      <c r="FB734">
        <v>151.3193</v>
      </c>
      <c r="FC734">
        <v>-73.680700000000002</v>
      </c>
      <c r="FD734">
        <v>105.303</v>
      </c>
      <c r="FE734">
        <v>2.2650000000000001</v>
      </c>
      <c r="FF734">
        <v>163.36009999999999</v>
      </c>
      <c r="FG734">
        <v>-61.639899999999997</v>
      </c>
      <c r="FH734">
        <v>53.54</v>
      </c>
      <c r="FI734">
        <v>-13.18</v>
      </c>
      <c r="FJ734">
        <v>71.97</v>
      </c>
      <c r="FK734">
        <v>-10.93</v>
      </c>
      <c r="FL734">
        <v>113.051</v>
      </c>
      <c r="FM734">
        <v>4.7</v>
      </c>
      <c r="FN734">
        <v>0.2455</v>
      </c>
      <c r="FO734">
        <v>-33.908900000000003</v>
      </c>
      <c r="FP734">
        <v>0.29260000000000003</v>
      </c>
      <c r="FQ734">
        <v>-29.5319</v>
      </c>
      <c r="FR734">
        <v>0.37990000000000002</v>
      </c>
      <c r="FS734">
        <v>-27.285699999999999</v>
      </c>
      <c r="FT734">
        <v>0.66949999999999998</v>
      </c>
      <c r="FU734">
        <v>-20.923100000000002</v>
      </c>
      <c r="FV734">
        <v>1.3213999999999999</v>
      </c>
      <c r="FW734">
        <v>-5.3044000000000002</v>
      </c>
      <c r="FX734" t="s">
        <v>2566</v>
      </c>
      <c r="FY734">
        <v>46241.150699999998</v>
      </c>
    </row>
    <row r="735" spans="1:181" x14ac:dyDescent="0.35">
      <c r="A735">
        <v>738</v>
      </c>
      <c r="B735" t="s">
        <v>5617</v>
      </c>
      <c r="C735" t="s">
        <v>5599</v>
      </c>
      <c r="D735" t="s">
        <v>2018</v>
      </c>
      <c r="E735" t="s">
        <v>2019</v>
      </c>
      <c r="F735" t="s">
        <v>303</v>
      </c>
      <c r="G735" t="s">
        <v>304</v>
      </c>
      <c r="H735" t="s">
        <v>262</v>
      </c>
      <c r="I735" t="s">
        <v>304</v>
      </c>
      <c r="J735" t="s">
        <v>233</v>
      </c>
      <c r="K735" t="s">
        <v>304</v>
      </c>
      <c r="L735" t="s">
        <v>1271</v>
      </c>
      <c r="M735">
        <v>6</v>
      </c>
      <c r="N735" t="s">
        <v>196</v>
      </c>
      <c r="O735" t="s">
        <v>197</v>
      </c>
      <c r="P735" t="s">
        <v>198</v>
      </c>
      <c r="Q735">
        <v>1500</v>
      </c>
      <c r="R735" t="s">
        <v>198</v>
      </c>
      <c r="S735">
        <v>1500</v>
      </c>
      <c r="T735">
        <v>10</v>
      </c>
      <c r="U735">
        <v>1</v>
      </c>
      <c r="V735" t="s">
        <v>2244</v>
      </c>
      <c r="W735" t="s">
        <v>200</v>
      </c>
      <c r="X735">
        <v>3.375</v>
      </c>
      <c r="Y735" t="s">
        <v>193</v>
      </c>
      <c r="Z735" t="s">
        <v>5405</v>
      </c>
      <c r="AA735" t="s">
        <v>1712</v>
      </c>
      <c r="AB735">
        <v>280</v>
      </c>
      <c r="AD735">
        <v>-4</v>
      </c>
      <c r="AE735" t="s">
        <v>193</v>
      </c>
      <c r="AF735" t="s">
        <v>193</v>
      </c>
      <c r="AG735">
        <v>337.5</v>
      </c>
      <c r="AH735">
        <v>0</v>
      </c>
      <c r="AI735">
        <v>0</v>
      </c>
      <c r="AJ735" t="s">
        <v>193</v>
      </c>
      <c r="AK735" t="s">
        <v>193</v>
      </c>
      <c r="AM735">
        <v>-5</v>
      </c>
      <c r="AN735">
        <v>57.5</v>
      </c>
      <c r="AO735" t="s">
        <v>193</v>
      </c>
      <c r="AP735">
        <v>3.7</v>
      </c>
      <c r="AQ735">
        <v>2.4950000000000001</v>
      </c>
      <c r="AR735">
        <v>98.995000000000005</v>
      </c>
      <c r="AS735" t="s">
        <v>202</v>
      </c>
      <c r="AT735" t="s">
        <v>203</v>
      </c>
      <c r="AU735" t="s">
        <v>204</v>
      </c>
      <c r="AV735" t="s">
        <v>205</v>
      </c>
      <c r="AW735">
        <v>6</v>
      </c>
      <c r="AX735">
        <v>6</v>
      </c>
      <c r="AY735" t="s">
        <v>193</v>
      </c>
      <c r="AZ735" t="s">
        <v>193</v>
      </c>
      <c r="BA735" t="s">
        <v>206</v>
      </c>
      <c r="BB735" t="s">
        <v>206</v>
      </c>
      <c r="BC735" t="s">
        <v>202</v>
      </c>
      <c r="BD735" t="s">
        <v>202</v>
      </c>
      <c r="BE735" t="s">
        <v>206</v>
      </c>
      <c r="BF735" t="s">
        <v>206</v>
      </c>
      <c r="BG735" t="s">
        <v>207</v>
      </c>
      <c r="BH735" t="s">
        <v>237</v>
      </c>
      <c r="BI735">
        <v>2000</v>
      </c>
      <c r="BK735" t="s">
        <v>206</v>
      </c>
      <c r="BL735" t="s">
        <v>208</v>
      </c>
      <c r="BM735" t="s">
        <v>35</v>
      </c>
      <c r="BN735" t="s">
        <v>340</v>
      </c>
      <c r="BO735" t="s">
        <v>267</v>
      </c>
      <c r="BP735" t="s">
        <v>404</v>
      </c>
      <c r="BQ735" t="s">
        <v>341</v>
      </c>
      <c r="BR735" t="s">
        <v>193</v>
      </c>
      <c r="BS735" t="s">
        <v>193</v>
      </c>
      <c r="BT735" t="s">
        <v>193</v>
      </c>
      <c r="BU735" t="s">
        <v>193</v>
      </c>
      <c r="BV735" t="s">
        <v>267</v>
      </c>
      <c r="BW735" t="s">
        <v>209</v>
      </c>
      <c r="BX735" t="s">
        <v>197</v>
      </c>
      <c r="BY735" t="s">
        <v>193</v>
      </c>
      <c r="BZ735" t="s">
        <v>243</v>
      </c>
      <c r="CA735" t="s">
        <v>337</v>
      </c>
      <c r="CB735" t="s">
        <v>2567</v>
      </c>
      <c r="CC735" t="s">
        <v>2568</v>
      </c>
      <c r="CD735" t="s">
        <v>5600</v>
      </c>
      <c r="CE735">
        <v>1</v>
      </c>
      <c r="CF735">
        <v>1</v>
      </c>
      <c r="CG735" t="s">
        <v>214</v>
      </c>
      <c r="CH735" t="s">
        <v>215</v>
      </c>
      <c r="CI735" t="s">
        <v>215</v>
      </c>
      <c r="CJ735" t="s">
        <v>197</v>
      </c>
      <c r="CK735">
        <v>1500</v>
      </c>
      <c r="CL735" t="s">
        <v>216</v>
      </c>
      <c r="CM735">
        <v>1</v>
      </c>
      <c r="CN735" t="s">
        <v>2244</v>
      </c>
      <c r="CO735" t="s">
        <v>193</v>
      </c>
      <c r="CP735">
        <v>3</v>
      </c>
      <c r="CQ735" t="s">
        <v>193</v>
      </c>
      <c r="CR735" t="s">
        <v>193</v>
      </c>
      <c r="CS735" t="s">
        <v>193</v>
      </c>
      <c r="CT735" t="s">
        <v>193</v>
      </c>
      <c r="CU735" t="s">
        <v>193</v>
      </c>
      <c r="CV735" t="s">
        <v>193</v>
      </c>
      <c r="CW735" t="s">
        <v>2018</v>
      </c>
      <c r="CX735" t="s">
        <v>217</v>
      </c>
      <c r="CY735">
        <v>0.65</v>
      </c>
      <c r="CZ735">
        <v>9.75</v>
      </c>
      <c r="DA735" t="s">
        <v>206</v>
      </c>
      <c r="DB735" t="s">
        <v>193</v>
      </c>
      <c r="DC735" t="s">
        <v>193</v>
      </c>
      <c r="DD735" t="s">
        <v>193</v>
      </c>
      <c r="DE735" t="s">
        <v>193</v>
      </c>
      <c r="DF735" t="s">
        <v>193</v>
      </c>
      <c r="DG735" t="s">
        <v>437</v>
      </c>
      <c r="DH735" t="s">
        <v>193</v>
      </c>
      <c r="DI735" t="s">
        <v>193</v>
      </c>
      <c r="DJ735" t="s">
        <v>193</v>
      </c>
      <c r="DK735" t="s">
        <v>193</v>
      </c>
      <c r="DL735" t="s">
        <v>222</v>
      </c>
      <c r="DM735" t="s">
        <v>222</v>
      </c>
      <c r="DN735" t="s">
        <v>223</v>
      </c>
      <c r="DO735" t="s">
        <v>1547</v>
      </c>
      <c r="DP735">
        <v>98.200999999999993</v>
      </c>
      <c r="DQ735">
        <v>3.5910000000000002</v>
      </c>
      <c r="DR735">
        <v>300.80239999999998</v>
      </c>
      <c r="DS735">
        <v>20.802399999999999</v>
      </c>
      <c r="DT735">
        <v>98.366</v>
      </c>
      <c r="DU735">
        <v>3.5710000000000002</v>
      </c>
      <c r="DV735">
        <v>297.46820000000002</v>
      </c>
      <c r="DW735">
        <v>17.4682</v>
      </c>
      <c r="DX735">
        <v>98.122</v>
      </c>
      <c r="DY735">
        <v>3.601</v>
      </c>
      <c r="DZ735">
        <v>300.64859999999999</v>
      </c>
      <c r="EA735">
        <v>20.648599999999998</v>
      </c>
      <c r="EB735">
        <v>99.370999999999995</v>
      </c>
      <c r="EC735">
        <v>3.45</v>
      </c>
      <c r="ED735">
        <v>278.04410000000001</v>
      </c>
      <c r="EE735">
        <v>-1.9559</v>
      </c>
      <c r="EF735">
        <v>102.90300000000001</v>
      </c>
      <c r="EG735">
        <v>3.028</v>
      </c>
      <c r="EH735">
        <v>231.6045</v>
      </c>
      <c r="EI735">
        <v>-48.395499999999998</v>
      </c>
      <c r="EJ735">
        <v>102.90300000000001</v>
      </c>
      <c r="EK735">
        <v>3.028</v>
      </c>
      <c r="EL735">
        <v>225.5949</v>
      </c>
      <c r="EM735">
        <v>-54.405099999999997</v>
      </c>
      <c r="EN735">
        <v>104.514</v>
      </c>
      <c r="EO735">
        <v>2.84</v>
      </c>
      <c r="EP735">
        <v>206.85159999999999</v>
      </c>
      <c r="EQ735">
        <v>-73.148399999999995</v>
      </c>
      <c r="ER735">
        <v>105.321</v>
      </c>
      <c r="ES735">
        <v>2.7469999999999999</v>
      </c>
      <c r="ET735">
        <v>202.81489999999999</v>
      </c>
      <c r="EU735">
        <v>-77.185100000000006</v>
      </c>
      <c r="EV735">
        <v>105.11</v>
      </c>
      <c r="EW735">
        <v>2.7709999999999999</v>
      </c>
      <c r="EX735">
        <v>199.98939999999999</v>
      </c>
      <c r="EY735">
        <v>-80.010599999999997</v>
      </c>
      <c r="EZ735">
        <v>105.973</v>
      </c>
      <c r="FA735">
        <v>2.6720000000000002</v>
      </c>
      <c r="FB735">
        <v>192.01929999999999</v>
      </c>
      <c r="FC735">
        <v>-87.980699999999999</v>
      </c>
      <c r="FD735">
        <v>106.605</v>
      </c>
      <c r="FE735">
        <v>2.6</v>
      </c>
      <c r="FF735">
        <v>196.86009999999999</v>
      </c>
      <c r="FG735">
        <v>-83.139899999999997</v>
      </c>
      <c r="FH735">
        <v>53.54</v>
      </c>
      <c r="FI735">
        <v>-13.18</v>
      </c>
      <c r="FJ735">
        <v>71.97</v>
      </c>
      <c r="FK735">
        <v>-10.93</v>
      </c>
      <c r="FL735">
        <v>113.051</v>
      </c>
      <c r="FM735">
        <v>4.7</v>
      </c>
      <c r="FN735">
        <v>0.2455</v>
      </c>
      <c r="FO735">
        <v>-33.908900000000003</v>
      </c>
      <c r="FP735">
        <v>0.29260000000000003</v>
      </c>
      <c r="FQ735">
        <v>-29.5319</v>
      </c>
      <c r="FR735">
        <v>0.37990000000000002</v>
      </c>
      <c r="FS735">
        <v>-27.285699999999999</v>
      </c>
      <c r="FT735">
        <v>0.66949999999999998</v>
      </c>
      <c r="FU735">
        <v>-20.923100000000002</v>
      </c>
      <c r="FV735">
        <v>1.3213999999999999</v>
      </c>
      <c r="FW735">
        <v>-5.3044000000000002</v>
      </c>
      <c r="FX735" t="s">
        <v>2022</v>
      </c>
      <c r="FY735">
        <v>103459.9332</v>
      </c>
    </row>
    <row r="736" spans="1:181" x14ac:dyDescent="0.35">
      <c r="A736">
        <v>739</v>
      </c>
      <c r="B736" t="s">
        <v>5617</v>
      </c>
      <c r="C736" t="s">
        <v>5587</v>
      </c>
      <c r="D736" t="s">
        <v>2569</v>
      </c>
      <c r="E736" t="s">
        <v>2570</v>
      </c>
      <c r="F736" t="s">
        <v>303</v>
      </c>
      <c r="G736" t="s">
        <v>304</v>
      </c>
      <c r="H736" t="s">
        <v>262</v>
      </c>
      <c r="I736" t="s">
        <v>304</v>
      </c>
      <c r="J736" t="s">
        <v>316</v>
      </c>
      <c r="K736" t="s">
        <v>193</v>
      </c>
      <c r="L736" t="s">
        <v>468</v>
      </c>
      <c r="M736">
        <v>6</v>
      </c>
      <c r="N736" t="s">
        <v>196</v>
      </c>
      <c r="O736" t="s">
        <v>197</v>
      </c>
      <c r="P736" t="s">
        <v>198</v>
      </c>
      <c r="Q736">
        <v>1200</v>
      </c>
      <c r="R736" t="s">
        <v>198</v>
      </c>
      <c r="S736">
        <v>600</v>
      </c>
      <c r="T736">
        <v>5</v>
      </c>
      <c r="U736">
        <v>2</v>
      </c>
      <c r="V736" t="s">
        <v>2244</v>
      </c>
      <c r="W736" t="s">
        <v>200</v>
      </c>
      <c r="X736">
        <v>3.05</v>
      </c>
      <c r="Y736" t="s">
        <v>193</v>
      </c>
      <c r="Z736" t="s">
        <v>5607</v>
      </c>
      <c r="AA736" t="s">
        <v>2410</v>
      </c>
      <c r="AB736">
        <v>275</v>
      </c>
      <c r="AD736">
        <v>-24</v>
      </c>
      <c r="AE736" t="s">
        <v>193</v>
      </c>
      <c r="AF736" t="s">
        <v>193</v>
      </c>
      <c r="AG736">
        <v>337.5</v>
      </c>
      <c r="AH736">
        <v>0</v>
      </c>
      <c r="AI736">
        <v>0</v>
      </c>
      <c r="AJ736" t="s">
        <v>193</v>
      </c>
      <c r="AK736" t="s">
        <v>193</v>
      </c>
      <c r="AM736">
        <v>17</v>
      </c>
      <c r="AN736">
        <v>62.5</v>
      </c>
      <c r="AO736" t="s">
        <v>193</v>
      </c>
      <c r="AP736">
        <v>12.83</v>
      </c>
      <c r="AQ736">
        <v>3.0840000000000001</v>
      </c>
      <c r="AR736">
        <v>99.843999999999994</v>
      </c>
      <c r="AS736" t="s">
        <v>202</v>
      </c>
      <c r="AT736" t="s">
        <v>203</v>
      </c>
      <c r="AU736" t="s">
        <v>204</v>
      </c>
      <c r="AV736" t="s">
        <v>265</v>
      </c>
      <c r="AW736">
        <v>5</v>
      </c>
      <c r="AX736">
        <v>2</v>
      </c>
      <c r="AY736">
        <v>3</v>
      </c>
      <c r="AZ736" t="s">
        <v>193</v>
      </c>
      <c r="BA736" t="s">
        <v>206</v>
      </c>
      <c r="BB736" t="s">
        <v>206</v>
      </c>
      <c r="BC736" t="s">
        <v>202</v>
      </c>
      <c r="BD736" t="s">
        <v>202</v>
      </c>
      <c r="BE736" t="s">
        <v>206</v>
      </c>
      <c r="BF736" t="s">
        <v>206</v>
      </c>
      <c r="BG736" t="s">
        <v>207</v>
      </c>
      <c r="BH736" t="s">
        <v>193</v>
      </c>
      <c r="BI736">
        <v>2000</v>
      </c>
      <c r="BK736" t="s">
        <v>206</v>
      </c>
      <c r="BL736" t="s">
        <v>220</v>
      </c>
      <c r="BM736" t="s">
        <v>32</v>
      </c>
      <c r="BN736" t="s">
        <v>29</v>
      </c>
      <c r="BO736" t="s">
        <v>30</v>
      </c>
      <c r="BP736" t="s">
        <v>34</v>
      </c>
      <c r="BQ736" t="s">
        <v>193</v>
      </c>
      <c r="BR736" t="s">
        <v>193</v>
      </c>
      <c r="BS736" t="s">
        <v>193</v>
      </c>
      <c r="BT736" t="s">
        <v>193</v>
      </c>
      <c r="BU736" t="s">
        <v>193</v>
      </c>
      <c r="BV736" t="s">
        <v>193</v>
      </c>
      <c r="BW736" t="s">
        <v>209</v>
      </c>
      <c r="BX736" t="s">
        <v>197</v>
      </c>
      <c r="BY736" t="s">
        <v>193</v>
      </c>
      <c r="BZ736" t="s">
        <v>553</v>
      </c>
      <c r="CA736" t="s">
        <v>2070</v>
      </c>
      <c r="CB736" t="s">
        <v>2571</v>
      </c>
      <c r="CC736" t="s">
        <v>2572</v>
      </c>
      <c r="CD736" t="s">
        <v>5600</v>
      </c>
      <c r="CE736">
        <v>1</v>
      </c>
      <c r="CF736">
        <v>1</v>
      </c>
      <c r="CG736" t="s">
        <v>214</v>
      </c>
      <c r="CH736" t="s">
        <v>215</v>
      </c>
      <c r="CI736" t="s">
        <v>215</v>
      </c>
      <c r="CJ736" t="s">
        <v>197</v>
      </c>
      <c r="CK736">
        <v>600</v>
      </c>
      <c r="CL736" t="s">
        <v>216</v>
      </c>
      <c r="CM736">
        <v>1</v>
      </c>
      <c r="CN736" t="s">
        <v>2244</v>
      </c>
      <c r="CO736" t="s">
        <v>193</v>
      </c>
      <c r="CP736">
        <v>1</v>
      </c>
      <c r="CQ736" t="s">
        <v>193</v>
      </c>
      <c r="CR736" t="s">
        <v>193</v>
      </c>
      <c r="CS736" t="s">
        <v>193</v>
      </c>
      <c r="CT736" t="s">
        <v>193</v>
      </c>
      <c r="CU736" t="s">
        <v>193</v>
      </c>
      <c r="CV736" t="s">
        <v>193</v>
      </c>
      <c r="CW736" t="s">
        <v>2569</v>
      </c>
      <c r="CX736" t="s">
        <v>217</v>
      </c>
      <c r="CY736">
        <v>0.35</v>
      </c>
      <c r="CZ736">
        <v>2.1</v>
      </c>
      <c r="DA736" t="s">
        <v>206</v>
      </c>
      <c r="DB736" t="s">
        <v>193</v>
      </c>
      <c r="DC736" t="s">
        <v>193</v>
      </c>
      <c r="DD736" t="s">
        <v>193</v>
      </c>
      <c r="DE736" t="s">
        <v>193</v>
      </c>
      <c r="DF736" t="s">
        <v>193</v>
      </c>
      <c r="DG736" t="s">
        <v>193</v>
      </c>
      <c r="DH736" t="s">
        <v>193</v>
      </c>
      <c r="DI736" t="s">
        <v>193</v>
      </c>
      <c r="DJ736" t="s">
        <v>193</v>
      </c>
      <c r="DK736" t="s">
        <v>193</v>
      </c>
      <c r="DL736" t="s">
        <v>222</v>
      </c>
      <c r="DM736" t="s">
        <v>222</v>
      </c>
      <c r="DN736" t="s">
        <v>223</v>
      </c>
      <c r="DO736" t="s">
        <v>2242</v>
      </c>
      <c r="DP736">
        <v>102.63</v>
      </c>
      <c r="DQ736">
        <v>2.4780000000000002</v>
      </c>
      <c r="DR736">
        <v>209.37090000000001</v>
      </c>
      <c r="DS736">
        <v>-65.629099999999994</v>
      </c>
      <c r="DT736">
        <v>102.872</v>
      </c>
      <c r="DU736">
        <v>2.4249999999999998</v>
      </c>
      <c r="DV736">
        <v>198.53639999999999</v>
      </c>
      <c r="DW736">
        <v>-76.4636</v>
      </c>
      <c r="DX736">
        <v>102.872</v>
      </c>
      <c r="DY736">
        <v>2.4249999999999998</v>
      </c>
      <c r="DZ736">
        <v>196.79230000000001</v>
      </c>
      <c r="EA736">
        <v>-78.207700000000003</v>
      </c>
      <c r="EB736">
        <v>102.872</v>
      </c>
      <c r="EC736">
        <v>2.4249999999999998</v>
      </c>
      <c r="ED736">
        <v>195.36439999999999</v>
      </c>
      <c r="EE736">
        <v>-79.635599999999997</v>
      </c>
      <c r="EF736">
        <v>102.872</v>
      </c>
      <c r="EG736">
        <v>2.4249999999999998</v>
      </c>
      <c r="EH736">
        <v>195.3691</v>
      </c>
      <c r="EI736">
        <v>-79.630899999999997</v>
      </c>
      <c r="EJ736">
        <v>106.51</v>
      </c>
      <c r="EK736">
        <v>1.659</v>
      </c>
      <c r="EL736">
        <v>125.4533</v>
      </c>
      <c r="EM736">
        <v>-149.54669999999999</v>
      </c>
      <c r="EN736">
        <v>106.755</v>
      </c>
      <c r="EO736">
        <v>1.6080000000000001</v>
      </c>
      <c r="EP736">
        <v>115.9037</v>
      </c>
      <c r="EQ736">
        <v>-159.09630000000001</v>
      </c>
      <c r="ER736">
        <v>106.148</v>
      </c>
      <c r="ES736">
        <v>1.7310000000000001</v>
      </c>
      <c r="ET736">
        <v>131.072</v>
      </c>
      <c r="EU736">
        <v>-143.928</v>
      </c>
      <c r="EV736">
        <v>106.072</v>
      </c>
      <c r="EW736">
        <v>1.746</v>
      </c>
      <c r="EX736">
        <v>140.83629999999999</v>
      </c>
      <c r="EY736">
        <v>-134.16370000000001</v>
      </c>
      <c r="EZ736">
        <v>105.962</v>
      </c>
      <c r="FA736">
        <v>1.768</v>
      </c>
      <c r="FB736">
        <v>141.15620000000001</v>
      </c>
      <c r="FC736">
        <v>-133.84379999999999</v>
      </c>
      <c r="FD736">
        <v>105.753</v>
      </c>
      <c r="FE736">
        <v>1.8109999999999999</v>
      </c>
      <c r="FF736">
        <v>145.1465</v>
      </c>
      <c r="FG736">
        <v>-129.8535</v>
      </c>
      <c r="FH736">
        <v>53.54</v>
      </c>
      <c r="FI736">
        <v>-13.18</v>
      </c>
      <c r="FJ736">
        <v>71.97</v>
      </c>
      <c r="FK736">
        <v>-10.93</v>
      </c>
      <c r="FL736">
        <v>113.051</v>
      </c>
      <c r="FM736">
        <v>4.7</v>
      </c>
      <c r="FN736">
        <v>0.2455</v>
      </c>
      <c r="FO736">
        <v>-33.908900000000003</v>
      </c>
      <c r="FP736">
        <v>0.29260000000000003</v>
      </c>
      <c r="FQ736">
        <v>-29.5319</v>
      </c>
      <c r="FR736">
        <v>0.37990000000000002</v>
      </c>
      <c r="FS736">
        <v>-27.285699999999999</v>
      </c>
      <c r="FT736">
        <v>0.66949999999999998</v>
      </c>
      <c r="FU736">
        <v>-20.923100000000002</v>
      </c>
      <c r="FV736">
        <v>1.3213999999999999</v>
      </c>
      <c r="FW736">
        <v>-5.3044000000000002</v>
      </c>
      <c r="FX736" t="s">
        <v>2573</v>
      </c>
      <c r="FY736">
        <v>18542.948499999999</v>
      </c>
    </row>
    <row r="737" spans="1:181" x14ac:dyDescent="0.35">
      <c r="A737">
        <v>740</v>
      </c>
      <c r="B737" t="s">
        <v>5617</v>
      </c>
      <c r="C737" t="s">
        <v>5587</v>
      </c>
      <c r="D737" t="s">
        <v>2569</v>
      </c>
      <c r="E737" t="s">
        <v>2570</v>
      </c>
      <c r="F737" t="s">
        <v>303</v>
      </c>
      <c r="G737" t="s">
        <v>304</v>
      </c>
      <c r="H737" t="s">
        <v>262</v>
      </c>
      <c r="I737" t="s">
        <v>304</v>
      </c>
      <c r="J737" t="s">
        <v>316</v>
      </c>
      <c r="K737" t="s">
        <v>193</v>
      </c>
      <c r="L737" t="s">
        <v>468</v>
      </c>
      <c r="M737" t="s">
        <v>193</v>
      </c>
      <c r="N737" t="s">
        <v>196</v>
      </c>
      <c r="O737" t="s">
        <v>197</v>
      </c>
      <c r="P737" t="s">
        <v>198</v>
      </c>
      <c r="Q737">
        <v>1200</v>
      </c>
      <c r="R737" t="s">
        <v>198</v>
      </c>
      <c r="S737">
        <v>600</v>
      </c>
      <c r="T737">
        <v>10</v>
      </c>
      <c r="U737">
        <v>2</v>
      </c>
      <c r="V737" t="s">
        <v>2244</v>
      </c>
      <c r="W737" t="s">
        <v>200</v>
      </c>
      <c r="X737">
        <v>3.5</v>
      </c>
      <c r="Y737" t="s">
        <v>193</v>
      </c>
      <c r="Z737" t="s">
        <v>5608</v>
      </c>
      <c r="AA737" t="s">
        <v>1712</v>
      </c>
      <c r="AB737">
        <v>287.5</v>
      </c>
      <c r="AD737">
        <v>-19.5</v>
      </c>
      <c r="AE737" t="s">
        <v>193</v>
      </c>
      <c r="AF737" t="s">
        <v>193</v>
      </c>
      <c r="AG737">
        <v>337.5</v>
      </c>
      <c r="AH737">
        <v>0</v>
      </c>
      <c r="AI737">
        <v>0</v>
      </c>
      <c r="AJ737" t="s">
        <v>193</v>
      </c>
      <c r="AK737" t="s">
        <v>193</v>
      </c>
      <c r="AM737">
        <v>10</v>
      </c>
      <c r="AN737">
        <v>50</v>
      </c>
      <c r="AO737" t="s">
        <v>193</v>
      </c>
      <c r="AP737">
        <v>10.33</v>
      </c>
      <c r="AQ737">
        <v>3.524</v>
      </c>
      <c r="AR737">
        <v>99.799000000000007</v>
      </c>
      <c r="AS737" t="s">
        <v>202</v>
      </c>
      <c r="AT737" t="s">
        <v>203</v>
      </c>
      <c r="AU737" t="s">
        <v>204</v>
      </c>
      <c r="AV737" t="s">
        <v>265</v>
      </c>
      <c r="AW737">
        <v>5</v>
      </c>
      <c r="AX737">
        <v>2</v>
      </c>
      <c r="AY737">
        <v>3</v>
      </c>
      <c r="AZ737" t="s">
        <v>193</v>
      </c>
      <c r="BA737" t="s">
        <v>206</v>
      </c>
      <c r="BB737" t="s">
        <v>206</v>
      </c>
      <c r="BC737" t="s">
        <v>202</v>
      </c>
      <c r="BD737" t="s">
        <v>202</v>
      </c>
      <c r="BE737" t="s">
        <v>206</v>
      </c>
      <c r="BF737" t="s">
        <v>206</v>
      </c>
      <c r="BG737" t="s">
        <v>207</v>
      </c>
      <c r="BH737" t="s">
        <v>193</v>
      </c>
      <c r="BI737">
        <v>2000</v>
      </c>
      <c r="BK737" t="s">
        <v>206</v>
      </c>
      <c r="BL737" t="s">
        <v>220</v>
      </c>
      <c r="BM737" t="s">
        <v>32</v>
      </c>
      <c r="BN737" t="s">
        <v>29</v>
      </c>
      <c r="BO737" t="s">
        <v>30</v>
      </c>
      <c r="BP737" t="s">
        <v>34</v>
      </c>
      <c r="BQ737" t="s">
        <v>193</v>
      </c>
      <c r="BR737" t="s">
        <v>193</v>
      </c>
      <c r="BS737" t="s">
        <v>193</v>
      </c>
      <c r="BT737" t="s">
        <v>193</v>
      </c>
      <c r="BU737" t="s">
        <v>193</v>
      </c>
      <c r="BV737" t="s">
        <v>193</v>
      </c>
      <c r="BW737" t="s">
        <v>209</v>
      </c>
      <c r="BX737" t="s">
        <v>197</v>
      </c>
      <c r="BY737" t="s">
        <v>193</v>
      </c>
      <c r="BZ737" t="s">
        <v>553</v>
      </c>
      <c r="CA737" t="s">
        <v>2070</v>
      </c>
      <c r="CB737" t="s">
        <v>2574</v>
      </c>
      <c r="CC737" t="s">
        <v>2575</v>
      </c>
      <c r="CD737" t="s">
        <v>5600</v>
      </c>
      <c r="CE737">
        <v>1</v>
      </c>
      <c r="CF737">
        <v>0</v>
      </c>
      <c r="CG737" t="s">
        <v>214</v>
      </c>
      <c r="CH737" t="s">
        <v>215</v>
      </c>
      <c r="CI737" t="s">
        <v>215</v>
      </c>
      <c r="CJ737" t="s">
        <v>197</v>
      </c>
      <c r="CK737">
        <v>600</v>
      </c>
      <c r="CL737" t="s">
        <v>216</v>
      </c>
      <c r="CM737">
        <v>1</v>
      </c>
      <c r="CN737" t="s">
        <v>2244</v>
      </c>
      <c r="CO737" t="s">
        <v>193</v>
      </c>
      <c r="CP737">
        <v>3</v>
      </c>
      <c r="CQ737" t="s">
        <v>193</v>
      </c>
      <c r="CR737" t="s">
        <v>193</v>
      </c>
      <c r="CS737" t="s">
        <v>193</v>
      </c>
      <c r="CT737" t="s">
        <v>193</v>
      </c>
      <c r="CU737" t="s">
        <v>193</v>
      </c>
      <c r="CV737" t="s">
        <v>193</v>
      </c>
      <c r="CW737" t="s">
        <v>2569</v>
      </c>
      <c r="CX737" t="s">
        <v>217</v>
      </c>
      <c r="CY737">
        <v>0.45</v>
      </c>
      <c r="CZ737">
        <v>2.7</v>
      </c>
      <c r="DA737" t="s">
        <v>206</v>
      </c>
      <c r="DB737" t="s">
        <v>193</v>
      </c>
      <c r="DC737" t="s">
        <v>193</v>
      </c>
      <c r="DD737" t="s">
        <v>193</v>
      </c>
      <c r="DE737" t="s">
        <v>193</v>
      </c>
      <c r="DF737" t="s">
        <v>193</v>
      </c>
      <c r="DG737" t="s">
        <v>193</v>
      </c>
      <c r="DH737" t="s">
        <v>193</v>
      </c>
      <c r="DI737" t="s">
        <v>193</v>
      </c>
      <c r="DJ737" t="s">
        <v>193</v>
      </c>
      <c r="DK737" t="s">
        <v>193</v>
      </c>
      <c r="DL737" t="s">
        <v>222</v>
      </c>
      <c r="DM737" t="s">
        <v>222</v>
      </c>
      <c r="DN737" t="s">
        <v>223</v>
      </c>
      <c r="DO737" t="s">
        <v>1547</v>
      </c>
      <c r="DP737">
        <v>100.95</v>
      </c>
      <c r="DQ737">
        <v>3.3849999999999998</v>
      </c>
      <c r="DR737">
        <v>279.04860000000002</v>
      </c>
      <c r="DS737">
        <v>-8.4513999999999996</v>
      </c>
      <c r="DT737">
        <v>102.714</v>
      </c>
      <c r="DU737">
        <v>3.1739999999999999</v>
      </c>
      <c r="DV737">
        <v>250.44409999999999</v>
      </c>
      <c r="DW737">
        <v>-37.055900000000001</v>
      </c>
      <c r="DX737">
        <v>105.679</v>
      </c>
      <c r="DY737">
        <v>2.8290000000000002</v>
      </c>
      <c r="DZ737">
        <v>211.7045</v>
      </c>
      <c r="EA737">
        <v>-75.795500000000004</v>
      </c>
      <c r="EB737">
        <v>105.679</v>
      </c>
      <c r="EC737">
        <v>2.8290000000000002</v>
      </c>
      <c r="ED737">
        <v>205.69489999999999</v>
      </c>
      <c r="EE737">
        <v>-81.805099999999996</v>
      </c>
      <c r="EF737">
        <v>105.587</v>
      </c>
      <c r="EG737">
        <v>2.839</v>
      </c>
      <c r="EH737">
        <v>206.7516</v>
      </c>
      <c r="EI737">
        <v>-80.748400000000004</v>
      </c>
      <c r="EJ737">
        <v>105.848</v>
      </c>
      <c r="EK737">
        <v>2.8090000000000002</v>
      </c>
      <c r="EL737">
        <v>209.01490000000001</v>
      </c>
      <c r="EM737">
        <v>-78.485100000000003</v>
      </c>
      <c r="EN737">
        <v>106.126</v>
      </c>
      <c r="EO737">
        <v>2.7770000000000001</v>
      </c>
      <c r="EP737">
        <v>200.58940000000001</v>
      </c>
      <c r="EQ737">
        <v>-86.910600000000002</v>
      </c>
      <c r="ER737">
        <v>106.646</v>
      </c>
      <c r="ES737">
        <v>2.7170000000000001</v>
      </c>
      <c r="ET737">
        <v>196.51929999999999</v>
      </c>
      <c r="EU737">
        <v>-90.980699999999999</v>
      </c>
      <c r="EV737">
        <v>107.221</v>
      </c>
      <c r="EW737">
        <v>2.6520000000000001</v>
      </c>
      <c r="EX737">
        <v>202.06010000000001</v>
      </c>
      <c r="EY737">
        <v>-85.439899999999994</v>
      </c>
      <c r="EZ737">
        <v>107.175</v>
      </c>
      <c r="FA737">
        <v>2.657</v>
      </c>
      <c r="FB737">
        <v>203.1</v>
      </c>
      <c r="FC737">
        <v>-84.4</v>
      </c>
      <c r="FD737">
        <v>107.324</v>
      </c>
      <c r="FE737">
        <v>2.64</v>
      </c>
      <c r="FF737">
        <v>199.84889999999999</v>
      </c>
      <c r="FG737">
        <v>-87.6511</v>
      </c>
      <c r="FH737">
        <v>53.54</v>
      </c>
      <c r="FI737">
        <v>-13.18</v>
      </c>
      <c r="FJ737">
        <v>71.97</v>
      </c>
      <c r="FK737">
        <v>-10.93</v>
      </c>
      <c r="FL737">
        <v>113.051</v>
      </c>
      <c r="FM737">
        <v>4.7</v>
      </c>
      <c r="FN737">
        <v>0.2455</v>
      </c>
      <c r="FO737">
        <v>-33.908900000000003</v>
      </c>
      <c r="FP737">
        <v>0.29260000000000003</v>
      </c>
      <c r="FQ737">
        <v>-29.5319</v>
      </c>
      <c r="FR737">
        <v>0.37990000000000002</v>
      </c>
      <c r="FS737">
        <v>-27.285699999999999</v>
      </c>
      <c r="FT737">
        <v>0.66949999999999998</v>
      </c>
      <c r="FU737">
        <v>-20.923100000000002</v>
      </c>
      <c r="FV737">
        <v>1.3213999999999999</v>
      </c>
      <c r="FW737">
        <v>-5.3044000000000002</v>
      </c>
      <c r="FX737" t="s">
        <v>2573</v>
      </c>
      <c r="FY737">
        <v>18542.948499999999</v>
      </c>
    </row>
    <row r="738" spans="1:181" x14ac:dyDescent="0.35">
      <c r="A738">
        <v>741</v>
      </c>
      <c r="B738" t="s">
        <v>5617</v>
      </c>
      <c r="C738" t="s">
        <v>5587</v>
      </c>
      <c r="D738" t="s">
        <v>2576</v>
      </c>
      <c r="E738" t="s">
        <v>2577</v>
      </c>
      <c r="F738" t="s">
        <v>192</v>
      </c>
      <c r="G738" t="s">
        <v>304</v>
      </c>
      <c r="H738" t="s">
        <v>194</v>
      </c>
      <c r="I738" t="s">
        <v>467</v>
      </c>
      <c r="J738" t="s">
        <v>286</v>
      </c>
      <c r="K738" t="s">
        <v>304</v>
      </c>
      <c r="L738" t="s">
        <v>1747</v>
      </c>
      <c r="M738" t="s">
        <v>193</v>
      </c>
      <c r="N738" t="s">
        <v>196</v>
      </c>
      <c r="O738" t="s">
        <v>197</v>
      </c>
      <c r="P738" t="s">
        <v>198</v>
      </c>
      <c r="Q738">
        <v>1000</v>
      </c>
      <c r="R738" t="s">
        <v>198</v>
      </c>
      <c r="S738">
        <v>1000</v>
      </c>
      <c r="T738">
        <v>10</v>
      </c>
      <c r="U738">
        <v>1</v>
      </c>
      <c r="V738" t="s">
        <v>2244</v>
      </c>
      <c r="W738" t="s">
        <v>200</v>
      </c>
      <c r="X738">
        <v>3.375</v>
      </c>
      <c r="Y738" t="s">
        <v>193</v>
      </c>
      <c r="Z738" t="s">
        <v>5615</v>
      </c>
      <c r="AA738" t="s">
        <v>1712</v>
      </c>
      <c r="AB738">
        <v>275</v>
      </c>
      <c r="AD738">
        <v>-18</v>
      </c>
      <c r="AE738" t="s">
        <v>193</v>
      </c>
      <c r="AF738" t="s">
        <v>193</v>
      </c>
      <c r="AG738">
        <v>325</v>
      </c>
      <c r="AH738">
        <v>0</v>
      </c>
      <c r="AI738">
        <v>0</v>
      </c>
      <c r="AJ738" t="s">
        <v>193</v>
      </c>
      <c r="AK738" t="s">
        <v>193</v>
      </c>
      <c r="AM738">
        <v>25</v>
      </c>
      <c r="AN738">
        <v>50</v>
      </c>
      <c r="AO738" t="s">
        <v>193</v>
      </c>
      <c r="AP738">
        <v>6.4</v>
      </c>
      <c r="AQ738">
        <v>3.41</v>
      </c>
      <c r="AR738">
        <v>99.706000000000003</v>
      </c>
      <c r="AS738" t="s">
        <v>202</v>
      </c>
      <c r="AT738" t="s">
        <v>290</v>
      </c>
      <c r="AU738" t="s">
        <v>204</v>
      </c>
      <c r="AV738" t="s">
        <v>265</v>
      </c>
      <c r="AW738">
        <v>6</v>
      </c>
      <c r="AX738">
        <v>6</v>
      </c>
      <c r="AY738" t="s">
        <v>193</v>
      </c>
      <c r="AZ738" t="s">
        <v>193</v>
      </c>
      <c r="BA738" t="s">
        <v>206</v>
      </c>
      <c r="BB738" t="s">
        <v>206</v>
      </c>
      <c r="BC738" t="s">
        <v>202</v>
      </c>
      <c r="BD738" t="s">
        <v>206</v>
      </c>
      <c r="BE738" t="s">
        <v>206</v>
      </c>
      <c r="BF738" t="s">
        <v>206</v>
      </c>
      <c r="BG738" t="s">
        <v>207</v>
      </c>
      <c r="BH738" t="s">
        <v>193</v>
      </c>
      <c r="BI738">
        <v>200000</v>
      </c>
      <c r="BK738" t="s">
        <v>206</v>
      </c>
      <c r="BL738" t="s">
        <v>220</v>
      </c>
      <c r="BM738" t="s">
        <v>30</v>
      </c>
      <c r="BN738" t="s">
        <v>31</v>
      </c>
      <c r="BO738" t="s">
        <v>34</v>
      </c>
      <c r="BP738" t="s">
        <v>479</v>
      </c>
      <c r="BQ738" t="s">
        <v>240</v>
      </c>
      <c r="BR738" t="s">
        <v>193</v>
      </c>
      <c r="BS738" t="s">
        <v>193</v>
      </c>
      <c r="BT738" t="s">
        <v>193</v>
      </c>
      <c r="BU738" t="s">
        <v>193</v>
      </c>
      <c r="BV738" t="s">
        <v>34</v>
      </c>
      <c r="BW738" t="s">
        <v>291</v>
      </c>
      <c r="BX738" t="s">
        <v>197</v>
      </c>
      <c r="BY738" t="s">
        <v>193</v>
      </c>
      <c r="BZ738" t="s">
        <v>292</v>
      </c>
      <c r="CA738" t="s">
        <v>376</v>
      </c>
      <c r="CB738" t="s">
        <v>2578</v>
      </c>
      <c r="CC738" t="s">
        <v>2579</v>
      </c>
      <c r="CD738" t="s">
        <v>5600</v>
      </c>
      <c r="CE738">
        <v>1</v>
      </c>
      <c r="CF738">
        <v>1</v>
      </c>
      <c r="CG738" t="s">
        <v>474</v>
      </c>
      <c r="CH738" t="s">
        <v>475</v>
      </c>
      <c r="CI738" t="s">
        <v>321</v>
      </c>
      <c r="CJ738" t="s">
        <v>197</v>
      </c>
      <c r="CK738">
        <v>1000</v>
      </c>
      <c r="CL738" t="s">
        <v>216</v>
      </c>
      <c r="CM738">
        <v>1</v>
      </c>
      <c r="CN738" t="s">
        <v>2244</v>
      </c>
      <c r="CO738" t="s">
        <v>193</v>
      </c>
      <c r="CP738">
        <v>3</v>
      </c>
      <c r="CQ738" t="s">
        <v>193</v>
      </c>
      <c r="CR738" t="s">
        <v>193</v>
      </c>
      <c r="CS738" t="s">
        <v>193</v>
      </c>
      <c r="CT738" t="s">
        <v>193</v>
      </c>
      <c r="CU738" t="s">
        <v>193</v>
      </c>
      <c r="CV738" t="s">
        <v>193</v>
      </c>
      <c r="CW738" t="s">
        <v>2576</v>
      </c>
      <c r="CX738" t="s">
        <v>217</v>
      </c>
      <c r="CY738" t="s">
        <v>299</v>
      </c>
      <c r="CZ738" t="s">
        <v>193</v>
      </c>
      <c r="DA738" t="s">
        <v>206</v>
      </c>
      <c r="DB738" t="s">
        <v>193</v>
      </c>
      <c r="DC738" t="s">
        <v>193</v>
      </c>
      <c r="DD738" t="s">
        <v>193</v>
      </c>
      <c r="DE738" t="s">
        <v>193</v>
      </c>
      <c r="DF738" t="s">
        <v>193</v>
      </c>
      <c r="DG738" t="s">
        <v>193</v>
      </c>
      <c r="DH738" t="s">
        <v>193</v>
      </c>
      <c r="DI738" t="s">
        <v>193</v>
      </c>
      <c r="DJ738" t="s">
        <v>193</v>
      </c>
      <c r="DK738" t="s">
        <v>193</v>
      </c>
      <c r="DL738" t="s">
        <v>222</v>
      </c>
      <c r="DM738" t="s">
        <v>222</v>
      </c>
      <c r="DN738" t="s">
        <v>223</v>
      </c>
      <c r="DO738" t="s">
        <v>1547</v>
      </c>
      <c r="DP738">
        <v>102.169</v>
      </c>
      <c r="DQ738">
        <v>3.1160000000000001</v>
      </c>
      <c r="DR738">
        <v>252.14859999999999</v>
      </c>
      <c r="DS738">
        <v>-22.851400000000002</v>
      </c>
      <c r="DT738">
        <v>102.169</v>
      </c>
      <c r="DU738">
        <v>3.1160000000000001</v>
      </c>
      <c r="DV738">
        <v>244.64410000000001</v>
      </c>
      <c r="DW738">
        <v>-30.355899999999998</v>
      </c>
      <c r="DX738">
        <v>102.169</v>
      </c>
      <c r="DY738">
        <v>3.1160000000000001</v>
      </c>
      <c r="DZ738">
        <v>240.40450000000001</v>
      </c>
      <c r="EA738">
        <v>-34.595500000000001</v>
      </c>
      <c r="EB738">
        <v>102.169</v>
      </c>
      <c r="EC738">
        <v>3.1160000000000001</v>
      </c>
      <c r="ED738">
        <v>240.42490000000001</v>
      </c>
      <c r="EE738">
        <v>-34.575099999999999</v>
      </c>
      <c r="EF738">
        <v>102.169</v>
      </c>
      <c r="EG738">
        <v>3.1160000000000001</v>
      </c>
      <c r="EH738">
        <v>234.45160000000001</v>
      </c>
      <c r="EI738">
        <v>-40.548400000000001</v>
      </c>
      <c r="EJ738">
        <v>102.169</v>
      </c>
      <c r="EK738">
        <v>3.1160000000000001</v>
      </c>
      <c r="EL738">
        <v>239.7149</v>
      </c>
      <c r="EM738">
        <v>-35.2851</v>
      </c>
      <c r="EN738">
        <v>102.169</v>
      </c>
      <c r="EO738">
        <v>3.1160000000000001</v>
      </c>
      <c r="EP738">
        <v>234.48939999999999</v>
      </c>
      <c r="EQ738">
        <v>-40.510599999999997</v>
      </c>
      <c r="ER738">
        <v>102.169</v>
      </c>
      <c r="ES738">
        <v>3.1160000000000001</v>
      </c>
      <c r="ET738">
        <v>236.41929999999999</v>
      </c>
      <c r="EU738">
        <v>-38.5807</v>
      </c>
      <c r="EV738">
        <v>102.169</v>
      </c>
      <c r="EW738">
        <v>3.1160000000000001</v>
      </c>
      <c r="EX738">
        <v>248.46010000000001</v>
      </c>
      <c r="EY738">
        <v>-26.539899999999999</v>
      </c>
      <c r="EZ738">
        <v>102.169</v>
      </c>
      <c r="FA738">
        <v>3.1160000000000001</v>
      </c>
      <c r="FB738">
        <v>249</v>
      </c>
      <c r="FC738">
        <v>-26</v>
      </c>
      <c r="FD738">
        <v>102.169</v>
      </c>
      <c r="FE738">
        <v>3.1160000000000001</v>
      </c>
      <c r="FF738">
        <v>247.44890000000001</v>
      </c>
      <c r="FG738">
        <v>-27.551100000000002</v>
      </c>
      <c r="FH738">
        <v>53.54</v>
      </c>
      <c r="FI738">
        <v>-13.18</v>
      </c>
      <c r="FJ738">
        <v>71.97</v>
      </c>
      <c r="FK738">
        <v>-10.93</v>
      </c>
      <c r="FL738">
        <v>113.051</v>
      </c>
      <c r="FM738">
        <v>4.7</v>
      </c>
      <c r="FN738">
        <v>0.2455</v>
      </c>
      <c r="FO738">
        <v>-33.908900000000003</v>
      </c>
      <c r="FP738">
        <v>0.29260000000000003</v>
      </c>
      <c r="FQ738">
        <v>-29.5319</v>
      </c>
      <c r="FR738">
        <v>0.37990000000000002</v>
      </c>
      <c r="FS738">
        <v>-27.285699999999999</v>
      </c>
      <c r="FT738">
        <v>0.66949999999999998</v>
      </c>
      <c r="FU738">
        <v>-20.923100000000002</v>
      </c>
      <c r="FV738">
        <v>1.3213999999999999</v>
      </c>
      <c r="FW738">
        <v>-5.3044000000000002</v>
      </c>
      <c r="FX738" t="s">
        <v>2580</v>
      </c>
      <c r="FY738">
        <v>879893.71400000004</v>
      </c>
    </row>
    <row r="739" spans="1:181" x14ac:dyDescent="0.35">
      <c r="A739">
        <v>742</v>
      </c>
      <c r="B739" t="s">
        <v>5617</v>
      </c>
      <c r="C739" t="s">
        <v>5601</v>
      </c>
      <c r="D739" t="s">
        <v>2581</v>
      </c>
      <c r="E739" t="s">
        <v>2582</v>
      </c>
      <c r="F739" t="s">
        <v>370</v>
      </c>
      <c r="G739" t="s">
        <v>304</v>
      </c>
      <c r="H739" t="s">
        <v>371</v>
      </c>
      <c r="I739" t="s">
        <v>304</v>
      </c>
      <c r="J739" t="s">
        <v>316</v>
      </c>
      <c r="K739" t="s">
        <v>193</v>
      </c>
      <c r="L739" t="s">
        <v>384</v>
      </c>
      <c r="M739" t="s">
        <v>193</v>
      </c>
      <c r="N739" t="s">
        <v>196</v>
      </c>
      <c r="O739" t="s">
        <v>197</v>
      </c>
      <c r="P739" t="s">
        <v>198</v>
      </c>
      <c r="Q739">
        <v>4000</v>
      </c>
      <c r="R739" t="s">
        <v>198</v>
      </c>
      <c r="S739">
        <v>1500</v>
      </c>
      <c r="T739">
        <v>7</v>
      </c>
      <c r="U739">
        <v>3</v>
      </c>
      <c r="V739" t="s">
        <v>2244</v>
      </c>
      <c r="W739" t="s">
        <v>200</v>
      </c>
      <c r="X739">
        <v>1.9</v>
      </c>
      <c r="Y739" t="s">
        <v>193</v>
      </c>
      <c r="Z739" t="s">
        <v>5605</v>
      </c>
      <c r="AA739" t="s">
        <v>2517</v>
      </c>
      <c r="AB739">
        <v>140</v>
      </c>
      <c r="AD739">
        <v>-6</v>
      </c>
      <c r="AE739" t="s">
        <v>193</v>
      </c>
      <c r="AF739" t="s">
        <v>193</v>
      </c>
      <c r="AG739">
        <v>190</v>
      </c>
      <c r="AH739">
        <v>145</v>
      </c>
      <c r="AI739">
        <v>0</v>
      </c>
      <c r="AJ739" t="s">
        <v>193</v>
      </c>
      <c r="AK739" t="s">
        <v>193</v>
      </c>
      <c r="AM739">
        <v>-10</v>
      </c>
      <c r="AN739">
        <v>50</v>
      </c>
      <c r="AO739" t="s">
        <v>193</v>
      </c>
      <c r="AP739">
        <v>6</v>
      </c>
      <c r="AQ739">
        <v>1.9430000000000001</v>
      </c>
      <c r="AR739">
        <v>99.718000000000004</v>
      </c>
      <c r="AS739" t="s">
        <v>202</v>
      </c>
      <c r="AT739" t="s">
        <v>290</v>
      </c>
      <c r="AU739" t="s">
        <v>204</v>
      </c>
      <c r="AV739" t="s">
        <v>205</v>
      </c>
      <c r="AW739">
        <v>14</v>
      </c>
      <c r="AX739">
        <v>4</v>
      </c>
      <c r="AY739">
        <v>10</v>
      </c>
      <c r="AZ739" t="s">
        <v>193</v>
      </c>
      <c r="BA739" t="s">
        <v>206</v>
      </c>
      <c r="BB739" t="s">
        <v>206</v>
      </c>
      <c r="BC739" t="s">
        <v>202</v>
      </c>
      <c r="BD739" t="s">
        <v>202</v>
      </c>
      <c r="BE739" t="s">
        <v>206</v>
      </c>
      <c r="BF739" t="s">
        <v>206</v>
      </c>
      <c r="BG739" t="s">
        <v>207</v>
      </c>
      <c r="BH739" t="s">
        <v>193</v>
      </c>
      <c r="BI739">
        <v>2000</v>
      </c>
      <c r="BK739" t="s">
        <v>206</v>
      </c>
      <c r="BL739" t="s">
        <v>208</v>
      </c>
      <c r="BM739" t="s">
        <v>32</v>
      </c>
      <c r="BN739" t="s">
        <v>35</v>
      </c>
      <c r="BO739" t="s">
        <v>240</v>
      </c>
      <c r="BP739" t="s">
        <v>218</v>
      </c>
      <c r="BQ739" t="s">
        <v>220</v>
      </c>
      <c r="BR739" t="s">
        <v>29</v>
      </c>
      <c r="BS739" t="s">
        <v>30</v>
      </c>
      <c r="BT739" t="s">
        <v>31</v>
      </c>
      <c r="BU739" t="s">
        <v>350</v>
      </c>
      <c r="BV739" t="s">
        <v>240</v>
      </c>
      <c r="BW739" t="s">
        <v>209</v>
      </c>
      <c r="BX739" t="s">
        <v>197</v>
      </c>
      <c r="BY739" t="s">
        <v>193</v>
      </c>
      <c r="BZ739" t="s">
        <v>292</v>
      </c>
      <c r="CA739" t="s">
        <v>2583</v>
      </c>
      <c r="CB739" t="s">
        <v>2584</v>
      </c>
      <c r="CC739" t="s">
        <v>2585</v>
      </c>
      <c r="CD739" t="s">
        <v>5600</v>
      </c>
      <c r="CE739">
        <v>1</v>
      </c>
      <c r="CF739">
        <v>1</v>
      </c>
      <c r="CG739" t="s">
        <v>214</v>
      </c>
      <c r="CH739" t="s">
        <v>215</v>
      </c>
      <c r="CI739" t="s">
        <v>215</v>
      </c>
      <c r="CJ739" t="s">
        <v>197</v>
      </c>
      <c r="CK739">
        <v>1500</v>
      </c>
      <c r="CL739" t="s">
        <v>216</v>
      </c>
      <c r="CM739">
        <v>1</v>
      </c>
      <c r="CN739" t="s">
        <v>2244</v>
      </c>
      <c r="CO739" t="s">
        <v>193</v>
      </c>
      <c r="CP739">
        <v>2</v>
      </c>
      <c r="CQ739" t="s">
        <v>193</v>
      </c>
      <c r="CR739" t="s">
        <v>193</v>
      </c>
      <c r="CS739" t="s">
        <v>193</v>
      </c>
      <c r="CT739" t="s">
        <v>193</v>
      </c>
      <c r="CU739" t="s">
        <v>193</v>
      </c>
      <c r="CV739" t="s">
        <v>193</v>
      </c>
      <c r="CW739" t="s">
        <v>2581</v>
      </c>
      <c r="CX739" t="s">
        <v>217</v>
      </c>
      <c r="CY739">
        <v>0.35</v>
      </c>
      <c r="CZ739">
        <v>5.25</v>
      </c>
      <c r="DA739" t="s">
        <v>206</v>
      </c>
      <c r="DB739" t="s">
        <v>193</v>
      </c>
      <c r="DC739" t="s">
        <v>193</v>
      </c>
      <c r="DD739" t="s">
        <v>193</v>
      </c>
      <c r="DE739" t="s">
        <v>193</v>
      </c>
      <c r="DF739" t="s">
        <v>193</v>
      </c>
      <c r="DG739" t="s">
        <v>342</v>
      </c>
      <c r="DH739" t="s">
        <v>1449</v>
      </c>
      <c r="DI739" t="s">
        <v>445</v>
      </c>
      <c r="DJ739" t="s">
        <v>446</v>
      </c>
      <c r="DK739" t="s">
        <v>447</v>
      </c>
      <c r="DL739" t="s">
        <v>222</v>
      </c>
      <c r="DM739" t="s">
        <v>222</v>
      </c>
      <c r="DN739" t="s">
        <v>223</v>
      </c>
      <c r="DO739" t="s">
        <v>2520</v>
      </c>
      <c r="DP739">
        <v>100.456</v>
      </c>
      <c r="DQ739">
        <v>1.829</v>
      </c>
      <c r="DR739">
        <v>128.83349999999999</v>
      </c>
      <c r="DS739">
        <v>-11.166499999999999</v>
      </c>
      <c r="DT739">
        <v>100.096</v>
      </c>
      <c r="DU739">
        <v>1.885</v>
      </c>
      <c r="DV739">
        <v>139.88130000000001</v>
      </c>
      <c r="DW739">
        <v>-0.1187</v>
      </c>
      <c r="DX739">
        <v>100.23099999999999</v>
      </c>
      <c r="DY739">
        <v>1.8640000000000001</v>
      </c>
      <c r="DZ739">
        <v>135.52959999999999</v>
      </c>
      <c r="EA739">
        <v>-4.4703999999999997</v>
      </c>
      <c r="EB739">
        <v>100.571</v>
      </c>
      <c r="EC739">
        <v>1.8109999999999999</v>
      </c>
      <c r="ED739">
        <v>130.00729999999999</v>
      </c>
      <c r="EE739">
        <v>-9.9926999999999992</v>
      </c>
      <c r="EF739">
        <v>101.008</v>
      </c>
      <c r="EG739">
        <v>1.7430000000000001</v>
      </c>
      <c r="EH739">
        <v>116.60420000000001</v>
      </c>
      <c r="EI739">
        <v>-23.395800000000001</v>
      </c>
      <c r="EJ739">
        <v>101.008</v>
      </c>
      <c r="EK739">
        <v>1.7430000000000001</v>
      </c>
      <c r="EL739">
        <v>112.7171</v>
      </c>
      <c r="EM739">
        <v>-27.282900000000001</v>
      </c>
      <c r="EN739">
        <v>101.008</v>
      </c>
      <c r="EO739">
        <v>1.7430000000000001</v>
      </c>
      <c r="EP739">
        <v>108.8155</v>
      </c>
      <c r="EQ739">
        <v>-31.1845</v>
      </c>
      <c r="ER739">
        <v>103.20099999999999</v>
      </c>
      <c r="ES739">
        <v>1.407</v>
      </c>
      <c r="ET739">
        <v>75.212199999999996</v>
      </c>
      <c r="EU739">
        <v>-64.787800000000004</v>
      </c>
      <c r="EV739">
        <v>102.739</v>
      </c>
      <c r="EW739">
        <v>1.4770000000000001</v>
      </c>
      <c r="EX739">
        <v>88.183000000000007</v>
      </c>
      <c r="EY739">
        <v>-51.817</v>
      </c>
      <c r="EZ739">
        <v>102.764</v>
      </c>
      <c r="FA739">
        <v>1.4730000000000001</v>
      </c>
      <c r="FB739">
        <v>83.191100000000006</v>
      </c>
      <c r="FC739">
        <v>-56.808900000000001</v>
      </c>
      <c r="FD739">
        <v>102.80200000000001</v>
      </c>
      <c r="FE739">
        <v>1.4670000000000001</v>
      </c>
      <c r="FF739">
        <v>85.579899999999995</v>
      </c>
      <c r="FG739">
        <v>-54.420099999999998</v>
      </c>
      <c r="FH739">
        <v>53.54</v>
      </c>
      <c r="FI739">
        <v>-13.18</v>
      </c>
      <c r="FJ739">
        <v>71.97</v>
      </c>
      <c r="FK739">
        <v>-10.93</v>
      </c>
      <c r="FL739">
        <v>113.051</v>
      </c>
      <c r="FM739">
        <v>4.7</v>
      </c>
      <c r="FN739">
        <v>0.2455</v>
      </c>
      <c r="FO739">
        <v>-33.908900000000003</v>
      </c>
      <c r="FP739">
        <v>0.29260000000000003</v>
      </c>
      <c r="FQ739">
        <v>-29.5319</v>
      </c>
      <c r="FR739">
        <v>0.37990000000000002</v>
      </c>
      <c r="FS739">
        <v>-27.285699999999999</v>
      </c>
      <c r="FT739">
        <v>0.66949999999999998</v>
      </c>
      <c r="FU739">
        <v>-20.923100000000002</v>
      </c>
      <c r="FV739">
        <v>1.3213999999999999</v>
      </c>
      <c r="FW739">
        <v>-5.3044000000000002</v>
      </c>
      <c r="FX739" t="s">
        <v>2586</v>
      </c>
      <c r="FY739">
        <v>326925.1214</v>
      </c>
    </row>
    <row r="740" spans="1:181" x14ac:dyDescent="0.35">
      <c r="A740">
        <v>743</v>
      </c>
      <c r="B740" t="s">
        <v>5617</v>
      </c>
      <c r="C740" t="s">
        <v>5601</v>
      </c>
      <c r="D740" t="s">
        <v>2581</v>
      </c>
      <c r="E740" t="s">
        <v>2582</v>
      </c>
      <c r="F740" t="s">
        <v>370</v>
      </c>
      <c r="G740" t="s">
        <v>304</v>
      </c>
      <c r="H740" t="s">
        <v>371</v>
      </c>
      <c r="I740" t="s">
        <v>304</v>
      </c>
      <c r="J740" t="s">
        <v>316</v>
      </c>
      <c r="K740" t="s">
        <v>193</v>
      </c>
      <c r="L740" t="s">
        <v>384</v>
      </c>
      <c r="M740" t="s">
        <v>193</v>
      </c>
      <c r="N740" t="s">
        <v>196</v>
      </c>
      <c r="O740" t="s">
        <v>197</v>
      </c>
      <c r="P740" t="s">
        <v>198</v>
      </c>
      <c r="Q740">
        <v>4000</v>
      </c>
      <c r="R740" t="s">
        <v>198</v>
      </c>
      <c r="S740">
        <v>1500</v>
      </c>
      <c r="T740">
        <v>10</v>
      </c>
      <c r="U740">
        <v>3</v>
      </c>
      <c r="V740" t="s">
        <v>2244</v>
      </c>
      <c r="W740" t="s">
        <v>200</v>
      </c>
      <c r="X740">
        <v>2.0499999999999998</v>
      </c>
      <c r="Y740" t="s">
        <v>193</v>
      </c>
      <c r="Z740" t="s">
        <v>5399</v>
      </c>
      <c r="AA740" t="s">
        <v>1712</v>
      </c>
      <c r="AB740">
        <v>140</v>
      </c>
      <c r="AD740">
        <v>-4</v>
      </c>
      <c r="AE740" t="s">
        <v>193</v>
      </c>
      <c r="AF740" t="s">
        <v>193</v>
      </c>
      <c r="AG740">
        <v>190</v>
      </c>
      <c r="AH740">
        <v>145</v>
      </c>
      <c r="AI740">
        <v>0</v>
      </c>
      <c r="AJ740" t="s">
        <v>193</v>
      </c>
      <c r="AK740" t="s">
        <v>193</v>
      </c>
      <c r="AM740">
        <v>-10</v>
      </c>
      <c r="AN740">
        <v>50</v>
      </c>
      <c r="AO740" t="s">
        <v>193</v>
      </c>
      <c r="AP740">
        <v>5.13</v>
      </c>
      <c r="AQ740">
        <v>2.0659999999999998</v>
      </c>
      <c r="AR740">
        <v>99.855000000000004</v>
      </c>
      <c r="AS740" t="s">
        <v>202</v>
      </c>
      <c r="AT740" t="s">
        <v>290</v>
      </c>
      <c r="AU740" t="s">
        <v>204</v>
      </c>
      <c r="AV740" t="s">
        <v>205</v>
      </c>
      <c r="AW740">
        <v>14</v>
      </c>
      <c r="AX740">
        <v>4</v>
      </c>
      <c r="AY740">
        <v>10</v>
      </c>
      <c r="AZ740" t="s">
        <v>193</v>
      </c>
      <c r="BA740" t="s">
        <v>206</v>
      </c>
      <c r="BB740" t="s">
        <v>206</v>
      </c>
      <c r="BC740" t="s">
        <v>202</v>
      </c>
      <c r="BD740" t="s">
        <v>202</v>
      </c>
      <c r="BE740" t="s">
        <v>206</v>
      </c>
      <c r="BF740" t="s">
        <v>206</v>
      </c>
      <c r="BG740" t="s">
        <v>207</v>
      </c>
      <c r="BH740" t="s">
        <v>193</v>
      </c>
      <c r="BI740">
        <v>2000</v>
      </c>
      <c r="BK740" t="s">
        <v>206</v>
      </c>
      <c r="BL740" t="s">
        <v>208</v>
      </c>
      <c r="BM740" t="s">
        <v>32</v>
      </c>
      <c r="BN740" t="s">
        <v>35</v>
      </c>
      <c r="BO740" t="s">
        <v>240</v>
      </c>
      <c r="BP740" t="s">
        <v>218</v>
      </c>
      <c r="BQ740" t="s">
        <v>220</v>
      </c>
      <c r="BR740" t="s">
        <v>29</v>
      </c>
      <c r="BS740" t="s">
        <v>30</v>
      </c>
      <c r="BT740" t="s">
        <v>31</v>
      </c>
      <c r="BU740" t="s">
        <v>350</v>
      </c>
      <c r="BV740" t="s">
        <v>240</v>
      </c>
      <c r="BW740" t="s">
        <v>209</v>
      </c>
      <c r="BX740" t="s">
        <v>197</v>
      </c>
      <c r="BY740" t="s">
        <v>193</v>
      </c>
      <c r="BZ740" t="s">
        <v>292</v>
      </c>
      <c r="CA740" t="s">
        <v>2583</v>
      </c>
      <c r="CB740" t="s">
        <v>2587</v>
      </c>
      <c r="CC740" t="s">
        <v>2588</v>
      </c>
      <c r="CD740" t="s">
        <v>5600</v>
      </c>
      <c r="CE740">
        <v>1</v>
      </c>
      <c r="CF740">
        <v>0</v>
      </c>
      <c r="CG740" t="s">
        <v>214</v>
      </c>
      <c r="CH740" t="s">
        <v>215</v>
      </c>
      <c r="CI740" t="s">
        <v>215</v>
      </c>
      <c r="CJ740" t="s">
        <v>197</v>
      </c>
      <c r="CK740">
        <v>1500</v>
      </c>
      <c r="CL740" t="s">
        <v>216</v>
      </c>
      <c r="CM740">
        <v>1</v>
      </c>
      <c r="CN740" t="s">
        <v>2244</v>
      </c>
      <c r="CO740" t="s">
        <v>193</v>
      </c>
      <c r="CP740">
        <v>3</v>
      </c>
      <c r="CQ740" t="s">
        <v>193</v>
      </c>
      <c r="CR740" t="s">
        <v>193</v>
      </c>
      <c r="CS740" t="s">
        <v>193</v>
      </c>
      <c r="CT740" t="s">
        <v>193</v>
      </c>
      <c r="CU740" t="s">
        <v>193</v>
      </c>
      <c r="CV740" t="s">
        <v>193</v>
      </c>
      <c r="CW740" t="s">
        <v>2581</v>
      </c>
      <c r="CX740" t="s">
        <v>217</v>
      </c>
      <c r="CY740">
        <v>0.4</v>
      </c>
      <c r="CZ740">
        <v>6</v>
      </c>
      <c r="DA740" t="s">
        <v>206</v>
      </c>
      <c r="DB740" t="s">
        <v>193</v>
      </c>
      <c r="DC740" t="s">
        <v>193</v>
      </c>
      <c r="DD740" t="s">
        <v>193</v>
      </c>
      <c r="DE740" t="s">
        <v>193</v>
      </c>
      <c r="DF740" t="s">
        <v>193</v>
      </c>
      <c r="DG740" t="s">
        <v>342</v>
      </c>
      <c r="DH740" t="s">
        <v>1449</v>
      </c>
      <c r="DI740" t="s">
        <v>445</v>
      </c>
      <c r="DJ740" t="s">
        <v>446</v>
      </c>
      <c r="DK740" t="s">
        <v>447</v>
      </c>
      <c r="DL740" t="s">
        <v>222</v>
      </c>
      <c r="DM740" t="s">
        <v>222</v>
      </c>
      <c r="DN740" t="s">
        <v>223</v>
      </c>
      <c r="DO740" t="s">
        <v>1547</v>
      </c>
      <c r="DP740">
        <v>100.319</v>
      </c>
      <c r="DQ740">
        <v>2.0139999999999998</v>
      </c>
      <c r="DR740">
        <v>134.47210000000001</v>
      </c>
      <c r="DS740">
        <v>-5.5278999999999998</v>
      </c>
      <c r="DT740">
        <v>100.301</v>
      </c>
      <c r="DU740">
        <v>2.016</v>
      </c>
      <c r="DV740">
        <v>143.30240000000001</v>
      </c>
      <c r="DW740">
        <v>3.3024</v>
      </c>
      <c r="DX740">
        <v>100.062</v>
      </c>
      <c r="DY740">
        <v>2.0430000000000001</v>
      </c>
      <c r="DZ740">
        <v>144.66820000000001</v>
      </c>
      <c r="EA740">
        <v>4.6681999999999997</v>
      </c>
      <c r="EB740">
        <v>100.54</v>
      </c>
      <c r="EC740">
        <v>1.9890000000000001</v>
      </c>
      <c r="ED740">
        <v>139.4486</v>
      </c>
      <c r="EE740">
        <v>-0.5514</v>
      </c>
      <c r="EF740">
        <v>100.379</v>
      </c>
      <c r="EG740">
        <v>2.0070000000000001</v>
      </c>
      <c r="EH740">
        <v>133.7441</v>
      </c>
      <c r="EI740">
        <v>-6.2558999999999996</v>
      </c>
      <c r="EJ740">
        <v>103.64400000000001</v>
      </c>
      <c r="EK740">
        <v>1.6439999999999999</v>
      </c>
      <c r="EL740">
        <v>93.204499999999996</v>
      </c>
      <c r="EM740">
        <v>-46.795499999999997</v>
      </c>
      <c r="EN740">
        <v>103.64400000000001</v>
      </c>
      <c r="EO740">
        <v>1.6439999999999999</v>
      </c>
      <c r="EP740">
        <v>87.194900000000004</v>
      </c>
      <c r="EQ740">
        <v>-52.805100000000003</v>
      </c>
      <c r="ER740">
        <v>102.55200000000001</v>
      </c>
      <c r="ES740">
        <v>1.764</v>
      </c>
      <c r="ET740">
        <v>99.251599999999996</v>
      </c>
      <c r="EU740">
        <v>-40.748399999999997</v>
      </c>
      <c r="EV740">
        <v>102.506</v>
      </c>
      <c r="EW740">
        <v>1.7689999999999999</v>
      </c>
      <c r="EX740">
        <v>105.0149</v>
      </c>
      <c r="EY740">
        <v>-34.985100000000003</v>
      </c>
      <c r="EZ740">
        <v>102.48699999999999</v>
      </c>
      <c r="FA740">
        <v>1.7709999999999999</v>
      </c>
      <c r="FB740">
        <v>99.989400000000003</v>
      </c>
      <c r="FC740">
        <v>-40.010599999999997</v>
      </c>
      <c r="FD740">
        <v>102.188</v>
      </c>
      <c r="FE740">
        <v>1.804</v>
      </c>
      <c r="FF740">
        <v>105.2193</v>
      </c>
      <c r="FG740">
        <v>-34.780700000000003</v>
      </c>
      <c r="FH740">
        <v>53.54</v>
      </c>
      <c r="FI740">
        <v>-13.18</v>
      </c>
      <c r="FJ740">
        <v>71.97</v>
      </c>
      <c r="FK740">
        <v>-10.93</v>
      </c>
      <c r="FL740">
        <v>113.051</v>
      </c>
      <c r="FM740">
        <v>4.7</v>
      </c>
      <c r="FN740">
        <v>0.2455</v>
      </c>
      <c r="FO740">
        <v>-33.908900000000003</v>
      </c>
      <c r="FP740">
        <v>0.29260000000000003</v>
      </c>
      <c r="FQ740">
        <v>-29.5319</v>
      </c>
      <c r="FR740">
        <v>0.37990000000000002</v>
      </c>
      <c r="FS740">
        <v>-27.285699999999999</v>
      </c>
      <c r="FT740">
        <v>0.66949999999999998</v>
      </c>
      <c r="FU740">
        <v>-20.923100000000002</v>
      </c>
      <c r="FV740">
        <v>1.3213999999999999</v>
      </c>
      <c r="FW740">
        <v>-5.3044000000000002</v>
      </c>
      <c r="FX740" t="s">
        <v>2586</v>
      </c>
      <c r="FY740">
        <v>326925.1214</v>
      </c>
    </row>
    <row r="741" spans="1:181" x14ac:dyDescent="0.35">
      <c r="A741">
        <v>744</v>
      </c>
      <c r="B741" t="s">
        <v>5617</v>
      </c>
      <c r="C741" t="s">
        <v>5601</v>
      </c>
      <c r="D741" t="s">
        <v>2581</v>
      </c>
      <c r="E741" t="s">
        <v>2582</v>
      </c>
      <c r="F741" t="s">
        <v>370</v>
      </c>
      <c r="G741" t="s">
        <v>304</v>
      </c>
      <c r="H741" t="s">
        <v>371</v>
      </c>
      <c r="I741" t="s">
        <v>304</v>
      </c>
      <c r="J741" t="s">
        <v>316</v>
      </c>
      <c r="K741" t="s">
        <v>193</v>
      </c>
      <c r="L741" t="s">
        <v>384</v>
      </c>
      <c r="M741" t="s">
        <v>193</v>
      </c>
      <c r="N741" t="s">
        <v>196</v>
      </c>
      <c r="O741" t="s">
        <v>197</v>
      </c>
      <c r="P741" t="s">
        <v>198</v>
      </c>
      <c r="Q741">
        <v>4000</v>
      </c>
      <c r="R741" t="s">
        <v>198</v>
      </c>
      <c r="S741">
        <v>1000</v>
      </c>
      <c r="T741">
        <v>20</v>
      </c>
      <c r="U741">
        <v>3</v>
      </c>
      <c r="V741" t="s">
        <v>2244</v>
      </c>
      <c r="W741" t="s">
        <v>200</v>
      </c>
      <c r="X741">
        <v>2.7</v>
      </c>
      <c r="Y741" t="s">
        <v>193</v>
      </c>
      <c r="Z741" t="s">
        <v>5606</v>
      </c>
      <c r="AA741" t="s">
        <v>999</v>
      </c>
      <c r="AB741">
        <v>140</v>
      </c>
      <c r="AD741">
        <v>-4</v>
      </c>
      <c r="AE741" t="s">
        <v>193</v>
      </c>
      <c r="AF741" t="s">
        <v>193</v>
      </c>
      <c r="AG741">
        <v>185</v>
      </c>
      <c r="AH741">
        <v>145</v>
      </c>
      <c r="AI741">
        <v>0</v>
      </c>
      <c r="AJ741" t="s">
        <v>193</v>
      </c>
      <c r="AK741" t="s">
        <v>193</v>
      </c>
      <c r="AM741">
        <v>-10</v>
      </c>
      <c r="AN741">
        <v>45</v>
      </c>
      <c r="AO741" t="s">
        <v>193</v>
      </c>
      <c r="AP741">
        <v>8.1</v>
      </c>
      <c r="AQ741">
        <v>1.748</v>
      </c>
      <c r="AR741">
        <v>99.263999999999996</v>
      </c>
      <c r="AS741" t="s">
        <v>202</v>
      </c>
      <c r="AT741" t="s">
        <v>290</v>
      </c>
      <c r="AU741" t="s">
        <v>204</v>
      </c>
      <c r="AV741" t="s">
        <v>205</v>
      </c>
      <c r="AW741">
        <v>14</v>
      </c>
      <c r="AX741">
        <v>4</v>
      </c>
      <c r="AY741">
        <v>10</v>
      </c>
      <c r="AZ741" t="s">
        <v>193</v>
      </c>
      <c r="BA741" t="s">
        <v>206</v>
      </c>
      <c r="BB741" t="s">
        <v>206</v>
      </c>
      <c r="BC741" t="s">
        <v>202</v>
      </c>
      <c r="BD741" t="s">
        <v>202</v>
      </c>
      <c r="BE741" t="s">
        <v>206</v>
      </c>
      <c r="BF741" t="s">
        <v>206</v>
      </c>
      <c r="BG741" t="s">
        <v>207</v>
      </c>
      <c r="BH741" t="s">
        <v>193</v>
      </c>
      <c r="BI741">
        <v>2000</v>
      </c>
      <c r="BK741" t="s">
        <v>206</v>
      </c>
      <c r="BL741" t="s">
        <v>208</v>
      </c>
      <c r="BM741" t="s">
        <v>32</v>
      </c>
      <c r="BN741" t="s">
        <v>35</v>
      </c>
      <c r="BO741" t="s">
        <v>240</v>
      </c>
      <c r="BP741" t="s">
        <v>218</v>
      </c>
      <c r="BQ741" t="s">
        <v>220</v>
      </c>
      <c r="BR741" t="s">
        <v>29</v>
      </c>
      <c r="BS741" t="s">
        <v>30</v>
      </c>
      <c r="BT741" t="s">
        <v>31</v>
      </c>
      <c r="BU741" t="s">
        <v>350</v>
      </c>
      <c r="BV741" t="s">
        <v>240</v>
      </c>
      <c r="BW741" t="s">
        <v>209</v>
      </c>
      <c r="BX741" t="s">
        <v>197</v>
      </c>
      <c r="BY741" t="s">
        <v>193</v>
      </c>
      <c r="BZ741" t="s">
        <v>292</v>
      </c>
      <c r="CA741" t="s">
        <v>2583</v>
      </c>
      <c r="CB741" t="s">
        <v>2589</v>
      </c>
      <c r="CC741" t="s">
        <v>2590</v>
      </c>
      <c r="CD741" t="s">
        <v>5600</v>
      </c>
      <c r="CE741">
        <v>1</v>
      </c>
      <c r="CF741">
        <v>0</v>
      </c>
      <c r="CG741" t="s">
        <v>214</v>
      </c>
      <c r="CH741" t="s">
        <v>215</v>
      </c>
      <c r="CI741" t="s">
        <v>215</v>
      </c>
      <c r="CJ741" t="s">
        <v>197</v>
      </c>
      <c r="CK741">
        <v>1000</v>
      </c>
      <c r="CL741" t="s">
        <v>216</v>
      </c>
      <c r="CM741">
        <v>1</v>
      </c>
      <c r="CN741" t="s">
        <v>2244</v>
      </c>
      <c r="CO741" t="s">
        <v>193</v>
      </c>
      <c r="CP741">
        <v>6</v>
      </c>
      <c r="CQ741" t="s">
        <v>193</v>
      </c>
      <c r="CR741" t="s">
        <v>193</v>
      </c>
      <c r="CS741" t="s">
        <v>193</v>
      </c>
      <c r="CT741" t="s">
        <v>193</v>
      </c>
      <c r="CU741" t="s">
        <v>193</v>
      </c>
      <c r="CV741" t="s">
        <v>193</v>
      </c>
      <c r="CW741" t="s">
        <v>2581</v>
      </c>
      <c r="CX741" t="s">
        <v>217</v>
      </c>
      <c r="CY741">
        <v>0.65</v>
      </c>
      <c r="CZ741">
        <v>6.5</v>
      </c>
      <c r="DA741" t="s">
        <v>206</v>
      </c>
      <c r="DB741" t="s">
        <v>193</v>
      </c>
      <c r="DC741" t="s">
        <v>193</v>
      </c>
      <c r="DD741" t="s">
        <v>193</v>
      </c>
      <c r="DE741" t="s">
        <v>193</v>
      </c>
      <c r="DF741" t="s">
        <v>193</v>
      </c>
      <c r="DG741" t="s">
        <v>342</v>
      </c>
      <c r="DH741" t="s">
        <v>1449</v>
      </c>
      <c r="DI741" t="s">
        <v>445</v>
      </c>
      <c r="DJ741" t="s">
        <v>446</v>
      </c>
      <c r="DK741" t="s">
        <v>447</v>
      </c>
      <c r="DL741" t="s">
        <v>222</v>
      </c>
      <c r="DM741" t="s">
        <v>222</v>
      </c>
      <c r="DN741" t="s">
        <v>223</v>
      </c>
      <c r="DO741" t="s">
        <v>1002</v>
      </c>
      <c r="DP741">
        <v>99.646000000000001</v>
      </c>
      <c r="DQ741">
        <v>2.7229999999999999</v>
      </c>
      <c r="DR741">
        <v>139.47880000000001</v>
      </c>
      <c r="DS741">
        <v>-0.5212</v>
      </c>
      <c r="DT741">
        <v>100.636</v>
      </c>
      <c r="DU741">
        <v>2.6579999999999999</v>
      </c>
      <c r="DV741">
        <v>143.6575</v>
      </c>
      <c r="DW741">
        <v>3.6575000000000002</v>
      </c>
      <c r="DX741">
        <v>100.89400000000001</v>
      </c>
      <c r="DY741">
        <v>2.641</v>
      </c>
      <c r="DZ741">
        <v>139.6952</v>
      </c>
      <c r="EA741">
        <v>-0.30480000000000002</v>
      </c>
      <c r="EB741">
        <v>101.155</v>
      </c>
      <c r="EC741">
        <v>2.6240000000000001</v>
      </c>
      <c r="ED741">
        <v>141.2088</v>
      </c>
      <c r="EE741">
        <v>1.2088000000000001</v>
      </c>
      <c r="EF741">
        <v>101.476</v>
      </c>
      <c r="EG741">
        <v>2.6030000000000002</v>
      </c>
      <c r="EH741">
        <v>132.29050000000001</v>
      </c>
      <c r="EI741">
        <v>-7.7095000000000002</v>
      </c>
      <c r="EJ741">
        <v>102.37</v>
      </c>
      <c r="EK741">
        <v>2.5449999999999999</v>
      </c>
      <c r="EL741">
        <v>124.7851</v>
      </c>
      <c r="EM741">
        <v>-15.2149</v>
      </c>
      <c r="EN741">
        <v>102.37</v>
      </c>
      <c r="EO741">
        <v>2.5449999999999999</v>
      </c>
      <c r="EP741">
        <v>116.9011</v>
      </c>
      <c r="EQ741">
        <v>-23.0989</v>
      </c>
      <c r="ER741">
        <v>103.431</v>
      </c>
      <c r="ES741">
        <v>2.4769999999999999</v>
      </c>
      <c r="ET741">
        <v>110.1207</v>
      </c>
      <c r="EU741">
        <v>-29.879300000000001</v>
      </c>
      <c r="EV741">
        <v>102.098</v>
      </c>
      <c r="EW741">
        <v>2.5630000000000002</v>
      </c>
      <c r="EX741">
        <v>122.1626</v>
      </c>
      <c r="EY741">
        <v>-17.837399999999999</v>
      </c>
      <c r="EZ741">
        <v>103.508</v>
      </c>
      <c r="FA741">
        <v>2.472</v>
      </c>
      <c r="FB741">
        <v>106.7367</v>
      </c>
      <c r="FC741">
        <v>-33.263300000000001</v>
      </c>
      <c r="FD741">
        <v>102.477</v>
      </c>
      <c r="FE741">
        <v>2.5379999999999998</v>
      </c>
      <c r="FF741">
        <v>114.02679999999999</v>
      </c>
      <c r="FG741">
        <v>-25.973199999999999</v>
      </c>
      <c r="FH741">
        <v>53.54</v>
      </c>
      <c r="FI741">
        <v>-13.18</v>
      </c>
      <c r="FJ741">
        <v>71.97</v>
      </c>
      <c r="FK741">
        <v>-10.93</v>
      </c>
      <c r="FL741">
        <v>113.051</v>
      </c>
      <c r="FM741">
        <v>4.7</v>
      </c>
      <c r="FN741">
        <v>0.2455</v>
      </c>
      <c r="FO741">
        <v>-33.908900000000003</v>
      </c>
      <c r="FP741">
        <v>0.29260000000000003</v>
      </c>
      <c r="FQ741">
        <v>-29.5319</v>
      </c>
      <c r="FR741">
        <v>0.37990000000000002</v>
      </c>
      <c r="FS741">
        <v>-27.285699999999999</v>
      </c>
      <c r="FT741">
        <v>0.66949999999999998</v>
      </c>
      <c r="FU741">
        <v>-20.923100000000002</v>
      </c>
      <c r="FV741">
        <v>1.3213999999999999</v>
      </c>
      <c r="FW741">
        <v>-5.3044000000000002</v>
      </c>
      <c r="FX741" t="s">
        <v>2586</v>
      </c>
      <c r="FY741">
        <v>326925.1214</v>
      </c>
    </row>
    <row r="742" spans="1:181" x14ac:dyDescent="0.35">
      <c r="A742">
        <v>745</v>
      </c>
      <c r="B742" t="s">
        <v>5617</v>
      </c>
      <c r="C742" t="s">
        <v>5599</v>
      </c>
      <c r="D742" t="s">
        <v>2591</v>
      </c>
      <c r="E742" t="s">
        <v>2592</v>
      </c>
      <c r="F742" t="s">
        <v>330</v>
      </c>
      <c r="G742" t="s">
        <v>304</v>
      </c>
      <c r="H742" t="s">
        <v>261</v>
      </c>
      <c r="I742" t="s">
        <v>304</v>
      </c>
      <c r="J742" t="s">
        <v>262</v>
      </c>
      <c r="K742" t="s">
        <v>304</v>
      </c>
      <c r="L742" t="s">
        <v>551</v>
      </c>
      <c r="M742">
        <v>6</v>
      </c>
      <c r="N742" t="s">
        <v>196</v>
      </c>
      <c r="O742" t="s">
        <v>197</v>
      </c>
      <c r="P742" t="s">
        <v>198</v>
      </c>
      <c r="Q742">
        <v>1250</v>
      </c>
      <c r="R742" t="s">
        <v>198</v>
      </c>
      <c r="S742">
        <v>750</v>
      </c>
      <c r="T742">
        <v>10.199999999999999</v>
      </c>
      <c r="U742">
        <v>3</v>
      </c>
      <c r="V742" t="s">
        <v>2244</v>
      </c>
      <c r="W742" t="s">
        <v>200</v>
      </c>
      <c r="X742">
        <v>3.3</v>
      </c>
      <c r="Y742" t="s">
        <v>193</v>
      </c>
      <c r="Z742" t="s">
        <v>5223</v>
      </c>
      <c r="AA742" t="s">
        <v>1712</v>
      </c>
      <c r="AB742">
        <v>270</v>
      </c>
      <c r="AD742">
        <v>-7</v>
      </c>
      <c r="AE742" t="s">
        <v>193</v>
      </c>
      <c r="AF742" t="s">
        <v>193</v>
      </c>
      <c r="AG742">
        <v>350</v>
      </c>
      <c r="AH742">
        <v>280</v>
      </c>
      <c r="AI742">
        <v>0</v>
      </c>
      <c r="AJ742" t="s">
        <v>193</v>
      </c>
      <c r="AK742" t="s">
        <v>193</v>
      </c>
      <c r="AM742">
        <v>-30</v>
      </c>
      <c r="AN742">
        <v>80</v>
      </c>
      <c r="AO742" t="s">
        <v>193</v>
      </c>
      <c r="AP742">
        <v>9.1999999999999993</v>
      </c>
      <c r="AQ742">
        <v>3.3959999999999999</v>
      </c>
      <c r="AR742">
        <v>99.179000000000002</v>
      </c>
      <c r="AS742" t="s">
        <v>202</v>
      </c>
      <c r="AT742" t="s">
        <v>203</v>
      </c>
      <c r="AU742" t="s">
        <v>204</v>
      </c>
      <c r="AV742" t="s">
        <v>205</v>
      </c>
      <c r="AW742">
        <v>19</v>
      </c>
      <c r="AX742">
        <v>2</v>
      </c>
      <c r="AY742">
        <v>17</v>
      </c>
      <c r="AZ742" t="s">
        <v>193</v>
      </c>
      <c r="BA742" t="s">
        <v>206</v>
      </c>
      <c r="BB742" t="s">
        <v>206</v>
      </c>
      <c r="BC742" t="s">
        <v>202</v>
      </c>
      <c r="BD742" t="s">
        <v>202</v>
      </c>
      <c r="BE742" t="s">
        <v>206</v>
      </c>
      <c r="BF742" t="s">
        <v>206</v>
      </c>
      <c r="BG742" t="s">
        <v>552</v>
      </c>
      <c r="BH742" t="s">
        <v>207</v>
      </c>
      <c r="BI742">
        <v>2000</v>
      </c>
      <c r="BK742" t="s">
        <v>206</v>
      </c>
      <c r="BL742" t="s">
        <v>208</v>
      </c>
      <c r="BM742" t="s">
        <v>34</v>
      </c>
      <c r="BN742" t="s">
        <v>220</v>
      </c>
      <c r="BO742" t="s">
        <v>249</v>
      </c>
      <c r="BP742" t="s">
        <v>32</v>
      </c>
      <c r="BQ742" t="s">
        <v>33</v>
      </c>
      <c r="BR742" t="s">
        <v>350</v>
      </c>
      <c r="BS742" t="s">
        <v>35</v>
      </c>
      <c r="BT742" t="s">
        <v>267</v>
      </c>
      <c r="BU742" t="s">
        <v>375</v>
      </c>
      <c r="BV742" t="s">
        <v>208</v>
      </c>
      <c r="BW742" t="s">
        <v>209</v>
      </c>
      <c r="BX742" t="s">
        <v>197</v>
      </c>
      <c r="BY742" t="s">
        <v>193</v>
      </c>
      <c r="BZ742" t="s">
        <v>553</v>
      </c>
      <c r="CA742" t="s">
        <v>554</v>
      </c>
      <c r="CB742" t="s">
        <v>2593</v>
      </c>
      <c r="CC742" t="s">
        <v>2594</v>
      </c>
      <c r="CD742" t="s">
        <v>5600</v>
      </c>
      <c r="CE742">
        <v>1</v>
      </c>
      <c r="CF742">
        <v>1</v>
      </c>
      <c r="CG742" t="s">
        <v>214</v>
      </c>
      <c r="CH742" t="s">
        <v>215</v>
      </c>
      <c r="CI742" t="s">
        <v>215</v>
      </c>
      <c r="CJ742" t="s">
        <v>197</v>
      </c>
      <c r="CK742">
        <v>750</v>
      </c>
      <c r="CL742" t="s">
        <v>216</v>
      </c>
      <c r="CM742">
        <v>1</v>
      </c>
      <c r="CN742" t="s">
        <v>2244</v>
      </c>
      <c r="CO742" t="s">
        <v>193</v>
      </c>
      <c r="CP742">
        <v>3</v>
      </c>
      <c r="CQ742" t="s">
        <v>193</v>
      </c>
      <c r="CR742" t="s">
        <v>193</v>
      </c>
      <c r="CS742" t="s">
        <v>193</v>
      </c>
      <c r="CT742" t="s">
        <v>193</v>
      </c>
      <c r="CU742" t="s">
        <v>193</v>
      </c>
      <c r="CV742" t="s">
        <v>193</v>
      </c>
      <c r="CW742" t="s">
        <v>2591</v>
      </c>
      <c r="CX742" t="s">
        <v>217</v>
      </c>
      <c r="CY742">
        <v>0.65</v>
      </c>
      <c r="CZ742">
        <v>4.875</v>
      </c>
      <c r="DA742" t="s">
        <v>206</v>
      </c>
      <c r="DB742" t="s">
        <v>208</v>
      </c>
      <c r="DC742" t="s">
        <v>34</v>
      </c>
      <c r="DD742" t="s">
        <v>193</v>
      </c>
      <c r="DE742" t="s">
        <v>193</v>
      </c>
      <c r="DF742" t="s">
        <v>193</v>
      </c>
      <c r="DG742" t="s">
        <v>1010</v>
      </c>
      <c r="DH742" t="s">
        <v>341</v>
      </c>
      <c r="DI742" t="s">
        <v>240</v>
      </c>
      <c r="DJ742" t="s">
        <v>193</v>
      </c>
      <c r="DK742" t="s">
        <v>193</v>
      </c>
      <c r="DL742" t="s">
        <v>222</v>
      </c>
      <c r="DM742" t="s">
        <v>222</v>
      </c>
      <c r="DN742" t="s">
        <v>223</v>
      </c>
      <c r="DO742" t="s">
        <v>1547</v>
      </c>
      <c r="DP742">
        <v>99.942999999999998</v>
      </c>
      <c r="DQ742">
        <v>3.3069999999999999</v>
      </c>
      <c r="DR742">
        <v>272.4024</v>
      </c>
      <c r="DS742">
        <v>2.4024000000000001</v>
      </c>
      <c r="DT742">
        <v>100.208</v>
      </c>
      <c r="DU742">
        <v>3.2759999999999998</v>
      </c>
      <c r="DV742">
        <v>267.96820000000002</v>
      </c>
      <c r="DW742">
        <v>-2.0318000000000001</v>
      </c>
      <c r="DX742">
        <v>99.546999999999997</v>
      </c>
      <c r="DY742">
        <v>3.3530000000000002</v>
      </c>
      <c r="DZ742">
        <v>275.84859999999998</v>
      </c>
      <c r="EA742">
        <v>5.8486000000000002</v>
      </c>
      <c r="EB742">
        <v>101.104</v>
      </c>
      <c r="EC742">
        <v>3.1709999999999998</v>
      </c>
      <c r="ED742">
        <v>250.14410000000001</v>
      </c>
      <c r="EE742">
        <v>-19.855899999999998</v>
      </c>
      <c r="EF742">
        <v>102.798</v>
      </c>
      <c r="EG742">
        <v>2.9740000000000002</v>
      </c>
      <c r="EH742">
        <v>226.2045</v>
      </c>
      <c r="EI742">
        <v>-43.795499999999997</v>
      </c>
      <c r="EJ742">
        <v>102.798</v>
      </c>
      <c r="EK742">
        <v>2.9740000000000002</v>
      </c>
      <c r="EL742">
        <v>220.19489999999999</v>
      </c>
      <c r="EM742">
        <v>-49.805100000000003</v>
      </c>
      <c r="EN742">
        <v>103.89100000000001</v>
      </c>
      <c r="EO742">
        <v>2.8490000000000002</v>
      </c>
      <c r="EP742">
        <v>207.7516</v>
      </c>
      <c r="EQ742">
        <v>-62.248399999999997</v>
      </c>
      <c r="ER742">
        <v>103.926</v>
      </c>
      <c r="ES742">
        <v>2.8450000000000002</v>
      </c>
      <c r="ET742">
        <v>212.61490000000001</v>
      </c>
      <c r="EU742">
        <v>-57.385100000000001</v>
      </c>
      <c r="EV742">
        <v>105.351</v>
      </c>
      <c r="EW742">
        <v>2.6840000000000002</v>
      </c>
      <c r="EX742">
        <v>191.2894</v>
      </c>
      <c r="EY742">
        <v>-78.710599999999999</v>
      </c>
      <c r="EZ742">
        <v>105.422</v>
      </c>
      <c r="FA742">
        <v>2.6760000000000002</v>
      </c>
      <c r="FB742">
        <v>192.41929999999999</v>
      </c>
      <c r="FC742">
        <v>-77.580699999999993</v>
      </c>
      <c r="FD742">
        <v>106.274</v>
      </c>
      <c r="FE742">
        <v>2.581</v>
      </c>
      <c r="FF742">
        <v>194.96010000000001</v>
      </c>
      <c r="FG742">
        <v>-75.039900000000003</v>
      </c>
      <c r="FH742">
        <v>53.54</v>
      </c>
      <c r="FI742">
        <v>-13.18</v>
      </c>
      <c r="FJ742">
        <v>71.97</v>
      </c>
      <c r="FK742">
        <v>-10.93</v>
      </c>
      <c r="FL742">
        <v>113.051</v>
      </c>
      <c r="FM742">
        <v>4.7</v>
      </c>
      <c r="FN742">
        <v>0.2455</v>
      </c>
      <c r="FO742">
        <v>-33.908900000000003</v>
      </c>
      <c r="FP742">
        <v>0.29260000000000003</v>
      </c>
      <c r="FQ742">
        <v>-29.5319</v>
      </c>
      <c r="FR742">
        <v>0.37990000000000002</v>
      </c>
      <c r="FS742">
        <v>-27.285699999999999</v>
      </c>
      <c r="FT742">
        <v>0.66949999999999998</v>
      </c>
      <c r="FU742">
        <v>-20.923100000000002</v>
      </c>
      <c r="FV742">
        <v>1.3213999999999999</v>
      </c>
      <c r="FW742">
        <v>-5.3044000000000002</v>
      </c>
      <c r="FX742" t="s">
        <v>2595</v>
      </c>
      <c r="FY742">
        <v>86080.623300000007</v>
      </c>
    </row>
    <row r="743" spans="1:181" x14ac:dyDescent="0.35">
      <c r="A743">
        <v>746</v>
      </c>
      <c r="B743" t="s">
        <v>5617</v>
      </c>
      <c r="C743" t="s">
        <v>5599</v>
      </c>
      <c r="D743" t="s">
        <v>2591</v>
      </c>
      <c r="E743" t="s">
        <v>2592</v>
      </c>
      <c r="F743" t="s">
        <v>330</v>
      </c>
      <c r="G743" t="s">
        <v>304</v>
      </c>
      <c r="H743" t="s">
        <v>261</v>
      </c>
      <c r="I743" t="s">
        <v>304</v>
      </c>
      <c r="J743" t="s">
        <v>262</v>
      </c>
      <c r="K743" t="s">
        <v>304</v>
      </c>
      <c r="L743" t="s">
        <v>551</v>
      </c>
      <c r="M743">
        <v>6</v>
      </c>
      <c r="N743" t="s">
        <v>196</v>
      </c>
      <c r="O743" t="s">
        <v>197</v>
      </c>
      <c r="P743" t="s">
        <v>198</v>
      </c>
      <c r="Q743">
        <v>1250</v>
      </c>
      <c r="R743" t="s">
        <v>198</v>
      </c>
      <c r="S743">
        <v>500</v>
      </c>
      <c r="T743">
        <v>30.2</v>
      </c>
      <c r="U743">
        <v>3</v>
      </c>
      <c r="V743" t="s">
        <v>2244</v>
      </c>
      <c r="W743" t="s">
        <v>200</v>
      </c>
      <c r="X743">
        <v>4.1500000000000004</v>
      </c>
      <c r="Y743" t="s">
        <v>193</v>
      </c>
      <c r="Z743" t="s">
        <v>5330</v>
      </c>
      <c r="AA743" t="s">
        <v>999</v>
      </c>
      <c r="AB743">
        <v>285</v>
      </c>
      <c r="AD743">
        <v>-11</v>
      </c>
      <c r="AE743" t="s">
        <v>193</v>
      </c>
      <c r="AF743" t="s">
        <v>193</v>
      </c>
      <c r="AG743">
        <v>362.5</v>
      </c>
      <c r="AH743">
        <v>295</v>
      </c>
      <c r="AI743">
        <v>0</v>
      </c>
      <c r="AJ743" t="s">
        <v>193</v>
      </c>
      <c r="AK743" t="s">
        <v>193</v>
      </c>
      <c r="AM743">
        <v>-25</v>
      </c>
      <c r="AN743">
        <v>77.5</v>
      </c>
      <c r="AO743" t="s">
        <v>193</v>
      </c>
      <c r="AP743">
        <v>12</v>
      </c>
      <c r="AQ743">
        <v>4.2149999999999999</v>
      </c>
      <c r="AR743">
        <v>98.9</v>
      </c>
      <c r="AS743" t="s">
        <v>202</v>
      </c>
      <c r="AT743" t="s">
        <v>203</v>
      </c>
      <c r="AU743" t="s">
        <v>204</v>
      </c>
      <c r="AV743" t="s">
        <v>205</v>
      </c>
      <c r="AW743">
        <v>19</v>
      </c>
      <c r="AX743">
        <v>2</v>
      </c>
      <c r="AY743">
        <v>17</v>
      </c>
      <c r="AZ743" t="s">
        <v>193</v>
      </c>
      <c r="BA743" t="s">
        <v>206</v>
      </c>
      <c r="BB743" t="s">
        <v>206</v>
      </c>
      <c r="BC743" t="s">
        <v>202</v>
      </c>
      <c r="BD743" t="s">
        <v>202</v>
      </c>
      <c r="BE743" t="s">
        <v>206</v>
      </c>
      <c r="BF743" t="s">
        <v>206</v>
      </c>
      <c r="BG743" t="s">
        <v>552</v>
      </c>
      <c r="BH743" t="s">
        <v>207</v>
      </c>
      <c r="BI743">
        <v>2000</v>
      </c>
      <c r="BK743" t="s">
        <v>206</v>
      </c>
      <c r="BL743" t="s">
        <v>208</v>
      </c>
      <c r="BM743" t="s">
        <v>34</v>
      </c>
      <c r="BN743" t="s">
        <v>220</v>
      </c>
      <c r="BO743" t="s">
        <v>249</v>
      </c>
      <c r="BP743" t="s">
        <v>32</v>
      </c>
      <c r="BQ743" t="s">
        <v>33</v>
      </c>
      <c r="BR743" t="s">
        <v>350</v>
      </c>
      <c r="BS743" t="s">
        <v>35</v>
      </c>
      <c r="BT743" t="s">
        <v>267</v>
      </c>
      <c r="BU743" t="s">
        <v>375</v>
      </c>
      <c r="BV743" t="s">
        <v>208</v>
      </c>
      <c r="BW743" t="s">
        <v>209</v>
      </c>
      <c r="BX743" t="s">
        <v>197</v>
      </c>
      <c r="BY743" t="s">
        <v>193</v>
      </c>
      <c r="BZ743" t="s">
        <v>553</v>
      </c>
      <c r="CA743" t="s">
        <v>554</v>
      </c>
      <c r="CB743" t="s">
        <v>2596</v>
      </c>
      <c r="CC743" t="s">
        <v>2597</v>
      </c>
      <c r="CD743" t="s">
        <v>5600</v>
      </c>
      <c r="CE743">
        <v>1</v>
      </c>
      <c r="CF743">
        <v>0</v>
      </c>
      <c r="CG743" t="s">
        <v>214</v>
      </c>
      <c r="CH743" t="s">
        <v>215</v>
      </c>
      <c r="CI743" t="s">
        <v>215</v>
      </c>
      <c r="CJ743" t="s">
        <v>197</v>
      </c>
      <c r="CK743">
        <v>500</v>
      </c>
      <c r="CL743" t="s">
        <v>216</v>
      </c>
      <c r="CM743">
        <v>1</v>
      </c>
      <c r="CN743" t="s">
        <v>2244</v>
      </c>
      <c r="CO743" t="s">
        <v>193</v>
      </c>
      <c r="CP743">
        <v>6</v>
      </c>
      <c r="CQ743" t="s">
        <v>193</v>
      </c>
      <c r="CR743" t="s">
        <v>193</v>
      </c>
      <c r="CS743" t="s">
        <v>193</v>
      </c>
      <c r="CT743" t="s">
        <v>193</v>
      </c>
      <c r="CU743" t="s">
        <v>193</v>
      </c>
      <c r="CV743" t="s">
        <v>193</v>
      </c>
      <c r="CW743" t="s">
        <v>2591</v>
      </c>
      <c r="CX743" t="s">
        <v>217</v>
      </c>
      <c r="CY743">
        <v>0.875</v>
      </c>
      <c r="CZ743">
        <v>4.375</v>
      </c>
      <c r="DA743" t="s">
        <v>206</v>
      </c>
      <c r="DB743" t="s">
        <v>193</v>
      </c>
      <c r="DC743" t="s">
        <v>193</v>
      </c>
      <c r="DD743" t="s">
        <v>193</v>
      </c>
      <c r="DE743" t="s">
        <v>193</v>
      </c>
      <c r="DF743" t="s">
        <v>193</v>
      </c>
      <c r="DG743" t="s">
        <v>1010</v>
      </c>
      <c r="DH743" t="s">
        <v>341</v>
      </c>
      <c r="DI743" t="s">
        <v>240</v>
      </c>
      <c r="DJ743" t="s">
        <v>193</v>
      </c>
      <c r="DK743" t="s">
        <v>193</v>
      </c>
      <c r="DL743" t="s">
        <v>222</v>
      </c>
      <c r="DM743" t="s">
        <v>222</v>
      </c>
      <c r="DN743" t="s">
        <v>223</v>
      </c>
      <c r="DO743" t="s">
        <v>1002</v>
      </c>
      <c r="DP743">
        <v>102.583</v>
      </c>
      <c r="DQ743">
        <v>4.0010000000000003</v>
      </c>
      <c r="DR743">
        <v>277.95749999999998</v>
      </c>
      <c r="DS743">
        <v>-7.0425000000000004</v>
      </c>
      <c r="DT743">
        <v>102.798</v>
      </c>
      <c r="DU743">
        <v>3.9889999999999999</v>
      </c>
      <c r="DV743">
        <v>274.49520000000001</v>
      </c>
      <c r="DW743">
        <v>-10.504799999999999</v>
      </c>
      <c r="DX743">
        <v>104.598</v>
      </c>
      <c r="DY743">
        <v>3.8879999999999999</v>
      </c>
      <c r="DZ743">
        <v>267.60879999999997</v>
      </c>
      <c r="EA743">
        <v>-17.391200000000001</v>
      </c>
      <c r="EB743">
        <v>106.687</v>
      </c>
      <c r="EC743">
        <v>3.774</v>
      </c>
      <c r="ED743">
        <v>249.3905</v>
      </c>
      <c r="EE743">
        <v>-35.609499999999997</v>
      </c>
      <c r="EF743">
        <v>109.14100000000001</v>
      </c>
      <c r="EG743">
        <v>3.6440000000000001</v>
      </c>
      <c r="EH743">
        <v>234.68510000000001</v>
      </c>
      <c r="EI743">
        <v>-50.314900000000002</v>
      </c>
      <c r="EJ743">
        <v>109.14100000000001</v>
      </c>
      <c r="EK743">
        <v>3.6440000000000001</v>
      </c>
      <c r="EL743">
        <v>226.80109999999999</v>
      </c>
      <c r="EM743">
        <v>-58.198900000000002</v>
      </c>
      <c r="EN743">
        <v>109.93</v>
      </c>
      <c r="EO743">
        <v>3.6030000000000002</v>
      </c>
      <c r="EP743">
        <v>222.72069999999999</v>
      </c>
      <c r="EQ743">
        <v>-62.279299999999999</v>
      </c>
      <c r="ER743">
        <v>109.788</v>
      </c>
      <c r="ES743">
        <v>3.61</v>
      </c>
      <c r="ET743">
        <v>226.86259999999999</v>
      </c>
      <c r="EU743">
        <v>-58.1374</v>
      </c>
      <c r="EV743">
        <v>110.526</v>
      </c>
      <c r="EW743">
        <v>3.5720000000000001</v>
      </c>
      <c r="EX743">
        <v>216.73670000000001</v>
      </c>
      <c r="EY743">
        <v>-68.263300000000001</v>
      </c>
      <c r="EZ743">
        <v>111.848</v>
      </c>
      <c r="FA743">
        <v>3.5049999999999999</v>
      </c>
      <c r="FB743">
        <v>210.7268</v>
      </c>
      <c r="FC743">
        <v>-74.273200000000003</v>
      </c>
      <c r="FD743">
        <v>115.773</v>
      </c>
      <c r="FE743">
        <v>3.3119999999999998</v>
      </c>
      <c r="FF743">
        <v>204.90600000000001</v>
      </c>
      <c r="FG743">
        <v>-80.093999999999994</v>
      </c>
      <c r="FH743">
        <v>53.54</v>
      </c>
      <c r="FI743">
        <v>-13.18</v>
      </c>
      <c r="FJ743">
        <v>71.97</v>
      </c>
      <c r="FK743">
        <v>-10.93</v>
      </c>
      <c r="FL743">
        <v>113.051</v>
      </c>
      <c r="FM743">
        <v>4.7</v>
      </c>
      <c r="FN743">
        <v>0.2455</v>
      </c>
      <c r="FO743">
        <v>-33.908900000000003</v>
      </c>
      <c r="FP743">
        <v>0.29260000000000003</v>
      </c>
      <c r="FQ743">
        <v>-29.5319</v>
      </c>
      <c r="FR743">
        <v>0.37990000000000002</v>
      </c>
      <c r="FS743">
        <v>-27.285699999999999</v>
      </c>
      <c r="FT743">
        <v>0.66949999999999998</v>
      </c>
      <c r="FU743">
        <v>-20.923100000000002</v>
      </c>
      <c r="FV743">
        <v>1.3213999999999999</v>
      </c>
      <c r="FW743">
        <v>-5.3044000000000002</v>
      </c>
      <c r="FX743" t="s">
        <v>2595</v>
      </c>
      <c r="FY743">
        <v>86080.623300000007</v>
      </c>
    </row>
    <row r="744" spans="1:181" x14ac:dyDescent="0.35">
      <c r="A744">
        <v>747</v>
      </c>
      <c r="B744" t="s">
        <v>5617</v>
      </c>
      <c r="C744" t="s">
        <v>5599</v>
      </c>
      <c r="D744" t="s">
        <v>2591</v>
      </c>
      <c r="E744" t="s">
        <v>2592</v>
      </c>
      <c r="F744" t="s">
        <v>316</v>
      </c>
      <c r="G744" t="s">
        <v>193</v>
      </c>
      <c r="H744" t="s">
        <v>316</v>
      </c>
      <c r="I744" t="s">
        <v>193</v>
      </c>
      <c r="J744" t="s">
        <v>316</v>
      </c>
      <c r="K744" t="s">
        <v>193</v>
      </c>
      <c r="L744" t="s">
        <v>588</v>
      </c>
      <c r="M744" t="s">
        <v>193</v>
      </c>
      <c r="N744" t="s">
        <v>196</v>
      </c>
      <c r="O744" t="s">
        <v>193</v>
      </c>
      <c r="P744" t="s">
        <v>198</v>
      </c>
      <c r="Q744">
        <v>1250</v>
      </c>
      <c r="R744" t="s">
        <v>198</v>
      </c>
      <c r="S744" t="s">
        <v>193</v>
      </c>
      <c r="T744" t="s">
        <v>193</v>
      </c>
      <c r="U744">
        <v>3</v>
      </c>
      <c r="V744" t="s">
        <v>193</v>
      </c>
      <c r="W744" t="s">
        <v>200</v>
      </c>
      <c r="X744" t="s">
        <v>193</v>
      </c>
      <c r="Y744" t="s">
        <v>193</v>
      </c>
      <c r="Z744" t="s">
        <v>193</v>
      </c>
      <c r="AA744" t="s">
        <v>193</v>
      </c>
      <c r="AB744" t="s">
        <v>193</v>
      </c>
      <c r="AC744">
        <v>0</v>
      </c>
      <c r="AD744" t="s">
        <v>193</v>
      </c>
      <c r="AE744" t="s">
        <v>193</v>
      </c>
      <c r="AF744" t="s">
        <v>193</v>
      </c>
      <c r="AG744">
        <v>0</v>
      </c>
      <c r="AH744">
        <v>0</v>
      </c>
      <c r="AI744">
        <v>0</v>
      </c>
      <c r="AJ744" t="s">
        <v>193</v>
      </c>
      <c r="AK744" t="s">
        <v>193</v>
      </c>
      <c r="AL744">
        <v>0</v>
      </c>
      <c r="AN744">
        <v>0</v>
      </c>
      <c r="AO744" t="s">
        <v>193</v>
      </c>
      <c r="AP744" t="s">
        <v>193</v>
      </c>
      <c r="AQ744">
        <v>0</v>
      </c>
      <c r="AR744" t="s">
        <v>193</v>
      </c>
      <c r="AS744" t="s">
        <v>193</v>
      </c>
      <c r="AT744" t="s">
        <v>203</v>
      </c>
      <c r="AU744" t="s">
        <v>204</v>
      </c>
      <c r="AV744" t="s">
        <v>684</v>
      </c>
      <c r="AW744" t="s">
        <v>193</v>
      </c>
      <c r="AX744" t="s">
        <v>193</v>
      </c>
      <c r="AY744" t="s">
        <v>193</v>
      </c>
      <c r="AZ744" t="s">
        <v>193</v>
      </c>
      <c r="BA744" t="s">
        <v>206</v>
      </c>
      <c r="BB744" t="s">
        <v>206</v>
      </c>
      <c r="BC744" t="s">
        <v>206</v>
      </c>
      <c r="BD744" t="s">
        <v>206</v>
      </c>
      <c r="BE744" t="s">
        <v>206</v>
      </c>
      <c r="BF744" t="s">
        <v>206</v>
      </c>
      <c r="BG744" t="s">
        <v>552</v>
      </c>
      <c r="BH744" t="s">
        <v>207</v>
      </c>
      <c r="BI744" t="s">
        <v>193</v>
      </c>
      <c r="BK744" t="s">
        <v>206</v>
      </c>
      <c r="BL744" t="s">
        <v>193</v>
      </c>
      <c r="BM744" t="s">
        <v>193</v>
      </c>
      <c r="BN744" t="s">
        <v>193</v>
      </c>
      <c r="BO744" t="s">
        <v>193</v>
      </c>
      <c r="BP744" t="s">
        <v>193</v>
      </c>
      <c r="BQ744" t="s">
        <v>193</v>
      </c>
      <c r="BR744" t="s">
        <v>193</v>
      </c>
      <c r="BS744" t="s">
        <v>193</v>
      </c>
      <c r="BT744" t="s">
        <v>193</v>
      </c>
      <c r="BU744" t="s">
        <v>193</v>
      </c>
      <c r="BV744" t="s">
        <v>193</v>
      </c>
      <c r="BW744" t="s">
        <v>193</v>
      </c>
      <c r="BX744" t="s">
        <v>193</v>
      </c>
      <c r="BY744" t="s">
        <v>193</v>
      </c>
      <c r="BZ744" t="s">
        <v>553</v>
      </c>
      <c r="CA744" t="s">
        <v>554</v>
      </c>
      <c r="CB744" t="s">
        <v>193</v>
      </c>
      <c r="CC744" t="s">
        <v>193</v>
      </c>
      <c r="CD744" t="s">
        <v>5600</v>
      </c>
      <c r="CE744">
        <v>1</v>
      </c>
      <c r="CF744">
        <v>0</v>
      </c>
      <c r="CG744" t="s">
        <v>214</v>
      </c>
      <c r="CH744" t="s">
        <v>215</v>
      </c>
      <c r="CI744" t="s">
        <v>215</v>
      </c>
      <c r="CJ744" t="s">
        <v>197</v>
      </c>
      <c r="CK744" t="s">
        <v>193</v>
      </c>
      <c r="CL744" t="s">
        <v>216</v>
      </c>
      <c r="CM744">
        <v>1</v>
      </c>
      <c r="CN744" t="s">
        <v>193</v>
      </c>
      <c r="CO744" t="s">
        <v>193</v>
      </c>
      <c r="CP744" t="s">
        <v>193</v>
      </c>
      <c r="CQ744" t="s">
        <v>193</v>
      </c>
      <c r="CR744" t="s">
        <v>193</v>
      </c>
      <c r="CS744" t="s">
        <v>193</v>
      </c>
      <c r="CT744" t="s">
        <v>193</v>
      </c>
      <c r="CU744" t="s">
        <v>193</v>
      </c>
      <c r="CV744" t="s">
        <v>193</v>
      </c>
      <c r="CW744" t="s">
        <v>2591</v>
      </c>
      <c r="CX744" t="s">
        <v>217</v>
      </c>
      <c r="CY744" t="s">
        <v>193</v>
      </c>
      <c r="CZ744" t="s">
        <v>193</v>
      </c>
      <c r="DA744" t="s">
        <v>206</v>
      </c>
      <c r="DB744" t="s">
        <v>208</v>
      </c>
      <c r="DC744" t="s">
        <v>34</v>
      </c>
      <c r="DD744" t="s">
        <v>193</v>
      </c>
      <c r="DE744" t="s">
        <v>193</v>
      </c>
      <c r="DF744" t="s">
        <v>193</v>
      </c>
      <c r="DG744" t="s">
        <v>193</v>
      </c>
      <c r="DH744" t="s">
        <v>193</v>
      </c>
      <c r="DI744" t="s">
        <v>193</v>
      </c>
      <c r="DJ744" t="s">
        <v>193</v>
      </c>
      <c r="DK744" t="s">
        <v>193</v>
      </c>
      <c r="DL744" t="s">
        <v>222</v>
      </c>
      <c r="DM744" t="s">
        <v>222</v>
      </c>
      <c r="DN744" t="s">
        <v>222</v>
      </c>
      <c r="DO744" t="s">
        <v>573</v>
      </c>
      <c r="DP744" t="s">
        <v>573</v>
      </c>
      <c r="DQ744" t="s">
        <v>573</v>
      </c>
      <c r="DS744" t="e">
        <v>#VALUE!</v>
      </c>
      <c r="DT744" t="s">
        <v>573</v>
      </c>
      <c r="DU744" t="s">
        <v>573</v>
      </c>
      <c r="DW744" t="e">
        <v>#VALUE!</v>
      </c>
      <c r="DX744" t="s">
        <v>573</v>
      </c>
      <c r="DY744" t="s">
        <v>573</v>
      </c>
      <c r="EA744" t="e">
        <v>#VALUE!</v>
      </c>
      <c r="EB744" t="s">
        <v>573</v>
      </c>
      <c r="EC744" t="s">
        <v>573</v>
      </c>
      <c r="EE744" t="e">
        <v>#VALUE!</v>
      </c>
      <c r="EF744" t="s">
        <v>573</v>
      </c>
      <c r="EG744" t="s">
        <v>573</v>
      </c>
      <c r="EI744" t="e">
        <v>#VALUE!</v>
      </c>
      <c r="EJ744" t="s">
        <v>573</v>
      </c>
      <c r="EK744" t="s">
        <v>573</v>
      </c>
      <c r="EM744" t="e">
        <v>#VALUE!</v>
      </c>
      <c r="EN744" t="s">
        <v>573</v>
      </c>
      <c r="EO744" t="s">
        <v>573</v>
      </c>
      <c r="EQ744" t="e">
        <v>#VALUE!</v>
      </c>
      <c r="ER744" t="s">
        <v>573</v>
      </c>
      <c r="ES744" t="s">
        <v>573</v>
      </c>
      <c r="EU744" t="e">
        <v>#VALUE!</v>
      </c>
      <c r="EV744" t="s">
        <v>573</v>
      </c>
      <c r="EW744" t="s">
        <v>573</v>
      </c>
      <c r="EY744" t="e">
        <v>#VALUE!</v>
      </c>
      <c r="EZ744" t="s">
        <v>573</v>
      </c>
      <c r="FA744" t="s">
        <v>573</v>
      </c>
      <c r="FC744" t="e">
        <v>#VALUE!</v>
      </c>
      <c r="FD744" t="s">
        <v>573</v>
      </c>
      <c r="FE744" t="s">
        <v>573</v>
      </c>
      <c r="FG744" t="e">
        <v>#VALUE!</v>
      </c>
      <c r="FH744">
        <v>53.54</v>
      </c>
      <c r="FI744">
        <v>-13.18</v>
      </c>
      <c r="FJ744">
        <v>71.97</v>
      </c>
      <c r="FK744">
        <v>-10.93</v>
      </c>
      <c r="FL744">
        <v>113.051</v>
      </c>
      <c r="FM744">
        <v>4.7</v>
      </c>
      <c r="FN744">
        <v>0.2455</v>
      </c>
      <c r="FO744">
        <v>-33.908900000000003</v>
      </c>
      <c r="FP744">
        <v>0.29260000000000003</v>
      </c>
      <c r="FQ744">
        <v>-29.5319</v>
      </c>
      <c r="FR744">
        <v>0.37990000000000002</v>
      </c>
      <c r="FS744">
        <v>-27.285699999999999</v>
      </c>
      <c r="FT744">
        <v>0.66949999999999998</v>
      </c>
      <c r="FU744">
        <v>-20.923100000000002</v>
      </c>
      <c r="FV744">
        <v>1.3213999999999999</v>
      </c>
      <c r="FW744">
        <v>-5.3044000000000002</v>
      </c>
      <c r="FX744" t="s">
        <v>573</v>
      </c>
      <c r="FY744" t="s">
        <v>573</v>
      </c>
    </row>
    <row r="745" spans="1:181" x14ac:dyDescent="0.35">
      <c r="A745">
        <v>748</v>
      </c>
      <c r="B745" t="s">
        <v>5617</v>
      </c>
      <c r="C745" t="s">
        <v>5601</v>
      </c>
      <c r="D745" t="s">
        <v>2598</v>
      </c>
      <c r="E745" t="s">
        <v>2599</v>
      </c>
      <c r="F745" t="s">
        <v>441</v>
      </c>
      <c r="G745" t="s">
        <v>304</v>
      </c>
      <c r="H745" t="s">
        <v>194</v>
      </c>
      <c r="I745" t="s">
        <v>331</v>
      </c>
      <c r="J745" t="s">
        <v>316</v>
      </c>
      <c r="K745" t="s">
        <v>193</v>
      </c>
      <c r="L745" t="s">
        <v>2553</v>
      </c>
      <c r="M745" t="s">
        <v>193</v>
      </c>
      <c r="N745" t="s">
        <v>196</v>
      </c>
      <c r="O745" t="s">
        <v>197</v>
      </c>
      <c r="P745" t="s">
        <v>198</v>
      </c>
      <c r="Q745">
        <v>500</v>
      </c>
      <c r="R745" t="s">
        <v>198</v>
      </c>
      <c r="S745">
        <v>500</v>
      </c>
      <c r="T745">
        <v>5</v>
      </c>
      <c r="U745">
        <v>1</v>
      </c>
      <c r="V745" t="s">
        <v>2244</v>
      </c>
      <c r="W745" t="s">
        <v>200</v>
      </c>
      <c r="X745">
        <v>3</v>
      </c>
      <c r="Y745" t="s">
        <v>193</v>
      </c>
      <c r="Z745" t="s">
        <v>5618</v>
      </c>
      <c r="AA745" t="s">
        <v>2410</v>
      </c>
      <c r="AB745">
        <v>275</v>
      </c>
      <c r="AD745">
        <v>-14</v>
      </c>
      <c r="AE745" t="s">
        <v>193</v>
      </c>
      <c r="AF745" t="s">
        <v>193</v>
      </c>
      <c r="AG745">
        <v>312.5</v>
      </c>
      <c r="AH745">
        <v>0</v>
      </c>
      <c r="AI745">
        <v>0</v>
      </c>
      <c r="AJ745" t="s">
        <v>193</v>
      </c>
      <c r="AK745" t="s">
        <v>193</v>
      </c>
      <c r="AM745">
        <v>10</v>
      </c>
      <c r="AN745">
        <v>37.5</v>
      </c>
      <c r="AO745" t="s">
        <v>193</v>
      </c>
      <c r="AP745">
        <v>4.8</v>
      </c>
      <c r="AQ745">
        <v>3.0920000000000001</v>
      </c>
      <c r="AR745">
        <v>99.576999999999998</v>
      </c>
      <c r="AS745" t="s">
        <v>202</v>
      </c>
      <c r="AT745" t="s">
        <v>290</v>
      </c>
      <c r="AU745" t="s">
        <v>204</v>
      </c>
      <c r="AV745" t="s">
        <v>205</v>
      </c>
      <c r="AW745">
        <v>4</v>
      </c>
      <c r="AX745">
        <v>4</v>
      </c>
      <c r="AY745" t="s">
        <v>193</v>
      </c>
      <c r="AZ745" t="s">
        <v>193</v>
      </c>
      <c r="BA745" t="s">
        <v>206</v>
      </c>
      <c r="BB745" t="s">
        <v>206</v>
      </c>
      <c r="BC745" t="s">
        <v>202</v>
      </c>
      <c r="BD745" t="s">
        <v>202</v>
      </c>
      <c r="BE745" t="s">
        <v>206</v>
      </c>
      <c r="BF745" t="s">
        <v>206</v>
      </c>
      <c r="BG745" t="s">
        <v>207</v>
      </c>
      <c r="BH745" t="s">
        <v>193</v>
      </c>
      <c r="BI745">
        <v>2000</v>
      </c>
      <c r="BK745" t="s">
        <v>206</v>
      </c>
      <c r="BL745" t="s">
        <v>208</v>
      </c>
      <c r="BM745" t="s">
        <v>28</v>
      </c>
      <c r="BN745" t="s">
        <v>30</v>
      </c>
      <c r="BO745" t="s">
        <v>31</v>
      </c>
      <c r="BP745" t="s">
        <v>193</v>
      </c>
      <c r="BQ745" t="s">
        <v>193</v>
      </c>
      <c r="BR745" t="s">
        <v>193</v>
      </c>
      <c r="BS745" t="s">
        <v>193</v>
      </c>
      <c r="BT745" t="s">
        <v>193</v>
      </c>
      <c r="BU745" t="s">
        <v>193</v>
      </c>
      <c r="BV745" t="s">
        <v>30</v>
      </c>
      <c r="BW745" t="s">
        <v>209</v>
      </c>
      <c r="BX745" t="s">
        <v>197</v>
      </c>
      <c r="BY745" t="s">
        <v>193</v>
      </c>
      <c r="BZ745" t="s">
        <v>292</v>
      </c>
      <c r="CA745" t="s">
        <v>376</v>
      </c>
      <c r="CB745" t="s">
        <v>2600</v>
      </c>
      <c r="CC745" t="s">
        <v>2601</v>
      </c>
      <c r="CD745" t="s">
        <v>5600</v>
      </c>
      <c r="CE745">
        <v>1</v>
      </c>
      <c r="CF745">
        <v>1</v>
      </c>
      <c r="CG745" t="s">
        <v>214</v>
      </c>
      <c r="CH745" t="s">
        <v>215</v>
      </c>
      <c r="CI745" t="s">
        <v>215</v>
      </c>
      <c r="CJ745" t="s">
        <v>197</v>
      </c>
      <c r="CK745">
        <v>500</v>
      </c>
      <c r="CL745" t="s">
        <v>216</v>
      </c>
      <c r="CM745">
        <v>1</v>
      </c>
      <c r="CN745" t="s">
        <v>2244</v>
      </c>
      <c r="CO745" t="s">
        <v>193</v>
      </c>
      <c r="CP745">
        <v>1</v>
      </c>
      <c r="CQ745" t="s">
        <v>193</v>
      </c>
      <c r="CR745" t="s">
        <v>193</v>
      </c>
      <c r="CS745" t="s">
        <v>193</v>
      </c>
      <c r="CT745" t="s">
        <v>193</v>
      </c>
      <c r="CU745" t="s">
        <v>193</v>
      </c>
      <c r="CV745" t="s">
        <v>193</v>
      </c>
      <c r="CW745" t="s">
        <v>2598</v>
      </c>
      <c r="CX745" t="s">
        <v>217</v>
      </c>
      <c r="CY745">
        <v>0.6</v>
      </c>
      <c r="CZ745">
        <v>3</v>
      </c>
      <c r="DA745" t="s">
        <v>206</v>
      </c>
      <c r="DB745" t="s">
        <v>193</v>
      </c>
      <c r="DC745" t="s">
        <v>193</v>
      </c>
      <c r="DD745" t="s">
        <v>193</v>
      </c>
      <c r="DE745" t="s">
        <v>193</v>
      </c>
      <c r="DF745" t="s">
        <v>193</v>
      </c>
      <c r="DG745" t="s">
        <v>220</v>
      </c>
      <c r="DH745" t="s">
        <v>32</v>
      </c>
      <c r="DI745" t="s">
        <v>240</v>
      </c>
      <c r="DJ745" t="s">
        <v>193</v>
      </c>
      <c r="DK745" t="s">
        <v>193</v>
      </c>
      <c r="DL745" t="s">
        <v>222</v>
      </c>
      <c r="DM745" t="s">
        <v>222</v>
      </c>
      <c r="DN745" t="s">
        <v>223</v>
      </c>
      <c r="DO745" t="s">
        <v>2242</v>
      </c>
      <c r="DP745">
        <v>100.119</v>
      </c>
      <c r="DQ745">
        <v>2.9740000000000002</v>
      </c>
      <c r="DR745">
        <v>259.4135</v>
      </c>
      <c r="DS745">
        <v>-15.586499999999999</v>
      </c>
      <c r="DT745">
        <v>100.119</v>
      </c>
      <c r="DU745">
        <v>2.9740000000000002</v>
      </c>
      <c r="DV745">
        <v>262.25450000000001</v>
      </c>
      <c r="DW745">
        <v>-12.7455</v>
      </c>
      <c r="DX745">
        <v>100.119</v>
      </c>
      <c r="DY745">
        <v>2.9740000000000002</v>
      </c>
      <c r="DZ745">
        <v>259.2799</v>
      </c>
      <c r="EA745">
        <v>-15.7201</v>
      </c>
      <c r="EB745">
        <v>100.119</v>
      </c>
      <c r="EC745">
        <v>2.9740000000000002</v>
      </c>
      <c r="ED745">
        <v>258.97089999999997</v>
      </c>
      <c r="EE745">
        <v>-16.0291</v>
      </c>
      <c r="EF745">
        <v>100.68</v>
      </c>
      <c r="EG745">
        <v>2.85</v>
      </c>
      <c r="EH745">
        <v>241.03639999999999</v>
      </c>
      <c r="EI745">
        <v>-33.9636</v>
      </c>
      <c r="EJ745">
        <v>100.68</v>
      </c>
      <c r="EK745">
        <v>2.85</v>
      </c>
      <c r="EL745">
        <v>239.29230000000001</v>
      </c>
      <c r="EM745">
        <v>-35.707700000000003</v>
      </c>
      <c r="EN745">
        <v>100.68</v>
      </c>
      <c r="EO745">
        <v>2.85</v>
      </c>
      <c r="EP745">
        <v>237.86439999999999</v>
      </c>
      <c r="EQ745">
        <v>-37.135599999999997</v>
      </c>
      <c r="ER745">
        <v>100.68</v>
      </c>
      <c r="ES745">
        <v>2.85</v>
      </c>
      <c r="ET745">
        <v>237.8691</v>
      </c>
      <c r="EU745">
        <v>-37.130899999999997</v>
      </c>
      <c r="EV745">
        <v>100.68</v>
      </c>
      <c r="EW745">
        <v>2.85</v>
      </c>
      <c r="EX745">
        <v>244.55330000000001</v>
      </c>
      <c r="EY745">
        <v>-30.4467</v>
      </c>
      <c r="EZ745">
        <v>100.68</v>
      </c>
      <c r="FA745">
        <v>2.85</v>
      </c>
      <c r="FB745">
        <v>240.1037</v>
      </c>
      <c r="FC745">
        <v>-34.896299999999997</v>
      </c>
      <c r="FD745">
        <v>100.68</v>
      </c>
      <c r="FE745">
        <v>2.85</v>
      </c>
      <c r="FF745">
        <v>242.97200000000001</v>
      </c>
      <c r="FG745">
        <v>-32.027999999999999</v>
      </c>
      <c r="FH745">
        <v>53.54</v>
      </c>
      <c r="FI745">
        <v>-13.18</v>
      </c>
      <c r="FJ745">
        <v>71.97</v>
      </c>
      <c r="FK745">
        <v>-10.93</v>
      </c>
      <c r="FL745">
        <v>113.051</v>
      </c>
      <c r="FM745">
        <v>4.7</v>
      </c>
      <c r="FN745">
        <v>0.2455</v>
      </c>
      <c r="FO745">
        <v>-33.908900000000003</v>
      </c>
      <c r="FP745">
        <v>0.29260000000000003</v>
      </c>
      <c r="FQ745">
        <v>-29.5319</v>
      </c>
      <c r="FR745">
        <v>0.37990000000000002</v>
      </c>
      <c r="FS745">
        <v>-27.285699999999999</v>
      </c>
      <c r="FT745">
        <v>0.66949999999999998</v>
      </c>
      <c r="FU745">
        <v>-20.923100000000002</v>
      </c>
      <c r="FV745">
        <v>1.3213999999999999</v>
      </c>
      <c r="FW745">
        <v>-5.3044000000000002</v>
      </c>
      <c r="FX745" t="s">
        <v>2602</v>
      </c>
      <c r="FY745">
        <v>7692.8190999999997</v>
      </c>
    </row>
    <row r="746" spans="1:181" x14ac:dyDescent="0.35">
      <c r="A746">
        <v>749</v>
      </c>
      <c r="B746" t="s">
        <v>5617</v>
      </c>
      <c r="C746" t="s">
        <v>5583</v>
      </c>
      <c r="D746" t="s">
        <v>1487</v>
      </c>
      <c r="E746" t="s">
        <v>1488</v>
      </c>
      <c r="F746" t="s">
        <v>370</v>
      </c>
      <c r="G746" t="s">
        <v>304</v>
      </c>
      <c r="H746" t="s">
        <v>194</v>
      </c>
      <c r="I746" t="s">
        <v>304</v>
      </c>
      <c r="J746" t="s">
        <v>286</v>
      </c>
      <c r="K746" t="s">
        <v>304</v>
      </c>
      <c r="L746" t="s">
        <v>426</v>
      </c>
      <c r="M746" t="s">
        <v>193</v>
      </c>
      <c r="N746" t="s">
        <v>349</v>
      </c>
      <c r="O746" t="s">
        <v>197</v>
      </c>
      <c r="P746" t="s">
        <v>198</v>
      </c>
      <c r="Q746">
        <v>600</v>
      </c>
      <c r="R746" t="s">
        <v>198</v>
      </c>
      <c r="S746">
        <v>600</v>
      </c>
      <c r="T746">
        <v>10.9</v>
      </c>
      <c r="U746">
        <v>1</v>
      </c>
      <c r="V746" t="s">
        <v>2244</v>
      </c>
      <c r="W746" t="s">
        <v>200</v>
      </c>
      <c r="X746">
        <v>2.625</v>
      </c>
      <c r="Y746" t="s">
        <v>193</v>
      </c>
      <c r="Z746" t="s">
        <v>5619</v>
      </c>
      <c r="AA746" t="s">
        <v>1712</v>
      </c>
      <c r="AB746">
        <v>195</v>
      </c>
      <c r="AD746">
        <v>-11</v>
      </c>
      <c r="AE746" t="s">
        <v>193</v>
      </c>
      <c r="AF746" t="s">
        <v>193</v>
      </c>
      <c r="AG746">
        <v>235</v>
      </c>
      <c r="AH746">
        <v>200</v>
      </c>
      <c r="AI746">
        <v>0</v>
      </c>
      <c r="AJ746" t="s">
        <v>193</v>
      </c>
      <c r="AK746" t="s">
        <v>193</v>
      </c>
      <c r="AM746">
        <v>-5</v>
      </c>
      <c r="AN746">
        <v>40</v>
      </c>
      <c r="AO746" t="s">
        <v>193</v>
      </c>
      <c r="AP746">
        <v>2.5</v>
      </c>
      <c r="AQ746">
        <v>2.6429999999999998</v>
      </c>
      <c r="AR746">
        <v>99.831999999999994</v>
      </c>
      <c r="AS746" t="s">
        <v>202</v>
      </c>
      <c r="AT746" t="s">
        <v>203</v>
      </c>
      <c r="AU746" t="s">
        <v>204</v>
      </c>
      <c r="AV746" t="s">
        <v>265</v>
      </c>
      <c r="AW746">
        <v>3</v>
      </c>
      <c r="AX746">
        <v>3</v>
      </c>
      <c r="AY746" t="s">
        <v>193</v>
      </c>
      <c r="AZ746" t="s">
        <v>193</v>
      </c>
      <c r="BA746" t="s">
        <v>206</v>
      </c>
      <c r="BB746" t="s">
        <v>206</v>
      </c>
      <c r="BC746" t="s">
        <v>202</v>
      </c>
      <c r="BD746" t="s">
        <v>202</v>
      </c>
      <c r="BE746" t="s">
        <v>206</v>
      </c>
      <c r="BF746" t="s">
        <v>206</v>
      </c>
      <c r="BG746" t="s">
        <v>238</v>
      </c>
      <c r="BH746" t="s">
        <v>765</v>
      </c>
      <c r="BI746">
        <v>2000</v>
      </c>
      <c r="BK746" t="s">
        <v>206</v>
      </c>
      <c r="BL746" t="s">
        <v>218</v>
      </c>
      <c r="BM746" t="s">
        <v>32</v>
      </c>
      <c r="BN746" t="s">
        <v>340</v>
      </c>
      <c r="BO746" t="s">
        <v>193</v>
      </c>
      <c r="BP746" t="s">
        <v>193</v>
      </c>
      <c r="BQ746" t="s">
        <v>193</v>
      </c>
      <c r="BR746" t="s">
        <v>193</v>
      </c>
      <c r="BS746" t="s">
        <v>193</v>
      </c>
      <c r="BT746" t="s">
        <v>193</v>
      </c>
      <c r="BU746" t="s">
        <v>193</v>
      </c>
      <c r="BV746" t="s">
        <v>32</v>
      </c>
      <c r="BW746" t="s">
        <v>209</v>
      </c>
      <c r="BX746" t="s">
        <v>197</v>
      </c>
      <c r="BY746" t="s">
        <v>193</v>
      </c>
      <c r="BZ746" t="s">
        <v>243</v>
      </c>
      <c r="CA746" t="s">
        <v>337</v>
      </c>
      <c r="CB746" t="s">
        <v>2603</v>
      </c>
      <c r="CC746" t="s">
        <v>2604</v>
      </c>
      <c r="CD746" t="s">
        <v>5600</v>
      </c>
      <c r="CE746">
        <v>1</v>
      </c>
      <c r="CF746">
        <v>1</v>
      </c>
      <c r="CG746" t="s">
        <v>214</v>
      </c>
      <c r="CH746" t="s">
        <v>215</v>
      </c>
      <c r="CI746" t="s">
        <v>215</v>
      </c>
      <c r="CJ746" t="s">
        <v>197</v>
      </c>
      <c r="CK746">
        <v>600</v>
      </c>
      <c r="CL746" t="s">
        <v>216</v>
      </c>
      <c r="CM746">
        <v>1</v>
      </c>
      <c r="CN746" t="s">
        <v>2244</v>
      </c>
      <c r="CO746" t="s">
        <v>193</v>
      </c>
      <c r="CP746">
        <v>3</v>
      </c>
      <c r="CQ746" t="s">
        <v>193</v>
      </c>
      <c r="CR746" t="s">
        <v>193</v>
      </c>
      <c r="CS746" t="s">
        <v>193</v>
      </c>
      <c r="CT746" t="s">
        <v>193</v>
      </c>
      <c r="CU746" t="s">
        <v>193</v>
      </c>
      <c r="CV746" t="s">
        <v>193</v>
      </c>
      <c r="CW746" t="s">
        <v>1487</v>
      </c>
      <c r="CX746" t="s">
        <v>217</v>
      </c>
      <c r="CY746">
        <v>0.65</v>
      </c>
      <c r="CZ746">
        <v>3.9</v>
      </c>
      <c r="DA746" t="s">
        <v>206</v>
      </c>
      <c r="DB746" t="s">
        <v>193</v>
      </c>
      <c r="DC746" t="s">
        <v>193</v>
      </c>
      <c r="DD746" t="s">
        <v>193</v>
      </c>
      <c r="DE746" t="s">
        <v>193</v>
      </c>
      <c r="DF746" t="s">
        <v>193</v>
      </c>
      <c r="DG746" t="s">
        <v>221</v>
      </c>
      <c r="DH746" t="s">
        <v>339</v>
      </c>
      <c r="DI746" t="s">
        <v>341</v>
      </c>
      <c r="DJ746" t="s">
        <v>193</v>
      </c>
      <c r="DK746" t="s">
        <v>193</v>
      </c>
      <c r="DL746" t="s">
        <v>222</v>
      </c>
      <c r="DM746" t="s">
        <v>222</v>
      </c>
      <c r="DN746" t="s">
        <v>223</v>
      </c>
      <c r="DO746" t="s">
        <v>1547</v>
      </c>
      <c r="DP746">
        <v>100.782</v>
      </c>
      <c r="DQ746">
        <v>2.5409999999999999</v>
      </c>
      <c r="DR746">
        <v>194.4682</v>
      </c>
      <c r="DS746">
        <v>-0.53180000000000005</v>
      </c>
      <c r="DT746">
        <v>100.22499999999999</v>
      </c>
      <c r="DU746">
        <v>2.601</v>
      </c>
      <c r="DV746">
        <v>200.64859999999999</v>
      </c>
      <c r="DW746">
        <v>5.6486000000000001</v>
      </c>
      <c r="DX746">
        <v>100.363</v>
      </c>
      <c r="DY746">
        <v>2.5859999999999999</v>
      </c>
      <c r="DZ746">
        <v>191.64410000000001</v>
      </c>
      <c r="EA746">
        <v>-3.3559000000000001</v>
      </c>
      <c r="EB746">
        <v>100.363</v>
      </c>
      <c r="EC746">
        <v>2.5859999999999999</v>
      </c>
      <c r="ED746">
        <v>187.40450000000001</v>
      </c>
      <c r="EE746">
        <v>-7.5955000000000004</v>
      </c>
      <c r="EF746">
        <v>100.363</v>
      </c>
      <c r="EG746">
        <v>2.5859999999999999</v>
      </c>
      <c r="EH746">
        <v>181.39490000000001</v>
      </c>
      <c r="EI746">
        <v>-13.6051</v>
      </c>
      <c r="EJ746">
        <v>104.931</v>
      </c>
      <c r="EK746">
        <v>2.105</v>
      </c>
      <c r="EL746">
        <v>133.35159999999999</v>
      </c>
      <c r="EM746">
        <v>-61.648400000000002</v>
      </c>
      <c r="EN746">
        <v>105.34</v>
      </c>
      <c r="EO746">
        <v>2.0630000000000002</v>
      </c>
      <c r="EP746">
        <v>134.41489999999999</v>
      </c>
      <c r="EQ746">
        <v>-60.585099999999997</v>
      </c>
      <c r="ER746">
        <v>105.114</v>
      </c>
      <c r="ES746">
        <v>2.0859999999999999</v>
      </c>
      <c r="ET746">
        <v>131.48939999999999</v>
      </c>
      <c r="EU746">
        <v>-63.510599999999997</v>
      </c>
      <c r="EV746">
        <v>105.358</v>
      </c>
      <c r="EW746">
        <v>2.0609999999999999</v>
      </c>
      <c r="EX746">
        <v>130.91929999999999</v>
      </c>
      <c r="EY746">
        <v>-64.080699999999993</v>
      </c>
      <c r="EZ746">
        <v>105.358</v>
      </c>
      <c r="FA746">
        <v>2.0609999999999999</v>
      </c>
      <c r="FB746">
        <v>142.96010000000001</v>
      </c>
      <c r="FC746">
        <v>-52.039900000000003</v>
      </c>
      <c r="FD746">
        <v>105.684</v>
      </c>
      <c r="FE746">
        <v>2.0270000000000001</v>
      </c>
      <c r="FF746">
        <v>140.1</v>
      </c>
      <c r="FG746">
        <v>-54.9</v>
      </c>
      <c r="FH746">
        <v>53.54</v>
      </c>
      <c r="FI746">
        <v>-13.18</v>
      </c>
      <c r="FJ746">
        <v>71.97</v>
      </c>
      <c r="FK746">
        <v>-10.93</v>
      </c>
      <c r="FL746">
        <v>113.051</v>
      </c>
      <c r="FM746">
        <v>4.7</v>
      </c>
      <c r="FN746">
        <v>0.2455</v>
      </c>
      <c r="FO746">
        <v>-33.908900000000003</v>
      </c>
      <c r="FP746">
        <v>0.29260000000000003</v>
      </c>
      <c r="FQ746">
        <v>-29.5319</v>
      </c>
      <c r="FR746">
        <v>0.37990000000000002</v>
      </c>
      <c r="FS746">
        <v>-27.285699999999999</v>
      </c>
      <c r="FT746">
        <v>0.66949999999999998</v>
      </c>
      <c r="FU746">
        <v>-20.923100000000002</v>
      </c>
      <c r="FV746">
        <v>1.3213999999999999</v>
      </c>
      <c r="FW746">
        <v>-5.3044000000000002</v>
      </c>
      <c r="FX746" t="s">
        <v>1491</v>
      </c>
      <c r="FY746" t="s">
        <v>252</v>
      </c>
    </row>
    <row r="747" spans="1:181" x14ac:dyDescent="0.35">
      <c r="A747">
        <v>750</v>
      </c>
      <c r="B747" t="s">
        <v>5617</v>
      </c>
      <c r="C747" t="s">
        <v>5599</v>
      </c>
      <c r="D747" t="s">
        <v>729</v>
      </c>
      <c r="E747" t="s">
        <v>2605</v>
      </c>
      <c r="F747" t="s">
        <v>316</v>
      </c>
      <c r="G747" t="s">
        <v>193</v>
      </c>
      <c r="H747" t="s">
        <v>233</v>
      </c>
      <c r="I747" t="s">
        <v>304</v>
      </c>
      <c r="J747" t="s">
        <v>262</v>
      </c>
      <c r="K747" t="s">
        <v>304</v>
      </c>
      <c r="L747" t="s">
        <v>2606</v>
      </c>
      <c r="M747">
        <v>6</v>
      </c>
      <c r="N747" t="s">
        <v>196</v>
      </c>
      <c r="O747" t="s">
        <v>197</v>
      </c>
      <c r="P747" t="s">
        <v>198</v>
      </c>
      <c r="Q747">
        <v>500</v>
      </c>
      <c r="R747" t="s">
        <v>198</v>
      </c>
      <c r="S747">
        <v>500</v>
      </c>
      <c r="T747">
        <v>10</v>
      </c>
      <c r="U747">
        <v>1</v>
      </c>
      <c r="V747" t="s">
        <v>2244</v>
      </c>
      <c r="W747" t="s">
        <v>200</v>
      </c>
      <c r="X747">
        <v>6.125</v>
      </c>
      <c r="Y747" t="s">
        <v>193</v>
      </c>
      <c r="Z747" t="s">
        <v>5611</v>
      </c>
      <c r="AA747" t="s">
        <v>1712</v>
      </c>
      <c r="AB747">
        <v>550</v>
      </c>
      <c r="AD747">
        <v>-23</v>
      </c>
      <c r="AE747" t="s">
        <v>193</v>
      </c>
      <c r="AF747" t="s">
        <v>193</v>
      </c>
      <c r="AG747">
        <v>550</v>
      </c>
      <c r="AH747">
        <v>550</v>
      </c>
      <c r="AI747">
        <v>0</v>
      </c>
      <c r="AJ747" t="s">
        <v>193</v>
      </c>
      <c r="AK747" t="s">
        <v>193</v>
      </c>
      <c r="AM747">
        <v>75</v>
      </c>
      <c r="AN747">
        <v>0</v>
      </c>
      <c r="AO747" t="s">
        <v>193</v>
      </c>
      <c r="AP747">
        <v>1.7</v>
      </c>
      <c r="AQ747">
        <v>6.1760000000000002</v>
      </c>
      <c r="AR747">
        <v>99.808000000000007</v>
      </c>
      <c r="AS747" t="s">
        <v>202</v>
      </c>
      <c r="AT747" t="s">
        <v>290</v>
      </c>
      <c r="AU747" t="s">
        <v>204</v>
      </c>
      <c r="AV747" t="s">
        <v>236</v>
      </c>
      <c r="AW747">
        <v>4</v>
      </c>
      <c r="AX747">
        <v>4</v>
      </c>
      <c r="AY747" t="s">
        <v>193</v>
      </c>
      <c r="AZ747" t="s">
        <v>193</v>
      </c>
      <c r="BA747" t="s">
        <v>206</v>
      </c>
      <c r="BB747" t="s">
        <v>206</v>
      </c>
      <c r="BC747" t="s">
        <v>202</v>
      </c>
      <c r="BD747" t="s">
        <v>202</v>
      </c>
      <c r="BE747" t="s">
        <v>206</v>
      </c>
      <c r="BF747" t="s">
        <v>206</v>
      </c>
      <c r="BG747" t="s">
        <v>207</v>
      </c>
      <c r="BH747" t="s">
        <v>193</v>
      </c>
      <c r="BI747">
        <v>2000</v>
      </c>
      <c r="BK747" t="s">
        <v>206</v>
      </c>
      <c r="BL747" t="s">
        <v>218</v>
      </c>
      <c r="BM747" t="s">
        <v>32</v>
      </c>
      <c r="BN747" t="s">
        <v>35</v>
      </c>
      <c r="BO747" t="s">
        <v>240</v>
      </c>
      <c r="BP747" t="s">
        <v>193</v>
      </c>
      <c r="BQ747" t="s">
        <v>193</v>
      </c>
      <c r="BR747" t="s">
        <v>193</v>
      </c>
      <c r="BS747" t="s">
        <v>193</v>
      </c>
      <c r="BT747" t="s">
        <v>193</v>
      </c>
      <c r="BU747" t="s">
        <v>193</v>
      </c>
      <c r="BV747" t="s">
        <v>193</v>
      </c>
      <c r="BW747" t="s">
        <v>209</v>
      </c>
      <c r="BX747" t="s">
        <v>197</v>
      </c>
      <c r="BY747" t="s">
        <v>193</v>
      </c>
      <c r="BZ747" t="s">
        <v>292</v>
      </c>
      <c r="CA747" t="s">
        <v>376</v>
      </c>
      <c r="CB747" t="s">
        <v>2607</v>
      </c>
      <c r="CC747" t="s">
        <v>2608</v>
      </c>
      <c r="CD747" t="s">
        <v>5600</v>
      </c>
      <c r="CE747">
        <v>1</v>
      </c>
      <c r="CF747">
        <v>1</v>
      </c>
      <c r="CG747" t="s">
        <v>1725</v>
      </c>
      <c r="CH747" t="s">
        <v>390</v>
      </c>
      <c r="CI747" t="s">
        <v>1726</v>
      </c>
      <c r="CJ747" t="s">
        <v>197</v>
      </c>
      <c r="CK747">
        <v>500</v>
      </c>
      <c r="CL747" t="s">
        <v>216</v>
      </c>
      <c r="CM747">
        <v>1</v>
      </c>
      <c r="CN747" t="s">
        <v>2244</v>
      </c>
      <c r="CO747" t="s">
        <v>193</v>
      </c>
      <c r="CP747">
        <v>3</v>
      </c>
      <c r="CQ747" t="s">
        <v>193</v>
      </c>
      <c r="CR747" t="s">
        <v>193</v>
      </c>
      <c r="CS747" t="s">
        <v>193</v>
      </c>
      <c r="CT747" t="s">
        <v>193</v>
      </c>
      <c r="CU747" t="s">
        <v>193</v>
      </c>
      <c r="CV747" t="s">
        <v>193</v>
      </c>
      <c r="CW747" t="s">
        <v>729</v>
      </c>
      <c r="CX747" t="s">
        <v>217</v>
      </c>
      <c r="CY747">
        <v>0.65</v>
      </c>
      <c r="CZ747">
        <v>3.25</v>
      </c>
      <c r="DA747" t="s">
        <v>206</v>
      </c>
      <c r="DB747" t="s">
        <v>193</v>
      </c>
      <c r="DC747" t="s">
        <v>193</v>
      </c>
      <c r="DD747" t="s">
        <v>193</v>
      </c>
      <c r="DE747" t="s">
        <v>193</v>
      </c>
      <c r="DF747" t="s">
        <v>193</v>
      </c>
      <c r="DG747" t="s">
        <v>26</v>
      </c>
      <c r="DH747" t="s">
        <v>208</v>
      </c>
      <c r="DI747" t="s">
        <v>220</v>
      </c>
      <c r="DJ747" t="s">
        <v>30</v>
      </c>
      <c r="DK747" t="s">
        <v>193</v>
      </c>
      <c r="DL747" t="s">
        <v>222</v>
      </c>
      <c r="DM747" t="s">
        <v>222</v>
      </c>
      <c r="DN747" t="s">
        <v>223</v>
      </c>
      <c r="DO747" t="s">
        <v>1547</v>
      </c>
      <c r="DP747" t="s">
        <v>252</v>
      </c>
      <c r="DQ747" t="s">
        <v>252</v>
      </c>
      <c r="DR747" t="s">
        <v>278</v>
      </c>
      <c r="DS747" t="e">
        <v>#VALUE!</v>
      </c>
      <c r="DT747">
        <v>98.263000000000005</v>
      </c>
      <c r="DU747">
        <v>6.3879999999999999</v>
      </c>
      <c r="DV747">
        <v>579.16819999999996</v>
      </c>
      <c r="DW747">
        <v>29.168199999999999</v>
      </c>
      <c r="DX747">
        <v>100.807</v>
      </c>
      <c r="DY747">
        <v>6.04</v>
      </c>
      <c r="DZ747">
        <v>544.54859999999996</v>
      </c>
      <c r="EA747">
        <v>-5.4513999999999996</v>
      </c>
      <c r="EB747">
        <v>100.795</v>
      </c>
      <c r="EC747">
        <v>6.0410000000000004</v>
      </c>
      <c r="ED747">
        <v>537.14409999999998</v>
      </c>
      <c r="EE747">
        <v>-12.8559</v>
      </c>
      <c r="EF747">
        <v>105.29</v>
      </c>
      <c r="EG747">
        <v>5.4420000000000002</v>
      </c>
      <c r="EH747">
        <v>473.00450000000001</v>
      </c>
      <c r="EI747">
        <v>-76.995500000000007</v>
      </c>
      <c r="EJ747">
        <v>105.29</v>
      </c>
      <c r="EK747">
        <v>5.4420000000000002</v>
      </c>
      <c r="EL747">
        <v>466.99489999999997</v>
      </c>
      <c r="EM747">
        <v>-83.005099999999999</v>
      </c>
      <c r="EN747">
        <v>105.133</v>
      </c>
      <c r="EO747">
        <v>5.4630000000000001</v>
      </c>
      <c r="EP747">
        <v>469.15159999999997</v>
      </c>
      <c r="EQ747">
        <v>-80.848399999999998</v>
      </c>
      <c r="ER747">
        <v>105.681</v>
      </c>
      <c r="ES747">
        <v>5.3920000000000003</v>
      </c>
      <c r="ET747">
        <v>467.31490000000002</v>
      </c>
      <c r="EU747">
        <v>-82.685100000000006</v>
      </c>
      <c r="EV747">
        <v>106.614</v>
      </c>
      <c r="EW747">
        <v>5.2709999999999999</v>
      </c>
      <c r="EX747">
        <v>449.98939999999999</v>
      </c>
      <c r="EY747">
        <v>-100.0106</v>
      </c>
      <c r="EZ747">
        <v>106.58</v>
      </c>
      <c r="FA747">
        <v>5.2750000000000004</v>
      </c>
      <c r="FB747">
        <v>452.3193</v>
      </c>
      <c r="FC747">
        <v>-97.680700000000002</v>
      </c>
      <c r="FD747">
        <v>106.506</v>
      </c>
      <c r="FE747">
        <v>5.2839999999999998</v>
      </c>
      <c r="FF747">
        <v>465.26010000000002</v>
      </c>
      <c r="FG747">
        <v>-84.739900000000006</v>
      </c>
      <c r="FH747">
        <v>53.54</v>
      </c>
      <c r="FI747">
        <v>-13.18</v>
      </c>
      <c r="FJ747">
        <v>71.97</v>
      </c>
      <c r="FK747">
        <v>-10.93</v>
      </c>
      <c r="FL747">
        <v>113.051</v>
      </c>
      <c r="FM747">
        <v>4.7</v>
      </c>
      <c r="FN747">
        <v>0.2455</v>
      </c>
      <c r="FO747">
        <v>-33.908900000000003</v>
      </c>
      <c r="FP747">
        <v>0.29260000000000003</v>
      </c>
      <c r="FQ747">
        <v>-29.5319</v>
      </c>
      <c r="FR747">
        <v>0.37990000000000002</v>
      </c>
      <c r="FS747">
        <v>-27.285699999999999</v>
      </c>
      <c r="FT747">
        <v>0.66949999999999998</v>
      </c>
      <c r="FU747">
        <v>-20.923100000000002</v>
      </c>
      <c r="FV747">
        <v>1.3213999999999999</v>
      </c>
      <c r="FW747">
        <v>-5.3044000000000002</v>
      </c>
      <c r="FX747" t="s">
        <v>734</v>
      </c>
      <c r="FY747">
        <v>2245.6743999999999</v>
      </c>
    </row>
    <row r="748" spans="1:181" x14ac:dyDescent="0.35">
      <c r="A748">
        <v>751</v>
      </c>
      <c r="B748" t="s">
        <v>5617</v>
      </c>
      <c r="C748" t="s">
        <v>5599</v>
      </c>
      <c r="D748" t="s">
        <v>439</v>
      </c>
      <c r="E748" t="s">
        <v>2609</v>
      </c>
      <c r="F748" t="s">
        <v>330</v>
      </c>
      <c r="G748" t="s">
        <v>304</v>
      </c>
      <c r="H748" t="s">
        <v>261</v>
      </c>
      <c r="I748" t="s">
        <v>304</v>
      </c>
      <c r="J748" t="s">
        <v>261</v>
      </c>
      <c r="K748" t="s">
        <v>304</v>
      </c>
      <c r="L748" t="s">
        <v>491</v>
      </c>
      <c r="M748">
        <v>6</v>
      </c>
      <c r="N748" t="s">
        <v>196</v>
      </c>
      <c r="O748" t="s">
        <v>197</v>
      </c>
      <c r="P748" t="s">
        <v>198</v>
      </c>
      <c r="Q748">
        <v>400</v>
      </c>
      <c r="R748" t="s">
        <v>198</v>
      </c>
      <c r="S748">
        <v>400</v>
      </c>
      <c r="T748">
        <v>5</v>
      </c>
      <c r="U748">
        <v>1</v>
      </c>
      <c r="V748" t="s">
        <v>2244</v>
      </c>
      <c r="W748" t="s">
        <v>200</v>
      </c>
      <c r="X748">
        <v>4.95</v>
      </c>
      <c r="Y748" t="s">
        <v>193</v>
      </c>
      <c r="Z748" t="s">
        <v>5572</v>
      </c>
      <c r="AA748" t="s">
        <v>2410</v>
      </c>
      <c r="AB748">
        <v>462.5</v>
      </c>
      <c r="AD748">
        <v>-37.5</v>
      </c>
      <c r="AE748" t="s">
        <v>193</v>
      </c>
      <c r="AF748" t="s">
        <v>193</v>
      </c>
      <c r="AG748">
        <v>550</v>
      </c>
      <c r="AH748">
        <v>0</v>
      </c>
      <c r="AI748">
        <v>0</v>
      </c>
      <c r="AJ748" t="s">
        <v>193</v>
      </c>
      <c r="AK748" t="s">
        <v>193</v>
      </c>
      <c r="AM748">
        <v>-10</v>
      </c>
      <c r="AN748">
        <v>87.5</v>
      </c>
      <c r="AO748" t="s">
        <v>193</v>
      </c>
      <c r="AP748">
        <v>6.3</v>
      </c>
      <c r="AQ748">
        <v>5.0019999999999998</v>
      </c>
      <c r="AR748">
        <v>99.769000000000005</v>
      </c>
      <c r="AS748" t="s">
        <v>202</v>
      </c>
      <c r="AT748" t="s">
        <v>203</v>
      </c>
      <c r="AU748" t="s">
        <v>204</v>
      </c>
      <c r="AV748" t="s">
        <v>265</v>
      </c>
      <c r="AW748">
        <v>3</v>
      </c>
      <c r="AX748">
        <v>3</v>
      </c>
      <c r="AY748" t="s">
        <v>193</v>
      </c>
      <c r="AZ748" t="s">
        <v>193</v>
      </c>
      <c r="BA748" t="s">
        <v>206</v>
      </c>
      <c r="BB748" t="s">
        <v>206</v>
      </c>
      <c r="BC748" t="s">
        <v>202</v>
      </c>
      <c r="BD748" t="s">
        <v>202</v>
      </c>
      <c r="BE748" t="s">
        <v>206</v>
      </c>
      <c r="BF748" t="s">
        <v>206</v>
      </c>
      <c r="BG748" t="s">
        <v>238</v>
      </c>
      <c r="BH748" t="s">
        <v>207</v>
      </c>
      <c r="BI748">
        <v>1000</v>
      </c>
      <c r="BK748" t="s">
        <v>206</v>
      </c>
      <c r="BL748" t="s">
        <v>32</v>
      </c>
      <c r="BM748" t="s">
        <v>34</v>
      </c>
      <c r="BN748" t="s">
        <v>375</v>
      </c>
      <c r="BO748" t="s">
        <v>193</v>
      </c>
      <c r="BP748" t="s">
        <v>193</v>
      </c>
      <c r="BQ748" t="s">
        <v>193</v>
      </c>
      <c r="BR748" t="s">
        <v>193</v>
      </c>
      <c r="BS748" t="s">
        <v>193</v>
      </c>
      <c r="BT748" t="s">
        <v>193</v>
      </c>
      <c r="BU748" t="s">
        <v>193</v>
      </c>
      <c r="BV748" t="s">
        <v>32</v>
      </c>
      <c r="BW748" t="s">
        <v>209</v>
      </c>
      <c r="BX748" t="s">
        <v>197</v>
      </c>
      <c r="BY748" t="s">
        <v>193</v>
      </c>
      <c r="BZ748" t="s">
        <v>243</v>
      </c>
      <c r="CA748" t="s">
        <v>337</v>
      </c>
      <c r="CB748" t="s">
        <v>2610</v>
      </c>
      <c r="CC748" t="s">
        <v>2611</v>
      </c>
      <c r="CD748" t="s">
        <v>5600</v>
      </c>
      <c r="CE748">
        <v>1</v>
      </c>
      <c r="CF748">
        <v>1</v>
      </c>
      <c r="CG748" t="s">
        <v>214</v>
      </c>
      <c r="CH748" t="s">
        <v>215</v>
      </c>
      <c r="CI748" t="s">
        <v>215</v>
      </c>
      <c r="CJ748" t="s">
        <v>197</v>
      </c>
      <c r="CK748">
        <v>400</v>
      </c>
      <c r="CL748" t="s">
        <v>216</v>
      </c>
      <c r="CM748">
        <v>1</v>
      </c>
      <c r="CN748" t="s">
        <v>2244</v>
      </c>
      <c r="CO748" t="s">
        <v>193</v>
      </c>
      <c r="CP748">
        <v>1</v>
      </c>
      <c r="CQ748" t="s">
        <v>193</v>
      </c>
      <c r="CR748" t="s">
        <v>193</v>
      </c>
      <c r="CS748" t="s">
        <v>193</v>
      </c>
      <c r="CT748" t="s">
        <v>193</v>
      </c>
      <c r="CU748" t="s">
        <v>193</v>
      </c>
      <c r="CV748" t="s">
        <v>193</v>
      </c>
      <c r="CW748" t="s">
        <v>439</v>
      </c>
      <c r="CX748" t="s">
        <v>217</v>
      </c>
      <c r="CY748">
        <v>0.6</v>
      </c>
      <c r="CZ748">
        <v>2.4</v>
      </c>
      <c r="DA748" t="s">
        <v>206</v>
      </c>
      <c r="DB748" t="s">
        <v>193</v>
      </c>
      <c r="DC748" t="s">
        <v>193</v>
      </c>
      <c r="DD748" t="s">
        <v>193</v>
      </c>
      <c r="DE748" t="s">
        <v>193</v>
      </c>
      <c r="DF748" t="s">
        <v>193</v>
      </c>
      <c r="DG748" t="s">
        <v>1449</v>
      </c>
      <c r="DH748" t="s">
        <v>2248</v>
      </c>
      <c r="DI748" t="s">
        <v>193</v>
      </c>
      <c r="DJ748" t="s">
        <v>193</v>
      </c>
      <c r="DK748" t="s">
        <v>193</v>
      </c>
      <c r="DL748" t="s">
        <v>222</v>
      </c>
      <c r="DM748" t="s">
        <v>222</v>
      </c>
      <c r="DN748" t="s">
        <v>223</v>
      </c>
      <c r="DO748" t="s">
        <v>2242</v>
      </c>
      <c r="DP748">
        <v>101.625</v>
      </c>
      <c r="DQ748">
        <v>4.5789999999999997</v>
      </c>
      <c r="DR748">
        <v>422.75450000000001</v>
      </c>
      <c r="DS748">
        <v>-39.7455</v>
      </c>
      <c r="DT748">
        <v>102.328</v>
      </c>
      <c r="DU748">
        <v>4.42</v>
      </c>
      <c r="DV748">
        <v>403.87990000000002</v>
      </c>
      <c r="DW748">
        <v>-58.620100000000001</v>
      </c>
      <c r="DX748">
        <v>102.376</v>
      </c>
      <c r="DY748">
        <v>4.4089999999999998</v>
      </c>
      <c r="DZ748">
        <v>402.47089999999997</v>
      </c>
      <c r="EA748">
        <v>-60.0291</v>
      </c>
      <c r="EB748">
        <v>103.048</v>
      </c>
      <c r="EC748">
        <v>4.2569999999999997</v>
      </c>
      <c r="ED748">
        <v>381.7364</v>
      </c>
      <c r="EE748">
        <v>-80.763599999999997</v>
      </c>
      <c r="EF748">
        <v>103.048</v>
      </c>
      <c r="EG748">
        <v>4.2569999999999997</v>
      </c>
      <c r="EH748">
        <v>379.9923</v>
      </c>
      <c r="EI748">
        <v>-82.5077</v>
      </c>
      <c r="EJ748">
        <v>103.048</v>
      </c>
      <c r="EK748">
        <v>4.2569999999999997</v>
      </c>
      <c r="EL748">
        <v>378.56439999999998</v>
      </c>
      <c r="EM748">
        <v>-83.935599999999994</v>
      </c>
      <c r="EN748">
        <v>106.191</v>
      </c>
      <c r="EO748">
        <v>3.5659999999999998</v>
      </c>
      <c r="EP748">
        <v>309.46910000000003</v>
      </c>
      <c r="EQ748">
        <v>-153.0309</v>
      </c>
      <c r="ER748">
        <v>106.191</v>
      </c>
      <c r="ES748">
        <v>3.5659999999999998</v>
      </c>
      <c r="ET748">
        <v>316.1533</v>
      </c>
      <c r="EU748">
        <v>-146.3467</v>
      </c>
      <c r="EV748">
        <v>106.191</v>
      </c>
      <c r="EW748">
        <v>3.5659999999999998</v>
      </c>
      <c r="EX748">
        <v>311.70370000000003</v>
      </c>
      <c r="EY748">
        <v>-150.7963</v>
      </c>
      <c r="EZ748">
        <v>107.038</v>
      </c>
      <c r="FA748">
        <v>3.38</v>
      </c>
      <c r="FB748">
        <v>295.97199999999998</v>
      </c>
      <c r="FC748">
        <v>-166.52799999999999</v>
      </c>
      <c r="FD748">
        <v>107.038</v>
      </c>
      <c r="FE748">
        <v>3.38</v>
      </c>
      <c r="FF748">
        <v>304.23630000000003</v>
      </c>
      <c r="FG748">
        <v>-158.2637</v>
      </c>
      <c r="FH748">
        <v>53.54</v>
      </c>
      <c r="FI748">
        <v>-13.18</v>
      </c>
      <c r="FJ748">
        <v>71.97</v>
      </c>
      <c r="FK748">
        <v>-10.93</v>
      </c>
      <c r="FL748">
        <v>113.051</v>
      </c>
      <c r="FM748">
        <v>4.7</v>
      </c>
      <c r="FN748">
        <v>0.2455</v>
      </c>
      <c r="FO748">
        <v>-33.908900000000003</v>
      </c>
      <c r="FP748">
        <v>0.29260000000000003</v>
      </c>
      <c r="FQ748">
        <v>-29.5319</v>
      </c>
      <c r="FR748">
        <v>0.37990000000000002</v>
      </c>
      <c r="FS748">
        <v>-27.285699999999999</v>
      </c>
      <c r="FT748">
        <v>0.66949999999999998</v>
      </c>
      <c r="FU748">
        <v>-20.923100000000002</v>
      </c>
      <c r="FV748">
        <v>1.3213999999999999</v>
      </c>
      <c r="FW748">
        <v>-5.3044000000000002</v>
      </c>
      <c r="FX748" t="s">
        <v>2612</v>
      </c>
      <c r="FY748">
        <v>42707.633699999998</v>
      </c>
    </row>
    <row r="749" spans="1:181" x14ac:dyDescent="0.35">
      <c r="A749">
        <v>752</v>
      </c>
      <c r="B749" t="s">
        <v>5617</v>
      </c>
      <c r="C749" t="s">
        <v>5587</v>
      </c>
      <c r="D749" t="s">
        <v>431</v>
      </c>
      <c r="E749" t="s">
        <v>2613</v>
      </c>
      <c r="F749" t="s">
        <v>192</v>
      </c>
      <c r="G749" t="s">
        <v>467</v>
      </c>
      <c r="H749" t="s">
        <v>194</v>
      </c>
      <c r="I749" t="s">
        <v>304</v>
      </c>
      <c r="J749" t="s">
        <v>194</v>
      </c>
      <c r="K749" t="s">
        <v>304</v>
      </c>
      <c r="L749" t="s">
        <v>195</v>
      </c>
      <c r="M749" t="s">
        <v>193</v>
      </c>
      <c r="N749" t="s">
        <v>349</v>
      </c>
      <c r="O749" t="s">
        <v>197</v>
      </c>
      <c r="P749" t="s">
        <v>198</v>
      </c>
      <c r="Q749">
        <v>400</v>
      </c>
      <c r="R749" t="s">
        <v>198</v>
      </c>
      <c r="S749">
        <v>400</v>
      </c>
      <c r="T749">
        <v>30</v>
      </c>
      <c r="U749">
        <v>1</v>
      </c>
      <c r="V749" t="s">
        <v>2244</v>
      </c>
      <c r="W749" t="s">
        <v>200</v>
      </c>
      <c r="X749">
        <v>3.32</v>
      </c>
      <c r="Y749" t="s">
        <v>193</v>
      </c>
      <c r="Z749" t="s">
        <v>5581</v>
      </c>
      <c r="AA749" t="s">
        <v>999</v>
      </c>
      <c r="AB749">
        <v>200</v>
      </c>
      <c r="AD749">
        <v>-9</v>
      </c>
      <c r="AE749" t="s">
        <v>193</v>
      </c>
      <c r="AF749" t="s">
        <v>193</v>
      </c>
      <c r="AG749">
        <v>250</v>
      </c>
      <c r="AH749">
        <v>0</v>
      </c>
      <c r="AI749">
        <v>0</v>
      </c>
      <c r="AJ749" t="s">
        <v>193</v>
      </c>
      <c r="AK749" t="s">
        <v>193</v>
      </c>
      <c r="AM749">
        <v>0</v>
      </c>
      <c r="AN749">
        <v>50</v>
      </c>
      <c r="AO749" t="s">
        <v>193</v>
      </c>
      <c r="AP749">
        <v>7.25</v>
      </c>
      <c r="AQ749">
        <v>3.327</v>
      </c>
      <c r="AR749">
        <v>99.867000000000004</v>
      </c>
      <c r="AS749" t="s">
        <v>202</v>
      </c>
      <c r="AT749" t="s">
        <v>203</v>
      </c>
      <c r="AU749" t="s">
        <v>204</v>
      </c>
      <c r="AV749" t="s">
        <v>265</v>
      </c>
      <c r="AW749">
        <v>5</v>
      </c>
      <c r="AX749">
        <v>5</v>
      </c>
      <c r="AY749" t="s">
        <v>193</v>
      </c>
      <c r="AZ749" t="s">
        <v>193</v>
      </c>
      <c r="BA749" t="s">
        <v>206</v>
      </c>
      <c r="BB749" t="s">
        <v>206</v>
      </c>
      <c r="BC749" t="s">
        <v>202</v>
      </c>
      <c r="BD749" t="s">
        <v>202</v>
      </c>
      <c r="BE749" t="s">
        <v>206</v>
      </c>
      <c r="BF749" t="s">
        <v>206</v>
      </c>
      <c r="BG749" t="s">
        <v>207</v>
      </c>
      <c r="BH749" t="s">
        <v>336</v>
      </c>
      <c r="BI749">
        <v>1000</v>
      </c>
      <c r="BK749" t="s">
        <v>206</v>
      </c>
      <c r="BL749" t="s">
        <v>247</v>
      </c>
      <c r="BM749" t="s">
        <v>248</v>
      </c>
      <c r="BN749" t="s">
        <v>33</v>
      </c>
      <c r="BO749" t="s">
        <v>35</v>
      </c>
      <c r="BP749" t="s">
        <v>240</v>
      </c>
      <c r="BQ749" t="s">
        <v>193</v>
      </c>
      <c r="BR749" t="s">
        <v>193</v>
      </c>
      <c r="BS749" t="s">
        <v>193</v>
      </c>
      <c r="BT749" t="s">
        <v>193</v>
      </c>
      <c r="BU749" t="s">
        <v>193</v>
      </c>
      <c r="BV749" t="s">
        <v>35</v>
      </c>
      <c r="BW749" t="s">
        <v>209</v>
      </c>
      <c r="BX749" t="s">
        <v>197</v>
      </c>
      <c r="BY749" t="s">
        <v>193</v>
      </c>
      <c r="BZ749" t="s">
        <v>243</v>
      </c>
      <c r="CA749" t="s">
        <v>337</v>
      </c>
      <c r="CB749" t="s">
        <v>2614</v>
      </c>
      <c r="CC749" t="s">
        <v>2615</v>
      </c>
      <c r="CD749" t="s">
        <v>5600</v>
      </c>
      <c r="CE749">
        <v>1</v>
      </c>
      <c r="CF749">
        <v>1</v>
      </c>
      <c r="CG749" t="s">
        <v>214</v>
      </c>
      <c r="CH749" t="s">
        <v>215</v>
      </c>
      <c r="CI749" t="s">
        <v>215</v>
      </c>
      <c r="CJ749" t="s">
        <v>197</v>
      </c>
      <c r="CK749">
        <v>400</v>
      </c>
      <c r="CL749" t="s">
        <v>216</v>
      </c>
      <c r="CM749">
        <v>1</v>
      </c>
      <c r="CN749" t="s">
        <v>2244</v>
      </c>
      <c r="CO749" t="s">
        <v>193</v>
      </c>
      <c r="CP749">
        <v>6</v>
      </c>
      <c r="CQ749" t="s">
        <v>193</v>
      </c>
      <c r="CR749" t="s">
        <v>193</v>
      </c>
      <c r="CS749" t="s">
        <v>193</v>
      </c>
      <c r="CT749" t="s">
        <v>193</v>
      </c>
      <c r="CU749" t="s">
        <v>193</v>
      </c>
      <c r="CV749" t="s">
        <v>193</v>
      </c>
      <c r="CW749" t="s">
        <v>431</v>
      </c>
      <c r="CX749" t="s">
        <v>217</v>
      </c>
      <c r="CY749">
        <v>0.875</v>
      </c>
      <c r="CZ749">
        <v>3.5</v>
      </c>
      <c r="DA749" t="s">
        <v>206</v>
      </c>
      <c r="DB749" t="s">
        <v>193</v>
      </c>
      <c r="DC749" t="s">
        <v>193</v>
      </c>
      <c r="DD749" t="s">
        <v>193</v>
      </c>
      <c r="DE749" t="s">
        <v>193</v>
      </c>
      <c r="DF749" t="s">
        <v>193</v>
      </c>
      <c r="DG749" t="s">
        <v>446</v>
      </c>
      <c r="DH749" t="s">
        <v>448</v>
      </c>
      <c r="DI749" t="s">
        <v>193</v>
      </c>
      <c r="DJ749" t="s">
        <v>193</v>
      </c>
      <c r="DK749" t="s">
        <v>193</v>
      </c>
      <c r="DL749" t="s">
        <v>222</v>
      </c>
      <c r="DM749" t="s">
        <v>222</v>
      </c>
      <c r="DN749" t="s">
        <v>223</v>
      </c>
      <c r="DO749" t="s">
        <v>1002</v>
      </c>
      <c r="DP749">
        <v>101.188</v>
      </c>
      <c r="DQ749">
        <v>3.2570000000000001</v>
      </c>
      <c r="DR749">
        <v>204.50880000000001</v>
      </c>
      <c r="DS749">
        <v>4.5087999999999999</v>
      </c>
      <c r="DT749">
        <v>101.188</v>
      </c>
      <c r="DU749">
        <v>3.2570000000000001</v>
      </c>
      <c r="DV749">
        <v>197.69049999999999</v>
      </c>
      <c r="DW749">
        <v>-2.3094999999999999</v>
      </c>
      <c r="DX749">
        <v>109.539</v>
      </c>
      <c r="DY749">
        <v>2.84</v>
      </c>
      <c r="DZ749">
        <v>154.2851</v>
      </c>
      <c r="EA749">
        <v>-45.7149</v>
      </c>
      <c r="EB749">
        <v>109.539</v>
      </c>
      <c r="EC749">
        <v>2.84</v>
      </c>
      <c r="ED749">
        <v>146.40110000000001</v>
      </c>
      <c r="EE749">
        <v>-53.5989</v>
      </c>
      <c r="EF749">
        <v>109.539</v>
      </c>
      <c r="EG749">
        <v>2.84</v>
      </c>
      <c r="EH749">
        <v>146.42070000000001</v>
      </c>
      <c r="EI749">
        <v>-53.579300000000003</v>
      </c>
      <c r="EJ749">
        <v>109.539</v>
      </c>
      <c r="EK749">
        <v>2.84</v>
      </c>
      <c r="EL749">
        <v>149.86259999999999</v>
      </c>
      <c r="EM749">
        <v>-50.1374</v>
      </c>
      <c r="EN749">
        <v>107.913</v>
      </c>
      <c r="EO749">
        <v>2.9180000000000001</v>
      </c>
      <c r="EP749">
        <v>151.33670000000001</v>
      </c>
      <c r="EQ749">
        <v>-48.6633</v>
      </c>
      <c r="ER749">
        <v>107.913</v>
      </c>
      <c r="ES749">
        <v>2.9180000000000001</v>
      </c>
      <c r="ET749">
        <v>152.02680000000001</v>
      </c>
      <c r="EU749">
        <v>-47.973199999999999</v>
      </c>
      <c r="EV749">
        <v>109.414</v>
      </c>
      <c r="EW749">
        <v>2.8460000000000001</v>
      </c>
      <c r="EX749">
        <v>158.30600000000001</v>
      </c>
      <c r="EY749">
        <v>-41.694000000000003</v>
      </c>
      <c r="EZ749">
        <v>109.245</v>
      </c>
      <c r="FA749">
        <v>2.8540000000000001</v>
      </c>
      <c r="FB749">
        <v>163.3869</v>
      </c>
      <c r="FC749">
        <v>-36.613100000000003</v>
      </c>
      <c r="FD749">
        <v>109.245</v>
      </c>
      <c r="FE749">
        <v>2.8540000000000001</v>
      </c>
      <c r="FF749">
        <v>159.62909999999999</v>
      </c>
      <c r="FG749">
        <v>-40.370899999999999</v>
      </c>
      <c r="FH749">
        <v>53.54</v>
      </c>
      <c r="FI749">
        <v>-13.18</v>
      </c>
      <c r="FJ749">
        <v>71.97</v>
      </c>
      <c r="FK749">
        <v>-10.93</v>
      </c>
      <c r="FL749">
        <v>113.051</v>
      </c>
      <c r="FM749">
        <v>4.7</v>
      </c>
      <c r="FN749">
        <v>0.2455</v>
      </c>
      <c r="FO749">
        <v>-33.908900000000003</v>
      </c>
      <c r="FP749">
        <v>0.29260000000000003</v>
      </c>
      <c r="FQ749">
        <v>-29.5319</v>
      </c>
      <c r="FR749">
        <v>0.37990000000000002</v>
      </c>
      <c r="FS749">
        <v>-27.285699999999999</v>
      </c>
      <c r="FT749">
        <v>0.66949999999999998</v>
      </c>
      <c r="FU749">
        <v>-20.923100000000002</v>
      </c>
      <c r="FV749">
        <v>1.3213999999999999</v>
      </c>
      <c r="FW749">
        <v>-5.3044000000000002</v>
      </c>
      <c r="FX749" t="s">
        <v>2616</v>
      </c>
      <c r="FY749" t="s">
        <v>252</v>
      </c>
    </row>
    <row r="750" spans="1:181" x14ac:dyDescent="0.35">
      <c r="A750">
        <v>753</v>
      </c>
      <c r="B750" t="s">
        <v>5617</v>
      </c>
      <c r="C750" t="s">
        <v>5599</v>
      </c>
      <c r="D750" t="s">
        <v>2617</v>
      </c>
      <c r="E750" t="s">
        <v>2618</v>
      </c>
      <c r="F750" t="s">
        <v>315</v>
      </c>
      <c r="G750" t="s">
        <v>304</v>
      </c>
      <c r="H750" t="s">
        <v>285</v>
      </c>
      <c r="I750" t="s">
        <v>304</v>
      </c>
      <c r="J750" t="s">
        <v>316</v>
      </c>
      <c r="K750" t="s">
        <v>193</v>
      </c>
      <c r="L750" t="s">
        <v>317</v>
      </c>
      <c r="M750" t="s">
        <v>193</v>
      </c>
      <c r="N750" t="s">
        <v>349</v>
      </c>
      <c r="O750" t="s">
        <v>197</v>
      </c>
      <c r="P750" t="s">
        <v>198</v>
      </c>
      <c r="Q750">
        <v>230</v>
      </c>
      <c r="R750" t="s">
        <v>198</v>
      </c>
      <c r="S750">
        <v>230</v>
      </c>
      <c r="T750">
        <v>29.9</v>
      </c>
      <c r="U750">
        <v>1</v>
      </c>
      <c r="V750" t="s">
        <v>2244</v>
      </c>
      <c r="W750" t="s">
        <v>200</v>
      </c>
      <c r="X750">
        <v>4.2</v>
      </c>
      <c r="Y750" t="s">
        <v>193</v>
      </c>
      <c r="Z750" t="s">
        <v>5620</v>
      </c>
      <c r="AA750" t="s">
        <v>2619</v>
      </c>
      <c r="AB750">
        <v>210</v>
      </c>
      <c r="AD750">
        <v>-7</v>
      </c>
      <c r="AE750" t="s">
        <v>193</v>
      </c>
      <c r="AF750" t="s">
        <v>193</v>
      </c>
      <c r="AG750">
        <v>230</v>
      </c>
      <c r="AH750">
        <v>0</v>
      </c>
      <c r="AI750">
        <v>0</v>
      </c>
      <c r="AJ750" t="s">
        <v>193</v>
      </c>
      <c r="AK750" t="s">
        <v>193</v>
      </c>
      <c r="AM750">
        <v>10</v>
      </c>
      <c r="AN750">
        <v>20</v>
      </c>
      <c r="AO750" t="s">
        <v>193</v>
      </c>
      <c r="AP750">
        <v>3.48</v>
      </c>
      <c r="AQ750">
        <v>3.4220000000000002</v>
      </c>
      <c r="AR750">
        <v>113.76</v>
      </c>
      <c r="AS750" t="s">
        <v>202</v>
      </c>
      <c r="AT750" t="s">
        <v>203</v>
      </c>
      <c r="AU750" t="s">
        <v>204</v>
      </c>
      <c r="AV750" t="s">
        <v>236</v>
      </c>
      <c r="AW750">
        <v>2</v>
      </c>
      <c r="AX750">
        <v>2</v>
      </c>
      <c r="AY750" t="s">
        <v>193</v>
      </c>
      <c r="AZ750" t="s">
        <v>193</v>
      </c>
      <c r="BA750" t="s">
        <v>206</v>
      </c>
      <c r="BB750" t="s">
        <v>206</v>
      </c>
      <c r="BC750" t="s">
        <v>202</v>
      </c>
      <c r="BD750" t="s">
        <v>202</v>
      </c>
      <c r="BE750" t="s">
        <v>206</v>
      </c>
      <c r="BF750" t="s">
        <v>206</v>
      </c>
      <c r="BG750" t="s">
        <v>238</v>
      </c>
      <c r="BH750" t="s">
        <v>765</v>
      </c>
      <c r="BI750">
        <v>1000</v>
      </c>
      <c r="BK750" t="s">
        <v>206</v>
      </c>
      <c r="BL750" t="s">
        <v>32</v>
      </c>
      <c r="BM750" t="s">
        <v>240</v>
      </c>
      <c r="BN750" t="s">
        <v>193</v>
      </c>
      <c r="BO750" t="s">
        <v>193</v>
      </c>
      <c r="BP750" t="s">
        <v>193</v>
      </c>
      <c r="BQ750" t="s">
        <v>193</v>
      </c>
      <c r="BR750" t="s">
        <v>193</v>
      </c>
      <c r="BS750" t="s">
        <v>193</v>
      </c>
      <c r="BT750" t="s">
        <v>193</v>
      </c>
      <c r="BU750" t="s">
        <v>193</v>
      </c>
      <c r="BV750" t="s">
        <v>240</v>
      </c>
      <c r="BW750" t="s">
        <v>209</v>
      </c>
      <c r="BX750" t="s">
        <v>202</v>
      </c>
      <c r="BY750" t="s">
        <v>2620</v>
      </c>
      <c r="BZ750" t="s">
        <v>243</v>
      </c>
      <c r="CA750" t="s">
        <v>337</v>
      </c>
      <c r="CB750" t="s">
        <v>2621</v>
      </c>
      <c r="CC750" t="s">
        <v>2620</v>
      </c>
      <c r="CD750" t="s">
        <v>5600</v>
      </c>
      <c r="CE750">
        <v>1</v>
      </c>
      <c r="CF750">
        <v>1</v>
      </c>
      <c r="CG750" t="s">
        <v>214</v>
      </c>
      <c r="CH750" t="s">
        <v>215</v>
      </c>
      <c r="CI750" t="s">
        <v>215</v>
      </c>
      <c r="CJ750" t="s">
        <v>197</v>
      </c>
      <c r="CK750">
        <v>230</v>
      </c>
      <c r="CL750" t="s">
        <v>216</v>
      </c>
      <c r="CM750">
        <v>1</v>
      </c>
      <c r="CN750" t="s">
        <v>2244</v>
      </c>
      <c r="CO750" t="s">
        <v>193</v>
      </c>
      <c r="CP750">
        <v>6</v>
      </c>
      <c r="CQ750" t="s">
        <v>193</v>
      </c>
      <c r="CR750" t="s">
        <v>193</v>
      </c>
      <c r="CS750" t="s">
        <v>193</v>
      </c>
      <c r="CT750" t="s">
        <v>193</v>
      </c>
      <c r="CU750" t="s">
        <v>193</v>
      </c>
      <c r="CV750" t="s">
        <v>193</v>
      </c>
      <c r="CW750" t="s">
        <v>2617</v>
      </c>
      <c r="CX750" t="s">
        <v>217</v>
      </c>
      <c r="CY750">
        <v>0.75</v>
      </c>
      <c r="CZ750">
        <v>1.7250000000000001</v>
      </c>
      <c r="DA750" t="s">
        <v>206</v>
      </c>
      <c r="DB750" t="s">
        <v>193</v>
      </c>
      <c r="DC750" t="s">
        <v>193</v>
      </c>
      <c r="DD750" t="s">
        <v>193</v>
      </c>
      <c r="DE750" t="s">
        <v>193</v>
      </c>
      <c r="DF750" t="s">
        <v>193</v>
      </c>
      <c r="DG750" t="s">
        <v>963</v>
      </c>
      <c r="DH750" t="s">
        <v>350</v>
      </c>
      <c r="DI750" t="s">
        <v>341</v>
      </c>
      <c r="DJ750" t="s">
        <v>208</v>
      </c>
      <c r="DK750" t="s">
        <v>193</v>
      </c>
      <c r="DL750" t="s">
        <v>222</v>
      </c>
      <c r="DM750" t="s">
        <v>222</v>
      </c>
      <c r="DN750" t="s">
        <v>223</v>
      </c>
      <c r="DO750" t="s">
        <v>2622</v>
      </c>
      <c r="DP750">
        <v>118.458</v>
      </c>
      <c r="DQ750">
        <v>3.1850000000000001</v>
      </c>
      <c r="DR750">
        <v>199.50200000000001</v>
      </c>
      <c r="DS750">
        <v>-10.497999999999999</v>
      </c>
      <c r="DT750">
        <v>118.172</v>
      </c>
      <c r="DU750">
        <v>3.1989999999999998</v>
      </c>
      <c r="DV750">
        <v>198.72110000000001</v>
      </c>
      <c r="DW750">
        <v>-11.2789</v>
      </c>
      <c r="DX750">
        <v>118.172</v>
      </c>
      <c r="DY750">
        <v>3.1989999999999998</v>
      </c>
      <c r="DZ750">
        <v>201.33150000000001</v>
      </c>
      <c r="EA750">
        <v>-8.6684999999999999</v>
      </c>
      <c r="EB750">
        <v>117.07599999999999</v>
      </c>
      <c r="EC750">
        <v>3.2530000000000001</v>
      </c>
      <c r="ED750">
        <v>199.3974</v>
      </c>
      <c r="EE750">
        <v>-10.602600000000001</v>
      </c>
      <c r="EF750">
        <v>117.07599999999999</v>
      </c>
      <c r="EG750">
        <v>3.2530000000000001</v>
      </c>
      <c r="EH750">
        <v>197.94460000000001</v>
      </c>
      <c r="EI750">
        <v>-12.055400000000001</v>
      </c>
      <c r="EJ750">
        <v>117.07599999999999</v>
      </c>
      <c r="EK750">
        <v>3.2530000000000001</v>
      </c>
      <c r="EL750">
        <v>189.81139999999999</v>
      </c>
      <c r="EM750">
        <v>-20.188600000000001</v>
      </c>
      <c r="EN750">
        <v>117.07599999999999</v>
      </c>
      <c r="EO750">
        <v>3.2530000000000001</v>
      </c>
      <c r="EP750">
        <v>189.84030000000001</v>
      </c>
      <c r="EQ750">
        <v>-20.159700000000001</v>
      </c>
      <c r="ER750">
        <v>117.07599999999999</v>
      </c>
      <c r="ES750">
        <v>3.2530000000000001</v>
      </c>
      <c r="ET750">
        <v>193.00239999999999</v>
      </c>
      <c r="EU750">
        <v>-16.997599999999998</v>
      </c>
      <c r="EV750">
        <v>117.07599999999999</v>
      </c>
      <c r="EW750">
        <v>3.2530000000000001</v>
      </c>
      <c r="EX750">
        <v>187.89779999999999</v>
      </c>
      <c r="EY750">
        <v>-22.1022</v>
      </c>
      <c r="EZ750">
        <v>117.07599999999999</v>
      </c>
      <c r="FA750">
        <v>3.2530000000000001</v>
      </c>
      <c r="FB750">
        <v>187.7336</v>
      </c>
      <c r="FC750">
        <v>-22.266400000000001</v>
      </c>
      <c r="FD750">
        <v>117.07599999999999</v>
      </c>
      <c r="FE750">
        <v>3.2530000000000001</v>
      </c>
      <c r="FF750">
        <v>200.9486</v>
      </c>
      <c r="FG750">
        <v>-9.0513999999999992</v>
      </c>
      <c r="FH750">
        <v>53.54</v>
      </c>
      <c r="FI750">
        <v>-13.18</v>
      </c>
      <c r="FJ750">
        <v>71.97</v>
      </c>
      <c r="FK750">
        <v>-10.93</v>
      </c>
      <c r="FL750">
        <v>113.051</v>
      </c>
      <c r="FM750">
        <v>4.7</v>
      </c>
      <c r="FN750">
        <v>0.2455</v>
      </c>
      <c r="FO750">
        <v>-33.908900000000003</v>
      </c>
      <c r="FP750">
        <v>0.29260000000000003</v>
      </c>
      <c r="FQ750">
        <v>-29.5319</v>
      </c>
      <c r="FR750">
        <v>0.37990000000000002</v>
      </c>
      <c r="FS750">
        <v>-27.285699999999999</v>
      </c>
      <c r="FT750">
        <v>0.66949999999999998</v>
      </c>
      <c r="FU750">
        <v>-20.923100000000002</v>
      </c>
      <c r="FV750">
        <v>1.3213999999999999</v>
      </c>
      <c r="FW750">
        <v>-5.3044000000000002</v>
      </c>
      <c r="FX750" t="s">
        <v>2623</v>
      </c>
      <c r="FY750" t="s">
        <v>252</v>
      </c>
    </row>
    <row r="751" spans="1:181" x14ac:dyDescent="0.35">
      <c r="A751">
        <v>754</v>
      </c>
      <c r="B751" t="s">
        <v>5617</v>
      </c>
      <c r="C751" t="s">
        <v>5587</v>
      </c>
      <c r="D751" t="s">
        <v>1168</v>
      </c>
      <c r="E751" t="s">
        <v>1169</v>
      </c>
      <c r="F751" t="s">
        <v>232</v>
      </c>
      <c r="G751" t="s">
        <v>304</v>
      </c>
      <c r="H751" t="s">
        <v>285</v>
      </c>
      <c r="I751" t="s">
        <v>304</v>
      </c>
      <c r="J751" t="s">
        <v>316</v>
      </c>
      <c r="K751" t="s">
        <v>193</v>
      </c>
      <c r="L751" t="s">
        <v>1170</v>
      </c>
      <c r="M751">
        <v>3</v>
      </c>
      <c r="N751" t="s">
        <v>196</v>
      </c>
      <c r="O751" t="s">
        <v>197</v>
      </c>
      <c r="P751" t="s">
        <v>198</v>
      </c>
      <c r="Q751">
        <v>750</v>
      </c>
      <c r="R751" t="s">
        <v>198</v>
      </c>
      <c r="S751">
        <v>750</v>
      </c>
      <c r="T751">
        <v>30</v>
      </c>
      <c r="U751">
        <v>1</v>
      </c>
      <c r="V751" t="s">
        <v>2244</v>
      </c>
      <c r="W751" t="s">
        <v>200</v>
      </c>
      <c r="X751">
        <v>3.25</v>
      </c>
      <c r="Y751" t="s">
        <v>193</v>
      </c>
      <c r="Z751" t="s">
        <v>5621</v>
      </c>
      <c r="AA751" t="s">
        <v>226</v>
      </c>
      <c r="AB751">
        <v>220</v>
      </c>
      <c r="AD751">
        <v>-25</v>
      </c>
      <c r="AE751" t="s">
        <v>193</v>
      </c>
      <c r="AF751" t="s">
        <v>193</v>
      </c>
      <c r="AG751">
        <v>0</v>
      </c>
      <c r="AH751">
        <v>0</v>
      </c>
      <c r="AI751">
        <v>0</v>
      </c>
      <c r="AJ751" t="s">
        <v>193</v>
      </c>
      <c r="AK751" t="s">
        <v>193</v>
      </c>
      <c r="AM751" t="s">
        <v>299</v>
      </c>
      <c r="AN751">
        <v>-220</v>
      </c>
      <c r="AO751" t="s">
        <v>193</v>
      </c>
      <c r="AP751" t="s">
        <v>299</v>
      </c>
      <c r="AQ751">
        <v>3.5529999999999999</v>
      </c>
      <c r="AR751">
        <v>94.450999999999993</v>
      </c>
      <c r="AS751" t="s">
        <v>202</v>
      </c>
      <c r="AT751" t="s">
        <v>203</v>
      </c>
      <c r="AU751" t="s">
        <v>204</v>
      </c>
      <c r="AV751" t="s">
        <v>854</v>
      </c>
      <c r="AW751">
        <v>3</v>
      </c>
      <c r="AX751">
        <v>1</v>
      </c>
      <c r="AY751">
        <v>2</v>
      </c>
      <c r="AZ751" t="s">
        <v>193</v>
      </c>
      <c r="BA751" t="s">
        <v>206</v>
      </c>
      <c r="BB751" t="s">
        <v>206</v>
      </c>
      <c r="BC751" t="s">
        <v>202</v>
      </c>
      <c r="BD751" t="s">
        <v>202</v>
      </c>
      <c r="BE751" t="s">
        <v>206</v>
      </c>
      <c r="BF751" t="s">
        <v>206</v>
      </c>
      <c r="BG751" t="s">
        <v>207</v>
      </c>
      <c r="BH751" t="s">
        <v>905</v>
      </c>
      <c r="BI751">
        <v>1000</v>
      </c>
      <c r="BK751" t="s">
        <v>206</v>
      </c>
      <c r="BL751" t="s">
        <v>208</v>
      </c>
      <c r="BM751" t="s">
        <v>404</v>
      </c>
      <c r="BN751" t="s">
        <v>341</v>
      </c>
      <c r="BO751" t="s">
        <v>193</v>
      </c>
      <c r="BP751" t="s">
        <v>193</v>
      </c>
      <c r="BQ751" t="s">
        <v>193</v>
      </c>
      <c r="BR751" t="s">
        <v>193</v>
      </c>
      <c r="BS751" t="s">
        <v>193</v>
      </c>
      <c r="BT751" t="s">
        <v>193</v>
      </c>
      <c r="BU751" t="s">
        <v>193</v>
      </c>
      <c r="BV751" t="s">
        <v>208</v>
      </c>
      <c r="BW751" t="s">
        <v>209</v>
      </c>
      <c r="BX751" t="s">
        <v>202</v>
      </c>
      <c r="BY751" t="s">
        <v>1173</v>
      </c>
      <c r="BZ751" t="s">
        <v>271</v>
      </c>
      <c r="CA751" t="s">
        <v>1171</v>
      </c>
      <c r="CB751" t="s">
        <v>1172</v>
      </c>
      <c r="CC751" t="s">
        <v>1173</v>
      </c>
      <c r="CD751" t="s">
        <v>5600</v>
      </c>
      <c r="CE751">
        <v>1</v>
      </c>
      <c r="CF751">
        <v>1</v>
      </c>
      <c r="CG751" t="s">
        <v>214</v>
      </c>
      <c r="CH751" t="s">
        <v>215</v>
      </c>
      <c r="CI751" t="s">
        <v>215</v>
      </c>
      <c r="CJ751" t="s">
        <v>197</v>
      </c>
      <c r="CK751">
        <v>750</v>
      </c>
      <c r="CL751" t="s">
        <v>216</v>
      </c>
      <c r="CM751">
        <v>1</v>
      </c>
      <c r="CN751" t="s">
        <v>2244</v>
      </c>
      <c r="CO751" t="s">
        <v>193</v>
      </c>
      <c r="CP751">
        <v>6</v>
      </c>
      <c r="CQ751" t="s">
        <v>193</v>
      </c>
      <c r="CR751" t="s">
        <v>193</v>
      </c>
      <c r="CS751" t="s">
        <v>193</v>
      </c>
      <c r="CT751" t="s">
        <v>193</v>
      </c>
      <c r="CU751" t="s">
        <v>193</v>
      </c>
      <c r="CV751" t="s">
        <v>193</v>
      </c>
      <c r="CW751" t="s">
        <v>1168</v>
      </c>
      <c r="CX751" t="s">
        <v>217</v>
      </c>
      <c r="CY751">
        <v>0.75</v>
      </c>
      <c r="CZ751">
        <v>5.625</v>
      </c>
      <c r="DA751" t="s">
        <v>206</v>
      </c>
      <c r="DB751" t="s">
        <v>193</v>
      </c>
      <c r="DC751" t="s">
        <v>193</v>
      </c>
      <c r="DD751" t="s">
        <v>193</v>
      </c>
      <c r="DE751" t="s">
        <v>193</v>
      </c>
      <c r="DF751" t="s">
        <v>193</v>
      </c>
      <c r="DG751" t="s">
        <v>33</v>
      </c>
      <c r="DH751" t="s">
        <v>339</v>
      </c>
      <c r="DI751" t="s">
        <v>193</v>
      </c>
      <c r="DJ751" t="s">
        <v>193</v>
      </c>
      <c r="DK751" t="s">
        <v>193</v>
      </c>
      <c r="DL751" t="s">
        <v>222</v>
      </c>
      <c r="DM751" t="s">
        <v>222</v>
      </c>
      <c r="DN751" t="s">
        <v>223</v>
      </c>
      <c r="DO751" t="s">
        <v>229</v>
      </c>
      <c r="DP751">
        <v>98.995999999999995</v>
      </c>
      <c r="DQ751">
        <v>3.3029999999999999</v>
      </c>
      <c r="DR751">
        <v>209.10759999999999</v>
      </c>
      <c r="DS751">
        <v>-10.8924</v>
      </c>
      <c r="DT751">
        <v>99.597999999999999</v>
      </c>
      <c r="DU751">
        <v>3.2709999999999999</v>
      </c>
      <c r="DV751">
        <v>199.26580000000001</v>
      </c>
      <c r="DW751">
        <v>-20.734200000000001</v>
      </c>
      <c r="DX751">
        <v>99.597999999999999</v>
      </c>
      <c r="DY751">
        <v>3.2709999999999999</v>
      </c>
      <c r="DZ751">
        <v>197.40690000000001</v>
      </c>
      <c r="EA751">
        <v>-22.5931</v>
      </c>
      <c r="EB751">
        <v>99.597999999999999</v>
      </c>
      <c r="EC751">
        <v>3.2709999999999999</v>
      </c>
      <c r="ED751">
        <v>189.74170000000001</v>
      </c>
      <c r="EE751">
        <v>-30.258299999999998</v>
      </c>
      <c r="EF751">
        <v>105.896</v>
      </c>
      <c r="EG751">
        <v>2.948</v>
      </c>
      <c r="EH751">
        <v>157.45959999999999</v>
      </c>
      <c r="EI751">
        <v>-62.540399999999998</v>
      </c>
      <c r="EJ751">
        <v>105.855</v>
      </c>
      <c r="EK751">
        <v>2.95</v>
      </c>
      <c r="EL751">
        <v>160.94909999999999</v>
      </c>
      <c r="EM751">
        <v>-59.050899999999999</v>
      </c>
      <c r="EN751">
        <v>107.86499999999999</v>
      </c>
      <c r="EO751">
        <v>2.8519999999999999</v>
      </c>
      <c r="EP751">
        <v>145.08359999999999</v>
      </c>
      <c r="EQ751">
        <v>-74.916399999999996</v>
      </c>
      <c r="ER751">
        <v>108.426</v>
      </c>
      <c r="ES751">
        <v>2.8250000000000002</v>
      </c>
      <c r="ET751">
        <v>142.79740000000001</v>
      </c>
      <c r="EU751">
        <v>-77.202600000000004</v>
      </c>
      <c r="EV751">
        <v>107.26300000000001</v>
      </c>
      <c r="EW751">
        <v>2.8809999999999998</v>
      </c>
      <c r="EX751">
        <v>161.90180000000001</v>
      </c>
      <c r="EY751">
        <v>-58.098199999999999</v>
      </c>
      <c r="EZ751">
        <v>107.387</v>
      </c>
      <c r="FA751">
        <v>2.875</v>
      </c>
      <c r="FB751">
        <v>165.45660000000001</v>
      </c>
      <c r="FC751">
        <v>-54.543399999999998</v>
      </c>
      <c r="FD751">
        <v>106.544</v>
      </c>
      <c r="FE751">
        <v>2.9159999999999999</v>
      </c>
      <c r="FF751">
        <v>165.934</v>
      </c>
      <c r="FG751">
        <v>-54.066000000000003</v>
      </c>
      <c r="FH751">
        <v>53.54</v>
      </c>
      <c r="FI751">
        <v>-13.18</v>
      </c>
      <c r="FJ751">
        <v>71.97</v>
      </c>
      <c r="FK751">
        <v>-10.93</v>
      </c>
      <c r="FL751">
        <v>113.051</v>
      </c>
      <c r="FM751">
        <v>4.7</v>
      </c>
      <c r="FN751">
        <v>0.2455</v>
      </c>
      <c r="FO751">
        <v>-33.908900000000003</v>
      </c>
      <c r="FP751">
        <v>0.29260000000000003</v>
      </c>
      <c r="FQ751">
        <v>-29.5319</v>
      </c>
      <c r="FR751">
        <v>0.37990000000000002</v>
      </c>
      <c r="FS751">
        <v>-27.285699999999999</v>
      </c>
      <c r="FT751">
        <v>0.66949999999999998</v>
      </c>
      <c r="FU751">
        <v>-20.923100000000002</v>
      </c>
      <c r="FV751">
        <v>1.3213999999999999</v>
      </c>
      <c r="FW751">
        <v>-5.3044000000000002</v>
      </c>
      <c r="FX751" t="s">
        <v>1174</v>
      </c>
      <c r="FY751">
        <v>125705.48050000001</v>
      </c>
    </row>
    <row r="752" spans="1:181" x14ac:dyDescent="0.35">
      <c r="A752">
        <v>755</v>
      </c>
      <c r="B752" t="s">
        <v>5617</v>
      </c>
      <c r="C752" t="s">
        <v>5599</v>
      </c>
      <c r="D752" t="s">
        <v>2035</v>
      </c>
      <c r="E752" t="s">
        <v>2624</v>
      </c>
      <c r="F752" t="s">
        <v>232</v>
      </c>
      <c r="G752" t="s">
        <v>304</v>
      </c>
      <c r="H752" t="s">
        <v>262</v>
      </c>
      <c r="I752" t="s">
        <v>304</v>
      </c>
      <c r="J752" t="s">
        <v>316</v>
      </c>
      <c r="K752" t="s">
        <v>304</v>
      </c>
      <c r="L752" t="s">
        <v>364</v>
      </c>
      <c r="M752">
        <v>6</v>
      </c>
      <c r="N752" t="s">
        <v>196</v>
      </c>
      <c r="O752" t="s">
        <v>197</v>
      </c>
      <c r="P752" t="s">
        <v>198</v>
      </c>
      <c r="Q752">
        <v>800</v>
      </c>
      <c r="R752" t="s">
        <v>198</v>
      </c>
      <c r="S752">
        <v>800</v>
      </c>
      <c r="T752">
        <v>10.7</v>
      </c>
      <c r="U752">
        <v>1</v>
      </c>
      <c r="V752" t="s">
        <v>2244</v>
      </c>
      <c r="W752" t="s">
        <v>200</v>
      </c>
      <c r="X752">
        <v>3.5</v>
      </c>
      <c r="Y752" t="s">
        <v>193</v>
      </c>
      <c r="Z752" t="s">
        <v>5248</v>
      </c>
      <c r="AA752" t="s">
        <v>1712</v>
      </c>
      <c r="AB752">
        <v>285</v>
      </c>
      <c r="AD752">
        <v>-6</v>
      </c>
      <c r="AE752" t="s">
        <v>193</v>
      </c>
      <c r="AF752" t="s">
        <v>193</v>
      </c>
      <c r="AG752">
        <v>350</v>
      </c>
      <c r="AH752">
        <v>0</v>
      </c>
      <c r="AI752">
        <v>0</v>
      </c>
      <c r="AJ752" t="s">
        <v>193</v>
      </c>
      <c r="AK752" t="s">
        <v>193</v>
      </c>
      <c r="AM752">
        <v>-10</v>
      </c>
      <c r="AN752">
        <v>65</v>
      </c>
      <c r="AO752" t="s">
        <v>193</v>
      </c>
      <c r="AP752">
        <v>4.9000000000000004</v>
      </c>
      <c r="AQ752">
        <v>3.5270000000000001</v>
      </c>
      <c r="AR752">
        <v>99.763000000000005</v>
      </c>
      <c r="AS752" t="s">
        <v>202</v>
      </c>
      <c r="AT752" t="s">
        <v>203</v>
      </c>
      <c r="AU752" t="s">
        <v>204</v>
      </c>
      <c r="AV752" t="s">
        <v>265</v>
      </c>
      <c r="AW752">
        <v>4</v>
      </c>
      <c r="AX752">
        <v>4</v>
      </c>
      <c r="AY752" t="s">
        <v>193</v>
      </c>
      <c r="AZ752" t="s">
        <v>193</v>
      </c>
      <c r="BA752" t="s">
        <v>206</v>
      </c>
      <c r="BB752" t="s">
        <v>206</v>
      </c>
      <c r="BC752" t="s">
        <v>202</v>
      </c>
      <c r="BD752" t="s">
        <v>202</v>
      </c>
      <c r="BE752" t="s">
        <v>206</v>
      </c>
      <c r="BF752" t="s">
        <v>206</v>
      </c>
      <c r="BG752" t="s">
        <v>207</v>
      </c>
      <c r="BH752" t="s">
        <v>336</v>
      </c>
      <c r="BI752">
        <v>2000</v>
      </c>
      <c r="BK752" t="s">
        <v>206</v>
      </c>
      <c r="BL752" t="s">
        <v>30</v>
      </c>
      <c r="BM752" t="s">
        <v>32</v>
      </c>
      <c r="BN752" t="s">
        <v>34</v>
      </c>
      <c r="BO752" t="s">
        <v>240</v>
      </c>
      <c r="BP752" t="s">
        <v>193</v>
      </c>
      <c r="BQ752" t="s">
        <v>193</v>
      </c>
      <c r="BR752" t="s">
        <v>193</v>
      </c>
      <c r="BS752" t="s">
        <v>193</v>
      </c>
      <c r="BT752" t="s">
        <v>193</v>
      </c>
      <c r="BU752" t="s">
        <v>193</v>
      </c>
      <c r="BV752" t="s">
        <v>32</v>
      </c>
      <c r="BW752" t="s">
        <v>209</v>
      </c>
      <c r="BX752" t="s">
        <v>197</v>
      </c>
      <c r="BY752" t="s">
        <v>193</v>
      </c>
      <c r="BZ752" t="s">
        <v>243</v>
      </c>
      <c r="CA752" t="s">
        <v>337</v>
      </c>
      <c r="CB752" t="s">
        <v>2625</v>
      </c>
      <c r="CC752" t="s">
        <v>2626</v>
      </c>
      <c r="CD752" t="s">
        <v>5600</v>
      </c>
      <c r="CE752">
        <v>1</v>
      </c>
      <c r="CF752">
        <v>1</v>
      </c>
      <c r="CG752" t="s">
        <v>214</v>
      </c>
      <c r="CH752" t="s">
        <v>215</v>
      </c>
      <c r="CI752" t="s">
        <v>215</v>
      </c>
      <c r="CJ752" t="s">
        <v>197</v>
      </c>
      <c r="CK752">
        <v>800</v>
      </c>
      <c r="CL752" t="s">
        <v>216</v>
      </c>
      <c r="CM752">
        <v>1</v>
      </c>
      <c r="CN752" t="s">
        <v>2244</v>
      </c>
      <c r="CO752" t="s">
        <v>193</v>
      </c>
      <c r="CP752">
        <v>3</v>
      </c>
      <c r="CQ752" t="s">
        <v>193</v>
      </c>
      <c r="CR752" t="s">
        <v>193</v>
      </c>
      <c r="CS752" t="s">
        <v>193</v>
      </c>
      <c r="CT752" t="s">
        <v>193</v>
      </c>
      <c r="CU752" t="s">
        <v>193</v>
      </c>
      <c r="CV752" t="s">
        <v>193</v>
      </c>
      <c r="CW752" t="s">
        <v>2035</v>
      </c>
      <c r="CX752" t="s">
        <v>217</v>
      </c>
      <c r="CY752">
        <v>0.65</v>
      </c>
      <c r="CZ752">
        <v>5.2</v>
      </c>
      <c r="DA752" t="s">
        <v>206</v>
      </c>
      <c r="DB752" t="s">
        <v>193</v>
      </c>
      <c r="DC752" t="s">
        <v>193</v>
      </c>
      <c r="DD752" t="s">
        <v>193</v>
      </c>
      <c r="DE752" t="s">
        <v>193</v>
      </c>
      <c r="DF752" t="s">
        <v>193</v>
      </c>
      <c r="DG752" t="s">
        <v>963</v>
      </c>
      <c r="DH752" t="s">
        <v>405</v>
      </c>
      <c r="DI752" t="s">
        <v>445</v>
      </c>
      <c r="DJ752" t="s">
        <v>447</v>
      </c>
      <c r="DK752" t="s">
        <v>193</v>
      </c>
      <c r="DL752" t="s">
        <v>222</v>
      </c>
      <c r="DM752" t="s">
        <v>222</v>
      </c>
      <c r="DN752" t="s">
        <v>223</v>
      </c>
      <c r="DO752" t="s">
        <v>1547</v>
      </c>
      <c r="DP752">
        <v>100.084</v>
      </c>
      <c r="DQ752">
        <v>3.4910000000000001</v>
      </c>
      <c r="DR752">
        <v>290.80239999999998</v>
      </c>
      <c r="DS752">
        <v>5.8023999999999996</v>
      </c>
      <c r="DT752">
        <v>100.003</v>
      </c>
      <c r="DU752">
        <v>3.5</v>
      </c>
      <c r="DV752">
        <v>290.3682</v>
      </c>
      <c r="DW752">
        <v>5.3681999999999999</v>
      </c>
      <c r="DX752">
        <v>100.163</v>
      </c>
      <c r="DY752">
        <v>3.4820000000000002</v>
      </c>
      <c r="DZ752">
        <v>288.74860000000001</v>
      </c>
      <c r="EA752">
        <v>3.7486000000000002</v>
      </c>
      <c r="EB752">
        <v>100.504</v>
      </c>
      <c r="EC752">
        <v>3.4430000000000001</v>
      </c>
      <c r="ED752">
        <v>277.34410000000003</v>
      </c>
      <c r="EE752">
        <v>-7.6558999999999999</v>
      </c>
      <c r="EF752">
        <v>100.504</v>
      </c>
      <c r="EG752">
        <v>3.4430000000000001</v>
      </c>
      <c r="EH752">
        <v>273.10449999999997</v>
      </c>
      <c r="EI752">
        <v>-11.8955</v>
      </c>
      <c r="EJ752">
        <v>100.504</v>
      </c>
      <c r="EK752">
        <v>3.4430000000000001</v>
      </c>
      <c r="EL752">
        <v>267.0949</v>
      </c>
      <c r="EM752">
        <v>-17.905100000000001</v>
      </c>
      <c r="EN752">
        <v>107.76</v>
      </c>
      <c r="EO752">
        <v>2.649</v>
      </c>
      <c r="EP752">
        <v>187.7516</v>
      </c>
      <c r="EQ752">
        <v>-97.248400000000004</v>
      </c>
      <c r="ER752">
        <v>108.35</v>
      </c>
      <c r="ES752">
        <v>2.5870000000000002</v>
      </c>
      <c r="ET752">
        <v>186.81489999999999</v>
      </c>
      <c r="EU752">
        <v>-98.185100000000006</v>
      </c>
      <c r="EV752">
        <v>108.828</v>
      </c>
      <c r="EW752">
        <v>2.5369999999999999</v>
      </c>
      <c r="EX752">
        <v>176.58940000000001</v>
      </c>
      <c r="EY752">
        <v>-108.4106</v>
      </c>
      <c r="EZ752">
        <v>108.828</v>
      </c>
      <c r="FA752">
        <v>2.5369999999999999</v>
      </c>
      <c r="FB752">
        <v>178.51929999999999</v>
      </c>
      <c r="FC752">
        <v>-106.4807</v>
      </c>
      <c r="FD752">
        <v>109.29600000000001</v>
      </c>
      <c r="FE752">
        <v>2.488</v>
      </c>
      <c r="FF752">
        <v>185.6601</v>
      </c>
      <c r="FG752">
        <v>-99.3399</v>
      </c>
      <c r="FH752">
        <v>53.54</v>
      </c>
      <c r="FI752">
        <v>-13.18</v>
      </c>
      <c r="FJ752">
        <v>71.97</v>
      </c>
      <c r="FK752">
        <v>-10.93</v>
      </c>
      <c r="FL752">
        <v>113.051</v>
      </c>
      <c r="FM752">
        <v>4.7</v>
      </c>
      <c r="FN752">
        <v>0.2455</v>
      </c>
      <c r="FO752">
        <v>-33.908900000000003</v>
      </c>
      <c r="FP752">
        <v>0.29260000000000003</v>
      </c>
      <c r="FQ752">
        <v>-29.5319</v>
      </c>
      <c r="FR752">
        <v>0.37990000000000002</v>
      </c>
      <c r="FS752">
        <v>-27.285699999999999</v>
      </c>
      <c r="FT752">
        <v>0.66949999999999998</v>
      </c>
      <c r="FU752">
        <v>-20.923100000000002</v>
      </c>
      <c r="FV752">
        <v>1.3213999999999999</v>
      </c>
      <c r="FW752">
        <v>-5.3044000000000002</v>
      </c>
      <c r="FX752" t="s">
        <v>2627</v>
      </c>
      <c r="FY752">
        <v>28419.874100000001</v>
      </c>
    </row>
    <row r="753" spans="1:181" x14ac:dyDescent="0.35">
      <c r="A753">
        <v>756</v>
      </c>
      <c r="B753" t="s">
        <v>5617</v>
      </c>
      <c r="C753" t="s">
        <v>5599</v>
      </c>
      <c r="D753" t="s">
        <v>654</v>
      </c>
      <c r="E753" t="s">
        <v>655</v>
      </c>
      <c r="F753" t="s">
        <v>316</v>
      </c>
      <c r="G753" t="s">
        <v>193</v>
      </c>
      <c r="H753" t="s">
        <v>316</v>
      </c>
      <c r="I753" t="s">
        <v>193</v>
      </c>
      <c r="J753" t="s">
        <v>316</v>
      </c>
      <c r="K753" t="s">
        <v>193</v>
      </c>
      <c r="L753" t="s">
        <v>588</v>
      </c>
      <c r="M753" t="s">
        <v>193</v>
      </c>
      <c r="N753" t="s">
        <v>196</v>
      </c>
      <c r="O753" t="s">
        <v>193</v>
      </c>
      <c r="P753" t="s">
        <v>198</v>
      </c>
      <c r="Q753">
        <v>5000</v>
      </c>
      <c r="R753" t="s">
        <v>198</v>
      </c>
      <c r="S753">
        <v>2000</v>
      </c>
      <c r="T753" t="s">
        <v>193</v>
      </c>
      <c r="U753">
        <v>4</v>
      </c>
      <c r="V753" t="s">
        <v>193</v>
      </c>
      <c r="W753" t="s">
        <v>200</v>
      </c>
      <c r="X753">
        <v>2.75</v>
      </c>
      <c r="Y753" t="s">
        <v>193</v>
      </c>
      <c r="Z753" t="s">
        <v>5622</v>
      </c>
      <c r="AA753" t="s">
        <v>193</v>
      </c>
      <c r="AB753" t="s">
        <v>193</v>
      </c>
      <c r="AC753">
        <v>0</v>
      </c>
      <c r="AD753" t="s">
        <v>193</v>
      </c>
      <c r="AE753" t="s">
        <v>193</v>
      </c>
      <c r="AF753" t="s">
        <v>193</v>
      </c>
      <c r="AG753">
        <v>0</v>
      </c>
      <c r="AH753">
        <v>0</v>
      </c>
      <c r="AI753">
        <v>0</v>
      </c>
      <c r="AJ753" t="s">
        <v>193</v>
      </c>
      <c r="AK753" t="s">
        <v>193</v>
      </c>
      <c r="AL753">
        <v>0</v>
      </c>
      <c r="AN753">
        <v>0</v>
      </c>
      <c r="AO753" t="s">
        <v>193</v>
      </c>
      <c r="AP753" t="s">
        <v>193</v>
      </c>
      <c r="AQ753">
        <v>0</v>
      </c>
      <c r="AR753">
        <v>100</v>
      </c>
      <c r="AS753" t="s">
        <v>193</v>
      </c>
      <c r="AT753" t="s">
        <v>656</v>
      </c>
      <c r="AU753" t="s">
        <v>204</v>
      </c>
      <c r="AV753" t="s">
        <v>205</v>
      </c>
      <c r="AW753">
        <v>4</v>
      </c>
      <c r="AX753" t="s">
        <v>193</v>
      </c>
      <c r="AY753" t="s">
        <v>193</v>
      </c>
      <c r="AZ753" t="s">
        <v>193</v>
      </c>
      <c r="BA753" t="s">
        <v>206</v>
      </c>
      <c r="BB753" t="s">
        <v>206</v>
      </c>
      <c r="BC753" t="s">
        <v>206</v>
      </c>
      <c r="BD753" t="s">
        <v>206</v>
      </c>
      <c r="BE753" t="s">
        <v>206</v>
      </c>
      <c r="BF753" t="s">
        <v>206</v>
      </c>
      <c r="BG753" t="s">
        <v>193</v>
      </c>
      <c r="BH753" t="s">
        <v>193</v>
      </c>
      <c r="BI753" t="s">
        <v>193</v>
      </c>
      <c r="BK753" t="s">
        <v>206</v>
      </c>
      <c r="BL753" t="s">
        <v>208</v>
      </c>
      <c r="BM753" t="s">
        <v>220</v>
      </c>
      <c r="BN753" t="s">
        <v>218</v>
      </c>
      <c r="BO753" t="s">
        <v>657</v>
      </c>
      <c r="BP753" t="s">
        <v>193</v>
      </c>
      <c r="BQ753" t="s">
        <v>193</v>
      </c>
      <c r="BR753" t="s">
        <v>193</v>
      </c>
      <c r="BS753" t="s">
        <v>193</v>
      </c>
      <c r="BT753" t="s">
        <v>193</v>
      </c>
      <c r="BU753" t="s">
        <v>193</v>
      </c>
      <c r="BV753" t="s">
        <v>193</v>
      </c>
      <c r="BW753" t="s">
        <v>193</v>
      </c>
      <c r="BX753" t="s">
        <v>193</v>
      </c>
      <c r="BY753" t="s">
        <v>193</v>
      </c>
      <c r="BZ753" t="s">
        <v>658</v>
      </c>
      <c r="CA753" t="s">
        <v>659</v>
      </c>
      <c r="CB753" t="s">
        <v>2628</v>
      </c>
      <c r="CC753" t="s">
        <v>193</v>
      </c>
      <c r="CD753" t="s">
        <v>5600</v>
      </c>
      <c r="CE753">
        <v>1</v>
      </c>
      <c r="CF753">
        <v>1</v>
      </c>
      <c r="CG753" t="s">
        <v>661</v>
      </c>
      <c r="CH753" t="s">
        <v>662</v>
      </c>
      <c r="CI753" t="s">
        <v>390</v>
      </c>
      <c r="CJ753" t="s">
        <v>197</v>
      </c>
      <c r="CK753">
        <v>2000</v>
      </c>
      <c r="CL753" t="s">
        <v>216</v>
      </c>
      <c r="CM753">
        <v>1</v>
      </c>
      <c r="CN753" t="s">
        <v>193</v>
      </c>
      <c r="CO753" t="s">
        <v>193</v>
      </c>
      <c r="CP753" t="s">
        <v>193</v>
      </c>
      <c r="CQ753" t="s">
        <v>193</v>
      </c>
      <c r="CR753" t="s">
        <v>197</v>
      </c>
      <c r="CS753" t="s">
        <v>193</v>
      </c>
      <c r="CT753" t="s">
        <v>193</v>
      </c>
      <c r="CU753" t="s">
        <v>193</v>
      </c>
      <c r="CV753" t="s">
        <v>193</v>
      </c>
      <c r="CW753" t="s">
        <v>654</v>
      </c>
      <c r="CX753" t="s">
        <v>310</v>
      </c>
      <c r="CY753" t="s">
        <v>193</v>
      </c>
      <c r="CZ753" t="s">
        <v>193</v>
      </c>
      <c r="DA753" t="s">
        <v>206</v>
      </c>
      <c r="DB753" t="s">
        <v>193</v>
      </c>
      <c r="DC753" t="s">
        <v>193</v>
      </c>
      <c r="DD753" t="s">
        <v>193</v>
      </c>
      <c r="DE753" t="s">
        <v>193</v>
      </c>
      <c r="DF753" t="s">
        <v>193</v>
      </c>
      <c r="DG753" t="s">
        <v>193</v>
      </c>
      <c r="DH753" t="s">
        <v>193</v>
      </c>
      <c r="DI753" t="s">
        <v>193</v>
      </c>
      <c r="DJ753" t="s">
        <v>193</v>
      </c>
      <c r="DK753" t="s">
        <v>193</v>
      </c>
      <c r="DL753" t="s">
        <v>222</v>
      </c>
      <c r="DM753" t="s">
        <v>222</v>
      </c>
      <c r="DN753" t="s">
        <v>223</v>
      </c>
      <c r="DO753" t="s">
        <v>1547</v>
      </c>
      <c r="DP753">
        <v>101.852</v>
      </c>
      <c r="DQ753">
        <v>2.544</v>
      </c>
      <c r="DR753">
        <v>196.10239999999999</v>
      </c>
      <c r="DS753" t="e">
        <v>#VALUE!</v>
      </c>
      <c r="DT753">
        <v>102.729</v>
      </c>
      <c r="DU753">
        <v>2.4470000000000001</v>
      </c>
      <c r="DV753">
        <v>185.06819999999999</v>
      </c>
      <c r="DW753" t="e">
        <v>#VALUE!</v>
      </c>
      <c r="DX753">
        <v>102.66800000000001</v>
      </c>
      <c r="DY753">
        <v>2.4540000000000002</v>
      </c>
      <c r="DZ753">
        <v>185.9486</v>
      </c>
      <c r="EA753" t="e">
        <v>#VALUE!</v>
      </c>
      <c r="EB753">
        <v>102.182</v>
      </c>
      <c r="EC753">
        <v>2.5070000000000001</v>
      </c>
      <c r="ED753">
        <v>183.7441</v>
      </c>
      <c r="EE753" t="e">
        <v>#VALUE!</v>
      </c>
      <c r="EF753">
        <v>102.846</v>
      </c>
      <c r="EG753">
        <v>2.4340000000000002</v>
      </c>
      <c r="EH753">
        <v>172.2045</v>
      </c>
      <c r="EI753" t="e">
        <v>#VALUE!</v>
      </c>
      <c r="EJ753">
        <v>102.846</v>
      </c>
      <c r="EK753">
        <v>2.4340000000000002</v>
      </c>
      <c r="EL753">
        <v>166.19489999999999</v>
      </c>
      <c r="EM753" t="e">
        <v>#VALUE!</v>
      </c>
      <c r="EN753">
        <v>102.846</v>
      </c>
      <c r="EO753">
        <v>2.4340000000000002</v>
      </c>
      <c r="EP753">
        <v>166.2516</v>
      </c>
      <c r="EQ753" t="e">
        <v>#VALUE!</v>
      </c>
      <c r="ER753">
        <v>103.40600000000001</v>
      </c>
      <c r="ES753">
        <v>2.3730000000000002</v>
      </c>
      <c r="ET753">
        <v>165.41489999999999</v>
      </c>
      <c r="EU753" t="e">
        <v>#VALUE!</v>
      </c>
      <c r="EV753">
        <v>103.438</v>
      </c>
      <c r="EW753">
        <v>2.3690000000000002</v>
      </c>
      <c r="EX753">
        <v>159.7894</v>
      </c>
      <c r="EY753" t="e">
        <v>#VALUE!</v>
      </c>
      <c r="EZ753">
        <v>103.6</v>
      </c>
      <c r="FA753">
        <v>2.351</v>
      </c>
      <c r="FB753">
        <v>159.91929999999999</v>
      </c>
      <c r="FC753" t="e">
        <v>#VALUE!</v>
      </c>
      <c r="FD753">
        <v>103.913</v>
      </c>
      <c r="FE753">
        <v>2.3170000000000002</v>
      </c>
      <c r="FF753">
        <v>168.56010000000001</v>
      </c>
      <c r="FG753" t="e">
        <v>#VALUE!</v>
      </c>
      <c r="FH753">
        <v>53.54</v>
      </c>
      <c r="FI753">
        <v>-13.18</v>
      </c>
      <c r="FJ753">
        <v>71.97</v>
      </c>
      <c r="FK753">
        <v>-10.93</v>
      </c>
      <c r="FL753">
        <v>113.051</v>
      </c>
      <c r="FM753">
        <v>4.7</v>
      </c>
      <c r="FN753">
        <v>0.2455</v>
      </c>
      <c r="FO753">
        <v>-33.908900000000003</v>
      </c>
      <c r="FP753">
        <v>0.29260000000000003</v>
      </c>
      <c r="FQ753">
        <v>-29.5319</v>
      </c>
      <c r="FR753">
        <v>0.37990000000000002</v>
      </c>
      <c r="FS753">
        <v>-27.285699999999999</v>
      </c>
      <c r="FT753">
        <v>0.66949999999999998</v>
      </c>
      <c r="FU753">
        <v>-20.923100000000002</v>
      </c>
      <c r="FV753">
        <v>1.3213999999999999</v>
      </c>
      <c r="FW753">
        <v>-5.3044000000000002</v>
      </c>
      <c r="FX753" t="s">
        <v>663</v>
      </c>
      <c r="FY753" t="s">
        <v>252</v>
      </c>
    </row>
    <row r="754" spans="1:181" x14ac:dyDescent="0.35">
      <c r="A754">
        <v>757</v>
      </c>
      <c r="B754" t="s">
        <v>5617</v>
      </c>
      <c r="C754" t="s">
        <v>5599</v>
      </c>
      <c r="D754" t="s">
        <v>654</v>
      </c>
      <c r="E754" t="s">
        <v>655</v>
      </c>
      <c r="F754" t="s">
        <v>316</v>
      </c>
      <c r="G754" t="s">
        <v>193</v>
      </c>
      <c r="H754" t="s">
        <v>316</v>
      </c>
      <c r="I754" t="s">
        <v>193</v>
      </c>
      <c r="J754" t="s">
        <v>316</v>
      </c>
      <c r="K754" t="s">
        <v>193</v>
      </c>
      <c r="L754" t="s">
        <v>588</v>
      </c>
      <c r="M754" t="s">
        <v>193</v>
      </c>
      <c r="N754" t="s">
        <v>196</v>
      </c>
      <c r="O754" t="s">
        <v>193</v>
      </c>
      <c r="P754" t="s">
        <v>198</v>
      </c>
      <c r="Q754">
        <v>5000</v>
      </c>
      <c r="R754" t="s">
        <v>198</v>
      </c>
      <c r="S754">
        <v>2000</v>
      </c>
      <c r="T754" t="s">
        <v>193</v>
      </c>
      <c r="U754">
        <v>4</v>
      </c>
      <c r="V754" t="s">
        <v>193</v>
      </c>
      <c r="W754" t="s">
        <v>200</v>
      </c>
      <c r="X754">
        <v>3.875</v>
      </c>
      <c r="Y754" t="s">
        <v>193</v>
      </c>
      <c r="Z754" t="s">
        <v>5623</v>
      </c>
      <c r="AA754" t="s">
        <v>193</v>
      </c>
      <c r="AB754" t="s">
        <v>193</v>
      </c>
      <c r="AC754">
        <v>0</v>
      </c>
      <c r="AD754" t="s">
        <v>193</v>
      </c>
      <c r="AE754" t="s">
        <v>193</v>
      </c>
      <c r="AF754" t="s">
        <v>193</v>
      </c>
      <c r="AG754">
        <v>0</v>
      </c>
      <c r="AH754">
        <v>0</v>
      </c>
      <c r="AI754">
        <v>0</v>
      </c>
      <c r="AJ754" t="s">
        <v>193</v>
      </c>
      <c r="AK754" t="s">
        <v>193</v>
      </c>
      <c r="AL754">
        <v>0</v>
      </c>
      <c r="AN754">
        <v>0</v>
      </c>
      <c r="AO754" t="s">
        <v>193</v>
      </c>
      <c r="AP754" t="s">
        <v>193</v>
      </c>
      <c r="AQ754">
        <v>0</v>
      </c>
      <c r="AR754">
        <v>100</v>
      </c>
      <c r="AS754" t="s">
        <v>193</v>
      </c>
      <c r="AT754" t="s">
        <v>656</v>
      </c>
      <c r="AU754" t="s">
        <v>204</v>
      </c>
      <c r="AV754" t="s">
        <v>205</v>
      </c>
      <c r="AW754">
        <v>4</v>
      </c>
      <c r="AX754" t="s">
        <v>193</v>
      </c>
      <c r="AY754" t="s">
        <v>193</v>
      </c>
      <c r="AZ754" t="s">
        <v>193</v>
      </c>
      <c r="BA754" t="s">
        <v>206</v>
      </c>
      <c r="BB754" t="s">
        <v>206</v>
      </c>
      <c r="BC754" t="s">
        <v>206</v>
      </c>
      <c r="BD754" t="s">
        <v>206</v>
      </c>
      <c r="BE754" t="s">
        <v>206</v>
      </c>
      <c r="BF754" t="s">
        <v>206</v>
      </c>
      <c r="BG754" t="s">
        <v>193</v>
      </c>
      <c r="BH754" t="s">
        <v>193</v>
      </c>
      <c r="BI754" t="s">
        <v>193</v>
      </c>
      <c r="BK754" t="s">
        <v>206</v>
      </c>
      <c r="BL754" t="s">
        <v>208</v>
      </c>
      <c r="BM754" t="s">
        <v>220</v>
      </c>
      <c r="BN754" t="s">
        <v>218</v>
      </c>
      <c r="BO754" t="s">
        <v>657</v>
      </c>
      <c r="BP754" t="s">
        <v>193</v>
      </c>
      <c r="BQ754" t="s">
        <v>193</v>
      </c>
      <c r="BR754" t="s">
        <v>193</v>
      </c>
      <c r="BS754" t="s">
        <v>193</v>
      </c>
      <c r="BT754" t="s">
        <v>193</v>
      </c>
      <c r="BU754" t="s">
        <v>193</v>
      </c>
      <c r="BV754" t="s">
        <v>193</v>
      </c>
      <c r="BW754" t="s">
        <v>193</v>
      </c>
      <c r="BX754" t="s">
        <v>193</v>
      </c>
      <c r="BY754" t="s">
        <v>193</v>
      </c>
      <c r="BZ754" t="s">
        <v>658</v>
      </c>
      <c r="CA754" t="s">
        <v>659</v>
      </c>
      <c r="CB754" t="s">
        <v>2629</v>
      </c>
      <c r="CC754" t="s">
        <v>193</v>
      </c>
      <c r="CD754" t="s">
        <v>5600</v>
      </c>
      <c r="CE754">
        <v>1</v>
      </c>
      <c r="CF754">
        <v>0</v>
      </c>
      <c r="CG754" t="s">
        <v>661</v>
      </c>
      <c r="CH754" t="s">
        <v>662</v>
      </c>
      <c r="CI754" t="s">
        <v>390</v>
      </c>
      <c r="CJ754" t="s">
        <v>197</v>
      </c>
      <c r="CK754">
        <v>2000</v>
      </c>
      <c r="CL754" t="s">
        <v>216</v>
      </c>
      <c r="CM754">
        <v>1</v>
      </c>
      <c r="CN754" t="s">
        <v>193</v>
      </c>
      <c r="CO754" t="s">
        <v>193</v>
      </c>
      <c r="CP754" t="s">
        <v>193</v>
      </c>
      <c r="CQ754" t="s">
        <v>193</v>
      </c>
      <c r="CR754" t="s">
        <v>197</v>
      </c>
      <c r="CS754" t="s">
        <v>193</v>
      </c>
      <c r="CT754" t="s">
        <v>193</v>
      </c>
      <c r="CU754" t="s">
        <v>193</v>
      </c>
      <c r="CV754" t="s">
        <v>193</v>
      </c>
      <c r="CW754" t="s">
        <v>654</v>
      </c>
      <c r="CX754" t="s">
        <v>310</v>
      </c>
      <c r="CY754" t="s">
        <v>193</v>
      </c>
      <c r="CZ754" t="s">
        <v>193</v>
      </c>
      <c r="DA754" t="s">
        <v>206</v>
      </c>
      <c r="DB754" t="s">
        <v>193</v>
      </c>
      <c r="DC754" t="s">
        <v>193</v>
      </c>
      <c r="DD754" t="s">
        <v>193</v>
      </c>
      <c r="DE754" t="s">
        <v>193</v>
      </c>
      <c r="DF754" t="s">
        <v>193</v>
      </c>
      <c r="DG754" t="s">
        <v>193</v>
      </c>
      <c r="DH754" t="s">
        <v>193</v>
      </c>
      <c r="DI754" t="s">
        <v>193</v>
      </c>
      <c r="DJ754" t="s">
        <v>193</v>
      </c>
      <c r="DK754" t="s">
        <v>193</v>
      </c>
      <c r="DL754" t="s">
        <v>222</v>
      </c>
      <c r="DM754" t="s">
        <v>222</v>
      </c>
      <c r="DN754" t="s">
        <v>223</v>
      </c>
      <c r="DO754" t="s">
        <v>1002</v>
      </c>
      <c r="DP754">
        <v>104.083</v>
      </c>
      <c r="DQ754">
        <v>3.6509999999999998</v>
      </c>
      <c r="DR754">
        <v>242.95750000000001</v>
      </c>
      <c r="DS754" t="e">
        <v>#VALUE!</v>
      </c>
      <c r="DT754">
        <v>105.224</v>
      </c>
      <c r="DU754">
        <v>3.5910000000000002</v>
      </c>
      <c r="DV754">
        <v>234.6952</v>
      </c>
      <c r="DW754" t="e">
        <v>#VALUE!</v>
      </c>
      <c r="DX754">
        <v>104.333</v>
      </c>
      <c r="DY754">
        <v>3.6379999999999999</v>
      </c>
      <c r="DZ754">
        <v>242.6088</v>
      </c>
      <c r="EA754" t="e">
        <v>#VALUE!</v>
      </c>
      <c r="EB754">
        <v>102.64</v>
      </c>
      <c r="EC754">
        <v>3.7290000000000001</v>
      </c>
      <c r="ED754">
        <v>244.8905</v>
      </c>
      <c r="EE754" t="e">
        <v>#VALUE!</v>
      </c>
      <c r="EF754">
        <v>104.161</v>
      </c>
      <c r="EG754">
        <v>3.6469999999999998</v>
      </c>
      <c r="EH754">
        <v>234.98509999999999</v>
      </c>
      <c r="EI754" t="e">
        <v>#VALUE!</v>
      </c>
      <c r="EJ754">
        <v>104.161</v>
      </c>
      <c r="EK754">
        <v>3.6469999999999998</v>
      </c>
      <c r="EL754">
        <v>227.1011</v>
      </c>
      <c r="EM754" t="e">
        <v>#VALUE!</v>
      </c>
      <c r="EN754">
        <v>104.161</v>
      </c>
      <c r="EO754">
        <v>3.6469999999999998</v>
      </c>
      <c r="EP754">
        <v>227.1207</v>
      </c>
      <c r="EQ754" t="e">
        <v>#VALUE!</v>
      </c>
      <c r="ER754">
        <v>106.62</v>
      </c>
      <c r="ES754">
        <v>3.5179999999999998</v>
      </c>
      <c r="ET754">
        <v>217.6626</v>
      </c>
      <c r="EU754" t="e">
        <v>#VALUE!</v>
      </c>
      <c r="EV754">
        <v>107.35599999999999</v>
      </c>
      <c r="EW754">
        <v>3.48</v>
      </c>
      <c r="EX754">
        <v>207.5367</v>
      </c>
      <c r="EY754" t="e">
        <v>#VALUE!</v>
      </c>
      <c r="EZ754">
        <v>108.74</v>
      </c>
      <c r="FA754">
        <v>3.4089999999999998</v>
      </c>
      <c r="FB754">
        <v>201.1268</v>
      </c>
      <c r="FC754" t="e">
        <v>#VALUE!</v>
      </c>
      <c r="FD754">
        <v>110.491</v>
      </c>
      <c r="FE754">
        <v>3.3220000000000001</v>
      </c>
      <c r="FF754">
        <v>205.90600000000001</v>
      </c>
      <c r="FG754" t="e">
        <v>#VALUE!</v>
      </c>
      <c r="FH754">
        <v>53.54</v>
      </c>
      <c r="FI754">
        <v>-13.18</v>
      </c>
      <c r="FJ754">
        <v>71.97</v>
      </c>
      <c r="FK754">
        <v>-10.93</v>
      </c>
      <c r="FL754">
        <v>113.051</v>
      </c>
      <c r="FM754">
        <v>4.7</v>
      </c>
      <c r="FN754">
        <v>0.2455</v>
      </c>
      <c r="FO754">
        <v>-33.908900000000003</v>
      </c>
      <c r="FP754">
        <v>0.29260000000000003</v>
      </c>
      <c r="FQ754">
        <v>-29.5319</v>
      </c>
      <c r="FR754">
        <v>0.37990000000000002</v>
      </c>
      <c r="FS754">
        <v>-27.285699999999999</v>
      </c>
      <c r="FT754">
        <v>0.66949999999999998</v>
      </c>
      <c r="FU754">
        <v>-20.923100000000002</v>
      </c>
      <c r="FV754">
        <v>1.3213999999999999</v>
      </c>
      <c r="FW754">
        <v>-5.3044000000000002</v>
      </c>
      <c r="FX754" t="s">
        <v>663</v>
      </c>
      <c r="FY754" t="s">
        <v>252</v>
      </c>
    </row>
    <row r="755" spans="1:181" x14ac:dyDescent="0.35">
      <c r="A755">
        <v>758</v>
      </c>
      <c r="B755" t="s">
        <v>5617</v>
      </c>
      <c r="C755" t="s">
        <v>5599</v>
      </c>
      <c r="D755" t="s">
        <v>654</v>
      </c>
      <c r="E755" t="s">
        <v>655</v>
      </c>
      <c r="F755" t="s">
        <v>316</v>
      </c>
      <c r="G755" t="s">
        <v>193</v>
      </c>
      <c r="H755" t="s">
        <v>316</v>
      </c>
      <c r="I755" t="s">
        <v>193</v>
      </c>
      <c r="J755" t="s">
        <v>316</v>
      </c>
      <c r="K755" t="s">
        <v>193</v>
      </c>
      <c r="L755" t="s">
        <v>588</v>
      </c>
      <c r="M755" t="s">
        <v>193</v>
      </c>
      <c r="N755" t="s">
        <v>196</v>
      </c>
      <c r="O755" t="s">
        <v>193</v>
      </c>
      <c r="P755" t="s">
        <v>198</v>
      </c>
      <c r="Q755">
        <v>5000</v>
      </c>
      <c r="R755" t="s">
        <v>198</v>
      </c>
      <c r="S755">
        <v>1000</v>
      </c>
      <c r="T755" t="s">
        <v>193</v>
      </c>
      <c r="U755">
        <v>4</v>
      </c>
      <c r="V755" t="s">
        <v>193</v>
      </c>
      <c r="W755" t="s">
        <v>200</v>
      </c>
      <c r="X755">
        <v>4.5</v>
      </c>
      <c r="Y755" t="s">
        <v>193</v>
      </c>
      <c r="Z755" t="s">
        <v>5624</v>
      </c>
      <c r="AA755" t="s">
        <v>193</v>
      </c>
      <c r="AB755" t="s">
        <v>193</v>
      </c>
      <c r="AC755">
        <v>0</v>
      </c>
      <c r="AD755" t="s">
        <v>193</v>
      </c>
      <c r="AE755" t="s">
        <v>193</v>
      </c>
      <c r="AF755" t="s">
        <v>193</v>
      </c>
      <c r="AG755">
        <v>0</v>
      </c>
      <c r="AH755">
        <v>0</v>
      </c>
      <c r="AI755">
        <v>0</v>
      </c>
      <c r="AJ755" t="s">
        <v>193</v>
      </c>
      <c r="AK755" t="s">
        <v>193</v>
      </c>
      <c r="AL755">
        <v>0</v>
      </c>
      <c r="AN755">
        <v>0</v>
      </c>
      <c r="AO755" t="s">
        <v>193</v>
      </c>
      <c r="AP755" t="s">
        <v>193</v>
      </c>
      <c r="AQ755">
        <v>0</v>
      </c>
      <c r="AR755">
        <v>100</v>
      </c>
      <c r="AS755" t="s">
        <v>193</v>
      </c>
      <c r="AT755" t="s">
        <v>656</v>
      </c>
      <c r="AU755" t="s">
        <v>204</v>
      </c>
      <c r="AV755" t="s">
        <v>205</v>
      </c>
      <c r="AW755">
        <v>4</v>
      </c>
      <c r="AX755" t="s">
        <v>193</v>
      </c>
      <c r="AY755" t="s">
        <v>193</v>
      </c>
      <c r="AZ755" t="s">
        <v>193</v>
      </c>
      <c r="BA755" t="s">
        <v>206</v>
      </c>
      <c r="BB755" t="s">
        <v>206</v>
      </c>
      <c r="BC755" t="s">
        <v>206</v>
      </c>
      <c r="BD755" t="s">
        <v>206</v>
      </c>
      <c r="BE755" t="s">
        <v>206</v>
      </c>
      <c r="BF755" t="s">
        <v>206</v>
      </c>
      <c r="BG755" t="s">
        <v>193</v>
      </c>
      <c r="BH755" t="s">
        <v>193</v>
      </c>
      <c r="BI755" t="s">
        <v>193</v>
      </c>
      <c r="BK755" t="s">
        <v>206</v>
      </c>
      <c r="BL755" t="s">
        <v>208</v>
      </c>
      <c r="BM755" t="s">
        <v>220</v>
      </c>
      <c r="BN755" t="s">
        <v>218</v>
      </c>
      <c r="BO755" t="s">
        <v>657</v>
      </c>
      <c r="BP755" t="s">
        <v>193</v>
      </c>
      <c r="BQ755" t="s">
        <v>193</v>
      </c>
      <c r="BR755" t="s">
        <v>193</v>
      </c>
      <c r="BS755" t="s">
        <v>193</v>
      </c>
      <c r="BT755" t="s">
        <v>193</v>
      </c>
      <c r="BU755" t="s">
        <v>193</v>
      </c>
      <c r="BV755" t="s">
        <v>193</v>
      </c>
      <c r="BW755" t="s">
        <v>193</v>
      </c>
      <c r="BX755" t="s">
        <v>193</v>
      </c>
      <c r="BY755" t="s">
        <v>193</v>
      </c>
      <c r="BZ755" t="s">
        <v>658</v>
      </c>
      <c r="CA755" t="s">
        <v>659</v>
      </c>
      <c r="CB755" t="s">
        <v>2630</v>
      </c>
      <c r="CC755" t="s">
        <v>193</v>
      </c>
      <c r="CD755" t="s">
        <v>5600</v>
      </c>
      <c r="CE755">
        <v>1</v>
      </c>
      <c r="CF755">
        <v>0</v>
      </c>
      <c r="CG755" t="s">
        <v>661</v>
      </c>
      <c r="CH755" t="s">
        <v>662</v>
      </c>
      <c r="CI755" t="s">
        <v>390</v>
      </c>
      <c r="CJ755" t="s">
        <v>197</v>
      </c>
      <c r="CK755">
        <v>1000</v>
      </c>
      <c r="CL755" t="s">
        <v>216</v>
      </c>
      <c r="CM755">
        <v>1</v>
      </c>
      <c r="CN755" t="s">
        <v>193</v>
      </c>
      <c r="CO755" t="s">
        <v>193</v>
      </c>
      <c r="CP755" t="s">
        <v>193</v>
      </c>
      <c r="CQ755" t="s">
        <v>193</v>
      </c>
      <c r="CR755" t="s">
        <v>197</v>
      </c>
      <c r="CS755" t="s">
        <v>193</v>
      </c>
      <c r="CT755" t="s">
        <v>193</v>
      </c>
      <c r="CU755" t="s">
        <v>193</v>
      </c>
      <c r="CV755" t="s">
        <v>193</v>
      </c>
      <c r="CW755" t="s">
        <v>654</v>
      </c>
      <c r="CX755" t="s">
        <v>310</v>
      </c>
      <c r="CY755" t="s">
        <v>193</v>
      </c>
      <c r="CZ755" t="s">
        <v>193</v>
      </c>
      <c r="DA755" t="s">
        <v>206</v>
      </c>
      <c r="DB755" t="s">
        <v>193</v>
      </c>
      <c r="DC755" t="s">
        <v>193</v>
      </c>
      <c r="DD755" t="s">
        <v>193</v>
      </c>
      <c r="DE755" t="s">
        <v>193</v>
      </c>
      <c r="DF755" t="s">
        <v>193</v>
      </c>
      <c r="DG755" t="s">
        <v>193</v>
      </c>
      <c r="DH755" t="s">
        <v>193</v>
      </c>
      <c r="DI755" t="s">
        <v>193</v>
      </c>
      <c r="DJ755" t="s">
        <v>193</v>
      </c>
      <c r="DK755" t="s">
        <v>193</v>
      </c>
      <c r="DL755" t="s">
        <v>222</v>
      </c>
      <c r="DM755" t="s">
        <v>222</v>
      </c>
      <c r="DN755" t="s">
        <v>223</v>
      </c>
      <c r="DO755" t="s">
        <v>1002</v>
      </c>
      <c r="DP755">
        <v>104.958</v>
      </c>
      <c r="DQ755">
        <v>4.2839999999999998</v>
      </c>
      <c r="DR755">
        <v>306.25749999999999</v>
      </c>
      <c r="DS755" t="e">
        <v>#VALUE!</v>
      </c>
      <c r="DT755">
        <v>106.542</v>
      </c>
      <c r="DU755">
        <v>4.22</v>
      </c>
      <c r="DV755">
        <v>297.59519999999998</v>
      </c>
      <c r="DW755" t="e">
        <v>#VALUE!</v>
      </c>
      <c r="DX755">
        <v>106.318</v>
      </c>
      <c r="DY755">
        <v>4.2290000000000001</v>
      </c>
      <c r="DZ755">
        <v>301.7088</v>
      </c>
      <c r="EA755" t="e">
        <v>#VALUE!</v>
      </c>
      <c r="EB755">
        <v>104.637</v>
      </c>
      <c r="EC755">
        <v>4.298</v>
      </c>
      <c r="ED755">
        <v>301.79050000000001</v>
      </c>
      <c r="EE755" t="e">
        <v>#VALUE!</v>
      </c>
      <c r="EF755">
        <v>106.78100000000001</v>
      </c>
      <c r="EG755">
        <v>4.21</v>
      </c>
      <c r="EH755">
        <v>291.2851</v>
      </c>
      <c r="EI755" t="e">
        <v>#VALUE!</v>
      </c>
      <c r="EJ755">
        <v>106.78100000000001</v>
      </c>
      <c r="EK755">
        <v>4.21</v>
      </c>
      <c r="EL755">
        <v>283.40109999999999</v>
      </c>
      <c r="EM755" t="e">
        <v>#VALUE!</v>
      </c>
      <c r="EN755">
        <v>106.78100000000001</v>
      </c>
      <c r="EO755">
        <v>4.21</v>
      </c>
      <c r="EP755">
        <v>283.42070000000001</v>
      </c>
      <c r="EQ755" t="e">
        <v>#VALUE!</v>
      </c>
      <c r="ER755">
        <v>109.556</v>
      </c>
      <c r="ES755">
        <v>4.101</v>
      </c>
      <c r="ET755">
        <v>275.96260000000001</v>
      </c>
      <c r="EU755" t="e">
        <v>#VALUE!</v>
      </c>
      <c r="EV755">
        <v>110.47</v>
      </c>
      <c r="EW755">
        <v>4.0659999999999998</v>
      </c>
      <c r="EX755">
        <v>266.13670000000002</v>
      </c>
      <c r="EY755" t="e">
        <v>#VALUE!</v>
      </c>
      <c r="EZ755">
        <v>112.22499999999999</v>
      </c>
      <c r="FA755">
        <v>4.0010000000000003</v>
      </c>
      <c r="FB755">
        <v>260.32679999999999</v>
      </c>
      <c r="FC755" t="e">
        <v>#VALUE!</v>
      </c>
      <c r="FD755">
        <v>115.163</v>
      </c>
      <c r="FE755">
        <v>3.8959999999999999</v>
      </c>
      <c r="FF755">
        <v>263.30599999999998</v>
      </c>
      <c r="FG755" t="e">
        <v>#VALUE!</v>
      </c>
      <c r="FH755">
        <v>53.54</v>
      </c>
      <c r="FI755">
        <v>-13.18</v>
      </c>
      <c r="FJ755">
        <v>71.97</v>
      </c>
      <c r="FK755">
        <v>-10.93</v>
      </c>
      <c r="FL755">
        <v>113.051</v>
      </c>
      <c r="FM755">
        <v>4.7</v>
      </c>
      <c r="FN755">
        <v>0.2455</v>
      </c>
      <c r="FO755">
        <v>-33.908900000000003</v>
      </c>
      <c r="FP755">
        <v>0.29260000000000003</v>
      </c>
      <c r="FQ755">
        <v>-29.5319</v>
      </c>
      <c r="FR755">
        <v>0.37990000000000002</v>
      </c>
      <c r="FS755">
        <v>-27.285699999999999</v>
      </c>
      <c r="FT755">
        <v>0.66949999999999998</v>
      </c>
      <c r="FU755">
        <v>-20.923100000000002</v>
      </c>
      <c r="FV755">
        <v>1.3213999999999999</v>
      </c>
      <c r="FW755">
        <v>-5.3044000000000002</v>
      </c>
      <c r="FX755" t="s">
        <v>663</v>
      </c>
      <c r="FY755" t="s">
        <v>252</v>
      </c>
    </row>
    <row r="756" spans="1:181" x14ac:dyDescent="0.35">
      <c r="A756">
        <v>759</v>
      </c>
      <c r="B756" t="s">
        <v>5617</v>
      </c>
      <c r="C756" t="s">
        <v>5599</v>
      </c>
      <c r="D756" t="s">
        <v>654</v>
      </c>
      <c r="E756" t="s">
        <v>655</v>
      </c>
      <c r="F756" t="s">
        <v>316</v>
      </c>
      <c r="G756" t="s">
        <v>193</v>
      </c>
      <c r="H756" t="s">
        <v>316</v>
      </c>
      <c r="I756" t="s">
        <v>193</v>
      </c>
      <c r="J756" t="s">
        <v>316</v>
      </c>
      <c r="K756" t="s">
        <v>193</v>
      </c>
      <c r="L756" t="s">
        <v>588</v>
      </c>
      <c r="M756" t="s">
        <v>193</v>
      </c>
      <c r="N756" t="s">
        <v>196</v>
      </c>
      <c r="O756" t="s">
        <v>193</v>
      </c>
      <c r="P756" t="s">
        <v>198</v>
      </c>
      <c r="Q756">
        <v>5000</v>
      </c>
      <c r="R756" t="s">
        <v>198</v>
      </c>
      <c r="S756" t="s">
        <v>193</v>
      </c>
      <c r="T756" t="s">
        <v>193</v>
      </c>
      <c r="U756">
        <v>4</v>
      </c>
      <c r="V756" t="s">
        <v>193</v>
      </c>
      <c r="W756" t="s">
        <v>200</v>
      </c>
      <c r="X756" t="s">
        <v>193</v>
      </c>
      <c r="Y756" t="s">
        <v>193</v>
      </c>
      <c r="Z756" t="s">
        <v>193</v>
      </c>
      <c r="AA756" t="s">
        <v>193</v>
      </c>
      <c r="AB756" t="s">
        <v>193</v>
      </c>
      <c r="AC756">
        <v>0</v>
      </c>
      <c r="AD756" t="s">
        <v>193</v>
      </c>
      <c r="AE756" t="s">
        <v>193</v>
      </c>
      <c r="AF756" t="s">
        <v>193</v>
      </c>
      <c r="AG756">
        <v>0</v>
      </c>
      <c r="AH756">
        <v>0</v>
      </c>
      <c r="AI756">
        <v>0</v>
      </c>
      <c r="AJ756" t="s">
        <v>193</v>
      </c>
      <c r="AK756" t="s">
        <v>193</v>
      </c>
      <c r="AL756">
        <v>0</v>
      </c>
      <c r="AN756">
        <v>0</v>
      </c>
      <c r="AO756" t="s">
        <v>193</v>
      </c>
      <c r="AP756" t="s">
        <v>193</v>
      </c>
      <c r="AQ756">
        <v>0</v>
      </c>
      <c r="AR756" t="s">
        <v>193</v>
      </c>
      <c r="AS756" t="s">
        <v>193</v>
      </c>
      <c r="AT756" t="s">
        <v>656</v>
      </c>
      <c r="AU756" t="s">
        <v>204</v>
      </c>
      <c r="AV756" t="s">
        <v>205</v>
      </c>
      <c r="AW756">
        <v>4</v>
      </c>
      <c r="AX756" t="s">
        <v>193</v>
      </c>
      <c r="AY756" t="s">
        <v>193</v>
      </c>
      <c r="AZ756" t="s">
        <v>193</v>
      </c>
      <c r="BA756" t="s">
        <v>206</v>
      </c>
      <c r="BB756" t="s">
        <v>206</v>
      </c>
      <c r="BC756" t="s">
        <v>206</v>
      </c>
      <c r="BD756" t="s">
        <v>206</v>
      </c>
      <c r="BE756" t="s">
        <v>206</v>
      </c>
      <c r="BF756" t="s">
        <v>206</v>
      </c>
      <c r="BG756" t="s">
        <v>193</v>
      </c>
      <c r="BH756" t="s">
        <v>193</v>
      </c>
      <c r="BI756" t="s">
        <v>193</v>
      </c>
      <c r="BK756" t="s">
        <v>206</v>
      </c>
      <c r="BL756" t="s">
        <v>208</v>
      </c>
      <c r="BM756" t="s">
        <v>220</v>
      </c>
      <c r="BN756" t="s">
        <v>218</v>
      </c>
      <c r="BO756" t="s">
        <v>657</v>
      </c>
      <c r="BP756" t="s">
        <v>193</v>
      </c>
      <c r="BQ756" t="s">
        <v>193</v>
      </c>
      <c r="BR756" t="s">
        <v>193</v>
      </c>
      <c r="BS756" t="s">
        <v>193</v>
      </c>
      <c r="BT756" t="s">
        <v>193</v>
      </c>
      <c r="BU756" t="s">
        <v>193</v>
      </c>
      <c r="BV756" t="s">
        <v>193</v>
      </c>
      <c r="BW756" t="s">
        <v>193</v>
      </c>
      <c r="BX756" t="s">
        <v>193</v>
      </c>
      <c r="BY756" t="s">
        <v>193</v>
      </c>
      <c r="BZ756" t="s">
        <v>658</v>
      </c>
      <c r="CA756" t="s">
        <v>659</v>
      </c>
      <c r="CB756" t="s">
        <v>193</v>
      </c>
      <c r="CC756" t="s">
        <v>193</v>
      </c>
      <c r="CD756" t="s">
        <v>5600</v>
      </c>
      <c r="CE756">
        <v>1</v>
      </c>
      <c r="CF756">
        <v>0</v>
      </c>
      <c r="CG756" t="s">
        <v>661</v>
      </c>
      <c r="CH756" t="s">
        <v>662</v>
      </c>
      <c r="CI756" t="s">
        <v>390</v>
      </c>
      <c r="CJ756" t="s">
        <v>197</v>
      </c>
      <c r="CK756" t="s">
        <v>193</v>
      </c>
      <c r="CL756" t="s">
        <v>216</v>
      </c>
      <c r="CM756">
        <v>1</v>
      </c>
      <c r="CN756" t="s">
        <v>193</v>
      </c>
      <c r="CO756" t="s">
        <v>193</v>
      </c>
      <c r="CP756" t="s">
        <v>193</v>
      </c>
      <c r="CQ756" t="s">
        <v>193</v>
      </c>
      <c r="CR756" t="s">
        <v>197</v>
      </c>
      <c r="CS756" t="s">
        <v>193</v>
      </c>
      <c r="CT756" t="s">
        <v>193</v>
      </c>
      <c r="CU756" t="s">
        <v>193</v>
      </c>
      <c r="CV756" t="s">
        <v>193</v>
      </c>
      <c r="CW756" t="s">
        <v>654</v>
      </c>
      <c r="CX756" t="s">
        <v>310</v>
      </c>
      <c r="CY756" t="s">
        <v>193</v>
      </c>
      <c r="CZ756" t="s">
        <v>193</v>
      </c>
      <c r="DA756" t="s">
        <v>206</v>
      </c>
      <c r="DB756" t="s">
        <v>193</v>
      </c>
      <c r="DC756" t="s">
        <v>193</v>
      </c>
      <c r="DD756" t="s">
        <v>193</v>
      </c>
      <c r="DE756" t="s">
        <v>193</v>
      </c>
      <c r="DF756" t="s">
        <v>193</v>
      </c>
      <c r="DG756" t="s">
        <v>193</v>
      </c>
      <c r="DH756" t="s">
        <v>193</v>
      </c>
      <c r="DI756" t="s">
        <v>193</v>
      </c>
      <c r="DJ756" t="s">
        <v>193</v>
      </c>
      <c r="DK756" t="s">
        <v>193</v>
      </c>
      <c r="DL756" t="s">
        <v>222</v>
      </c>
      <c r="DM756" t="s">
        <v>222</v>
      </c>
      <c r="DN756" t="s">
        <v>222</v>
      </c>
      <c r="DO756" t="s">
        <v>573</v>
      </c>
      <c r="DP756" t="s">
        <v>573</v>
      </c>
      <c r="DQ756" t="s">
        <v>573</v>
      </c>
      <c r="DS756" t="e">
        <v>#VALUE!</v>
      </c>
      <c r="DT756" t="s">
        <v>573</v>
      </c>
      <c r="DU756" t="s">
        <v>573</v>
      </c>
      <c r="DW756" t="e">
        <v>#VALUE!</v>
      </c>
      <c r="DX756" t="s">
        <v>573</v>
      </c>
      <c r="DY756" t="s">
        <v>573</v>
      </c>
      <c r="EA756" t="e">
        <v>#VALUE!</v>
      </c>
      <c r="EB756" t="s">
        <v>573</v>
      </c>
      <c r="EC756" t="s">
        <v>573</v>
      </c>
      <c r="EE756" t="e">
        <v>#VALUE!</v>
      </c>
      <c r="EF756" t="s">
        <v>573</v>
      </c>
      <c r="EG756" t="s">
        <v>573</v>
      </c>
      <c r="EI756" t="e">
        <v>#VALUE!</v>
      </c>
      <c r="EJ756" t="s">
        <v>573</v>
      </c>
      <c r="EK756" t="s">
        <v>573</v>
      </c>
      <c r="EM756" t="e">
        <v>#VALUE!</v>
      </c>
      <c r="EN756" t="s">
        <v>573</v>
      </c>
      <c r="EO756" t="s">
        <v>573</v>
      </c>
      <c r="EQ756" t="e">
        <v>#VALUE!</v>
      </c>
      <c r="ER756" t="s">
        <v>573</v>
      </c>
      <c r="ES756" t="s">
        <v>573</v>
      </c>
      <c r="EU756" t="e">
        <v>#VALUE!</v>
      </c>
      <c r="EV756" t="s">
        <v>573</v>
      </c>
      <c r="EW756" t="s">
        <v>573</v>
      </c>
      <c r="EY756" t="e">
        <v>#VALUE!</v>
      </c>
      <c r="EZ756" t="s">
        <v>573</v>
      </c>
      <c r="FA756" t="s">
        <v>573</v>
      </c>
      <c r="FC756" t="e">
        <v>#VALUE!</v>
      </c>
      <c r="FD756" t="s">
        <v>573</v>
      </c>
      <c r="FE756" t="s">
        <v>573</v>
      </c>
      <c r="FG756" t="e">
        <v>#VALUE!</v>
      </c>
      <c r="FH756">
        <v>53.54</v>
      </c>
      <c r="FI756">
        <v>-13.18</v>
      </c>
      <c r="FJ756">
        <v>71.97</v>
      </c>
      <c r="FK756">
        <v>-10.93</v>
      </c>
      <c r="FL756">
        <v>113.051</v>
      </c>
      <c r="FM756">
        <v>4.7</v>
      </c>
      <c r="FN756">
        <v>0.2455</v>
      </c>
      <c r="FO756">
        <v>-33.908900000000003</v>
      </c>
      <c r="FP756">
        <v>0.29260000000000003</v>
      </c>
      <c r="FQ756">
        <v>-29.5319</v>
      </c>
      <c r="FR756">
        <v>0.37990000000000002</v>
      </c>
      <c r="FS756">
        <v>-27.285699999999999</v>
      </c>
      <c r="FT756">
        <v>0.66949999999999998</v>
      </c>
      <c r="FU756">
        <v>-20.923100000000002</v>
      </c>
      <c r="FV756">
        <v>1.3213999999999999</v>
      </c>
      <c r="FW756">
        <v>-5.3044000000000002</v>
      </c>
      <c r="FX756" t="s">
        <v>573</v>
      </c>
      <c r="FY756" t="s">
        <v>573</v>
      </c>
    </row>
    <row r="757" spans="1:181" x14ac:dyDescent="0.35">
      <c r="A757">
        <v>760</v>
      </c>
      <c r="B757" t="s">
        <v>5600</v>
      </c>
      <c r="C757" t="s">
        <v>5610</v>
      </c>
      <c r="D757" t="s">
        <v>2468</v>
      </c>
      <c r="E757" t="s">
        <v>2469</v>
      </c>
      <c r="F757" t="s">
        <v>441</v>
      </c>
      <c r="G757" t="s">
        <v>304</v>
      </c>
      <c r="H757" t="s">
        <v>285</v>
      </c>
      <c r="I757" t="s">
        <v>304</v>
      </c>
      <c r="J757" t="s">
        <v>194</v>
      </c>
      <c r="K757" t="s">
        <v>304</v>
      </c>
      <c r="L757" t="s">
        <v>2352</v>
      </c>
      <c r="M757" t="s">
        <v>193</v>
      </c>
      <c r="N757" t="s">
        <v>196</v>
      </c>
      <c r="O757" t="s">
        <v>197</v>
      </c>
      <c r="P757" t="s">
        <v>198</v>
      </c>
      <c r="Q757">
        <v>300</v>
      </c>
      <c r="R757" t="s">
        <v>198</v>
      </c>
      <c r="S757">
        <v>300</v>
      </c>
      <c r="T757">
        <v>10</v>
      </c>
      <c r="U757">
        <v>1</v>
      </c>
      <c r="V757" t="s">
        <v>2244</v>
      </c>
      <c r="W757" t="s">
        <v>200</v>
      </c>
      <c r="X757">
        <v>3.25</v>
      </c>
      <c r="Y757" t="s">
        <v>193</v>
      </c>
      <c r="Z757" t="s">
        <v>5405</v>
      </c>
      <c r="AA757" t="s">
        <v>1712</v>
      </c>
      <c r="AB757">
        <v>260</v>
      </c>
      <c r="AD757">
        <v>-4</v>
      </c>
      <c r="AE757" t="s">
        <v>193</v>
      </c>
      <c r="AF757" t="s">
        <v>193</v>
      </c>
      <c r="AG757">
        <v>300</v>
      </c>
      <c r="AH757">
        <v>0</v>
      </c>
      <c r="AI757">
        <v>0</v>
      </c>
      <c r="AJ757" t="s">
        <v>193</v>
      </c>
      <c r="AK757" t="s">
        <v>193</v>
      </c>
      <c r="AM757">
        <v>10</v>
      </c>
      <c r="AN757">
        <v>40</v>
      </c>
      <c r="AO757" t="s">
        <v>193</v>
      </c>
      <c r="AP757">
        <v>3.33</v>
      </c>
      <c r="AQ757">
        <v>3.2559999999999998</v>
      </c>
      <c r="AR757">
        <v>99.948999999999998</v>
      </c>
      <c r="AS757" t="s">
        <v>202</v>
      </c>
      <c r="AT757" t="s">
        <v>203</v>
      </c>
      <c r="AU757" t="s">
        <v>204</v>
      </c>
      <c r="AV757" t="s">
        <v>265</v>
      </c>
      <c r="AW757">
        <v>3</v>
      </c>
      <c r="AX757">
        <v>3</v>
      </c>
      <c r="AY757" t="s">
        <v>193</v>
      </c>
      <c r="AZ757" t="s">
        <v>193</v>
      </c>
      <c r="BA757" t="s">
        <v>206</v>
      </c>
      <c r="BB757" t="s">
        <v>206</v>
      </c>
      <c r="BC757" t="s">
        <v>202</v>
      </c>
      <c r="BD757" t="s">
        <v>202</v>
      </c>
      <c r="BE757" t="s">
        <v>206</v>
      </c>
      <c r="BF757" t="s">
        <v>206</v>
      </c>
      <c r="BG757" t="s">
        <v>207</v>
      </c>
      <c r="BH757" t="s">
        <v>193</v>
      </c>
      <c r="BI757">
        <v>2000</v>
      </c>
      <c r="BK757" t="s">
        <v>206</v>
      </c>
      <c r="BL757" t="s">
        <v>33</v>
      </c>
      <c r="BM757" t="s">
        <v>240</v>
      </c>
      <c r="BN757" t="s">
        <v>2470</v>
      </c>
      <c r="BO757" t="s">
        <v>193</v>
      </c>
      <c r="BP757" t="s">
        <v>193</v>
      </c>
      <c r="BQ757" t="s">
        <v>193</v>
      </c>
      <c r="BR757" t="s">
        <v>193</v>
      </c>
      <c r="BS757" t="s">
        <v>193</v>
      </c>
      <c r="BT757" t="s">
        <v>193</v>
      </c>
      <c r="BU757" t="s">
        <v>193</v>
      </c>
      <c r="BV757" t="s">
        <v>33</v>
      </c>
      <c r="BW757" t="s">
        <v>209</v>
      </c>
      <c r="BX757" t="s">
        <v>197</v>
      </c>
      <c r="BY757" t="s">
        <v>193</v>
      </c>
      <c r="BZ757" t="s">
        <v>243</v>
      </c>
      <c r="CA757" t="s">
        <v>337</v>
      </c>
      <c r="CB757" t="s">
        <v>2471</v>
      </c>
      <c r="CC757" t="s">
        <v>2472</v>
      </c>
      <c r="CD757" t="s">
        <v>5600</v>
      </c>
      <c r="CE757">
        <v>1</v>
      </c>
      <c r="CF757">
        <v>1</v>
      </c>
      <c r="CG757" t="s">
        <v>214</v>
      </c>
      <c r="CH757" t="s">
        <v>215</v>
      </c>
      <c r="CI757" t="s">
        <v>215</v>
      </c>
      <c r="CJ757" t="s">
        <v>197</v>
      </c>
      <c r="CK757">
        <v>300</v>
      </c>
      <c r="CL757" t="s">
        <v>216</v>
      </c>
      <c r="CM757">
        <v>1</v>
      </c>
      <c r="CN757" t="s">
        <v>2244</v>
      </c>
      <c r="CO757" t="s">
        <v>193</v>
      </c>
      <c r="CP757">
        <v>3</v>
      </c>
      <c r="CQ757" t="s">
        <v>193</v>
      </c>
      <c r="CR757" t="s">
        <v>193</v>
      </c>
      <c r="CS757" t="s">
        <v>193</v>
      </c>
      <c r="CT757" t="s">
        <v>193</v>
      </c>
      <c r="CU757" t="s">
        <v>193</v>
      </c>
      <c r="CV757" t="s">
        <v>193</v>
      </c>
      <c r="CW757" t="s">
        <v>2468</v>
      </c>
      <c r="CX757" t="s">
        <v>217</v>
      </c>
      <c r="CY757">
        <v>0.65</v>
      </c>
      <c r="CZ757">
        <v>1.95</v>
      </c>
      <c r="DA757" t="s">
        <v>206</v>
      </c>
      <c r="DB757" t="s">
        <v>193</v>
      </c>
      <c r="DC757" t="s">
        <v>193</v>
      </c>
      <c r="DD757" t="s">
        <v>193</v>
      </c>
      <c r="DE757" t="s">
        <v>193</v>
      </c>
      <c r="DF757" t="s">
        <v>193</v>
      </c>
      <c r="DG757" t="s">
        <v>963</v>
      </c>
      <c r="DH757" t="s">
        <v>34</v>
      </c>
      <c r="DI757" t="s">
        <v>193</v>
      </c>
      <c r="DJ757" t="s">
        <v>193</v>
      </c>
      <c r="DK757" t="s">
        <v>193</v>
      </c>
      <c r="DL757" t="s">
        <v>222</v>
      </c>
      <c r="DM757" t="s">
        <v>222</v>
      </c>
      <c r="DN757" t="s">
        <v>223</v>
      </c>
      <c r="DO757" t="s">
        <v>1547</v>
      </c>
      <c r="DP757">
        <v>100.40600000000001</v>
      </c>
      <c r="DQ757">
        <v>3.2</v>
      </c>
      <c r="DR757">
        <v>247.37799999999999</v>
      </c>
      <c r="DS757">
        <v>-12.622</v>
      </c>
      <c r="DT757">
        <v>100.40600000000001</v>
      </c>
      <c r="DU757">
        <v>3.2</v>
      </c>
      <c r="DV757">
        <v>253.07210000000001</v>
      </c>
      <c r="DW757">
        <v>-6.9279000000000002</v>
      </c>
      <c r="DX757">
        <v>100.40600000000001</v>
      </c>
      <c r="DY757">
        <v>3.2</v>
      </c>
      <c r="DZ757">
        <v>261.70240000000001</v>
      </c>
      <c r="EA757">
        <v>1.7023999999999999</v>
      </c>
      <c r="EB757">
        <v>100.40600000000001</v>
      </c>
      <c r="EC757">
        <v>3.2</v>
      </c>
      <c r="ED757">
        <v>260.3682</v>
      </c>
      <c r="EE757">
        <v>0.36820000000000003</v>
      </c>
      <c r="EF757">
        <v>100.45399999999999</v>
      </c>
      <c r="EG757">
        <v>3.194</v>
      </c>
      <c r="EH757">
        <v>259.9486</v>
      </c>
      <c r="EI757">
        <v>-5.1400000000000001E-2</v>
      </c>
      <c r="EJ757">
        <v>99.805000000000007</v>
      </c>
      <c r="EK757">
        <v>3.2730000000000001</v>
      </c>
      <c r="EL757">
        <v>260.34410000000003</v>
      </c>
      <c r="EM757">
        <v>0.34410000000000002</v>
      </c>
      <c r="EN757">
        <v>103.482</v>
      </c>
      <c r="EO757">
        <v>2.8279999999999998</v>
      </c>
      <c r="EP757">
        <v>211.6045</v>
      </c>
      <c r="EQ757">
        <v>-48.395499999999998</v>
      </c>
      <c r="ER757">
        <v>103.482</v>
      </c>
      <c r="ES757">
        <v>2.8279999999999998</v>
      </c>
      <c r="ET757">
        <v>205.5949</v>
      </c>
      <c r="EU757">
        <v>-54.405099999999997</v>
      </c>
      <c r="EV757">
        <v>104.05500000000001</v>
      </c>
      <c r="EW757">
        <v>2.76</v>
      </c>
      <c r="EX757">
        <v>198.85159999999999</v>
      </c>
      <c r="EY757">
        <v>-61.148400000000002</v>
      </c>
      <c r="EZ757">
        <v>104.99</v>
      </c>
      <c r="FA757">
        <v>2.65</v>
      </c>
      <c r="FB757">
        <v>193.11490000000001</v>
      </c>
      <c r="FC757">
        <v>-66.885099999999994</v>
      </c>
      <c r="FD757">
        <v>104.99</v>
      </c>
      <c r="FE757">
        <v>2.65</v>
      </c>
      <c r="FF757">
        <v>187.88939999999999</v>
      </c>
      <c r="FG757">
        <v>-72.110600000000005</v>
      </c>
      <c r="FH757">
        <v>57.08</v>
      </c>
      <c r="FI757">
        <v>-7.32</v>
      </c>
      <c r="FJ757">
        <v>73.31</v>
      </c>
      <c r="FK757">
        <v>-12.26</v>
      </c>
      <c r="FL757">
        <v>107.875</v>
      </c>
      <c r="FM757">
        <v>-11.26</v>
      </c>
      <c r="FN757">
        <v>0.2281</v>
      </c>
      <c r="FO757">
        <v>-26.959800000000001</v>
      </c>
      <c r="FP757">
        <v>0.29549999999999998</v>
      </c>
      <c r="FQ757">
        <v>-11.4321</v>
      </c>
      <c r="FR757">
        <v>0.41310000000000002</v>
      </c>
      <c r="FS757">
        <v>0.50880000000000003</v>
      </c>
      <c r="FT757">
        <v>0.72640000000000005</v>
      </c>
      <c r="FU757">
        <v>-7.6200999999999999</v>
      </c>
      <c r="FV757">
        <v>1.3366</v>
      </c>
      <c r="FW757">
        <v>-1.0585</v>
      </c>
      <c r="FX757" t="s">
        <v>2473</v>
      </c>
      <c r="FY757" t="s">
        <v>252</v>
      </c>
    </row>
    <row r="758" spans="1:181" x14ac:dyDescent="0.35">
      <c r="A758">
        <v>761</v>
      </c>
      <c r="B758" t="s">
        <v>5600</v>
      </c>
      <c r="C758" t="s">
        <v>5610</v>
      </c>
      <c r="D758" t="s">
        <v>1774</v>
      </c>
      <c r="E758" t="s">
        <v>2474</v>
      </c>
      <c r="F758" t="s">
        <v>192</v>
      </c>
      <c r="G758" t="s">
        <v>304</v>
      </c>
      <c r="H758" t="s">
        <v>285</v>
      </c>
      <c r="I758" t="s">
        <v>304</v>
      </c>
      <c r="J758" t="s">
        <v>194</v>
      </c>
      <c r="K758" t="s">
        <v>304</v>
      </c>
      <c r="L758" t="s">
        <v>2475</v>
      </c>
      <c r="M758" t="s">
        <v>193</v>
      </c>
      <c r="N758" t="s">
        <v>196</v>
      </c>
      <c r="O758" t="s">
        <v>197</v>
      </c>
      <c r="P758" t="s">
        <v>198</v>
      </c>
      <c r="Q758">
        <v>525</v>
      </c>
      <c r="R758" t="s">
        <v>198</v>
      </c>
      <c r="S758">
        <v>525</v>
      </c>
      <c r="T758">
        <v>30</v>
      </c>
      <c r="U758">
        <v>1</v>
      </c>
      <c r="V758" t="s">
        <v>2244</v>
      </c>
      <c r="W758" t="s">
        <v>200</v>
      </c>
      <c r="X758">
        <v>3.65</v>
      </c>
      <c r="Y758" t="s">
        <v>193</v>
      </c>
      <c r="Z758" t="s">
        <v>5625</v>
      </c>
      <c r="AA758" t="s">
        <v>999</v>
      </c>
      <c r="AB758">
        <v>235</v>
      </c>
      <c r="AD758">
        <v>-11</v>
      </c>
      <c r="AE758" t="s">
        <v>193</v>
      </c>
      <c r="AF758" t="s">
        <v>193</v>
      </c>
      <c r="AG758">
        <v>281.25</v>
      </c>
      <c r="AH758">
        <v>0</v>
      </c>
      <c r="AI758">
        <v>0</v>
      </c>
      <c r="AJ758" t="s">
        <v>193</v>
      </c>
      <c r="AK758" t="s">
        <v>193</v>
      </c>
      <c r="AM758">
        <v>-10</v>
      </c>
      <c r="AN758">
        <v>46.25</v>
      </c>
      <c r="AO758" t="s">
        <v>193</v>
      </c>
      <c r="AP758">
        <v>6.3</v>
      </c>
      <c r="AQ758">
        <v>3.6520000000000001</v>
      </c>
      <c r="AR758">
        <v>99.963999999999999</v>
      </c>
      <c r="AS758" t="s">
        <v>202</v>
      </c>
      <c r="AT758" t="s">
        <v>203</v>
      </c>
      <c r="AU758" t="s">
        <v>204</v>
      </c>
      <c r="AV758" t="s">
        <v>265</v>
      </c>
      <c r="AW758">
        <v>5</v>
      </c>
      <c r="AX758">
        <v>5</v>
      </c>
      <c r="AY758" t="s">
        <v>193</v>
      </c>
      <c r="AZ758" t="s">
        <v>193</v>
      </c>
      <c r="BA758" t="s">
        <v>206</v>
      </c>
      <c r="BB758" t="s">
        <v>206</v>
      </c>
      <c r="BC758" t="s">
        <v>202</v>
      </c>
      <c r="BD758" t="s">
        <v>202</v>
      </c>
      <c r="BE758" t="s">
        <v>206</v>
      </c>
      <c r="BF758" t="s">
        <v>206</v>
      </c>
      <c r="BG758" t="s">
        <v>207</v>
      </c>
      <c r="BH758" t="s">
        <v>765</v>
      </c>
      <c r="BI758">
        <v>2000</v>
      </c>
      <c r="BK758" t="s">
        <v>206</v>
      </c>
      <c r="BL758" t="s">
        <v>30</v>
      </c>
      <c r="BM758" t="s">
        <v>963</v>
      </c>
      <c r="BN758" t="s">
        <v>350</v>
      </c>
      <c r="BO758" t="s">
        <v>267</v>
      </c>
      <c r="BP758" t="s">
        <v>341</v>
      </c>
      <c r="BQ758" t="s">
        <v>193</v>
      </c>
      <c r="BR758" t="s">
        <v>193</v>
      </c>
      <c r="BS758" t="s">
        <v>193</v>
      </c>
      <c r="BT758" t="s">
        <v>193</v>
      </c>
      <c r="BU758" t="s">
        <v>193</v>
      </c>
      <c r="BV758" t="s">
        <v>350</v>
      </c>
      <c r="BW758" t="s">
        <v>209</v>
      </c>
      <c r="BX758" t="s">
        <v>197</v>
      </c>
      <c r="BY758" t="s">
        <v>193</v>
      </c>
      <c r="BZ758" t="s">
        <v>243</v>
      </c>
      <c r="CA758" t="s">
        <v>337</v>
      </c>
      <c r="CB758" t="s">
        <v>2476</v>
      </c>
      <c r="CC758" t="s">
        <v>2477</v>
      </c>
      <c r="CD758" t="s">
        <v>5600</v>
      </c>
      <c r="CE758">
        <v>1</v>
      </c>
      <c r="CF758">
        <v>1</v>
      </c>
      <c r="CG758" t="s">
        <v>214</v>
      </c>
      <c r="CH758" t="s">
        <v>215</v>
      </c>
      <c r="CI758" t="s">
        <v>215</v>
      </c>
      <c r="CJ758" t="s">
        <v>197</v>
      </c>
      <c r="CK758">
        <v>525</v>
      </c>
      <c r="CL758" t="s">
        <v>216</v>
      </c>
      <c r="CM758">
        <v>1</v>
      </c>
      <c r="CN758" t="s">
        <v>2244</v>
      </c>
      <c r="CO758" t="s">
        <v>193</v>
      </c>
      <c r="CP758">
        <v>6</v>
      </c>
      <c r="CQ758" t="s">
        <v>193</v>
      </c>
      <c r="CR758" t="s">
        <v>193</v>
      </c>
      <c r="CS758" t="s">
        <v>193</v>
      </c>
      <c r="CT758" t="s">
        <v>193</v>
      </c>
      <c r="CU758" t="s">
        <v>193</v>
      </c>
      <c r="CV758" t="s">
        <v>193</v>
      </c>
      <c r="CW758" t="s">
        <v>1774</v>
      </c>
      <c r="CX758" t="s">
        <v>217</v>
      </c>
      <c r="CY758">
        <v>0.875</v>
      </c>
      <c r="CZ758">
        <v>4.5940000000000003</v>
      </c>
      <c r="DA758" t="s">
        <v>206</v>
      </c>
      <c r="DB758" t="s">
        <v>193</v>
      </c>
      <c r="DC758" t="s">
        <v>193</v>
      </c>
      <c r="DD758" t="s">
        <v>193</v>
      </c>
      <c r="DE758" t="s">
        <v>193</v>
      </c>
      <c r="DF758" t="s">
        <v>193</v>
      </c>
      <c r="DG758" t="s">
        <v>193</v>
      </c>
      <c r="DH758" t="s">
        <v>193</v>
      </c>
      <c r="DI758" t="s">
        <v>193</v>
      </c>
      <c r="DJ758" t="s">
        <v>193</v>
      </c>
      <c r="DK758" t="s">
        <v>193</v>
      </c>
      <c r="DL758" t="s">
        <v>222</v>
      </c>
      <c r="DM758" t="s">
        <v>222</v>
      </c>
      <c r="DN758" t="s">
        <v>223</v>
      </c>
      <c r="DO758" t="s">
        <v>1002</v>
      </c>
      <c r="DP758">
        <v>105.15</v>
      </c>
      <c r="DQ758">
        <v>3.3730000000000002</v>
      </c>
      <c r="DR758">
        <v>202.7381</v>
      </c>
      <c r="DS758">
        <v>-32.261899999999997</v>
      </c>
      <c r="DT758">
        <v>106.35</v>
      </c>
      <c r="DU758">
        <v>3.3109999999999999</v>
      </c>
      <c r="DV758">
        <v>198.27879999999999</v>
      </c>
      <c r="DW758">
        <v>-36.721200000000003</v>
      </c>
      <c r="DX758">
        <v>106.35</v>
      </c>
      <c r="DY758">
        <v>3.3109999999999999</v>
      </c>
      <c r="DZ758">
        <v>208.95750000000001</v>
      </c>
      <c r="EA758">
        <v>-26.0425</v>
      </c>
      <c r="EB758">
        <v>108.10599999999999</v>
      </c>
      <c r="EC758">
        <v>3.222</v>
      </c>
      <c r="ED758">
        <v>197.79519999999999</v>
      </c>
      <c r="EE758">
        <v>-37.204799999999999</v>
      </c>
      <c r="EF758">
        <v>108.928</v>
      </c>
      <c r="EG758">
        <v>3.181</v>
      </c>
      <c r="EH758">
        <v>196.90880000000001</v>
      </c>
      <c r="EI758">
        <v>-38.091200000000001</v>
      </c>
      <c r="EJ758">
        <v>108.928</v>
      </c>
      <c r="EK758">
        <v>3.181</v>
      </c>
      <c r="EL758">
        <v>190.09049999999999</v>
      </c>
      <c r="EM758">
        <v>-44.909500000000001</v>
      </c>
      <c r="EN758">
        <v>115.898</v>
      </c>
      <c r="EO758">
        <v>2.8490000000000002</v>
      </c>
      <c r="EP758">
        <v>155.18510000000001</v>
      </c>
      <c r="EQ758">
        <v>-79.814899999999994</v>
      </c>
      <c r="ER758">
        <v>115.898</v>
      </c>
      <c r="ES758">
        <v>2.8490000000000002</v>
      </c>
      <c r="ET758">
        <v>147.30109999999999</v>
      </c>
      <c r="EU758">
        <v>-87.698899999999995</v>
      </c>
      <c r="EV758">
        <v>115.898</v>
      </c>
      <c r="EW758">
        <v>2.8490000000000002</v>
      </c>
      <c r="EX758">
        <v>147.32069999999999</v>
      </c>
      <c r="EY758">
        <v>-87.679299999999998</v>
      </c>
      <c r="EZ758">
        <v>118.021</v>
      </c>
      <c r="FA758">
        <v>2.7530000000000001</v>
      </c>
      <c r="FB758">
        <v>141.1626</v>
      </c>
      <c r="FC758">
        <v>-93.837400000000002</v>
      </c>
      <c r="FD758">
        <v>118.762</v>
      </c>
      <c r="FE758">
        <v>2.72</v>
      </c>
      <c r="FF758">
        <v>131.5367</v>
      </c>
      <c r="FG758">
        <v>-103.4633</v>
      </c>
      <c r="FH758">
        <v>57.08</v>
      </c>
      <c r="FI758">
        <v>-7.32</v>
      </c>
      <c r="FJ758">
        <v>73.31</v>
      </c>
      <c r="FK758">
        <v>-12.26</v>
      </c>
      <c r="FL758">
        <v>107.875</v>
      </c>
      <c r="FM758">
        <v>-11.26</v>
      </c>
      <c r="FN758">
        <v>0.2281</v>
      </c>
      <c r="FO758">
        <v>-26.959800000000001</v>
      </c>
      <c r="FP758">
        <v>0.29549999999999998</v>
      </c>
      <c r="FQ758">
        <v>-11.4321</v>
      </c>
      <c r="FR758">
        <v>0.41310000000000002</v>
      </c>
      <c r="FS758">
        <v>0.50880000000000003</v>
      </c>
      <c r="FT758">
        <v>0.72640000000000005</v>
      </c>
      <c r="FU758">
        <v>-7.6200999999999999</v>
      </c>
      <c r="FV758">
        <v>1.3366</v>
      </c>
      <c r="FW758">
        <v>-1.0585</v>
      </c>
      <c r="FX758" t="s">
        <v>2478</v>
      </c>
      <c r="FY758" t="s">
        <v>252</v>
      </c>
    </row>
    <row r="759" spans="1:181" x14ac:dyDescent="0.35">
      <c r="A759">
        <v>762</v>
      </c>
      <c r="B759" t="s">
        <v>5600</v>
      </c>
      <c r="C759" t="s">
        <v>5610</v>
      </c>
      <c r="D759" t="s">
        <v>2479</v>
      </c>
      <c r="E759" t="s">
        <v>2480</v>
      </c>
      <c r="F759" t="s">
        <v>303</v>
      </c>
      <c r="G759" t="s">
        <v>304</v>
      </c>
      <c r="H759" t="s">
        <v>262</v>
      </c>
      <c r="I759" t="s">
        <v>193</v>
      </c>
      <c r="J759" t="s">
        <v>316</v>
      </c>
      <c r="K759" t="s">
        <v>193</v>
      </c>
      <c r="L759" t="s">
        <v>468</v>
      </c>
      <c r="M759">
        <v>6</v>
      </c>
      <c r="N759" t="s">
        <v>196</v>
      </c>
      <c r="O759" t="s">
        <v>197</v>
      </c>
      <c r="P759" t="s">
        <v>198</v>
      </c>
      <c r="Q759">
        <v>1500</v>
      </c>
      <c r="R759" t="s">
        <v>198</v>
      </c>
      <c r="S759">
        <v>750</v>
      </c>
      <c r="T759">
        <v>10</v>
      </c>
      <c r="U759">
        <v>2</v>
      </c>
      <c r="V759" t="s">
        <v>2244</v>
      </c>
      <c r="W759" t="s">
        <v>200</v>
      </c>
      <c r="X759">
        <v>5.625</v>
      </c>
      <c r="Y759" t="s">
        <v>193</v>
      </c>
      <c r="Z759" t="s">
        <v>5405</v>
      </c>
      <c r="AA759" t="s">
        <v>1712</v>
      </c>
      <c r="AB759">
        <v>500</v>
      </c>
      <c r="AD759">
        <v>-27</v>
      </c>
      <c r="AE759" t="s">
        <v>193</v>
      </c>
      <c r="AF759" t="s">
        <v>193</v>
      </c>
      <c r="AG759">
        <v>525</v>
      </c>
      <c r="AH759">
        <v>0</v>
      </c>
      <c r="AI759">
        <v>0</v>
      </c>
      <c r="AJ759" t="s">
        <v>193</v>
      </c>
      <c r="AK759" t="s">
        <v>193</v>
      </c>
      <c r="AM759">
        <v>75</v>
      </c>
      <c r="AN759">
        <v>25</v>
      </c>
      <c r="AO759" t="s">
        <v>193</v>
      </c>
      <c r="AP759">
        <v>2.93</v>
      </c>
      <c r="AQ759">
        <v>5.7</v>
      </c>
      <c r="AR759">
        <v>99.433999999999997</v>
      </c>
      <c r="AS759" t="s">
        <v>202</v>
      </c>
      <c r="AT759" t="s">
        <v>203</v>
      </c>
      <c r="AU759" t="s">
        <v>204</v>
      </c>
      <c r="AV759" t="s">
        <v>265</v>
      </c>
      <c r="AW759">
        <v>4</v>
      </c>
      <c r="AX759">
        <v>4</v>
      </c>
      <c r="AY759" t="s">
        <v>193</v>
      </c>
      <c r="AZ759" t="s">
        <v>193</v>
      </c>
      <c r="BA759" t="s">
        <v>206</v>
      </c>
      <c r="BB759" t="s">
        <v>206</v>
      </c>
      <c r="BC759" t="s">
        <v>202</v>
      </c>
      <c r="BD759" t="s">
        <v>202</v>
      </c>
      <c r="BE759" t="s">
        <v>206</v>
      </c>
      <c r="BF759" t="s">
        <v>206</v>
      </c>
      <c r="BG759" t="s">
        <v>207</v>
      </c>
      <c r="BH759" t="s">
        <v>193</v>
      </c>
      <c r="BI759">
        <v>200000</v>
      </c>
      <c r="BK759" t="s">
        <v>206</v>
      </c>
      <c r="BL759" t="s">
        <v>220</v>
      </c>
      <c r="BM759" t="s">
        <v>33</v>
      </c>
      <c r="BN759" t="s">
        <v>35</v>
      </c>
      <c r="BO759" t="s">
        <v>479</v>
      </c>
      <c r="BP759" t="s">
        <v>193</v>
      </c>
      <c r="BQ759" t="s">
        <v>193</v>
      </c>
      <c r="BR759" t="s">
        <v>193</v>
      </c>
      <c r="BS759" t="s">
        <v>193</v>
      </c>
      <c r="BT759" t="s">
        <v>193</v>
      </c>
      <c r="BU759" t="s">
        <v>193</v>
      </c>
      <c r="BV759" t="s">
        <v>35</v>
      </c>
      <c r="BW759" t="s">
        <v>646</v>
      </c>
      <c r="BX759" t="s">
        <v>197</v>
      </c>
      <c r="BY759" t="s">
        <v>193</v>
      </c>
      <c r="BZ759" t="s">
        <v>271</v>
      </c>
      <c r="CA759" t="s">
        <v>532</v>
      </c>
      <c r="CB759" t="s">
        <v>2481</v>
      </c>
      <c r="CC759" t="s">
        <v>2482</v>
      </c>
      <c r="CD759" t="s">
        <v>5600</v>
      </c>
      <c r="CE759">
        <v>1</v>
      </c>
      <c r="CF759">
        <v>1</v>
      </c>
      <c r="CG759" t="s">
        <v>429</v>
      </c>
      <c r="CH759" t="s">
        <v>297</v>
      </c>
      <c r="CI759" t="s">
        <v>298</v>
      </c>
      <c r="CJ759" t="s">
        <v>197</v>
      </c>
      <c r="CK759">
        <v>750</v>
      </c>
      <c r="CL759" t="s">
        <v>216</v>
      </c>
      <c r="CM759">
        <v>1</v>
      </c>
      <c r="CN759" t="s">
        <v>2244</v>
      </c>
      <c r="CO759" t="s">
        <v>193</v>
      </c>
      <c r="CP759">
        <v>3</v>
      </c>
      <c r="CQ759" t="s">
        <v>193</v>
      </c>
      <c r="CR759" t="s">
        <v>193</v>
      </c>
      <c r="CS759" t="s">
        <v>193</v>
      </c>
      <c r="CT759" t="s">
        <v>193</v>
      </c>
      <c r="CU759" t="s">
        <v>193</v>
      </c>
      <c r="CV759" t="s">
        <v>193</v>
      </c>
      <c r="CW759" t="s">
        <v>2479</v>
      </c>
      <c r="CX759" t="s">
        <v>217</v>
      </c>
      <c r="CY759" t="s">
        <v>299</v>
      </c>
      <c r="CZ759" t="s">
        <v>193</v>
      </c>
      <c r="DA759" t="s">
        <v>206</v>
      </c>
      <c r="DB759" t="s">
        <v>193</v>
      </c>
      <c r="DC759" t="s">
        <v>193</v>
      </c>
      <c r="DD759" t="s">
        <v>193</v>
      </c>
      <c r="DE759" t="s">
        <v>193</v>
      </c>
      <c r="DF759" t="s">
        <v>193</v>
      </c>
      <c r="DG759" t="s">
        <v>193</v>
      </c>
      <c r="DH759" t="s">
        <v>193</v>
      </c>
      <c r="DI759" t="s">
        <v>193</v>
      </c>
      <c r="DJ759" t="s">
        <v>193</v>
      </c>
      <c r="DK759" t="s">
        <v>193</v>
      </c>
      <c r="DL759" t="s">
        <v>222</v>
      </c>
      <c r="DM759" t="s">
        <v>222</v>
      </c>
      <c r="DN759" t="s">
        <v>223</v>
      </c>
      <c r="DO759" t="s">
        <v>1547</v>
      </c>
      <c r="DP759">
        <v>101.655</v>
      </c>
      <c r="DQ759">
        <v>5.4050000000000002</v>
      </c>
      <c r="DR759">
        <v>467.87799999999999</v>
      </c>
      <c r="DS759">
        <v>-32.122</v>
      </c>
      <c r="DT759">
        <v>101.935</v>
      </c>
      <c r="DU759">
        <v>5.3680000000000003</v>
      </c>
      <c r="DV759">
        <v>469.87209999999999</v>
      </c>
      <c r="DW759">
        <v>-30.1279</v>
      </c>
      <c r="DX759">
        <v>101.557</v>
      </c>
      <c r="DY759">
        <v>5.4180000000000001</v>
      </c>
      <c r="DZ759">
        <v>483.50240000000002</v>
      </c>
      <c r="EA759">
        <v>-16.497599999999998</v>
      </c>
      <c r="EB759">
        <v>101.55800000000001</v>
      </c>
      <c r="EC759">
        <v>5.4169999999999998</v>
      </c>
      <c r="ED759">
        <v>482.06819999999999</v>
      </c>
      <c r="EE759">
        <v>-17.931799999999999</v>
      </c>
      <c r="EF759">
        <v>101.88800000000001</v>
      </c>
      <c r="EG759">
        <v>5.3739999999999997</v>
      </c>
      <c r="EH759">
        <v>477.9486</v>
      </c>
      <c r="EI759">
        <v>-22.051400000000001</v>
      </c>
      <c r="EJ759">
        <v>101.929</v>
      </c>
      <c r="EK759">
        <v>5.3680000000000003</v>
      </c>
      <c r="EL759">
        <v>469.84410000000003</v>
      </c>
      <c r="EM759">
        <v>-30.155899999999999</v>
      </c>
      <c r="EN759">
        <v>102.905</v>
      </c>
      <c r="EO759">
        <v>5.24</v>
      </c>
      <c r="EP759">
        <v>452.80450000000002</v>
      </c>
      <c r="EQ759">
        <v>-47.195500000000003</v>
      </c>
      <c r="ER759">
        <v>102.905</v>
      </c>
      <c r="ES759">
        <v>5.24</v>
      </c>
      <c r="ET759">
        <v>452.82490000000001</v>
      </c>
      <c r="EU759">
        <v>-47.1751</v>
      </c>
      <c r="EV759">
        <v>102.819</v>
      </c>
      <c r="EW759">
        <v>5.2510000000000003</v>
      </c>
      <c r="EX759">
        <v>447.95159999999998</v>
      </c>
      <c r="EY759">
        <v>-52.048400000000001</v>
      </c>
      <c r="EZ759">
        <v>108.71299999999999</v>
      </c>
      <c r="FA759">
        <v>4.5069999999999997</v>
      </c>
      <c r="FB759">
        <v>378.81490000000002</v>
      </c>
      <c r="FC759">
        <v>-121.18510000000001</v>
      </c>
      <c r="FD759">
        <v>109.48399999999999</v>
      </c>
      <c r="FE759">
        <v>4.4130000000000003</v>
      </c>
      <c r="FF759">
        <v>364.18939999999998</v>
      </c>
      <c r="FG759">
        <v>-135.81059999999999</v>
      </c>
      <c r="FH759">
        <v>57.08</v>
      </c>
      <c r="FI759">
        <v>-7.32</v>
      </c>
      <c r="FJ759">
        <v>73.31</v>
      </c>
      <c r="FK759">
        <v>-12.26</v>
      </c>
      <c r="FL759">
        <v>107.875</v>
      </c>
      <c r="FM759">
        <v>-11.26</v>
      </c>
      <c r="FN759">
        <v>0.2281</v>
      </c>
      <c r="FO759">
        <v>-26.959800000000001</v>
      </c>
      <c r="FP759">
        <v>0.29549999999999998</v>
      </c>
      <c r="FQ759">
        <v>-11.4321</v>
      </c>
      <c r="FR759">
        <v>0.41310000000000002</v>
      </c>
      <c r="FS759">
        <v>0.50880000000000003</v>
      </c>
      <c r="FT759">
        <v>0.72640000000000005</v>
      </c>
      <c r="FU759">
        <v>-7.6200999999999999</v>
      </c>
      <c r="FV759">
        <v>1.3366</v>
      </c>
      <c r="FW759">
        <v>-1.0585</v>
      </c>
      <c r="FX759" t="s">
        <v>2483</v>
      </c>
      <c r="FY759" t="s">
        <v>252</v>
      </c>
    </row>
    <row r="760" spans="1:181" x14ac:dyDescent="0.35">
      <c r="A760">
        <v>763</v>
      </c>
      <c r="B760" t="s">
        <v>5600</v>
      </c>
      <c r="C760" t="s">
        <v>5610</v>
      </c>
      <c r="D760" t="s">
        <v>2479</v>
      </c>
      <c r="E760" t="s">
        <v>2480</v>
      </c>
      <c r="F760" t="s">
        <v>303</v>
      </c>
      <c r="G760" t="s">
        <v>304</v>
      </c>
      <c r="H760" t="s">
        <v>262</v>
      </c>
      <c r="I760" t="s">
        <v>193</v>
      </c>
      <c r="J760" t="s">
        <v>316</v>
      </c>
      <c r="K760" t="s">
        <v>193</v>
      </c>
      <c r="L760" t="s">
        <v>468</v>
      </c>
      <c r="M760" t="s">
        <v>193</v>
      </c>
      <c r="N760" t="s">
        <v>196</v>
      </c>
      <c r="O760" t="s">
        <v>197</v>
      </c>
      <c r="P760" t="s">
        <v>198</v>
      </c>
      <c r="Q760">
        <v>1500</v>
      </c>
      <c r="R760" t="s">
        <v>198</v>
      </c>
      <c r="S760">
        <v>750</v>
      </c>
      <c r="T760">
        <v>5</v>
      </c>
      <c r="U760">
        <v>2</v>
      </c>
      <c r="V760" t="s">
        <v>2244</v>
      </c>
      <c r="W760" t="s">
        <v>200</v>
      </c>
      <c r="X760">
        <v>5.375</v>
      </c>
      <c r="Y760" t="s">
        <v>193</v>
      </c>
      <c r="Z760" t="s">
        <v>5593</v>
      </c>
      <c r="AA760" t="s">
        <v>2410</v>
      </c>
      <c r="AB760">
        <v>500</v>
      </c>
      <c r="AC760">
        <v>0</v>
      </c>
      <c r="AD760">
        <v>-23</v>
      </c>
      <c r="AE760" t="s">
        <v>193</v>
      </c>
      <c r="AF760" t="s">
        <v>193</v>
      </c>
      <c r="AG760">
        <v>525</v>
      </c>
      <c r="AH760">
        <v>0</v>
      </c>
      <c r="AI760">
        <v>0</v>
      </c>
      <c r="AJ760" t="s">
        <v>193</v>
      </c>
      <c r="AK760" t="s">
        <v>193</v>
      </c>
      <c r="AL760">
        <v>0</v>
      </c>
      <c r="AM760">
        <v>75</v>
      </c>
      <c r="AN760">
        <v>25</v>
      </c>
      <c r="AO760" t="s">
        <v>193</v>
      </c>
      <c r="AP760">
        <v>2.5299999999999998</v>
      </c>
      <c r="AQ760">
        <v>5.3959999999999999</v>
      </c>
      <c r="AR760">
        <v>99.909000000000006</v>
      </c>
      <c r="AS760" t="s">
        <v>202</v>
      </c>
      <c r="AT760" t="s">
        <v>203</v>
      </c>
      <c r="AU760" t="s">
        <v>204</v>
      </c>
      <c r="AV760" t="s">
        <v>265</v>
      </c>
      <c r="AW760">
        <v>4</v>
      </c>
      <c r="AX760">
        <v>4</v>
      </c>
      <c r="AY760" t="s">
        <v>193</v>
      </c>
      <c r="AZ760" t="s">
        <v>193</v>
      </c>
      <c r="BA760" t="s">
        <v>206</v>
      </c>
      <c r="BB760" t="s">
        <v>206</v>
      </c>
      <c r="BC760" t="s">
        <v>202</v>
      </c>
      <c r="BD760" t="s">
        <v>202</v>
      </c>
      <c r="BE760" t="s">
        <v>206</v>
      </c>
      <c r="BF760" t="s">
        <v>206</v>
      </c>
      <c r="BG760" t="s">
        <v>207</v>
      </c>
      <c r="BH760" t="s">
        <v>193</v>
      </c>
      <c r="BI760">
        <v>200000</v>
      </c>
      <c r="BK760" t="s">
        <v>206</v>
      </c>
      <c r="BL760" t="s">
        <v>220</v>
      </c>
      <c r="BM760" t="s">
        <v>33</v>
      </c>
      <c r="BN760" t="s">
        <v>35</v>
      </c>
      <c r="BO760" t="s">
        <v>479</v>
      </c>
      <c r="BP760" t="s">
        <v>193</v>
      </c>
      <c r="BQ760" t="s">
        <v>193</v>
      </c>
      <c r="BR760" t="s">
        <v>193</v>
      </c>
      <c r="BS760" t="s">
        <v>193</v>
      </c>
      <c r="BT760" t="s">
        <v>193</v>
      </c>
      <c r="BU760" t="s">
        <v>193</v>
      </c>
      <c r="BV760" t="s">
        <v>35</v>
      </c>
      <c r="BW760" t="s">
        <v>646</v>
      </c>
      <c r="BX760" t="s">
        <v>197</v>
      </c>
      <c r="BY760" t="s">
        <v>193</v>
      </c>
      <c r="BZ760" t="s">
        <v>271</v>
      </c>
      <c r="CA760" t="s">
        <v>532</v>
      </c>
      <c r="CB760" t="s">
        <v>2484</v>
      </c>
      <c r="CC760" t="s">
        <v>2485</v>
      </c>
      <c r="CD760" t="s">
        <v>5600</v>
      </c>
      <c r="CE760">
        <v>1</v>
      </c>
      <c r="CF760">
        <v>0</v>
      </c>
      <c r="CG760" t="s">
        <v>429</v>
      </c>
      <c r="CH760" t="s">
        <v>297</v>
      </c>
      <c r="CI760" t="s">
        <v>298</v>
      </c>
      <c r="CJ760" t="s">
        <v>197</v>
      </c>
      <c r="CK760">
        <v>750</v>
      </c>
      <c r="CL760" t="s">
        <v>216</v>
      </c>
      <c r="CM760">
        <v>1</v>
      </c>
      <c r="CN760" t="s">
        <v>2244</v>
      </c>
      <c r="CO760" t="s">
        <v>193</v>
      </c>
      <c r="CP760">
        <v>1</v>
      </c>
      <c r="CQ760" t="s">
        <v>193</v>
      </c>
      <c r="CR760" t="s">
        <v>193</v>
      </c>
      <c r="CS760" t="s">
        <v>193</v>
      </c>
      <c r="CT760" t="s">
        <v>193</v>
      </c>
      <c r="CU760" t="s">
        <v>193</v>
      </c>
      <c r="CV760" t="s">
        <v>193</v>
      </c>
      <c r="CW760" t="s">
        <v>2479</v>
      </c>
      <c r="CX760" t="s">
        <v>217</v>
      </c>
      <c r="CY760" t="s">
        <v>299</v>
      </c>
      <c r="CZ760" t="s">
        <v>193</v>
      </c>
      <c r="DA760" t="s">
        <v>206</v>
      </c>
      <c r="DB760" t="s">
        <v>193</v>
      </c>
      <c r="DC760" t="s">
        <v>193</v>
      </c>
      <c r="DD760" t="s">
        <v>193</v>
      </c>
      <c r="DE760" t="s">
        <v>193</v>
      </c>
      <c r="DF760" t="s">
        <v>193</v>
      </c>
      <c r="DG760" t="s">
        <v>193</v>
      </c>
      <c r="DH760" t="s">
        <v>193</v>
      </c>
      <c r="DI760" t="s">
        <v>193</v>
      </c>
      <c r="DJ760" t="s">
        <v>193</v>
      </c>
      <c r="DK760" t="s">
        <v>193</v>
      </c>
      <c r="DL760" t="s">
        <v>222</v>
      </c>
      <c r="DM760" t="s">
        <v>222</v>
      </c>
      <c r="DN760" t="s">
        <v>223</v>
      </c>
      <c r="DO760" t="s">
        <v>2242</v>
      </c>
      <c r="DP760">
        <v>100.506</v>
      </c>
      <c r="DQ760">
        <v>5.258</v>
      </c>
      <c r="DR760">
        <v>484.4966</v>
      </c>
      <c r="DS760">
        <v>-15.503399999999999</v>
      </c>
      <c r="DT760">
        <v>100.593</v>
      </c>
      <c r="DU760">
        <v>5.2370000000000001</v>
      </c>
      <c r="DV760">
        <v>485.71350000000001</v>
      </c>
      <c r="DW760">
        <v>-14.2865</v>
      </c>
      <c r="DX760">
        <v>100.322</v>
      </c>
      <c r="DY760">
        <v>5.3</v>
      </c>
      <c r="DZ760">
        <v>494.85449999999997</v>
      </c>
      <c r="EA760">
        <v>-5.1455000000000002</v>
      </c>
      <c r="EB760">
        <v>100.496</v>
      </c>
      <c r="EC760">
        <v>5.2590000000000003</v>
      </c>
      <c r="ED760">
        <v>487.7799</v>
      </c>
      <c r="EE760">
        <v>-12.2201</v>
      </c>
      <c r="EF760">
        <v>100.93300000000001</v>
      </c>
      <c r="EG760">
        <v>5.157</v>
      </c>
      <c r="EH760">
        <v>477.27089999999998</v>
      </c>
      <c r="EI760">
        <v>-22.729099999999999</v>
      </c>
      <c r="EJ760">
        <v>101.15</v>
      </c>
      <c r="EK760">
        <v>5.1059999999999999</v>
      </c>
      <c r="EL760">
        <v>466.63639999999998</v>
      </c>
      <c r="EM760">
        <v>-33.363599999999998</v>
      </c>
      <c r="EN760">
        <v>101.831</v>
      </c>
      <c r="EO760">
        <v>4.9480000000000004</v>
      </c>
      <c r="EP760">
        <v>449.09230000000002</v>
      </c>
      <c r="EQ760">
        <v>-50.907699999999998</v>
      </c>
      <c r="ER760">
        <v>101.831</v>
      </c>
      <c r="ES760">
        <v>4.9480000000000004</v>
      </c>
      <c r="ET760">
        <v>449.09469999999999</v>
      </c>
      <c r="EU760">
        <v>-50.905299999999997</v>
      </c>
      <c r="EV760">
        <v>101.858</v>
      </c>
      <c r="EW760">
        <v>4.9420000000000002</v>
      </c>
      <c r="EX760">
        <v>447.06909999999999</v>
      </c>
      <c r="EY760">
        <v>-52.930900000000001</v>
      </c>
      <c r="EZ760">
        <v>105.355</v>
      </c>
      <c r="FA760">
        <v>4.1500000000000004</v>
      </c>
      <c r="FB760">
        <v>374.55329999999998</v>
      </c>
      <c r="FC760">
        <v>-125.44670000000001</v>
      </c>
      <c r="FD760">
        <v>105.71899999999999</v>
      </c>
      <c r="FE760">
        <v>4.069</v>
      </c>
      <c r="FF760">
        <v>362.00369999999998</v>
      </c>
      <c r="FG760">
        <v>-137.99629999999999</v>
      </c>
      <c r="FH760">
        <v>57.08</v>
      </c>
      <c r="FI760">
        <v>-7.32</v>
      </c>
      <c r="FJ760">
        <v>73.31</v>
      </c>
      <c r="FK760">
        <v>-12.26</v>
      </c>
      <c r="FL760">
        <v>107.875</v>
      </c>
      <c r="FM760">
        <v>-11.26</v>
      </c>
      <c r="FN760">
        <v>0.2281</v>
      </c>
      <c r="FO760">
        <v>-26.959800000000001</v>
      </c>
      <c r="FP760">
        <v>0.29549999999999998</v>
      </c>
      <c r="FQ760">
        <v>-11.4321</v>
      </c>
      <c r="FR760">
        <v>0.41310000000000002</v>
      </c>
      <c r="FS760">
        <v>0.50880000000000003</v>
      </c>
      <c r="FT760">
        <v>0.72640000000000005</v>
      </c>
      <c r="FU760">
        <v>-7.6200999999999999</v>
      </c>
      <c r="FV760">
        <v>1.3366</v>
      </c>
      <c r="FW760">
        <v>-1.0585</v>
      </c>
      <c r="FX760" t="s">
        <v>2483</v>
      </c>
      <c r="FY760" t="s">
        <v>252</v>
      </c>
    </row>
    <row r="761" spans="1:181" x14ac:dyDescent="0.35">
      <c r="A761">
        <v>764</v>
      </c>
      <c r="B761" t="s">
        <v>5600</v>
      </c>
      <c r="C761" t="s">
        <v>5610</v>
      </c>
      <c r="D761" t="s">
        <v>2486</v>
      </c>
      <c r="E761" t="s">
        <v>2487</v>
      </c>
      <c r="F761" t="s">
        <v>441</v>
      </c>
      <c r="G761" t="s">
        <v>304</v>
      </c>
      <c r="H761" t="s">
        <v>285</v>
      </c>
      <c r="I761" t="s">
        <v>467</v>
      </c>
      <c r="J761" t="s">
        <v>316</v>
      </c>
      <c r="K761" t="s">
        <v>193</v>
      </c>
      <c r="L761" t="s">
        <v>932</v>
      </c>
      <c r="M761" t="s">
        <v>193</v>
      </c>
      <c r="N761" t="s">
        <v>196</v>
      </c>
      <c r="O761" t="s">
        <v>197</v>
      </c>
      <c r="P761" t="s">
        <v>198</v>
      </c>
      <c r="Q761">
        <v>1000</v>
      </c>
      <c r="R761" t="s">
        <v>198</v>
      </c>
      <c r="S761">
        <v>1000</v>
      </c>
      <c r="T761">
        <v>10</v>
      </c>
      <c r="U761">
        <v>1</v>
      </c>
      <c r="V761" t="s">
        <v>2244</v>
      </c>
      <c r="W761" t="s">
        <v>200</v>
      </c>
      <c r="X761">
        <v>3.6</v>
      </c>
      <c r="Y761" t="s">
        <v>193</v>
      </c>
      <c r="Z761" t="s">
        <v>5405</v>
      </c>
      <c r="AA761" t="s">
        <v>1712</v>
      </c>
      <c r="AB761">
        <v>295</v>
      </c>
      <c r="AD761">
        <v>-12</v>
      </c>
      <c r="AE761" t="s">
        <v>193</v>
      </c>
      <c r="AF761" t="s">
        <v>193</v>
      </c>
      <c r="AG761">
        <v>340</v>
      </c>
      <c r="AH761">
        <v>0</v>
      </c>
      <c r="AI761">
        <v>0</v>
      </c>
      <c r="AJ761" t="s">
        <v>193</v>
      </c>
      <c r="AK761" t="s">
        <v>193</v>
      </c>
      <c r="AM761">
        <v>15</v>
      </c>
      <c r="AN761">
        <v>45</v>
      </c>
      <c r="AO761" t="s">
        <v>193</v>
      </c>
      <c r="AP761">
        <v>5.4</v>
      </c>
      <c r="AQ761">
        <v>3.6309999999999998</v>
      </c>
      <c r="AR761">
        <v>99.742000000000004</v>
      </c>
      <c r="AS761" t="s">
        <v>202</v>
      </c>
      <c r="AT761" t="s">
        <v>290</v>
      </c>
      <c r="AU761" t="s">
        <v>204</v>
      </c>
      <c r="AV761" t="s">
        <v>958</v>
      </c>
      <c r="AW761">
        <v>8</v>
      </c>
      <c r="AX761">
        <v>5</v>
      </c>
      <c r="AY761">
        <v>3</v>
      </c>
      <c r="AZ761" t="s">
        <v>193</v>
      </c>
      <c r="BA761" t="s">
        <v>206</v>
      </c>
      <c r="BB761" t="s">
        <v>206</v>
      </c>
      <c r="BC761" t="s">
        <v>202</v>
      </c>
      <c r="BD761" t="s">
        <v>202</v>
      </c>
      <c r="BE761" t="s">
        <v>206</v>
      </c>
      <c r="BF761" t="s">
        <v>206</v>
      </c>
      <c r="BG761" t="s">
        <v>207</v>
      </c>
      <c r="BH761" t="s">
        <v>193</v>
      </c>
      <c r="BI761">
        <v>2000</v>
      </c>
      <c r="BK761" t="s">
        <v>206</v>
      </c>
      <c r="BL761" t="s">
        <v>30</v>
      </c>
      <c r="BM761" t="s">
        <v>33</v>
      </c>
      <c r="BN761" t="s">
        <v>34</v>
      </c>
      <c r="BO761" t="s">
        <v>267</v>
      </c>
      <c r="BP761" t="s">
        <v>240</v>
      </c>
      <c r="BQ761" t="s">
        <v>208</v>
      </c>
      <c r="BR761" t="s">
        <v>350</v>
      </c>
      <c r="BS761" t="s">
        <v>339</v>
      </c>
      <c r="BT761" t="s">
        <v>193</v>
      </c>
      <c r="BU761" t="s">
        <v>193</v>
      </c>
      <c r="BV761" t="s">
        <v>240</v>
      </c>
      <c r="BW761" t="s">
        <v>209</v>
      </c>
      <c r="BX761" t="s">
        <v>197</v>
      </c>
      <c r="BY761" t="s">
        <v>193</v>
      </c>
      <c r="BZ761" t="s">
        <v>292</v>
      </c>
      <c r="CA761" t="s">
        <v>376</v>
      </c>
      <c r="CB761" t="s">
        <v>2488</v>
      </c>
      <c r="CC761" t="s">
        <v>2489</v>
      </c>
      <c r="CD761" t="s">
        <v>5600</v>
      </c>
      <c r="CE761">
        <v>1</v>
      </c>
      <c r="CF761">
        <v>1</v>
      </c>
      <c r="CG761" t="s">
        <v>214</v>
      </c>
      <c r="CH761" t="s">
        <v>215</v>
      </c>
      <c r="CI761" t="s">
        <v>215</v>
      </c>
      <c r="CJ761" t="s">
        <v>197</v>
      </c>
      <c r="CK761">
        <v>1000</v>
      </c>
      <c r="CL761" t="s">
        <v>216</v>
      </c>
      <c r="CM761">
        <v>1</v>
      </c>
      <c r="CN761" t="s">
        <v>2244</v>
      </c>
      <c r="CO761" t="s">
        <v>193</v>
      </c>
      <c r="CP761">
        <v>3</v>
      </c>
      <c r="CQ761" t="s">
        <v>193</v>
      </c>
      <c r="CR761" t="s">
        <v>193</v>
      </c>
      <c r="CS761" t="s">
        <v>193</v>
      </c>
      <c r="CT761" t="s">
        <v>193</v>
      </c>
      <c r="CU761" t="s">
        <v>193</v>
      </c>
      <c r="CV761" t="s">
        <v>193</v>
      </c>
      <c r="CW761" t="s">
        <v>2486</v>
      </c>
      <c r="CX761" t="s">
        <v>217</v>
      </c>
      <c r="CY761">
        <v>0.65</v>
      </c>
      <c r="CZ761">
        <v>6.5</v>
      </c>
      <c r="DA761" t="s">
        <v>206</v>
      </c>
      <c r="DB761" t="s">
        <v>193</v>
      </c>
      <c r="DC761" t="s">
        <v>193</v>
      </c>
      <c r="DD761" t="s">
        <v>193</v>
      </c>
      <c r="DE761" t="s">
        <v>193</v>
      </c>
      <c r="DF761" t="s">
        <v>193</v>
      </c>
      <c r="DG761" t="s">
        <v>354</v>
      </c>
      <c r="DH761" t="s">
        <v>511</v>
      </c>
      <c r="DI761" t="s">
        <v>28</v>
      </c>
      <c r="DJ761" t="s">
        <v>910</v>
      </c>
      <c r="DK761" t="s">
        <v>32</v>
      </c>
      <c r="DL761" t="s">
        <v>222</v>
      </c>
      <c r="DM761" t="s">
        <v>222</v>
      </c>
      <c r="DN761" t="s">
        <v>223</v>
      </c>
      <c r="DO761" t="s">
        <v>1547</v>
      </c>
      <c r="DP761">
        <v>101.13500000000001</v>
      </c>
      <c r="DQ761">
        <v>3.4620000000000002</v>
      </c>
      <c r="DR761">
        <v>273.57799999999997</v>
      </c>
      <c r="DS761">
        <v>-21.422000000000001</v>
      </c>
      <c r="DT761">
        <v>101.78100000000001</v>
      </c>
      <c r="DU761">
        <v>3.3839999999999999</v>
      </c>
      <c r="DV761">
        <v>271.47210000000001</v>
      </c>
      <c r="DW761">
        <v>-23.527899999999999</v>
      </c>
      <c r="DX761">
        <v>102.31699999999999</v>
      </c>
      <c r="DY761">
        <v>3.32</v>
      </c>
      <c r="DZ761">
        <v>273.70240000000001</v>
      </c>
      <c r="EA761">
        <v>-21.297599999999999</v>
      </c>
      <c r="EB761">
        <v>102.339</v>
      </c>
      <c r="EC761">
        <v>3.3170000000000002</v>
      </c>
      <c r="ED761">
        <v>272.06819999999999</v>
      </c>
      <c r="EE761">
        <v>-22.931799999999999</v>
      </c>
      <c r="EF761">
        <v>103.044</v>
      </c>
      <c r="EG761">
        <v>3.2330000000000001</v>
      </c>
      <c r="EH761">
        <v>263.84859999999998</v>
      </c>
      <c r="EI761">
        <v>-31.151399999999999</v>
      </c>
      <c r="EJ761">
        <v>103.667</v>
      </c>
      <c r="EK761">
        <v>3.1589999999999998</v>
      </c>
      <c r="EL761">
        <v>248.94409999999999</v>
      </c>
      <c r="EM761">
        <v>-46.055900000000001</v>
      </c>
      <c r="EN761">
        <v>106.247</v>
      </c>
      <c r="EO761">
        <v>2.859</v>
      </c>
      <c r="EP761">
        <v>214.7045</v>
      </c>
      <c r="EQ761">
        <v>-80.295500000000004</v>
      </c>
      <c r="ER761">
        <v>106.247</v>
      </c>
      <c r="ES761">
        <v>2.859</v>
      </c>
      <c r="ET761">
        <v>208.69489999999999</v>
      </c>
      <c r="EU761">
        <v>-86.305099999999996</v>
      </c>
      <c r="EV761">
        <v>108.947</v>
      </c>
      <c r="EW761">
        <v>2.5539999999999998</v>
      </c>
      <c r="EX761">
        <v>178.2516</v>
      </c>
      <c r="EY761">
        <v>-116.7484</v>
      </c>
      <c r="EZ761">
        <v>108.947</v>
      </c>
      <c r="FA761">
        <v>2.5539999999999998</v>
      </c>
      <c r="FB761">
        <v>183.51490000000001</v>
      </c>
      <c r="FC761">
        <v>-111.4851</v>
      </c>
      <c r="FD761">
        <v>108.947</v>
      </c>
      <c r="FE761">
        <v>2.5539999999999998</v>
      </c>
      <c r="FF761">
        <v>178.2894</v>
      </c>
      <c r="FG761">
        <v>-116.7106</v>
      </c>
      <c r="FH761">
        <v>57.08</v>
      </c>
      <c r="FI761">
        <v>-7.32</v>
      </c>
      <c r="FJ761">
        <v>73.31</v>
      </c>
      <c r="FK761">
        <v>-12.26</v>
      </c>
      <c r="FL761">
        <v>107.875</v>
      </c>
      <c r="FM761">
        <v>-11.26</v>
      </c>
      <c r="FN761">
        <v>0.2281</v>
      </c>
      <c r="FO761">
        <v>-26.959800000000001</v>
      </c>
      <c r="FP761">
        <v>0.29549999999999998</v>
      </c>
      <c r="FQ761">
        <v>-11.4321</v>
      </c>
      <c r="FR761">
        <v>0.41310000000000002</v>
      </c>
      <c r="FS761">
        <v>0.50880000000000003</v>
      </c>
      <c r="FT761">
        <v>0.72640000000000005</v>
      </c>
      <c r="FU761">
        <v>-7.6200999999999999</v>
      </c>
      <c r="FV761">
        <v>1.3366</v>
      </c>
      <c r="FW761">
        <v>-1.0585</v>
      </c>
      <c r="FX761" t="s">
        <v>2490</v>
      </c>
      <c r="FY761">
        <v>27871.267400000001</v>
      </c>
    </row>
    <row r="762" spans="1:181" x14ac:dyDescent="0.35">
      <c r="A762">
        <v>765</v>
      </c>
      <c r="B762" t="s">
        <v>5600</v>
      </c>
      <c r="C762" t="s">
        <v>5610</v>
      </c>
      <c r="D762" t="s">
        <v>1563</v>
      </c>
      <c r="E762" t="s">
        <v>2491</v>
      </c>
      <c r="F762" t="s">
        <v>303</v>
      </c>
      <c r="G762" t="s">
        <v>304</v>
      </c>
      <c r="H762" t="s">
        <v>262</v>
      </c>
      <c r="I762" t="s">
        <v>304</v>
      </c>
      <c r="J762" t="s">
        <v>233</v>
      </c>
      <c r="K762" t="s">
        <v>304</v>
      </c>
      <c r="L762" t="s">
        <v>1271</v>
      </c>
      <c r="M762">
        <v>6</v>
      </c>
      <c r="N762" t="s">
        <v>196</v>
      </c>
      <c r="O762" t="s">
        <v>197</v>
      </c>
      <c r="P762" t="s">
        <v>198</v>
      </c>
      <c r="Q762">
        <v>2000</v>
      </c>
      <c r="R762" t="s">
        <v>198</v>
      </c>
      <c r="S762">
        <v>750</v>
      </c>
      <c r="T762">
        <v>30</v>
      </c>
      <c r="U762">
        <v>2</v>
      </c>
      <c r="V762" t="s">
        <v>2244</v>
      </c>
      <c r="W762" t="s">
        <v>200</v>
      </c>
      <c r="X762">
        <v>4.7</v>
      </c>
      <c r="Y762" t="s">
        <v>193</v>
      </c>
      <c r="Z762" t="s">
        <v>5581</v>
      </c>
      <c r="AA762" t="s">
        <v>999</v>
      </c>
      <c r="AB762">
        <v>337.5</v>
      </c>
      <c r="AD762">
        <v>-18.5</v>
      </c>
      <c r="AE762" t="s">
        <v>193</v>
      </c>
      <c r="AF762" t="s">
        <v>193</v>
      </c>
      <c r="AG762">
        <v>412.5</v>
      </c>
      <c r="AH762">
        <v>0</v>
      </c>
      <c r="AI762">
        <v>0</v>
      </c>
      <c r="AJ762" t="s">
        <v>193</v>
      </c>
      <c r="AK762" t="s">
        <v>193</v>
      </c>
      <c r="AM762">
        <v>15</v>
      </c>
      <c r="AN762">
        <v>75</v>
      </c>
      <c r="AO762" t="s">
        <v>193</v>
      </c>
      <c r="AP762">
        <v>9.4700000000000006</v>
      </c>
      <c r="AQ762">
        <v>4.7069999999999999</v>
      </c>
      <c r="AR762">
        <v>99.866</v>
      </c>
      <c r="AS762" t="s">
        <v>202</v>
      </c>
      <c r="AT762" t="s">
        <v>203</v>
      </c>
      <c r="AU762" t="s">
        <v>204</v>
      </c>
      <c r="AV762" t="s">
        <v>205</v>
      </c>
      <c r="AW762">
        <v>8</v>
      </c>
      <c r="AX762">
        <v>5</v>
      </c>
      <c r="AY762">
        <v>3</v>
      </c>
      <c r="AZ762" t="s">
        <v>193</v>
      </c>
      <c r="BA762" t="s">
        <v>206</v>
      </c>
      <c r="BB762" t="s">
        <v>206</v>
      </c>
      <c r="BC762" t="s">
        <v>202</v>
      </c>
      <c r="BD762" t="s">
        <v>202</v>
      </c>
      <c r="BE762" t="s">
        <v>206</v>
      </c>
      <c r="BF762" t="s">
        <v>206</v>
      </c>
      <c r="BG762" t="s">
        <v>238</v>
      </c>
      <c r="BH762" t="s">
        <v>207</v>
      </c>
      <c r="BI762">
        <v>2000</v>
      </c>
      <c r="BK762" t="s">
        <v>206</v>
      </c>
      <c r="BL762" t="s">
        <v>208</v>
      </c>
      <c r="BM762" t="s">
        <v>32</v>
      </c>
      <c r="BN762" t="s">
        <v>218</v>
      </c>
      <c r="BO762" t="s">
        <v>30</v>
      </c>
      <c r="BP762" t="s">
        <v>240</v>
      </c>
      <c r="BQ762" t="s">
        <v>339</v>
      </c>
      <c r="BR762" t="s">
        <v>35</v>
      </c>
      <c r="BS762" t="s">
        <v>375</v>
      </c>
      <c r="BT762" t="s">
        <v>193</v>
      </c>
      <c r="BU762" t="s">
        <v>193</v>
      </c>
      <c r="BV762" t="s">
        <v>32</v>
      </c>
      <c r="BW762" t="s">
        <v>209</v>
      </c>
      <c r="BX762" t="s">
        <v>197</v>
      </c>
      <c r="BY762" t="s">
        <v>193</v>
      </c>
      <c r="BZ762" t="s">
        <v>243</v>
      </c>
      <c r="CA762" t="s">
        <v>337</v>
      </c>
      <c r="CB762" t="s">
        <v>2492</v>
      </c>
      <c r="CC762" t="s">
        <v>2493</v>
      </c>
      <c r="CD762" t="s">
        <v>5600</v>
      </c>
      <c r="CE762">
        <v>1</v>
      </c>
      <c r="CF762">
        <v>1</v>
      </c>
      <c r="CG762" t="s">
        <v>214</v>
      </c>
      <c r="CH762" t="s">
        <v>215</v>
      </c>
      <c r="CI762" t="s">
        <v>215</v>
      </c>
      <c r="CJ762" t="s">
        <v>197</v>
      </c>
      <c r="CK762">
        <v>750</v>
      </c>
      <c r="CL762" t="s">
        <v>216</v>
      </c>
      <c r="CM762">
        <v>1</v>
      </c>
      <c r="CN762" t="s">
        <v>2244</v>
      </c>
      <c r="CO762" t="s">
        <v>193</v>
      </c>
      <c r="CP762">
        <v>6</v>
      </c>
      <c r="CQ762" t="s">
        <v>193</v>
      </c>
      <c r="CR762" t="s">
        <v>193</v>
      </c>
      <c r="CS762" t="s">
        <v>193</v>
      </c>
      <c r="CT762" t="s">
        <v>193</v>
      </c>
      <c r="CU762" t="s">
        <v>193</v>
      </c>
      <c r="CV762" t="s">
        <v>193</v>
      </c>
      <c r="CW762" t="s">
        <v>1563</v>
      </c>
      <c r="CX762" t="s">
        <v>217</v>
      </c>
      <c r="CY762">
        <v>0.875</v>
      </c>
      <c r="CZ762">
        <v>6.5629999999999997</v>
      </c>
      <c r="DA762" t="s">
        <v>206</v>
      </c>
      <c r="DB762" t="s">
        <v>193</v>
      </c>
      <c r="DC762" t="s">
        <v>193</v>
      </c>
      <c r="DD762" t="s">
        <v>193</v>
      </c>
      <c r="DE762" t="s">
        <v>193</v>
      </c>
      <c r="DF762" t="s">
        <v>193</v>
      </c>
      <c r="DG762" t="s">
        <v>511</v>
      </c>
      <c r="DH762" t="s">
        <v>963</v>
      </c>
      <c r="DI762" t="s">
        <v>354</v>
      </c>
      <c r="DJ762" t="s">
        <v>405</v>
      </c>
      <c r="DK762" t="s">
        <v>448</v>
      </c>
      <c r="DL762" t="s">
        <v>222</v>
      </c>
      <c r="DM762" t="s">
        <v>222</v>
      </c>
      <c r="DN762" t="s">
        <v>223</v>
      </c>
      <c r="DO762" t="s">
        <v>1002</v>
      </c>
      <c r="DP762">
        <v>106.51300000000001</v>
      </c>
      <c r="DQ762">
        <v>4.3079999999999998</v>
      </c>
      <c r="DR762">
        <v>296.23809999999997</v>
      </c>
      <c r="DS762">
        <v>-41.261899999999997</v>
      </c>
      <c r="DT762">
        <v>106.598</v>
      </c>
      <c r="DU762">
        <v>4.3029999999999999</v>
      </c>
      <c r="DV762">
        <v>297.47879999999998</v>
      </c>
      <c r="DW762">
        <v>-40.0212</v>
      </c>
      <c r="DX762">
        <v>107.596</v>
      </c>
      <c r="DY762">
        <v>4.2460000000000004</v>
      </c>
      <c r="DZ762">
        <v>302.45749999999998</v>
      </c>
      <c r="EA762">
        <v>-35.042499999999997</v>
      </c>
      <c r="EB762">
        <v>108.846</v>
      </c>
      <c r="EC762">
        <v>4.1760000000000002</v>
      </c>
      <c r="ED762">
        <v>293.1952</v>
      </c>
      <c r="EE762">
        <v>-44.3048</v>
      </c>
      <c r="EF762">
        <v>110.434</v>
      </c>
      <c r="EG762">
        <v>4.0880000000000001</v>
      </c>
      <c r="EH762">
        <v>287.60879999999997</v>
      </c>
      <c r="EI762">
        <v>-49.891199999999998</v>
      </c>
      <c r="EJ762">
        <v>110.434</v>
      </c>
      <c r="EK762">
        <v>4.0880000000000001</v>
      </c>
      <c r="EL762">
        <v>280.79050000000001</v>
      </c>
      <c r="EM762">
        <v>-56.709499999999998</v>
      </c>
      <c r="EN762">
        <v>114.869</v>
      </c>
      <c r="EO762">
        <v>3.8519999999999999</v>
      </c>
      <c r="EP762">
        <v>255.48509999999999</v>
      </c>
      <c r="EQ762">
        <v>-82.014899999999997</v>
      </c>
      <c r="ER762">
        <v>114.869</v>
      </c>
      <c r="ES762">
        <v>3.8519999999999999</v>
      </c>
      <c r="ET762">
        <v>247.6011</v>
      </c>
      <c r="EU762">
        <v>-89.898899999999998</v>
      </c>
      <c r="EV762">
        <v>114.869</v>
      </c>
      <c r="EW762">
        <v>3.8519999999999999</v>
      </c>
      <c r="EX762">
        <v>247.6207</v>
      </c>
      <c r="EY762">
        <v>-89.879300000000001</v>
      </c>
      <c r="EZ762">
        <v>114.869</v>
      </c>
      <c r="FA762">
        <v>3.8519999999999999</v>
      </c>
      <c r="FB762">
        <v>251.0626</v>
      </c>
      <c r="FC762">
        <v>-86.437399999999997</v>
      </c>
      <c r="FD762">
        <v>124.173</v>
      </c>
      <c r="FE762">
        <v>3.3959999999999999</v>
      </c>
      <c r="FF762">
        <v>199.13669999999999</v>
      </c>
      <c r="FG762">
        <v>-138.36330000000001</v>
      </c>
      <c r="FH762">
        <v>57.08</v>
      </c>
      <c r="FI762">
        <v>-7.32</v>
      </c>
      <c r="FJ762">
        <v>73.31</v>
      </c>
      <c r="FK762">
        <v>-12.26</v>
      </c>
      <c r="FL762">
        <v>107.875</v>
      </c>
      <c r="FM762">
        <v>-11.26</v>
      </c>
      <c r="FN762">
        <v>0.2281</v>
      </c>
      <c r="FO762">
        <v>-26.959800000000001</v>
      </c>
      <c r="FP762">
        <v>0.29549999999999998</v>
      </c>
      <c r="FQ762">
        <v>-11.4321</v>
      </c>
      <c r="FR762">
        <v>0.41310000000000002</v>
      </c>
      <c r="FS762">
        <v>0.50880000000000003</v>
      </c>
      <c r="FT762">
        <v>0.72640000000000005</v>
      </c>
      <c r="FU762">
        <v>-7.6200999999999999</v>
      </c>
      <c r="FV762">
        <v>1.3366</v>
      </c>
      <c r="FW762">
        <v>-1.0585</v>
      </c>
      <c r="FX762" t="s">
        <v>2494</v>
      </c>
      <c r="FY762">
        <v>76994.408200000005</v>
      </c>
    </row>
    <row r="763" spans="1:181" x14ac:dyDescent="0.35">
      <c r="A763">
        <v>766</v>
      </c>
      <c r="B763" t="s">
        <v>5600</v>
      </c>
      <c r="C763" t="s">
        <v>5610</v>
      </c>
      <c r="D763" t="s">
        <v>1563</v>
      </c>
      <c r="E763" t="s">
        <v>2491</v>
      </c>
      <c r="F763" t="s">
        <v>303</v>
      </c>
      <c r="G763" t="s">
        <v>304</v>
      </c>
      <c r="H763" t="s">
        <v>262</v>
      </c>
      <c r="I763" t="s">
        <v>304</v>
      </c>
      <c r="J763" t="s">
        <v>233</v>
      </c>
      <c r="K763" t="s">
        <v>304</v>
      </c>
      <c r="L763" t="s">
        <v>1271</v>
      </c>
      <c r="M763" t="s">
        <v>193</v>
      </c>
      <c r="N763" t="s">
        <v>196</v>
      </c>
      <c r="O763" t="s">
        <v>197</v>
      </c>
      <c r="P763" t="s">
        <v>198</v>
      </c>
      <c r="Q763">
        <v>2000</v>
      </c>
      <c r="R763" t="s">
        <v>198</v>
      </c>
      <c r="S763">
        <v>1250</v>
      </c>
      <c r="T763">
        <v>10</v>
      </c>
      <c r="U763">
        <v>2</v>
      </c>
      <c r="V763" t="s">
        <v>2244</v>
      </c>
      <c r="W763" t="s">
        <v>200</v>
      </c>
      <c r="X763">
        <v>4.05</v>
      </c>
      <c r="Y763" t="s">
        <v>193</v>
      </c>
      <c r="Z763" t="s">
        <v>5399</v>
      </c>
      <c r="AA763" t="s">
        <v>1712</v>
      </c>
      <c r="AB763">
        <v>337.5</v>
      </c>
      <c r="AD763">
        <v>-17.5</v>
      </c>
      <c r="AE763" t="s">
        <v>193</v>
      </c>
      <c r="AF763" t="s">
        <v>193</v>
      </c>
      <c r="AG763">
        <v>412.5</v>
      </c>
      <c r="AH763">
        <v>0</v>
      </c>
      <c r="AI763">
        <v>0</v>
      </c>
      <c r="AJ763" t="s">
        <v>193</v>
      </c>
      <c r="AK763" t="s">
        <v>193</v>
      </c>
      <c r="AM763">
        <v>15</v>
      </c>
      <c r="AN763">
        <v>75</v>
      </c>
      <c r="AO763" t="s">
        <v>193</v>
      </c>
      <c r="AP763">
        <v>4.96</v>
      </c>
      <c r="AQ763">
        <v>4.0750000000000002</v>
      </c>
      <c r="AR763">
        <v>99.793999999999997</v>
      </c>
      <c r="AS763" t="s">
        <v>202</v>
      </c>
      <c r="AT763" t="s">
        <v>203</v>
      </c>
      <c r="AU763" t="s">
        <v>204</v>
      </c>
      <c r="AV763" t="s">
        <v>205</v>
      </c>
      <c r="AW763">
        <v>8</v>
      </c>
      <c r="AX763">
        <v>5</v>
      </c>
      <c r="AY763">
        <v>3</v>
      </c>
      <c r="AZ763" t="s">
        <v>193</v>
      </c>
      <c r="BA763" t="s">
        <v>206</v>
      </c>
      <c r="BB763" t="s">
        <v>206</v>
      </c>
      <c r="BC763" t="s">
        <v>202</v>
      </c>
      <c r="BD763" t="s">
        <v>202</v>
      </c>
      <c r="BE763" t="s">
        <v>206</v>
      </c>
      <c r="BF763" t="s">
        <v>206</v>
      </c>
      <c r="BG763" t="s">
        <v>238</v>
      </c>
      <c r="BH763" t="s">
        <v>207</v>
      </c>
      <c r="BI763">
        <v>2000</v>
      </c>
      <c r="BK763" t="s">
        <v>206</v>
      </c>
      <c r="BL763" t="s">
        <v>208</v>
      </c>
      <c r="BM763" t="s">
        <v>32</v>
      </c>
      <c r="BN763" t="s">
        <v>218</v>
      </c>
      <c r="BO763" t="s">
        <v>30</v>
      </c>
      <c r="BP763" t="s">
        <v>240</v>
      </c>
      <c r="BQ763" t="s">
        <v>339</v>
      </c>
      <c r="BR763" t="s">
        <v>35</v>
      </c>
      <c r="BS763" t="s">
        <v>375</v>
      </c>
      <c r="BT763" t="s">
        <v>193</v>
      </c>
      <c r="BU763" t="s">
        <v>193</v>
      </c>
      <c r="BV763" t="s">
        <v>32</v>
      </c>
      <c r="BW763" t="s">
        <v>209</v>
      </c>
      <c r="BX763" t="s">
        <v>197</v>
      </c>
      <c r="BY763" t="s">
        <v>193</v>
      </c>
      <c r="BZ763" t="s">
        <v>243</v>
      </c>
      <c r="CA763" t="s">
        <v>337</v>
      </c>
      <c r="CB763" t="s">
        <v>2495</v>
      </c>
      <c r="CC763" t="s">
        <v>2496</v>
      </c>
      <c r="CD763" t="s">
        <v>5600</v>
      </c>
      <c r="CE763">
        <v>1</v>
      </c>
      <c r="CF763">
        <v>0</v>
      </c>
      <c r="CG763" t="s">
        <v>214</v>
      </c>
      <c r="CH763" t="s">
        <v>215</v>
      </c>
      <c r="CI763" t="s">
        <v>215</v>
      </c>
      <c r="CJ763" t="s">
        <v>197</v>
      </c>
      <c r="CK763">
        <v>1250</v>
      </c>
      <c r="CL763" t="s">
        <v>216</v>
      </c>
      <c r="CM763">
        <v>1</v>
      </c>
      <c r="CN763" t="s">
        <v>2244</v>
      </c>
      <c r="CO763" t="s">
        <v>193</v>
      </c>
      <c r="CP763">
        <v>3</v>
      </c>
      <c r="CQ763" t="s">
        <v>193</v>
      </c>
      <c r="CR763" t="s">
        <v>193</v>
      </c>
      <c r="CS763" t="s">
        <v>193</v>
      </c>
      <c r="CT763" t="s">
        <v>193</v>
      </c>
      <c r="CU763" t="s">
        <v>193</v>
      </c>
      <c r="CV763" t="s">
        <v>193</v>
      </c>
      <c r="CW763" t="s">
        <v>1563</v>
      </c>
      <c r="CX763" t="s">
        <v>217</v>
      </c>
      <c r="CY763">
        <v>0.65</v>
      </c>
      <c r="CZ763">
        <v>8.125</v>
      </c>
      <c r="DA763" t="s">
        <v>206</v>
      </c>
      <c r="DB763" t="s">
        <v>193</v>
      </c>
      <c r="DC763" t="s">
        <v>193</v>
      </c>
      <c r="DD763" t="s">
        <v>193</v>
      </c>
      <c r="DE763" t="s">
        <v>193</v>
      </c>
      <c r="DF763" t="s">
        <v>193</v>
      </c>
      <c r="DG763" t="s">
        <v>511</v>
      </c>
      <c r="DH763" t="s">
        <v>963</v>
      </c>
      <c r="DI763" t="s">
        <v>354</v>
      </c>
      <c r="DJ763" t="s">
        <v>405</v>
      </c>
      <c r="DK763" t="s">
        <v>448</v>
      </c>
      <c r="DL763" t="s">
        <v>222</v>
      </c>
      <c r="DM763" t="s">
        <v>222</v>
      </c>
      <c r="DN763" t="s">
        <v>223</v>
      </c>
      <c r="DO763" t="s">
        <v>1547</v>
      </c>
      <c r="DP763">
        <v>102.283</v>
      </c>
      <c r="DQ763">
        <v>3.7690000000000001</v>
      </c>
      <c r="DR763">
        <v>304.27800000000002</v>
      </c>
      <c r="DS763">
        <v>-33.222000000000001</v>
      </c>
      <c r="DT763">
        <v>101.56100000000001</v>
      </c>
      <c r="DU763">
        <v>3.8570000000000002</v>
      </c>
      <c r="DV763">
        <v>318.77210000000002</v>
      </c>
      <c r="DW763">
        <v>-18.727900000000002</v>
      </c>
      <c r="DX763">
        <v>101.977</v>
      </c>
      <c r="DY763">
        <v>3.806</v>
      </c>
      <c r="DZ763">
        <v>322.30239999999998</v>
      </c>
      <c r="EA763">
        <v>-15.1976</v>
      </c>
      <c r="EB763">
        <v>102.124</v>
      </c>
      <c r="EC763">
        <v>3.7879999999999998</v>
      </c>
      <c r="ED763">
        <v>319.16820000000001</v>
      </c>
      <c r="EE763">
        <v>-18.331800000000001</v>
      </c>
      <c r="EF763">
        <v>102.592</v>
      </c>
      <c r="EG763">
        <v>3.7309999999999999</v>
      </c>
      <c r="EH763">
        <v>313.64859999999999</v>
      </c>
      <c r="EI763">
        <v>-23.851400000000002</v>
      </c>
      <c r="EJ763">
        <v>103.517</v>
      </c>
      <c r="EK763">
        <v>3.6190000000000002</v>
      </c>
      <c r="EL763">
        <v>294.94409999999999</v>
      </c>
      <c r="EM763">
        <v>-42.555900000000001</v>
      </c>
      <c r="EN763">
        <v>109.45099999999999</v>
      </c>
      <c r="EO763">
        <v>2.9289999999999998</v>
      </c>
      <c r="EP763">
        <v>221.7045</v>
      </c>
      <c r="EQ763">
        <v>-115.7955</v>
      </c>
      <c r="ER763">
        <v>109.45099999999999</v>
      </c>
      <c r="ES763">
        <v>2.9289999999999998</v>
      </c>
      <c r="ET763">
        <v>215.69489999999999</v>
      </c>
      <c r="EU763">
        <v>-121.8051</v>
      </c>
      <c r="EV763">
        <v>109.51900000000001</v>
      </c>
      <c r="EW763">
        <v>2.9209999999999998</v>
      </c>
      <c r="EX763">
        <v>214.95160000000001</v>
      </c>
      <c r="EY763">
        <v>-122.5484</v>
      </c>
      <c r="EZ763">
        <v>110.914</v>
      </c>
      <c r="FA763">
        <v>2.7650000000000001</v>
      </c>
      <c r="FB763">
        <v>204.61490000000001</v>
      </c>
      <c r="FC763">
        <v>-132.88509999999999</v>
      </c>
      <c r="FD763">
        <v>111.92700000000001</v>
      </c>
      <c r="FE763">
        <v>2.653</v>
      </c>
      <c r="FF763">
        <v>188.18940000000001</v>
      </c>
      <c r="FG763">
        <v>-149.31059999999999</v>
      </c>
      <c r="FH763">
        <v>57.08</v>
      </c>
      <c r="FI763">
        <v>-7.32</v>
      </c>
      <c r="FJ763">
        <v>73.31</v>
      </c>
      <c r="FK763">
        <v>-12.26</v>
      </c>
      <c r="FL763">
        <v>107.875</v>
      </c>
      <c r="FM763">
        <v>-11.26</v>
      </c>
      <c r="FN763">
        <v>0.2281</v>
      </c>
      <c r="FO763">
        <v>-26.959800000000001</v>
      </c>
      <c r="FP763">
        <v>0.29549999999999998</v>
      </c>
      <c r="FQ763">
        <v>-11.4321</v>
      </c>
      <c r="FR763">
        <v>0.41310000000000002</v>
      </c>
      <c r="FS763">
        <v>0.50880000000000003</v>
      </c>
      <c r="FT763">
        <v>0.72640000000000005</v>
      </c>
      <c r="FU763">
        <v>-7.6200999999999999</v>
      </c>
      <c r="FV763">
        <v>1.3366</v>
      </c>
      <c r="FW763">
        <v>-1.0585</v>
      </c>
      <c r="FX763" t="s">
        <v>2494</v>
      </c>
      <c r="FY763">
        <v>76994.408200000005</v>
      </c>
    </row>
    <row r="764" spans="1:181" x14ac:dyDescent="0.35">
      <c r="A764">
        <v>767</v>
      </c>
      <c r="B764" t="s">
        <v>5600</v>
      </c>
      <c r="C764" t="s">
        <v>5626</v>
      </c>
      <c r="D764" t="s">
        <v>1461</v>
      </c>
      <c r="E764" t="s">
        <v>1462</v>
      </c>
      <c r="F764" t="s">
        <v>232</v>
      </c>
      <c r="G764" t="s">
        <v>304</v>
      </c>
      <c r="H764" t="s">
        <v>261</v>
      </c>
      <c r="I764" t="s">
        <v>2497</v>
      </c>
      <c r="J764" t="s">
        <v>262</v>
      </c>
      <c r="K764" t="s">
        <v>331</v>
      </c>
      <c r="L764" t="s">
        <v>2498</v>
      </c>
      <c r="M764">
        <v>6</v>
      </c>
      <c r="N764" t="s">
        <v>196</v>
      </c>
      <c r="O764" t="s">
        <v>197</v>
      </c>
      <c r="P764" t="s">
        <v>198</v>
      </c>
      <c r="Q764">
        <v>4000</v>
      </c>
      <c r="R764" t="s">
        <v>198</v>
      </c>
      <c r="S764">
        <v>1250</v>
      </c>
      <c r="T764">
        <v>30</v>
      </c>
      <c r="U764">
        <v>4</v>
      </c>
      <c r="V764" t="s">
        <v>2244</v>
      </c>
      <c r="W764" t="s">
        <v>200</v>
      </c>
      <c r="X764">
        <v>6.6</v>
      </c>
      <c r="Y764" t="s">
        <v>193</v>
      </c>
      <c r="Z764" t="s">
        <v>5625</v>
      </c>
      <c r="AA764" t="s">
        <v>999</v>
      </c>
      <c r="AB764">
        <v>525</v>
      </c>
      <c r="AD764" t="s">
        <v>193</v>
      </c>
      <c r="AE764" t="s">
        <v>193</v>
      </c>
      <c r="AF764" t="s">
        <v>193</v>
      </c>
      <c r="AG764">
        <v>575</v>
      </c>
      <c r="AH764">
        <v>0</v>
      </c>
      <c r="AI764">
        <v>0</v>
      </c>
      <c r="AJ764" t="s">
        <v>193</v>
      </c>
      <c r="AK764" t="s">
        <v>193</v>
      </c>
      <c r="AM764">
        <v>175</v>
      </c>
      <c r="AN764">
        <v>50</v>
      </c>
      <c r="AO764" t="s">
        <v>193</v>
      </c>
      <c r="AP764">
        <v>5.44</v>
      </c>
      <c r="AQ764">
        <v>6.6180000000000003</v>
      </c>
      <c r="AR764">
        <v>99.766999999999996</v>
      </c>
      <c r="AS764" t="s">
        <v>202</v>
      </c>
      <c r="AT764" t="s">
        <v>203</v>
      </c>
      <c r="AU764" t="s">
        <v>204</v>
      </c>
      <c r="AV764" t="s">
        <v>205</v>
      </c>
      <c r="AW764">
        <v>8</v>
      </c>
      <c r="AX764">
        <v>5</v>
      </c>
      <c r="AY764">
        <v>3</v>
      </c>
      <c r="AZ764" t="s">
        <v>193</v>
      </c>
      <c r="BA764" t="s">
        <v>202</v>
      </c>
      <c r="BB764" t="s">
        <v>202</v>
      </c>
      <c r="BC764" t="s">
        <v>202</v>
      </c>
      <c r="BD764" t="s">
        <v>202</v>
      </c>
      <c r="BE764" t="s">
        <v>206</v>
      </c>
      <c r="BF764" t="s">
        <v>206</v>
      </c>
      <c r="BG764" t="s">
        <v>237</v>
      </c>
      <c r="BH764" t="s">
        <v>207</v>
      </c>
      <c r="BI764">
        <v>2000</v>
      </c>
      <c r="BK764" t="s">
        <v>206</v>
      </c>
      <c r="BL764" t="s">
        <v>208</v>
      </c>
      <c r="BM764" t="s">
        <v>30</v>
      </c>
      <c r="BN764" t="s">
        <v>29</v>
      </c>
      <c r="BO764" t="s">
        <v>493</v>
      </c>
      <c r="BP764" t="s">
        <v>240</v>
      </c>
      <c r="BQ764" t="s">
        <v>32</v>
      </c>
      <c r="BR764" t="s">
        <v>339</v>
      </c>
      <c r="BS764" t="s">
        <v>341</v>
      </c>
      <c r="BT764" t="s">
        <v>193</v>
      </c>
      <c r="BU764" t="s">
        <v>193</v>
      </c>
      <c r="BV764" t="s">
        <v>30</v>
      </c>
      <c r="BW764" t="s">
        <v>209</v>
      </c>
      <c r="BX764" t="s">
        <v>197</v>
      </c>
      <c r="BY764" t="s">
        <v>193</v>
      </c>
      <c r="BZ764" t="s">
        <v>211</v>
      </c>
      <c r="CA764" t="s">
        <v>634</v>
      </c>
      <c r="CB764" t="s">
        <v>2499</v>
      </c>
      <c r="CC764" t="s">
        <v>2500</v>
      </c>
      <c r="CD764" t="s">
        <v>5600</v>
      </c>
      <c r="CE764">
        <v>1</v>
      </c>
      <c r="CF764">
        <v>1</v>
      </c>
      <c r="CG764" t="s">
        <v>214</v>
      </c>
      <c r="CH764" t="s">
        <v>215</v>
      </c>
      <c r="CI764" t="s">
        <v>215</v>
      </c>
      <c r="CJ764" t="s">
        <v>197</v>
      </c>
      <c r="CK764">
        <v>1250</v>
      </c>
      <c r="CL764" t="s">
        <v>216</v>
      </c>
      <c r="CM764">
        <v>1</v>
      </c>
      <c r="CN764" t="s">
        <v>2244</v>
      </c>
      <c r="CO764" t="s">
        <v>193</v>
      </c>
      <c r="CP764">
        <v>6</v>
      </c>
      <c r="CQ764" t="s">
        <v>193</v>
      </c>
      <c r="CR764" t="s">
        <v>193</v>
      </c>
      <c r="CS764" t="s">
        <v>193</v>
      </c>
      <c r="CT764" t="s">
        <v>193</v>
      </c>
      <c r="CU764" t="s">
        <v>193</v>
      </c>
      <c r="CV764" t="s">
        <v>193</v>
      </c>
      <c r="CW764" t="s">
        <v>1461</v>
      </c>
      <c r="CX764" t="s">
        <v>217</v>
      </c>
      <c r="CY764">
        <v>0.875</v>
      </c>
      <c r="CZ764">
        <v>10.938000000000001</v>
      </c>
      <c r="DA764" t="s">
        <v>206</v>
      </c>
      <c r="DB764" t="s">
        <v>193</v>
      </c>
      <c r="DC764" t="s">
        <v>193</v>
      </c>
      <c r="DD764" t="s">
        <v>193</v>
      </c>
      <c r="DE764" t="s">
        <v>193</v>
      </c>
      <c r="DF764" t="s">
        <v>193</v>
      </c>
      <c r="DG764" t="s">
        <v>218</v>
      </c>
      <c r="DH764" t="s">
        <v>31</v>
      </c>
      <c r="DI764" t="s">
        <v>447</v>
      </c>
      <c r="DJ764" t="s">
        <v>2433</v>
      </c>
      <c r="DK764" t="s">
        <v>276</v>
      </c>
      <c r="DL764" t="s">
        <v>222</v>
      </c>
      <c r="DM764" t="s">
        <v>222</v>
      </c>
      <c r="DN764" t="s">
        <v>223</v>
      </c>
      <c r="DO764" t="s">
        <v>1002</v>
      </c>
      <c r="DP764" t="s">
        <v>252</v>
      </c>
      <c r="DQ764" t="s">
        <v>252</v>
      </c>
      <c r="DR764" t="s">
        <v>278</v>
      </c>
      <c r="DS764" t="e">
        <v>#VALUE!</v>
      </c>
      <c r="DT764" t="s">
        <v>252</v>
      </c>
      <c r="DU764" t="s">
        <v>252</v>
      </c>
      <c r="DV764" t="s">
        <v>278</v>
      </c>
      <c r="DW764" t="e">
        <v>#VALUE!</v>
      </c>
      <c r="DX764" t="s">
        <v>252</v>
      </c>
      <c r="DY764" t="s">
        <v>252</v>
      </c>
      <c r="DZ764" t="s">
        <v>278</v>
      </c>
      <c r="EA764" t="e">
        <v>#VALUE!</v>
      </c>
      <c r="EB764" t="s">
        <v>252</v>
      </c>
      <c r="EC764" t="s">
        <v>252</v>
      </c>
      <c r="ED764" t="s">
        <v>278</v>
      </c>
      <c r="EE764" t="e">
        <v>#VALUE!</v>
      </c>
      <c r="EF764" t="s">
        <v>252</v>
      </c>
      <c r="EG764" t="s">
        <v>252</v>
      </c>
      <c r="EH764" t="s">
        <v>278</v>
      </c>
      <c r="EI764" t="e">
        <v>#VALUE!</v>
      </c>
      <c r="EJ764" t="s">
        <v>252</v>
      </c>
      <c r="EK764" t="s">
        <v>252</v>
      </c>
      <c r="EL764" t="s">
        <v>278</v>
      </c>
      <c r="EM764" t="e">
        <v>#VALUE!</v>
      </c>
      <c r="EN764" t="s">
        <v>252</v>
      </c>
      <c r="EO764" t="s">
        <v>252</v>
      </c>
      <c r="EP764" t="s">
        <v>278</v>
      </c>
      <c r="EQ764" t="e">
        <v>#VALUE!</v>
      </c>
      <c r="ER764" t="s">
        <v>252</v>
      </c>
      <c r="ES764" t="s">
        <v>252</v>
      </c>
      <c r="ET764" t="s">
        <v>278</v>
      </c>
      <c r="EU764" t="e">
        <v>#VALUE!</v>
      </c>
      <c r="EV764" t="s">
        <v>252</v>
      </c>
      <c r="EW764" t="s">
        <v>252</v>
      </c>
      <c r="EX764" t="s">
        <v>278</v>
      </c>
      <c r="EY764" t="e">
        <v>#VALUE!</v>
      </c>
      <c r="EZ764" t="s">
        <v>252</v>
      </c>
      <c r="FA764" t="s">
        <v>252</v>
      </c>
      <c r="FB764" t="s">
        <v>278</v>
      </c>
      <c r="FC764" t="e">
        <v>#VALUE!</v>
      </c>
      <c r="FD764" t="s">
        <v>252</v>
      </c>
      <c r="FE764" t="s">
        <v>252</v>
      </c>
      <c r="FF764" t="s">
        <v>278</v>
      </c>
      <c r="FG764" t="e">
        <v>#VALUE!</v>
      </c>
      <c r="FH764">
        <v>57.08</v>
      </c>
      <c r="FI764">
        <v>-7.32</v>
      </c>
      <c r="FJ764">
        <v>73.31</v>
      </c>
      <c r="FK764">
        <v>-12.26</v>
      </c>
      <c r="FL764">
        <v>107.875</v>
      </c>
      <c r="FM764">
        <v>-11.26</v>
      </c>
      <c r="FN764">
        <v>0.2281</v>
      </c>
      <c r="FO764">
        <v>-26.959800000000001</v>
      </c>
      <c r="FP764">
        <v>0.29549999999999998</v>
      </c>
      <c r="FQ764">
        <v>-11.4321</v>
      </c>
      <c r="FR764">
        <v>0.41310000000000002</v>
      </c>
      <c r="FS764">
        <v>0.50880000000000003</v>
      </c>
      <c r="FT764">
        <v>0.72640000000000005</v>
      </c>
      <c r="FU764">
        <v>-7.6200999999999999</v>
      </c>
      <c r="FV764">
        <v>1.3366</v>
      </c>
      <c r="FW764">
        <v>-1.0585</v>
      </c>
      <c r="FX764" t="s">
        <v>1467</v>
      </c>
      <c r="FY764">
        <v>32861.400699999998</v>
      </c>
    </row>
    <row r="765" spans="1:181" x14ac:dyDescent="0.35">
      <c r="A765">
        <v>768</v>
      </c>
      <c r="B765" t="s">
        <v>5600</v>
      </c>
      <c r="C765" t="s">
        <v>5626</v>
      </c>
      <c r="D765" t="s">
        <v>1461</v>
      </c>
      <c r="E765" t="s">
        <v>1462</v>
      </c>
      <c r="F765" t="s">
        <v>232</v>
      </c>
      <c r="G765" t="s">
        <v>304</v>
      </c>
      <c r="H765" t="s">
        <v>261</v>
      </c>
      <c r="I765" t="s">
        <v>2497</v>
      </c>
      <c r="J765" t="s">
        <v>262</v>
      </c>
      <c r="K765" t="s">
        <v>331</v>
      </c>
      <c r="L765" t="s">
        <v>2498</v>
      </c>
      <c r="M765" t="s">
        <v>193</v>
      </c>
      <c r="N765" t="s">
        <v>196</v>
      </c>
      <c r="O765" t="s">
        <v>197</v>
      </c>
      <c r="P765" t="s">
        <v>198</v>
      </c>
      <c r="Q765">
        <v>4000</v>
      </c>
      <c r="R765" t="s">
        <v>198</v>
      </c>
      <c r="S765">
        <v>750</v>
      </c>
      <c r="T765">
        <v>20</v>
      </c>
      <c r="U765">
        <v>4</v>
      </c>
      <c r="V765" t="s">
        <v>2244</v>
      </c>
      <c r="W765" t="s">
        <v>200</v>
      </c>
      <c r="X765">
        <v>6.6</v>
      </c>
      <c r="Y765" t="s">
        <v>193</v>
      </c>
      <c r="Z765" t="s">
        <v>5375</v>
      </c>
      <c r="AA765" t="s">
        <v>999</v>
      </c>
      <c r="AB765">
        <v>525</v>
      </c>
      <c r="AD765" t="s">
        <v>193</v>
      </c>
      <c r="AE765" t="s">
        <v>193</v>
      </c>
      <c r="AF765" t="s">
        <v>193</v>
      </c>
      <c r="AG765">
        <v>575</v>
      </c>
      <c r="AH765">
        <v>0</v>
      </c>
      <c r="AI765">
        <v>0</v>
      </c>
      <c r="AJ765" t="s">
        <v>193</v>
      </c>
      <c r="AK765" t="s">
        <v>193</v>
      </c>
      <c r="AM765">
        <v>175</v>
      </c>
      <c r="AN765">
        <v>50</v>
      </c>
      <c r="AO765" t="s">
        <v>193</v>
      </c>
      <c r="AP765">
        <v>6.4</v>
      </c>
      <c r="AQ765">
        <v>6.6180000000000003</v>
      </c>
      <c r="AR765">
        <v>99.802000000000007</v>
      </c>
      <c r="AS765" t="s">
        <v>202</v>
      </c>
      <c r="AT765" t="s">
        <v>203</v>
      </c>
      <c r="AU765" t="s">
        <v>204</v>
      </c>
      <c r="AV765" t="s">
        <v>205</v>
      </c>
      <c r="AW765">
        <v>8</v>
      </c>
      <c r="AX765">
        <v>5</v>
      </c>
      <c r="AY765">
        <v>3</v>
      </c>
      <c r="AZ765" t="s">
        <v>193</v>
      </c>
      <c r="BA765" t="s">
        <v>202</v>
      </c>
      <c r="BB765" t="s">
        <v>202</v>
      </c>
      <c r="BC765" t="s">
        <v>202</v>
      </c>
      <c r="BD765" t="s">
        <v>202</v>
      </c>
      <c r="BE765" t="s">
        <v>206</v>
      </c>
      <c r="BF765" t="s">
        <v>206</v>
      </c>
      <c r="BG765" t="s">
        <v>237</v>
      </c>
      <c r="BH765" t="s">
        <v>207</v>
      </c>
      <c r="BI765">
        <v>2000</v>
      </c>
      <c r="BK765" t="s">
        <v>206</v>
      </c>
      <c r="BL765" t="s">
        <v>208</v>
      </c>
      <c r="BM765" t="s">
        <v>30</v>
      </c>
      <c r="BN765" t="s">
        <v>29</v>
      </c>
      <c r="BO765" t="s">
        <v>493</v>
      </c>
      <c r="BP765" t="s">
        <v>240</v>
      </c>
      <c r="BQ765" t="s">
        <v>32</v>
      </c>
      <c r="BR765" t="s">
        <v>339</v>
      </c>
      <c r="BS765" t="s">
        <v>341</v>
      </c>
      <c r="BT765" t="s">
        <v>193</v>
      </c>
      <c r="BU765" t="s">
        <v>193</v>
      </c>
      <c r="BV765" t="s">
        <v>30</v>
      </c>
      <c r="BW765" t="s">
        <v>209</v>
      </c>
      <c r="BX765" t="s">
        <v>197</v>
      </c>
      <c r="BY765" t="s">
        <v>193</v>
      </c>
      <c r="BZ765" t="s">
        <v>211</v>
      </c>
      <c r="CA765" t="s">
        <v>634</v>
      </c>
      <c r="CB765" t="s">
        <v>2501</v>
      </c>
      <c r="CC765" t="s">
        <v>2502</v>
      </c>
      <c r="CD765" t="s">
        <v>5600</v>
      </c>
      <c r="CE765">
        <v>1</v>
      </c>
      <c r="CF765">
        <v>0</v>
      </c>
      <c r="CG765" t="s">
        <v>214</v>
      </c>
      <c r="CH765" t="s">
        <v>215</v>
      </c>
      <c r="CI765" t="s">
        <v>215</v>
      </c>
      <c r="CJ765" t="s">
        <v>197</v>
      </c>
      <c r="CK765">
        <v>750</v>
      </c>
      <c r="CL765" t="s">
        <v>216</v>
      </c>
      <c r="CM765">
        <v>1</v>
      </c>
      <c r="CN765" t="s">
        <v>2244</v>
      </c>
      <c r="CO765" t="s">
        <v>193</v>
      </c>
      <c r="CP765">
        <v>6</v>
      </c>
      <c r="CQ765" t="s">
        <v>193</v>
      </c>
      <c r="CR765" t="s">
        <v>193</v>
      </c>
      <c r="CS765" t="s">
        <v>193</v>
      </c>
      <c r="CT765" t="s">
        <v>193</v>
      </c>
      <c r="CU765" t="s">
        <v>193</v>
      </c>
      <c r="CV765" t="s">
        <v>193</v>
      </c>
      <c r="CW765" t="s">
        <v>1461</v>
      </c>
      <c r="CX765" t="s">
        <v>217</v>
      </c>
      <c r="CY765">
        <v>0.875</v>
      </c>
      <c r="CZ765">
        <v>6.5629999999999997</v>
      </c>
      <c r="DA765" t="s">
        <v>206</v>
      </c>
      <c r="DB765" t="s">
        <v>193</v>
      </c>
      <c r="DC765" t="s">
        <v>193</v>
      </c>
      <c r="DD765" t="s">
        <v>193</v>
      </c>
      <c r="DE765" t="s">
        <v>193</v>
      </c>
      <c r="DF765" t="s">
        <v>193</v>
      </c>
      <c r="DG765" t="s">
        <v>218</v>
      </c>
      <c r="DH765" t="s">
        <v>31</v>
      </c>
      <c r="DI765" t="s">
        <v>447</v>
      </c>
      <c r="DJ765" t="s">
        <v>2433</v>
      </c>
      <c r="DK765" t="s">
        <v>276</v>
      </c>
      <c r="DL765" t="s">
        <v>222</v>
      </c>
      <c r="DM765" t="s">
        <v>222</v>
      </c>
      <c r="DN765" t="s">
        <v>223</v>
      </c>
      <c r="DO765" t="s">
        <v>1002</v>
      </c>
      <c r="DP765" t="s">
        <v>252</v>
      </c>
      <c r="DQ765" t="s">
        <v>252</v>
      </c>
      <c r="DR765" t="s">
        <v>278</v>
      </c>
      <c r="DS765" t="e">
        <v>#VALUE!</v>
      </c>
      <c r="DT765" t="s">
        <v>252</v>
      </c>
      <c r="DU765" t="s">
        <v>252</v>
      </c>
      <c r="DV765" t="s">
        <v>278</v>
      </c>
      <c r="DW765" t="e">
        <v>#VALUE!</v>
      </c>
      <c r="DX765" t="s">
        <v>252</v>
      </c>
      <c r="DY765" t="s">
        <v>252</v>
      </c>
      <c r="DZ765" t="s">
        <v>278</v>
      </c>
      <c r="EA765" t="e">
        <v>#VALUE!</v>
      </c>
      <c r="EB765" t="s">
        <v>252</v>
      </c>
      <c r="EC765" t="s">
        <v>252</v>
      </c>
      <c r="ED765" t="s">
        <v>278</v>
      </c>
      <c r="EE765" t="e">
        <v>#VALUE!</v>
      </c>
      <c r="EF765" t="s">
        <v>252</v>
      </c>
      <c r="EG765" t="s">
        <v>252</v>
      </c>
      <c r="EH765" t="s">
        <v>278</v>
      </c>
      <c r="EI765" t="e">
        <v>#VALUE!</v>
      </c>
      <c r="EJ765" t="s">
        <v>252</v>
      </c>
      <c r="EK765" t="s">
        <v>252</v>
      </c>
      <c r="EL765" t="s">
        <v>278</v>
      </c>
      <c r="EM765" t="e">
        <v>#VALUE!</v>
      </c>
      <c r="EN765" t="s">
        <v>252</v>
      </c>
      <c r="EO765" t="s">
        <v>252</v>
      </c>
      <c r="EP765" t="s">
        <v>278</v>
      </c>
      <c r="EQ765" t="e">
        <v>#VALUE!</v>
      </c>
      <c r="ER765" t="s">
        <v>252</v>
      </c>
      <c r="ES765" t="s">
        <v>252</v>
      </c>
      <c r="ET765" t="s">
        <v>278</v>
      </c>
      <c r="EU765" t="e">
        <v>#VALUE!</v>
      </c>
      <c r="EV765" t="s">
        <v>252</v>
      </c>
      <c r="EW765" t="s">
        <v>252</v>
      </c>
      <c r="EX765" t="s">
        <v>278</v>
      </c>
      <c r="EY765" t="e">
        <v>#VALUE!</v>
      </c>
      <c r="EZ765" t="s">
        <v>252</v>
      </c>
      <c r="FA765" t="s">
        <v>252</v>
      </c>
      <c r="FB765" t="s">
        <v>278</v>
      </c>
      <c r="FC765" t="e">
        <v>#VALUE!</v>
      </c>
      <c r="FD765" t="s">
        <v>252</v>
      </c>
      <c r="FE765" t="s">
        <v>252</v>
      </c>
      <c r="FF765" t="s">
        <v>278</v>
      </c>
      <c r="FG765" t="e">
        <v>#VALUE!</v>
      </c>
      <c r="FH765">
        <v>57.08</v>
      </c>
      <c r="FI765">
        <v>-7.32</v>
      </c>
      <c r="FJ765">
        <v>73.31</v>
      </c>
      <c r="FK765">
        <v>-12.26</v>
      </c>
      <c r="FL765">
        <v>107.875</v>
      </c>
      <c r="FM765">
        <v>-11.26</v>
      </c>
      <c r="FN765">
        <v>0.2281</v>
      </c>
      <c r="FO765">
        <v>-26.959800000000001</v>
      </c>
      <c r="FP765">
        <v>0.29549999999999998</v>
      </c>
      <c r="FQ765">
        <v>-11.4321</v>
      </c>
      <c r="FR765">
        <v>0.41310000000000002</v>
      </c>
      <c r="FS765">
        <v>0.50880000000000003</v>
      </c>
      <c r="FT765">
        <v>0.72640000000000005</v>
      </c>
      <c r="FU765">
        <v>-7.6200999999999999</v>
      </c>
      <c r="FV765">
        <v>1.3366</v>
      </c>
      <c r="FW765">
        <v>-1.0585</v>
      </c>
      <c r="FX765" t="s">
        <v>1467</v>
      </c>
      <c r="FY765">
        <v>32861.400699999998</v>
      </c>
    </row>
    <row r="766" spans="1:181" x14ac:dyDescent="0.35">
      <c r="A766">
        <v>769</v>
      </c>
      <c r="B766" t="s">
        <v>5600</v>
      </c>
      <c r="C766" t="s">
        <v>5626</v>
      </c>
      <c r="D766" t="s">
        <v>1461</v>
      </c>
      <c r="E766" t="s">
        <v>1462</v>
      </c>
      <c r="F766" t="s">
        <v>232</v>
      </c>
      <c r="G766" t="s">
        <v>2497</v>
      </c>
      <c r="H766" t="s">
        <v>261</v>
      </c>
      <c r="I766" t="s">
        <v>193</v>
      </c>
      <c r="J766" t="s">
        <v>262</v>
      </c>
      <c r="K766" t="s">
        <v>331</v>
      </c>
      <c r="L766" t="s">
        <v>2498</v>
      </c>
      <c r="M766" t="s">
        <v>193</v>
      </c>
      <c r="N766" t="s">
        <v>196</v>
      </c>
      <c r="O766" t="s">
        <v>197</v>
      </c>
      <c r="P766" t="s">
        <v>198</v>
      </c>
      <c r="Q766">
        <v>4000</v>
      </c>
      <c r="R766" t="s">
        <v>198</v>
      </c>
      <c r="S766">
        <v>1250</v>
      </c>
      <c r="T766">
        <v>10</v>
      </c>
      <c r="U766">
        <v>4</v>
      </c>
      <c r="V766" t="s">
        <v>2244</v>
      </c>
      <c r="W766" t="s">
        <v>200</v>
      </c>
      <c r="X766">
        <v>5.95</v>
      </c>
      <c r="Y766" t="s">
        <v>193</v>
      </c>
      <c r="Z766" t="s">
        <v>5405</v>
      </c>
      <c r="AA766" t="s">
        <v>1712</v>
      </c>
      <c r="AB766">
        <v>525</v>
      </c>
      <c r="AD766" t="s">
        <v>193</v>
      </c>
      <c r="AE766" t="s">
        <v>193</v>
      </c>
      <c r="AF766" t="s">
        <v>193</v>
      </c>
      <c r="AG766">
        <v>575</v>
      </c>
      <c r="AH766">
        <v>0</v>
      </c>
      <c r="AI766">
        <v>0</v>
      </c>
      <c r="AJ766" t="s">
        <v>193</v>
      </c>
      <c r="AK766" t="s">
        <v>193</v>
      </c>
      <c r="AM766">
        <v>175</v>
      </c>
      <c r="AN766">
        <v>50</v>
      </c>
      <c r="AO766" t="s">
        <v>193</v>
      </c>
      <c r="AP766">
        <v>5.68</v>
      </c>
      <c r="AQ766">
        <v>5.9779999999999998</v>
      </c>
      <c r="AR766">
        <v>99.792000000000002</v>
      </c>
      <c r="AS766" t="s">
        <v>202</v>
      </c>
      <c r="AT766" t="s">
        <v>203</v>
      </c>
      <c r="AU766" t="s">
        <v>204</v>
      </c>
      <c r="AV766" t="s">
        <v>205</v>
      </c>
      <c r="AW766">
        <v>8</v>
      </c>
      <c r="AX766">
        <v>5</v>
      </c>
      <c r="AY766">
        <v>3</v>
      </c>
      <c r="AZ766" t="s">
        <v>193</v>
      </c>
      <c r="BA766" t="s">
        <v>202</v>
      </c>
      <c r="BB766" t="s">
        <v>202</v>
      </c>
      <c r="BC766" t="s">
        <v>202</v>
      </c>
      <c r="BD766" t="s">
        <v>202</v>
      </c>
      <c r="BE766" t="s">
        <v>206</v>
      </c>
      <c r="BF766" t="s">
        <v>206</v>
      </c>
      <c r="BG766" t="s">
        <v>237</v>
      </c>
      <c r="BH766" t="s">
        <v>207</v>
      </c>
      <c r="BI766">
        <v>2000</v>
      </c>
      <c r="BK766" t="s">
        <v>206</v>
      </c>
      <c r="BL766" t="s">
        <v>208</v>
      </c>
      <c r="BM766" t="s">
        <v>30</v>
      </c>
      <c r="BN766" t="s">
        <v>29</v>
      </c>
      <c r="BO766" t="s">
        <v>493</v>
      </c>
      <c r="BP766" t="s">
        <v>240</v>
      </c>
      <c r="BQ766" t="s">
        <v>32</v>
      </c>
      <c r="BR766" t="s">
        <v>339</v>
      </c>
      <c r="BS766" t="s">
        <v>341</v>
      </c>
      <c r="BT766" t="s">
        <v>193</v>
      </c>
      <c r="BU766" t="s">
        <v>193</v>
      </c>
      <c r="BV766" t="s">
        <v>30</v>
      </c>
      <c r="BW766" t="s">
        <v>209</v>
      </c>
      <c r="BX766" t="s">
        <v>197</v>
      </c>
      <c r="BY766" t="s">
        <v>193</v>
      </c>
      <c r="BZ766" t="s">
        <v>211</v>
      </c>
      <c r="CA766" t="s">
        <v>634</v>
      </c>
      <c r="CB766" t="s">
        <v>2503</v>
      </c>
      <c r="CC766" t="s">
        <v>2504</v>
      </c>
      <c r="CD766" t="s">
        <v>5600</v>
      </c>
      <c r="CE766">
        <v>1</v>
      </c>
      <c r="CF766">
        <v>0</v>
      </c>
      <c r="CG766" t="s">
        <v>214</v>
      </c>
      <c r="CH766" t="s">
        <v>215</v>
      </c>
      <c r="CI766" t="s">
        <v>215</v>
      </c>
      <c r="CJ766" t="s">
        <v>197</v>
      </c>
      <c r="CK766">
        <v>1250</v>
      </c>
      <c r="CL766" t="s">
        <v>216</v>
      </c>
      <c r="CM766">
        <v>1</v>
      </c>
      <c r="CN766" t="s">
        <v>2244</v>
      </c>
      <c r="CO766" t="s">
        <v>193</v>
      </c>
      <c r="CP766">
        <v>3</v>
      </c>
      <c r="CQ766" t="s">
        <v>193</v>
      </c>
      <c r="CR766" t="s">
        <v>193</v>
      </c>
      <c r="CS766" t="s">
        <v>193</v>
      </c>
      <c r="CT766" t="s">
        <v>193</v>
      </c>
      <c r="CU766" t="s">
        <v>193</v>
      </c>
      <c r="CV766" t="s">
        <v>193</v>
      </c>
      <c r="CW766" t="s">
        <v>1461</v>
      </c>
      <c r="CX766" t="s">
        <v>217</v>
      </c>
      <c r="CY766">
        <v>0.45</v>
      </c>
      <c r="CZ766">
        <v>5.625</v>
      </c>
      <c r="DA766" t="s">
        <v>206</v>
      </c>
      <c r="DB766" t="s">
        <v>193</v>
      </c>
      <c r="DC766" t="s">
        <v>193</v>
      </c>
      <c r="DD766" t="s">
        <v>193</v>
      </c>
      <c r="DE766" t="s">
        <v>193</v>
      </c>
      <c r="DF766" t="s">
        <v>193</v>
      </c>
      <c r="DG766" t="s">
        <v>218</v>
      </c>
      <c r="DH766" t="s">
        <v>31</v>
      </c>
      <c r="DI766" t="s">
        <v>447</v>
      </c>
      <c r="DJ766" t="s">
        <v>2433</v>
      </c>
      <c r="DK766" t="s">
        <v>276</v>
      </c>
      <c r="DL766" t="s">
        <v>222</v>
      </c>
      <c r="DM766" t="s">
        <v>222</v>
      </c>
      <c r="DN766" t="s">
        <v>223</v>
      </c>
      <c r="DO766" t="s">
        <v>1547</v>
      </c>
      <c r="DP766" t="s">
        <v>252</v>
      </c>
      <c r="DQ766" t="s">
        <v>252</v>
      </c>
      <c r="DR766" t="s">
        <v>278</v>
      </c>
      <c r="DS766" t="e">
        <v>#VALUE!</v>
      </c>
      <c r="DT766" t="s">
        <v>252</v>
      </c>
      <c r="DU766" t="s">
        <v>252</v>
      </c>
      <c r="DV766" t="s">
        <v>278</v>
      </c>
      <c r="DW766" t="e">
        <v>#VALUE!</v>
      </c>
      <c r="DX766" t="s">
        <v>252</v>
      </c>
      <c r="DY766" t="s">
        <v>252</v>
      </c>
      <c r="DZ766" t="s">
        <v>278</v>
      </c>
      <c r="EA766" t="e">
        <v>#VALUE!</v>
      </c>
      <c r="EB766" t="s">
        <v>252</v>
      </c>
      <c r="EC766" t="s">
        <v>252</v>
      </c>
      <c r="ED766" t="s">
        <v>278</v>
      </c>
      <c r="EE766" t="e">
        <v>#VALUE!</v>
      </c>
      <c r="EF766" t="s">
        <v>252</v>
      </c>
      <c r="EG766" t="s">
        <v>252</v>
      </c>
      <c r="EH766" t="s">
        <v>278</v>
      </c>
      <c r="EI766" t="e">
        <v>#VALUE!</v>
      </c>
      <c r="EJ766" t="s">
        <v>252</v>
      </c>
      <c r="EK766" t="s">
        <v>252</v>
      </c>
      <c r="EL766" t="s">
        <v>278</v>
      </c>
      <c r="EM766" t="e">
        <v>#VALUE!</v>
      </c>
      <c r="EN766" t="s">
        <v>252</v>
      </c>
      <c r="EO766" t="s">
        <v>252</v>
      </c>
      <c r="EP766" t="s">
        <v>278</v>
      </c>
      <c r="EQ766" t="e">
        <v>#VALUE!</v>
      </c>
      <c r="ER766" t="s">
        <v>252</v>
      </c>
      <c r="ES766" t="s">
        <v>252</v>
      </c>
      <c r="ET766" t="s">
        <v>278</v>
      </c>
      <c r="EU766" t="e">
        <v>#VALUE!</v>
      </c>
      <c r="EV766" t="s">
        <v>252</v>
      </c>
      <c r="EW766" t="s">
        <v>252</v>
      </c>
      <c r="EX766" t="s">
        <v>278</v>
      </c>
      <c r="EY766" t="e">
        <v>#VALUE!</v>
      </c>
      <c r="EZ766" t="s">
        <v>252</v>
      </c>
      <c r="FA766" t="s">
        <v>252</v>
      </c>
      <c r="FB766" t="s">
        <v>278</v>
      </c>
      <c r="FC766" t="e">
        <v>#VALUE!</v>
      </c>
      <c r="FD766" t="s">
        <v>252</v>
      </c>
      <c r="FE766" t="s">
        <v>252</v>
      </c>
      <c r="FF766" t="s">
        <v>278</v>
      </c>
      <c r="FG766" t="e">
        <v>#VALUE!</v>
      </c>
      <c r="FH766">
        <v>57.08</v>
      </c>
      <c r="FI766">
        <v>-7.32</v>
      </c>
      <c r="FJ766">
        <v>73.31</v>
      </c>
      <c r="FK766">
        <v>-12.26</v>
      </c>
      <c r="FL766">
        <v>107.875</v>
      </c>
      <c r="FM766">
        <v>-11.26</v>
      </c>
      <c r="FN766">
        <v>0.2281</v>
      </c>
      <c r="FO766">
        <v>-26.959800000000001</v>
      </c>
      <c r="FP766">
        <v>0.29549999999999998</v>
      </c>
      <c r="FQ766">
        <v>-11.4321</v>
      </c>
      <c r="FR766">
        <v>0.41310000000000002</v>
      </c>
      <c r="FS766">
        <v>0.50880000000000003</v>
      </c>
      <c r="FT766">
        <v>0.72640000000000005</v>
      </c>
      <c r="FU766">
        <v>-7.6200999999999999</v>
      </c>
      <c r="FV766">
        <v>1.3366</v>
      </c>
      <c r="FW766">
        <v>-1.0585</v>
      </c>
      <c r="FX766" t="s">
        <v>1467</v>
      </c>
      <c r="FY766">
        <v>32861.400699999998</v>
      </c>
    </row>
    <row r="767" spans="1:181" x14ac:dyDescent="0.35">
      <c r="A767">
        <v>770</v>
      </c>
      <c r="B767" t="s">
        <v>5600</v>
      </c>
      <c r="C767" t="s">
        <v>5626</v>
      </c>
      <c r="D767" t="s">
        <v>1461</v>
      </c>
      <c r="E767" t="s">
        <v>1462</v>
      </c>
      <c r="F767" t="s">
        <v>232</v>
      </c>
      <c r="G767" t="s">
        <v>304</v>
      </c>
      <c r="H767" t="s">
        <v>261</v>
      </c>
      <c r="I767" t="s">
        <v>2497</v>
      </c>
      <c r="J767" t="s">
        <v>262</v>
      </c>
      <c r="K767" t="s">
        <v>331</v>
      </c>
      <c r="L767" t="s">
        <v>2498</v>
      </c>
      <c r="M767" t="s">
        <v>193</v>
      </c>
      <c r="N767" t="s">
        <v>196</v>
      </c>
      <c r="O767" t="s">
        <v>197</v>
      </c>
      <c r="P767" t="s">
        <v>198</v>
      </c>
      <c r="Q767">
        <v>4000</v>
      </c>
      <c r="R767" t="s">
        <v>198</v>
      </c>
      <c r="S767">
        <v>750</v>
      </c>
      <c r="T767">
        <v>5</v>
      </c>
      <c r="U767">
        <v>4</v>
      </c>
      <c r="V767" t="s">
        <v>2244</v>
      </c>
      <c r="W767" t="s">
        <v>200</v>
      </c>
      <c r="X767">
        <v>5.65</v>
      </c>
      <c r="Y767" t="s">
        <v>193</v>
      </c>
      <c r="Z767" t="s">
        <v>5593</v>
      </c>
      <c r="AA767" t="s">
        <v>2410</v>
      </c>
      <c r="AB767">
        <v>525</v>
      </c>
      <c r="AD767" t="s">
        <v>193</v>
      </c>
      <c r="AE767" t="s">
        <v>193</v>
      </c>
      <c r="AF767" t="s">
        <v>193</v>
      </c>
      <c r="AG767">
        <v>575</v>
      </c>
      <c r="AH767">
        <v>0</v>
      </c>
      <c r="AI767">
        <v>0</v>
      </c>
      <c r="AJ767" t="s">
        <v>193</v>
      </c>
      <c r="AK767" t="s">
        <v>193</v>
      </c>
      <c r="AM767">
        <v>175</v>
      </c>
      <c r="AN767">
        <v>50</v>
      </c>
      <c r="AO767" t="s">
        <v>193</v>
      </c>
      <c r="AP767">
        <v>7.6</v>
      </c>
      <c r="AQ767">
        <v>5.6660000000000004</v>
      </c>
      <c r="AR767">
        <v>99.930999999999997</v>
      </c>
      <c r="AS767" t="s">
        <v>202</v>
      </c>
      <c r="AT767" t="s">
        <v>203</v>
      </c>
      <c r="AU767" t="s">
        <v>204</v>
      </c>
      <c r="AV767" t="s">
        <v>205</v>
      </c>
      <c r="AW767">
        <v>8</v>
      </c>
      <c r="AX767">
        <v>5</v>
      </c>
      <c r="AY767">
        <v>3</v>
      </c>
      <c r="AZ767" t="s">
        <v>193</v>
      </c>
      <c r="BA767" t="s">
        <v>202</v>
      </c>
      <c r="BB767" t="s">
        <v>202</v>
      </c>
      <c r="BC767" t="s">
        <v>202</v>
      </c>
      <c r="BD767" t="s">
        <v>202</v>
      </c>
      <c r="BE767" t="s">
        <v>206</v>
      </c>
      <c r="BF767" t="s">
        <v>206</v>
      </c>
      <c r="BG767" t="s">
        <v>237</v>
      </c>
      <c r="BH767" t="s">
        <v>207</v>
      </c>
      <c r="BI767">
        <v>2000</v>
      </c>
      <c r="BK767" t="s">
        <v>206</v>
      </c>
      <c r="BL767" t="s">
        <v>208</v>
      </c>
      <c r="BM767" t="s">
        <v>30</v>
      </c>
      <c r="BN767" t="s">
        <v>29</v>
      </c>
      <c r="BO767" t="s">
        <v>493</v>
      </c>
      <c r="BP767" t="s">
        <v>240</v>
      </c>
      <c r="BQ767" t="s">
        <v>32</v>
      </c>
      <c r="BR767" t="s">
        <v>339</v>
      </c>
      <c r="BS767" t="s">
        <v>341</v>
      </c>
      <c r="BT767" t="s">
        <v>193</v>
      </c>
      <c r="BU767" t="s">
        <v>193</v>
      </c>
      <c r="BV767" t="s">
        <v>208</v>
      </c>
      <c r="BW767" t="s">
        <v>209</v>
      </c>
      <c r="BX767" t="s">
        <v>197</v>
      </c>
      <c r="BY767" t="s">
        <v>193</v>
      </c>
      <c r="BZ767" t="s">
        <v>211</v>
      </c>
      <c r="CA767" t="s">
        <v>634</v>
      </c>
      <c r="CB767" t="s">
        <v>2505</v>
      </c>
      <c r="CC767" t="s">
        <v>2506</v>
      </c>
      <c r="CD767" t="s">
        <v>5600</v>
      </c>
      <c r="CE767">
        <v>1</v>
      </c>
      <c r="CF767">
        <v>0</v>
      </c>
      <c r="CG767" t="s">
        <v>214</v>
      </c>
      <c r="CH767" t="s">
        <v>215</v>
      </c>
      <c r="CI767" t="s">
        <v>215</v>
      </c>
      <c r="CJ767" t="s">
        <v>197</v>
      </c>
      <c r="CK767">
        <v>750</v>
      </c>
      <c r="CL767" t="s">
        <v>216</v>
      </c>
      <c r="CM767">
        <v>1</v>
      </c>
      <c r="CN767" t="s">
        <v>2244</v>
      </c>
      <c r="CO767" t="s">
        <v>193</v>
      </c>
      <c r="CP767">
        <v>1</v>
      </c>
      <c r="CQ767" t="s">
        <v>193</v>
      </c>
      <c r="CR767" t="s">
        <v>193</v>
      </c>
      <c r="CS767" t="s">
        <v>193</v>
      </c>
      <c r="CT767" t="s">
        <v>193</v>
      </c>
      <c r="CU767" t="s">
        <v>193</v>
      </c>
      <c r="CV767" t="s">
        <v>193</v>
      </c>
      <c r="CW767" t="s">
        <v>1461</v>
      </c>
      <c r="CX767" t="s">
        <v>217</v>
      </c>
      <c r="CY767">
        <v>0.35</v>
      </c>
      <c r="CZ767">
        <v>2.625</v>
      </c>
      <c r="DA767" t="s">
        <v>206</v>
      </c>
      <c r="DB767" t="s">
        <v>193</v>
      </c>
      <c r="DC767" t="s">
        <v>193</v>
      </c>
      <c r="DD767" t="s">
        <v>193</v>
      </c>
      <c r="DE767" t="s">
        <v>193</v>
      </c>
      <c r="DF767" t="s">
        <v>193</v>
      </c>
      <c r="DG767" t="s">
        <v>218</v>
      </c>
      <c r="DH767" t="s">
        <v>31</v>
      </c>
      <c r="DI767" t="s">
        <v>447</v>
      </c>
      <c r="DJ767" t="s">
        <v>2433</v>
      </c>
      <c r="DK767" t="s">
        <v>276</v>
      </c>
      <c r="DL767" t="s">
        <v>222</v>
      </c>
      <c r="DM767" t="s">
        <v>222</v>
      </c>
      <c r="DN767" t="s">
        <v>223</v>
      </c>
      <c r="DO767" t="s">
        <v>2242</v>
      </c>
      <c r="DP767" t="s">
        <v>252</v>
      </c>
      <c r="DQ767" t="s">
        <v>252</v>
      </c>
      <c r="DR767" t="s">
        <v>278</v>
      </c>
      <c r="DS767" t="e">
        <v>#VALUE!</v>
      </c>
      <c r="DT767" t="s">
        <v>252</v>
      </c>
      <c r="DU767" t="s">
        <v>252</v>
      </c>
      <c r="DV767" t="s">
        <v>278</v>
      </c>
      <c r="DW767" t="e">
        <v>#VALUE!</v>
      </c>
      <c r="DX767" t="s">
        <v>252</v>
      </c>
      <c r="DY767" t="s">
        <v>252</v>
      </c>
      <c r="DZ767" t="s">
        <v>278</v>
      </c>
      <c r="EA767" t="e">
        <v>#VALUE!</v>
      </c>
      <c r="EB767" t="s">
        <v>252</v>
      </c>
      <c r="EC767" t="s">
        <v>252</v>
      </c>
      <c r="ED767" t="s">
        <v>278</v>
      </c>
      <c r="EE767" t="e">
        <v>#VALUE!</v>
      </c>
      <c r="EF767" t="s">
        <v>252</v>
      </c>
      <c r="EG767" t="s">
        <v>252</v>
      </c>
      <c r="EH767" t="s">
        <v>278</v>
      </c>
      <c r="EI767" t="e">
        <v>#VALUE!</v>
      </c>
      <c r="EJ767" t="s">
        <v>252</v>
      </c>
      <c r="EK767" t="s">
        <v>252</v>
      </c>
      <c r="EL767" t="s">
        <v>278</v>
      </c>
      <c r="EM767" t="e">
        <v>#VALUE!</v>
      </c>
      <c r="EN767" t="s">
        <v>252</v>
      </c>
      <c r="EO767" t="s">
        <v>252</v>
      </c>
      <c r="EP767" t="s">
        <v>278</v>
      </c>
      <c r="EQ767" t="e">
        <v>#VALUE!</v>
      </c>
      <c r="ER767" t="s">
        <v>252</v>
      </c>
      <c r="ES767" t="s">
        <v>252</v>
      </c>
      <c r="ET767" t="s">
        <v>278</v>
      </c>
      <c r="EU767" t="e">
        <v>#VALUE!</v>
      </c>
      <c r="EV767" t="s">
        <v>252</v>
      </c>
      <c r="EW767" t="s">
        <v>252</v>
      </c>
      <c r="EX767" t="s">
        <v>278</v>
      </c>
      <c r="EY767" t="e">
        <v>#VALUE!</v>
      </c>
      <c r="EZ767" t="s">
        <v>252</v>
      </c>
      <c r="FA767" t="s">
        <v>252</v>
      </c>
      <c r="FB767" t="s">
        <v>278</v>
      </c>
      <c r="FC767" t="e">
        <v>#VALUE!</v>
      </c>
      <c r="FD767" t="s">
        <v>252</v>
      </c>
      <c r="FE767" t="s">
        <v>252</v>
      </c>
      <c r="FF767" t="s">
        <v>278</v>
      </c>
      <c r="FG767" t="e">
        <v>#VALUE!</v>
      </c>
      <c r="FH767">
        <v>57.08</v>
      </c>
      <c r="FI767">
        <v>-7.32</v>
      </c>
      <c r="FJ767">
        <v>73.31</v>
      </c>
      <c r="FK767">
        <v>-12.26</v>
      </c>
      <c r="FL767">
        <v>107.875</v>
      </c>
      <c r="FM767">
        <v>-11.26</v>
      </c>
      <c r="FN767">
        <v>0.2281</v>
      </c>
      <c r="FO767">
        <v>-26.959800000000001</v>
      </c>
      <c r="FP767">
        <v>0.29549999999999998</v>
      </c>
      <c r="FQ767">
        <v>-11.4321</v>
      </c>
      <c r="FR767">
        <v>0.41310000000000002</v>
      </c>
      <c r="FS767">
        <v>0.50880000000000003</v>
      </c>
      <c r="FT767">
        <v>0.72640000000000005</v>
      </c>
      <c r="FU767">
        <v>-7.6200999999999999</v>
      </c>
      <c r="FV767">
        <v>1.3366</v>
      </c>
      <c r="FW767">
        <v>-1.0585</v>
      </c>
      <c r="FX767" t="s">
        <v>1467</v>
      </c>
      <c r="FY767">
        <v>32861.400699999998</v>
      </c>
    </row>
    <row r="768" spans="1:181" x14ac:dyDescent="0.35">
      <c r="A768">
        <v>771</v>
      </c>
      <c r="B768" t="s">
        <v>5600</v>
      </c>
      <c r="C768" t="s">
        <v>5601</v>
      </c>
      <c r="D768" t="s">
        <v>2507</v>
      </c>
      <c r="E768" t="s">
        <v>2508</v>
      </c>
      <c r="F768" t="s">
        <v>303</v>
      </c>
      <c r="G768" t="s">
        <v>304</v>
      </c>
      <c r="H768" t="s">
        <v>233</v>
      </c>
      <c r="I768" t="s">
        <v>304</v>
      </c>
      <c r="J768" t="s">
        <v>262</v>
      </c>
      <c r="K768" t="s">
        <v>193</v>
      </c>
      <c r="L768" t="s">
        <v>1288</v>
      </c>
      <c r="M768">
        <v>6</v>
      </c>
      <c r="N768" t="s">
        <v>196</v>
      </c>
      <c r="O768" t="s">
        <v>197</v>
      </c>
      <c r="P768" t="s">
        <v>198</v>
      </c>
      <c r="Q768">
        <v>2400</v>
      </c>
      <c r="R768" t="s">
        <v>198</v>
      </c>
      <c r="S768">
        <v>500</v>
      </c>
      <c r="T768">
        <v>30</v>
      </c>
      <c r="U768">
        <v>3</v>
      </c>
      <c r="V768" t="s">
        <v>2244</v>
      </c>
      <c r="W768" t="s">
        <v>200</v>
      </c>
      <c r="X768">
        <v>5.282</v>
      </c>
      <c r="Y768" t="s">
        <v>193</v>
      </c>
      <c r="Z768" t="s">
        <v>5627</v>
      </c>
      <c r="AA768" t="s">
        <v>999</v>
      </c>
      <c r="AB768">
        <v>400</v>
      </c>
      <c r="AD768">
        <v>-12</v>
      </c>
      <c r="AE768" t="s">
        <v>193</v>
      </c>
      <c r="AF768" t="s">
        <v>193</v>
      </c>
      <c r="AG768">
        <v>450</v>
      </c>
      <c r="AH768">
        <v>0</v>
      </c>
      <c r="AI768">
        <v>0</v>
      </c>
      <c r="AJ768" t="s">
        <v>193</v>
      </c>
      <c r="AK768" t="s">
        <v>193</v>
      </c>
      <c r="AM768">
        <v>25</v>
      </c>
      <c r="AN768">
        <v>50</v>
      </c>
      <c r="AO768" t="s">
        <v>193</v>
      </c>
      <c r="AP768">
        <v>8.8000000000000007</v>
      </c>
      <c r="AQ768">
        <v>5.282</v>
      </c>
      <c r="AR768">
        <v>100</v>
      </c>
      <c r="AS768" t="s">
        <v>202</v>
      </c>
      <c r="AT768" t="s">
        <v>203</v>
      </c>
      <c r="AU768" t="s">
        <v>204</v>
      </c>
      <c r="AV768" t="s">
        <v>205</v>
      </c>
      <c r="AW768">
        <v>9</v>
      </c>
      <c r="AX768">
        <v>5</v>
      </c>
      <c r="AY768">
        <v>4</v>
      </c>
      <c r="AZ768" t="s">
        <v>193</v>
      </c>
      <c r="BA768" t="s">
        <v>206</v>
      </c>
      <c r="BB768" t="s">
        <v>206</v>
      </c>
      <c r="BC768" t="s">
        <v>202</v>
      </c>
      <c r="BD768" t="s">
        <v>202</v>
      </c>
      <c r="BE768" t="s">
        <v>206</v>
      </c>
      <c r="BF768" t="s">
        <v>206</v>
      </c>
      <c r="BG768" t="s">
        <v>207</v>
      </c>
      <c r="BH768" t="s">
        <v>336</v>
      </c>
      <c r="BI768">
        <v>2000</v>
      </c>
      <c r="BK768" t="s">
        <v>206</v>
      </c>
      <c r="BL768" t="s">
        <v>208</v>
      </c>
      <c r="BM768" t="s">
        <v>218</v>
      </c>
      <c r="BN768" t="s">
        <v>220</v>
      </c>
      <c r="BO768" t="s">
        <v>33</v>
      </c>
      <c r="BP768" t="s">
        <v>276</v>
      </c>
      <c r="BQ768" t="s">
        <v>2509</v>
      </c>
      <c r="BR768" t="s">
        <v>2510</v>
      </c>
      <c r="BS768" t="s">
        <v>267</v>
      </c>
      <c r="BT768" t="s">
        <v>1627</v>
      </c>
      <c r="BU768" t="s">
        <v>193</v>
      </c>
      <c r="BV768" t="s">
        <v>218</v>
      </c>
      <c r="BW768" t="s">
        <v>209</v>
      </c>
      <c r="BX768" t="s">
        <v>197</v>
      </c>
      <c r="BY768" t="s">
        <v>193</v>
      </c>
      <c r="BZ768" t="s">
        <v>211</v>
      </c>
      <c r="CA768" t="s">
        <v>2511</v>
      </c>
      <c r="CB768" t="s">
        <v>2512</v>
      </c>
      <c r="CC768" t="s">
        <v>2513</v>
      </c>
      <c r="CD768" t="s">
        <v>5600</v>
      </c>
      <c r="CE768">
        <v>1</v>
      </c>
      <c r="CF768">
        <v>1</v>
      </c>
      <c r="CG768" t="s">
        <v>214</v>
      </c>
      <c r="CH768" t="s">
        <v>215</v>
      </c>
      <c r="CI768" t="s">
        <v>215</v>
      </c>
      <c r="CJ768" t="s">
        <v>197</v>
      </c>
      <c r="CK768">
        <v>500</v>
      </c>
      <c r="CL768" t="s">
        <v>216</v>
      </c>
      <c r="CM768">
        <v>1</v>
      </c>
      <c r="CN768" t="s">
        <v>2244</v>
      </c>
      <c r="CO768" t="s">
        <v>193</v>
      </c>
      <c r="CP768">
        <v>6</v>
      </c>
      <c r="CQ768" t="s">
        <v>193</v>
      </c>
      <c r="CR768" t="s">
        <v>193</v>
      </c>
      <c r="CS768" t="s">
        <v>193</v>
      </c>
      <c r="CT768" t="s">
        <v>193</v>
      </c>
      <c r="CU768" t="s">
        <v>193</v>
      </c>
      <c r="CV768" t="s">
        <v>193</v>
      </c>
      <c r="CW768" t="s">
        <v>2507</v>
      </c>
      <c r="CX768" t="s">
        <v>217</v>
      </c>
      <c r="CY768">
        <v>0.875</v>
      </c>
      <c r="CZ768">
        <v>4.375</v>
      </c>
      <c r="DA768" t="s">
        <v>206</v>
      </c>
      <c r="DB768" t="s">
        <v>193</v>
      </c>
      <c r="DC768" t="s">
        <v>193</v>
      </c>
      <c r="DD768" t="s">
        <v>193</v>
      </c>
      <c r="DE768" t="s">
        <v>193</v>
      </c>
      <c r="DF768" t="s">
        <v>193</v>
      </c>
      <c r="DG768" t="s">
        <v>29</v>
      </c>
      <c r="DH768" t="s">
        <v>31</v>
      </c>
      <c r="DI768" t="s">
        <v>270</v>
      </c>
      <c r="DJ768" t="s">
        <v>525</v>
      </c>
      <c r="DK768" t="s">
        <v>193</v>
      </c>
      <c r="DL768" t="s">
        <v>222</v>
      </c>
      <c r="DM768" t="s">
        <v>222</v>
      </c>
      <c r="DN768" t="s">
        <v>223</v>
      </c>
      <c r="DO768" t="s">
        <v>1002</v>
      </c>
      <c r="DP768">
        <v>100.828</v>
      </c>
      <c r="DQ768">
        <v>5.2270000000000003</v>
      </c>
      <c r="DR768">
        <v>389.87880000000001</v>
      </c>
      <c r="DS768">
        <v>-10.1212</v>
      </c>
      <c r="DT768">
        <v>100.828</v>
      </c>
      <c r="DU768">
        <v>5.2270000000000003</v>
      </c>
      <c r="DV768">
        <v>400.5575</v>
      </c>
      <c r="DW768">
        <v>0.5575</v>
      </c>
      <c r="DX768">
        <v>99.861999999999995</v>
      </c>
      <c r="DY768">
        <v>5.2910000000000004</v>
      </c>
      <c r="DZ768">
        <v>404.6952</v>
      </c>
      <c r="EA768">
        <v>4.6951999999999998</v>
      </c>
      <c r="EB768">
        <v>102.342</v>
      </c>
      <c r="EC768">
        <v>5.1269999999999998</v>
      </c>
      <c r="ED768">
        <v>391.50880000000001</v>
      </c>
      <c r="EE768">
        <v>-8.4911999999999992</v>
      </c>
      <c r="EF768">
        <v>105.166</v>
      </c>
      <c r="EG768">
        <v>4.9470000000000001</v>
      </c>
      <c r="EH768">
        <v>366.69049999999999</v>
      </c>
      <c r="EI768">
        <v>-33.3095</v>
      </c>
      <c r="EJ768">
        <v>118.15300000000001</v>
      </c>
      <c r="EK768">
        <v>4.202</v>
      </c>
      <c r="EL768">
        <v>290.48509999999999</v>
      </c>
      <c r="EM768">
        <v>-109.5149</v>
      </c>
      <c r="EN768">
        <v>118.15300000000001</v>
      </c>
      <c r="EO768">
        <v>4.202</v>
      </c>
      <c r="EP768">
        <v>282.60109999999997</v>
      </c>
      <c r="EQ768">
        <v>-117.3989</v>
      </c>
      <c r="ER768">
        <v>118.66500000000001</v>
      </c>
      <c r="ES768">
        <v>4.1749999999999998</v>
      </c>
      <c r="ET768">
        <v>279.92070000000001</v>
      </c>
      <c r="EU768">
        <v>-120.0793</v>
      </c>
      <c r="EV768">
        <v>116.83499999999999</v>
      </c>
      <c r="EW768">
        <v>4.2720000000000002</v>
      </c>
      <c r="EX768">
        <v>293.06259999999997</v>
      </c>
      <c r="EY768">
        <v>-106.9374</v>
      </c>
      <c r="EZ768">
        <v>117.152</v>
      </c>
      <c r="FA768">
        <v>4.2549999999999999</v>
      </c>
      <c r="FB768">
        <v>285.0367</v>
      </c>
      <c r="FC768">
        <v>-114.9633</v>
      </c>
      <c r="FD768">
        <v>118</v>
      </c>
      <c r="FE768">
        <v>4.21</v>
      </c>
      <c r="FF768">
        <v>281.22680000000003</v>
      </c>
      <c r="FG768">
        <v>-118.7732</v>
      </c>
      <c r="FH768">
        <v>57.08</v>
      </c>
      <c r="FI768">
        <v>-7.32</v>
      </c>
      <c r="FJ768">
        <v>73.31</v>
      </c>
      <c r="FK768">
        <v>-12.26</v>
      </c>
      <c r="FL768">
        <v>107.875</v>
      </c>
      <c r="FM768">
        <v>-11.26</v>
      </c>
      <c r="FN768">
        <v>0.2281</v>
      </c>
      <c r="FO768">
        <v>-26.959800000000001</v>
      </c>
      <c r="FP768">
        <v>0.29549999999999998</v>
      </c>
      <c r="FQ768">
        <v>-11.4321</v>
      </c>
      <c r="FR768">
        <v>0.41310000000000002</v>
      </c>
      <c r="FS768">
        <v>0.50880000000000003</v>
      </c>
      <c r="FT768">
        <v>0.72640000000000005</v>
      </c>
      <c r="FU768">
        <v>-7.6200999999999999</v>
      </c>
      <c r="FV768">
        <v>1.3366</v>
      </c>
      <c r="FW768">
        <v>-1.0585</v>
      </c>
      <c r="FX768" t="s">
        <v>2514</v>
      </c>
      <c r="FY768">
        <v>103426.7482</v>
      </c>
    </row>
    <row r="769" spans="1:181" x14ac:dyDescent="0.35">
      <c r="A769">
        <v>772</v>
      </c>
      <c r="B769" t="s">
        <v>5600</v>
      </c>
      <c r="C769" t="s">
        <v>5601</v>
      </c>
      <c r="D769" t="s">
        <v>2507</v>
      </c>
      <c r="E769" t="s">
        <v>2508</v>
      </c>
      <c r="F769" t="s">
        <v>303</v>
      </c>
      <c r="G769" t="s">
        <v>304</v>
      </c>
      <c r="H769" t="s">
        <v>233</v>
      </c>
      <c r="I769" t="s">
        <v>304</v>
      </c>
      <c r="J769" t="s">
        <v>262</v>
      </c>
      <c r="K769" t="s">
        <v>193</v>
      </c>
      <c r="L769" t="s">
        <v>1288</v>
      </c>
      <c r="M769" t="s">
        <v>193</v>
      </c>
      <c r="N769" t="s">
        <v>196</v>
      </c>
      <c r="O769" t="s">
        <v>197</v>
      </c>
      <c r="P769" t="s">
        <v>198</v>
      </c>
      <c r="Q769">
        <v>2400</v>
      </c>
      <c r="R769" t="s">
        <v>198</v>
      </c>
      <c r="S769">
        <v>1000</v>
      </c>
      <c r="T769">
        <v>10</v>
      </c>
      <c r="U769">
        <v>3</v>
      </c>
      <c r="V769" t="s">
        <v>2244</v>
      </c>
      <c r="W769" t="s">
        <v>200</v>
      </c>
      <c r="X769">
        <v>4.9059999999999997</v>
      </c>
      <c r="Y769" t="s">
        <v>193</v>
      </c>
      <c r="Z769" t="s">
        <v>5628</v>
      </c>
      <c r="AA769" t="s">
        <v>1712</v>
      </c>
      <c r="AB769">
        <v>425</v>
      </c>
      <c r="AD769">
        <v>-24</v>
      </c>
      <c r="AE769" t="s">
        <v>193</v>
      </c>
      <c r="AF769" t="s">
        <v>193</v>
      </c>
      <c r="AG769">
        <v>450</v>
      </c>
      <c r="AH769">
        <v>0</v>
      </c>
      <c r="AI769">
        <v>0</v>
      </c>
      <c r="AJ769" t="s">
        <v>193</v>
      </c>
      <c r="AK769" t="s">
        <v>193</v>
      </c>
      <c r="AM769">
        <v>25</v>
      </c>
      <c r="AN769">
        <v>25</v>
      </c>
      <c r="AO769" t="s">
        <v>193</v>
      </c>
      <c r="AP769">
        <v>3.6</v>
      </c>
      <c r="AQ769">
        <v>4.9059999999999997</v>
      </c>
      <c r="AR769">
        <v>100</v>
      </c>
      <c r="AS769" t="s">
        <v>202</v>
      </c>
      <c r="AT769" t="s">
        <v>203</v>
      </c>
      <c r="AU769" t="s">
        <v>204</v>
      </c>
      <c r="AV769" t="s">
        <v>205</v>
      </c>
      <c r="AW769">
        <v>9</v>
      </c>
      <c r="AX769">
        <v>5</v>
      </c>
      <c r="AY769">
        <v>4</v>
      </c>
      <c r="AZ769" t="s">
        <v>193</v>
      </c>
      <c r="BA769" t="s">
        <v>206</v>
      </c>
      <c r="BB769" t="s">
        <v>206</v>
      </c>
      <c r="BC769" t="s">
        <v>202</v>
      </c>
      <c r="BD769" t="s">
        <v>202</v>
      </c>
      <c r="BE769" t="s">
        <v>206</v>
      </c>
      <c r="BF769" t="s">
        <v>206</v>
      </c>
      <c r="BG769" t="s">
        <v>207</v>
      </c>
      <c r="BH769" t="s">
        <v>336</v>
      </c>
      <c r="BI769">
        <v>2000</v>
      </c>
      <c r="BK769" t="s">
        <v>206</v>
      </c>
      <c r="BL769" t="s">
        <v>208</v>
      </c>
      <c r="BM769" t="s">
        <v>218</v>
      </c>
      <c r="BN769" t="s">
        <v>220</v>
      </c>
      <c r="BO769" t="s">
        <v>33</v>
      </c>
      <c r="BP769" t="s">
        <v>276</v>
      </c>
      <c r="BQ769" t="s">
        <v>2509</v>
      </c>
      <c r="BR769" t="s">
        <v>2510</v>
      </c>
      <c r="BS769" t="s">
        <v>267</v>
      </c>
      <c r="BT769" t="s">
        <v>1627</v>
      </c>
      <c r="BU769" t="s">
        <v>193</v>
      </c>
      <c r="BV769" t="s">
        <v>218</v>
      </c>
      <c r="BW769" t="s">
        <v>209</v>
      </c>
      <c r="BX769" t="s">
        <v>197</v>
      </c>
      <c r="BY769" t="s">
        <v>193</v>
      </c>
      <c r="BZ769" t="s">
        <v>211</v>
      </c>
      <c r="CA769" t="s">
        <v>2511</v>
      </c>
      <c r="CB769" t="s">
        <v>2515</v>
      </c>
      <c r="CC769" t="s">
        <v>2516</v>
      </c>
      <c r="CD769" t="s">
        <v>5600</v>
      </c>
      <c r="CE769">
        <v>1</v>
      </c>
      <c r="CF769">
        <v>0</v>
      </c>
      <c r="CG769" t="s">
        <v>214</v>
      </c>
      <c r="CH769" t="s">
        <v>215</v>
      </c>
      <c r="CI769" t="s">
        <v>215</v>
      </c>
      <c r="CJ769" t="s">
        <v>197</v>
      </c>
      <c r="CK769">
        <v>1000</v>
      </c>
      <c r="CL769" t="s">
        <v>216</v>
      </c>
      <c r="CM769">
        <v>1</v>
      </c>
      <c r="CN769" t="s">
        <v>2244</v>
      </c>
      <c r="CO769" t="s">
        <v>193</v>
      </c>
      <c r="CP769">
        <v>3</v>
      </c>
      <c r="CQ769" t="s">
        <v>193</v>
      </c>
      <c r="CR769" t="s">
        <v>193</v>
      </c>
      <c r="CS769" t="s">
        <v>193</v>
      </c>
      <c r="CT769" t="s">
        <v>193</v>
      </c>
      <c r="CU769" t="s">
        <v>193</v>
      </c>
      <c r="CV769" t="s">
        <v>193</v>
      </c>
      <c r="CW769" t="s">
        <v>2507</v>
      </c>
      <c r="CX769" t="s">
        <v>217</v>
      </c>
      <c r="CY769">
        <v>0.45</v>
      </c>
      <c r="CZ769">
        <v>4.5</v>
      </c>
      <c r="DA769" t="s">
        <v>206</v>
      </c>
      <c r="DB769" t="s">
        <v>193</v>
      </c>
      <c r="DC769" t="s">
        <v>193</v>
      </c>
      <c r="DD769" t="s">
        <v>193</v>
      </c>
      <c r="DE769" t="s">
        <v>193</v>
      </c>
      <c r="DF769" t="s">
        <v>193</v>
      </c>
      <c r="DG769" t="s">
        <v>29</v>
      </c>
      <c r="DH769" t="s">
        <v>31</v>
      </c>
      <c r="DI769" t="s">
        <v>270</v>
      </c>
      <c r="DJ769" t="s">
        <v>525</v>
      </c>
      <c r="DK769" t="s">
        <v>193</v>
      </c>
      <c r="DL769" t="s">
        <v>222</v>
      </c>
      <c r="DM769" t="s">
        <v>222</v>
      </c>
      <c r="DN769" t="s">
        <v>223</v>
      </c>
      <c r="DO769" t="s">
        <v>1547</v>
      </c>
      <c r="DP769">
        <v>102.392</v>
      </c>
      <c r="DQ769">
        <v>4.5990000000000002</v>
      </c>
      <c r="DR769">
        <v>392.97210000000001</v>
      </c>
      <c r="DS769">
        <v>-32.027900000000002</v>
      </c>
      <c r="DT769">
        <v>102.715</v>
      </c>
      <c r="DU769">
        <v>4.5579999999999998</v>
      </c>
      <c r="DV769">
        <v>397.50240000000002</v>
      </c>
      <c r="DW769">
        <v>-27.497599999999998</v>
      </c>
      <c r="DX769">
        <v>102.937</v>
      </c>
      <c r="DY769">
        <v>4.53</v>
      </c>
      <c r="DZ769">
        <v>393.3682</v>
      </c>
      <c r="EA769">
        <v>-31.631799999999998</v>
      </c>
      <c r="EB769">
        <v>104.086</v>
      </c>
      <c r="EC769">
        <v>4.3860000000000001</v>
      </c>
      <c r="ED769">
        <v>379.14859999999999</v>
      </c>
      <c r="EE769">
        <v>-45.851399999999998</v>
      </c>
      <c r="EF769">
        <v>105.01300000000001</v>
      </c>
      <c r="EG769">
        <v>4.2709999999999999</v>
      </c>
      <c r="EH769">
        <v>360.14409999999998</v>
      </c>
      <c r="EI769">
        <v>-64.855900000000005</v>
      </c>
      <c r="EJ769">
        <v>108.44499999999999</v>
      </c>
      <c r="EK769">
        <v>3.8559999999999999</v>
      </c>
      <c r="EL769">
        <v>314.40449999999998</v>
      </c>
      <c r="EM769">
        <v>-110.5955</v>
      </c>
      <c r="EN769">
        <v>108.44499999999999</v>
      </c>
      <c r="EO769">
        <v>3.8559999999999999</v>
      </c>
      <c r="EP769">
        <v>308.39490000000001</v>
      </c>
      <c r="EQ769">
        <v>-116.60509999999999</v>
      </c>
      <c r="ER769">
        <v>111.916</v>
      </c>
      <c r="ES769">
        <v>3.452</v>
      </c>
      <c r="ET769">
        <v>268.05160000000001</v>
      </c>
      <c r="EU769">
        <v>-156.94839999999999</v>
      </c>
      <c r="EV769">
        <v>111.68600000000001</v>
      </c>
      <c r="EW769">
        <v>3.4780000000000002</v>
      </c>
      <c r="EX769">
        <v>275.91489999999999</v>
      </c>
      <c r="EY769">
        <v>-149.08510000000001</v>
      </c>
      <c r="EZ769">
        <v>111.875</v>
      </c>
      <c r="FA769">
        <v>3.456</v>
      </c>
      <c r="FB769">
        <v>268.48939999999999</v>
      </c>
      <c r="FC769">
        <v>-156.51060000000001</v>
      </c>
      <c r="FD769">
        <v>111.235</v>
      </c>
      <c r="FE769">
        <v>3.528</v>
      </c>
      <c r="FF769">
        <v>277.61930000000001</v>
      </c>
      <c r="FG769">
        <v>-147.38069999999999</v>
      </c>
      <c r="FH769">
        <v>57.08</v>
      </c>
      <c r="FI769">
        <v>-7.32</v>
      </c>
      <c r="FJ769">
        <v>73.31</v>
      </c>
      <c r="FK769">
        <v>-12.26</v>
      </c>
      <c r="FL769">
        <v>107.875</v>
      </c>
      <c r="FM769">
        <v>-11.26</v>
      </c>
      <c r="FN769">
        <v>0.2281</v>
      </c>
      <c r="FO769">
        <v>-26.959800000000001</v>
      </c>
      <c r="FP769">
        <v>0.29549999999999998</v>
      </c>
      <c r="FQ769">
        <v>-11.4321</v>
      </c>
      <c r="FR769">
        <v>0.41310000000000002</v>
      </c>
      <c r="FS769">
        <v>0.50880000000000003</v>
      </c>
      <c r="FT769">
        <v>0.72640000000000005</v>
      </c>
      <c r="FU769">
        <v>-7.6200999999999999</v>
      </c>
      <c r="FV769">
        <v>1.3366</v>
      </c>
      <c r="FW769">
        <v>-1.0585</v>
      </c>
      <c r="FX769" t="s">
        <v>2514</v>
      </c>
      <c r="FY769">
        <v>103426.7482</v>
      </c>
    </row>
    <row r="770" spans="1:181" x14ac:dyDescent="0.35">
      <c r="A770">
        <v>773</v>
      </c>
      <c r="B770" t="s">
        <v>5600</v>
      </c>
      <c r="C770" t="s">
        <v>5601</v>
      </c>
      <c r="D770" t="s">
        <v>2507</v>
      </c>
      <c r="E770" t="s">
        <v>2508</v>
      </c>
      <c r="F770" t="s">
        <v>303</v>
      </c>
      <c r="G770" t="s">
        <v>304</v>
      </c>
      <c r="H770" t="s">
        <v>233</v>
      </c>
      <c r="I770" t="s">
        <v>304</v>
      </c>
      <c r="J770" t="s">
        <v>262</v>
      </c>
      <c r="K770" t="s">
        <v>193</v>
      </c>
      <c r="L770" t="s">
        <v>1288</v>
      </c>
      <c r="M770" t="s">
        <v>193</v>
      </c>
      <c r="N770" t="s">
        <v>196</v>
      </c>
      <c r="O770" t="s">
        <v>197</v>
      </c>
      <c r="P770" t="s">
        <v>198</v>
      </c>
      <c r="Q770">
        <v>2400</v>
      </c>
      <c r="R770" t="s">
        <v>198</v>
      </c>
      <c r="S770">
        <v>900</v>
      </c>
      <c r="T770">
        <v>7</v>
      </c>
      <c r="U770">
        <v>3</v>
      </c>
      <c r="V770" t="s">
        <v>2244</v>
      </c>
      <c r="W770" t="s">
        <v>200</v>
      </c>
      <c r="X770">
        <v>4.7</v>
      </c>
      <c r="Y770" t="s">
        <v>193</v>
      </c>
      <c r="Z770" t="s">
        <v>5629</v>
      </c>
      <c r="AA770" t="s">
        <v>2517</v>
      </c>
      <c r="AB770">
        <v>415</v>
      </c>
      <c r="AD770">
        <v>-19</v>
      </c>
      <c r="AE770" t="s">
        <v>193</v>
      </c>
      <c r="AF770" t="s">
        <v>193</v>
      </c>
      <c r="AG770">
        <v>450</v>
      </c>
      <c r="AH770">
        <v>0</v>
      </c>
      <c r="AI770">
        <v>0</v>
      </c>
      <c r="AJ770" t="s">
        <v>193</v>
      </c>
      <c r="AK770" t="s">
        <v>193</v>
      </c>
      <c r="AM770">
        <v>25</v>
      </c>
      <c r="AN770">
        <v>35</v>
      </c>
      <c r="AO770" t="s">
        <v>193</v>
      </c>
      <c r="AP770">
        <v>4.1100000000000003</v>
      </c>
      <c r="AQ770">
        <v>4.7</v>
      </c>
      <c r="AR770">
        <v>100</v>
      </c>
      <c r="AS770" t="s">
        <v>202</v>
      </c>
      <c r="AT770" t="s">
        <v>203</v>
      </c>
      <c r="AU770" t="s">
        <v>204</v>
      </c>
      <c r="AV770" t="s">
        <v>205</v>
      </c>
      <c r="AW770">
        <v>9</v>
      </c>
      <c r="AX770">
        <v>5</v>
      </c>
      <c r="AY770">
        <v>4</v>
      </c>
      <c r="AZ770" t="s">
        <v>193</v>
      </c>
      <c r="BA770" t="s">
        <v>206</v>
      </c>
      <c r="BB770" t="s">
        <v>206</v>
      </c>
      <c r="BC770" t="s">
        <v>202</v>
      </c>
      <c r="BD770" t="s">
        <v>202</v>
      </c>
      <c r="BE770" t="s">
        <v>206</v>
      </c>
      <c r="BF770" t="s">
        <v>206</v>
      </c>
      <c r="BG770" t="s">
        <v>207</v>
      </c>
      <c r="BH770" t="s">
        <v>336</v>
      </c>
      <c r="BI770">
        <v>2000</v>
      </c>
      <c r="BK770" t="s">
        <v>206</v>
      </c>
      <c r="BL770" t="s">
        <v>208</v>
      </c>
      <c r="BM770" t="s">
        <v>218</v>
      </c>
      <c r="BN770" t="s">
        <v>220</v>
      </c>
      <c r="BO770" t="s">
        <v>33</v>
      </c>
      <c r="BP770" t="s">
        <v>276</v>
      </c>
      <c r="BQ770" t="s">
        <v>2509</v>
      </c>
      <c r="BR770" t="s">
        <v>2510</v>
      </c>
      <c r="BS770" t="s">
        <v>267</v>
      </c>
      <c r="BT770" t="s">
        <v>1627</v>
      </c>
      <c r="BU770" t="s">
        <v>193</v>
      </c>
      <c r="BV770" t="s">
        <v>218</v>
      </c>
      <c r="BW770" t="s">
        <v>209</v>
      </c>
      <c r="BX770" t="s">
        <v>197</v>
      </c>
      <c r="BY770" t="s">
        <v>193</v>
      </c>
      <c r="BZ770" t="s">
        <v>211</v>
      </c>
      <c r="CA770" t="s">
        <v>2511</v>
      </c>
      <c r="CB770" t="s">
        <v>2518</v>
      </c>
      <c r="CC770" t="s">
        <v>2519</v>
      </c>
      <c r="CD770" t="s">
        <v>5600</v>
      </c>
      <c r="CE770">
        <v>1</v>
      </c>
      <c r="CF770">
        <v>0</v>
      </c>
      <c r="CG770" t="s">
        <v>214</v>
      </c>
      <c r="CH770" t="s">
        <v>215</v>
      </c>
      <c r="CI770" t="s">
        <v>215</v>
      </c>
      <c r="CJ770" t="s">
        <v>197</v>
      </c>
      <c r="CK770">
        <v>900</v>
      </c>
      <c r="CL770" t="s">
        <v>216</v>
      </c>
      <c r="CM770">
        <v>1</v>
      </c>
      <c r="CN770" t="s">
        <v>2244</v>
      </c>
      <c r="CO770" t="s">
        <v>193</v>
      </c>
      <c r="CP770">
        <v>2</v>
      </c>
      <c r="CQ770" t="s">
        <v>193</v>
      </c>
      <c r="CR770" t="s">
        <v>193</v>
      </c>
      <c r="CS770" t="s">
        <v>193</v>
      </c>
      <c r="CT770" t="s">
        <v>193</v>
      </c>
      <c r="CU770" t="s">
        <v>193</v>
      </c>
      <c r="CV770" t="s">
        <v>193</v>
      </c>
      <c r="CW770" t="s">
        <v>2507</v>
      </c>
      <c r="CX770" t="s">
        <v>217</v>
      </c>
      <c r="CY770">
        <v>0.4</v>
      </c>
      <c r="CZ770">
        <v>3.6</v>
      </c>
      <c r="DA770" t="s">
        <v>206</v>
      </c>
      <c r="DB770" t="s">
        <v>193</v>
      </c>
      <c r="DC770" t="s">
        <v>193</v>
      </c>
      <c r="DD770" t="s">
        <v>193</v>
      </c>
      <c r="DE770" t="s">
        <v>193</v>
      </c>
      <c r="DF770" t="s">
        <v>193</v>
      </c>
      <c r="DG770" t="s">
        <v>29</v>
      </c>
      <c r="DH770" t="s">
        <v>31</v>
      </c>
      <c r="DI770" t="s">
        <v>270</v>
      </c>
      <c r="DJ770" t="s">
        <v>525</v>
      </c>
      <c r="DK770" t="s">
        <v>193</v>
      </c>
      <c r="DL770" t="s">
        <v>222</v>
      </c>
      <c r="DM770" t="s">
        <v>222</v>
      </c>
      <c r="DN770" t="s">
        <v>223</v>
      </c>
      <c r="DO770" t="s">
        <v>2520</v>
      </c>
      <c r="DP770">
        <v>101.55500000000001</v>
      </c>
      <c r="DQ770">
        <v>4.4340000000000002</v>
      </c>
      <c r="DR770">
        <v>389.33350000000002</v>
      </c>
      <c r="DS770">
        <v>-25.666499999999999</v>
      </c>
      <c r="DT770">
        <v>101.92</v>
      </c>
      <c r="DU770">
        <v>4.3719999999999999</v>
      </c>
      <c r="DV770">
        <v>388.5813</v>
      </c>
      <c r="DW770">
        <v>-26.418700000000001</v>
      </c>
      <c r="DX770">
        <v>102.46899999999999</v>
      </c>
      <c r="DY770">
        <v>4.2789999999999999</v>
      </c>
      <c r="DZ770">
        <v>377.02960000000002</v>
      </c>
      <c r="EA770">
        <v>-37.970399999999998</v>
      </c>
      <c r="EB770">
        <v>102.48699999999999</v>
      </c>
      <c r="EC770">
        <v>4.2759999999999998</v>
      </c>
      <c r="ED770">
        <v>376.50729999999999</v>
      </c>
      <c r="EE770">
        <v>-38.492699999999999</v>
      </c>
      <c r="EF770">
        <v>102.637</v>
      </c>
      <c r="EG770">
        <v>4.25</v>
      </c>
      <c r="EH770">
        <v>367.30419999999998</v>
      </c>
      <c r="EI770">
        <v>-47.695799999999998</v>
      </c>
      <c r="EJ770">
        <v>106.318</v>
      </c>
      <c r="EK770">
        <v>3.6429999999999998</v>
      </c>
      <c r="EL770">
        <v>302.71710000000002</v>
      </c>
      <c r="EM770">
        <v>-112.2829</v>
      </c>
      <c r="EN770">
        <v>106.318</v>
      </c>
      <c r="EO770">
        <v>3.6429999999999998</v>
      </c>
      <c r="EP770">
        <v>298.81549999999999</v>
      </c>
      <c r="EQ770">
        <v>-116.1845</v>
      </c>
      <c r="ER770">
        <v>109.446</v>
      </c>
      <c r="ES770">
        <v>3.1459999999999999</v>
      </c>
      <c r="ET770">
        <v>249.1122</v>
      </c>
      <c r="EU770">
        <v>-165.8878</v>
      </c>
      <c r="EV770">
        <v>109.18300000000001</v>
      </c>
      <c r="EW770">
        <v>3.1869999999999998</v>
      </c>
      <c r="EX770">
        <v>259.18299999999999</v>
      </c>
      <c r="EY770">
        <v>-155.81700000000001</v>
      </c>
      <c r="EZ770">
        <v>108.991</v>
      </c>
      <c r="FA770">
        <v>3.2160000000000002</v>
      </c>
      <c r="FB770">
        <v>257.49110000000002</v>
      </c>
      <c r="FC770">
        <v>-157.50890000000001</v>
      </c>
      <c r="FD770">
        <v>108.77200000000001</v>
      </c>
      <c r="FE770">
        <v>3.2490000000000001</v>
      </c>
      <c r="FF770">
        <v>263.7799</v>
      </c>
      <c r="FG770">
        <v>-151.2201</v>
      </c>
      <c r="FH770">
        <v>57.08</v>
      </c>
      <c r="FI770">
        <v>-7.32</v>
      </c>
      <c r="FJ770">
        <v>73.31</v>
      </c>
      <c r="FK770">
        <v>-12.26</v>
      </c>
      <c r="FL770">
        <v>107.875</v>
      </c>
      <c r="FM770">
        <v>-11.26</v>
      </c>
      <c r="FN770">
        <v>0.2281</v>
      </c>
      <c r="FO770">
        <v>-26.959800000000001</v>
      </c>
      <c r="FP770">
        <v>0.29549999999999998</v>
      </c>
      <c r="FQ770">
        <v>-11.4321</v>
      </c>
      <c r="FR770">
        <v>0.41310000000000002</v>
      </c>
      <c r="FS770">
        <v>0.50880000000000003</v>
      </c>
      <c r="FT770">
        <v>0.72640000000000005</v>
      </c>
      <c r="FU770">
        <v>-7.6200999999999999</v>
      </c>
      <c r="FV770">
        <v>1.3366</v>
      </c>
      <c r="FW770">
        <v>-1.0585</v>
      </c>
      <c r="FX770" t="s">
        <v>2514</v>
      </c>
      <c r="FY770">
        <v>103426.7482</v>
      </c>
    </row>
    <row r="771" spans="1:181" x14ac:dyDescent="0.35">
      <c r="A771">
        <v>774</v>
      </c>
      <c r="B771" t="s">
        <v>5600</v>
      </c>
      <c r="C771" t="s">
        <v>5610</v>
      </c>
      <c r="D771" t="s">
        <v>2521</v>
      </c>
      <c r="E771" t="s">
        <v>2522</v>
      </c>
      <c r="F771" t="s">
        <v>192</v>
      </c>
      <c r="G771" t="s">
        <v>331</v>
      </c>
      <c r="H771" t="s">
        <v>194</v>
      </c>
      <c r="I771" t="s">
        <v>331</v>
      </c>
      <c r="J771" t="s">
        <v>316</v>
      </c>
      <c r="K771" t="s">
        <v>193</v>
      </c>
      <c r="L771" t="s">
        <v>540</v>
      </c>
      <c r="M771" t="s">
        <v>193</v>
      </c>
      <c r="N771" t="s">
        <v>196</v>
      </c>
      <c r="O771" t="s">
        <v>197</v>
      </c>
      <c r="P771" t="s">
        <v>198</v>
      </c>
      <c r="Q771">
        <v>4000</v>
      </c>
      <c r="R771" t="s">
        <v>198</v>
      </c>
      <c r="S771">
        <v>750</v>
      </c>
      <c r="T771">
        <v>30</v>
      </c>
      <c r="U771">
        <v>4</v>
      </c>
      <c r="V771" t="s">
        <v>2244</v>
      </c>
      <c r="W771" t="s">
        <v>200</v>
      </c>
      <c r="X771">
        <v>4.5</v>
      </c>
      <c r="Y771" t="s">
        <v>193</v>
      </c>
      <c r="Z771" t="s">
        <v>5581</v>
      </c>
      <c r="AA771" t="s">
        <v>999</v>
      </c>
      <c r="AB771">
        <v>320</v>
      </c>
      <c r="AD771">
        <v>-35</v>
      </c>
      <c r="AE771" t="s">
        <v>193</v>
      </c>
      <c r="AF771" t="s">
        <v>193</v>
      </c>
      <c r="AG771">
        <v>350</v>
      </c>
      <c r="AH771">
        <v>0</v>
      </c>
      <c r="AI771">
        <v>0</v>
      </c>
      <c r="AJ771" t="s">
        <v>193</v>
      </c>
      <c r="AK771" t="s">
        <v>193</v>
      </c>
      <c r="AM771">
        <v>90</v>
      </c>
      <c r="AN771">
        <v>30</v>
      </c>
      <c r="AO771" t="s">
        <v>193</v>
      </c>
      <c r="AP771">
        <v>7</v>
      </c>
      <c r="AQ771">
        <v>4.5359999999999996</v>
      </c>
      <c r="AR771">
        <v>99.411000000000001</v>
      </c>
      <c r="AS771" t="s">
        <v>202</v>
      </c>
      <c r="AT771" t="s">
        <v>203</v>
      </c>
      <c r="AU771" t="s">
        <v>204</v>
      </c>
      <c r="AV771" t="s">
        <v>205</v>
      </c>
      <c r="AW771">
        <v>5</v>
      </c>
      <c r="AX771">
        <v>3</v>
      </c>
      <c r="AY771">
        <v>2</v>
      </c>
      <c r="AZ771" t="s">
        <v>193</v>
      </c>
      <c r="BA771" t="s">
        <v>202</v>
      </c>
      <c r="BB771" t="s">
        <v>206</v>
      </c>
      <c r="BC771" t="s">
        <v>202</v>
      </c>
      <c r="BD771" t="s">
        <v>202</v>
      </c>
      <c r="BE771" t="s">
        <v>206</v>
      </c>
      <c r="BF771" t="s">
        <v>206</v>
      </c>
      <c r="BG771" t="s">
        <v>207</v>
      </c>
      <c r="BH771" t="s">
        <v>193</v>
      </c>
      <c r="BI771">
        <v>2000</v>
      </c>
      <c r="BK771" t="s">
        <v>206</v>
      </c>
      <c r="BL771" t="s">
        <v>208</v>
      </c>
      <c r="BM771" t="s">
        <v>29</v>
      </c>
      <c r="BN771" t="s">
        <v>341</v>
      </c>
      <c r="BO771" t="s">
        <v>31</v>
      </c>
      <c r="BP771" t="s">
        <v>32</v>
      </c>
      <c r="BQ771" t="s">
        <v>193</v>
      </c>
      <c r="BR771" t="s">
        <v>193</v>
      </c>
      <c r="BS771" t="s">
        <v>193</v>
      </c>
      <c r="BT771" t="s">
        <v>193</v>
      </c>
      <c r="BU771" t="s">
        <v>193</v>
      </c>
      <c r="BV771" t="s">
        <v>208</v>
      </c>
      <c r="BW771" t="s">
        <v>209</v>
      </c>
      <c r="BX771" t="s">
        <v>197</v>
      </c>
      <c r="BY771" t="s">
        <v>193</v>
      </c>
      <c r="BZ771" t="s">
        <v>211</v>
      </c>
      <c r="CA771" t="s">
        <v>2318</v>
      </c>
      <c r="CB771" t="s">
        <v>2523</v>
      </c>
      <c r="CC771" t="s">
        <v>2524</v>
      </c>
      <c r="CD771" t="s">
        <v>5600</v>
      </c>
      <c r="CE771">
        <v>1</v>
      </c>
      <c r="CF771">
        <v>1</v>
      </c>
      <c r="CG771" t="s">
        <v>214</v>
      </c>
      <c r="CH771" t="s">
        <v>215</v>
      </c>
      <c r="CI771" t="s">
        <v>215</v>
      </c>
      <c r="CJ771" t="s">
        <v>197</v>
      </c>
      <c r="CK771">
        <v>750</v>
      </c>
      <c r="CL771" t="s">
        <v>216</v>
      </c>
      <c r="CM771">
        <v>1</v>
      </c>
      <c r="CN771" t="s">
        <v>2244</v>
      </c>
      <c r="CO771" t="s">
        <v>193</v>
      </c>
      <c r="CP771">
        <v>6</v>
      </c>
      <c r="CQ771" t="s">
        <v>193</v>
      </c>
      <c r="CR771" t="s">
        <v>193</v>
      </c>
      <c r="CS771" t="s">
        <v>193</v>
      </c>
      <c r="CT771" t="s">
        <v>193</v>
      </c>
      <c r="CU771" t="s">
        <v>193</v>
      </c>
      <c r="CV771" t="s">
        <v>193</v>
      </c>
      <c r="CW771" t="s">
        <v>2521</v>
      </c>
      <c r="CX771" t="s">
        <v>217</v>
      </c>
      <c r="CY771">
        <v>0.875</v>
      </c>
      <c r="CZ771">
        <v>6.5629999999999997</v>
      </c>
      <c r="DA771" t="s">
        <v>206</v>
      </c>
      <c r="DB771" t="s">
        <v>193</v>
      </c>
      <c r="DC771" t="s">
        <v>193</v>
      </c>
      <c r="DD771" t="s">
        <v>193</v>
      </c>
      <c r="DE771" t="s">
        <v>193</v>
      </c>
      <c r="DF771" t="s">
        <v>193</v>
      </c>
      <c r="DG771" t="s">
        <v>963</v>
      </c>
      <c r="DH771" t="s">
        <v>400</v>
      </c>
      <c r="DI771" t="s">
        <v>340</v>
      </c>
      <c r="DJ771" t="s">
        <v>404</v>
      </c>
      <c r="DK771" t="s">
        <v>375</v>
      </c>
      <c r="DL771" t="s">
        <v>222</v>
      </c>
      <c r="DM771" t="s">
        <v>222</v>
      </c>
      <c r="DN771" t="s">
        <v>223</v>
      </c>
      <c r="DO771" t="s">
        <v>1002</v>
      </c>
      <c r="DP771">
        <v>109.05</v>
      </c>
      <c r="DQ771">
        <v>3.976</v>
      </c>
      <c r="DR771">
        <v>263.03809999999999</v>
      </c>
      <c r="DS771">
        <v>-56.9619</v>
      </c>
      <c r="DT771">
        <v>107.554</v>
      </c>
      <c r="DU771">
        <v>4.0590000000000002</v>
      </c>
      <c r="DV771">
        <v>273.0788</v>
      </c>
      <c r="DW771">
        <v>-46.921199999999999</v>
      </c>
      <c r="DX771">
        <v>106.50700000000001</v>
      </c>
      <c r="DY771">
        <v>4.117</v>
      </c>
      <c r="DZ771">
        <v>289.5575</v>
      </c>
      <c r="EA771">
        <v>-30.442499999999999</v>
      </c>
      <c r="EB771">
        <v>106.867</v>
      </c>
      <c r="EC771">
        <v>4.0970000000000004</v>
      </c>
      <c r="ED771">
        <v>285.29520000000002</v>
      </c>
      <c r="EE771">
        <v>-34.704799999999999</v>
      </c>
      <c r="EF771">
        <v>108.504</v>
      </c>
      <c r="EG771">
        <v>4.0060000000000002</v>
      </c>
      <c r="EH771">
        <v>279.40879999999999</v>
      </c>
      <c r="EI771">
        <v>-40.591200000000001</v>
      </c>
      <c r="EJ771">
        <v>111.173</v>
      </c>
      <c r="EK771">
        <v>3.8620000000000001</v>
      </c>
      <c r="EL771">
        <v>258.19049999999999</v>
      </c>
      <c r="EM771">
        <v>-61.8095</v>
      </c>
      <c r="EN771">
        <v>111.173</v>
      </c>
      <c r="EO771">
        <v>3.8620000000000001</v>
      </c>
      <c r="EP771">
        <v>256.48509999999999</v>
      </c>
      <c r="EQ771">
        <v>-63.514899999999997</v>
      </c>
      <c r="ER771">
        <v>111.173</v>
      </c>
      <c r="ES771">
        <v>3.8620000000000001</v>
      </c>
      <c r="ET771">
        <v>248.6011</v>
      </c>
      <c r="EU771">
        <v>-71.398899999999998</v>
      </c>
      <c r="EV771">
        <v>111.173</v>
      </c>
      <c r="EW771">
        <v>3.8620000000000001</v>
      </c>
      <c r="EX771">
        <v>248.6207</v>
      </c>
      <c r="EY771">
        <v>-71.379300000000001</v>
      </c>
      <c r="EZ771">
        <v>116.61199999999999</v>
      </c>
      <c r="FA771">
        <v>3.5830000000000002</v>
      </c>
      <c r="FB771">
        <v>224.1626</v>
      </c>
      <c r="FC771">
        <v>-95.837400000000002</v>
      </c>
      <c r="FD771">
        <v>117.38</v>
      </c>
      <c r="FE771">
        <v>3.5449999999999999</v>
      </c>
      <c r="FF771">
        <v>214.0367</v>
      </c>
      <c r="FG771">
        <v>-105.9633</v>
      </c>
      <c r="FH771">
        <v>57.08</v>
      </c>
      <c r="FI771">
        <v>-7.32</v>
      </c>
      <c r="FJ771">
        <v>73.31</v>
      </c>
      <c r="FK771">
        <v>-12.26</v>
      </c>
      <c r="FL771">
        <v>107.875</v>
      </c>
      <c r="FM771">
        <v>-11.26</v>
      </c>
      <c r="FN771">
        <v>0.2281</v>
      </c>
      <c r="FO771">
        <v>-26.959800000000001</v>
      </c>
      <c r="FP771">
        <v>0.29549999999999998</v>
      </c>
      <c r="FQ771">
        <v>-11.4321</v>
      </c>
      <c r="FR771">
        <v>0.41310000000000002</v>
      </c>
      <c r="FS771">
        <v>0.50880000000000003</v>
      </c>
      <c r="FT771">
        <v>0.72640000000000005</v>
      </c>
      <c r="FU771">
        <v>-7.6200999999999999</v>
      </c>
      <c r="FV771">
        <v>1.3366</v>
      </c>
      <c r="FW771">
        <v>-1.0585</v>
      </c>
      <c r="FX771" t="s">
        <v>2525</v>
      </c>
      <c r="FY771">
        <v>65198.270799999998</v>
      </c>
    </row>
    <row r="772" spans="1:181" x14ac:dyDescent="0.35">
      <c r="A772">
        <v>775</v>
      </c>
      <c r="B772" t="s">
        <v>5600</v>
      </c>
      <c r="C772" t="s">
        <v>5610</v>
      </c>
      <c r="D772" t="s">
        <v>2521</v>
      </c>
      <c r="E772" t="s">
        <v>2522</v>
      </c>
      <c r="F772" t="s">
        <v>192</v>
      </c>
      <c r="G772" t="s">
        <v>331</v>
      </c>
      <c r="H772" t="s">
        <v>194</v>
      </c>
      <c r="I772" t="s">
        <v>331</v>
      </c>
      <c r="J772" t="s">
        <v>316</v>
      </c>
      <c r="K772" t="s">
        <v>193</v>
      </c>
      <c r="L772" t="s">
        <v>540</v>
      </c>
      <c r="M772" t="s">
        <v>193</v>
      </c>
      <c r="N772" t="s">
        <v>196</v>
      </c>
      <c r="O772" t="s">
        <v>197</v>
      </c>
      <c r="P772" t="s">
        <v>198</v>
      </c>
      <c r="Q772">
        <v>4000</v>
      </c>
      <c r="R772" t="s">
        <v>198</v>
      </c>
      <c r="S772">
        <v>1250</v>
      </c>
      <c r="T772">
        <v>10</v>
      </c>
      <c r="U772">
        <v>4</v>
      </c>
      <c r="V772" t="s">
        <v>2244</v>
      </c>
      <c r="W772" t="s">
        <v>200</v>
      </c>
      <c r="X772">
        <v>3.875</v>
      </c>
      <c r="Y772" t="s">
        <v>193</v>
      </c>
      <c r="Z772" t="s">
        <v>5399</v>
      </c>
      <c r="AA772" t="s">
        <v>1712</v>
      </c>
      <c r="AB772">
        <v>320</v>
      </c>
      <c r="AD772">
        <v>-31</v>
      </c>
      <c r="AE772" t="s">
        <v>193</v>
      </c>
      <c r="AF772" t="s">
        <v>193</v>
      </c>
      <c r="AG772">
        <v>350</v>
      </c>
      <c r="AH772">
        <v>0</v>
      </c>
      <c r="AI772">
        <v>0</v>
      </c>
      <c r="AJ772" t="s">
        <v>193</v>
      </c>
      <c r="AK772" t="s">
        <v>193</v>
      </c>
      <c r="AM772">
        <v>90</v>
      </c>
      <c r="AN772">
        <v>30</v>
      </c>
      <c r="AO772" t="s">
        <v>193</v>
      </c>
      <c r="AP772">
        <v>3.7</v>
      </c>
      <c r="AQ772">
        <v>3.89</v>
      </c>
      <c r="AR772">
        <v>99.875</v>
      </c>
      <c r="AS772" t="s">
        <v>202</v>
      </c>
      <c r="AT772" t="s">
        <v>203</v>
      </c>
      <c r="AU772" t="s">
        <v>204</v>
      </c>
      <c r="AV772" t="s">
        <v>205</v>
      </c>
      <c r="AW772">
        <v>5</v>
      </c>
      <c r="AX772">
        <v>3</v>
      </c>
      <c r="AY772">
        <v>2</v>
      </c>
      <c r="AZ772" t="s">
        <v>193</v>
      </c>
      <c r="BA772" t="s">
        <v>202</v>
      </c>
      <c r="BB772" t="s">
        <v>206</v>
      </c>
      <c r="BC772" t="s">
        <v>202</v>
      </c>
      <c r="BD772" t="s">
        <v>202</v>
      </c>
      <c r="BE772" t="s">
        <v>206</v>
      </c>
      <c r="BF772" t="s">
        <v>206</v>
      </c>
      <c r="BG772" t="s">
        <v>207</v>
      </c>
      <c r="BH772" t="s">
        <v>193</v>
      </c>
      <c r="BI772">
        <v>2000</v>
      </c>
      <c r="BK772" t="s">
        <v>206</v>
      </c>
      <c r="BL772" t="s">
        <v>208</v>
      </c>
      <c r="BM772" t="s">
        <v>29</v>
      </c>
      <c r="BN772" t="s">
        <v>341</v>
      </c>
      <c r="BO772" t="s">
        <v>31</v>
      </c>
      <c r="BP772" t="s">
        <v>32</v>
      </c>
      <c r="BQ772" t="s">
        <v>193</v>
      </c>
      <c r="BR772" t="s">
        <v>193</v>
      </c>
      <c r="BS772" t="s">
        <v>193</v>
      </c>
      <c r="BT772" t="s">
        <v>193</v>
      </c>
      <c r="BU772" t="s">
        <v>193</v>
      </c>
      <c r="BV772" t="s">
        <v>208</v>
      </c>
      <c r="BW772" t="s">
        <v>209</v>
      </c>
      <c r="BX772" t="s">
        <v>197</v>
      </c>
      <c r="BY772" t="s">
        <v>193</v>
      </c>
      <c r="BZ772" t="s">
        <v>211</v>
      </c>
      <c r="CA772" t="s">
        <v>2318</v>
      </c>
      <c r="CB772" t="s">
        <v>2526</v>
      </c>
      <c r="CC772" t="s">
        <v>2527</v>
      </c>
      <c r="CD772" t="s">
        <v>5600</v>
      </c>
      <c r="CE772">
        <v>1</v>
      </c>
      <c r="CF772">
        <v>0</v>
      </c>
      <c r="CG772" t="s">
        <v>214</v>
      </c>
      <c r="CH772" t="s">
        <v>215</v>
      </c>
      <c r="CI772" t="s">
        <v>215</v>
      </c>
      <c r="CJ772" t="s">
        <v>197</v>
      </c>
      <c r="CK772">
        <v>1250</v>
      </c>
      <c r="CL772" t="s">
        <v>216</v>
      </c>
      <c r="CM772">
        <v>1</v>
      </c>
      <c r="CN772" t="s">
        <v>2244</v>
      </c>
      <c r="CO772" t="s">
        <v>193</v>
      </c>
      <c r="CP772">
        <v>3</v>
      </c>
      <c r="CQ772" t="s">
        <v>193</v>
      </c>
      <c r="CR772" t="s">
        <v>193</v>
      </c>
      <c r="CS772" t="s">
        <v>193</v>
      </c>
      <c r="CT772" t="s">
        <v>193</v>
      </c>
      <c r="CU772" t="s">
        <v>193</v>
      </c>
      <c r="CV772" t="s">
        <v>193</v>
      </c>
      <c r="CW772" t="s">
        <v>2521</v>
      </c>
      <c r="CX772" t="s">
        <v>217</v>
      </c>
      <c r="CY772">
        <v>0.65</v>
      </c>
      <c r="CZ772">
        <v>8.125</v>
      </c>
      <c r="DA772" t="s">
        <v>206</v>
      </c>
      <c r="DB772" t="s">
        <v>193</v>
      </c>
      <c r="DC772" t="s">
        <v>193</v>
      </c>
      <c r="DD772" t="s">
        <v>193</v>
      </c>
      <c r="DE772" t="s">
        <v>193</v>
      </c>
      <c r="DF772" t="s">
        <v>193</v>
      </c>
      <c r="DG772" t="s">
        <v>963</v>
      </c>
      <c r="DH772" t="s">
        <v>400</v>
      </c>
      <c r="DI772" t="s">
        <v>340</v>
      </c>
      <c r="DJ772" t="s">
        <v>404</v>
      </c>
      <c r="DK772" t="s">
        <v>375</v>
      </c>
      <c r="DL772" t="s">
        <v>222</v>
      </c>
      <c r="DM772" t="s">
        <v>222</v>
      </c>
      <c r="DN772" t="s">
        <v>223</v>
      </c>
      <c r="DO772" t="s">
        <v>1547</v>
      </c>
      <c r="DP772">
        <v>103.55500000000001</v>
      </c>
      <c r="DQ772">
        <v>3.444</v>
      </c>
      <c r="DR772">
        <v>271.77800000000002</v>
      </c>
      <c r="DS772">
        <v>-48.222000000000001</v>
      </c>
      <c r="DT772">
        <v>103.527</v>
      </c>
      <c r="DU772">
        <v>3.4470000000000001</v>
      </c>
      <c r="DV772">
        <v>277.77210000000002</v>
      </c>
      <c r="DW772">
        <v>-42.227899999999998</v>
      </c>
      <c r="DX772">
        <v>102.739</v>
      </c>
      <c r="DY772">
        <v>3.5409999999999999</v>
      </c>
      <c r="DZ772">
        <v>295.80239999999998</v>
      </c>
      <c r="EA772">
        <v>-24.197600000000001</v>
      </c>
      <c r="EB772">
        <v>102.581</v>
      </c>
      <c r="EC772">
        <v>3.56</v>
      </c>
      <c r="ED772">
        <v>296.3682</v>
      </c>
      <c r="EE772">
        <v>-23.631799999999998</v>
      </c>
      <c r="EF772">
        <v>103.474</v>
      </c>
      <c r="EG772">
        <v>3.4529999999999998</v>
      </c>
      <c r="EH772">
        <v>285.84859999999998</v>
      </c>
      <c r="EI772">
        <v>-34.151400000000002</v>
      </c>
      <c r="EJ772">
        <v>104.407</v>
      </c>
      <c r="EK772">
        <v>3.3420000000000001</v>
      </c>
      <c r="EL772">
        <v>267.2441</v>
      </c>
      <c r="EM772">
        <v>-52.755899999999997</v>
      </c>
      <c r="EN772">
        <v>108.02</v>
      </c>
      <c r="EO772">
        <v>2.9239999999999999</v>
      </c>
      <c r="EP772">
        <v>221.2045</v>
      </c>
      <c r="EQ772">
        <v>-98.795500000000004</v>
      </c>
      <c r="ER772">
        <v>108.02</v>
      </c>
      <c r="ES772">
        <v>2.9239999999999999</v>
      </c>
      <c r="ET772">
        <v>215.19489999999999</v>
      </c>
      <c r="EU772">
        <v>-104.8051</v>
      </c>
      <c r="EV772">
        <v>107.68300000000001</v>
      </c>
      <c r="EW772">
        <v>2.9620000000000002</v>
      </c>
      <c r="EX772">
        <v>219.05160000000001</v>
      </c>
      <c r="EY772">
        <v>-100.94840000000001</v>
      </c>
      <c r="EZ772">
        <v>107.399</v>
      </c>
      <c r="FA772">
        <v>2.9940000000000002</v>
      </c>
      <c r="FB772">
        <v>227.51490000000001</v>
      </c>
      <c r="FC772">
        <v>-92.485100000000003</v>
      </c>
      <c r="FD772">
        <v>107.399</v>
      </c>
      <c r="FE772">
        <v>2.9940000000000002</v>
      </c>
      <c r="FF772">
        <v>222.2894</v>
      </c>
      <c r="FG772">
        <v>-97.710599999999999</v>
      </c>
      <c r="FH772">
        <v>57.08</v>
      </c>
      <c r="FI772">
        <v>-7.32</v>
      </c>
      <c r="FJ772">
        <v>73.31</v>
      </c>
      <c r="FK772">
        <v>-12.26</v>
      </c>
      <c r="FL772">
        <v>107.875</v>
      </c>
      <c r="FM772">
        <v>-11.26</v>
      </c>
      <c r="FN772">
        <v>0.2281</v>
      </c>
      <c r="FO772">
        <v>-26.959800000000001</v>
      </c>
      <c r="FP772">
        <v>0.29549999999999998</v>
      </c>
      <c r="FQ772">
        <v>-11.4321</v>
      </c>
      <c r="FR772">
        <v>0.41310000000000002</v>
      </c>
      <c r="FS772">
        <v>0.50880000000000003</v>
      </c>
      <c r="FT772">
        <v>0.72640000000000005</v>
      </c>
      <c r="FU772">
        <v>-7.6200999999999999</v>
      </c>
      <c r="FV772">
        <v>1.3366</v>
      </c>
      <c r="FW772">
        <v>-1.0585</v>
      </c>
      <c r="FX772" t="s">
        <v>2525</v>
      </c>
      <c r="FY772">
        <v>65198.270799999998</v>
      </c>
    </row>
    <row r="773" spans="1:181" x14ac:dyDescent="0.35">
      <c r="A773">
        <v>776</v>
      </c>
      <c r="B773" t="s">
        <v>5600</v>
      </c>
      <c r="C773" t="s">
        <v>5610</v>
      </c>
      <c r="D773" t="s">
        <v>2521</v>
      </c>
      <c r="E773" t="s">
        <v>2522</v>
      </c>
      <c r="F773" t="s">
        <v>192</v>
      </c>
      <c r="G773" t="s">
        <v>331</v>
      </c>
      <c r="H773" t="s">
        <v>194</v>
      </c>
      <c r="I773" t="s">
        <v>331</v>
      </c>
      <c r="J773" t="s">
        <v>316</v>
      </c>
      <c r="K773" t="s">
        <v>193</v>
      </c>
      <c r="L773" t="s">
        <v>540</v>
      </c>
      <c r="M773" t="s">
        <v>193</v>
      </c>
      <c r="N773" t="s">
        <v>196</v>
      </c>
      <c r="O773" t="s">
        <v>197</v>
      </c>
      <c r="P773" t="s">
        <v>198</v>
      </c>
      <c r="Q773">
        <v>4000</v>
      </c>
      <c r="R773" t="s">
        <v>198</v>
      </c>
      <c r="S773">
        <v>750</v>
      </c>
      <c r="T773">
        <v>7</v>
      </c>
      <c r="U773">
        <v>4</v>
      </c>
      <c r="V773" t="s">
        <v>2244</v>
      </c>
      <c r="W773" t="s">
        <v>200</v>
      </c>
      <c r="X773">
        <v>3.75</v>
      </c>
      <c r="Y773" t="s">
        <v>193</v>
      </c>
      <c r="Z773" t="s">
        <v>5605</v>
      </c>
      <c r="AA773" t="s">
        <v>2517</v>
      </c>
      <c r="AB773">
        <v>320</v>
      </c>
      <c r="AD773">
        <v>-41</v>
      </c>
      <c r="AE773" t="s">
        <v>193</v>
      </c>
      <c r="AF773" t="s">
        <v>193</v>
      </c>
      <c r="AG773">
        <v>350</v>
      </c>
      <c r="AH773">
        <v>0</v>
      </c>
      <c r="AI773">
        <v>0</v>
      </c>
      <c r="AJ773" t="s">
        <v>193</v>
      </c>
      <c r="AK773" t="s">
        <v>193</v>
      </c>
      <c r="AM773">
        <v>90</v>
      </c>
      <c r="AN773">
        <v>30</v>
      </c>
      <c r="AO773" t="s">
        <v>193</v>
      </c>
      <c r="AP773">
        <v>3.8</v>
      </c>
      <c r="AQ773">
        <v>3.7610000000000001</v>
      </c>
      <c r="AR773">
        <v>99.930999999999997</v>
      </c>
      <c r="AS773" t="s">
        <v>202</v>
      </c>
      <c r="AT773" t="s">
        <v>203</v>
      </c>
      <c r="AU773" t="s">
        <v>204</v>
      </c>
      <c r="AV773" t="s">
        <v>205</v>
      </c>
      <c r="AW773">
        <v>5</v>
      </c>
      <c r="AX773">
        <v>3</v>
      </c>
      <c r="AY773">
        <v>2</v>
      </c>
      <c r="AZ773" t="s">
        <v>193</v>
      </c>
      <c r="BA773" t="s">
        <v>202</v>
      </c>
      <c r="BB773" t="s">
        <v>206</v>
      </c>
      <c r="BC773" t="s">
        <v>202</v>
      </c>
      <c r="BD773" t="s">
        <v>202</v>
      </c>
      <c r="BE773" t="s">
        <v>206</v>
      </c>
      <c r="BF773" t="s">
        <v>206</v>
      </c>
      <c r="BG773" t="s">
        <v>207</v>
      </c>
      <c r="BH773" t="s">
        <v>193</v>
      </c>
      <c r="BI773">
        <v>2000</v>
      </c>
      <c r="BK773" t="s">
        <v>206</v>
      </c>
      <c r="BL773" t="s">
        <v>208</v>
      </c>
      <c r="BM773" t="s">
        <v>29</v>
      </c>
      <c r="BN773" t="s">
        <v>341</v>
      </c>
      <c r="BO773" t="s">
        <v>31</v>
      </c>
      <c r="BP773" t="s">
        <v>32</v>
      </c>
      <c r="BQ773" t="s">
        <v>193</v>
      </c>
      <c r="BR773" t="s">
        <v>193</v>
      </c>
      <c r="BS773" t="s">
        <v>193</v>
      </c>
      <c r="BT773" t="s">
        <v>193</v>
      </c>
      <c r="BU773" t="s">
        <v>193</v>
      </c>
      <c r="BV773" t="s">
        <v>208</v>
      </c>
      <c r="BW773" t="s">
        <v>209</v>
      </c>
      <c r="BX773" t="s">
        <v>197</v>
      </c>
      <c r="BY773" t="s">
        <v>193</v>
      </c>
      <c r="BZ773" t="s">
        <v>211</v>
      </c>
      <c r="CA773" t="s">
        <v>2318</v>
      </c>
      <c r="CB773" t="s">
        <v>2528</v>
      </c>
      <c r="CC773" t="s">
        <v>2529</v>
      </c>
      <c r="CD773" t="s">
        <v>5600</v>
      </c>
      <c r="CE773">
        <v>1</v>
      </c>
      <c r="CF773">
        <v>0</v>
      </c>
      <c r="CG773" t="s">
        <v>214</v>
      </c>
      <c r="CH773" t="s">
        <v>215</v>
      </c>
      <c r="CI773" t="s">
        <v>215</v>
      </c>
      <c r="CJ773" t="s">
        <v>197</v>
      </c>
      <c r="CK773">
        <v>750</v>
      </c>
      <c r="CL773" t="s">
        <v>216</v>
      </c>
      <c r="CM773">
        <v>1</v>
      </c>
      <c r="CN773" t="s">
        <v>2244</v>
      </c>
      <c r="CO773" t="s">
        <v>193</v>
      </c>
      <c r="CP773">
        <v>2</v>
      </c>
      <c r="CQ773" t="s">
        <v>193</v>
      </c>
      <c r="CR773" t="s">
        <v>193</v>
      </c>
      <c r="CS773" t="s">
        <v>193</v>
      </c>
      <c r="CT773" t="s">
        <v>193</v>
      </c>
      <c r="CU773" t="s">
        <v>193</v>
      </c>
      <c r="CV773" t="s">
        <v>193</v>
      </c>
      <c r="CW773" t="s">
        <v>2521</v>
      </c>
      <c r="CX773" t="s">
        <v>217</v>
      </c>
      <c r="CY773">
        <v>0.625</v>
      </c>
      <c r="CZ773">
        <v>4.6879999999999997</v>
      </c>
      <c r="DA773" t="s">
        <v>206</v>
      </c>
      <c r="DB773" t="s">
        <v>193</v>
      </c>
      <c r="DC773" t="s">
        <v>193</v>
      </c>
      <c r="DD773" t="s">
        <v>193</v>
      </c>
      <c r="DE773" t="s">
        <v>193</v>
      </c>
      <c r="DF773" t="s">
        <v>193</v>
      </c>
      <c r="DG773" t="s">
        <v>963</v>
      </c>
      <c r="DH773" t="s">
        <v>400</v>
      </c>
      <c r="DI773" t="s">
        <v>340</v>
      </c>
      <c r="DJ773" t="s">
        <v>404</v>
      </c>
      <c r="DK773" t="s">
        <v>375</v>
      </c>
      <c r="DL773" t="s">
        <v>222</v>
      </c>
      <c r="DM773" t="s">
        <v>222</v>
      </c>
      <c r="DN773" t="s">
        <v>223</v>
      </c>
      <c r="DO773" t="s">
        <v>2520</v>
      </c>
      <c r="DP773">
        <v>102.369</v>
      </c>
      <c r="DQ773">
        <v>3.3610000000000002</v>
      </c>
      <c r="DR773">
        <v>277.47969999999998</v>
      </c>
      <c r="DS773">
        <v>-42.520299999999999</v>
      </c>
      <c r="DT773">
        <v>101.642</v>
      </c>
      <c r="DU773">
        <v>3.4790000000000001</v>
      </c>
      <c r="DV773">
        <v>293.83350000000002</v>
      </c>
      <c r="DW773">
        <v>-26.166499999999999</v>
      </c>
      <c r="DX773">
        <v>101.416</v>
      </c>
      <c r="DY773">
        <v>3.516</v>
      </c>
      <c r="DZ773">
        <v>302.98129999999998</v>
      </c>
      <c r="EA773">
        <v>-17.018699999999999</v>
      </c>
      <c r="EB773">
        <v>101.348</v>
      </c>
      <c r="EC773">
        <v>3.5270000000000001</v>
      </c>
      <c r="ED773">
        <v>301.82960000000003</v>
      </c>
      <c r="EE773">
        <v>-18.170400000000001</v>
      </c>
      <c r="EF773">
        <v>101.842</v>
      </c>
      <c r="EG773">
        <v>3.4460000000000002</v>
      </c>
      <c r="EH773">
        <v>293.50729999999999</v>
      </c>
      <c r="EI773">
        <v>-26.492699999999999</v>
      </c>
      <c r="EJ773">
        <v>102.77800000000001</v>
      </c>
      <c r="EK773">
        <v>3.2930000000000001</v>
      </c>
      <c r="EL773">
        <v>271.60419999999999</v>
      </c>
      <c r="EM773">
        <v>-48.395800000000001</v>
      </c>
      <c r="EN773">
        <v>102.77800000000001</v>
      </c>
      <c r="EO773">
        <v>3.2930000000000001</v>
      </c>
      <c r="EP773">
        <v>267.71710000000002</v>
      </c>
      <c r="EQ773">
        <v>-52.282899999999998</v>
      </c>
      <c r="ER773">
        <v>102.77800000000001</v>
      </c>
      <c r="ES773">
        <v>3.2930000000000001</v>
      </c>
      <c r="ET773">
        <v>263.81549999999999</v>
      </c>
      <c r="EU773">
        <v>-56.1845</v>
      </c>
      <c r="EV773">
        <v>105.438</v>
      </c>
      <c r="EW773">
        <v>2.8679999999999999</v>
      </c>
      <c r="EX773">
        <v>221.31219999999999</v>
      </c>
      <c r="EY773">
        <v>-98.687799999999996</v>
      </c>
      <c r="EZ773">
        <v>106.593</v>
      </c>
      <c r="FA773">
        <v>2.6869999999999998</v>
      </c>
      <c r="FB773">
        <v>209.18299999999999</v>
      </c>
      <c r="FC773">
        <v>-110.81699999999999</v>
      </c>
      <c r="FD773">
        <v>106.791</v>
      </c>
      <c r="FE773">
        <v>2.6560000000000001</v>
      </c>
      <c r="FF773">
        <v>201.49109999999999</v>
      </c>
      <c r="FG773">
        <v>-118.5089</v>
      </c>
      <c r="FH773">
        <v>57.08</v>
      </c>
      <c r="FI773">
        <v>-7.32</v>
      </c>
      <c r="FJ773">
        <v>73.31</v>
      </c>
      <c r="FK773">
        <v>-12.26</v>
      </c>
      <c r="FL773">
        <v>107.875</v>
      </c>
      <c r="FM773">
        <v>-11.26</v>
      </c>
      <c r="FN773">
        <v>0.2281</v>
      </c>
      <c r="FO773">
        <v>-26.959800000000001</v>
      </c>
      <c r="FP773">
        <v>0.29549999999999998</v>
      </c>
      <c r="FQ773">
        <v>-11.4321</v>
      </c>
      <c r="FR773">
        <v>0.41310000000000002</v>
      </c>
      <c r="FS773">
        <v>0.50880000000000003</v>
      </c>
      <c r="FT773">
        <v>0.72640000000000005</v>
      </c>
      <c r="FU773">
        <v>-7.6200999999999999</v>
      </c>
      <c r="FV773">
        <v>1.3366</v>
      </c>
      <c r="FW773">
        <v>-1.0585</v>
      </c>
      <c r="FX773" t="s">
        <v>2525</v>
      </c>
      <c r="FY773">
        <v>65198.270799999998</v>
      </c>
    </row>
    <row r="774" spans="1:181" x14ac:dyDescent="0.35">
      <c r="A774">
        <v>777</v>
      </c>
      <c r="B774" t="s">
        <v>5600</v>
      </c>
      <c r="C774" t="s">
        <v>5610</v>
      </c>
      <c r="D774" t="s">
        <v>2521</v>
      </c>
      <c r="E774" t="s">
        <v>2522</v>
      </c>
      <c r="F774" t="s">
        <v>192</v>
      </c>
      <c r="G774" t="s">
        <v>331</v>
      </c>
      <c r="H774" t="s">
        <v>194</v>
      </c>
      <c r="I774" t="s">
        <v>331</v>
      </c>
      <c r="J774" t="s">
        <v>316</v>
      </c>
      <c r="K774" t="s">
        <v>193</v>
      </c>
      <c r="L774" t="s">
        <v>540</v>
      </c>
      <c r="M774" t="s">
        <v>193</v>
      </c>
      <c r="N774" t="s">
        <v>196</v>
      </c>
      <c r="O774" t="s">
        <v>197</v>
      </c>
      <c r="P774" t="s">
        <v>198</v>
      </c>
      <c r="Q774">
        <v>4000</v>
      </c>
      <c r="R774" t="s">
        <v>198</v>
      </c>
      <c r="S774">
        <v>1250</v>
      </c>
      <c r="T774">
        <v>5</v>
      </c>
      <c r="U774">
        <v>4</v>
      </c>
      <c r="V774" t="s">
        <v>2244</v>
      </c>
      <c r="W774" t="s">
        <v>200</v>
      </c>
      <c r="X774">
        <v>3.5</v>
      </c>
      <c r="Y774" t="s">
        <v>193</v>
      </c>
      <c r="Z774" t="s">
        <v>5572</v>
      </c>
      <c r="AA774" t="s">
        <v>2410</v>
      </c>
      <c r="AB774">
        <v>320</v>
      </c>
      <c r="AD774">
        <v>-41</v>
      </c>
      <c r="AE774" t="s">
        <v>193</v>
      </c>
      <c r="AF774" t="s">
        <v>193</v>
      </c>
      <c r="AG774">
        <v>350</v>
      </c>
      <c r="AH774">
        <v>0</v>
      </c>
      <c r="AI774">
        <v>0</v>
      </c>
      <c r="AJ774" t="s">
        <v>193</v>
      </c>
      <c r="AK774" t="s">
        <v>193</v>
      </c>
      <c r="AM774">
        <v>90</v>
      </c>
      <c r="AN774">
        <v>30</v>
      </c>
      <c r="AO774" t="s">
        <v>193</v>
      </c>
      <c r="AP774">
        <v>3.84</v>
      </c>
      <c r="AQ774">
        <v>3.5880000000000001</v>
      </c>
      <c r="AR774">
        <v>99.596000000000004</v>
      </c>
      <c r="AS774" t="s">
        <v>202</v>
      </c>
      <c r="AT774" t="s">
        <v>203</v>
      </c>
      <c r="AU774" t="s">
        <v>204</v>
      </c>
      <c r="AV774" t="s">
        <v>205</v>
      </c>
      <c r="AW774">
        <v>5</v>
      </c>
      <c r="AX774">
        <v>3</v>
      </c>
      <c r="AY774">
        <v>2</v>
      </c>
      <c r="AZ774" t="s">
        <v>193</v>
      </c>
      <c r="BA774" t="s">
        <v>202</v>
      </c>
      <c r="BB774" t="s">
        <v>206</v>
      </c>
      <c r="BC774" t="s">
        <v>202</v>
      </c>
      <c r="BD774" t="s">
        <v>202</v>
      </c>
      <c r="BE774" t="s">
        <v>206</v>
      </c>
      <c r="BF774" t="s">
        <v>206</v>
      </c>
      <c r="BG774" t="s">
        <v>207</v>
      </c>
      <c r="BH774" t="s">
        <v>193</v>
      </c>
      <c r="BI774">
        <v>2000</v>
      </c>
      <c r="BK774" t="s">
        <v>206</v>
      </c>
      <c r="BL774" t="s">
        <v>208</v>
      </c>
      <c r="BM774" t="s">
        <v>29</v>
      </c>
      <c r="BN774" t="s">
        <v>341</v>
      </c>
      <c r="BO774" t="s">
        <v>31</v>
      </c>
      <c r="BP774" t="s">
        <v>32</v>
      </c>
      <c r="BQ774" t="s">
        <v>193</v>
      </c>
      <c r="BR774" t="s">
        <v>193</v>
      </c>
      <c r="BS774" t="s">
        <v>193</v>
      </c>
      <c r="BT774" t="s">
        <v>193</v>
      </c>
      <c r="BU774" t="s">
        <v>193</v>
      </c>
      <c r="BV774" t="s">
        <v>208</v>
      </c>
      <c r="BW774" t="s">
        <v>209</v>
      </c>
      <c r="BX774" t="s">
        <v>197</v>
      </c>
      <c r="BY774" t="s">
        <v>193</v>
      </c>
      <c r="BZ774" t="s">
        <v>211</v>
      </c>
      <c r="CA774" t="s">
        <v>2318</v>
      </c>
      <c r="CB774" t="s">
        <v>2530</v>
      </c>
      <c r="CC774" t="s">
        <v>2531</v>
      </c>
      <c r="CD774" t="s">
        <v>5600</v>
      </c>
      <c r="CE774">
        <v>1</v>
      </c>
      <c r="CF774">
        <v>0</v>
      </c>
      <c r="CG774" t="s">
        <v>214</v>
      </c>
      <c r="CH774" t="s">
        <v>215</v>
      </c>
      <c r="CI774" t="s">
        <v>215</v>
      </c>
      <c r="CJ774" t="s">
        <v>197</v>
      </c>
      <c r="CK774">
        <v>1250</v>
      </c>
      <c r="CL774" t="s">
        <v>216</v>
      </c>
      <c r="CM774">
        <v>1</v>
      </c>
      <c r="CN774" t="s">
        <v>2244</v>
      </c>
      <c r="CO774" t="s">
        <v>193</v>
      </c>
      <c r="CP774">
        <v>1</v>
      </c>
      <c r="CQ774" t="s">
        <v>193</v>
      </c>
      <c r="CR774" t="s">
        <v>193</v>
      </c>
      <c r="CS774" t="s">
        <v>193</v>
      </c>
      <c r="CT774" t="s">
        <v>193</v>
      </c>
      <c r="CU774" t="s">
        <v>193</v>
      </c>
      <c r="CV774" t="s">
        <v>193</v>
      </c>
      <c r="CW774" t="s">
        <v>2521</v>
      </c>
      <c r="CX774" t="s">
        <v>217</v>
      </c>
      <c r="CY774">
        <v>0.6</v>
      </c>
      <c r="CZ774">
        <v>7.5</v>
      </c>
      <c r="DA774" t="s">
        <v>206</v>
      </c>
      <c r="DB774" t="s">
        <v>193</v>
      </c>
      <c r="DC774" t="s">
        <v>193</v>
      </c>
      <c r="DD774" t="s">
        <v>193</v>
      </c>
      <c r="DE774" t="s">
        <v>193</v>
      </c>
      <c r="DF774" t="s">
        <v>193</v>
      </c>
      <c r="DG774" t="s">
        <v>963</v>
      </c>
      <c r="DH774" t="s">
        <v>400</v>
      </c>
      <c r="DI774" t="s">
        <v>340</v>
      </c>
      <c r="DJ774" t="s">
        <v>404</v>
      </c>
      <c r="DK774" t="s">
        <v>375</v>
      </c>
      <c r="DL774" t="s">
        <v>222</v>
      </c>
      <c r="DM774" t="s">
        <v>222</v>
      </c>
      <c r="DN774" t="s">
        <v>223</v>
      </c>
      <c r="DO774" t="s">
        <v>2242</v>
      </c>
      <c r="DP774">
        <v>102.637</v>
      </c>
      <c r="DQ774">
        <v>2.9239999999999999</v>
      </c>
      <c r="DR774">
        <v>251.0966</v>
      </c>
      <c r="DS774">
        <v>-68.903400000000005</v>
      </c>
      <c r="DT774">
        <v>102.211</v>
      </c>
      <c r="DU774">
        <v>3.0150000000000001</v>
      </c>
      <c r="DV774">
        <v>263.51350000000002</v>
      </c>
      <c r="DW774">
        <v>-56.486499999999999</v>
      </c>
      <c r="DX774">
        <v>102.113</v>
      </c>
      <c r="DY774">
        <v>3.036</v>
      </c>
      <c r="DZ774">
        <v>268.4545</v>
      </c>
      <c r="EA774">
        <v>-51.545499999999997</v>
      </c>
      <c r="EB774">
        <v>102.315</v>
      </c>
      <c r="EC774">
        <v>2.992</v>
      </c>
      <c r="ED774">
        <v>261.07990000000001</v>
      </c>
      <c r="EE774">
        <v>-58.920099999999998</v>
      </c>
      <c r="EF774">
        <v>102.563</v>
      </c>
      <c r="EG774">
        <v>2.9380000000000002</v>
      </c>
      <c r="EH774">
        <v>255.37090000000001</v>
      </c>
      <c r="EI774">
        <v>-64.629099999999994</v>
      </c>
      <c r="EJ774">
        <v>102.563</v>
      </c>
      <c r="EK774">
        <v>2.9380000000000002</v>
      </c>
      <c r="EL774">
        <v>249.8364</v>
      </c>
      <c r="EM774">
        <v>-70.163600000000002</v>
      </c>
      <c r="EN774">
        <v>105.41</v>
      </c>
      <c r="EO774">
        <v>2.33</v>
      </c>
      <c r="EP774">
        <v>187.29230000000001</v>
      </c>
      <c r="EQ774">
        <v>-132.70769999999999</v>
      </c>
      <c r="ER774">
        <v>105.41</v>
      </c>
      <c r="ES774">
        <v>2.33</v>
      </c>
      <c r="ET774">
        <v>185.86439999999999</v>
      </c>
      <c r="EU774">
        <v>-134.13560000000001</v>
      </c>
      <c r="EV774">
        <v>107.59099999999999</v>
      </c>
      <c r="EW774">
        <v>1.8759999999999999</v>
      </c>
      <c r="EX774">
        <v>140.4691</v>
      </c>
      <c r="EY774">
        <v>-179.5309</v>
      </c>
      <c r="EZ774">
        <v>107.55</v>
      </c>
      <c r="FA774">
        <v>1.8839999999999999</v>
      </c>
      <c r="FB774">
        <v>147.95330000000001</v>
      </c>
      <c r="FC774">
        <v>-172.04669999999999</v>
      </c>
      <c r="FD774">
        <v>107.41500000000001</v>
      </c>
      <c r="FE774">
        <v>1.911</v>
      </c>
      <c r="FF774">
        <v>146.2037</v>
      </c>
      <c r="FG774">
        <v>-173.7963</v>
      </c>
      <c r="FH774">
        <v>57.08</v>
      </c>
      <c r="FI774">
        <v>-7.32</v>
      </c>
      <c r="FJ774">
        <v>73.31</v>
      </c>
      <c r="FK774">
        <v>-12.26</v>
      </c>
      <c r="FL774">
        <v>107.875</v>
      </c>
      <c r="FM774">
        <v>-11.26</v>
      </c>
      <c r="FN774">
        <v>0.2281</v>
      </c>
      <c r="FO774">
        <v>-26.959800000000001</v>
      </c>
      <c r="FP774">
        <v>0.29549999999999998</v>
      </c>
      <c r="FQ774">
        <v>-11.4321</v>
      </c>
      <c r="FR774">
        <v>0.41310000000000002</v>
      </c>
      <c r="FS774">
        <v>0.50880000000000003</v>
      </c>
      <c r="FT774">
        <v>0.72640000000000005</v>
      </c>
      <c r="FU774">
        <v>-7.6200999999999999</v>
      </c>
      <c r="FV774">
        <v>1.3366</v>
      </c>
      <c r="FW774">
        <v>-1.0585</v>
      </c>
      <c r="FX774" t="s">
        <v>2525</v>
      </c>
      <c r="FY774">
        <v>65198.270799999998</v>
      </c>
    </row>
    <row r="775" spans="1:181" x14ac:dyDescent="0.35">
      <c r="A775">
        <v>778</v>
      </c>
      <c r="B775" t="s">
        <v>5600</v>
      </c>
      <c r="C775" t="s">
        <v>5610</v>
      </c>
      <c r="D775" t="s">
        <v>2532</v>
      </c>
      <c r="E775" t="s">
        <v>2533</v>
      </c>
      <c r="F775" t="s">
        <v>441</v>
      </c>
      <c r="G775" t="s">
        <v>304</v>
      </c>
      <c r="H775" t="s">
        <v>286</v>
      </c>
      <c r="I775" t="s">
        <v>331</v>
      </c>
      <c r="J775" t="s">
        <v>285</v>
      </c>
      <c r="K775" t="s">
        <v>331</v>
      </c>
      <c r="L775" t="s">
        <v>2534</v>
      </c>
      <c r="M775" t="s">
        <v>193</v>
      </c>
      <c r="N775" t="s">
        <v>196</v>
      </c>
      <c r="O775" t="s">
        <v>197</v>
      </c>
      <c r="P775" t="s">
        <v>198</v>
      </c>
      <c r="Q775">
        <v>20000</v>
      </c>
      <c r="R775" t="s">
        <v>198</v>
      </c>
      <c r="S775">
        <v>4500</v>
      </c>
      <c r="T775">
        <v>30</v>
      </c>
      <c r="U775">
        <v>6</v>
      </c>
      <c r="V775" t="s">
        <v>2244</v>
      </c>
      <c r="W775" t="s">
        <v>200</v>
      </c>
      <c r="X775">
        <v>3.6</v>
      </c>
      <c r="Y775" t="s">
        <v>193</v>
      </c>
      <c r="Z775" t="s">
        <v>5625</v>
      </c>
      <c r="AA775" t="s">
        <v>999</v>
      </c>
      <c r="AB775">
        <v>225</v>
      </c>
      <c r="AD775" t="s">
        <v>193</v>
      </c>
      <c r="AE775" t="s">
        <v>193</v>
      </c>
      <c r="AF775" t="s">
        <v>193</v>
      </c>
      <c r="AG775">
        <v>265</v>
      </c>
      <c r="AH775">
        <v>225</v>
      </c>
      <c r="AI775">
        <v>0</v>
      </c>
      <c r="AJ775" t="s">
        <v>193</v>
      </c>
      <c r="AK775" t="s">
        <v>193</v>
      </c>
      <c r="AM775">
        <v>40</v>
      </c>
      <c r="AN775">
        <v>40</v>
      </c>
      <c r="AO775" t="s">
        <v>193</v>
      </c>
      <c r="AP775">
        <v>2.27</v>
      </c>
      <c r="AQ775">
        <v>3.6190000000000002</v>
      </c>
      <c r="AR775">
        <v>99.653999999999996</v>
      </c>
      <c r="AS775" t="s">
        <v>202</v>
      </c>
      <c r="AT775" t="s">
        <v>203</v>
      </c>
      <c r="AU775" t="s">
        <v>204</v>
      </c>
      <c r="AV775" t="s">
        <v>205</v>
      </c>
      <c r="AW775">
        <v>4</v>
      </c>
      <c r="AX775">
        <v>4</v>
      </c>
      <c r="AY775" t="s">
        <v>193</v>
      </c>
      <c r="AZ775" t="s">
        <v>193</v>
      </c>
      <c r="BA775" t="s">
        <v>206</v>
      </c>
      <c r="BB775" t="s">
        <v>206</v>
      </c>
      <c r="BC775" t="s">
        <v>202</v>
      </c>
      <c r="BD775" t="s">
        <v>202</v>
      </c>
      <c r="BE775" t="s">
        <v>206</v>
      </c>
      <c r="BF775" t="s">
        <v>206</v>
      </c>
      <c r="BG775" t="s">
        <v>207</v>
      </c>
      <c r="BH775" t="s">
        <v>193</v>
      </c>
      <c r="BI775">
        <v>2000</v>
      </c>
      <c r="BK775" t="s">
        <v>206</v>
      </c>
      <c r="BL775" t="s">
        <v>208</v>
      </c>
      <c r="BM775" t="s">
        <v>511</v>
      </c>
      <c r="BN775" t="s">
        <v>32</v>
      </c>
      <c r="BO775" t="s">
        <v>240</v>
      </c>
      <c r="BP775" t="s">
        <v>193</v>
      </c>
      <c r="BQ775" t="s">
        <v>193</v>
      </c>
      <c r="BR775" t="s">
        <v>193</v>
      </c>
      <c r="BS775" t="s">
        <v>193</v>
      </c>
      <c r="BT775" t="s">
        <v>193</v>
      </c>
      <c r="BU775" t="s">
        <v>193</v>
      </c>
      <c r="BV775" t="s">
        <v>193</v>
      </c>
      <c r="BW775" t="s">
        <v>209</v>
      </c>
      <c r="BX775" t="s">
        <v>197</v>
      </c>
      <c r="BY775" t="s">
        <v>193</v>
      </c>
      <c r="BZ775" t="s">
        <v>470</v>
      </c>
      <c r="CA775" t="s">
        <v>485</v>
      </c>
      <c r="CB775" t="s">
        <v>2535</v>
      </c>
      <c r="CC775" t="s">
        <v>2536</v>
      </c>
      <c r="CD775" t="s">
        <v>5600</v>
      </c>
      <c r="CE775">
        <v>1</v>
      </c>
      <c r="CF775">
        <v>1</v>
      </c>
      <c r="CG775" t="s">
        <v>214</v>
      </c>
      <c r="CH775" t="s">
        <v>215</v>
      </c>
      <c r="CI775" t="s">
        <v>215</v>
      </c>
      <c r="CJ775" t="s">
        <v>197</v>
      </c>
      <c r="CK775">
        <v>4500</v>
      </c>
      <c r="CL775" t="s">
        <v>216</v>
      </c>
      <c r="CM775">
        <v>1</v>
      </c>
      <c r="CN775" t="s">
        <v>2244</v>
      </c>
      <c r="CO775" t="s">
        <v>193</v>
      </c>
      <c r="CP775">
        <v>6</v>
      </c>
      <c r="CQ775" t="s">
        <v>193</v>
      </c>
      <c r="CR775" t="s">
        <v>193</v>
      </c>
      <c r="CS775" t="s">
        <v>193</v>
      </c>
      <c r="CT775" t="s">
        <v>193</v>
      </c>
      <c r="CU775" t="s">
        <v>193</v>
      </c>
      <c r="CV775" t="s">
        <v>193</v>
      </c>
      <c r="CW775" t="s">
        <v>2532</v>
      </c>
      <c r="CX775" t="s">
        <v>217</v>
      </c>
      <c r="CY775">
        <v>0.3</v>
      </c>
      <c r="CZ775">
        <v>13.5</v>
      </c>
      <c r="DA775" t="s">
        <v>206</v>
      </c>
      <c r="DB775" t="s">
        <v>193</v>
      </c>
      <c r="DC775" t="s">
        <v>193</v>
      </c>
      <c r="DD775" t="s">
        <v>193</v>
      </c>
      <c r="DE775" t="s">
        <v>193</v>
      </c>
      <c r="DF775" t="s">
        <v>193</v>
      </c>
      <c r="DG775" t="s">
        <v>26</v>
      </c>
      <c r="DH775" t="s">
        <v>220</v>
      </c>
      <c r="DI775" t="s">
        <v>30</v>
      </c>
      <c r="DJ775" t="s">
        <v>31</v>
      </c>
      <c r="DK775" t="s">
        <v>276</v>
      </c>
      <c r="DL775" t="s">
        <v>222</v>
      </c>
      <c r="DM775" t="s">
        <v>222</v>
      </c>
      <c r="DN775" t="s">
        <v>223</v>
      </c>
      <c r="DO775" t="s">
        <v>1002</v>
      </c>
      <c r="DP775">
        <v>101.087</v>
      </c>
      <c r="DQ775">
        <v>3.54</v>
      </c>
      <c r="DR775">
        <v>219.43809999999999</v>
      </c>
      <c r="DS775">
        <v>-5.5618999999999996</v>
      </c>
      <c r="DT775">
        <v>101.36799999999999</v>
      </c>
      <c r="DU775">
        <v>3.5249999999999999</v>
      </c>
      <c r="DV775">
        <v>219.6788</v>
      </c>
      <c r="DW775">
        <v>-5.3212000000000002</v>
      </c>
      <c r="DX775">
        <v>101.81100000000001</v>
      </c>
      <c r="DY775">
        <v>3.5009999999999999</v>
      </c>
      <c r="DZ775">
        <v>227.95750000000001</v>
      </c>
      <c r="EA775">
        <v>2.9575</v>
      </c>
      <c r="EB775">
        <v>101.47799999999999</v>
      </c>
      <c r="EC775">
        <v>3.5190000000000001</v>
      </c>
      <c r="ED775">
        <v>227.49520000000001</v>
      </c>
      <c r="EE775">
        <v>2.4952000000000001</v>
      </c>
      <c r="EF775">
        <v>103.458</v>
      </c>
      <c r="EG775">
        <v>3.4129999999999998</v>
      </c>
      <c r="EH775">
        <v>220.1088</v>
      </c>
      <c r="EI775">
        <v>-4.8912000000000004</v>
      </c>
      <c r="EJ775">
        <v>106.55</v>
      </c>
      <c r="EK775">
        <v>3.2530000000000001</v>
      </c>
      <c r="EL775">
        <v>197.29050000000001</v>
      </c>
      <c r="EM775">
        <v>-27.709499999999998</v>
      </c>
      <c r="EN775">
        <v>113.289</v>
      </c>
      <c r="EO775">
        <v>2.9239999999999999</v>
      </c>
      <c r="EP775">
        <v>162.68510000000001</v>
      </c>
      <c r="EQ775">
        <v>-62.314900000000002</v>
      </c>
      <c r="ER775">
        <v>113.289</v>
      </c>
      <c r="ES775">
        <v>2.9239999999999999</v>
      </c>
      <c r="ET775">
        <v>154.80109999999999</v>
      </c>
      <c r="EU775">
        <v>-70.198899999999995</v>
      </c>
      <c r="EV775">
        <v>113.88800000000001</v>
      </c>
      <c r="EW775">
        <v>2.8959999999999999</v>
      </c>
      <c r="EX775">
        <v>152.02070000000001</v>
      </c>
      <c r="EY775">
        <v>-72.979299999999995</v>
      </c>
      <c r="EZ775">
        <v>112.495</v>
      </c>
      <c r="FA775">
        <v>2.9609999999999999</v>
      </c>
      <c r="FB775">
        <v>161.96260000000001</v>
      </c>
      <c r="FC775">
        <v>-63.037399999999998</v>
      </c>
      <c r="FD775">
        <v>112.58799999999999</v>
      </c>
      <c r="FE775">
        <v>2.9569999999999999</v>
      </c>
      <c r="FF775">
        <v>155.23670000000001</v>
      </c>
      <c r="FG775">
        <v>-69.763300000000001</v>
      </c>
      <c r="FH775">
        <v>57.08</v>
      </c>
      <c r="FI775">
        <v>-7.32</v>
      </c>
      <c r="FJ775">
        <v>73.31</v>
      </c>
      <c r="FK775">
        <v>-12.26</v>
      </c>
      <c r="FL775">
        <v>107.875</v>
      </c>
      <c r="FM775">
        <v>-11.26</v>
      </c>
      <c r="FN775">
        <v>0.2281</v>
      </c>
      <c r="FO775">
        <v>-26.959800000000001</v>
      </c>
      <c r="FP775">
        <v>0.29549999999999998</v>
      </c>
      <c r="FQ775">
        <v>-11.4321</v>
      </c>
      <c r="FR775">
        <v>0.41310000000000002</v>
      </c>
      <c r="FS775">
        <v>0.50880000000000003</v>
      </c>
      <c r="FT775">
        <v>0.72640000000000005</v>
      </c>
      <c r="FU775">
        <v>-7.6200999999999999</v>
      </c>
      <c r="FV775">
        <v>1.3366</v>
      </c>
      <c r="FW775">
        <v>-1.0585</v>
      </c>
      <c r="FX775" t="s">
        <v>2537</v>
      </c>
      <c r="FY775">
        <v>187147.4902</v>
      </c>
    </row>
    <row r="776" spans="1:181" x14ac:dyDescent="0.35">
      <c r="A776">
        <v>779</v>
      </c>
      <c r="B776" t="s">
        <v>5600</v>
      </c>
      <c r="C776" t="s">
        <v>5610</v>
      </c>
      <c r="D776" t="s">
        <v>2532</v>
      </c>
      <c r="E776" t="s">
        <v>2533</v>
      </c>
      <c r="F776" t="s">
        <v>441</v>
      </c>
      <c r="G776" t="s">
        <v>304</v>
      </c>
      <c r="H776" t="s">
        <v>286</v>
      </c>
      <c r="I776" t="s">
        <v>331</v>
      </c>
      <c r="J776" t="s">
        <v>285</v>
      </c>
      <c r="K776" t="s">
        <v>331</v>
      </c>
      <c r="L776" t="s">
        <v>2534</v>
      </c>
      <c r="M776" t="s">
        <v>193</v>
      </c>
      <c r="N776" t="s">
        <v>196</v>
      </c>
      <c r="O776" t="s">
        <v>197</v>
      </c>
      <c r="P776" t="s">
        <v>198</v>
      </c>
      <c r="Q776">
        <v>20000</v>
      </c>
      <c r="R776" t="s">
        <v>198</v>
      </c>
      <c r="S776">
        <v>3000</v>
      </c>
      <c r="T776">
        <v>20</v>
      </c>
      <c r="U776">
        <v>6</v>
      </c>
      <c r="V776" t="s">
        <v>2244</v>
      </c>
      <c r="W776" t="s">
        <v>200</v>
      </c>
      <c r="X776">
        <v>3.6</v>
      </c>
      <c r="Y776" t="s">
        <v>193</v>
      </c>
      <c r="Z776" t="s">
        <v>5375</v>
      </c>
      <c r="AA776" t="s">
        <v>999</v>
      </c>
      <c r="AB776">
        <v>225</v>
      </c>
      <c r="AD776" t="s">
        <v>193</v>
      </c>
      <c r="AE776" t="s">
        <v>193</v>
      </c>
      <c r="AF776" t="s">
        <v>193</v>
      </c>
      <c r="AG776">
        <v>265</v>
      </c>
      <c r="AH776">
        <v>225</v>
      </c>
      <c r="AI776">
        <v>0</v>
      </c>
      <c r="AJ776" t="s">
        <v>193</v>
      </c>
      <c r="AK776" t="s">
        <v>193</v>
      </c>
      <c r="AM776">
        <v>40</v>
      </c>
      <c r="AN776">
        <v>40</v>
      </c>
      <c r="AO776" t="s">
        <v>193</v>
      </c>
      <c r="AP776">
        <v>2.27</v>
      </c>
      <c r="AQ776">
        <v>3.6190000000000002</v>
      </c>
      <c r="AR776">
        <v>99.730999999999995</v>
      </c>
      <c r="AS776" t="s">
        <v>202</v>
      </c>
      <c r="AT776" t="s">
        <v>203</v>
      </c>
      <c r="AU776" t="s">
        <v>204</v>
      </c>
      <c r="AV776" t="s">
        <v>205</v>
      </c>
      <c r="AW776">
        <v>4</v>
      </c>
      <c r="AX776">
        <v>4</v>
      </c>
      <c r="AY776" t="s">
        <v>193</v>
      </c>
      <c r="AZ776" t="s">
        <v>193</v>
      </c>
      <c r="BA776" t="s">
        <v>206</v>
      </c>
      <c r="BB776" t="s">
        <v>206</v>
      </c>
      <c r="BC776" t="s">
        <v>202</v>
      </c>
      <c r="BD776" t="s">
        <v>202</v>
      </c>
      <c r="BE776" t="s">
        <v>206</v>
      </c>
      <c r="BF776" t="s">
        <v>206</v>
      </c>
      <c r="BG776" t="s">
        <v>207</v>
      </c>
      <c r="BH776" t="s">
        <v>193</v>
      </c>
      <c r="BI776">
        <v>2000</v>
      </c>
      <c r="BK776" t="s">
        <v>206</v>
      </c>
      <c r="BL776" t="s">
        <v>208</v>
      </c>
      <c r="BM776" t="s">
        <v>511</v>
      </c>
      <c r="BN776" t="s">
        <v>32</v>
      </c>
      <c r="BO776" t="s">
        <v>240</v>
      </c>
      <c r="BP776" t="s">
        <v>193</v>
      </c>
      <c r="BQ776" t="s">
        <v>193</v>
      </c>
      <c r="BR776" t="s">
        <v>193</v>
      </c>
      <c r="BS776" t="s">
        <v>193</v>
      </c>
      <c r="BT776" t="s">
        <v>193</v>
      </c>
      <c r="BU776" t="s">
        <v>193</v>
      </c>
      <c r="BV776" t="s">
        <v>193</v>
      </c>
      <c r="BW776" t="s">
        <v>209</v>
      </c>
      <c r="BX776" t="s">
        <v>197</v>
      </c>
      <c r="BY776" t="s">
        <v>193</v>
      </c>
      <c r="BZ776" t="s">
        <v>470</v>
      </c>
      <c r="CA776" t="s">
        <v>485</v>
      </c>
      <c r="CB776" t="s">
        <v>2538</v>
      </c>
      <c r="CC776" t="s">
        <v>2539</v>
      </c>
      <c r="CD776" t="s">
        <v>5600</v>
      </c>
      <c r="CE776">
        <v>1</v>
      </c>
      <c r="CF776">
        <v>0</v>
      </c>
      <c r="CG776" t="s">
        <v>214</v>
      </c>
      <c r="CH776" t="s">
        <v>215</v>
      </c>
      <c r="CI776" t="s">
        <v>215</v>
      </c>
      <c r="CJ776" t="s">
        <v>197</v>
      </c>
      <c r="CK776">
        <v>3000</v>
      </c>
      <c r="CL776" t="s">
        <v>216</v>
      </c>
      <c r="CM776">
        <v>1</v>
      </c>
      <c r="CN776" t="s">
        <v>2244</v>
      </c>
      <c r="CO776" t="s">
        <v>193</v>
      </c>
      <c r="CP776">
        <v>6</v>
      </c>
      <c r="CQ776" t="s">
        <v>193</v>
      </c>
      <c r="CR776" t="s">
        <v>193</v>
      </c>
      <c r="CS776" t="s">
        <v>193</v>
      </c>
      <c r="CT776" t="s">
        <v>193</v>
      </c>
      <c r="CU776" t="s">
        <v>193</v>
      </c>
      <c r="CV776" t="s">
        <v>193</v>
      </c>
      <c r="CW776" t="s">
        <v>2532</v>
      </c>
      <c r="CX776" t="s">
        <v>217</v>
      </c>
      <c r="CY776">
        <v>0.27500000000000002</v>
      </c>
      <c r="CZ776">
        <v>8.25</v>
      </c>
      <c r="DA776" t="s">
        <v>206</v>
      </c>
      <c r="DB776" t="s">
        <v>193</v>
      </c>
      <c r="DC776" t="s">
        <v>193</v>
      </c>
      <c r="DD776" t="s">
        <v>193</v>
      </c>
      <c r="DE776" t="s">
        <v>193</v>
      </c>
      <c r="DF776" t="s">
        <v>193</v>
      </c>
      <c r="DG776" t="s">
        <v>26</v>
      </c>
      <c r="DH776" t="s">
        <v>220</v>
      </c>
      <c r="DI776" t="s">
        <v>30</v>
      </c>
      <c r="DJ776" t="s">
        <v>31</v>
      </c>
      <c r="DK776" t="s">
        <v>276</v>
      </c>
      <c r="DL776" t="s">
        <v>222</v>
      </c>
      <c r="DM776" t="s">
        <v>222</v>
      </c>
      <c r="DN776" t="s">
        <v>223</v>
      </c>
      <c r="DO776" t="s">
        <v>1002</v>
      </c>
      <c r="DP776">
        <v>100.461</v>
      </c>
      <c r="DQ776">
        <v>3.5670000000000002</v>
      </c>
      <c r="DR776">
        <v>222.13810000000001</v>
      </c>
      <c r="DS776">
        <v>-2.8618999999999999</v>
      </c>
      <c r="DT776">
        <v>100.432</v>
      </c>
      <c r="DU776">
        <v>3.569</v>
      </c>
      <c r="DV776">
        <v>224.0788</v>
      </c>
      <c r="DW776">
        <v>-0.92120000000000002</v>
      </c>
      <c r="DX776">
        <v>100.684</v>
      </c>
      <c r="DY776">
        <v>3.5510000000000002</v>
      </c>
      <c r="DZ776">
        <v>232.95750000000001</v>
      </c>
      <c r="EA776">
        <v>7.9574999999999996</v>
      </c>
      <c r="EB776">
        <v>101.233</v>
      </c>
      <c r="EC776">
        <v>3.512</v>
      </c>
      <c r="ED776">
        <v>226.79519999999999</v>
      </c>
      <c r="EE776">
        <v>1.7951999999999999</v>
      </c>
      <c r="EF776">
        <v>102.889</v>
      </c>
      <c r="EG776">
        <v>3.3959999999999999</v>
      </c>
      <c r="EH776">
        <v>218.40880000000001</v>
      </c>
      <c r="EI776">
        <v>-6.5911999999999997</v>
      </c>
      <c r="EJ776">
        <v>104.804</v>
      </c>
      <c r="EK776">
        <v>3.2650000000000001</v>
      </c>
      <c r="EL776">
        <v>198.4905</v>
      </c>
      <c r="EM776">
        <v>-26.509499999999999</v>
      </c>
      <c r="EN776">
        <v>110.449</v>
      </c>
      <c r="EO776">
        <v>2.8940000000000001</v>
      </c>
      <c r="EP776">
        <v>159.68510000000001</v>
      </c>
      <c r="EQ776">
        <v>-65.314899999999994</v>
      </c>
      <c r="ER776">
        <v>110.449</v>
      </c>
      <c r="ES776">
        <v>2.8940000000000001</v>
      </c>
      <c r="ET776">
        <v>151.80109999999999</v>
      </c>
      <c r="EU776">
        <v>-73.198899999999995</v>
      </c>
      <c r="EV776">
        <v>111.095</v>
      </c>
      <c r="EW776">
        <v>2.8530000000000002</v>
      </c>
      <c r="EX776">
        <v>147.72069999999999</v>
      </c>
      <c r="EY776">
        <v>-77.279300000000006</v>
      </c>
      <c r="EZ776">
        <v>110.101</v>
      </c>
      <c r="FA776">
        <v>2.9159999999999999</v>
      </c>
      <c r="FB776">
        <v>157.46260000000001</v>
      </c>
      <c r="FC776">
        <v>-67.537400000000005</v>
      </c>
      <c r="FD776">
        <v>109.8</v>
      </c>
      <c r="FE776">
        <v>2.9350000000000001</v>
      </c>
      <c r="FF776">
        <v>153.0367</v>
      </c>
      <c r="FG776">
        <v>-71.963300000000004</v>
      </c>
      <c r="FH776">
        <v>57.08</v>
      </c>
      <c r="FI776">
        <v>-7.32</v>
      </c>
      <c r="FJ776">
        <v>73.31</v>
      </c>
      <c r="FK776">
        <v>-12.26</v>
      </c>
      <c r="FL776">
        <v>107.875</v>
      </c>
      <c r="FM776">
        <v>-11.26</v>
      </c>
      <c r="FN776">
        <v>0.2281</v>
      </c>
      <c r="FO776">
        <v>-26.959800000000001</v>
      </c>
      <c r="FP776">
        <v>0.29549999999999998</v>
      </c>
      <c r="FQ776">
        <v>-11.4321</v>
      </c>
      <c r="FR776">
        <v>0.41310000000000002</v>
      </c>
      <c r="FS776">
        <v>0.50880000000000003</v>
      </c>
      <c r="FT776">
        <v>0.72640000000000005</v>
      </c>
      <c r="FU776">
        <v>-7.6200999999999999</v>
      </c>
      <c r="FV776">
        <v>1.3366</v>
      </c>
      <c r="FW776">
        <v>-1.0585</v>
      </c>
      <c r="FX776" t="s">
        <v>2537</v>
      </c>
      <c r="FY776">
        <v>187147.4902</v>
      </c>
    </row>
    <row r="777" spans="1:181" x14ac:dyDescent="0.35">
      <c r="A777">
        <v>780</v>
      </c>
      <c r="B777" t="s">
        <v>5600</v>
      </c>
      <c r="C777" t="s">
        <v>5610</v>
      </c>
      <c r="D777" t="s">
        <v>2532</v>
      </c>
      <c r="E777" t="s">
        <v>2533</v>
      </c>
      <c r="F777" t="s">
        <v>441</v>
      </c>
      <c r="G777" t="s">
        <v>304</v>
      </c>
      <c r="H777" t="s">
        <v>286</v>
      </c>
      <c r="I777" t="s">
        <v>331</v>
      </c>
      <c r="J777" t="s">
        <v>285</v>
      </c>
      <c r="K777" t="s">
        <v>331</v>
      </c>
      <c r="L777" t="s">
        <v>2534</v>
      </c>
      <c r="M777" t="s">
        <v>193</v>
      </c>
      <c r="N777" t="s">
        <v>196</v>
      </c>
      <c r="O777" t="s">
        <v>197</v>
      </c>
      <c r="P777" t="s">
        <v>198</v>
      </c>
      <c r="Q777">
        <v>20000</v>
      </c>
      <c r="R777" t="s">
        <v>198</v>
      </c>
      <c r="S777">
        <v>3250</v>
      </c>
      <c r="T777">
        <v>10</v>
      </c>
      <c r="U777">
        <v>6</v>
      </c>
      <c r="V777" t="s">
        <v>2244</v>
      </c>
      <c r="W777" t="s">
        <v>200</v>
      </c>
      <c r="X777">
        <v>2.95</v>
      </c>
      <c r="Y777" t="s">
        <v>193</v>
      </c>
      <c r="Z777" t="s">
        <v>5405</v>
      </c>
      <c r="AA777" t="s">
        <v>1712</v>
      </c>
      <c r="AB777">
        <v>225</v>
      </c>
      <c r="AD777" t="s">
        <v>193</v>
      </c>
      <c r="AE777" t="s">
        <v>193</v>
      </c>
      <c r="AF777" t="s">
        <v>193</v>
      </c>
      <c r="AG777">
        <v>265</v>
      </c>
      <c r="AH777">
        <v>225</v>
      </c>
      <c r="AI777">
        <v>0</v>
      </c>
      <c r="AJ777" t="s">
        <v>193</v>
      </c>
      <c r="AK777" t="s">
        <v>193</v>
      </c>
      <c r="AM777">
        <v>40</v>
      </c>
      <c r="AN777">
        <v>40</v>
      </c>
      <c r="AO777" t="s">
        <v>193</v>
      </c>
      <c r="AP777">
        <v>2.31</v>
      </c>
      <c r="AQ777">
        <v>2.9620000000000002</v>
      </c>
      <c r="AR777">
        <v>99.897000000000006</v>
      </c>
      <c r="AS777" t="s">
        <v>202</v>
      </c>
      <c r="AT777" t="s">
        <v>203</v>
      </c>
      <c r="AU777" t="s">
        <v>204</v>
      </c>
      <c r="AV777" t="s">
        <v>205</v>
      </c>
      <c r="AW777">
        <v>4</v>
      </c>
      <c r="AX777">
        <v>4</v>
      </c>
      <c r="AY777" t="s">
        <v>193</v>
      </c>
      <c r="AZ777" t="s">
        <v>193</v>
      </c>
      <c r="BA777" t="s">
        <v>206</v>
      </c>
      <c r="BB777" t="s">
        <v>206</v>
      </c>
      <c r="BC777" t="s">
        <v>202</v>
      </c>
      <c r="BD777" t="s">
        <v>202</v>
      </c>
      <c r="BE777" t="s">
        <v>206</v>
      </c>
      <c r="BF777" t="s">
        <v>206</v>
      </c>
      <c r="BG777" t="s">
        <v>207</v>
      </c>
      <c r="BH777" t="s">
        <v>193</v>
      </c>
      <c r="BI777">
        <v>2000</v>
      </c>
      <c r="BK777" t="s">
        <v>206</v>
      </c>
      <c r="BL777" t="s">
        <v>208</v>
      </c>
      <c r="BM777" t="s">
        <v>511</v>
      </c>
      <c r="BN777" t="s">
        <v>32</v>
      </c>
      <c r="BO777" t="s">
        <v>240</v>
      </c>
      <c r="BP777" t="s">
        <v>193</v>
      </c>
      <c r="BQ777" t="s">
        <v>193</v>
      </c>
      <c r="BR777" t="s">
        <v>193</v>
      </c>
      <c r="BS777" t="s">
        <v>193</v>
      </c>
      <c r="BT777" t="s">
        <v>193</v>
      </c>
      <c r="BU777" t="s">
        <v>193</v>
      </c>
      <c r="BV777" t="s">
        <v>193</v>
      </c>
      <c r="BW777" t="s">
        <v>209</v>
      </c>
      <c r="BX777" t="s">
        <v>197</v>
      </c>
      <c r="BY777" t="s">
        <v>193</v>
      </c>
      <c r="BZ777" t="s">
        <v>470</v>
      </c>
      <c r="CA777" t="s">
        <v>485</v>
      </c>
      <c r="CB777" t="s">
        <v>2540</v>
      </c>
      <c r="CC777" t="s">
        <v>2541</v>
      </c>
      <c r="CD777" t="s">
        <v>5600</v>
      </c>
      <c r="CE777">
        <v>1</v>
      </c>
      <c r="CF777">
        <v>0</v>
      </c>
      <c r="CG777" t="s">
        <v>214</v>
      </c>
      <c r="CH777" t="s">
        <v>215</v>
      </c>
      <c r="CI777" t="s">
        <v>215</v>
      </c>
      <c r="CJ777" t="s">
        <v>197</v>
      </c>
      <c r="CK777">
        <v>3250</v>
      </c>
      <c r="CL777" t="s">
        <v>216</v>
      </c>
      <c r="CM777">
        <v>1</v>
      </c>
      <c r="CN777" t="s">
        <v>2244</v>
      </c>
      <c r="CO777" t="s">
        <v>193</v>
      </c>
      <c r="CP777">
        <v>3</v>
      </c>
      <c r="CQ777" t="s">
        <v>193</v>
      </c>
      <c r="CR777" t="s">
        <v>193</v>
      </c>
      <c r="CS777" t="s">
        <v>193</v>
      </c>
      <c r="CT777" t="s">
        <v>193</v>
      </c>
      <c r="CU777" t="s">
        <v>193</v>
      </c>
      <c r="CV777" t="s">
        <v>193</v>
      </c>
      <c r="CW777" t="s">
        <v>2532</v>
      </c>
      <c r="CX777" t="s">
        <v>217</v>
      </c>
      <c r="CY777">
        <v>0.25</v>
      </c>
      <c r="CZ777">
        <v>8.125</v>
      </c>
      <c r="DA777" t="s">
        <v>206</v>
      </c>
      <c r="DB777" t="s">
        <v>193</v>
      </c>
      <c r="DC777" t="s">
        <v>193</v>
      </c>
      <c r="DD777" t="s">
        <v>193</v>
      </c>
      <c r="DE777" t="s">
        <v>193</v>
      </c>
      <c r="DF777" t="s">
        <v>193</v>
      </c>
      <c r="DG777" t="s">
        <v>26</v>
      </c>
      <c r="DH777" t="s">
        <v>220</v>
      </c>
      <c r="DI777" t="s">
        <v>30</v>
      </c>
      <c r="DJ777" t="s">
        <v>31</v>
      </c>
      <c r="DK777" t="s">
        <v>276</v>
      </c>
      <c r="DL777" t="s">
        <v>222</v>
      </c>
      <c r="DM777" t="s">
        <v>222</v>
      </c>
      <c r="DN777" t="s">
        <v>223</v>
      </c>
      <c r="DO777" t="s">
        <v>1547</v>
      </c>
      <c r="DP777">
        <v>101.83</v>
      </c>
      <c r="DQ777">
        <v>2.7349999999999999</v>
      </c>
      <c r="DR777">
        <v>200.87799999999999</v>
      </c>
      <c r="DS777">
        <v>-24.122</v>
      </c>
      <c r="DT777">
        <v>102.121</v>
      </c>
      <c r="DU777">
        <v>2.7010000000000001</v>
      </c>
      <c r="DV777">
        <v>203.1721</v>
      </c>
      <c r="DW777">
        <v>-21.8279</v>
      </c>
      <c r="DX777">
        <v>102.086</v>
      </c>
      <c r="DY777">
        <v>2.7050000000000001</v>
      </c>
      <c r="DZ777">
        <v>212.20240000000001</v>
      </c>
      <c r="EA777">
        <v>-12.797599999999999</v>
      </c>
      <c r="EB777">
        <v>102.907</v>
      </c>
      <c r="EC777">
        <v>2.61</v>
      </c>
      <c r="ED777">
        <v>201.3682</v>
      </c>
      <c r="EE777">
        <v>-23.631799999999998</v>
      </c>
      <c r="EF777">
        <v>103.245</v>
      </c>
      <c r="EG777">
        <v>2.5710000000000002</v>
      </c>
      <c r="EH777">
        <v>197.64859999999999</v>
      </c>
      <c r="EI777">
        <v>-27.351400000000002</v>
      </c>
      <c r="EJ777">
        <v>104.798</v>
      </c>
      <c r="EK777">
        <v>2.3940000000000001</v>
      </c>
      <c r="EL777">
        <v>172.44409999999999</v>
      </c>
      <c r="EM777">
        <v>-52.555900000000001</v>
      </c>
      <c r="EN777">
        <v>108.249</v>
      </c>
      <c r="EO777">
        <v>2.0110000000000001</v>
      </c>
      <c r="EP777">
        <v>129.90450000000001</v>
      </c>
      <c r="EQ777">
        <v>-95.095500000000001</v>
      </c>
      <c r="ER777">
        <v>108.249</v>
      </c>
      <c r="ES777">
        <v>2.0110000000000001</v>
      </c>
      <c r="ET777">
        <v>123.89490000000001</v>
      </c>
      <c r="EU777">
        <v>-101.10509999999999</v>
      </c>
      <c r="EV777">
        <v>107.89</v>
      </c>
      <c r="EW777">
        <v>2.0499999999999998</v>
      </c>
      <c r="EX777">
        <v>127.8516</v>
      </c>
      <c r="EY777">
        <v>-97.148399999999995</v>
      </c>
      <c r="EZ777">
        <v>107.94199999999999</v>
      </c>
      <c r="FA777">
        <v>2.044</v>
      </c>
      <c r="FB777">
        <v>132.51490000000001</v>
      </c>
      <c r="FC777">
        <v>-92.485100000000003</v>
      </c>
      <c r="FD777">
        <v>107.88500000000001</v>
      </c>
      <c r="FE777">
        <v>2.0499999999999998</v>
      </c>
      <c r="FF777">
        <v>127.88939999999999</v>
      </c>
      <c r="FG777">
        <v>-97.110600000000005</v>
      </c>
      <c r="FH777">
        <v>57.08</v>
      </c>
      <c r="FI777">
        <v>-7.32</v>
      </c>
      <c r="FJ777">
        <v>73.31</v>
      </c>
      <c r="FK777">
        <v>-12.26</v>
      </c>
      <c r="FL777">
        <v>107.875</v>
      </c>
      <c r="FM777">
        <v>-11.26</v>
      </c>
      <c r="FN777">
        <v>0.2281</v>
      </c>
      <c r="FO777">
        <v>-26.959800000000001</v>
      </c>
      <c r="FP777">
        <v>0.29549999999999998</v>
      </c>
      <c r="FQ777">
        <v>-11.4321</v>
      </c>
      <c r="FR777">
        <v>0.41310000000000002</v>
      </c>
      <c r="FS777">
        <v>0.50880000000000003</v>
      </c>
      <c r="FT777">
        <v>0.72640000000000005</v>
      </c>
      <c r="FU777">
        <v>-7.6200999999999999</v>
      </c>
      <c r="FV777">
        <v>1.3366</v>
      </c>
      <c r="FW777">
        <v>-1.0585</v>
      </c>
      <c r="FX777" t="s">
        <v>2537</v>
      </c>
      <c r="FY777">
        <v>187147.4902</v>
      </c>
    </row>
    <row r="778" spans="1:181" x14ac:dyDescent="0.35">
      <c r="A778">
        <v>781</v>
      </c>
      <c r="B778" t="s">
        <v>5600</v>
      </c>
      <c r="C778" t="s">
        <v>5610</v>
      </c>
      <c r="D778" t="s">
        <v>2532</v>
      </c>
      <c r="E778" t="s">
        <v>2533</v>
      </c>
      <c r="F778" t="s">
        <v>441</v>
      </c>
      <c r="G778" t="s">
        <v>304</v>
      </c>
      <c r="H778" t="s">
        <v>286</v>
      </c>
      <c r="I778" t="s">
        <v>331</v>
      </c>
      <c r="J778" t="s">
        <v>285</v>
      </c>
      <c r="K778" t="s">
        <v>331</v>
      </c>
      <c r="L778" t="s">
        <v>2534</v>
      </c>
      <c r="M778" t="s">
        <v>193</v>
      </c>
      <c r="N778" t="s">
        <v>196</v>
      </c>
      <c r="O778" t="s">
        <v>197</v>
      </c>
      <c r="P778" t="s">
        <v>198</v>
      </c>
      <c r="Q778">
        <v>20000</v>
      </c>
      <c r="R778" t="s">
        <v>198</v>
      </c>
      <c r="S778">
        <v>2250</v>
      </c>
      <c r="T778">
        <v>7</v>
      </c>
      <c r="U778">
        <v>6</v>
      </c>
      <c r="V778" t="s">
        <v>2244</v>
      </c>
      <c r="W778" t="s">
        <v>200</v>
      </c>
      <c r="X778">
        <v>2.8</v>
      </c>
      <c r="Y778" t="s">
        <v>193</v>
      </c>
      <c r="Z778" t="s">
        <v>5630</v>
      </c>
      <c r="AA778" t="s">
        <v>2517</v>
      </c>
      <c r="AB778">
        <v>225</v>
      </c>
      <c r="AD778" t="s">
        <v>193</v>
      </c>
      <c r="AE778" t="s">
        <v>193</v>
      </c>
      <c r="AF778" t="s">
        <v>193</v>
      </c>
      <c r="AG778">
        <v>265</v>
      </c>
      <c r="AH778">
        <v>225</v>
      </c>
      <c r="AI778">
        <v>0</v>
      </c>
      <c r="AJ778" t="s">
        <v>193</v>
      </c>
      <c r="AK778" t="s">
        <v>193</v>
      </c>
      <c r="AM778">
        <v>40</v>
      </c>
      <c r="AN778">
        <v>40</v>
      </c>
      <c r="AO778" t="s">
        <v>193</v>
      </c>
      <c r="AP778">
        <v>2.5299999999999998</v>
      </c>
      <c r="AQ778">
        <v>2.8340000000000001</v>
      </c>
      <c r="AR778">
        <v>99.784999999999997</v>
      </c>
      <c r="AS778" t="s">
        <v>202</v>
      </c>
      <c r="AT778" t="s">
        <v>203</v>
      </c>
      <c r="AU778" t="s">
        <v>204</v>
      </c>
      <c r="AV778" t="s">
        <v>205</v>
      </c>
      <c r="AW778">
        <v>4</v>
      </c>
      <c r="AX778">
        <v>4</v>
      </c>
      <c r="AY778" t="s">
        <v>193</v>
      </c>
      <c r="AZ778" t="s">
        <v>193</v>
      </c>
      <c r="BA778" t="s">
        <v>206</v>
      </c>
      <c r="BB778" t="s">
        <v>206</v>
      </c>
      <c r="BC778" t="s">
        <v>202</v>
      </c>
      <c r="BD778" t="s">
        <v>202</v>
      </c>
      <c r="BE778" t="s">
        <v>206</v>
      </c>
      <c r="BF778" t="s">
        <v>206</v>
      </c>
      <c r="BG778" t="s">
        <v>207</v>
      </c>
      <c r="BH778" t="s">
        <v>193</v>
      </c>
      <c r="BI778">
        <v>2000</v>
      </c>
      <c r="BK778" t="s">
        <v>206</v>
      </c>
      <c r="BL778" t="s">
        <v>208</v>
      </c>
      <c r="BM778" t="s">
        <v>511</v>
      </c>
      <c r="BN778" t="s">
        <v>32</v>
      </c>
      <c r="BO778" t="s">
        <v>240</v>
      </c>
      <c r="BP778" t="s">
        <v>193</v>
      </c>
      <c r="BQ778" t="s">
        <v>193</v>
      </c>
      <c r="BR778" t="s">
        <v>193</v>
      </c>
      <c r="BS778" t="s">
        <v>193</v>
      </c>
      <c r="BT778" t="s">
        <v>193</v>
      </c>
      <c r="BU778" t="s">
        <v>193</v>
      </c>
      <c r="BV778" t="s">
        <v>193</v>
      </c>
      <c r="BW778" t="s">
        <v>209</v>
      </c>
      <c r="BX778" t="s">
        <v>197</v>
      </c>
      <c r="BY778" t="s">
        <v>193</v>
      </c>
      <c r="BZ778" t="s">
        <v>470</v>
      </c>
      <c r="CA778" t="s">
        <v>485</v>
      </c>
      <c r="CB778" t="s">
        <v>2542</v>
      </c>
      <c r="CC778" t="s">
        <v>2543</v>
      </c>
      <c r="CD778" t="s">
        <v>5600</v>
      </c>
      <c r="CE778">
        <v>1</v>
      </c>
      <c r="CF778">
        <v>0</v>
      </c>
      <c r="CG778" t="s">
        <v>214</v>
      </c>
      <c r="CH778" t="s">
        <v>215</v>
      </c>
      <c r="CI778" t="s">
        <v>215</v>
      </c>
      <c r="CJ778" t="s">
        <v>197</v>
      </c>
      <c r="CK778">
        <v>2250</v>
      </c>
      <c r="CL778" t="s">
        <v>216</v>
      </c>
      <c r="CM778">
        <v>1</v>
      </c>
      <c r="CN778" t="s">
        <v>2244</v>
      </c>
      <c r="CO778" t="s">
        <v>193</v>
      </c>
      <c r="CP778">
        <v>2</v>
      </c>
      <c r="CQ778" t="s">
        <v>193</v>
      </c>
      <c r="CR778" t="s">
        <v>193</v>
      </c>
      <c r="CS778" t="s">
        <v>193</v>
      </c>
      <c r="CT778" t="s">
        <v>193</v>
      </c>
      <c r="CU778" t="s">
        <v>193</v>
      </c>
      <c r="CV778" t="s">
        <v>193</v>
      </c>
      <c r="CW778" t="s">
        <v>2532</v>
      </c>
      <c r="CX778" t="s">
        <v>217</v>
      </c>
      <c r="CY778">
        <v>0.2</v>
      </c>
      <c r="CZ778">
        <v>4.5</v>
      </c>
      <c r="DA778" t="s">
        <v>206</v>
      </c>
      <c r="DB778" t="s">
        <v>193</v>
      </c>
      <c r="DC778" t="s">
        <v>193</v>
      </c>
      <c r="DD778" t="s">
        <v>193</v>
      </c>
      <c r="DE778" t="s">
        <v>193</v>
      </c>
      <c r="DF778" t="s">
        <v>193</v>
      </c>
      <c r="DG778" t="s">
        <v>26</v>
      </c>
      <c r="DH778" t="s">
        <v>220</v>
      </c>
      <c r="DI778" t="s">
        <v>30</v>
      </c>
      <c r="DJ778" t="s">
        <v>31</v>
      </c>
      <c r="DK778" t="s">
        <v>276</v>
      </c>
      <c r="DL778" t="s">
        <v>222</v>
      </c>
      <c r="DM778" t="s">
        <v>222</v>
      </c>
      <c r="DN778" t="s">
        <v>223</v>
      </c>
      <c r="DO778" t="s">
        <v>2520</v>
      </c>
      <c r="DP778">
        <v>101.65300000000001</v>
      </c>
      <c r="DQ778">
        <v>2.5350000000000001</v>
      </c>
      <c r="DR778">
        <v>194.87970000000001</v>
      </c>
      <c r="DS778">
        <v>-30.1203</v>
      </c>
      <c r="DT778">
        <v>102.13</v>
      </c>
      <c r="DU778">
        <v>2.4590000000000001</v>
      </c>
      <c r="DV778">
        <v>191.83349999999999</v>
      </c>
      <c r="DW778">
        <v>-33.166499999999999</v>
      </c>
      <c r="DX778">
        <v>102.142</v>
      </c>
      <c r="DY778">
        <v>2.4569999999999999</v>
      </c>
      <c r="DZ778">
        <v>197.0813</v>
      </c>
      <c r="EA778">
        <v>-27.918700000000001</v>
      </c>
      <c r="EB778">
        <v>102.28100000000001</v>
      </c>
      <c r="EC778">
        <v>2.4350000000000001</v>
      </c>
      <c r="ED778">
        <v>192.62960000000001</v>
      </c>
      <c r="EE778">
        <v>-32.370399999999997</v>
      </c>
      <c r="EF778">
        <v>102.989</v>
      </c>
      <c r="EG778">
        <v>2.323</v>
      </c>
      <c r="EH778">
        <v>181.2073</v>
      </c>
      <c r="EI778">
        <v>-43.792700000000004</v>
      </c>
      <c r="EJ778">
        <v>104.202</v>
      </c>
      <c r="EK778">
        <v>2.133</v>
      </c>
      <c r="EL778">
        <v>155.60419999999999</v>
      </c>
      <c r="EM778">
        <v>-69.395799999999994</v>
      </c>
      <c r="EN778">
        <v>105.476</v>
      </c>
      <c r="EO778">
        <v>1.9359999999999999</v>
      </c>
      <c r="EP778">
        <v>132.0171</v>
      </c>
      <c r="EQ778">
        <v>-92.982900000000001</v>
      </c>
      <c r="ER778">
        <v>105.476</v>
      </c>
      <c r="ES778">
        <v>1.9359999999999999</v>
      </c>
      <c r="ET778">
        <v>128.1155</v>
      </c>
      <c r="EU778">
        <v>-96.884500000000003</v>
      </c>
      <c r="EV778">
        <v>108.17</v>
      </c>
      <c r="EW778">
        <v>1.53</v>
      </c>
      <c r="EX778">
        <v>87.512200000000007</v>
      </c>
      <c r="EY778">
        <v>-137.48779999999999</v>
      </c>
      <c r="EZ778">
        <v>106.69</v>
      </c>
      <c r="FA778">
        <v>1.7509999999999999</v>
      </c>
      <c r="FB778">
        <v>115.583</v>
      </c>
      <c r="FC778">
        <v>-109.417</v>
      </c>
      <c r="FD778">
        <v>106.654</v>
      </c>
      <c r="FE778">
        <v>1.756</v>
      </c>
      <c r="FF778">
        <v>111.4911</v>
      </c>
      <c r="FG778">
        <v>-113.5089</v>
      </c>
      <c r="FH778">
        <v>57.08</v>
      </c>
      <c r="FI778">
        <v>-7.32</v>
      </c>
      <c r="FJ778">
        <v>73.31</v>
      </c>
      <c r="FK778">
        <v>-12.26</v>
      </c>
      <c r="FL778">
        <v>107.875</v>
      </c>
      <c r="FM778">
        <v>-11.26</v>
      </c>
      <c r="FN778">
        <v>0.2281</v>
      </c>
      <c r="FO778">
        <v>-26.959800000000001</v>
      </c>
      <c r="FP778">
        <v>0.29549999999999998</v>
      </c>
      <c r="FQ778">
        <v>-11.4321</v>
      </c>
      <c r="FR778">
        <v>0.41310000000000002</v>
      </c>
      <c r="FS778">
        <v>0.50880000000000003</v>
      </c>
      <c r="FT778">
        <v>0.72640000000000005</v>
      </c>
      <c r="FU778">
        <v>-7.6200999999999999</v>
      </c>
      <c r="FV778">
        <v>1.3366</v>
      </c>
      <c r="FW778">
        <v>-1.0585</v>
      </c>
      <c r="FX778" t="s">
        <v>2537</v>
      </c>
      <c r="FY778">
        <v>187147.4902</v>
      </c>
    </row>
    <row r="779" spans="1:181" x14ac:dyDescent="0.35">
      <c r="A779">
        <v>782</v>
      </c>
      <c r="B779" t="s">
        <v>5600</v>
      </c>
      <c r="C779" t="s">
        <v>5610</v>
      </c>
      <c r="D779" t="s">
        <v>2532</v>
      </c>
      <c r="E779" t="s">
        <v>2533</v>
      </c>
      <c r="F779" t="s">
        <v>441</v>
      </c>
      <c r="G779" t="s">
        <v>304</v>
      </c>
      <c r="H779" t="s">
        <v>286</v>
      </c>
      <c r="I779" t="s">
        <v>331</v>
      </c>
      <c r="J779" t="s">
        <v>285</v>
      </c>
      <c r="K779" t="s">
        <v>331</v>
      </c>
      <c r="L779" t="s">
        <v>2534</v>
      </c>
      <c r="M779" t="s">
        <v>193</v>
      </c>
      <c r="N779" t="s">
        <v>196</v>
      </c>
      <c r="O779" t="s">
        <v>197</v>
      </c>
      <c r="P779" t="s">
        <v>198</v>
      </c>
      <c r="Q779">
        <v>20000</v>
      </c>
      <c r="R779" t="s">
        <v>198</v>
      </c>
      <c r="S779">
        <v>3500</v>
      </c>
      <c r="T779">
        <v>40</v>
      </c>
      <c r="U779">
        <v>6</v>
      </c>
      <c r="V779" t="s">
        <v>2244</v>
      </c>
      <c r="W779" t="s">
        <v>200</v>
      </c>
      <c r="X779">
        <v>3.85</v>
      </c>
      <c r="Y779" t="s">
        <v>193</v>
      </c>
      <c r="Z779" t="s">
        <v>5631</v>
      </c>
      <c r="AA779" t="s">
        <v>999</v>
      </c>
      <c r="AB779">
        <v>250</v>
      </c>
      <c r="AD779" t="s">
        <v>193</v>
      </c>
      <c r="AE779" t="s">
        <v>193</v>
      </c>
      <c r="AF779" t="s">
        <v>193</v>
      </c>
      <c r="AG779">
        <v>290</v>
      </c>
      <c r="AH779">
        <v>250</v>
      </c>
      <c r="AI779">
        <v>0</v>
      </c>
      <c r="AJ779" t="s">
        <v>193</v>
      </c>
      <c r="AK779" t="s">
        <v>193</v>
      </c>
      <c r="AM779">
        <v>40</v>
      </c>
      <c r="AN779">
        <v>40</v>
      </c>
      <c r="AO779" t="s">
        <v>193</v>
      </c>
      <c r="AP779">
        <v>2.31</v>
      </c>
      <c r="AQ779">
        <v>3.8690000000000002</v>
      </c>
      <c r="AR779">
        <v>99.614999999999995</v>
      </c>
      <c r="AS779" t="s">
        <v>202</v>
      </c>
      <c r="AT779" t="s">
        <v>203</v>
      </c>
      <c r="AU779" t="s">
        <v>204</v>
      </c>
      <c r="AV779" t="s">
        <v>205</v>
      </c>
      <c r="AW779">
        <v>4</v>
      </c>
      <c r="AX779">
        <v>4</v>
      </c>
      <c r="AY779" t="s">
        <v>193</v>
      </c>
      <c r="AZ779" t="s">
        <v>193</v>
      </c>
      <c r="BA779" t="s">
        <v>206</v>
      </c>
      <c r="BB779" t="s">
        <v>206</v>
      </c>
      <c r="BC779" t="s">
        <v>202</v>
      </c>
      <c r="BD779" t="s">
        <v>202</v>
      </c>
      <c r="BE779" t="s">
        <v>206</v>
      </c>
      <c r="BF779" t="s">
        <v>206</v>
      </c>
      <c r="BG779" t="s">
        <v>207</v>
      </c>
      <c r="BH779" t="s">
        <v>193</v>
      </c>
      <c r="BI779">
        <v>2000</v>
      </c>
      <c r="BK779" t="s">
        <v>206</v>
      </c>
      <c r="BL779" t="s">
        <v>208</v>
      </c>
      <c r="BM779" t="s">
        <v>511</v>
      </c>
      <c r="BN779" t="s">
        <v>32</v>
      </c>
      <c r="BO779" t="s">
        <v>240</v>
      </c>
      <c r="BP779" t="s">
        <v>193</v>
      </c>
      <c r="BQ779" t="s">
        <v>193</v>
      </c>
      <c r="BR779" t="s">
        <v>193</v>
      </c>
      <c r="BS779" t="s">
        <v>193</v>
      </c>
      <c r="BT779" t="s">
        <v>193</v>
      </c>
      <c r="BU779" t="s">
        <v>193</v>
      </c>
      <c r="BV779" t="s">
        <v>193</v>
      </c>
      <c r="BW779" t="s">
        <v>209</v>
      </c>
      <c r="BX779" t="s">
        <v>197</v>
      </c>
      <c r="BY779" t="s">
        <v>193</v>
      </c>
      <c r="BZ779" t="s">
        <v>470</v>
      </c>
      <c r="CA779" t="s">
        <v>485</v>
      </c>
      <c r="CB779" t="s">
        <v>2544</v>
      </c>
      <c r="CC779" t="s">
        <v>2545</v>
      </c>
      <c r="CD779" t="s">
        <v>5600</v>
      </c>
      <c r="CE779">
        <v>1</v>
      </c>
      <c r="CF779">
        <v>0</v>
      </c>
      <c r="CG779" t="s">
        <v>214</v>
      </c>
      <c r="CH779" t="s">
        <v>215</v>
      </c>
      <c r="CI779" t="s">
        <v>215</v>
      </c>
      <c r="CJ779" t="s">
        <v>197</v>
      </c>
      <c r="CK779">
        <v>3500</v>
      </c>
      <c r="CL779" t="s">
        <v>216</v>
      </c>
      <c r="CM779">
        <v>1</v>
      </c>
      <c r="CN779" t="s">
        <v>2244</v>
      </c>
      <c r="CO779" t="s">
        <v>193</v>
      </c>
      <c r="CP779">
        <v>6</v>
      </c>
      <c r="CQ779" t="s">
        <v>193</v>
      </c>
      <c r="CR779" t="s">
        <v>193</v>
      </c>
      <c r="CS779" t="s">
        <v>193</v>
      </c>
      <c r="CT779" t="s">
        <v>193</v>
      </c>
      <c r="CU779" t="s">
        <v>193</v>
      </c>
      <c r="CV779" t="s">
        <v>193</v>
      </c>
      <c r="CW779" t="s">
        <v>2532</v>
      </c>
      <c r="CX779" t="s">
        <v>217</v>
      </c>
      <c r="CY779">
        <v>0.35</v>
      </c>
      <c r="CZ779">
        <v>12.25</v>
      </c>
      <c r="DA779" t="s">
        <v>206</v>
      </c>
      <c r="DB779" t="s">
        <v>193</v>
      </c>
      <c r="DC779" t="s">
        <v>193</v>
      </c>
      <c r="DD779" t="s">
        <v>193</v>
      </c>
      <c r="DE779" t="s">
        <v>193</v>
      </c>
      <c r="DF779" t="s">
        <v>193</v>
      </c>
      <c r="DG779" t="s">
        <v>26</v>
      </c>
      <c r="DH779" t="s">
        <v>220</v>
      </c>
      <c r="DI779" t="s">
        <v>30</v>
      </c>
      <c r="DJ779" t="s">
        <v>31</v>
      </c>
      <c r="DK779" t="s">
        <v>276</v>
      </c>
      <c r="DL779" t="s">
        <v>222</v>
      </c>
      <c r="DM779" t="s">
        <v>222</v>
      </c>
      <c r="DN779" t="s">
        <v>223</v>
      </c>
      <c r="DO779" t="s">
        <v>1002</v>
      </c>
      <c r="DP779">
        <v>102.11</v>
      </c>
      <c r="DQ779">
        <v>3.7469999999999999</v>
      </c>
      <c r="DR779">
        <v>240.13810000000001</v>
      </c>
      <c r="DS779">
        <v>-9.8619000000000003</v>
      </c>
      <c r="DT779">
        <v>101.76</v>
      </c>
      <c r="DU779">
        <v>3.7639999999999998</v>
      </c>
      <c r="DV779">
        <v>243.5788</v>
      </c>
      <c r="DW779">
        <v>-6.4211999999999998</v>
      </c>
      <c r="DX779">
        <v>101.12</v>
      </c>
      <c r="DY779">
        <v>3.7949999999999999</v>
      </c>
      <c r="DZ779">
        <v>257.35750000000002</v>
      </c>
      <c r="EA779">
        <v>7.3574999999999999</v>
      </c>
      <c r="EB779">
        <v>102.46</v>
      </c>
      <c r="EC779">
        <v>3.73</v>
      </c>
      <c r="ED779">
        <v>248.59520000000001</v>
      </c>
      <c r="EE779">
        <v>-1.4048</v>
      </c>
      <c r="EF779">
        <v>104.747</v>
      </c>
      <c r="EG779">
        <v>3.6230000000000002</v>
      </c>
      <c r="EH779">
        <v>241.1088</v>
      </c>
      <c r="EI779">
        <v>-8.8911999999999995</v>
      </c>
      <c r="EJ779">
        <v>109.874</v>
      </c>
      <c r="EK779">
        <v>3.3940000000000001</v>
      </c>
      <c r="EL779">
        <v>211.3905</v>
      </c>
      <c r="EM779">
        <v>-38.609499999999997</v>
      </c>
      <c r="EN779">
        <v>117.286</v>
      </c>
      <c r="EO779">
        <v>3.089</v>
      </c>
      <c r="EP779">
        <v>179.18510000000001</v>
      </c>
      <c r="EQ779">
        <v>-70.814899999999994</v>
      </c>
      <c r="ER779">
        <v>117.286</v>
      </c>
      <c r="ES779">
        <v>3.089</v>
      </c>
      <c r="ET779">
        <v>171.30109999999999</v>
      </c>
      <c r="EU779">
        <v>-78.698899999999995</v>
      </c>
      <c r="EV779">
        <v>116.72799999999999</v>
      </c>
      <c r="EW779">
        <v>3.1110000000000002</v>
      </c>
      <c r="EX779">
        <v>173.52070000000001</v>
      </c>
      <c r="EY779">
        <v>-76.479299999999995</v>
      </c>
      <c r="EZ779">
        <v>116.152</v>
      </c>
      <c r="FA779">
        <v>3.1339999999999999</v>
      </c>
      <c r="FB779">
        <v>179.26259999999999</v>
      </c>
      <c r="FC779">
        <v>-70.737399999999994</v>
      </c>
      <c r="FD779">
        <v>115.846</v>
      </c>
      <c r="FE779">
        <v>3.1459999999999999</v>
      </c>
      <c r="FF779">
        <v>174.13669999999999</v>
      </c>
      <c r="FG779">
        <v>-75.863299999999995</v>
      </c>
      <c r="FH779">
        <v>57.08</v>
      </c>
      <c r="FI779">
        <v>-7.32</v>
      </c>
      <c r="FJ779">
        <v>73.31</v>
      </c>
      <c r="FK779">
        <v>-12.26</v>
      </c>
      <c r="FL779">
        <v>107.875</v>
      </c>
      <c r="FM779">
        <v>-11.26</v>
      </c>
      <c r="FN779">
        <v>0.2281</v>
      </c>
      <c r="FO779">
        <v>-26.959800000000001</v>
      </c>
      <c r="FP779">
        <v>0.29549999999999998</v>
      </c>
      <c r="FQ779">
        <v>-11.4321</v>
      </c>
      <c r="FR779">
        <v>0.41310000000000002</v>
      </c>
      <c r="FS779">
        <v>0.50880000000000003</v>
      </c>
      <c r="FT779">
        <v>0.72640000000000005</v>
      </c>
      <c r="FU779">
        <v>-7.6200999999999999</v>
      </c>
      <c r="FV779">
        <v>1.3366</v>
      </c>
      <c r="FW779">
        <v>-1.0585</v>
      </c>
      <c r="FX779" t="s">
        <v>2537</v>
      </c>
      <c r="FY779">
        <v>187147.4902</v>
      </c>
    </row>
    <row r="780" spans="1:181" x14ac:dyDescent="0.35">
      <c r="A780">
        <v>783</v>
      </c>
      <c r="B780" t="s">
        <v>5600</v>
      </c>
      <c r="C780" t="s">
        <v>5610</v>
      </c>
      <c r="D780" t="s">
        <v>2532</v>
      </c>
      <c r="E780" t="s">
        <v>2533</v>
      </c>
      <c r="F780" t="s">
        <v>441</v>
      </c>
      <c r="G780" t="s">
        <v>304</v>
      </c>
      <c r="H780" t="s">
        <v>286</v>
      </c>
      <c r="I780" t="s">
        <v>331</v>
      </c>
      <c r="J780" t="s">
        <v>285</v>
      </c>
      <c r="K780" t="s">
        <v>331</v>
      </c>
      <c r="L780" t="s">
        <v>2534</v>
      </c>
      <c r="M780" t="s">
        <v>193</v>
      </c>
      <c r="N780" t="s">
        <v>196</v>
      </c>
      <c r="O780" t="s">
        <v>197</v>
      </c>
      <c r="P780" t="s">
        <v>198</v>
      </c>
      <c r="Q780">
        <v>20000</v>
      </c>
      <c r="R780" t="s">
        <v>198</v>
      </c>
      <c r="S780">
        <v>3500</v>
      </c>
      <c r="T780">
        <v>5</v>
      </c>
      <c r="U780">
        <v>6</v>
      </c>
      <c r="V780" t="s">
        <v>2244</v>
      </c>
      <c r="W780" t="s">
        <v>200</v>
      </c>
      <c r="X780">
        <v>2.5</v>
      </c>
      <c r="Y780" t="s">
        <v>193</v>
      </c>
      <c r="Z780" t="s">
        <v>5593</v>
      </c>
      <c r="AA780" t="s">
        <v>2410</v>
      </c>
      <c r="AB780">
        <v>210</v>
      </c>
      <c r="AD780" t="s">
        <v>193</v>
      </c>
      <c r="AE780" t="s">
        <v>193</v>
      </c>
      <c r="AF780" t="s">
        <v>193</v>
      </c>
      <c r="AG780">
        <v>250</v>
      </c>
      <c r="AH780">
        <v>210</v>
      </c>
      <c r="AI780">
        <v>0</v>
      </c>
      <c r="AJ780" t="s">
        <v>193</v>
      </c>
      <c r="AK780" t="s">
        <v>193</v>
      </c>
      <c r="AM780">
        <v>40</v>
      </c>
      <c r="AN780">
        <v>40</v>
      </c>
      <c r="AO780" t="s">
        <v>193</v>
      </c>
      <c r="AP780">
        <v>2.46</v>
      </c>
      <c r="AQ780">
        <v>2.508</v>
      </c>
      <c r="AR780">
        <v>99.962999999999994</v>
      </c>
      <c r="AS780" t="s">
        <v>202</v>
      </c>
      <c r="AT780" t="s">
        <v>203</v>
      </c>
      <c r="AU780" t="s">
        <v>204</v>
      </c>
      <c r="AV780" t="s">
        <v>205</v>
      </c>
      <c r="AW780">
        <v>4</v>
      </c>
      <c r="AX780">
        <v>4</v>
      </c>
      <c r="AY780" t="s">
        <v>193</v>
      </c>
      <c r="AZ780" t="s">
        <v>193</v>
      </c>
      <c r="BA780" t="s">
        <v>206</v>
      </c>
      <c r="BB780" t="s">
        <v>206</v>
      </c>
      <c r="BC780" t="s">
        <v>202</v>
      </c>
      <c r="BD780" t="s">
        <v>202</v>
      </c>
      <c r="BE780" t="s">
        <v>206</v>
      </c>
      <c r="BF780" t="s">
        <v>206</v>
      </c>
      <c r="BG780" t="s">
        <v>207</v>
      </c>
      <c r="BH780" t="s">
        <v>193</v>
      </c>
      <c r="BI780">
        <v>2000</v>
      </c>
      <c r="BK780" t="s">
        <v>206</v>
      </c>
      <c r="BL780" t="s">
        <v>208</v>
      </c>
      <c r="BM780" t="s">
        <v>511</v>
      </c>
      <c r="BN780" t="s">
        <v>32</v>
      </c>
      <c r="BO780" t="s">
        <v>240</v>
      </c>
      <c r="BP780" t="s">
        <v>193</v>
      </c>
      <c r="BQ780" t="s">
        <v>193</v>
      </c>
      <c r="BR780" t="s">
        <v>193</v>
      </c>
      <c r="BS780" t="s">
        <v>193</v>
      </c>
      <c r="BT780" t="s">
        <v>193</v>
      </c>
      <c r="BU780" t="s">
        <v>193</v>
      </c>
      <c r="BV780" t="s">
        <v>193</v>
      </c>
      <c r="BW780" t="s">
        <v>209</v>
      </c>
      <c r="BX780" t="s">
        <v>197</v>
      </c>
      <c r="BY780" t="s">
        <v>193</v>
      </c>
      <c r="BZ780" t="s">
        <v>470</v>
      </c>
      <c r="CA780" t="s">
        <v>485</v>
      </c>
      <c r="CB780" t="s">
        <v>2546</v>
      </c>
      <c r="CC780" t="s">
        <v>2547</v>
      </c>
      <c r="CD780" t="s">
        <v>5600</v>
      </c>
      <c r="CE780">
        <v>1</v>
      </c>
      <c r="CF780">
        <v>0</v>
      </c>
      <c r="CG780" t="s">
        <v>214</v>
      </c>
      <c r="CH780" t="s">
        <v>215</v>
      </c>
      <c r="CI780" t="s">
        <v>215</v>
      </c>
      <c r="CJ780" t="s">
        <v>197</v>
      </c>
      <c r="CK780">
        <v>3500</v>
      </c>
      <c r="CL780" t="s">
        <v>216</v>
      </c>
      <c r="CM780">
        <v>1</v>
      </c>
      <c r="CN780" t="s">
        <v>2244</v>
      </c>
      <c r="CO780" t="s">
        <v>193</v>
      </c>
      <c r="CP780">
        <v>1</v>
      </c>
      <c r="CQ780" t="s">
        <v>193</v>
      </c>
      <c r="CR780" t="s">
        <v>193</v>
      </c>
      <c r="CS780" t="s">
        <v>193</v>
      </c>
      <c r="CT780" t="s">
        <v>193</v>
      </c>
      <c r="CU780" t="s">
        <v>193</v>
      </c>
      <c r="CV780" t="s">
        <v>193</v>
      </c>
      <c r="CW780" t="s">
        <v>2532</v>
      </c>
      <c r="CX780" t="s">
        <v>217</v>
      </c>
      <c r="CY780">
        <v>0.125</v>
      </c>
      <c r="CZ780">
        <v>4.375</v>
      </c>
      <c r="DA780" t="s">
        <v>206</v>
      </c>
      <c r="DB780" t="s">
        <v>193</v>
      </c>
      <c r="DC780" t="s">
        <v>193</v>
      </c>
      <c r="DD780" t="s">
        <v>193</v>
      </c>
      <c r="DE780" t="s">
        <v>193</v>
      </c>
      <c r="DF780" t="s">
        <v>193</v>
      </c>
      <c r="DG780" t="s">
        <v>26</v>
      </c>
      <c r="DH780" t="s">
        <v>220</v>
      </c>
      <c r="DI780" t="s">
        <v>30</v>
      </c>
      <c r="DJ780" t="s">
        <v>31</v>
      </c>
      <c r="DK780" t="s">
        <v>276</v>
      </c>
      <c r="DL780" t="s">
        <v>222</v>
      </c>
      <c r="DM780" t="s">
        <v>222</v>
      </c>
      <c r="DN780" t="s">
        <v>223</v>
      </c>
      <c r="DO780" t="s">
        <v>2242</v>
      </c>
      <c r="DP780">
        <v>102.098</v>
      </c>
      <c r="DQ780">
        <v>2.0489999999999999</v>
      </c>
      <c r="DR780">
        <v>163.5966</v>
      </c>
      <c r="DS780">
        <v>-46.403399999999998</v>
      </c>
      <c r="DT780">
        <v>102.01900000000001</v>
      </c>
      <c r="DU780">
        <v>2.0649999999999999</v>
      </c>
      <c r="DV780">
        <v>168.51349999999999</v>
      </c>
      <c r="DW780">
        <v>-41.486499999999999</v>
      </c>
      <c r="DX780">
        <v>102.01300000000001</v>
      </c>
      <c r="DY780">
        <v>2.0659999999999998</v>
      </c>
      <c r="DZ780">
        <v>171.4545</v>
      </c>
      <c r="EA780">
        <v>-38.545499999999997</v>
      </c>
      <c r="EB780">
        <v>102.27</v>
      </c>
      <c r="EC780">
        <v>2.0110000000000001</v>
      </c>
      <c r="ED780">
        <v>162.97989999999999</v>
      </c>
      <c r="EE780">
        <v>-47.020099999999999</v>
      </c>
      <c r="EF780">
        <v>103.048</v>
      </c>
      <c r="EG780">
        <v>1.8460000000000001</v>
      </c>
      <c r="EH780">
        <v>146.17089999999999</v>
      </c>
      <c r="EI780">
        <v>-63.829099999999997</v>
      </c>
      <c r="EJ780">
        <v>103.586</v>
      </c>
      <c r="EK780">
        <v>1.7310000000000001</v>
      </c>
      <c r="EL780">
        <v>129.13640000000001</v>
      </c>
      <c r="EM780">
        <v>-80.863600000000005</v>
      </c>
      <c r="EN780">
        <v>105.133</v>
      </c>
      <c r="EO780">
        <v>1.4079999999999999</v>
      </c>
      <c r="EP780">
        <v>95.092299999999994</v>
      </c>
      <c r="EQ780">
        <v>-114.90770000000001</v>
      </c>
      <c r="ER780">
        <v>105.133</v>
      </c>
      <c r="ES780">
        <v>1.4079999999999999</v>
      </c>
      <c r="ET780">
        <v>93.664400000000001</v>
      </c>
      <c r="EU780">
        <v>-116.3356</v>
      </c>
      <c r="EV780">
        <v>105.246</v>
      </c>
      <c r="EW780">
        <v>1.3839999999999999</v>
      </c>
      <c r="EX780">
        <v>91.269099999999995</v>
      </c>
      <c r="EY780">
        <v>-118.73090000000001</v>
      </c>
      <c r="EZ780">
        <v>105.319</v>
      </c>
      <c r="FA780">
        <v>1.3680000000000001</v>
      </c>
      <c r="FB780">
        <v>96.353300000000004</v>
      </c>
      <c r="FC780">
        <v>-113.6467</v>
      </c>
      <c r="FD780">
        <v>105.226</v>
      </c>
      <c r="FE780">
        <v>1.387</v>
      </c>
      <c r="FF780">
        <v>93.803700000000006</v>
      </c>
      <c r="FG780">
        <v>-116.19629999999999</v>
      </c>
      <c r="FH780">
        <v>57.08</v>
      </c>
      <c r="FI780">
        <v>-7.32</v>
      </c>
      <c r="FJ780">
        <v>73.31</v>
      </c>
      <c r="FK780">
        <v>-12.26</v>
      </c>
      <c r="FL780">
        <v>107.875</v>
      </c>
      <c r="FM780">
        <v>-11.26</v>
      </c>
      <c r="FN780">
        <v>0.2281</v>
      </c>
      <c r="FO780">
        <v>-26.959800000000001</v>
      </c>
      <c r="FP780">
        <v>0.29549999999999998</v>
      </c>
      <c r="FQ780">
        <v>-11.4321</v>
      </c>
      <c r="FR780">
        <v>0.41310000000000002</v>
      </c>
      <c r="FS780">
        <v>0.50880000000000003</v>
      </c>
      <c r="FT780">
        <v>0.72640000000000005</v>
      </c>
      <c r="FU780">
        <v>-7.6200999999999999</v>
      </c>
      <c r="FV780">
        <v>1.3366</v>
      </c>
      <c r="FW780">
        <v>-1.0585</v>
      </c>
      <c r="FX780" t="s">
        <v>2537</v>
      </c>
      <c r="FY780">
        <v>187147.4902</v>
      </c>
    </row>
    <row r="781" spans="1:181" x14ac:dyDescent="0.35">
      <c r="A781">
        <v>784</v>
      </c>
      <c r="B781" t="s">
        <v>5600</v>
      </c>
      <c r="C781" t="s">
        <v>5601</v>
      </c>
      <c r="D781" t="s">
        <v>439</v>
      </c>
      <c r="E781" t="s">
        <v>440</v>
      </c>
      <c r="F781" t="s">
        <v>441</v>
      </c>
      <c r="G781" t="s">
        <v>193</v>
      </c>
      <c r="H781" t="s">
        <v>285</v>
      </c>
      <c r="I781" t="s">
        <v>193</v>
      </c>
      <c r="J781" t="s">
        <v>233</v>
      </c>
      <c r="K781" t="s">
        <v>193</v>
      </c>
      <c r="L781" t="s">
        <v>442</v>
      </c>
      <c r="M781" t="s">
        <v>193</v>
      </c>
      <c r="N781" t="s">
        <v>349</v>
      </c>
      <c r="O781" t="s">
        <v>197</v>
      </c>
      <c r="P781" t="s">
        <v>198</v>
      </c>
      <c r="Q781">
        <v>600</v>
      </c>
      <c r="R781" t="s">
        <v>198</v>
      </c>
      <c r="S781">
        <v>600</v>
      </c>
      <c r="T781">
        <v>5</v>
      </c>
      <c r="U781">
        <v>1</v>
      </c>
      <c r="V781" t="s">
        <v>199</v>
      </c>
      <c r="W781" t="s">
        <v>200</v>
      </c>
      <c r="X781">
        <v>3.7</v>
      </c>
      <c r="Y781" t="s">
        <v>193</v>
      </c>
      <c r="Z781" t="s">
        <v>5632</v>
      </c>
      <c r="AA781" t="s">
        <v>335</v>
      </c>
      <c r="AB781">
        <v>275</v>
      </c>
      <c r="AD781" t="s">
        <v>193</v>
      </c>
      <c r="AE781" t="s">
        <v>193</v>
      </c>
      <c r="AF781" t="s">
        <v>193</v>
      </c>
      <c r="AG781">
        <v>287.5</v>
      </c>
      <c r="AH781">
        <v>275</v>
      </c>
      <c r="AI781">
        <v>0</v>
      </c>
      <c r="AJ781" t="s">
        <v>193</v>
      </c>
      <c r="AK781" t="s">
        <v>193</v>
      </c>
      <c r="AM781">
        <v>10</v>
      </c>
      <c r="AN781">
        <v>12.5</v>
      </c>
      <c r="AO781" t="s">
        <v>193</v>
      </c>
      <c r="AP781">
        <v>2</v>
      </c>
      <c r="AQ781">
        <v>3.141</v>
      </c>
      <c r="AR781">
        <v>102.645</v>
      </c>
      <c r="AS781" t="s">
        <v>202</v>
      </c>
      <c r="AT781" t="s">
        <v>203</v>
      </c>
      <c r="AU781" t="s">
        <v>204</v>
      </c>
      <c r="AV781" t="s">
        <v>265</v>
      </c>
      <c r="AW781">
        <v>3</v>
      </c>
      <c r="AX781">
        <v>3</v>
      </c>
      <c r="AY781" t="s">
        <v>193</v>
      </c>
      <c r="AZ781" t="s">
        <v>193</v>
      </c>
      <c r="BA781" t="s">
        <v>206</v>
      </c>
      <c r="BB781" t="s">
        <v>206</v>
      </c>
      <c r="BC781" t="s">
        <v>206</v>
      </c>
      <c r="BD781" t="s">
        <v>206</v>
      </c>
      <c r="BE781" t="s">
        <v>206</v>
      </c>
      <c r="BF781" t="s">
        <v>206</v>
      </c>
      <c r="BG781" t="s">
        <v>207</v>
      </c>
      <c r="BH781" t="s">
        <v>193</v>
      </c>
      <c r="BI781">
        <v>1000</v>
      </c>
      <c r="BK781" t="s">
        <v>206</v>
      </c>
      <c r="BL781" t="s">
        <v>32</v>
      </c>
      <c r="BM781" t="s">
        <v>34</v>
      </c>
      <c r="BN781" t="s">
        <v>493</v>
      </c>
      <c r="BO781" t="s">
        <v>193</v>
      </c>
      <c r="BP781" t="s">
        <v>193</v>
      </c>
      <c r="BQ781" t="s">
        <v>193</v>
      </c>
      <c r="BR781" t="s">
        <v>193</v>
      </c>
      <c r="BS781" t="s">
        <v>193</v>
      </c>
      <c r="BT781" t="s">
        <v>193</v>
      </c>
      <c r="BU781" t="s">
        <v>193</v>
      </c>
      <c r="BV781" t="s">
        <v>32</v>
      </c>
      <c r="BW781" t="s">
        <v>209</v>
      </c>
      <c r="BX781" t="s">
        <v>202</v>
      </c>
      <c r="BY781" t="s">
        <v>2548</v>
      </c>
      <c r="BZ781" t="s">
        <v>243</v>
      </c>
      <c r="CA781" t="s">
        <v>337</v>
      </c>
      <c r="CB781" t="s">
        <v>2549</v>
      </c>
      <c r="CC781" t="s">
        <v>2548</v>
      </c>
      <c r="CD781" t="s">
        <v>5600</v>
      </c>
      <c r="CE781">
        <v>1</v>
      </c>
      <c r="CF781">
        <v>1</v>
      </c>
      <c r="CG781" t="s">
        <v>214</v>
      </c>
      <c r="CH781" t="s">
        <v>215</v>
      </c>
      <c r="CI781" t="s">
        <v>215</v>
      </c>
      <c r="CJ781" t="s">
        <v>197</v>
      </c>
      <c r="CK781">
        <v>600</v>
      </c>
      <c r="CL781" t="s">
        <v>216</v>
      </c>
      <c r="CM781">
        <v>1</v>
      </c>
      <c r="CN781" t="s">
        <v>199</v>
      </c>
      <c r="CO781" t="s">
        <v>193</v>
      </c>
      <c r="CP781" t="s">
        <v>193</v>
      </c>
      <c r="CQ781">
        <v>200</v>
      </c>
      <c r="CR781" t="s">
        <v>193</v>
      </c>
      <c r="CS781" t="s">
        <v>193</v>
      </c>
      <c r="CT781" t="s">
        <v>193</v>
      </c>
      <c r="CU781" t="s">
        <v>193</v>
      </c>
      <c r="CV781" t="s">
        <v>193</v>
      </c>
      <c r="CW781" t="s">
        <v>439</v>
      </c>
      <c r="CX781" t="s">
        <v>217</v>
      </c>
      <c r="CY781">
        <v>0.6</v>
      </c>
      <c r="CZ781">
        <v>3.6</v>
      </c>
      <c r="DA781" t="s">
        <v>206</v>
      </c>
      <c r="DB781" t="s">
        <v>193</v>
      </c>
      <c r="DC781" t="s">
        <v>193</v>
      </c>
      <c r="DD781" t="s">
        <v>193</v>
      </c>
      <c r="DE781" t="s">
        <v>193</v>
      </c>
      <c r="DF781" t="s">
        <v>193</v>
      </c>
      <c r="DG781" t="s">
        <v>436</v>
      </c>
      <c r="DH781" t="s">
        <v>193</v>
      </c>
      <c r="DI781" t="s">
        <v>193</v>
      </c>
      <c r="DJ781" t="s">
        <v>193</v>
      </c>
      <c r="DK781" t="s">
        <v>193</v>
      </c>
      <c r="DL781" t="s">
        <v>222</v>
      </c>
      <c r="DM781" t="s">
        <v>222</v>
      </c>
      <c r="DN781" t="s">
        <v>223</v>
      </c>
      <c r="DO781" t="s">
        <v>2550</v>
      </c>
      <c r="DP781">
        <v>102.92700000000001</v>
      </c>
      <c r="DQ781">
        <v>3.081</v>
      </c>
      <c r="DR781">
        <v>267.14870000000002</v>
      </c>
      <c r="DS781">
        <v>-7.8513000000000002</v>
      </c>
      <c r="DT781">
        <v>103.033</v>
      </c>
      <c r="DU781">
        <v>3.0590000000000002</v>
      </c>
      <c r="DV781">
        <v>268.11070000000001</v>
      </c>
      <c r="DW781">
        <v>-6.8893000000000004</v>
      </c>
      <c r="DX781">
        <v>103.033</v>
      </c>
      <c r="DY781">
        <v>3.0590000000000002</v>
      </c>
      <c r="DZ781">
        <v>265.83440000000002</v>
      </c>
      <c r="EA781">
        <v>-9.1655999999999995</v>
      </c>
      <c r="EB781">
        <v>103.521</v>
      </c>
      <c r="EC781">
        <v>2.9569999999999999</v>
      </c>
      <c r="ED781">
        <v>255.47550000000001</v>
      </c>
      <c r="EE781">
        <v>-19.5245</v>
      </c>
      <c r="EF781">
        <v>104.533</v>
      </c>
      <c r="EG781">
        <v>2.7469999999999999</v>
      </c>
      <c r="EH781">
        <v>228.61529999999999</v>
      </c>
      <c r="EI781">
        <v>-46.384700000000002</v>
      </c>
      <c r="EJ781">
        <v>104.533</v>
      </c>
      <c r="EK781">
        <v>2.7469999999999999</v>
      </c>
      <c r="EL781">
        <v>226.08</v>
      </c>
      <c r="EM781">
        <v>-48.92</v>
      </c>
      <c r="EN781">
        <v>104.533</v>
      </c>
      <c r="EO781">
        <v>2.7469999999999999</v>
      </c>
      <c r="EP781">
        <v>224.3793</v>
      </c>
      <c r="EQ781">
        <v>-50.620699999999999</v>
      </c>
      <c r="ER781">
        <v>107.613</v>
      </c>
      <c r="ES781">
        <v>2.125</v>
      </c>
      <c r="ET781">
        <v>162.52000000000001</v>
      </c>
      <c r="EU781">
        <v>-112.48</v>
      </c>
      <c r="EV781">
        <v>107.694</v>
      </c>
      <c r="EW781">
        <v>2.1080000000000001</v>
      </c>
      <c r="EX781">
        <v>167.78190000000001</v>
      </c>
      <c r="EY781">
        <v>-107.21810000000001</v>
      </c>
      <c r="EZ781">
        <v>107.694</v>
      </c>
      <c r="FA781">
        <v>2.1080000000000001</v>
      </c>
      <c r="FB781">
        <v>163.42760000000001</v>
      </c>
      <c r="FC781">
        <v>-111.5724</v>
      </c>
      <c r="FD781">
        <v>107.694</v>
      </c>
      <c r="FE781">
        <v>2.1080000000000001</v>
      </c>
      <c r="FF781">
        <v>166.06010000000001</v>
      </c>
      <c r="FG781">
        <v>-108.93989999999999</v>
      </c>
      <c r="FH781">
        <v>57.08</v>
      </c>
      <c r="FI781">
        <v>-7.32</v>
      </c>
      <c r="FJ781">
        <v>73.31</v>
      </c>
      <c r="FK781">
        <v>-12.26</v>
      </c>
      <c r="FL781">
        <v>107.875</v>
      </c>
      <c r="FM781">
        <v>-11.26</v>
      </c>
      <c r="FN781">
        <v>0.2281</v>
      </c>
      <c r="FO781">
        <v>-26.959800000000001</v>
      </c>
      <c r="FP781">
        <v>0.29549999999999998</v>
      </c>
      <c r="FQ781">
        <v>-11.4321</v>
      </c>
      <c r="FR781">
        <v>0.41310000000000002</v>
      </c>
      <c r="FS781">
        <v>0.50880000000000003</v>
      </c>
      <c r="FT781">
        <v>0.72640000000000005</v>
      </c>
      <c r="FU781">
        <v>-7.6200999999999999</v>
      </c>
      <c r="FV781">
        <v>1.3366</v>
      </c>
      <c r="FW781">
        <v>-1.0585</v>
      </c>
      <c r="FX781" t="s">
        <v>449</v>
      </c>
      <c r="FY781" t="s">
        <v>252</v>
      </c>
    </row>
    <row r="782" spans="1:181" x14ac:dyDescent="0.35">
      <c r="A782">
        <v>785</v>
      </c>
      <c r="B782" t="s">
        <v>5600</v>
      </c>
      <c r="C782" t="s">
        <v>5601</v>
      </c>
      <c r="D782" t="s">
        <v>2551</v>
      </c>
      <c r="E782" t="s">
        <v>2552</v>
      </c>
      <c r="F782" t="s">
        <v>441</v>
      </c>
      <c r="G782" t="s">
        <v>304</v>
      </c>
      <c r="H782" t="s">
        <v>194</v>
      </c>
      <c r="I782" t="s">
        <v>304</v>
      </c>
      <c r="J782" t="s">
        <v>316</v>
      </c>
      <c r="K782" t="s">
        <v>193</v>
      </c>
      <c r="L782" t="s">
        <v>2553</v>
      </c>
      <c r="M782" t="s">
        <v>193</v>
      </c>
      <c r="N782" t="s">
        <v>196</v>
      </c>
      <c r="O782" t="s">
        <v>197</v>
      </c>
      <c r="P782" t="s">
        <v>198</v>
      </c>
      <c r="Q782">
        <v>350</v>
      </c>
      <c r="R782" t="s">
        <v>198</v>
      </c>
      <c r="S782">
        <v>350</v>
      </c>
      <c r="T782">
        <v>30</v>
      </c>
      <c r="U782">
        <v>1</v>
      </c>
      <c r="V782" t="s">
        <v>2244</v>
      </c>
      <c r="W782" t="s">
        <v>200</v>
      </c>
      <c r="X782">
        <v>3.65</v>
      </c>
      <c r="Y782" t="s">
        <v>193</v>
      </c>
      <c r="Z782" t="s">
        <v>5625</v>
      </c>
      <c r="AA782" t="s">
        <v>999</v>
      </c>
      <c r="AB782">
        <v>235</v>
      </c>
      <c r="AD782">
        <v>-9</v>
      </c>
      <c r="AE782" t="s">
        <v>193</v>
      </c>
      <c r="AF782" t="s">
        <v>193</v>
      </c>
      <c r="AG782">
        <v>287.5</v>
      </c>
      <c r="AH782">
        <v>0</v>
      </c>
      <c r="AI782">
        <v>0</v>
      </c>
      <c r="AJ782" t="s">
        <v>193</v>
      </c>
      <c r="AK782" t="s">
        <v>193</v>
      </c>
      <c r="AM782">
        <v>-25</v>
      </c>
      <c r="AN782">
        <v>52.5</v>
      </c>
      <c r="AO782" t="s">
        <v>193</v>
      </c>
      <c r="AP782">
        <v>6.3</v>
      </c>
      <c r="AQ782">
        <v>3.657</v>
      </c>
      <c r="AR782">
        <v>99.873000000000005</v>
      </c>
      <c r="AS782" t="s">
        <v>202</v>
      </c>
      <c r="AT782" t="s">
        <v>203</v>
      </c>
      <c r="AU782" t="s">
        <v>204</v>
      </c>
      <c r="AV782" t="s">
        <v>205</v>
      </c>
      <c r="AW782">
        <v>3</v>
      </c>
      <c r="AX782">
        <v>3</v>
      </c>
      <c r="AY782" t="s">
        <v>193</v>
      </c>
      <c r="AZ782" t="s">
        <v>193</v>
      </c>
      <c r="BA782" t="s">
        <v>206</v>
      </c>
      <c r="BB782" t="s">
        <v>206</v>
      </c>
      <c r="BC782" t="s">
        <v>202</v>
      </c>
      <c r="BD782" t="s">
        <v>202</v>
      </c>
      <c r="BE782" t="s">
        <v>206</v>
      </c>
      <c r="BF782" t="s">
        <v>206</v>
      </c>
      <c r="BG782" t="s">
        <v>552</v>
      </c>
      <c r="BH782" t="s">
        <v>207</v>
      </c>
      <c r="BI782">
        <v>2000</v>
      </c>
      <c r="BK782" t="s">
        <v>206</v>
      </c>
      <c r="BL782" t="s">
        <v>208</v>
      </c>
      <c r="BM782" t="s">
        <v>32</v>
      </c>
      <c r="BN782" t="s">
        <v>240</v>
      </c>
      <c r="BO782" t="s">
        <v>193</v>
      </c>
      <c r="BP782" t="s">
        <v>193</v>
      </c>
      <c r="BQ782" t="s">
        <v>193</v>
      </c>
      <c r="BR782" t="s">
        <v>193</v>
      </c>
      <c r="BS782" t="s">
        <v>193</v>
      </c>
      <c r="BT782" t="s">
        <v>193</v>
      </c>
      <c r="BU782" t="s">
        <v>193</v>
      </c>
      <c r="BV782" t="s">
        <v>193</v>
      </c>
      <c r="BW782" t="s">
        <v>209</v>
      </c>
      <c r="BX782" t="s">
        <v>197</v>
      </c>
      <c r="BY782" t="s">
        <v>193</v>
      </c>
      <c r="BZ782" t="s">
        <v>243</v>
      </c>
      <c r="CA782" t="s">
        <v>337</v>
      </c>
      <c r="CB782" t="s">
        <v>2554</v>
      </c>
      <c r="CC782" t="s">
        <v>2555</v>
      </c>
      <c r="CD782" t="s">
        <v>5600</v>
      </c>
      <c r="CE782">
        <v>1</v>
      </c>
      <c r="CF782">
        <v>1</v>
      </c>
      <c r="CG782" t="s">
        <v>214</v>
      </c>
      <c r="CH782" t="s">
        <v>215</v>
      </c>
      <c r="CI782" t="s">
        <v>215</v>
      </c>
      <c r="CJ782" t="s">
        <v>197</v>
      </c>
      <c r="CK782">
        <v>350</v>
      </c>
      <c r="CL782" t="s">
        <v>216</v>
      </c>
      <c r="CM782">
        <v>1</v>
      </c>
      <c r="CN782" t="s">
        <v>2244</v>
      </c>
      <c r="CO782" t="s">
        <v>193</v>
      </c>
      <c r="CP782">
        <v>6</v>
      </c>
      <c r="CQ782" t="s">
        <v>193</v>
      </c>
      <c r="CR782" t="s">
        <v>193</v>
      </c>
      <c r="CS782" t="s">
        <v>193</v>
      </c>
      <c r="CT782" t="s">
        <v>193</v>
      </c>
      <c r="CU782" t="s">
        <v>193</v>
      </c>
      <c r="CV782" t="s">
        <v>193</v>
      </c>
      <c r="CW782" t="s">
        <v>2551</v>
      </c>
      <c r="CX782" t="s">
        <v>217</v>
      </c>
      <c r="CY782">
        <v>0.875</v>
      </c>
      <c r="CZ782">
        <v>3.0630000000000002</v>
      </c>
      <c r="DA782" t="s">
        <v>206</v>
      </c>
      <c r="DB782" t="s">
        <v>193</v>
      </c>
      <c r="DC782" t="s">
        <v>193</v>
      </c>
      <c r="DD782" t="s">
        <v>193</v>
      </c>
      <c r="DE782" t="s">
        <v>193</v>
      </c>
      <c r="DF782" t="s">
        <v>193</v>
      </c>
      <c r="DG782" t="s">
        <v>963</v>
      </c>
      <c r="DH782" t="s">
        <v>447</v>
      </c>
      <c r="DI782" t="s">
        <v>341</v>
      </c>
      <c r="DJ782" t="s">
        <v>193</v>
      </c>
      <c r="DK782" t="s">
        <v>193</v>
      </c>
      <c r="DL782" t="s">
        <v>222</v>
      </c>
      <c r="DM782" t="s">
        <v>222</v>
      </c>
      <c r="DN782" t="s">
        <v>223</v>
      </c>
      <c r="DO782" t="s">
        <v>1002</v>
      </c>
      <c r="DP782">
        <v>103.739</v>
      </c>
      <c r="DQ782">
        <v>3.4470000000000001</v>
      </c>
      <c r="DR782">
        <v>211.87880000000001</v>
      </c>
      <c r="DS782">
        <v>-23.121200000000002</v>
      </c>
      <c r="DT782">
        <v>103.739</v>
      </c>
      <c r="DU782">
        <v>3.4470000000000001</v>
      </c>
      <c r="DV782">
        <v>222.5575</v>
      </c>
      <c r="DW782">
        <v>-12.442500000000001</v>
      </c>
      <c r="DX782">
        <v>103.739</v>
      </c>
      <c r="DY782">
        <v>3.4470000000000001</v>
      </c>
      <c r="DZ782">
        <v>220.29519999999999</v>
      </c>
      <c r="EA782">
        <v>-14.704800000000001</v>
      </c>
      <c r="EB782">
        <v>103.871</v>
      </c>
      <c r="EC782">
        <v>3.44</v>
      </c>
      <c r="ED782">
        <v>222.80879999999999</v>
      </c>
      <c r="EE782">
        <v>-12.1912</v>
      </c>
      <c r="EF782">
        <v>105.648</v>
      </c>
      <c r="EG782">
        <v>3.347</v>
      </c>
      <c r="EH782">
        <v>206.69049999999999</v>
      </c>
      <c r="EI782">
        <v>-28.3095</v>
      </c>
      <c r="EJ782">
        <v>105.648</v>
      </c>
      <c r="EK782">
        <v>3.347</v>
      </c>
      <c r="EL782">
        <v>204.98509999999999</v>
      </c>
      <c r="EM782">
        <v>-30.014900000000001</v>
      </c>
      <c r="EN782">
        <v>105.648</v>
      </c>
      <c r="EO782">
        <v>3.347</v>
      </c>
      <c r="EP782">
        <v>197.1011</v>
      </c>
      <c r="EQ782">
        <v>-37.898899999999998</v>
      </c>
      <c r="ER782">
        <v>105.648</v>
      </c>
      <c r="ES782">
        <v>3.347</v>
      </c>
      <c r="ET782">
        <v>197.1207</v>
      </c>
      <c r="EU782">
        <v>-37.879300000000001</v>
      </c>
      <c r="EV782">
        <v>113.628</v>
      </c>
      <c r="EW782">
        <v>2.9540000000000002</v>
      </c>
      <c r="EX782">
        <v>161.26259999999999</v>
      </c>
      <c r="EY782">
        <v>-73.737399999999994</v>
      </c>
      <c r="EZ782">
        <v>113.628</v>
      </c>
      <c r="FA782">
        <v>2.9540000000000002</v>
      </c>
      <c r="FB782">
        <v>154.9367</v>
      </c>
      <c r="FC782">
        <v>-80.063299999999998</v>
      </c>
      <c r="FD782">
        <v>117.57</v>
      </c>
      <c r="FE782">
        <v>2.7730000000000001</v>
      </c>
      <c r="FF782">
        <v>137.52680000000001</v>
      </c>
      <c r="FG782">
        <v>-97.473200000000006</v>
      </c>
      <c r="FH782">
        <v>57.08</v>
      </c>
      <c r="FI782">
        <v>-7.32</v>
      </c>
      <c r="FJ782">
        <v>73.31</v>
      </c>
      <c r="FK782">
        <v>-12.26</v>
      </c>
      <c r="FL782">
        <v>107.875</v>
      </c>
      <c r="FM782">
        <v>-11.26</v>
      </c>
      <c r="FN782">
        <v>0.2281</v>
      </c>
      <c r="FO782">
        <v>-26.959800000000001</v>
      </c>
      <c r="FP782">
        <v>0.29549999999999998</v>
      </c>
      <c r="FQ782">
        <v>-11.4321</v>
      </c>
      <c r="FR782">
        <v>0.41310000000000002</v>
      </c>
      <c r="FS782">
        <v>0.50880000000000003</v>
      </c>
      <c r="FT782">
        <v>0.72640000000000005</v>
      </c>
      <c r="FU782">
        <v>-7.6200999999999999</v>
      </c>
      <c r="FV782">
        <v>1.3366</v>
      </c>
      <c r="FW782">
        <v>-1.0585</v>
      </c>
      <c r="FX782" t="s">
        <v>2556</v>
      </c>
      <c r="FY782" t="s">
        <v>252</v>
      </c>
    </row>
    <row r="783" spans="1:181" x14ac:dyDescent="0.35">
      <c r="A783">
        <v>786</v>
      </c>
      <c r="B783" t="s">
        <v>5600</v>
      </c>
      <c r="C783" t="s">
        <v>5610</v>
      </c>
      <c r="D783" t="s">
        <v>2557</v>
      </c>
      <c r="E783" t="s">
        <v>2558</v>
      </c>
      <c r="F783" t="s">
        <v>232</v>
      </c>
      <c r="G783" t="s">
        <v>331</v>
      </c>
      <c r="H783" t="s">
        <v>233</v>
      </c>
      <c r="I783" t="s">
        <v>304</v>
      </c>
      <c r="J783" t="s">
        <v>233</v>
      </c>
      <c r="K783" t="s">
        <v>331</v>
      </c>
      <c r="L783" t="s">
        <v>234</v>
      </c>
      <c r="M783">
        <v>6</v>
      </c>
      <c r="N783" t="s">
        <v>196</v>
      </c>
      <c r="O783" t="s">
        <v>197</v>
      </c>
      <c r="P783" t="s">
        <v>198</v>
      </c>
      <c r="Q783">
        <v>500</v>
      </c>
      <c r="R783" t="s">
        <v>198</v>
      </c>
      <c r="S783">
        <v>500</v>
      </c>
      <c r="T783">
        <v>10.6</v>
      </c>
      <c r="U783">
        <v>1</v>
      </c>
      <c r="V783" t="s">
        <v>2244</v>
      </c>
      <c r="W783" t="s">
        <v>200</v>
      </c>
      <c r="X783">
        <v>4.75</v>
      </c>
      <c r="Y783" t="s">
        <v>193</v>
      </c>
      <c r="Z783" t="s">
        <v>5430</v>
      </c>
      <c r="AA783" t="s">
        <v>1712</v>
      </c>
      <c r="AB783">
        <v>430</v>
      </c>
      <c r="AD783" t="s">
        <v>193</v>
      </c>
      <c r="AE783" t="s">
        <v>193</v>
      </c>
      <c r="AF783" t="s">
        <v>193</v>
      </c>
      <c r="AG783">
        <v>400</v>
      </c>
      <c r="AH783">
        <v>0</v>
      </c>
      <c r="AI783">
        <v>0</v>
      </c>
      <c r="AJ783" t="s">
        <v>193</v>
      </c>
      <c r="AK783" t="s">
        <v>193</v>
      </c>
      <c r="AM783">
        <v>90</v>
      </c>
      <c r="AN783">
        <v>-30</v>
      </c>
      <c r="AO783" t="s">
        <v>193</v>
      </c>
      <c r="AP783">
        <v>1.5</v>
      </c>
      <c r="AQ783">
        <v>4.0110000000000001</v>
      </c>
      <c r="AR783">
        <v>97.861999999999995</v>
      </c>
      <c r="AS783" t="s">
        <v>202</v>
      </c>
      <c r="AT783" t="s">
        <v>203</v>
      </c>
      <c r="AU783" t="s">
        <v>204</v>
      </c>
      <c r="AV783" t="s">
        <v>205</v>
      </c>
      <c r="AW783">
        <v>2</v>
      </c>
      <c r="AX783">
        <v>2</v>
      </c>
      <c r="AY783" t="s">
        <v>193</v>
      </c>
      <c r="AZ783" t="s">
        <v>193</v>
      </c>
      <c r="BA783" t="s">
        <v>206</v>
      </c>
      <c r="BB783" t="s">
        <v>206</v>
      </c>
      <c r="BC783" t="s">
        <v>202</v>
      </c>
      <c r="BD783" t="s">
        <v>202</v>
      </c>
      <c r="BE783" t="s">
        <v>206</v>
      </c>
      <c r="BF783" t="s">
        <v>206</v>
      </c>
      <c r="BG783" t="s">
        <v>207</v>
      </c>
      <c r="BH783" t="s">
        <v>336</v>
      </c>
      <c r="BI783">
        <v>2000</v>
      </c>
      <c r="BK783" t="s">
        <v>206</v>
      </c>
      <c r="BL783" t="s">
        <v>208</v>
      </c>
      <c r="BM783" t="s">
        <v>240</v>
      </c>
      <c r="BN783" t="s">
        <v>193</v>
      </c>
      <c r="BO783" t="s">
        <v>193</v>
      </c>
      <c r="BP783" t="s">
        <v>193</v>
      </c>
      <c r="BQ783" t="s">
        <v>193</v>
      </c>
      <c r="BR783" t="s">
        <v>193</v>
      </c>
      <c r="BS783" t="s">
        <v>193</v>
      </c>
      <c r="BT783" t="s">
        <v>193</v>
      </c>
      <c r="BU783" t="s">
        <v>193</v>
      </c>
      <c r="BV783" t="s">
        <v>193</v>
      </c>
      <c r="BW783" t="s">
        <v>209</v>
      </c>
      <c r="BX783" t="s">
        <v>197</v>
      </c>
      <c r="BY783" t="s">
        <v>193</v>
      </c>
      <c r="BZ783" t="s">
        <v>959</v>
      </c>
      <c r="CA783" t="s">
        <v>1884</v>
      </c>
      <c r="CB783" t="s">
        <v>2559</v>
      </c>
      <c r="CC783" t="s">
        <v>2560</v>
      </c>
      <c r="CD783" t="s">
        <v>5600</v>
      </c>
      <c r="CE783">
        <v>1</v>
      </c>
      <c r="CF783">
        <v>1</v>
      </c>
      <c r="CG783" t="s">
        <v>214</v>
      </c>
      <c r="CH783" t="s">
        <v>215</v>
      </c>
      <c r="CI783" t="s">
        <v>215</v>
      </c>
      <c r="CJ783" t="s">
        <v>197</v>
      </c>
      <c r="CK783">
        <v>500</v>
      </c>
      <c r="CL783" t="s">
        <v>216</v>
      </c>
      <c r="CM783">
        <v>1</v>
      </c>
      <c r="CN783" t="s">
        <v>2244</v>
      </c>
      <c r="CO783" t="s">
        <v>193</v>
      </c>
      <c r="CP783">
        <v>3</v>
      </c>
      <c r="CQ783" t="s">
        <v>193</v>
      </c>
      <c r="CR783" t="s">
        <v>193</v>
      </c>
      <c r="CS783" t="s">
        <v>193</v>
      </c>
      <c r="CT783" t="s">
        <v>193</v>
      </c>
      <c r="CU783" t="s">
        <v>193</v>
      </c>
      <c r="CV783" t="s">
        <v>193</v>
      </c>
      <c r="CW783" t="s">
        <v>2557</v>
      </c>
      <c r="CX783" t="s">
        <v>217</v>
      </c>
      <c r="CY783">
        <v>0.65</v>
      </c>
      <c r="CZ783">
        <v>3.25</v>
      </c>
      <c r="DA783" t="s">
        <v>206</v>
      </c>
      <c r="DB783" t="s">
        <v>193</v>
      </c>
      <c r="DC783" t="s">
        <v>193</v>
      </c>
      <c r="DD783" t="s">
        <v>193</v>
      </c>
      <c r="DE783" t="s">
        <v>193</v>
      </c>
      <c r="DF783" t="s">
        <v>193</v>
      </c>
      <c r="DG783" t="s">
        <v>218</v>
      </c>
      <c r="DH783" t="s">
        <v>220</v>
      </c>
      <c r="DI783" t="s">
        <v>249</v>
      </c>
      <c r="DJ783" t="s">
        <v>478</v>
      </c>
      <c r="DK783" t="s">
        <v>32</v>
      </c>
      <c r="DL783" t="s">
        <v>222</v>
      </c>
      <c r="DM783" t="s">
        <v>222</v>
      </c>
      <c r="DN783" t="s">
        <v>223</v>
      </c>
      <c r="DO783" t="s">
        <v>1547</v>
      </c>
      <c r="DP783">
        <v>98.614999999999995</v>
      </c>
      <c r="DQ783">
        <v>4.9180000000000001</v>
      </c>
      <c r="DR783">
        <v>419.178</v>
      </c>
      <c r="DS783">
        <v>-10.821999999999999</v>
      </c>
      <c r="DT783">
        <v>98.516999999999996</v>
      </c>
      <c r="DU783">
        <v>4.93</v>
      </c>
      <c r="DV783">
        <v>426.07209999999998</v>
      </c>
      <c r="DW783">
        <v>-3.9279000000000002</v>
      </c>
      <c r="DX783">
        <v>98.516999999999996</v>
      </c>
      <c r="DY783">
        <v>4.93</v>
      </c>
      <c r="DZ783">
        <v>434.70240000000001</v>
      </c>
      <c r="EA783">
        <v>4.7023999999999999</v>
      </c>
      <c r="EB783">
        <v>98.516999999999996</v>
      </c>
      <c r="EC783">
        <v>4.93</v>
      </c>
      <c r="ED783">
        <v>433.3682</v>
      </c>
      <c r="EE783">
        <v>3.3681999999999999</v>
      </c>
      <c r="EF783">
        <v>97.703000000000003</v>
      </c>
      <c r="EG783">
        <v>5.0309999999999997</v>
      </c>
      <c r="EH783">
        <v>443.64859999999999</v>
      </c>
      <c r="EI783">
        <v>13.6486</v>
      </c>
      <c r="EJ783">
        <v>97.703000000000003</v>
      </c>
      <c r="EK783">
        <v>5.0309999999999997</v>
      </c>
      <c r="EL783">
        <v>436.14409999999998</v>
      </c>
      <c r="EM783">
        <v>6.1440999999999999</v>
      </c>
      <c r="EN783">
        <v>101.02</v>
      </c>
      <c r="EO783">
        <v>4.6239999999999997</v>
      </c>
      <c r="EP783">
        <v>391.2045</v>
      </c>
      <c r="EQ783">
        <v>-38.795499999999997</v>
      </c>
      <c r="ER783">
        <v>101.02</v>
      </c>
      <c r="ES783">
        <v>4.6239999999999997</v>
      </c>
      <c r="ET783">
        <v>385.19490000000002</v>
      </c>
      <c r="EU783">
        <v>-44.805100000000003</v>
      </c>
      <c r="EV783">
        <v>100.64700000000001</v>
      </c>
      <c r="EW783">
        <v>4.67</v>
      </c>
      <c r="EX783">
        <v>389.85160000000002</v>
      </c>
      <c r="EY783">
        <v>-40.148400000000002</v>
      </c>
      <c r="EZ783">
        <v>103.78400000000001</v>
      </c>
      <c r="FA783">
        <v>4.2919999999999998</v>
      </c>
      <c r="FB783">
        <v>357.31490000000002</v>
      </c>
      <c r="FC783">
        <v>-72.685100000000006</v>
      </c>
      <c r="FD783">
        <v>103.78400000000001</v>
      </c>
      <c r="FE783">
        <v>4.2919999999999998</v>
      </c>
      <c r="FF783">
        <v>352.08940000000001</v>
      </c>
      <c r="FG783">
        <v>-77.910600000000002</v>
      </c>
      <c r="FH783">
        <v>57.08</v>
      </c>
      <c r="FI783">
        <v>-7.32</v>
      </c>
      <c r="FJ783">
        <v>73.31</v>
      </c>
      <c r="FK783">
        <v>-12.26</v>
      </c>
      <c r="FL783">
        <v>107.875</v>
      </c>
      <c r="FM783">
        <v>-11.26</v>
      </c>
      <c r="FN783">
        <v>0.2281</v>
      </c>
      <c r="FO783">
        <v>-26.959800000000001</v>
      </c>
      <c r="FP783">
        <v>0.29549999999999998</v>
      </c>
      <c r="FQ783">
        <v>-11.4321</v>
      </c>
      <c r="FR783">
        <v>0.41310000000000002</v>
      </c>
      <c r="FS783">
        <v>0.50880000000000003</v>
      </c>
      <c r="FT783">
        <v>0.72640000000000005</v>
      </c>
      <c r="FU783">
        <v>-7.6200999999999999</v>
      </c>
      <c r="FV783">
        <v>1.3366</v>
      </c>
      <c r="FW783">
        <v>-1.0585</v>
      </c>
      <c r="FX783" t="s">
        <v>2561</v>
      </c>
      <c r="FY783">
        <v>23411.496999999999</v>
      </c>
    </row>
    <row r="784" spans="1:181" x14ac:dyDescent="0.35">
      <c r="A784">
        <v>787</v>
      </c>
      <c r="B784" t="s">
        <v>5633</v>
      </c>
      <c r="C784" t="s">
        <v>5617</v>
      </c>
      <c r="D784" t="s">
        <v>2104</v>
      </c>
      <c r="E784" t="s">
        <v>2435</v>
      </c>
      <c r="F784" t="s">
        <v>232</v>
      </c>
      <c r="G784" t="s">
        <v>193</v>
      </c>
      <c r="H784" t="s">
        <v>285</v>
      </c>
      <c r="I784" t="s">
        <v>193</v>
      </c>
      <c r="J784" t="s">
        <v>285</v>
      </c>
      <c r="K784" t="s">
        <v>193</v>
      </c>
      <c r="L784" t="s">
        <v>610</v>
      </c>
      <c r="M784">
        <v>3</v>
      </c>
      <c r="N784" t="s">
        <v>196</v>
      </c>
      <c r="O784" t="s">
        <v>197</v>
      </c>
      <c r="P784" t="s">
        <v>198</v>
      </c>
      <c r="Q784">
        <v>250</v>
      </c>
      <c r="R784" t="s">
        <v>198</v>
      </c>
      <c r="S784">
        <v>250</v>
      </c>
      <c r="T784">
        <v>10</v>
      </c>
      <c r="U784">
        <v>1</v>
      </c>
      <c r="V784" t="s">
        <v>199</v>
      </c>
      <c r="W784" t="s">
        <v>200</v>
      </c>
      <c r="X784">
        <v>4.8</v>
      </c>
      <c r="Y784" t="s">
        <v>193</v>
      </c>
      <c r="Z784" t="s">
        <v>5634</v>
      </c>
      <c r="AA784" t="s">
        <v>2436</v>
      </c>
      <c r="AB784">
        <v>287.5</v>
      </c>
      <c r="AD784">
        <v>-10.5</v>
      </c>
      <c r="AE784" t="s">
        <v>193</v>
      </c>
      <c r="AF784" t="s">
        <v>193</v>
      </c>
      <c r="AG784">
        <v>400</v>
      </c>
      <c r="AH784">
        <v>0</v>
      </c>
      <c r="AI784">
        <v>0</v>
      </c>
      <c r="AJ784" t="s">
        <v>193</v>
      </c>
      <c r="AK784" t="s">
        <v>193</v>
      </c>
      <c r="AM784">
        <v>-8</v>
      </c>
      <c r="AN784">
        <v>112.5</v>
      </c>
      <c r="AO784" t="s">
        <v>193</v>
      </c>
      <c r="AP784">
        <v>9.6</v>
      </c>
      <c r="AQ784">
        <v>3.6110000000000002</v>
      </c>
      <c r="AR784">
        <v>109.68600000000001</v>
      </c>
      <c r="AS784" t="s">
        <v>202</v>
      </c>
      <c r="AT784" t="s">
        <v>203</v>
      </c>
      <c r="AU784" t="s">
        <v>204</v>
      </c>
      <c r="AV784" t="s">
        <v>205</v>
      </c>
      <c r="AW784">
        <v>5</v>
      </c>
      <c r="AX784">
        <v>3</v>
      </c>
      <c r="AY784">
        <v>2</v>
      </c>
      <c r="AZ784" t="s">
        <v>193</v>
      </c>
      <c r="BA784" t="s">
        <v>202</v>
      </c>
      <c r="BB784" t="s">
        <v>206</v>
      </c>
      <c r="BC784" t="s">
        <v>202</v>
      </c>
      <c r="BD784" t="s">
        <v>202</v>
      </c>
      <c r="BE784" t="s">
        <v>202</v>
      </c>
      <c r="BF784" t="s">
        <v>206</v>
      </c>
      <c r="BG784" t="s">
        <v>207</v>
      </c>
      <c r="BH784" t="s">
        <v>237</v>
      </c>
      <c r="BI784">
        <v>2000</v>
      </c>
      <c r="BK784" t="s">
        <v>206</v>
      </c>
      <c r="BL784" t="s">
        <v>208</v>
      </c>
      <c r="BM784" t="s">
        <v>220</v>
      </c>
      <c r="BN784" t="s">
        <v>30</v>
      </c>
      <c r="BO784" t="s">
        <v>350</v>
      </c>
      <c r="BP784" t="s">
        <v>341</v>
      </c>
      <c r="BQ784" t="s">
        <v>193</v>
      </c>
      <c r="BR784" t="s">
        <v>193</v>
      </c>
      <c r="BS784" t="s">
        <v>193</v>
      </c>
      <c r="BT784" t="s">
        <v>193</v>
      </c>
      <c r="BU784" t="s">
        <v>193</v>
      </c>
      <c r="BV784" t="s">
        <v>30</v>
      </c>
      <c r="BW784" t="s">
        <v>209</v>
      </c>
      <c r="BX784" t="s">
        <v>202</v>
      </c>
      <c r="BY784" t="s">
        <v>193</v>
      </c>
      <c r="BZ784" t="s">
        <v>271</v>
      </c>
      <c r="CA784" t="s">
        <v>941</v>
      </c>
      <c r="CB784" t="s">
        <v>2106</v>
      </c>
      <c r="CC784" t="s">
        <v>2107</v>
      </c>
      <c r="CD784" t="s">
        <v>5635</v>
      </c>
      <c r="CE784">
        <v>1</v>
      </c>
      <c r="CF784">
        <v>1</v>
      </c>
      <c r="CG784" t="s">
        <v>214</v>
      </c>
      <c r="CH784" t="s">
        <v>215</v>
      </c>
      <c r="CI784" t="s">
        <v>215</v>
      </c>
      <c r="CJ784" t="s">
        <v>197</v>
      </c>
      <c r="CK784">
        <v>250</v>
      </c>
      <c r="CL784" t="s">
        <v>216</v>
      </c>
      <c r="CM784">
        <v>1</v>
      </c>
      <c r="CN784" t="s">
        <v>199</v>
      </c>
      <c r="CO784" t="s">
        <v>193</v>
      </c>
      <c r="CP784">
        <v>3</v>
      </c>
      <c r="CQ784" t="s">
        <v>193</v>
      </c>
      <c r="CR784" t="s">
        <v>193</v>
      </c>
      <c r="CS784" t="s">
        <v>193</v>
      </c>
      <c r="CT784" t="s">
        <v>193</v>
      </c>
      <c r="CU784" t="s">
        <v>193</v>
      </c>
      <c r="CV784" t="s">
        <v>193</v>
      </c>
      <c r="CW784" t="s">
        <v>2104</v>
      </c>
      <c r="CX784" t="s">
        <v>217</v>
      </c>
      <c r="CY784">
        <v>0.65</v>
      </c>
      <c r="CZ784">
        <v>1.625</v>
      </c>
      <c r="DA784" t="s">
        <v>206</v>
      </c>
      <c r="DB784" t="s">
        <v>193</v>
      </c>
      <c r="DC784" t="s">
        <v>193</v>
      </c>
      <c r="DD784" t="s">
        <v>193</v>
      </c>
      <c r="DE784" t="s">
        <v>193</v>
      </c>
      <c r="DF784" t="s">
        <v>193</v>
      </c>
      <c r="DG784" t="s">
        <v>28</v>
      </c>
      <c r="DH784" t="s">
        <v>32</v>
      </c>
      <c r="DI784" t="s">
        <v>267</v>
      </c>
      <c r="DJ784" t="s">
        <v>193</v>
      </c>
      <c r="DK784" t="s">
        <v>193</v>
      </c>
      <c r="DL784" t="s">
        <v>222</v>
      </c>
      <c r="DM784" t="s">
        <v>222</v>
      </c>
      <c r="DN784" t="s">
        <v>223</v>
      </c>
      <c r="DO784" t="s">
        <v>1547</v>
      </c>
      <c r="DP784">
        <v>113.843</v>
      </c>
      <c r="DQ784">
        <v>3.1379999999999999</v>
      </c>
      <c r="DR784">
        <v>246.35749999999999</v>
      </c>
      <c r="DS784">
        <v>-41.142499999999998</v>
      </c>
      <c r="DT784">
        <v>113.843</v>
      </c>
      <c r="DU784">
        <v>3.1379999999999999</v>
      </c>
      <c r="DV784">
        <v>241.178</v>
      </c>
      <c r="DW784">
        <v>-46.322000000000003</v>
      </c>
      <c r="DX784">
        <v>115.05200000000001</v>
      </c>
      <c r="DY784">
        <v>3.0030000000000001</v>
      </c>
      <c r="DZ784">
        <v>233.37209999999999</v>
      </c>
      <c r="EA784">
        <v>-54.127899999999997</v>
      </c>
      <c r="EB784">
        <v>115.255</v>
      </c>
      <c r="EC784">
        <v>2.98</v>
      </c>
      <c r="ED784">
        <v>239.70240000000001</v>
      </c>
      <c r="EE784">
        <v>-47.797600000000003</v>
      </c>
      <c r="EF784">
        <v>115.255</v>
      </c>
      <c r="EG784">
        <v>2.98</v>
      </c>
      <c r="EH784">
        <v>238.3682</v>
      </c>
      <c r="EI784">
        <v>-49.131799999999998</v>
      </c>
      <c r="EJ784">
        <v>113.944</v>
      </c>
      <c r="EK784">
        <v>3.1240000000000001</v>
      </c>
      <c r="EL784">
        <v>252.9486</v>
      </c>
      <c r="EM784">
        <v>-34.551400000000001</v>
      </c>
      <c r="EN784">
        <v>113.944</v>
      </c>
      <c r="EO784">
        <v>3.1240000000000001</v>
      </c>
      <c r="EP784">
        <v>245.44409999999999</v>
      </c>
      <c r="EQ784">
        <v>-42.055900000000001</v>
      </c>
      <c r="ER784">
        <v>113.944</v>
      </c>
      <c r="ES784">
        <v>3.1240000000000001</v>
      </c>
      <c r="ET784">
        <v>241.2045</v>
      </c>
      <c r="EU784">
        <v>-46.295499999999997</v>
      </c>
      <c r="EV784">
        <v>113.944</v>
      </c>
      <c r="EW784">
        <v>3.1240000000000001</v>
      </c>
      <c r="EX784">
        <v>235.19489999999999</v>
      </c>
      <c r="EY784">
        <v>-52.305100000000003</v>
      </c>
      <c r="EZ784">
        <v>113.944</v>
      </c>
      <c r="FA784">
        <v>3.1240000000000001</v>
      </c>
      <c r="FB784">
        <v>235.2516</v>
      </c>
      <c r="FC784">
        <v>-52.248399999999997</v>
      </c>
      <c r="FD784">
        <v>121.559</v>
      </c>
      <c r="FE784">
        <v>2.3050000000000002</v>
      </c>
      <c r="FF784">
        <v>158.61490000000001</v>
      </c>
      <c r="FG784">
        <v>-128.88509999999999</v>
      </c>
      <c r="FH784">
        <v>65.540000000000006</v>
      </c>
      <c r="FI784">
        <v>-0.76</v>
      </c>
      <c r="FJ784">
        <v>73.680000000000007</v>
      </c>
      <c r="FK784">
        <v>-14.1</v>
      </c>
      <c r="FL784">
        <v>111.889</v>
      </c>
      <c r="FM784">
        <v>-26.29</v>
      </c>
      <c r="FN784">
        <v>0.24179999999999999</v>
      </c>
      <c r="FO784">
        <v>-22.854800000000001</v>
      </c>
      <c r="FP784">
        <v>0.29039999999999999</v>
      </c>
      <c r="FQ784">
        <v>-22.204599999999999</v>
      </c>
      <c r="FR784">
        <v>0.39419999999999999</v>
      </c>
      <c r="FS784">
        <v>-14.0342</v>
      </c>
      <c r="FT784">
        <v>0.67459999999999998</v>
      </c>
      <c r="FU784">
        <v>-20.197299999999998</v>
      </c>
      <c r="FV784">
        <v>1.2635000000000001</v>
      </c>
      <c r="FW784">
        <v>-10.8246</v>
      </c>
      <c r="FX784" t="s">
        <v>2108</v>
      </c>
      <c r="FY784">
        <v>52324.501700000001</v>
      </c>
    </row>
    <row r="785" spans="1:181" x14ac:dyDescent="0.35">
      <c r="A785">
        <v>788</v>
      </c>
      <c r="B785" t="s">
        <v>5633</v>
      </c>
      <c r="C785" t="s">
        <v>5610</v>
      </c>
      <c r="D785" t="s">
        <v>1686</v>
      </c>
      <c r="E785" t="s">
        <v>1687</v>
      </c>
      <c r="F785" t="s">
        <v>232</v>
      </c>
      <c r="G785" t="s">
        <v>304</v>
      </c>
      <c r="H785" t="s">
        <v>233</v>
      </c>
      <c r="I785" t="s">
        <v>304</v>
      </c>
      <c r="J785" t="s">
        <v>316</v>
      </c>
      <c r="K785" t="s">
        <v>193</v>
      </c>
      <c r="L785" t="s">
        <v>683</v>
      </c>
      <c r="M785">
        <v>6</v>
      </c>
      <c r="N785" t="s">
        <v>196</v>
      </c>
      <c r="O785" t="s">
        <v>197</v>
      </c>
      <c r="P785" t="s">
        <v>198</v>
      </c>
      <c r="Q785">
        <v>600</v>
      </c>
      <c r="R785" t="s">
        <v>198</v>
      </c>
      <c r="S785">
        <v>600</v>
      </c>
      <c r="T785">
        <v>10</v>
      </c>
      <c r="U785">
        <v>1</v>
      </c>
      <c r="V785" t="s">
        <v>199</v>
      </c>
      <c r="W785" t="s">
        <v>200</v>
      </c>
      <c r="X785">
        <v>4.2</v>
      </c>
      <c r="Y785" t="s">
        <v>193</v>
      </c>
      <c r="Z785" t="s">
        <v>5351</v>
      </c>
      <c r="AA785" t="s">
        <v>2437</v>
      </c>
      <c r="AB785">
        <v>350</v>
      </c>
      <c r="AD785">
        <v>-4</v>
      </c>
      <c r="AE785" t="s">
        <v>193</v>
      </c>
      <c r="AF785" t="s">
        <v>193</v>
      </c>
      <c r="AG785">
        <v>0</v>
      </c>
      <c r="AH785">
        <v>0</v>
      </c>
      <c r="AI785">
        <v>0</v>
      </c>
      <c r="AJ785" t="s">
        <v>193</v>
      </c>
      <c r="AK785" t="s">
        <v>193</v>
      </c>
      <c r="AM785">
        <v>15</v>
      </c>
      <c r="AN785">
        <v>-350</v>
      </c>
      <c r="AO785" t="s">
        <v>193</v>
      </c>
      <c r="AP785">
        <v>4.33</v>
      </c>
      <c r="AQ785">
        <v>4.2469999999999999</v>
      </c>
      <c r="AR785">
        <v>99.62</v>
      </c>
      <c r="AS785" t="s">
        <v>202</v>
      </c>
      <c r="AT785" t="s">
        <v>203</v>
      </c>
      <c r="AU785" t="s">
        <v>204</v>
      </c>
      <c r="AV785" t="s">
        <v>205</v>
      </c>
      <c r="AW785">
        <v>6</v>
      </c>
      <c r="AX785">
        <v>3</v>
      </c>
      <c r="AY785">
        <v>3</v>
      </c>
      <c r="AZ785" t="s">
        <v>193</v>
      </c>
      <c r="BA785" t="s">
        <v>206</v>
      </c>
      <c r="BB785" t="s">
        <v>206</v>
      </c>
      <c r="BC785" t="s">
        <v>206</v>
      </c>
      <c r="BD785" t="s">
        <v>202</v>
      </c>
      <c r="BE785" t="s">
        <v>206</v>
      </c>
      <c r="BF785" t="s">
        <v>206</v>
      </c>
      <c r="BG785" t="s">
        <v>207</v>
      </c>
      <c r="BH785" t="s">
        <v>193</v>
      </c>
      <c r="BI785">
        <v>2000</v>
      </c>
      <c r="BK785" t="s">
        <v>206</v>
      </c>
      <c r="BL785" t="s">
        <v>208</v>
      </c>
      <c r="BM785" t="s">
        <v>220</v>
      </c>
      <c r="BN785" t="s">
        <v>32</v>
      </c>
      <c r="BO785" t="s">
        <v>26</v>
      </c>
      <c r="BP785" t="s">
        <v>33</v>
      </c>
      <c r="BQ785" t="s">
        <v>341</v>
      </c>
      <c r="BR785" t="s">
        <v>193</v>
      </c>
      <c r="BS785" t="s">
        <v>193</v>
      </c>
      <c r="BT785" t="s">
        <v>193</v>
      </c>
      <c r="BU785" t="s">
        <v>193</v>
      </c>
      <c r="BV785" t="s">
        <v>193</v>
      </c>
      <c r="BW785" t="s">
        <v>209</v>
      </c>
      <c r="BX785" t="s">
        <v>197</v>
      </c>
      <c r="BY785" t="s">
        <v>193</v>
      </c>
      <c r="BZ785" t="s">
        <v>553</v>
      </c>
      <c r="CA785" t="s">
        <v>1688</v>
      </c>
      <c r="CB785" t="s">
        <v>2438</v>
      </c>
      <c r="CC785" t="s">
        <v>2439</v>
      </c>
      <c r="CD785" t="s">
        <v>5635</v>
      </c>
      <c r="CE785">
        <v>1</v>
      </c>
      <c r="CF785">
        <v>1</v>
      </c>
      <c r="CG785" t="s">
        <v>214</v>
      </c>
      <c r="CH785" t="s">
        <v>215</v>
      </c>
      <c r="CI785" t="s">
        <v>215</v>
      </c>
      <c r="CJ785" t="s">
        <v>197</v>
      </c>
      <c r="CK785">
        <v>600</v>
      </c>
      <c r="CL785" t="s">
        <v>216</v>
      </c>
      <c r="CM785">
        <v>1</v>
      </c>
      <c r="CN785" t="s">
        <v>199</v>
      </c>
      <c r="CO785" t="s">
        <v>193</v>
      </c>
      <c r="CP785" t="s">
        <v>193</v>
      </c>
      <c r="CQ785">
        <v>100</v>
      </c>
      <c r="CR785" t="s">
        <v>193</v>
      </c>
      <c r="CS785" t="s">
        <v>193</v>
      </c>
      <c r="CT785" t="s">
        <v>193</v>
      </c>
      <c r="CU785" t="s">
        <v>193</v>
      </c>
      <c r="CV785" t="s">
        <v>193</v>
      </c>
      <c r="CW785" t="s">
        <v>1686</v>
      </c>
      <c r="CX785" t="s">
        <v>217</v>
      </c>
      <c r="CY785">
        <v>0.65</v>
      </c>
      <c r="CZ785">
        <v>3.9</v>
      </c>
      <c r="DA785" t="s">
        <v>206</v>
      </c>
      <c r="DB785" t="s">
        <v>193</v>
      </c>
      <c r="DC785" t="s">
        <v>193</v>
      </c>
      <c r="DD785" t="s">
        <v>193</v>
      </c>
      <c r="DE785" t="s">
        <v>193</v>
      </c>
      <c r="DF785" t="s">
        <v>193</v>
      </c>
      <c r="DG785" t="s">
        <v>267</v>
      </c>
      <c r="DH785" t="s">
        <v>240</v>
      </c>
      <c r="DI785" t="s">
        <v>193</v>
      </c>
      <c r="DJ785" t="s">
        <v>193</v>
      </c>
      <c r="DK785" t="s">
        <v>193</v>
      </c>
      <c r="DL785" t="s">
        <v>222</v>
      </c>
      <c r="DM785" t="s">
        <v>222</v>
      </c>
      <c r="DN785" t="s">
        <v>223</v>
      </c>
      <c r="DO785" t="s">
        <v>1547</v>
      </c>
      <c r="DP785">
        <v>102.678</v>
      </c>
      <c r="DQ785">
        <v>3.8730000000000002</v>
      </c>
      <c r="DR785">
        <v>314.678</v>
      </c>
      <c r="DS785">
        <v>-35.322000000000003</v>
      </c>
      <c r="DT785">
        <v>103.09099999999999</v>
      </c>
      <c r="DU785">
        <v>3.823</v>
      </c>
      <c r="DV785">
        <v>315.37209999999999</v>
      </c>
      <c r="DW785">
        <v>-34.627899999999997</v>
      </c>
      <c r="DX785">
        <v>102.49299999999999</v>
      </c>
      <c r="DY785">
        <v>3.895</v>
      </c>
      <c r="DZ785">
        <v>331.20240000000001</v>
      </c>
      <c r="EA785">
        <v>-18.797599999999999</v>
      </c>
      <c r="EB785">
        <v>102.072</v>
      </c>
      <c r="EC785">
        <v>3.9460000000000002</v>
      </c>
      <c r="ED785">
        <v>334.96820000000002</v>
      </c>
      <c r="EE785">
        <v>-15.0318</v>
      </c>
      <c r="EF785">
        <v>101.855</v>
      </c>
      <c r="EG785">
        <v>3.972</v>
      </c>
      <c r="EH785">
        <v>337.74860000000001</v>
      </c>
      <c r="EI785">
        <v>-12.2514</v>
      </c>
      <c r="EJ785">
        <v>101.855</v>
      </c>
      <c r="EK785">
        <v>3.972</v>
      </c>
      <c r="EL785">
        <v>330.2441</v>
      </c>
      <c r="EM785">
        <v>-19.7559</v>
      </c>
      <c r="EN785">
        <v>101.855</v>
      </c>
      <c r="EO785">
        <v>3.972</v>
      </c>
      <c r="EP785">
        <v>326.00450000000001</v>
      </c>
      <c r="EQ785">
        <v>-23.9955</v>
      </c>
      <c r="ER785">
        <v>101.855</v>
      </c>
      <c r="ES785">
        <v>3.972</v>
      </c>
      <c r="ET785">
        <v>319.99489999999997</v>
      </c>
      <c r="EU785">
        <v>-30.005099999999999</v>
      </c>
      <c r="EV785">
        <v>101.855</v>
      </c>
      <c r="EW785">
        <v>3.972</v>
      </c>
      <c r="EX785">
        <v>320.05160000000001</v>
      </c>
      <c r="EY785">
        <v>-29.948399999999999</v>
      </c>
      <c r="EZ785">
        <v>101.855</v>
      </c>
      <c r="FA785">
        <v>3.972</v>
      </c>
      <c r="FB785">
        <v>325.31490000000002</v>
      </c>
      <c r="FC785">
        <v>-24.685099999999998</v>
      </c>
      <c r="FD785">
        <v>109.21</v>
      </c>
      <c r="FE785">
        <v>3.11</v>
      </c>
      <c r="FF785">
        <v>233.88939999999999</v>
      </c>
      <c r="FG785">
        <v>-116.11060000000001</v>
      </c>
      <c r="FH785">
        <v>65.540000000000006</v>
      </c>
      <c r="FI785">
        <v>-0.76</v>
      </c>
      <c r="FJ785">
        <v>73.680000000000007</v>
      </c>
      <c r="FK785">
        <v>-14.1</v>
      </c>
      <c r="FL785">
        <v>111.889</v>
      </c>
      <c r="FM785">
        <v>-26.29</v>
      </c>
      <c r="FN785">
        <v>0.24179999999999999</v>
      </c>
      <c r="FO785">
        <v>-22.854800000000001</v>
      </c>
      <c r="FP785">
        <v>0.29039999999999999</v>
      </c>
      <c r="FQ785">
        <v>-22.204599999999999</v>
      </c>
      <c r="FR785">
        <v>0.39419999999999999</v>
      </c>
      <c r="FS785">
        <v>-14.0342</v>
      </c>
      <c r="FT785">
        <v>0.67459999999999998</v>
      </c>
      <c r="FU785">
        <v>-20.197299999999998</v>
      </c>
      <c r="FV785">
        <v>1.2635000000000001</v>
      </c>
      <c r="FW785">
        <v>-10.8246</v>
      </c>
      <c r="FX785" t="s">
        <v>1691</v>
      </c>
      <c r="FY785">
        <v>14331.382</v>
      </c>
    </row>
    <row r="786" spans="1:181" x14ac:dyDescent="0.35">
      <c r="A786">
        <v>789</v>
      </c>
      <c r="B786" t="s">
        <v>5633</v>
      </c>
      <c r="C786" t="s">
        <v>5610</v>
      </c>
      <c r="D786" t="s">
        <v>2440</v>
      </c>
      <c r="E786" t="s">
        <v>2441</v>
      </c>
      <c r="F786" t="s">
        <v>303</v>
      </c>
      <c r="G786" t="s">
        <v>304</v>
      </c>
      <c r="H786" t="s">
        <v>262</v>
      </c>
      <c r="I786" t="s">
        <v>331</v>
      </c>
      <c r="J786" t="s">
        <v>262</v>
      </c>
      <c r="K786" t="s">
        <v>304</v>
      </c>
      <c r="L786" t="s">
        <v>563</v>
      </c>
      <c r="M786">
        <v>6</v>
      </c>
      <c r="N786" t="s">
        <v>196</v>
      </c>
      <c r="O786" t="s">
        <v>197</v>
      </c>
      <c r="P786" t="s">
        <v>198</v>
      </c>
      <c r="Q786">
        <v>2500</v>
      </c>
      <c r="R786" t="s">
        <v>198</v>
      </c>
      <c r="S786">
        <v>1250</v>
      </c>
      <c r="T786">
        <v>10</v>
      </c>
      <c r="U786">
        <v>2</v>
      </c>
      <c r="V786" t="s">
        <v>199</v>
      </c>
      <c r="W786" t="s">
        <v>200</v>
      </c>
      <c r="X786">
        <v>4.95</v>
      </c>
      <c r="Y786" t="s">
        <v>193</v>
      </c>
      <c r="Z786" t="s">
        <v>5248</v>
      </c>
      <c r="AA786" t="s">
        <v>2442</v>
      </c>
      <c r="AB786">
        <v>445</v>
      </c>
      <c r="AD786">
        <v>-10</v>
      </c>
      <c r="AE786" t="s">
        <v>193</v>
      </c>
      <c r="AF786" t="s">
        <v>193</v>
      </c>
      <c r="AG786">
        <v>460</v>
      </c>
      <c r="AH786">
        <v>0</v>
      </c>
      <c r="AI786">
        <v>0</v>
      </c>
      <c r="AJ786" t="s">
        <v>193</v>
      </c>
      <c r="AK786" t="s">
        <v>193</v>
      </c>
      <c r="AM786">
        <v>40</v>
      </c>
      <c r="AN786">
        <v>15</v>
      </c>
      <c r="AO786" t="s">
        <v>193</v>
      </c>
      <c r="AP786">
        <v>5.1909999999999998</v>
      </c>
      <c r="AQ786">
        <v>5.1909999999999998</v>
      </c>
      <c r="AR786">
        <v>98.036000000000001</v>
      </c>
      <c r="AS786" t="s">
        <v>202</v>
      </c>
      <c r="AT786" t="s">
        <v>203</v>
      </c>
      <c r="AU786" t="s">
        <v>204</v>
      </c>
      <c r="AV786" t="s">
        <v>205</v>
      </c>
      <c r="AW786">
        <v>7</v>
      </c>
      <c r="AX786">
        <v>4</v>
      </c>
      <c r="AY786">
        <v>3</v>
      </c>
      <c r="AZ786" t="s">
        <v>193</v>
      </c>
      <c r="BA786" t="s">
        <v>202</v>
      </c>
      <c r="BB786" t="s">
        <v>206</v>
      </c>
      <c r="BC786" t="s">
        <v>202</v>
      </c>
      <c r="BD786" t="s">
        <v>202</v>
      </c>
      <c r="BE786" t="s">
        <v>206</v>
      </c>
      <c r="BF786" t="s">
        <v>206</v>
      </c>
      <c r="BG786" t="s">
        <v>207</v>
      </c>
      <c r="BH786" t="s">
        <v>193</v>
      </c>
      <c r="BI786">
        <v>2000</v>
      </c>
      <c r="BK786" t="s">
        <v>206</v>
      </c>
      <c r="BL786" t="s">
        <v>208</v>
      </c>
      <c r="BM786" t="s">
        <v>34</v>
      </c>
      <c r="BN786" t="s">
        <v>32</v>
      </c>
      <c r="BO786" t="s">
        <v>30</v>
      </c>
      <c r="BP786" t="s">
        <v>220</v>
      </c>
      <c r="BQ786" t="s">
        <v>29</v>
      </c>
      <c r="BR786" t="s">
        <v>33</v>
      </c>
      <c r="BS786" t="s">
        <v>193</v>
      </c>
      <c r="BT786" t="s">
        <v>193</v>
      </c>
      <c r="BU786" t="s">
        <v>193</v>
      </c>
      <c r="BV786" t="s">
        <v>208</v>
      </c>
      <c r="BW786" t="s">
        <v>209</v>
      </c>
      <c r="BX786" t="s">
        <v>197</v>
      </c>
      <c r="BY786" t="s">
        <v>193</v>
      </c>
      <c r="BZ786" t="s">
        <v>553</v>
      </c>
      <c r="CA786" t="s">
        <v>2070</v>
      </c>
      <c r="CB786" t="s">
        <v>2443</v>
      </c>
      <c r="CC786" t="s">
        <v>2444</v>
      </c>
      <c r="CD786" t="s">
        <v>5635</v>
      </c>
      <c r="CE786">
        <v>1</v>
      </c>
      <c r="CF786">
        <v>1</v>
      </c>
      <c r="CG786" t="s">
        <v>214</v>
      </c>
      <c r="CH786" t="s">
        <v>215</v>
      </c>
      <c r="CI786" t="s">
        <v>215</v>
      </c>
      <c r="CJ786" t="s">
        <v>197</v>
      </c>
      <c r="CK786">
        <v>1250</v>
      </c>
      <c r="CL786" t="s">
        <v>216</v>
      </c>
      <c r="CM786">
        <v>1</v>
      </c>
      <c r="CN786" t="s">
        <v>199</v>
      </c>
      <c r="CO786" t="s">
        <v>193</v>
      </c>
      <c r="CP786">
        <v>3</v>
      </c>
      <c r="CQ786" t="s">
        <v>193</v>
      </c>
      <c r="CR786" t="s">
        <v>193</v>
      </c>
      <c r="CS786" t="s">
        <v>193</v>
      </c>
      <c r="CT786" t="s">
        <v>193</v>
      </c>
      <c r="CU786" t="s">
        <v>193</v>
      </c>
      <c r="CV786" t="s">
        <v>193</v>
      </c>
      <c r="CW786" t="s">
        <v>2440</v>
      </c>
      <c r="CX786" t="s">
        <v>217</v>
      </c>
      <c r="CY786">
        <v>0.45</v>
      </c>
      <c r="CZ786">
        <v>5.625</v>
      </c>
      <c r="DA786" t="s">
        <v>206</v>
      </c>
      <c r="DB786" t="s">
        <v>193</v>
      </c>
      <c r="DC786" t="s">
        <v>193</v>
      </c>
      <c r="DD786" t="s">
        <v>193</v>
      </c>
      <c r="DE786" t="s">
        <v>193</v>
      </c>
      <c r="DF786" t="s">
        <v>193</v>
      </c>
      <c r="DG786" t="s">
        <v>26</v>
      </c>
      <c r="DH786" t="s">
        <v>28</v>
      </c>
      <c r="DI786" t="s">
        <v>35</v>
      </c>
      <c r="DJ786" t="s">
        <v>242</v>
      </c>
      <c r="DK786" t="s">
        <v>270</v>
      </c>
      <c r="DL786" t="s">
        <v>222</v>
      </c>
      <c r="DM786" t="s">
        <v>222</v>
      </c>
      <c r="DN786" t="s">
        <v>223</v>
      </c>
      <c r="DO786" t="s">
        <v>1547</v>
      </c>
      <c r="DP786">
        <v>98.587000000000003</v>
      </c>
      <c r="DQ786">
        <v>5.1230000000000002</v>
      </c>
      <c r="DR786">
        <v>439.678</v>
      </c>
      <c r="DS786">
        <v>-5.3220000000000001</v>
      </c>
      <c r="DT786">
        <v>98.725999999999999</v>
      </c>
      <c r="DU786">
        <v>5.1059999999999999</v>
      </c>
      <c r="DV786">
        <v>443.6721</v>
      </c>
      <c r="DW786">
        <v>-1.3279000000000001</v>
      </c>
      <c r="DX786">
        <v>98.664000000000001</v>
      </c>
      <c r="DY786">
        <v>5.1139999999999999</v>
      </c>
      <c r="DZ786">
        <v>453.10239999999999</v>
      </c>
      <c r="EA786">
        <v>8.1023999999999994</v>
      </c>
      <c r="EB786">
        <v>98.766999999999996</v>
      </c>
      <c r="EC786">
        <v>5.101</v>
      </c>
      <c r="ED786">
        <v>450.46820000000002</v>
      </c>
      <c r="EE786">
        <v>5.4682000000000004</v>
      </c>
      <c r="EF786">
        <v>99.710999999999999</v>
      </c>
      <c r="EG786">
        <v>4.9859999999999998</v>
      </c>
      <c r="EH786">
        <v>439.14859999999999</v>
      </c>
      <c r="EI786">
        <v>-5.8513999999999999</v>
      </c>
      <c r="EJ786">
        <v>99.29</v>
      </c>
      <c r="EK786">
        <v>5.0369999999999999</v>
      </c>
      <c r="EL786">
        <v>436.7441</v>
      </c>
      <c r="EM786">
        <v>-8.2559000000000005</v>
      </c>
      <c r="EN786">
        <v>103.92100000000001</v>
      </c>
      <c r="EO786">
        <v>4.4790000000000001</v>
      </c>
      <c r="EP786">
        <v>376.7045</v>
      </c>
      <c r="EQ786">
        <v>-68.295500000000004</v>
      </c>
      <c r="ER786">
        <v>103.92100000000001</v>
      </c>
      <c r="ES786">
        <v>4.4790000000000001</v>
      </c>
      <c r="ET786">
        <v>370.69490000000002</v>
      </c>
      <c r="EU786">
        <v>-74.305099999999996</v>
      </c>
      <c r="EV786">
        <v>105.092</v>
      </c>
      <c r="EW786">
        <v>4.3419999999999996</v>
      </c>
      <c r="EX786">
        <v>357.05160000000001</v>
      </c>
      <c r="EY786">
        <v>-87.948400000000007</v>
      </c>
      <c r="EZ786">
        <v>105.748</v>
      </c>
      <c r="FA786">
        <v>4.266</v>
      </c>
      <c r="FB786">
        <v>354.7149</v>
      </c>
      <c r="FC786">
        <v>-90.2851</v>
      </c>
      <c r="FD786">
        <v>106.369</v>
      </c>
      <c r="FE786">
        <v>4.1950000000000003</v>
      </c>
      <c r="FF786">
        <v>342.38940000000002</v>
      </c>
      <c r="FG786">
        <v>-102.61060000000001</v>
      </c>
      <c r="FH786">
        <v>65.540000000000006</v>
      </c>
      <c r="FI786">
        <v>-0.76</v>
      </c>
      <c r="FJ786">
        <v>73.680000000000007</v>
      </c>
      <c r="FK786">
        <v>-14.1</v>
      </c>
      <c r="FL786">
        <v>111.889</v>
      </c>
      <c r="FM786">
        <v>-26.29</v>
      </c>
      <c r="FN786">
        <v>0.24179999999999999</v>
      </c>
      <c r="FO786">
        <v>-22.854800000000001</v>
      </c>
      <c r="FP786">
        <v>0.29039999999999999</v>
      </c>
      <c r="FQ786">
        <v>-22.204599999999999</v>
      </c>
      <c r="FR786">
        <v>0.39419999999999999</v>
      </c>
      <c r="FS786">
        <v>-14.0342</v>
      </c>
      <c r="FT786">
        <v>0.67459999999999998</v>
      </c>
      <c r="FU786">
        <v>-20.197299999999998</v>
      </c>
      <c r="FV786">
        <v>1.2635000000000001</v>
      </c>
      <c r="FW786">
        <v>-10.8246</v>
      </c>
      <c r="FX786" t="s">
        <v>2445</v>
      </c>
      <c r="FY786">
        <v>28231.585200000001</v>
      </c>
    </row>
    <row r="787" spans="1:181" x14ac:dyDescent="0.35">
      <c r="A787">
        <v>790</v>
      </c>
      <c r="B787" t="s">
        <v>5633</v>
      </c>
      <c r="C787" t="s">
        <v>5610</v>
      </c>
      <c r="D787" t="s">
        <v>2440</v>
      </c>
      <c r="E787" t="s">
        <v>2441</v>
      </c>
      <c r="F787" t="s">
        <v>303</v>
      </c>
      <c r="G787" t="s">
        <v>304</v>
      </c>
      <c r="H787" t="s">
        <v>262</v>
      </c>
      <c r="I787" t="s">
        <v>331</v>
      </c>
      <c r="J787" t="s">
        <v>262</v>
      </c>
      <c r="K787" t="s">
        <v>304</v>
      </c>
      <c r="L787" t="s">
        <v>563</v>
      </c>
      <c r="M787">
        <v>6</v>
      </c>
      <c r="N787" t="s">
        <v>196</v>
      </c>
      <c r="O787" t="s">
        <v>197</v>
      </c>
      <c r="P787" t="s">
        <v>198</v>
      </c>
      <c r="Q787">
        <v>2500</v>
      </c>
      <c r="R787" t="s">
        <v>198</v>
      </c>
      <c r="S787">
        <v>1250</v>
      </c>
      <c r="T787">
        <v>5</v>
      </c>
      <c r="U787">
        <v>2</v>
      </c>
      <c r="V787" t="s">
        <v>199</v>
      </c>
      <c r="W787" t="s">
        <v>200</v>
      </c>
      <c r="X787">
        <v>4.75</v>
      </c>
      <c r="Y787" t="s">
        <v>193</v>
      </c>
      <c r="Z787" t="s">
        <v>5420</v>
      </c>
      <c r="AA787" t="s">
        <v>2446</v>
      </c>
      <c r="AB787">
        <v>445</v>
      </c>
      <c r="AD787">
        <v>-10</v>
      </c>
      <c r="AE787" t="s">
        <v>193</v>
      </c>
      <c r="AF787" t="s">
        <v>193</v>
      </c>
      <c r="AG787">
        <v>460</v>
      </c>
      <c r="AH787">
        <v>0</v>
      </c>
      <c r="AI787">
        <v>0</v>
      </c>
      <c r="AJ787" t="s">
        <v>193</v>
      </c>
      <c r="AK787" t="s">
        <v>193</v>
      </c>
      <c r="AM787">
        <v>40</v>
      </c>
      <c r="AN787">
        <v>15</v>
      </c>
      <c r="AO787" t="s">
        <v>193</v>
      </c>
      <c r="AP787">
        <v>1.8</v>
      </c>
      <c r="AQ787">
        <v>4.8600000000000003</v>
      </c>
      <c r="AR787">
        <v>99.498000000000005</v>
      </c>
      <c r="AS787" t="s">
        <v>202</v>
      </c>
      <c r="AT787" t="s">
        <v>203</v>
      </c>
      <c r="AU787" t="s">
        <v>204</v>
      </c>
      <c r="AV787" t="s">
        <v>205</v>
      </c>
      <c r="AW787">
        <v>7</v>
      </c>
      <c r="AX787">
        <v>4</v>
      </c>
      <c r="AY787">
        <v>3</v>
      </c>
      <c r="AZ787" t="s">
        <v>193</v>
      </c>
      <c r="BA787" t="s">
        <v>202</v>
      </c>
      <c r="BB787" t="s">
        <v>206</v>
      </c>
      <c r="BC787" t="s">
        <v>202</v>
      </c>
      <c r="BD787" t="s">
        <v>202</v>
      </c>
      <c r="BE787" t="s">
        <v>206</v>
      </c>
      <c r="BF787" t="s">
        <v>206</v>
      </c>
      <c r="BG787" t="s">
        <v>207</v>
      </c>
      <c r="BH787" t="s">
        <v>193</v>
      </c>
      <c r="BI787">
        <v>2000</v>
      </c>
      <c r="BK787" t="s">
        <v>206</v>
      </c>
      <c r="BL787" t="s">
        <v>208</v>
      </c>
      <c r="BM787" t="s">
        <v>34</v>
      </c>
      <c r="BN787" t="s">
        <v>32</v>
      </c>
      <c r="BO787" t="s">
        <v>30</v>
      </c>
      <c r="BP787" t="s">
        <v>220</v>
      </c>
      <c r="BQ787" t="s">
        <v>29</v>
      </c>
      <c r="BR787" t="s">
        <v>33</v>
      </c>
      <c r="BS787" t="s">
        <v>193</v>
      </c>
      <c r="BT787" t="s">
        <v>193</v>
      </c>
      <c r="BU787" t="s">
        <v>193</v>
      </c>
      <c r="BV787" t="s">
        <v>208</v>
      </c>
      <c r="BW787" t="s">
        <v>209</v>
      </c>
      <c r="BX787" t="s">
        <v>197</v>
      </c>
      <c r="BY787" t="s">
        <v>193</v>
      </c>
      <c r="BZ787" t="s">
        <v>553</v>
      </c>
      <c r="CA787" t="s">
        <v>2070</v>
      </c>
      <c r="CB787" t="s">
        <v>2447</v>
      </c>
      <c r="CC787" t="s">
        <v>2448</v>
      </c>
      <c r="CD787" t="s">
        <v>5635</v>
      </c>
      <c r="CE787">
        <v>1</v>
      </c>
      <c r="CF787">
        <v>0</v>
      </c>
      <c r="CG787" t="s">
        <v>214</v>
      </c>
      <c r="CH787" t="s">
        <v>215</v>
      </c>
      <c r="CI787" t="s">
        <v>215</v>
      </c>
      <c r="CJ787" t="s">
        <v>197</v>
      </c>
      <c r="CK787">
        <v>1250</v>
      </c>
      <c r="CL787" t="s">
        <v>216</v>
      </c>
      <c r="CM787">
        <v>1</v>
      </c>
      <c r="CN787" t="s">
        <v>199</v>
      </c>
      <c r="CO787" t="s">
        <v>193</v>
      </c>
      <c r="CP787">
        <v>1</v>
      </c>
      <c r="CQ787" t="s">
        <v>193</v>
      </c>
      <c r="CR787" t="s">
        <v>193</v>
      </c>
      <c r="CS787" t="s">
        <v>193</v>
      </c>
      <c r="CT787" t="s">
        <v>193</v>
      </c>
      <c r="CU787" t="s">
        <v>193</v>
      </c>
      <c r="CV787" t="s">
        <v>193</v>
      </c>
      <c r="CW787" t="s">
        <v>2440</v>
      </c>
      <c r="CX787" t="s">
        <v>217</v>
      </c>
      <c r="CY787">
        <v>0.35</v>
      </c>
      <c r="CZ787">
        <v>4.375</v>
      </c>
      <c r="DA787" t="s">
        <v>206</v>
      </c>
      <c r="DB787" t="s">
        <v>193</v>
      </c>
      <c r="DC787" t="s">
        <v>193</v>
      </c>
      <c r="DD787" t="s">
        <v>193</v>
      </c>
      <c r="DE787" t="s">
        <v>193</v>
      </c>
      <c r="DF787" t="s">
        <v>193</v>
      </c>
      <c r="DG787" t="s">
        <v>26</v>
      </c>
      <c r="DH787" t="s">
        <v>28</v>
      </c>
      <c r="DI787" t="s">
        <v>35</v>
      </c>
      <c r="DJ787" t="s">
        <v>341</v>
      </c>
      <c r="DK787" t="s">
        <v>270</v>
      </c>
      <c r="DL787" t="s">
        <v>222</v>
      </c>
      <c r="DM787" t="s">
        <v>222</v>
      </c>
      <c r="DN787" t="s">
        <v>223</v>
      </c>
      <c r="DO787" t="s">
        <v>1790</v>
      </c>
      <c r="DP787">
        <v>100</v>
      </c>
      <c r="DQ787">
        <v>4.7480000000000002</v>
      </c>
      <c r="DR787">
        <v>436.05650000000003</v>
      </c>
      <c r="DS787">
        <v>-8.9435000000000002</v>
      </c>
      <c r="DT787">
        <v>99.694000000000003</v>
      </c>
      <c r="DU787">
        <v>4.8159999999999998</v>
      </c>
      <c r="DV787">
        <v>446.3614</v>
      </c>
      <c r="DW787">
        <v>1.3613999999999999</v>
      </c>
      <c r="DX787">
        <v>99.91</v>
      </c>
      <c r="DY787">
        <v>4.7679999999999998</v>
      </c>
      <c r="DZ787">
        <v>443.33519999999999</v>
      </c>
      <c r="EA787">
        <v>-1.6648000000000001</v>
      </c>
      <c r="EB787">
        <v>100.05</v>
      </c>
      <c r="EC787">
        <v>4.7370000000000001</v>
      </c>
      <c r="ED787">
        <v>437.68119999999999</v>
      </c>
      <c r="EE787">
        <v>-7.3188000000000004</v>
      </c>
      <c r="EF787">
        <v>100.592</v>
      </c>
      <c r="EG787">
        <v>4.6150000000000002</v>
      </c>
      <c r="EH787">
        <v>425.2072</v>
      </c>
      <c r="EI787">
        <v>-19.7928</v>
      </c>
      <c r="EJ787">
        <v>101.80800000000001</v>
      </c>
      <c r="EK787">
        <v>4.343</v>
      </c>
      <c r="EL787">
        <v>391.87759999999997</v>
      </c>
      <c r="EM787">
        <v>-53.122399999999999</v>
      </c>
      <c r="EN787">
        <v>105.24</v>
      </c>
      <c r="EO787">
        <v>3.5950000000000002</v>
      </c>
      <c r="EP787">
        <v>315.21280000000002</v>
      </c>
      <c r="EQ787">
        <v>-129.78720000000001</v>
      </c>
      <c r="ER787">
        <v>105.24</v>
      </c>
      <c r="ES787">
        <v>3.5950000000000002</v>
      </c>
      <c r="ET787">
        <v>313.9787</v>
      </c>
      <c r="EU787">
        <v>-131.0213</v>
      </c>
      <c r="EV787">
        <v>105.373</v>
      </c>
      <c r="EW787">
        <v>3.5659999999999998</v>
      </c>
      <c r="EX787">
        <v>311.1875</v>
      </c>
      <c r="EY787">
        <v>-133.8125</v>
      </c>
      <c r="EZ787">
        <v>105.63200000000001</v>
      </c>
      <c r="FA787">
        <v>3.51</v>
      </c>
      <c r="FB787">
        <v>312.6173</v>
      </c>
      <c r="FC787">
        <v>-132.3827</v>
      </c>
      <c r="FD787">
        <v>105.96899999999999</v>
      </c>
      <c r="FE787">
        <v>3.4380000000000002</v>
      </c>
      <c r="FF787">
        <v>300.52929999999998</v>
      </c>
      <c r="FG787">
        <v>-144.47069999999999</v>
      </c>
      <c r="FH787">
        <v>65.540000000000006</v>
      </c>
      <c r="FI787">
        <v>-0.76</v>
      </c>
      <c r="FJ787">
        <v>73.680000000000007</v>
      </c>
      <c r="FK787">
        <v>-14.1</v>
      </c>
      <c r="FL787">
        <v>111.889</v>
      </c>
      <c r="FM787">
        <v>-26.29</v>
      </c>
      <c r="FN787">
        <v>0.24179999999999999</v>
      </c>
      <c r="FO787">
        <v>-22.854800000000001</v>
      </c>
      <c r="FP787">
        <v>0.29039999999999999</v>
      </c>
      <c r="FQ787">
        <v>-22.204599999999999</v>
      </c>
      <c r="FR787">
        <v>0.39419999999999999</v>
      </c>
      <c r="FS787">
        <v>-14.0342</v>
      </c>
      <c r="FT787">
        <v>0.67459999999999998</v>
      </c>
      <c r="FU787">
        <v>-20.197299999999998</v>
      </c>
      <c r="FV787">
        <v>1.2635000000000001</v>
      </c>
      <c r="FW787">
        <v>-10.8246</v>
      </c>
      <c r="FX787" t="s">
        <v>2445</v>
      </c>
      <c r="FY787">
        <v>28231.585200000001</v>
      </c>
    </row>
    <row r="788" spans="1:181" x14ac:dyDescent="0.35">
      <c r="A788">
        <v>791</v>
      </c>
      <c r="B788" t="s">
        <v>5633</v>
      </c>
      <c r="C788" t="s">
        <v>193</v>
      </c>
      <c r="D788" t="s">
        <v>2449</v>
      </c>
      <c r="E788" t="s">
        <v>2450</v>
      </c>
      <c r="F788" t="s">
        <v>316</v>
      </c>
      <c r="G788" t="s">
        <v>193</v>
      </c>
      <c r="H788" t="s">
        <v>316</v>
      </c>
      <c r="I788" t="s">
        <v>193</v>
      </c>
      <c r="J788" t="s">
        <v>316</v>
      </c>
      <c r="K788" t="s">
        <v>193</v>
      </c>
      <c r="L788" t="s">
        <v>588</v>
      </c>
      <c r="M788" t="s">
        <v>193</v>
      </c>
      <c r="N788" t="s">
        <v>196</v>
      </c>
      <c r="O788" t="s">
        <v>193</v>
      </c>
      <c r="P788" t="s">
        <v>198</v>
      </c>
      <c r="Q788">
        <v>500</v>
      </c>
      <c r="R788" t="s">
        <v>198</v>
      </c>
      <c r="S788">
        <v>500</v>
      </c>
      <c r="T788" t="s">
        <v>193</v>
      </c>
      <c r="U788">
        <v>1</v>
      </c>
      <c r="V788" t="s">
        <v>193</v>
      </c>
      <c r="W788" t="s">
        <v>200</v>
      </c>
      <c r="X788" t="s">
        <v>193</v>
      </c>
      <c r="Y788" t="s">
        <v>193</v>
      </c>
      <c r="Z788" t="s">
        <v>5351</v>
      </c>
      <c r="AA788" t="s">
        <v>193</v>
      </c>
      <c r="AB788" t="s">
        <v>193</v>
      </c>
      <c r="AC788">
        <v>0</v>
      </c>
      <c r="AD788" t="s">
        <v>193</v>
      </c>
      <c r="AE788" t="s">
        <v>193</v>
      </c>
      <c r="AF788" t="s">
        <v>193</v>
      </c>
      <c r="AG788">
        <v>0</v>
      </c>
      <c r="AH788">
        <v>0</v>
      </c>
      <c r="AI788">
        <v>0</v>
      </c>
      <c r="AJ788" t="s">
        <v>193</v>
      </c>
      <c r="AK788" t="s">
        <v>193</v>
      </c>
      <c r="AL788">
        <v>0</v>
      </c>
      <c r="AN788">
        <v>0</v>
      </c>
      <c r="AO788" t="s">
        <v>193</v>
      </c>
      <c r="AP788" t="s">
        <v>193</v>
      </c>
      <c r="AQ788">
        <v>0</v>
      </c>
      <c r="AR788" t="s">
        <v>193</v>
      </c>
      <c r="AS788" t="s">
        <v>193</v>
      </c>
      <c r="AT788" t="s">
        <v>203</v>
      </c>
      <c r="AU788" t="s">
        <v>204</v>
      </c>
      <c r="AV788" t="s">
        <v>205</v>
      </c>
      <c r="AW788">
        <v>4</v>
      </c>
      <c r="AX788" t="s">
        <v>193</v>
      </c>
      <c r="AY788" t="s">
        <v>193</v>
      </c>
      <c r="AZ788" t="s">
        <v>193</v>
      </c>
      <c r="BA788" t="s">
        <v>206</v>
      </c>
      <c r="BB788" t="s">
        <v>206</v>
      </c>
      <c r="BC788" t="s">
        <v>206</v>
      </c>
      <c r="BD788" t="s">
        <v>206</v>
      </c>
      <c r="BE788" t="s">
        <v>206</v>
      </c>
      <c r="BF788" t="s">
        <v>206</v>
      </c>
      <c r="BG788" t="s">
        <v>193</v>
      </c>
      <c r="BH788" t="s">
        <v>193</v>
      </c>
      <c r="BI788" t="s">
        <v>193</v>
      </c>
      <c r="BK788" t="s">
        <v>206</v>
      </c>
      <c r="BL788" t="s">
        <v>208</v>
      </c>
      <c r="BM788" t="s">
        <v>35</v>
      </c>
      <c r="BN788" t="s">
        <v>218</v>
      </c>
      <c r="BO788" t="s">
        <v>32</v>
      </c>
      <c r="BP788" t="s">
        <v>193</v>
      </c>
      <c r="BQ788" t="s">
        <v>193</v>
      </c>
      <c r="BR788" t="s">
        <v>193</v>
      </c>
      <c r="BS788" t="s">
        <v>193</v>
      </c>
      <c r="BT788" t="s">
        <v>193</v>
      </c>
      <c r="BU788" t="s">
        <v>193</v>
      </c>
      <c r="BV788" t="s">
        <v>193</v>
      </c>
      <c r="BW788" t="s">
        <v>193</v>
      </c>
      <c r="BX788" t="s">
        <v>193</v>
      </c>
      <c r="BY788" t="s">
        <v>193</v>
      </c>
      <c r="BZ788" t="s">
        <v>243</v>
      </c>
      <c r="CA788" t="s">
        <v>337</v>
      </c>
      <c r="CB788" t="s">
        <v>2451</v>
      </c>
      <c r="CC788" t="s">
        <v>193</v>
      </c>
      <c r="CD788" t="s">
        <v>5635</v>
      </c>
      <c r="CE788">
        <v>1</v>
      </c>
      <c r="CF788">
        <v>1</v>
      </c>
      <c r="CG788" t="s">
        <v>214</v>
      </c>
      <c r="CH788" t="s">
        <v>215</v>
      </c>
      <c r="CI788" t="s">
        <v>215</v>
      </c>
      <c r="CJ788" t="s">
        <v>197</v>
      </c>
      <c r="CK788">
        <v>500</v>
      </c>
      <c r="CL788" t="s">
        <v>216</v>
      </c>
      <c r="CM788">
        <v>1</v>
      </c>
      <c r="CN788" t="s">
        <v>193</v>
      </c>
      <c r="CO788" t="s">
        <v>193</v>
      </c>
      <c r="CP788" t="s">
        <v>193</v>
      </c>
      <c r="CQ788" t="s">
        <v>193</v>
      </c>
      <c r="CR788" t="s">
        <v>197</v>
      </c>
      <c r="CS788" t="s">
        <v>193</v>
      </c>
      <c r="CT788" t="s">
        <v>193</v>
      </c>
      <c r="CU788" t="s">
        <v>193</v>
      </c>
      <c r="CV788" t="s">
        <v>193</v>
      </c>
      <c r="CW788" t="s">
        <v>2449</v>
      </c>
      <c r="CX788" t="s">
        <v>217</v>
      </c>
      <c r="CY788" t="s">
        <v>193</v>
      </c>
      <c r="CZ788" t="s">
        <v>193</v>
      </c>
      <c r="DA788" t="s">
        <v>206</v>
      </c>
      <c r="DB788" t="s">
        <v>193</v>
      </c>
      <c r="DC788" t="s">
        <v>193</v>
      </c>
      <c r="DD788" t="s">
        <v>193</v>
      </c>
      <c r="DE788" t="s">
        <v>193</v>
      </c>
      <c r="DF788" t="s">
        <v>193</v>
      </c>
      <c r="DG788" t="s">
        <v>193</v>
      </c>
      <c r="DH788" t="s">
        <v>193</v>
      </c>
      <c r="DI788" t="s">
        <v>193</v>
      </c>
      <c r="DJ788" t="s">
        <v>193</v>
      </c>
      <c r="DK788" t="s">
        <v>193</v>
      </c>
      <c r="DL788" t="s">
        <v>222</v>
      </c>
      <c r="DM788" t="s">
        <v>222</v>
      </c>
      <c r="DN788" t="s">
        <v>223</v>
      </c>
      <c r="DO788" t="s">
        <v>1547</v>
      </c>
      <c r="DP788" t="e">
        <v>#VALUE!</v>
      </c>
      <c r="DQ788" t="e">
        <v>#VALUE!</v>
      </c>
      <c r="DR788" t="e">
        <v>#VALUE!</v>
      </c>
      <c r="DS788" t="e">
        <v>#VALUE!</v>
      </c>
      <c r="DT788" t="e">
        <v>#VALUE!</v>
      </c>
      <c r="DU788" t="e">
        <v>#VALUE!</v>
      </c>
      <c r="DV788" t="e">
        <v>#VALUE!</v>
      </c>
      <c r="DW788" t="e">
        <v>#VALUE!</v>
      </c>
      <c r="DX788" t="e">
        <v>#VALUE!</v>
      </c>
      <c r="DY788" t="e">
        <v>#VALUE!</v>
      </c>
      <c r="DZ788" t="e">
        <v>#VALUE!</v>
      </c>
      <c r="EA788" t="e">
        <v>#VALUE!</v>
      </c>
      <c r="EB788" t="e">
        <v>#VALUE!</v>
      </c>
      <c r="EC788" t="e">
        <v>#VALUE!</v>
      </c>
      <c r="ED788" t="e">
        <v>#VALUE!</v>
      </c>
      <c r="EE788" t="e">
        <v>#VALUE!</v>
      </c>
      <c r="EF788" t="e">
        <v>#VALUE!</v>
      </c>
      <c r="EG788" t="e">
        <v>#VALUE!</v>
      </c>
      <c r="EH788" t="e">
        <v>#VALUE!</v>
      </c>
      <c r="EI788" t="e">
        <v>#VALUE!</v>
      </c>
      <c r="EJ788" t="e">
        <v>#VALUE!</v>
      </c>
      <c r="EK788" t="e">
        <v>#VALUE!</v>
      </c>
      <c r="EL788" t="e">
        <v>#VALUE!</v>
      </c>
      <c r="EM788" t="e">
        <v>#VALUE!</v>
      </c>
      <c r="EN788" t="e">
        <v>#VALUE!</v>
      </c>
      <c r="EO788" t="e">
        <v>#VALUE!</v>
      </c>
      <c r="EP788" t="e">
        <v>#VALUE!</v>
      </c>
      <c r="EQ788" t="e">
        <v>#VALUE!</v>
      </c>
      <c r="ER788" t="e">
        <v>#VALUE!</v>
      </c>
      <c r="ES788" t="e">
        <v>#VALUE!</v>
      </c>
      <c r="ET788" t="e">
        <v>#VALUE!</v>
      </c>
      <c r="EU788" t="e">
        <v>#VALUE!</v>
      </c>
      <c r="EV788" t="e">
        <v>#VALUE!</v>
      </c>
      <c r="EW788" t="e">
        <v>#VALUE!</v>
      </c>
      <c r="EX788" t="e">
        <v>#VALUE!</v>
      </c>
      <c r="EY788" t="e">
        <v>#VALUE!</v>
      </c>
      <c r="EZ788" t="e">
        <v>#VALUE!</v>
      </c>
      <c r="FA788" t="e">
        <v>#VALUE!</v>
      </c>
      <c r="FB788" t="e">
        <v>#VALUE!</v>
      </c>
      <c r="FC788" t="e">
        <v>#VALUE!</v>
      </c>
      <c r="FD788" t="e">
        <v>#VALUE!</v>
      </c>
      <c r="FE788" t="e">
        <v>#VALUE!</v>
      </c>
      <c r="FF788" t="e">
        <v>#VALUE!</v>
      </c>
      <c r="FG788" t="e">
        <v>#VALUE!</v>
      </c>
      <c r="FH788">
        <v>65.540000000000006</v>
      </c>
      <c r="FI788">
        <v>-0.76</v>
      </c>
      <c r="FJ788">
        <v>73.680000000000007</v>
      </c>
      <c r="FK788">
        <v>-14.1</v>
      </c>
      <c r="FL788">
        <v>111.889</v>
      </c>
      <c r="FM788">
        <v>-26.29</v>
      </c>
      <c r="FN788">
        <v>0.24179999999999999</v>
      </c>
      <c r="FO788">
        <v>-22.854800000000001</v>
      </c>
      <c r="FP788">
        <v>0.29039999999999999</v>
      </c>
      <c r="FQ788">
        <v>-22.204599999999999</v>
      </c>
      <c r="FR788">
        <v>0.39419999999999999</v>
      </c>
      <c r="FS788">
        <v>-14.0342</v>
      </c>
      <c r="FT788">
        <v>0.67459999999999998</v>
      </c>
      <c r="FU788">
        <v>-20.197299999999998</v>
      </c>
      <c r="FV788">
        <v>1.2635000000000001</v>
      </c>
      <c r="FW788">
        <v>-10.8246</v>
      </c>
      <c r="FX788" t="s">
        <v>2452</v>
      </c>
      <c r="FY788">
        <v>51114.798499999997</v>
      </c>
    </row>
    <row r="789" spans="1:181" x14ac:dyDescent="0.35">
      <c r="A789">
        <v>792</v>
      </c>
      <c r="B789" t="s">
        <v>5633</v>
      </c>
      <c r="C789" t="s">
        <v>5610</v>
      </c>
      <c r="D789" t="s">
        <v>1428</v>
      </c>
      <c r="E789" t="s">
        <v>2453</v>
      </c>
      <c r="F789" t="s">
        <v>315</v>
      </c>
      <c r="G789" t="s">
        <v>193</v>
      </c>
      <c r="H789" t="s">
        <v>371</v>
      </c>
      <c r="I789" t="s">
        <v>193</v>
      </c>
      <c r="J789" t="s">
        <v>316</v>
      </c>
      <c r="K789" t="s">
        <v>193</v>
      </c>
      <c r="L789" t="s">
        <v>1477</v>
      </c>
      <c r="M789" t="s">
        <v>193</v>
      </c>
      <c r="N789" t="s">
        <v>196</v>
      </c>
      <c r="O789" t="s">
        <v>197</v>
      </c>
      <c r="P789" t="s">
        <v>198</v>
      </c>
      <c r="Q789">
        <v>4000</v>
      </c>
      <c r="R789" t="s">
        <v>198</v>
      </c>
      <c r="S789">
        <v>1750</v>
      </c>
      <c r="T789">
        <v>3</v>
      </c>
      <c r="U789">
        <v>3</v>
      </c>
      <c r="V789" t="s">
        <v>199</v>
      </c>
      <c r="W789" t="s">
        <v>200</v>
      </c>
      <c r="X789">
        <v>2.9</v>
      </c>
      <c r="Y789" t="s">
        <v>193</v>
      </c>
      <c r="Z789" t="s">
        <v>5636</v>
      </c>
      <c r="AA789" t="s">
        <v>2454</v>
      </c>
      <c r="AB789">
        <v>260</v>
      </c>
      <c r="AD789">
        <v>-4</v>
      </c>
      <c r="AE789" t="s">
        <v>193</v>
      </c>
      <c r="AF789" t="s">
        <v>193</v>
      </c>
      <c r="AG789">
        <v>280</v>
      </c>
      <c r="AH789">
        <v>0</v>
      </c>
      <c r="AI789">
        <v>0</v>
      </c>
      <c r="AJ789" t="s">
        <v>193</v>
      </c>
      <c r="AK789" t="s">
        <v>193</v>
      </c>
      <c r="AM789">
        <v>20</v>
      </c>
      <c r="AN789">
        <v>20</v>
      </c>
      <c r="AO789" t="s">
        <v>193</v>
      </c>
      <c r="AP789">
        <v>1.6</v>
      </c>
      <c r="AQ789">
        <v>2.9039999999999999</v>
      </c>
      <c r="AR789">
        <v>99.989000000000004</v>
      </c>
      <c r="AS789" t="s">
        <v>202</v>
      </c>
      <c r="AT789" t="s">
        <v>203</v>
      </c>
      <c r="AU789" t="s">
        <v>204</v>
      </c>
      <c r="AV789" t="s">
        <v>205</v>
      </c>
      <c r="AW789">
        <v>6</v>
      </c>
      <c r="AX789">
        <v>3</v>
      </c>
      <c r="AY789">
        <v>3</v>
      </c>
      <c r="AZ789" t="s">
        <v>193</v>
      </c>
      <c r="BA789" t="s">
        <v>206</v>
      </c>
      <c r="BB789" t="s">
        <v>206</v>
      </c>
      <c r="BC789" t="s">
        <v>206</v>
      </c>
      <c r="BD789" t="s">
        <v>206</v>
      </c>
      <c r="BE789" t="s">
        <v>206</v>
      </c>
      <c r="BF789" t="s">
        <v>206</v>
      </c>
      <c r="BG789" t="s">
        <v>207</v>
      </c>
      <c r="BH789" t="s">
        <v>193</v>
      </c>
      <c r="BI789">
        <v>2000</v>
      </c>
      <c r="BK789" t="s">
        <v>206</v>
      </c>
      <c r="BL789" t="s">
        <v>208</v>
      </c>
      <c r="BM789" t="s">
        <v>35</v>
      </c>
      <c r="BN789" t="s">
        <v>34</v>
      </c>
      <c r="BO789" t="s">
        <v>350</v>
      </c>
      <c r="BP789" t="s">
        <v>270</v>
      </c>
      <c r="BQ789" t="s">
        <v>375</v>
      </c>
      <c r="BR789" t="s">
        <v>193</v>
      </c>
      <c r="BS789" t="s">
        <v>193</v>
      </c>
      <c r="BT789" t="s">
        <v>193</v>
      </c>
      <c r="BU789" t="s">
        <v>193</v>
      </c>
      <c r="BV789" t="s">
        <v>208</v>
      </c>
      <c r="BW789" t="s">
        <v>209</v>
      </c>
      <c r="BX789" t="s">
        <v>197</v>
      </c>
      <c r="BY789" t="s">
        <v>193</v>
      </c>
      <c r="BZ789" t="s">
        <v>271</v>
      </c>
      <c r="CA789" t="s">
        <v>272</v>
      </c>
      <c r="CB789" t="s">
        <v>2455</v>
      </c>
      <c r="CC789" t="s">
        <v>2456</v>
      </c>
      <c r="CD789" t="s">
        <v>5635</v>
      </c>
      <c r="CE789">
        <v>1</v>
      </c>
      <c r="CF789">
        <v>1</v>
      </c>
      <c r="CG789" t="s">
        <v>214</v>
      </c>
      <c r="CH789" t="s">
        <v>215</v>
      </c>
      <c r="CI789" t="s">
        <v>215</v>
      </c>
      <c r="CJ789" t="s">
        <v>197</v>
      </c>
      <c r="CK789">
        <v>1750</v>
      </c>
      <c r="CL789" t="s">
        <v>216</v>
      </c>
      <c r="CM789">
        <v>1</v>
      </c>
      <c r="CN789" t="s">
        <v>199</v>
      </c>
      <c r="CO789" t="s">
        <v>193</v>
      </c>
      <c r="CP789" t="s">
        <v>193</v>
      </c>
      <c r="CQ789" t="s">
        <v>193</v>
      </c>
      <c r="CR789" t="s">
        <v>193</v>
      </c>
      <c r="CS789" t="s">
        <v>193</v>
      </c>
      <c r="CT789" t="s">
        <v>193</v>
      </c>
      <c r="CU789" t="s">
        <v>193</v>
      </c>
      <c r="CV789" t="s">
        <v>193</v>
      </c>
      <c r="CW789" t="s">
        <v>1428</v>
      </c>
      <c r="CX789" t="s">
        <v>217</v>
      </c>
      <c r="CY789">
        <v>0.22500000000000001</v>
      </c>
      <c r="CZ789">
        <v>3.9380000000000002</v>
      </c>
      <c r="DA789" t="s">
        <v>206</v>
      </c>
      <c r="DB789" t="s">
        <v>193</v>
      </c>
      <c r="DC789" t="s">
        <v>193</v>
      </c>
      <c r="DD789" t="s">
        <v>193</v>
      </c>
      <c r="DE789" t="s">
        <v>193</v>
      </c>
      <c r="DF789" t="s">
        <v>193</v>
      </c>
      <c r="DG789" t="s">
        <v>248</v>
      </c>
      <c r="DH789" t="s">
        <v>557</v>
      </c>
      <c r="DI789" t="s">
        <v>221</v>
      </c>
      <c r="DJ789" t="s">
        <v>341</v>
      </c>
      <c r="DK789" t="s">
        <v>193</v>
      </c>
      <c r="DL789" t="s">
        <v>222</v>
      </c>
      <c r="DM789" t="s">
        <v>222</v>
      </c>
      <c r="DN789" t="s">
        <v>223</v>
      </c>
      <c r="DO789" t="s">
        <v>2457</v>
      </c>
      <c r="DP789">
        <v>100.89700000000001</v>
      </c>
      <c r="DQ789">
        <v>2.5859999999999999</v>
      </c>
      <c r="DR789">
        <v>229.07149999999999</v>
      </c>
      <c r="DS789">
        <v>-30.9285</v>
      </c>
      <c r="DT789">
        <v>101.18899999999999</v>
      </c>
      <c r="DU789">
        <v>2.484</v>
      </c>
      <c r="DV789">
        <v>219.1549</v>
      </c>
      <c r="DW789">
        <v>-40.845100000000002</v>
      </c>
      <c r="DX789">
        <v>101.51300000000001</v>
      </c>
      <c r="DY789">
        <v>2.371</v>
      </c>
      <c r="DZ789">
        <v>211.5874</v>
      </c>
      <c r="EA789">
        <v>-48.412599999999998</v>
      </c>
      <c r="EB789">
        <v>101.443</v>
      </c>
      <c r="EC789">
        <v>2.395</v>
      </c>
      <c r="ED789">
        <v>211.6591</v>
      </c>
      <c r="EE789">
        <v>-48.340899999999998</v>
      </c>
      <c r="EF789">
        <v>101.886</v>
      </c>
      <c r="EG789">
        <v>2.2410000000000001</v>
      </c>
      <c r="EH789">
        <v>194.149</v>
      </c>
      <c r="EI789">
        <v>-65.850999999999999</v>
      </c>
      <c r="EJ789">
        <v>102.261</v>
      </c>
      <c r="EK789">
        <v>2.109</v>
      </c>
      <c r="EL789">
        <v>177.50110000000001</v>
      </c>
      <c r="EM789">
        <v>-82.498900000000006</v>
      </c>
      <c r="EN789">
        <v>102.261</v>
      </c>
      <c r="EO789">
        <v>2.109</v>
      </c>
      <c r="EP789">
        <v>177.78319999999999</v>
      </c>
      <c r="EQ789">
        <v>-82.216800000000006</v>
      </c>
      <c r="ER789">
        <v>102.261</v>
      </c>
      <c r="ES789">
        <v>2.109</v>
      </c>
      <c r="ET789">
        <v>178.59960000000001</v>
      </c>
      <c r="EU789">
        <v>-81.400400000000005</v>
      </c>
      <c r="EV789">
        <v>102.261</v>
      </c>
      <c r="EW789">
        <v>2.109</v>
      </c>
      <c r="EX789">
        <v>178.64869999999999</v>
      </c>
      <c r="EY789">
        <v>-81.351299999999995</v>
      </c>
      <c r="EZ789">
        <v>102.261</v>
      </c>
      <c r="FA789">
        <v>2.109</v>
      </c>
      <c r="FB789">
        <v>182.68799999999999</v>
      </c>
      <c r="FC789">
        <v>-77.311999999999998</v>
      </c>
      <c r="FD789">
        <v>102.261</v>
      </c>
      <c r="FE789">
        <v>2.109</v>
      </c>
      <c r="FF789">
        <v>180.2936</v>
      </c>
      <c r="FG789">
        <v>-79.706400000000002</v>
      </c>
      <c r="FH789">
        <v>65.540000000000006</v>
      </c>
      <c r="FI789">
        <v>-0.76</v>
      </c>
      <c r="FJ789">
        <v>73.680000000000007</v>
      </c>
      <c r="FK789">
        <v>-14.1</v>
      </c>
      <c r="FL789">
        <v>111.889</v>
      </c>
      <c r="FM789">
        <v>-26.29</v>
      </c>
      <c r="FN789">
        <v>0.24179999999999999</v>
      </c>
      <c r="FO789">
        <v>-22.854800000000001</v>
      </c>
      <c r="FP789">
        <v>0.29039999999999999</v>
      </c>
      <c r="FQ789">
        <v>-22.204599999999999</v>
      </c>
      <c r="FR789">
        <v>0.39419999999999999</v>
      </c>
      <c r="FS789">
        <v>-14.0342</v>
      </c>
      <c r="FT789">
        <v>0.67459999999999998</v>
      </c>
      <c r="FU789">
        <v>-20.197299999999998</v>
      </c>
      <c r="FV789">
        <v>1.2635000000000001</v>
      </c>
      <c r="FW789">
        <v>-10.8246</v>
      </c>
      <c r="FX789" t="s">
        <v>1432</v>
      </c>
      <c r="FY789" t="s">
        <v>252</v>
      </c>
    </row>
    <row r="790" spans="1:181" x14ac:dyDescent="0.35">
      <c r="A790">
        <v>793</v>
      </c>
      <c r="B790" t="s">
        <v>5633</v>
      </c>
      <c r="C790" t="s">
        <v>5610</v>
      </c>
      <c r="D790" t="s">
        <v>1428</v>
      </c>
      <c r="E790" t="s">
        <v>2453</v>
      </c>
      <c r="F790" t="s">
        <v>315</v>
      </c>
      <c r="G790" t="s">
        <v>193</v>
      </c>
      <c r="H790" t="s">
        <v>371</v>
      </c>
      <c r="I790" t="s">
        <v>193</v>
      </c>
      <c r="J790" t="s">
        <v>316</v>
      </c>
      <c r="K790" t="s">
        <v>193</v>
      </c>
      <c r="L790" t="s">
        <v>1477</v>
      </c>
      <c r="M790" t="s">
        <v>193</v>
      </c>
      <c r="N790" t="s">
        <v>196</v>
      </c>
      <c r="O790" t="s">
        <v>197</v>
      </c>
      <c r="P790" t="s">
        <v>198</v>
      </c>
      <c r="Q790">
        <v>4000</v>
      </c>
      <c r="R790" t="s">
        <v>198</v>
      </c>
      <c r="S790">
        <v>1250</v>
      </c>
      <c r="T790">
        <v>5</v>
      </c>
      <c r="U790">
        <v>3</v>
      </c>
      <c r="V790" t="s">
        <v>199</v>
      </c>
      <c r="W790" t="s">
        <v>200</v>
      </c>
      <c r="X790">
        <v>3</v>
      </c>
      <c r="Y790" t="s">
        <v>193</v>
      </c>
      <c r="Z790" t="s">
        <v>5593</v>
      </c>
      <c r="AA790" t="s">
        <v>1786</v>
      </c>
      <c r="AB790">
        <v>265</v>
      </c>
      <c r="AD790">
        <v>-2</v>
      </c>
      <c r="AE790" t="s">
        <v>193</v>
      </c>
      <c r="AF790" t="s">
        <v>193</v>
      </c>
      <c r="AG790">
        <v>280</v>
      </c>
      <c r="AH790">
        <v>0</v>
      </c>
      <c r="AI790">
        <v>0</v>
      </c>
      <c r="AJ790" t="s">
        <v>193</v>
      </c>
      <c r="AK790" t="s">
        <v>193</v>
      </c>
      <c r="AM790">
        <v>30</v>
      </c>
      <c r="AN790">
        <v>15</v>
      </c>
      <c r="AO790" t="s">
        <v>193</v>
      </c>
      <c r="AP790">
        <v>1.6</v>
      </c>
      <c r="AQ790">
        <v>3.04</v>
      </c>
      <c r="AR790">
        <v>99.816000000000003</v>
      </c>
      <c r="AS790" t="s">
        <v>202</v>
      </c>
      <c r="AT790" t="s">
        <v>203</v>
      </c>
      <c r="AU790" t="s">
        <v>204</v>
      </c>
      <c r="AV790" t="s">
        <v>205</v>
      </c>
      <c r="AW790">
        <v>6</v>
      </c>
      <c r="AX790">
        <v>3</v>
      </c>
      <c r="AY790">
        <v>3</v>
      </c>
      <c r="AZ790" t="s">
        <v>193</v>
      </c>
      <c r="BA790" t="s">
        <v>206</v>
      </c>
      <c r="BB790" t="s">
        <v>206</v>
      </c>
      <c r="BC790" t="s">
        <v>206</v>
      </c>
      <c r="BD790" t="s">
        <v>202</v>
      </c>
      <c r="BE790" t="s">
        <v>206</v>
      </c>
      <c r="BF790" t="s">
        <v>206</v>
      </c>
      <c r="BG790" t="s">
        <v>207</v>
      </c>
      <c r="BH790" t="s">
        <v>193</v>
      </c>
      <c r="BI790">
        <v>2000</v>
      </c>
      <c r="BK790" t="s">
        <v>206</v>
      </c>
      <c r="BL790" t="s">
        <v>208</v>
      </c>
      <c r="BM790" t="s">
        <v>35</v>
      </c>
      <c r="BN790" t="s">
        <v>34</v>
      </c>
      <c r="BO790" t="s">
        <v>350</v>
      </c>
      <c r="BP790" t="s">
        <v>270</v>
      </c>
      <c r="BQ790" t="s">
        <v>375</v>
      </c>
      <c r="BR790" t="s">
        <v>193</v>
      </c>
      <c r="BS790" t="s">
        <v>193</v>
      </c>
      <c r="BT790" t="s">
        <v>193</v>
      </c>
      <c r="BU790" t="s">
        <v>193</v>
      </c>
      <c r="BV790" t="s">
        <v>208</v>
      </c>
      <c r="BW790" t="s">
        <v>209</v>
      </c>
      <c r="BX790" t="s">
        <v>197</v>
      </c>
      <c r="BY790" t="s">
        <v>193</v>
      </c>
      <c r="BZ790" t="s">
        <v>271</v>
      </c>
      <c r="CA790" t="s">
        <v>272</v>
      </c>
      <c r="CB790" t="s">
        <v>2458</v>
      </c>
      <c r="CC790" t="s">
        <v>2459</v>
      </c>
      <c r="CD790" t="s">
        <v>5635</v>
      </c>
      <c r="CE790">
        <v>1</v>
      </c>
      <c r="CF790">
        <v>0</v>
      </c>
      <c r="CG790" t="s">
        <v>214</v>
      </c>
      <c r="CH790" t="s">
        <v>215</v>
      </c>
      <c r="CI790" t="s">
        <v>215</v>
      </c>
      <c r="CJ790" t="s">
        <v>197</v>
      </c>
      <c r="CK790">
        <v>1250</v>
      </c>
      <c r="CL790" t="s">
        <v>216</v>
      </c>
      <c r="CM790">
        <v>1</v>
      </c>
      <c r="CN790" t="s">
        <v>199</v>
      </c>
      <c r="CO790" t="s">
        <v>193</v>
      </c>
      <c r="CP790" t="s">
        <v>193</v>
      </c>
      <c r="CQ790" t="s">
        <v>193</v>
      </c>
      <c r="CR790" t="s">
        <v>193</v>
      </c>
      <c r="CS790" t="s">
        <v>193</v>
      </c>
      <c r="CT790" t="s">
        <v>193</v>
      </c>
      <c r="CU790" t="s">
        <v>193</v>
      </c>
      <c r="CV790" t="s">
        <v>193</v>
      </c>
      <c r="CW790" t="s">
        <v>1428</v>
      </c>
      <c r="CX790" t="s">
        <v>217</v>
      </c>
      <c r="CY790">
        <v>0.35</v>
      </c>
      <c r="CZ790">
        <v>4.375</v>
      </c>
      <c r="DA790" t="s">
        <v>206</v>
      </c>
      <c r="DB790" t="s">
        <v>193</v>
      </c>
      <c r="DC790" t="s">
        <v>193</v>
      </c>
      <c r="DD790" t="s">
        <v>193</v>
      </c>
      <c r="DE790" t="s">
        <v>193</v>
      </c>
      <c r="DF790" t="s">
        <v>193</v>
      </c>
      <c r="DG790" t="s">
        <v>248</v>
      </c>
      <c r="DH790" t="s">
        <v>557</v>
      </c>
      <c r="DI790" t="s">
        <v>221</v>
      </c>
      <c r="DJ790" t="s">
        <v>341</v>
      </c>
      <c r="DK790" t="s">
        <v>193</v>
      </c>
      <c r="DL790" t="s">
        <v>222</v>
      </c>
      <c r="DM790" t="s">
        <v>222</v>
      </c>
      <c r="DN790" t="s">
        <v>223</v>
      </c>
      <c r="DO790" t="s">
        <v>1790</v>
      </c>
      <c r="DP790">
        <v>100.685</v>
      </c>
      <c r="DQ790">
        <v>2.8519999999999999</v>
      </c>
      <c r="DR790">
        <v>246.45650000000001</v>
      </c>
      <c r="DS790">
        <v>-18.543500000000002</v>
      </c>
      <c r="DT790">
        <v>101.69</v>
      </c>
      <c r="DU790">
        <v>2.6360000000000001</v>
      </c>
      <c r="DV790">
        <v>228.3614</v>
      </c>
      <c r="DW790">
        <v>-36.638599999999997</v>
      </c>
      <c r="DX790">
        <v>102.021</v>
      </c>
      <c r="DY790">
        <v>2.5649999999999999</v>
      </c>
      <c r="DZ790">
        <v>223.0352</v>
      </c>
      <c r="EA790">
        <v>-41.964799999999997</v>
      </c>
      <c r="EB790">
        <v>101.66500000000001</v>
      </c>
      <c r="EC790">
        <v>2.641</v>
      </c>
      <c r="ED790">
        <v>228.0812</v>
      </c>
      <c r="EE790">
        <v>-36.918799999999997</v>
      </c>
      <c r="EF790">
        <v>102.614</v>
      </c>
      <c r="EG790">
        <v>2.4390000000000001</v>
      </c>
      <c r="EH790">
        <v>207.60720000000001</v>
      </c>
      <c r="EI790">
        <v>-57.392800000000001</v>
      </c>
      <c r="EJ790">
        <v>102.794</v>
      </c>
      <c r="EK790">
        <v>2.4</v>
      </c>
      <c r="EL790">
        <v>197.57759999999999</v>
      </c>
      <c r="EM790">
        <v>-67.422399999999996</v>
      </c>
      <c r="EN790">
        <v>102.842</v>
      </c>
      <c r="EO790">
        <v>2.3889999999999998</v>
      </c>
      <c r="EP790">
        <v>194.61279999999999</v>
      </c>
      <c r="EQ790">
        <v>-70.387200000000007</v>
      </c>
      <c r="ER790">
        <v>102.842</v>
      </c>
      <c r="ES790">
        <v>2.3889999999999998</v>
      </c>
      <c r="ET790">
        <v>193.37870000000001</v>
      </c>
      <c r="EU790">
        <v>-71.621300000000005</v>
      </c>
      <c r="EV790">
        <v>102.842</v>
      </c>
      <c r="EW790">
        <v>2.3889999999999998</v>
      </c>
      <c r="EX790">
        <v>193.48750000000001</v>
      </c>
      <c r="EY790">
        <v>-71.512500000000003</v>
      </c>
      <c r="EZ790">
        <v>102.842</v>
      </c>
      <c r="FA790">
        <v>2.3889999999999998</v>
      </c>
      <c r="FB790">
        <v>200.51730000000001</v>
      </c>
      <c r="FC790">
        <v>-64.482699999999994</v>
      </c>
      <c r="FD790">
        <v>105.562</v>
      </c>
      <c r="FE790">
        <v>1.821</v>
      </c>
      <c r="FF790">
        <v>138.82929999999999</v>
      </c>
      <c r="FG790">
        <v>-126.1707</v>
      </c>
      <c r="FH790">
        <v>65.540000000000006</v>
      </c>
      <c r="FI790">
        <v>-0.76</v>
      </c>
      <c r="FJ790">
        <v>73.680000000000007</v>
      </c>
      <c r="FK790">
        <v>-14.1</v>
      </c>
      <c r="FL790">
        <v>111.889</v>
      </c>
      <c r="FM790">
        <v>-26.29</v>
      </c>
      <c r="FN790">
        <v>0.24179999999999999</v>
      </c>
      <c r="FO790">
        <v>-22.854800000000001</v>
      </c>
      <c r="FP790">
        <v>0.29039999999999999</v>
      </c>
      <c r="FQ790">
        <v>-22.204599999999999</v>
      </c>
      <c r="FR790">
        <v>0.39419999999999999</v>
      </c>
      <c r="FS790">
        <v>-14.0342</v>
      </c>
      <c r="FT790">
        <v>0.67459999999999998</v>
      </c>
      <c r="FU790">
        <v>-20.197299999999998</v>
      </c>
      <c r="FV790">
        <v>1.2635000000000001</v>
      </c>
      <c r="FW790">
        <v>-10.8246</v>
      </c>
      <c r="FX790" t="s">
        <v>1432</v>
      </c>
      <c r="FY790" t="s">
        <v>252</v>
      </c>
    </row>
    <row r="791" spans="1:181" x14ac:dyDescent="0.35">
      <c r="A791">
        <v>794</v>
      </c>
      <c r="B791" t="s">
        <v>5633</v>
      </c>
      <c r="C791" t="s">
        <v>5610</v>
      </c>
      <c r="D791" t="s">
        <v>1428</v>
      </c>
      <c r="E791" t="s">
        <v>2453</v>
      </c>
      <c r="F791" t="s">
        <v>315</v>
      </c>
      <c r="G791" t="s">
        <v>193</v>
      </c>
      <c r="H791" t="s">
        <v>371</v>
      </c>
      <c r="I791" t="s">
        <v>193</v>
      </c>
      <c r="J791" t="s">
        <v>316</v>
      </c>
      <c r="K791" t="s">
        <v>193</v>
      </c>
      <c r="L791" t="s">
        <v>1477</v>
      </c>
      <c r="M791" t="s">
        <v>193</v>
      </c>
      <c r="N791" t="s">
        <v>196</v>
      </c>
      <c r="O791" t="s">
        <v>197</v>
      </c>
      <c r="P791" t="s">
        <v>198</v>
      </c>
      <c r="Q791">
        <v>4000</v>
      </c>
      <c r="R791" t="s">
        <v>198</v>
      </c>
      <c r="S791">
        <v>1000</v>
      </c>
      <c r="T791">
        <v>10</v>
      </c>
      <c r="U791">
        <v>3</v>
      </c>
      <c r="V791" t="s">
        <v>199</v>
      </c>
      <c r="W791" t="s">
        <v>200</v>
      </c>
      <c r="X791">
        <v>3.375</v>
      </c>
      <c r="Y791" t="s">
        <v>193</v>
      </c>
      <c r="Z791" t="s">
        <v>5405</v>
      </c>
      <c r="AA791" t="s">
        <v>1544</v>
      </c>
      <c r="AB791">
        <v>265</v>
      </c>
      <c r="AD791">
        <v>-3</v>
      </c>
      <c r="AE791" t="s">
        <v>193</v>
      </c>
      <c r="AF791" t="s">
        <v>193</v>
      </c>
      <c r="AG791">
        <v>290</v>
      </c>
      <c r="AH791">
        <v>0</v>
      </c>
      <c r="AI791">
        <v>0</v>
      </c>
      <c r="AJ791" t="s">
        <v>193</v>
      </c>
      <c r="AK791" t="s">
        <v>193</v>
      </c>
      <c r="AM791">
        <v>20</v>
      </c>
      <c r="AN791">
        <v>25</v>
      </c>
      <c r="AO791" t="s">
        <v>193</v>
      </c>
      <c r="AP791">
        <v>3.7</v>
      </c>
      <c r="AQ791">
        <v>3.383</v>
      </c>
      <c r="AR791">
        <v>99.933000000000007</v>
      </c>
      <c r="AS791" t="s">
        <v>202</v>
      </c>
      <c r="AT791" t="s">
        <v>203</v>
      </c>
      <c r="AU791" t="s">
        <v>204</v>
      </c>
      <c r="AV791" t="s">
        <v>205</v>
      </c>
      <c r="AW791">
        <v>6</v>
      </c>
      <c r="AX791">
        <v>3</v>
      </c>
      <c r="AY791">
        <v>3</v>
      </c>
      <c r="AZ791" t="s">
        <v>193</v>
      </c>
      <c r="BA791" t="s">
        <v>206</v>
      </c>
      <c r="BB791" t="s">
        <v>206</v>
      </c>
      <c r="BC791" t="s">
        <v>206</v>
      </c>
      <c r="BD791" t="s">
        <v>202</v>
      </c>
      <c r="BE791" t="s">
        <v>206</v>
      </c>
      <c r="BF791" t="s">
        <v>206</v>
      </c>
      <c r="BG791" t="s">
        <v>207</v>
      </c>
      <c r="BH791" t="s">
        <v>193</v>
      </c>
      <c r="BI791">
        <v>2000</v>
      </c>
      <c r="BK791" t="s">
        <v>206</v>
      </c>
      <c r="BL791" t="s">
        <v>208</v>
      </c>
      <c r="BM791" t="s">
        <v>35</v>
      </c>
      <c r="BN791" t="s">
        <v>34</v>
      </c>
      <c r="BO791" t="s">
        <v>350</v>
      </c>
      <c r="BP791" t="s">
        <v>270</v>
      </c>
      <c r="BQ791" t="s">
        <v>375</v>
      </c>
      <c r="BR791" t="s">
        <v>193</v>
      </c>
      <c r="BS791" t="s">
        <v>193</v>
      </c>
      <c r="BT791" t="s">
        <v>193</v>
      </c>
      <c r="BU791" t="s">
        <v>193</v>
      </c>
      <c r="BV791" t="s">
        <v>208</v>
      </c>
      <c r="BW791" t="s">
        <v>209</v>
      </c>
      <c r="BX791" t="s">
        <v>197</v>
      </c>
      <c r="BY791" t="s">
        <v>193</v>
      </c>
      <c r="BZ791" t="s">
        <v>271</v>
      </c>
      <c r="CA791" t="s">
        <v>272</v>
      </c>
      <c r="CB791" t="s">
        <v>2460</v>
      </c>
      <c r="CC791" t="s">
        <v>2461</v>
      </c>
      <c r="CD791" t="s">
        <v>5635</v>
      </c>
      <c r="CE791">
        <v>1</v>
      </c>
      <c r="CF791">
        <v>0</v>
      </c>
      <c r="CG791" t="s">
        <v>214</v>
      </c>
      <c r="CH791" t="s">
        <v>215</v>
      </c>
      <c r="CI791" t="s">
        <v>215</v>
      </c>
      <c r="CJ791" t="s">
        <v>197</v>
      </c>
      <c r="CK791">
        <v>1000</v>
      </c>
      <c r="CL791" t="s">
        <v>216</v>
      </c>
      <c r="CM791">
        <v>1</v>
      </c>
      <c r="CN791" t="s">
        <v>199</v>
      </c>
      <c r="CO791" t="s">
        <v>193</v>
      </c>
      <c r="CP791" t="s">
        <v>193</v>
      </c>
      <c r="CQ791" t="s">
        <v>193</v>
      </c>
      <c r="CR791" t="s">
        <v>193</v>
      </c>
      <c r="CS791" t="s">
        <v>193</v>
      </c>
      <c r="CT791" t="s">
        <v>193</v>
      </c>
      <c r="CU791" t="s">
        <v>193</v>
      </c>
      <c r="CV791" t="s">
        <v>193</v>
      </c>
      <c r="CW791" t="s">
        <v>1428</v>
      </c>
      <c r="CX791" t="s">
        <v>217</v>
      </c>
      <c r="CY791">
        <v>0.45</v>
      </c>
      <c r="CZ791">
        <v>4.5</v>
      </c>
      <c r="DA791" t="s">
        <v>206</v>
      </c>
      <c r="DB791" t="s">
        <v>193</v>
      </c>
      <c r="DC791" t="s">
        <v>193</v>
      </c>
      <c r="DD791" t="s">
        <v>193</v>
      </c>
      <c r="DE791" t="s">
        <v>193</v>
      </c>
      <c r="DF791" t="s">
        <v>193</v>
      </c>
      <c r="DG791" t="s">
        <v>248</v>
      </c>
      <c r="DH791" t="s">
        <v>557</v>
      </c>
      <c r="DI791" t="s">
        <v>221</v>
      </c>
      <c r="DJ791" t="s">
        <v>341</v>
      </c>
      <c r="DK791" t="s">
        <v>193</v>
      </c>
      <c r="DL791" t="s">
        <v>222</v>
      </c>
      <c r="DM791" t="s">
        <v>222</v>
      </c>
      <c r="DN791" t="s">
        <v>223</v>
      </c>
      <c r="DO791" t="s">
        <v>1547</v>
      </c>
      <c r="DP791">
        <v>103.08</v>
      </c>
      <c r="DQ791">
        <v>3.016</v>
      </c>
      <c r="DR791">
        <v>228.97800000000001</v>
      </c>
      <c r="DS791">
        <v>-36.021999999999998</v>
      </c>
      <c r="DT791">
        <v>103.008</v>
      </c>
      <c r="DU791">
        <v>3.024</v>
      </c>
      <c r="DV791">
        <v>235.47210000000001</v>
      </c>
      <c r="DW791">
        <v>-29.527899999999999</v>
      </c>
      <c r="DX791">
        <v>103.777</v>
      </c>
      <c r="DY791">
        <v>2.9359999999999999</v>
      </c>
      <c r="DZ791">
        <v>235.30240000000001</v>
      </c>
      <c r="EA791">
        <v>-29.697600000000001</v>
      </c>
      <c r="EB791">
        <v>103.66</v>
      </c>
      <c r="EC791">
        <v>2.9489999999999998</v>
      </c>
      <c r="ED791">
        <v>235.26820000000001</v>
      </c>
      <c r="EE791">
        <v>-29.7318</v>
      </c>
      <c r="EF791">
        <v>103.95699999999999</v>
      </c>
      <c r="EG791">
        <v>2.915</v>
      </c>
      <c r="EH791">
        <v>232.04859999999999</v>
      </c>
      <c r="EI791">
        <v>-32.9514</v>
      </c>
      <c r="EJ791">
        <v>104.191</v>
      </c>
      <c r="EK791">
        <v>2.8879999999999999</v>
      </c>
      <c r="EL791">
        <v>221.8441</v>
      </c>
      <c r="EM791">
        <v>-43.155900000000003</v>
      </c>
      <c r="EN791">
        <v>104.191</v>
      </c>
      <c r="EO791">
        <v>2.8879999999999999</v>
      </c>
      <c r="EP791">
        <v>217.6045</v>
      </c>
      <c r="EQ791">
        <v>-47.395499999999998</v>
      </c>
      <c r="ER791">
        <v>104.191</v>
      </c>
      <c r="ES791">
        <v>2.8879999999999999</v>
      </c>
      <c r="ET791">
        <v>211.5949</v>
      </c>
      <c r="EU791">
        <v>-53.405099999999997</v>
      </c>
      <c r="EV791">
        <v>104.191</v>
      </c>
      <c r="EW791">
        <v>2.8879999999999999</v>
      </c>
      <c r="EX791">
        <v>211.6516</v>
      </c>
      <c r="EY791">
        <v>-53.348399999999998</v>
      </c>
      <c r="EZ791">
        <v>106.996</v>
      </c>
      <c r="FA791">
        <v>2.5739999999999998</v>
      </c>
      <c r="FB791">
        <v>185.51490000000001</v>
      </c>
      <c r="FC791">
        <v>-79.485100000000003</v>
      </c>
      <c r="FD791">
        <v>108.044</v>
      </c>
      <c r="FE791">
        <v>2.4590000000000001</v>
      </c>
      <c r="FF791">
        <v>168.7894</v>
      </c>
      <c r="FG791">
        <v>-96.210599999999999</v>
      </c>
      <c r="FH791">
        <v>65.540000000000006</v>
      </c>
      <c r="FI791">
        <v>-0.76</v>
      </c>
      <c r="FJ791">
        <v>73.680000000000007</v>
      </c>
      <c r="FK791">
        <v>-14.1</v>
      </c>
      <c r="FL791">
        <v>111.889</v>
      </c>
      <c r="FM791">
        <v>-26.29</v>
      </c>
      <c r="FN791">
        <v>0.24179999999999999</v>
      </c>
      <c r="FO791">
        <v>-22.854800000000001</v>
      </c>
      <c r="FP791">
        <v>0.29039999999999999</v>
      </c>
      <c r="FQ791">
        <v>-22.204599999999999</v>
      </c>
      <c r="FR791">
        <v>0.39419999999999999</v>
      </c>
      <c r="FS791">
        <v>-14.0342</v>
      </c>
      <c r="FT791">
        <v>0.67459999999999998</v>
      </c>
      <c r="FU791">
        <v>-20.197299999999998</v>
      </c>
      <c r="FV791">
        <v>1.2635000000000001</v>
      </c>
      <c r="FW791">
        <v>-10.8246</v>
      </c>
      <c r="FX791" t="s">
        <v>1432</v>
      </c>
      <c r="FY791" t="s">
        <v>252</v>
      </c>
    </row>
    <row r="792" spans="1:181" x14ac:dyDescent="0.35">
      <c r="A792">
        <v>795</v>
      </c>
      <c r="B792" t="s">
        <v>5633</v>
      </c>
      <c r="C792" t="s">
        <v>5610</v>
      </c>
      <c r="D792" t="s">
        <v>2449</v>
      </c>
      <c r="E792" t="s">
        <v>2462</v>
      </c>
      <c r="F792" t="s">
        <v>232</v>
      </c>
      <c r="G792" t="s">
        <v>193</v>
      </c>
      <c r="H792" t="s">
        <v>233</v>
      </c>
      <c r="I792" t="s">
        <v>193</v>
      </c>
      <c r="J792" t="s">
        <v>233</v>
      </c>
      <c r="K792" t="s">
        <v>193</v>
      </c>
      <c r="L792" t="s">
        <v>234</v>
      </c>
      <c r="M792">
        <v>6</v>
      </c>
      <c r="N792" t="s">
        <v>196</v>
      </c>
      <c r="O792" t="s">
        <v>197</v>
      </c>
      <c r="P792" t="s">
        <v>198</v>
      </c>
      <c r="Q792">
        <v>600</v>
      </c>
      <c r="R792" t="s">
        <v>198</v>
      </c>
      <c r="S792">
        <v>600</v>
      </c>
      <c r="T792">
        <v>10</v>
      </c>
      <c r="U792">
        <v>1</v>
      </c>
      <c r="V792" t="s">
        <v>199</v>
      </c>
      <c r="W792" t="s">
        <v>200</v>
      </c>
      <c r="X792">
        <v>3.4</v>
      </c>
      <c r="Y792" t="s">
        <v>193</v>
      </c>
      <c r="Z792" t="s">
        <v>5351</v>
      </c>
      <c r="AA792" t="s">
        <v>2463</v>
      </c>
      <c r="AB792">
        <v>270</v>
      </c>
      <c r="AD792">
        <v>-8</v>
      </c>
      <c r="AE792" t="s">
        <v>193</v>
      </c>
      <c r="AF792" t="s">
        <v>193</v>
      </c>
      <c r="AG792">
        <v>312.5</v>
      </c>
      <c r="AH792">
        <v>0</v>
      </c>
      <c r="AI792">
        <v>0</v>
      </c>
      <c r="AJ792" t="s">
        <v>193</v>
      </c>
      <c r="AK792" t="s">
        <v>193</v>
      </c>
      <c r="AM792">
        <v>-2.5</v>
      </c>
      <c r="AN792">
        <v>42.5</v>
      </c>
      <c r="AO792" t="s">
        <v>193</v>
      </c>
      <c r="AP792">
        <v>5.7</v>
      </c>
      <c r="AQ792">
        <v>2.4380000000000002</v>
      </c>
      <c r="AR792">
        <v>99.67</v>
      </c>
      <c r="AS792" t="s">
        <v>202</v>
      </c>
      <c r="AT792" t="s">
        <v>203</v>
      </c>
      <c r="AU792" t="s">
        <v>204</v>
      </c>
      <c r="AV792" t="s">
        <v>205</v>
      </c>
      <c r="AW792">
        <v>4</v>
      </c>
      <c r="AX792">
        <v>4</v>
      </c>
      <c r="AY792" t="s">
        <v>193</v>
      </c>
      <c r="AZ792" t="s">
        <v>193</v>
      </c>
      <c r="BA792" t="s">
        <v>206</v>
      </c>
      <c r="BB792" t="s">
        <v>206</v>
      </c>
      <c r="BC792" t="s">
        <v>202</v>
      </c>
      <c r="BD792" t="s">
        <v>202</v>
      </c>
      <c r="BE792" t="s">
        <v>206</v>
      </c>
      <c r="BF792" t="s">
        <v>206</v>
      </c>
      <c r="BG792" t="s">
        <v>336</v>
      </c>
      <c r="BH792" t="s">
        <v>207</v>
      </c>
      <c r="BI792">
        <v>2000</v>
      </c>
      <c r="BK792" t="s">
        <v>206</v>
      </c>
      <c r="BL792" t="s">
        <v>208</v>
      </c>
      <c r="BM792" t="s">
        <v>218</v>
      </c>
      <c r="BN792" t="s">
        <v>32</v>
      </c>
      <c r="BO792" t="s">
        <v>35</v>
      </c>
      <c r="BP792" t="s">
        <v>193</v>
      </c>
      <c r="BQ792" t="s">
        <v>193</v>
      </c>
      <c r="BR792" t="s">
        <v>193</v>
      </c>
      <c r="BS792" t="s">
        <v>193</v>
      </c>
      <c r="BT792" t="s">
        <v>193</v>
      </c>
      <c r="BU792" t="s">
        <v>193</v>
      </c>
      <c r="BV792" t="s">
        <v>193</v>
      </c>
      <c r="BW792" t="s">
        <v>209</v>
      </c>
      <c r="BX792" t="s">
        <v>197</v>
      </c>
      <c r="BY792" t="s">
        <v>193</v>
      </c>
      <c r="BZ792" t="s">
        <v>243</v>
      </c>
      <c r="CA792" t="s">
        <v>337</v>
      </c>
      <c r="CB792" t="s">
        <v>2451</v>
      </c>
      <c r="CC792" t="s">
        <v>2464</v>
      </c>
      <c r="CD792" t="s">
        <v>5635</v>
      </c>
      <c r="CE792">
        <v>1</v>
      </c>
      <c r="CF792">
        <v>1</v>
      </c>
      <c r="CG792" t="s">
        <v>214</v>
      </c>
      <c r="CH792" t="s">
        <v>215</v>
      </c>
      <c r="CI792" t="s">
        <v>215</v>
      </c>
      <c r="CJ792" t="s">
        <v>197</v>
      </c>
      <c r="CK792">
        <v>600</v>
      </c>
      <c r="CL792" t="s">
        <v>216</v>
      </c>
      <c r="CM792">
        <v>1</v>
      </c>
      <c r="CN792" t="s">
        <v>199</v>
      </c>
      <c r="CO792" t="s">
        <v>193</v>
      </c>
      <c r="CP792">
        <v>3</v>
      </c>
      <c r="CQ792">
        <v>100</v>
      </c>
      <c r="CR792" t="s">
        <v>193</v>
      </c>
      <c r="CS792" t="s">
        <v>193</v>
      </c>
      <c r="CT792" t="s">
        <v>193</v>
      </c>
      <c r="CU792" t="s">
        <v>193</v>
      </c>
      <c r="CV792" t="s">
        <v>193</v>
      </c>
      <c r="CW792" t="s">
        <v>2449</v>
      </c>
      <c r="CX792" t="s">
        <v>217</v>
      </c>
      <c r="CY792">
        <v>0.65</v>
      </c>
      <c r="CZ792">
        <v>3.9</v>
      </c>
      <c r="DA792" t="s">
        <v>206</v>
      </c>
      <c r="DB792" t="s">
        <v>193</v>
      </c>
      <c r="DC792" t="s">
        <v>193</v>
      </c>
      <c r="DD792" t="s">
        <v>193</v>
      </c>
      <c r="DE792" t="s">
        <v>193</v>
      </c>
      <c r="DF792" t="s">
        <v>193</v>
      </c>
      <c r="DG792" t="s">
        <v>28</v>
      </c>
      <c r="DH792" t="s">
        <v>963</v>
      </c>
      <c r="DI792" t="s">
        <v>193</v>
      </c>
      <c r="DJ792" t="s">
        <v>193</v>
      </c>
      <c r="DK792" t="s">
        <v>193</v>
      </c>
      <c r="DL792" t="s">
        <v>222</v>
      </c>
      <c r="DM792" t="s">
        <v>222</v>
      </c>
      <c r="DN792" t="s">
        <v>223</v>
      </c>
      <c r="DO792" t="s">
        <v>1547</v>
      </c>
      <c r="DP792">
        <v>101.82</v>
      </c>
      <c r="DQ792">
        <v>3.1789999999999998</v>
      </c>
      <c r="DR792">
        <v>245.27799999999999</v>
      </c>
      <c r="DS792">
        <v>-24.722000000000001</v>
      </c>
      <c r="DT792">
        <v>102.119</v>
      </c>
      <c r="DU792">
        <v>3.1429999999999998</v>
      </c>
      <c r="DV792">
        <v>247.37209999999999</v>
      </c>
      <c r="DW792">
        <v>-22.6279</v>
      </c>
      <c r="DX792">
        <v>102.119</v>
      </c>
      <c r="DY792">
        <v>3.1429999999999998</v>
      </c>
      <c r="DZ792">
        <v>256.00240000000002</v>
      </c>
      <c r="EA792">
        <v>-13.9976</v>
      </c>
      <c r="EB792">
        <v>102.119</v>
      </c>
      <c r="EC792">
        <v>3.1429999999999998</v>
      </c>
      <c r="ED792">
        <v>254.66820000000001</v>
      </c>
      <c r="EE792">
        <v>-15.331799999999999</v>
      </c>
      <c r="EF792">
        <v>102.82299999999999</v>
      </c>
      <c r="EG792">
        <v>3.0590000000000002</v>
      </c>
      <c r="EH792">
        <v>246.4486</v>
      </c>
      <c r="EI792">
        <v>-23.551400000000001</v>
      </c>
      <c r="EJ792">
        <v>102.82299999999999</v>
      </c>
      <c r="EK792">
        <v>3.0590000000000002</v>
      </c>
      <c r="EL792">
        <v>238.94409999999999</v>
      </c>
      <c r="EM792">
        <v>-31.055900000000001</v>
      </c>
      <c r="EN792">
        <v>102.82299999999999</v>
      </c>
      <c r="EO792">
        <v>3.0590000000000002</v>
      </c>
      <c r="EP792">
        <v>234.7045</v>
      </c>
      <c r="EQ792">
        <v>-35.295499999999997</v>
      </c>
      <c r="ER792">
        <v>102.82299999999999</v>
      </c>
      <c r="ES792">
        <v>3.0590000000000002</v>
      </c>
      <c r="ET792">
        <v>228.69489999999999</v>
      </c>
      <c r="EU792">
        <v>-41.305100000000003</v>
      </c>
      <c r="EV792">
        <v>107.80500000000001</v>
      </c>
      <c r="EW792">
        <v>2.4830000000000001</v>
      </c>
      <c r="EX792">
        <v>171.1516</v>
      </c>
      <c r="EY792">
        <v>-98.848399999999998</v>
      </c>
      <c r="EZ792">
        <v>108.98399999999999</v>
      </c>
      <c r="FA792">
        <v>2.351</v>
      </c>
      <c r="FB792">
        <v>163.2149</v>
      </c>
      <c r="FC792">
        <v>-106.7851</v>
      </c>
      <c r="FD792">
        <v>108.98399999999999</v>
      </c>
      <c r="FE792">
        <v>2.351</v>
      </c>
      <c r="FF792">
        <v>157.98939999999999</v>
      </c>
      <c r="FG792">
        <v>-112.0106</v>
      </c>
      <c r="FH792">
        <v>65.540000000000006</v>
      </c>
      <c r="FI792">
        <v>-0.76</v>
      </c>
      <c r="FJ792">
        <v>73.680000000000007</v>
      </c>
      <c r="FK792">
        <v>-14.1</v>
      </c>
      <c r="FL792">
        <v>111.889</v>
      </c>
      <c r="FM792">
        <v>-26.29</v>
      </c>
      <c r="FN792">
        <v>0.24179999999999999</v>
      </c>
      <c r="FO792">
        <v>-22.854800000000001</v>
      </c>
      <c r="FP792">
        <v>0.29039999999999999</v>
      </c>
      <c r="FQ792">
        <v>-22.204599999999999</v>
      </c>
      <c r="FR792">
        <v>0.39419999999999999</v>
      </c>
      <c r="FS792">
        <v>-14.0342</v>
      </c>
      <c r="FT792">
        <v>0.67459999999999998</v>
      </c>
      <c r="FU792">
        <v>-20.197299999999998</v>
      </c>
      <c r="FV792">
        <v>1.2635000000000001</v>
      </c>
      <c r="FW792">
        <v>-10.8246</v>
      </c>
      <c r="FX792" t="s">
        <v>2452</v>
      </c>
      <c r="FY792">
        <v>51114.798499999997</v>
      </c>
    </row>
    <row r="793" spans="1:181" x14ac:dyDescent="0.35">
      <c r="A793">
        <v>796</v>
      </c>
      <c r="B793" t="s">
        <v>5633</v>
      </c>
      <c r="C793" t="s">
        <v>5610</v>
      </c>
      <c r="D793" t="s">
        <v>28</v>
      </c>
      <c r="E793" t="s">
        <v>1028</v>
      </c>
      <c r="F793" t="s">
        <v>303</v>
      </c>
      <c r="G793" t="s">
        <v>193</v>
      </c>
      <c r="H793" t="s">
        <v>233</v>
      </c>
      <c r="I793" t="s">
        <v>193</v>
      </c>
      <c r="J793" t="s">
        <v>285</v>
      </c>
      <c r="K793" t="s">
        <v>193</v>
      </c>
      <c r="L793" t="s">
        <v>2465</v>
      </c>
      <c r="M793">
        <v>6</v>
      </c>
      <c r="N793" t="s">
        <v>196</v>
      </c>
      <c r="O793" t="s">
        <v>197</v>
      </c>
      <c r="P793" t="s">
        <v>198</v>
      </c>
      <c r="Q793">
        <v>3000</v>
      </c>
      <c r="R793" t="s">
        <v>198</v>
      </c>
      <c r="S793">
        <v>3000</v>
      </c>
      <c r="T793">
        <v>10</v>
      </c>
      <c r="U793">
        <v>1</v>
      </c>
      <c r="V793" t="s">
        <v>199</v>
      </c>
      <c r="W793" t="s">
        <v>289</v>
      </c>
      <c r="X793" t="s">
        <v>193</v>
      </c>
      <c r="Y793" t="s">
        <v>193</v>
      </c>
      <c r="Z793" t="s">
        <v>5573</v>
      </c>
      <c r="AA793" t="s">
        <v>2442</v>
      </c>
      <c r="AB793">
        <v>350</v>
      </c>
      <c r="AD793">
        <v>-5</v>
      </c>
      <c r="AE793" t="s">
        <v>193</v>
      </c>
      <c r="AF793" t="s">
        <v>193</v>
      </c>
      <c r="AG793">
        <v>387.5</v>
      </c>
      <c r="AH793">
        <v>350</v>
      </c>
      <c r="AI793">
        <v>0</v>
      </c>
      <c r="AJ793" t="s">
        <v>193</v>
      </c>
      <c r="AK793" t="s">
        <v>193</v>
      </c>
      <c r="AM793">
        <v>22.5</v>
      </c>
      <c r="AN793">
        <v>37.5</v>
      </c>
      <c r="AO793" t="s">
        <v>193</v>
      </c>
      <c r="AP793">
        <v>2.23</v>
      </c>
      <c r="AQ793">
        <v>4.194</v>
      </c>
      <c r="AR793">
        <v>100</v>
      </c>
      <c r="AS793" t="s">
        <v>202</v>
      </c>
      <c r="AT793" t="s">
        <v>290</v>
      </c>
      <c r="AU793" t="s">
        <v>204</v>
      </c>
      <c r="AV793" t="s">
        <v>265</v>
      </c>
      <c r="AW793">
        <v>1</v>
      </c>
      <c r="AX793">
        <v>1</v>
      </c>
      <c r="AY793" t="s">
        <v>193</v>
      </c>
      <c r="AZ793" t="s">
        <v>193</v>
      </c>
      <c r="BA793" t="s">
        <v>206</v>
      </c>
      <c r="BB793" t="s">
        <v>206</v>
      </c>
      <c r="BC793" t="s">
        <v>202</v>
      </c>
      <c r="BD793" t="s">
        <v>202</v>
      </c>
      <c r="BE793" t="s">
        <v>206</v>
      </c>
      <c r="BF793" t="s">
        <v>206</v>
      </c>
      <c r="BG793" t="s">
        <v>207</v>
      </c>
      <c r="BH793" t="s">
        <v>193</v>
      </c>
      <c r="BI793">
        <v>250000</v>
      </c>
      <c r="BK793" t="s">
        <v>202</v>
      </c>
      <c r="BL793" t="s">
        <v>28</v>
      </c>
      <c r="BM793" t="s">
        <v>193</v>
      </c>
      <c r="BN793" t="s">
        <v>193</v>
      </c>
      <c r="BO793" t="s">
        <v>193</v>
      </c>
      <c r="BP793" t="s">
        <v>193</v>
      </c>
      <c r="BQ793" t="s">
        <v>193</v>
      </c>
      <c r="BR793" t="s">
        <v>193</v>
      </c>
      <c r="BS793" t="s">
        <v>193</v>
      </c>
      <c r="BT793" t="s">
        <v>193</v>
      </c>
      <c r="BU793" t="s">
        <v>193</v>
      </c>
      <c r="BV793" t="s">
        <v>28</v>
      </c>
      <c r="BW793" t="s">
        <v>291</v>
      </c>
      <c r="BX793" t="s">
        <v>197</v>
      </c>
      <c r="BY793" t="s">
        <v>193</v>
      </c>
      <c r="BZ793" t="s">
        <v>292</v>
      </c>
      <c r="CA793" t="s">
        <v>1007</v>
      </c>
      <c r="CB793" t="s">
        <v>2466</v>
      </c>
      <c r="CC793" t="s">
        <v>2467</v>
      </c>
      <c r="CD793" t="s">
        <v>5635</v>
      </c>
      <c r="CE793">
        <v>1</v>
      </c>
      <c r="CF793">
        <v>1</v>
      </c>
      <c r="CG793" t="s">
        <v>1033</v>
      </c>
      <c r="CH793" t="s">
        <v>297</v>
      </c>
      <c r="CI793" t="s">
        <v>298</v>
      </c>
      <c r="CJ793" t="s">
        <v>197</v>
      </c>
      <c r="CK793">
        <v>3000</v>
      </c>
      <c r="CL793" t="s">
        <v>216</v>
      </c>
      <c r="CM793">
        <v>1</v>
      </c>
      <c r="CN793" t="s">
        <v>199</v>
      </c>
      <c r="CO793" t="s">
        <v>193</v>
      </c>
      <c r="CP793">
        <v>1</v>
      </c>
      <c r="CQ793" t="s">
        <v>193</v>
      </c>
      <c r="CR793" t="s">
        <v>193</v>
      </c>
      <c r="CS793" t="s">
        <v>193</v>
      </c>
      <c r="CT793" t="s">
        <v>193</v>
      </c>
      <c r="CU793" t="s">
        <v>193</v>
      </c>
      <c r="CV793" t="s">
        <v>193</v>
      </c>
      <c r="CW793" t="s">
        <v>28</v>
      </c>
      <c r="CX793" t="s">
        <v>310</v>
      </c>
      <c r="CY793" t="s">
        <v>299</v>
      </c>
      <c r="CZ793" t="s">
        <v>193</v>
      </c>
      <c r="DA793" t="s">
        <v>206</v>
      </c>
      <c r="DB793" t="s">
        <v>193</v>
      </c>
      <c r="DC793" t="s">
        <v>193</v>
      </c>
      <c r="DD793" t="s">
        <v>193</v>
      </c>
      <c r="DE793" t="s">
        <v>193</v>
      </c>
      <c r="DF793" t="s">
        <v>193</v>
      </c>
      <c r="DG793" t="s">
        <v>193</v>
      </c>
      <c r="DH793" t="s">
        <v>193</v>
      </c>
      <c r="DI793" t="s">
        <v>193</v>
      </c>
      <c r="DJ793" t="s">
        <v>193</v>
      </c>
      <c r="DK793" t="s">
        <v>193</v>
      </c>
      <c r="DL793" t="s">
        <v>222</v>
      </c>
      <c r="DM793" t="s">
        <v>222</v>
      </c>
      <c r="DN793" t="s">
        <v>223</v>
      </c>
      <c r="DO793" t="s">
        <v>1547</v>
      </c>
      <c r="DP793">
        <v>102.214</v>
      </c>
      <c r="DQ793">
        <v>3.9239999999999999</v>
      </c>
      <c r="DR793">
        <v>319.77800000000002</v>
      </c>
      <c r="DS793">
        <v>-30.222000000000001</v>
      </c>
      <c r="DT793">
        <v>102.27</v>
      </c>
      <c r="DU793">
        <v>3.9169999999999998</v>
      </c>
      <c r="DV793">
        <v>324.77210000000002</v>
      </c>
      <c r="DW793">
        <v>-25.227900000000002</v>
      </c>
      <c r="DX793">
        <v>101.938</v>
      </c>
      <c r="DY793">
        <v>3.9569999999999999</v>
      </c>
      <c r="DZ793">
        <v>337.4024</v>
      </c>
      <c r="EA793">
        <v>-12.5976</v>
      </c>
      <c r="EB793">
        <v>102.328</v>
      </c>
      <c r="EC793">
        <v>3.91</v>
      </c>
      <c r="ED793">
        <v>331.3682</v>
      </c>
      <c r="EE793">
        <v>-18.631799999999998</v>
      </c>
      <c r="EF793">
        <v>103.086</v>
      </c>
      <c r="EG793">
        <v>3.819</v>
      </c>
      <c r="EH793">
        <v>322.4486</v>
      </c>
      <c r="EI793">
        <v>-27.551400000000001</v>
      </c>
      <c r="EJ793">
        <v>105.39700000000001</v>
      </c>
      <c r="EK793">
        <v>3.5459999999999998</v>
      </c>
      <c r="EL793">
        <v>287.64409999999998</v>
      </c>
      <c r="EM793">
        <v>-62.355899999999998</v>
      </c>
      <c r="EN793">
        <v>107.18600000000001</v>
      </c>
      <c r="EO793">
        <v>3.34</v>
      </c>
      <c r="EP793">
        <v>262.80450000000002</v>
      </c>
      <c r="EQ793">
        <v>-87.195499999999996</v>
      </c>
      <c r="ER793">
        <v>107.18600000000001</v>
      </c>
      <c r="ES793">
        <v>3.34</v>
      </c>
      <c r="ET793">
        <v>262.82490000000001</v>
      </c>
      <c r="EU793">
        <v>-87.1751</v>
      </c>
      <c r="EV793">
        <v>108.34</v>
      </c>
      <c r="EW793">
        <v>3.2090000000000001</v>
      </c>
      <c r="EX793">
        <v>243.7516</v>
      </c>
      <c r="EY793">
        <v>-106.2484</v>
      </c>
      <c r="EZ793">
        <v>109.724</v>
      </c>
      <c r="FA793">
        <v>3.0539999999999998</v>
      </c>
      <c r="FB793">
        <v>233.51490000000001</v>
      </c>
      <c r="FC793">
        <v>-116.4851</v>
      </c>
      <c r="FD793">
        <v>110.354</v>
      </c>
      <c r="FE793">
        <v>2.984</v>
      </c>
      <c r="FF793">
        <v>221.2894</v>
      </c>
      <c r="FG793">
        <v>-128.7106</v>
      </c>
      <c r="FH793">
        <v>65.540000000000006</v>
      </c>
      <c r="FI793">
        <v>-0.76</v>
      </c>
      <c r="FJ793">
        <v>73.680000000000007</v>
      </c>
      <c r="FK793">
        <v>-14.1</v>
      </c>
      <c r="FL793">
        <v>111.889</v>
      </c>
      <c r="FM793">
        <v>-26.29</v>
      </c>
      <c r="FN793">
        <v>0.24179999999999999</v>
      </c>
      <c r="FO793">
        <v>-22.854800000000001</v>
      </c>
      <c r="FP793">
        <v>0.29039999999999999</v>
      </c>
      <c r="FQ793">
        <v>-22.204599999999999</v>
      </c>
      <c r="FR793">
        <v>0.39419999999999999</v>
      </c>
      <c r="FS793">
        <v>-14.0342</v>
      </c>
      <c r="FT793">
        <v>0.67459999999999998</v>
      </c>
      <c r="FU793">
        <v>-20.197299999999998</v>
      </c>
      <c r="FV793">
        <v>1.2635000000000001</v>
      </c>
      <c r="FW793">
        <v>-10.8246</v>
      </c>
      <c r="FX793" t="s">
        <v>1034</v>
      </c>
      <c r="FY793" t="s">
        <v>252</v>
      </c>
    </row>
    <row r="794" spans="1:181" x14ac:dyDescent="0.35">
      <c r="A794">
        <v>797</v>
      </c>
      <c r="B794" t="s">
        <v>5637</v>
      </c>
      <c r="C794" t="s">
        <v>5600</v>
      </c>
      <c r="D794" t="s">
        <v>2330</v>
      </c>
      <c r="E794" t="s">
        <v>2331</v>
      </c>
      <c r="F794" t="s">
        <v>232</v>
      </c>
      <c r="G794" t="s">
        <v>304</v>
      </c>
      <c r="H794" t="s">
        <v>233</v>
      </c>
      <c r="I794" t="s">
        <v>304</v>
      </c>
      <c r="J794" t="s">
        <v>316</v>
      </c>
      <c r="K794" t="s">
        <v>193</v>
      </c>
      <c r="L794" t="s">
        <v>683</v>
      </c>
      <c r="M794">
        <v>6</v>
      </c>
      <c r="N794" t="s">
        <v>196</v>
      </c>
      <c r="O794" t="s">
        <v>197</v>
      </c>
      <c r="P794" t="s">
        <v>198</v>
      </c>
      <c r="Q794">
        <v>500</v>
      </c>
      <c r="R794" t="s">
        <v>198</v>
      </c>
      <c r="S794">
        <v>500</v>
      </c>
      <c r="T794">
        <v>30</v>
      </c>
      <c r="U794">
        <v>1</v>
      </c>
      <c r="V794" t="s">
        <v>2244</v>
      </c>
      <c r="W794" t="s">
        <v>200</v>
      </c>
      <c r="X794">
        <v>3.8</v>
      </c>
      <c r="Y794" t="s">
        <v>193</v>
      </c>
      <c r="Z794" t="s">
        <v>5581</v>
      </c>
      <c r="AA794" t="s">
        <v>999</v>
      </c>
      <c r="AB794">
        <v>245</v>
      </c>
      <c r="AD794" t="s">
        <v>193</v>
      </c>
      <c r="AE794" t="s">
        <v>193</v>
      </c>
      <c r="AF794" t="s">
        <v>193</v>
      </c>
      <c r="AG794">
        <v>312.5</v>
      </c>
      <c r="AH794">
        <v>0</v>
      </c>
      <c r="AI794">
        <v>0</v>
      </c>
      <c r="AJ794" t="s">
        <v>193</v>
      </c>
      <c r="AK794" t="s">
        <v>193</v>
      </c>
      <c r="AM794">
        <v>-5</v>
      </c>
      <c r="AN794">
        <v>67.5</v>
      </c>
      <c r="AO794" t="s">
        <v>193</v>
      </c>
      <c r="AP794">
        <v>15.8</v>
      </c>
      <c r="AQ794">
        <v>3.8260000000000001</v>
      </c>
      <c r="AR794">
        <v>99.536000000000001</v>
      </c>
      <c r="AS794" t="s">
        <v>202</v>
      </c>
      <c r="AT794" t="s">
        <v>203</v>
      </c>
      <c r="AU794" t="s">
        <v>204</v>
      </c>
      <c r="AV794" t="s">
        <v>265</v>
      </c>
      <c r="AW794">
        <v>4</v>
      </c>
      <c r="AX794">
        <v>4</v>
      </c>
      <c r="AY794" t="s">
        <v>193</v>
      </c>
      <c r="AZ794" t="s">
        <v>193</v>
      </c>
      <c r="BA794" t="s">
        <v>202</v>
      </c>
      <c r="BB794" t="s">
        <v>206</v>
      </c>
      <c r="BC794" t="s">
        <v>202</v>
      </c>
      <c r="BD794" t="s">
        <v>202</v>
      </c>
      <c r="BE794" t="s">
        <v>206</v>
      </c>
      <c r="BF794" t="s">
        <v>206</v>
      </c>
      <c r="BG794" t="s">
        <v>207</v>
      </c>
      <c r="BH794" t="s">
        <v>193</v>
      </c>
      <c r="BI794">
        <v>2000</v>
      </c>
      <c r="BK794" t="s">
        <v>206</v>
      </c>
      <c r="BL794" t="s">
        <v>218</v>
      </c>
      <c r="BM794" t="s">
        <v>220</v>
      </c>
      <c r="BN794" t="s">
        <v>34</v>
      </c>
      <c r="BO794" t="s">
        <v>469</v>
      </c>
      <c r="BP794" t="s">
        <v>193</v>
      </c>
      <c r="BQ794" t="s">
        <v>193</v>
      </c>
      <c r="BR794" t="s">
        <v>193</v>
      </c>
      <c r="BS794" t="s">
        <v>193</v>
      </c>
      <c r="BT794" t="s">
        <v>193</v>
      </c>
      <c r="BU794" t="s">
        <v>193</v>
      </c>
      <c r="BV794" t="s">
        <v>220</v>
      </c>
      <c r="BW794" t="s">
        <v>209</v>
      </c>
      <c r="BX794" t="s">
        <v>197</v>
      </c>
      <c r="BY794" t="s">
        <v>193</v>
      </c>
      <c r="BZ794" t="s">
        <v>271</v>
      </c>
      <c r="CA794" t="s">
        <v>1171</v>
      </c>
      <c r="CB794" t="s">
        <v>2332</v>
      </c>
      <c r="CC794" t="s">
        <v>2333</v>
      </c>
      <c r="CD794" t="s">
        <v>5635</v>
      </c>
      <c r="CE794">
        <v>1</v>
      </c>
      <c r="CF794">
        <v>1</v>
      </c>
      <c r="CG794" t="s">
        <v>214</v>
      </c>
      <c r="CH794" t="s">
        <v>215</v>
      </c>
      <c r="CI794" t="s">
        <v>215</v>
      </c>
      <c r="CJ794" t="s">
        <v>197</v>
      </c>
      <c r="CK794">
        <v>500</v>
      </c>
      <c r="CL794" t="s">
        <v>216</v>
      </c>
      <c r="CM794">
        <v>1</v>
      </c>
      <c r="CN794" t="s">
        <v>2244</v>
      </c>
      <c r="CO794" t="s">
        <v>193</v>
      </c>
      <c r="CP794">
        <v>6</v>
      </c>
      <c r="CQ794" t="s">
        <v>193</v>
      </c>
      <c r="CR794" t="s">
        <v>193</v>
      </c>
      <c r="CS794" t="s">
        <v>193</v>
      </c>
      <c r="CT794" t="s">
        <v>193</v>
      </c>
      <c r="CU794" t="s">
        <v>193</v>
      </c>
      <c r="CV794" t="s">
        <v>193</v>
      </c>
      <c r="CW794" t="s">
        <v>2330</v>
      </c>
      <c r="CX794" t="s">
        <v>217</v>
      </c>
      <c r="CY794">
        <v>0.875</v>
      </c>
      <c r="CZ794">
        <v>4.375</v>
      </c>
      <c r="DA794" t="s">
        <v>206</v>
      </c>
      <c r="DB794" t="s">
        <v>193</v>
      </c>
      <c r="DC794" t="s">
        <v>193</v>
      </c>
      <c r="DD794" t="s">
        <v>193</v>
      </c>
      <c r="DE794" t="s">
        <v>193</v>
      </c>
      <c r="DF794" t="s">
        <v>193</v>
      </c>
      <c r="DG794" t="s">
        <v>28</v>
      </c>
      <c r="DH794" t="s">
        <v>32</v>
      </c>
      <c r="DI794" t="s">
        <v>33</v>
      </c>
      <c r="DJ794" t="s">
        <v>339</v>
      </c>
      <c r="DK794" t="s">
        <v>447</v>
      </c>
      <c r="DL794" t="s">
        <v>222</v>
      </c>
      <c r="DM794" t="s">
        <v>222</v>
      </c>
      <c r="DN794" t="s">
        <v>223</v>
      </c>
      <c r="DO794" t="s">
        <v>1002</v>
      </c>
      <c r="DP794">
        <v>103.878</v>
      </c>
      <c r="DQ794">
        <v>3.5859999999999999</v>
      </c>
      <c r="DR794">
        <v>213.8535</v>
      </c>
      <c r="DS794">
        <v>-31.1465</v>
      </c>
      <c r="DT794">
        <v>104.83199999999999</v>
      </c>
      <c r="DU794">
        <v>3.5350000000000001</v>
      </c>
      <c r="DV794">
        <v>226.58779999999999</v>
      </c>
      <c r="DW794">
        <v>-18.412199999999999</v>
      </c>
      <c r="DX794">
        <v>103.247</v>
      </c>
      <c r="DY794">
        <v>3.62</v>
      </c>
      <c r="DZ794">
        <v>227.43809999999999</v>
      </c>
      <c r="EA794">
        <v>-17.561900000000001</v>
      </c>
      <c r="EB794">
        <v>106.563</v>
      </c>
      <c r="EC794">
        <v>3.444</v>
      </c>
      <c r="ED794">
        <v>211.5788</v>
      </c>
      <c r="EE794">
        <v>-33.421199999999999</v>
      </c>
      <c r="EF794">
        <v>105.051</v>
      </c>
      <c r="EG794">
        <v>3.5230000000000001</v>
      </c>
      <c r="EH794">
        <v>230.1575</v>
      </c>
      <c r="EI794">
        <v>-14.842499999999999</v>
      </c>
      <c r="EJ794">
        <v>104.88200000000001</v>
      </c>
      <c r="EK794">
        <v>3.532</v>
      </c>
      <c r="EL794">
        <v>228.79519999999999</v>
      </c>
      <c r="EM794">
        <v>-16.204799999999999</v>
      </c>
      <c r="EN794">
        <v>105.7</v>
      </c>
      <c r="EO794">
        <v>3.4889999999999999</v>
      </c>
      <c r="EP794">
        <v>227.7088</v>
      </c>
      <c r="EQ794">
        <v>-17.2912</v>
      </c>
      <c r="ER794">
        <v>106.221</v>
      </c>
      <c r="ES794">
        <v>3.4620000000000002</v>
      </c>
      <c r="ET794">
        <v>218.19049999999999</v>
      </c>
      <c r="EU794">
        <v>-26.8095</v>
      </c>
      <c r="EV794">
        <v>113.69799999999999</v>
      </c>
      <c r="EW794">
        <v>3.089</v>
      </c>
      <c r="EX794">
        <v>179.18510000000001</v>
      </c>
      <c r="EY794">
        <v>-65.814899999999994</v>
      </c>
      <c r="EZ794">
        <v>113.69799999999999</v>
      </c>
      <c r="FA794">
        <v>3.089</v>
      </c>
      <c r="FB794">
        <v>171.30109999999999</v>
      </c>
      <c r="FC794">
        <v>-73.698899999999995</v>
      </c>
      <c r="FD794">
        <v>114.626</v>
      </c>
      <c r="FE794">
        <v>3.0449999999999999</v>
      </c>
      <c r="FF794">
        <v>166.92070000000001</v>
      </c>
      <c r="FG794">
        <v>-78.079300000000003</v>
      </c>
      <c r="FH794">
        <v>61</v>
      </c>
      <c r="FI794">
        <v>-15.28</v>
      </c>
      <c r="FJ794">
        <v>74.27</v>
      </c>
      <c r="FK794">
        <v>-17.600000000000001</v>
      </c>
      <c r="FL794">
        <v>96.658000000000001</v>
      </c>
      <c r="FM794">
        <v>-31.85</v>
      </c>
      <c r="FN794">
        <v>0.29270000000000002</v>
      </c>
      <c r="FO794">
        <v>-35.064</v>
      </c>
      <c r="FP794">
        <v>0.36749999999999999</v>
      </c>
      <c r="FQ794">
        <v>-33.520099999999999</v>
      </c>
      <c r="FR794">
        <v>0.52539999999999998</v>
      </c>
      <c r="FS794">
        <v>-23.5535</v>
      </c>
      <c r="FT794">
        <v>0.84470000000000001</v>
      </c>
      <c r="FU794">
        <v>-25.927800000000001</v>
      </c>
      <c r="FV794">
        <v>1.431</v>
      </c>
      <c r="FW794">
        <v>-19.825199999999999</v>
      </c>
      <c r="FX794" t="s">
        <v>2334</v>
      </c>
      <c r="FY794">
        <v>60171.963300000003</v>
      </c>
    </row>
    <row r="795" spans="1:181" x14ac:dyDescent="0.35">
      <c r="A795">
        <v>798</v>
      </c>
      <c r="B795" t="s">
        <v>5637</v>
      </c>
      <c r="C795" t="s">
        <v>5600</v>
      </c>
      <c r="D795" t="s">
        <v>901</v>
      </c>
      <c r="E795" t="s">
        <v>902</v>
      </c>
      <c r="F795" t="s">
        <v>192</v>
      </c>
      <c r="G795" t="s">
        <v>304</v>
      </c>
      <c r="H795" t="s">
        <v>285</v>
      </c>
      <c r="I795" t="s">
        <v>331</v>
      </c>
      <c r="J795" t="s">
        <v>286</v>
      </c>
      <c r="K795" t="s">
        <v>304</v>
      </c>
      <c r="L795" t="s">
        <v>1312</v>
      </c>
      <c r="M795" t="s">
        <v>193</v>
      </c>
      <c r="N795" t="s">
        <v>196</v>
      </c>
      <c r="O795" t="s">
        <v>202</v>
      </c>
      <c r="P795" t="s">
        <v>198</v>
      </c>
      <c r="Q795">
        <v>2000</v>
      </c>
      <c r="R795" t="s">
        <v>198</v>
      </c>
      <c r="S795">
        <v>2000</v>
      </c>
      <c r="T795">
        <v>31</v>
      </c>
      <c r="U795">
        <v>1</v>
      </c>
      <c r="V795" t="s">
        <v>2244</v>
      </c>
      <c r="W795" t="s">
        <v>289</v>
      </c>
      <c r="X795" t="s">
        <v>193</v>
      </c>
      <c r="Y795" t="s">
        <v>193</v>
      </c>
      <c r="Z795" t="s">
        <v>5638</v>
      </c>
      <c r="AA795" t="s">
        <v>999</v>
      </c>
      <c r="AB795">
        <v>275</v>
      </c>
      <c r="AD795" t="s">
        <v>193</v>
      </c>
      <c r="AE795" t="s">
        <v>193</v>
      </c>
      <c r="AF795">
        <v>424</v>
      </c>
      <c r="AG795">
        <v>280</v>
      </c>
      <c r="AH795">
        <v>275</v>
      </c>
      <c r="AI795">
        <v>0</v>
      </c>
      <c r="AJ795" t="s">
        <v>193</v>
      </c>
      <c r="AK795" t="s">
        <v>193</v>
      </c>
      <c r="AM795">
        <v>15</v>
      </c>
      <c r="AN795">
        <v>5</v>
      </c>
      <c r="AO795" t="s">
        <v>193</v>
      </c>
      <c r="AP795" t="s">
        <v>299</v>
      </c>
      <c r="AQ795">
        <v>5.0129999999999999</v>
      </c>
      <c r="AR795">
        <v>115.623</v>
      </c>
      <c r="AS795" t="s">
        <v>202</v>
      </c>
      <c r="AT795" t="s">
        <v>290</v>
      </c>
      <c r="AU795" t="s">
        <v>204</v>
      </c>
      <c r="AV795" t="s">
        <v>265</v>
      </c>
      <c r="AW795">
        <v>1</v>
      </c>
      <c r="AX795">
        <v>1</v>
      </c>
      <c r="AY795" t="s">
        <v>193</v>
      </c>
      <c r="AZ795" t="s">
        <v>193</v>
      </c>
      <c r="BA795" t="s">
        <v>206</v>
      </c>
      <c r="BB795" t="s">
        <v>206</v>
      </c>
      <c r="BC795" t="s">
        <v>202</v>
      </c>
      <c r="BD795" t="s">
        <v>202</v>
      </c>
      <c r="BE795" t="s">
        <v>206</v>
      </c>
      <c r="BF795" t="s">
        <v>206</v>
      </c>
      <c r="BG795" t="s">
        <v>207</v>
      </c>
      <c r="BH795" t="s">
        <v>193</v>
      </c>
      <c r="BI795">
        <v>1000</v>
      </c>
      <c r="BK795" t="s">
        <v>206</v>
      </c>
      <c r="BL795" t="s">
        <v>240</v>
      </c>
      <c r="BM795" t="s">
        <v>193</v>
      </c>
      <c r="BN795" t="s">
        <v>193</v>
      </c>
      <c r="BO795" t="s">
        <v>193</v>
      </c>
      <c r="BP795" t="s">
        <v>193</v>
      </c>
      <c r="BQ795" t="s">
        <v>193</v>
      </c>
      <c r="BR795" t="s">
        <v>193</v>
      </c>
      <c r="BS795" t="s">
        <v>193</v>
      </c>
      <c r="BT795" t="s">
        <v>193</v>
      </c>
      <c r="BU795" t="s">
        <v>193</v>
      </c>
      <c r="BV795" t="s">
        <v>240</v>
      </c>
      <c r="BW795" t="s">
        <v>209</v>
      </c>
      <c r="BX795" t="s">
        <v>202</v>
      </c>
      <c r="BY795" t="s">
        <v>299</v>
      </c>
      <c r="BZ795" t="s">
        <v>292</v>
      </c>
      <c r="CA795" t="s">
        <v>307</v>
      </c>
      <c r="CB795" t="s">
        <v>2187</v>
      </c>
      <c r="CC795" t="s">
        <v>2188</v>
      </c>
      <c r="CD795" t="s">
        <v>5635</v>
      </c>
      <c r="CE795">
        <v>1</v>
      </c>
      <c r="CF795">
        <v>1</v>
      </c>
      <c r="CG795" t="s">
        <v>214</v>
      </c>
      <c r="CH795" t="s">
        <v>215</v>
      </c>
      <c r="CI795" t="s">
        <v>215</v>
      </c>
      <c r="CJ795" t="s">
        <v>197</v>
      </c>
      <c r="CK795">
        <v>2000</v>
      </c>
      <c r="CL795" t="s">
        <v>216</v>
      </c>
      <c r="CM795">
        <v>1</v>
      </c>
      <c r="CN795" t="s">
        <v>2244</v>
      </c>
      <c r="CO795" t="s">
        <v>193</v>
      </c>
      <c r="CP795">
        <v>6</v>
      </c>
      <c r="CQ795" t="s">
        <v>193</v>
      </c>
      <c r="CR795" t="s">
        <v>193</v>
      </c>
      <c r="CS795" t="s">
        <v>193</v>
      </c>
      <c r="CT795" t="s">
        <v>193</v>
      </c>
      <c r="CU795" t="s">
        <v>193</v>
      </c>
      <c r="CV795" t="s">
        <v>193</v>
      </c>
      <c r="CW795" t="s">
        <v>901</v>
      </c>
      <c r="CX795" t="s">
        <v>217</v>
      </c>
      <c r="CY795">
        <v>0.875</v>
      </c>
      <c r="CZ795">
        <v>17.5</v>
      </c>
      <c r="DA795" t="s">
        <v>206</v>
      </c>
      <c r="DB795" t="s">
        <v>193</v>
      </c>
      <c r="DC795" t="s">
        <v>193</v>
      </c>
      <c r="DD795" t="s">
        <v>193</v>
      </c>
      <c r="DE795" t="s">
        <v>193</v>
      </c>
      <c r="DF795" t="s">
        <v>193</v>
      </c>
      <c r="DG795" t="s">
        <v>405</v>
      </c>
      <c r="DH795" t="s">
        <v>910</v>
      </c>
      <c r="DI795" t="s">
        <v>342</v>
      </c>
      <c r="DJ795" t="s">
        <v>2189</v>
      </c>
      <c r="DK795" t="s">
        <v>356</v>
      </c>
      <c r="DL795" t="s">
        <v>222</v>
      </c>
      <c r="DM795" t="s">
        <v>222</v>
      </c>
      <c r="DN795" t="s">
        <v>223</v>
      </c>
      <c r="DO795" t="s">
        <v>1002</v>
      </c>
      <c r="DP795">
        <v>121.646</v>
      </c>
      <c r="DQ795">
        <v>3.798</v>
      </c>
      <c r="DR795">
        <v>235.05350000000001</v>
      </c>
      <c r="DS795">
        <v>-39.9465</v>
      </c>
      <c r="DT795">
        <v>128.60499999999999</v>
      </c>
      <c r="DU795">
        <v>3.4710000000000001</v>
      </c>
      <c r="DV795">
        <v>220.18780000000001</v>
      </c>
      <c r="DW795">
        <v>-54.812199999999997</v>
      </c>
      <c r="DX795">
        <v>124.81100000000001</v>
      </c>
      <c r="DY795">
        <v>3.6459999999999999</v>
      </c>
      <c r="DZ795">
        <v>230.03809999999999</v>
      </c>
      <c r="EA795">
        <v>-44.9619</v>
      </c>
      <c r="EB795">
        <v>123.188</v>
      </c>
      <c r="EC795">
        <v>3.7229999999999999</v>
      </c>
      <c r="ED795">
        <v>239.47880000000001</v>
      </c>
      <c r="EE795">
        <v>-35.5212</v>
      </c>
      <c r="EF795">
        <v>124.277</v>
      </c>
      <c r="EG795">
        <v>3.6709999999999998</v>
      </c>
      <c r="EH795">
        <v>244.95750000000001</v>
      </c>
      <c r="EI795">
        <v>-30.0425</v>
      </c>
      <c r="EJ795">
        <v>126.705</v>
      </c>
      <c r="EK795">
        <v>3.5569999999999999</v>
      </c>
      <c r="EL795">
        <v>231.29519999999999</v>
      </c>
      <c r="EM795">
        <v>-43.704799999999999</v>
      </c>
      <c r="EN795">
        <v>129.947</v>
      </c>
      <c r="EO795">
        <v>3.41</v>
      </c>
      <c r="EP795">
        <v>219.80879999999999</v>
      </c>
      <c r="EQ795">
        <v>-55.191200000000002</v>
      </c>
      <c r="ER795">
        <v>129.14099999999999</v>
      </c>
      <c r="ES795">
        <v>3.4460000000000002</v>
      </c>
      <c r="ET795">
        <v>216.59049999999999</v>
      </c>
      <c r="EU795">
        <v>-58.409500000000001</v>
      </c>
      <c r="EV795">
        <v>140.446</v>
      </c>
      <c r="EW795">
        <v>2.9660000000000002</v>
      </c>
      <c r="EX795">
        <v>166.88509999999999</v>
      </c>
      <c r="EY795">
        <v>-108.11490000000001</v>
      </c>
      <c r="EZ795">
        <v>140.446</v>
      </c>
      <c r="FA795">
        <v>2.9660000000000002</v>
      </c>
      <c r="FB795">
        <v>159.00110000000001</v>
      </c>
      <c r="FC795">
        <v>-115.99890000000001</v>
      </c>
      <c r="FD795">
        <v>136.94499999999999</v>
      </c>
      <c r="FE795">
        <v>3.109</v>
      </c>
      <c r="FF795">
        <v>173.32069999999999</v>
      </c>
      <c r="FG795">
        <v>-101.6793</v>
      </c>
      <c r="FH795">
        <v>61</v>
      </c>
      <c r="FI795">
        <v>-15.28</v>
      </c>
      <c r="FJ795">
        <v>74.27</v>
      </c>
      <c r="FK795">
        <v>-17.600000000000001</v>
      </c>
      <c r="FL795">
        <v>96.658000000000001</v>
      </c>
      <c r="FM795">
        <v>-31.85</v>
      </c>
      <c r="FN795">
        <v>0.29270000000000002</v>
      </c>
      <c r="FO795">
        <v>-35.064</v>
      </c>
      <c r="FP795">
        <v>0.36749999999999999</v>
      </c>
      <c r="FQ795">
        <v>-33.520099999999999</v>
      </c>
      <c r="FR795">
        <v>0.52539999999999998</v>
      </c>
      <c r="FS795">
        <v>-23.5535</v>
      </c>
      <c r="FT795">
        <v>0.84470000000000001</v>
      </c>
      <c r="FU795">
        <v>-25.927800000000001</v>
      </c>
      <c r="FV795">
        <v>1.431</v>
      </c>
      <c r="FW795">
        <v>-19.825199999999999</v>
      </c>
      <c r="FX795" t="s">
        <v>911</v>
      </c>
      <c r="FY795" t="s">
        <v>252</v>
      </c>
    </row>
    <row r="796" spans="1:181" x14ac:dyDescent="0.35">
      <c r="A796">
        <v>799</v>
      </c>
      <c r="B796" t="s">
        <v>5637</v>
      </c>
      <c r="C796" t="s">
        <v>5617</v>
      </c>
      <c r="D796" t="s">
        <v>34</v>
      </c>
      <c r="E796" t="s">
        <v>1004</v>
      </c>
      <c r="F796" t="s">
        <v>441</v>
      </c>
      <c r="G796" t="s">
        <v>193</v>
      </c>
      <c r="H796" t="s">
        <v>233</v>
      </c>
      <c r="I796" t="s">
        <v>304</v>
      </c>
      <c r="J796" t="s">
        <v>194</v>
      </c>
      <c r="K796" t="s">
        <v>304</v>
      </c>
      <c r="L796" t="s">
        <v>1005</v>
      </c>
      <c r="M796">
        <v>3</v>
      </c>
      <c r="N796" t="s">
        <v>196</v>
      </c>
      <c r="O796" t="s">
        <v>202</v>
      </c>
      <c r="P796" t="s">
        <v>198</v>
      </c>
      <c r="Q796">
        <v>3000</v>
      </c>
      <c r="R796" t="s">
        <v>198</v>
      </c>
      <c r="S796">
        <v>3000</v>
      </c>
      <c r="T796">
        <v>11</v>
      </c>
      <c r="U796">
        <v>1</v>
      </c>
      <c r="V796" t="s">
        <v>2244</v>
      </c>
      <c r="W796" t="s">
        <v>289</v>
      </c>
      <c r="X796" t="s">
        <v>193</v>
      </c>
      <c r="Y796" t="s">
        <v>193</v>
      </c>
      <c r="Z796" t="s">
        <v>5573</v>
      </c>
      <c r="AA796" t="s">
        <v>1544</v>
      </c>
      <c r="AB796">
        <v>285</v>
      </c>
      <c r="AD796" t="s">
        <v>193</v>
      </c>
      <c r="AE796" t="s">
        <v>193</v>
      </c>
      <c r="AF796">
        <v>312.5</v>
      </c>
      <c r="AG796">
        <v>312.5</v>
      </c>
      <c r="AH796">
        <v>285</v>
      </c>
      <c r="AI796">
        <v>0</v>
      </c>
      <c r="AJ796" t="s">
        <v>193</v>
      </c>
      <c r="AK796" t="s">
        <v>193</v>
      </c>
      <c r="AM796">
        <v>7.5</v>
      </c>
      <c r="AN796">
        <v>27.5</v>
      </c>
      <c r="AO796" t="s">
        <v>193</v>
      </c>
      <c r="AP796">
        <v>0.18</v>
      </c>
      <c r="AQ796">
        <v>3.6219999999999999</v>
      </c>
      <c r="AR796">
        <v>100</v>
      </c>
      <c r="AS796" t="s">
        <v>202</v>
      </c>
      <c r="AT796" t="s">
        <v>290</v>
      </c>
      <c r="AU796" t="s">
        <v>204</v>
      </c>
      <c r="AV796" t="s">
        <v>265</v>
      </c>
      <c r="AW796">
        <v>2</v>
      </c>
      <c r="AX796">
        <v>1</v>
      </c>
      <c r="AY796">
        <v>1</v>
      </c>
      <c r="AZ796" t="s">
        <v>193</v>
      </c>
      <c r="BA796" t="s">
        <v>206</v>
      </c>
      <c r="BB796" t="s">
        <v>206</v>
      </c>
      <c r="BC796" t="s">
        <v>202</v>
      </c>
      <c r="BD796" t="s">
        <v>202</v>
      </c>
      <c r="BE796" t="s">
        <v>206</v>
      </c>
      <c r="BF796" t="s">
        <v>206</v>
      </c>
      <c r="BG796" t="s">
        <v>207</v>
      </c>
      <c r="BH796" t="s">
        <v>193</v>
      </c>
      <c r="BI796">
        <v>1000</v>
      </c>
      <c r="BK796" t="s">
        <v>206</v>
      </c>
      <c r="BL796" t="s">
        <v>34</v>
      </c>
      <c r="BM796" t="s">
        <v>1006</v>
      </c>
      <c r="BN796" t="s">
        <v>193</v>
      </c>
      <c r="BO796" t="s">
        <v>193</v>
      </c>
      <c r="BP796" t="s">
        <v>193</v>
      </c>
      <c r="BQ796" t="s">
        <v>193</v>
      </c>
      <c r="BR796" t="s">
        <v>193</v>
      </c>
      <c r="BS796" t="s">
        <v>193</v>
      </c>
      <c r="BT796" t="s">
        <v>193</v>
      </c>
      <c r="BU796" t="s">
        <v>193</v>
      </c>
      <c r="BV796" t="s">
        <v>34</v>
      </c>
      <c r="BW796" t="s">
        <v>209</v>
      </c>
      <c r="BX796" t="s">
        <v>197</v>
      </c>
      <c r="BY796" t="s">
        <v>193</v>
      </c>
      <c r="BZ796" t="s">
        <v>292</v>
      </c>
      <c r="CA796" t="s">
        <v>1007</v>
      </c>
      <c r="CB796" t="s">
        <v>2335</v>
      </c>
      <c r="CC796" t="s">
        <v>2336</v>
      </c>
      <c r="CD796" t="s">
        <v>5635</v>
      </c>
      <c r="CE796">
        <v>1</v>
      </c>
      <c r="CF796">
        <v>1</v>
      </c>
      <c r="CG796" t="s">
        <v>214</v>
      </c>
      <c r="CH796" t="s">
        <v>215</v>
      </c>
      <c r="CI796" t="s">
        <v>215</v>
      </c>
      <c r="CJ796" t="s">
        <v>197</v>
      </c>
      <c r="CK796">
        <v>3000</v>
      </c>
      <c r="CL796" t="s">
        <v>216</v>
      </c>
      <c r="CM796">
        <v>1</v>
      </c>
      <c r="CN796" t="s">
        <v>2244</v>
      </c>
      <c r="CO796" t="s">
        <v>193</v>
      </c>
      <c r="CP796">
        <v>3</v>
      </c>
      <c r="CQ796" t="s">
        <v>193</v>
      </c>
      <c r="CR796" t="s">
        <v>193</v>
      </c>
      <c r="CS796" t="s">
        <v>193</v>
      </c>
      <c r="CT796" t="s">
        <v>193</v>
      </c>
      <c r="CU796" t="s">
        <v>193</v>
      </c>
      <c r="CV796" t="s">
        <v>193</v>
      </c>
      <c r="CW796" t="s">
        <v>34</v>
      </c>
      <c r="CX796" t="s">
        <v>217</v>
      </c>
      <c r="CY796">
        <v>0.45</v>
      </c>
      <c r="CZ796">
        <v>13.5</v>
      </c>
      <c r="DA796" t="s">
        <v>206</v>
      </c>
      <c r="DB796" t="s">
        <v>193</v>
      </c>
      <c r="DC796" t="s">
        <v>193</v>
      </c>
      <c r="DD796" t="s">
        <v>193</v>
      </c>
      <c r="DE796" t="s">
        <v>193</v>
      </c>
      <c r="DF796" t="s">
        <v>193</v>
      </c>
      <c r="DG796" t="s">
        <v>543</v>
      </c>
      <c r="DH796" t="s">
        <v>354</v>
      </c>
      <c r="DI796" t="s">
        <v>1567</v>
      </c>
      <c r="DJ796" t="s">
        <v>248</v>
      </c>
      <c r="DK796" t="s">
        <v>791</v>
      </c>
      <c r="DL796" t="s">
        <v>222</v>
      </c>
      <c r="DM796" t="s">
        <v>222</v>
      </c>
      <c r="DN796" t="s">
        <v>223</v>
      </c>
      <c r="DO796" t="s">
        <v>1547</v>
      </c>
      <c r="DP796">
        <v>105.208</v>
      </c>
      <c r="DQ796">
        <v>3.0150000000000001</v>
      </c>
      <c r="DR796">
        <v>234.0575</v>
      </c>
      <c r="DS796">
        <v>-50.942500000000003</v>
      </c>
      <c r="DT796">
        <v>104.158</v>
      </c>
      <c r="DU796">
        <v>3.1339999999999999</v>
      </c>
      <c r="DV796">
        <v>240.77799999999999</v>
      </c>
      <c r="DW796">
        <v>-44.222000000000001</v>
      </c>
      <c r="DX796">
        <v>103.541</v>
      </c>
      <c r="DY796">
        <v>3.2050000000000001</v>
      </c>
      <c r="DZ796">
        <v>253.57210000000001</v>
      </c>
      <c r="EA796">
        <v>-31.427900000000001</v>
      </c>
      <c r="EB796">
        <v>103.51900000000001</v>
      </c>
      <c r="EC796">
        <v>3.2069999999999999</v>
      </c>
      <c r="ED796">
        <v>262.4024</v>
      </c>
      <c r="EE796">
        <v>-22.5976</v>
      </c>
      <c r="EF796">
        <v>104.267</v>
      </c>
      <c r="EG796">
        <v>3.121</v>
      </c>
      <c r="EH796">
        <v>252.4682</v>
      </c>
      <c r="EI796">
        <v>-32.531799999999997</v>
      </c>
      <c r="EJ796">
        <v>105.099</v>
      </c>
      <c r="EK796">
        <v>3.0259999999999998</v>
      </c>
      <c r="EL796">
        <v>243.14859999999999</v>
      </c>
      <c r="EM796">
        <v>-41.851399999999998</v>
      </c>
      <c r="EN796">
        <v>105.76</v>
      </c>
      <c r="EO796">
        <v>2.9510000000000001</v>
      </c>
      <c r="EP796">
        <v>228.14410000000001</v>
      </c>
      <c r="EQ796">
        <v>-56.855899999999998</v>
      </c>
      <c r="ER796">
        <v>110.054</v>
      </c>
      <c r="ES796">
        <v>2.4769999999999999</v>
      </c>
      <c r="ET796">
        <v>176.50450000000001</v>
      </c>
      <c r="EU796">
        <v>-108.49550000000001</v>
      </c>
      <c r="EV796">
        <v>110.054</v>
      </c>
      <c r="EW796">
        <v>2.4769999999999999</v>
      </c>
      <c r="EX796">
        <v>170.4949</v>
      </c>
      <c r="EY796">
        <v>-114.5051</v>
      </c>
      <c r="EZ796">
        <v>110.05200000000001</v>
      </c>
      <c r="FA796">
        <v>2.4769999999999999</v>
      </c>
      <c r="FB796">
        <v>170.55160000000001</v>
      </c>
      <c r="FC796">
        <v>-114.44840000000001</v>
      </c>
      <c r="FD796">
        <v>109.57599999999999</v>
      </c>
      <c r="FE796">
        <v>2.528</v>
      </c>
      <c r="FF796">
        <v>180.91489999999999</v>
      </c>
      <c r="FG796">
        <v>-104.0851</v>
      </c>
      <c r="FH796">
        <v>61</v>
      </c>
      <c r="FI796">
        <v>-15.28</v>
      </c>
      <c r="FJ796">
        <v>74.27</v>
      </c>
      <c r="FK796">
        <v>-17.600000000000001</v>
      </c>
      <c r="FL796">
        <v>96.658000000000001</v>
      </c>
      <c r="FM796">
        <v>-31.85</v>
      </c>
      <c r="FN796">
        <v>0.29270000000000002</v>
      </c>
      <c r="FO796">
        <v>-35.064</v>
      </c>
      <c r="FP796">
        <v>0.36749999999999999</v>
      </c>
      <c r="FQ796">
        <v>-33.520099999999999</v>
      </c>
      <c r="FR796">
        <v>0.52539999999999998</v>
      </c>
      <c r="FS796">
        <v>-23.5535</v>
      </c>
      <c r="FT796">
        <v>0.84470000000000001</v>
      </c>
      <c r="FU796">
        <v>-25.927800000000001</v>
      </c>
      <c r="FV796">
        <v>1.431</v>
      </c>
      <c r="FW796">
        <v>-19.825199999999999</v>
      </c>
      <c r="FX796" t="s">
        <v>1011</v>
      </c>
      <c r="FY796">
        <v>199688.9227</v>
      </c>
    </row>
    <row r="797" spans="1:181" x14ac:dyDescent="0.35">
      <c r="A797">
        <v>800</v>
      </c>
      <c r="B797" t="s">
        <v>5637</v>
      </c>
      <c r="C797" t="s">
        <v>5600</v>
      </c>
      <c r="D797" t="s">
        <v>30</v>
      </c>
      <c r="E797" t="s">
        <v>1141</v>
      </c>
      <c r="F797" t="s">
        <v>441</v>
      </c>
      <c r="G797" t="s">
        <v>304</v>
      </c>
      <c r="H797" t="s">
        <v>233</v>
      </c>
      <c r="I797" t="s">
        <v>304</v>
      </c>
      <c r="J797" t="s">
        <v>194</v>
      </c>
      <c r="K797" t="s">
        <v>304</v>
      </c>
      <c r="L797" t="s">
        <v>1005</v>
      </c>
      <c r="M797">
        <v>3</v>
      </c>
      <c r="N797" t="s">
        <v>196</v>
      </c>
      <c r="O797" t="s">
        <v>202</v>
      </c>
      <c r="P797" t="s">
        <v>198</v>
      </c>
      <c r="Q797">
        <v>3500</v>
      </c>
      <c r="R797" t="s">
        <v>198</v>
      </c>
      <c r="S797">
        <v>3500</v>
      </c>
      <c r="T797">
        <v>5</v>
      </c>
      <c r="U797">
        <v>1</v>
      </c>
      <c r="V797" t="s">
        <v>2244</v>
      </c>
      <c r="W797" t="s">
        <v>200</v>
      </c>
      <c r="X797">
        <v>3.5</v>
      </c>
      <c r="Y797" t="s">
        <v>193</v>
      </c>
      <c r="Z797" t="s">
        <v>5593</v>
      </c>
      <c r="AA797" t="s">
        <v>1786</v>
      </c>
      <c r="AB797">
        <v>300</v>
      </c>
      <c r="AD797">
        <v>-16.05</v>
      </c>
      <c r="AE797" t="s">
        <v>193</v>
      </c>
      <c r="AF797" t="s">
        <v>193</v>
      </c>
      <c r="AG797">
        <v>337.5</v>
      </c>
      <c r="AH797">
        <v>0</v>
      </c>
      <c r="AI797">
        <v>0</v>
      </c>
      <c r="AJ797" t="s">
        <v>193</v>
      </c>
      <c r="AK797" t="s">
        <v>193</v>
      </c>
      <c r="AM797">
        <v>12.5</v>
      </c>
      <c r="AN797">
        <v>37.5</v>
      </c>
      <c r="AO797" t="s">
        <v>193</v>
      </c>
      <c r="AP797">
        <v>2</v>
      </c>
      <c r="AQ797">
        <v>3.508</v>
      </c>
      <c r="AR797">
        <v>99.963999999999999</v>
      </c>
      <c r="AS797" t="s">
        <v>202</v>
      </c>
      <c r="AT797" t="s">
        <v>290</v>
      </c>
      <c r="AU797" t="s">
        <v>204</v>
      </c>
      <c r="AV797" t="s">
        <v>265</v>
      </c>
      <c r="AW797">
        <v>1</v>
      </c>
      <c r="AX797">
        <v>1</v>
      </c>
      <c r="AY797" t="s">
        <v>193</v>
      </c>
      <c r="AZ797" t="s">
        <v>193</v>
      </c>
      <c r="BA797" t="s">
        <v>206</v>
      </c>
      <c r="BB797" t="s">
        <v>206</v>
      </c>
      <c r="BC797" t="s">
        <v>202</v>
      </c>
      <c r="BD797" t="s">
        <v>202</v>
      </c>
      <c r="BE797" t="s">
        <v>206</v>
      </c>
      <c r="BF797" t="s">
        <v>206</v>
      </c>
      <c r="BG797" t="s">
        <v>207</v>
      </c>
      <c r="BH797" t="s">
        <v>193</v>
      </c>
      <c r="BI797">
        <v>2000</v>
      </c>
      <c r="BK797" t="s">
        <v>206</v>
      </c>
      <c r="BL797" t="s">
        <v>30</v>
      </c>
      <c r="BM797" t="s">
        <v>193</v>
      </c>
      <c r="BN797" t="s">
        <v>193</v>
      </c>
      <c r="BO797" t="s">
        <v>193</v>
      </c>
      <c r="BP797" t="s">
        <v>193</v>
      </c>
      <c r="BQ797" t="s">
        <v>193</v>
      </c>
      <c r="BR797" t="s">
        <v>193</v>
      </c>
      <c r="BS797" t="s">
        <v>193</v>
      </c>
      <c r="BT797" t="s">
        <v>193</v>
      </c>
      <c r="BU797" t="s">
        <v>193</v>
      </c>
      <c r="BV797" t="s">
        <v>30</v>
      </c>
      <c r="BW797" t="s">
        <v>209</v>
      </c>
      <c r="BX797" t="s">
        <v>197</v>
      </c>
      <c r="BY797" t="s">
        <v>193</v>
      </c>
      <c r="BZ797" t="s">
        <v>292</v>
      </c>
      <c r="CA797" t="s">
        <v>1007</v>
      </c>
      <c r="CB797" t="s">
        <v>2337</v>
      </c>
      <c r="CC797" t="s">
        <v>2338</v>
      </c>
      <c r="CD797" t="s">
        <v>5635</v>
      </c>
      <c r="CE797">
        <v>1</v>
      </c>
      <c r="CF797">
        <v>1</v>
      </c>
      <c r="CG797" t="s">
        <v>214</v>
      </c>
      <c r="CH797" t="s">
        <v>215</v>
      </c>
      <c r="CI797" t="s">
        <v>215</v>
      </c>
      <c r="CJ797" t="s">
        <v>197</v>
      </c>
      <c r="CK797">
        <v>3500</v>
      </c>
      <c r="CL797" t="s">
        <v>216</v>
      </c>
      <c r="CM797">
        <v>1</v>
      </c>
      <c r="CN797" t="s">
        <v>2244</v>
      </c>
      <c r="CO797" t="s">
        <v>193</v>
      </c>
      <c r="CP797" t="s">
        <v>193</v>
      </c>
      <c r="CQ797" t="s">
        <v>193</v>
      </c>
      <c r="CR797" t="s">
        <v>193</v>
      </c>
      <c r="CS797" t="s">
        <v>193</v>
      </c>
      <c r="CT797" t="s">
        <v>193</v>
      </c>
      <c r="CU797" t="s">
        <v>193</v>
      </c>
      <c r="CV797" t="s">
        <v>193</v>
      </c>
      <c r="CW797" t="s">
        <v>30</v>
      </c>
      <c r="CX797" t="s">
        <v>217</v>
      </c>
      <c r="CY797">
        <v>0.35</v>
      </c>
      <c r="CZ797">
        <v>12.25</v>
      </c>
      <c r="DA797" t="s">
        <v>206</v>
      </c>
      <c r="DB797" t="s">
        <v>193</v>
      </c>
      <c r="DC797" t="s">
        <v>193</v>
      </c>
      <c r="DD797" t="s">
        <v>193</v>
      </c>
      <c r="DE797" t="s">
        <v>193</v>
      </c>
      <c r="DF797" t="s">
        <v>193</v>
      </c>
      <c r="DG797" t="s">
        <v>193</v>
      </c>
      <c r="DH797" t="s">
        <v>193</v>
      </c>
      <c r="DI797" t="s">
        <v>193</v>
      </c>
      <c r="DJ797" t="s">
        <v>193</v>
      </c>
      <c r="DK797" t="s">
        <v>193</v>
      </c>
      <c r="DL797" t="s">
        <v>222</v>
      </c>
      <c r="DM797" t="s">
        <v>222</v>
      </c>
      <c r="DN797" t="s">
        <v>223</v>
      </c>
      <c r="DO797" t="s">
        <v>1790</v>
      </c>
      <c r="DP797">
        <v>100.614</v>
      </c>
      <c r="DQ797">
        <v>3.3639999999999999</v>
      </c>
      <c r="DR797">
        <v>287.31950000000001</v>
      </c>
      <c r="DS797">
        <v>-12.6805</v>
      </c>
      <c r="DT797">
        <v>102.371</v>
      </c>
      <c r="DU797">
        <v>2.9780000000000002</v>
      </c>
      <c r="DV797">
        <v>261.37759999999997</v>
      </c>
      <c r="DW797">
        <v>-38.622399999999999</v>
      </c>
      <c r="DX797">
        <v>101.68300000000001</v>
      </c>
      <c r="DY797">
        <v>3.1280000000000001</v>
      </c>
      <c r="DZ797">
        <v>274.05650000000003</v>
      </c>
      <c r="EA797">
        <v>-25.9435</v>
      </c>
      <c r="EB797">
        <v>101.893</v>
      </c>
      <c r="EC797">
        <v>3.081</v>
      </c>
      <c r="ED797">
        <v>272.8614</v>
      </c>
      <c r="EE797">
        <v>-27.1386</v>
      </c>
      <c r="EF797">
        <v>101.633</v>
      </c>
      <c r="EG797">
        <v>3.1379999999999999</v>
      </c>
      <c r="EH797">
        <v>280.33519999999999</v>
      </c>
      <c r="EI797">
        <v>-19.6648</v>
      </c>
      <c r="EJ797">
        <v>101.837</v>
      </c>
      <c r="EK797">
        <v>3.093</v>
      </c>
      <c r="EL797">
        <v>273.28120000000001</v>
      </c>
      <c r="EM797">
        <v>-26.718800000000002</v>
      </c>
      <c r="EN797">
        <v>102.803</v>
      </c>
      <c r="EO797">
        <v>2.8820000000000001</v>
      </c>
      <c r="EP797">
        <v>251.90719999999999</v>
      </c>
      <c r="EQ797">
        <v>-48.092799999999997</v>
      </c>
      <c r="ER797">
        <v>103.872</v>
      </c>
      <c r="ES797">
        <v>2.65</v>
      </c>
      <c r="ET797">
        <v>222.57759999999999</v>
      </c>
      <c r="EU797">
        <v>-77.422399999999996</v>
      </c>
      <c r="EV797">
        <v>105.932</v>
      </c>
      <c r="EW797">
        <v>2.2109999999999999</v>
      </c>
      <c r="EX797">
        <v>176.81280000000001</v>
      </c>
      <c r="EY797">
        <v>-123.1872</v>
      </c>
      <c r="EZ797">
        <v>105.932</v>
      </c>
      <c r="FA797">
        <v>2.2109999999999999</v>
      </c>
      <c r="FB797">
        <v>175.5787</v>
      </c>
      <c r="FC797">
        <v>-124.4213</v>
      </c>
      <c r="FD797">
        <v>106.306</v>
      </c>
      <c r="FE797">
        <v>2.1320000000000001</v>
      </c>
      <c r="FF797">
        <v>167.78749999999999</v>
      </c>
      <c r="FG797">
        <v>-132.21250000000001</v>
      </c>
      <c r="FH797">
        <v>61</v>
      </c>
      <c r="FI797">
        <v>-15.28</v>
      </c>
      <c r="FJ797">
        <v>74.27</v>
      </c>
      <c r="FK797">
        <v>-17.600000000000001</v>
      </c>
      <c r="FL797">
        <v>96.658000000000001</v>
      </c>
      <c r="FM797">
        <v>-31.85</v>
      </c>
      <c r="FN797">
        <v>0.29270000000000002</v>
      </c>
      <c r="FO797">
        <v>-35.064</v>
      </c>
      <c r="FP797">
        <v>0.36749999999999999</v>
      </c>
      <c r="FQ797">
        <v>-33.520099999999999</v>
      </c>
      <c r="FR797">
        <v>0.52539999999999998</v>
      </c>
      <c r="FS797">
        <v>-23.5535</v>
      </c>
      <c r="FT797">
        <v>0.84470000000000001</v>
      </c>
      <c r="FU797">
        <v>-25.927800000000001</v>
      </c>
      <c r="FV797">
        <v>1.431</v>
      </c>
      <c r="FW797">
        <v>-19.825199999999999</v>
      </c>
      <c r="FX797" t="s">
        <v>1146</v>
      </c>
      <c r="FY797">
        <v>175140.59710000001</v>
      </c>
    </row>
    <row r="798" spans="1:181" x14ac:dyDescent="0.35">
      <c r="A798">
        <v>801</v>
      </c>
      <c r="B798" t="s">
        <v>5637</v>
      </c>
      <c r="C798" t="s">
        <v>5617</v>
      </c>
      <c r="D798" t="s">
        <v>2339</v>
      </c>
      <c r="E798" t="s">
        <v>2340</v>
      </c>
      <c r="F798" t="s">
        <v>192</v>
      </c>
      <c r="G798" t="s">
        <v>304</v>
      </c>
      <c r="H798" t="s">
        <v>371</v>
      </c>
      <c r="I798" t="s">
        <v>304</v>
      </c>
      <c r="J798" t="s">
        <v>316</v>
      </c>
      <c r="K798" t="s">
        <v>193</v>
      </c>
      <c r="L798" t="s">
        <v>2341</v>
      </c>
      <c r="M798" t="s">
        <v>193</v>
      </c>
      <c r="N798" t="s">
        <v>510</v>
      </c>
      <c r="O798" t="s">
        <v>197</v>
      </c>
      <c r="P798" t="s">
        <v>198</v>
      </c>
      <c r="Q798">
        <v>150</v>
      </c>
      <c r="R798" t="s">
        <v>198</v>
      </c>
      <c r="S798">
        <v>150</v>
      </c>
      <c r="T798">
        <v>29.9</v>
      </c>
      <c r="U798">
        <v>1</v>
      </c>
      <c r="V798" t="s">
        <v>2244</v>
      </c>
      <c r="W798" t="s">
        <v>200</v>
      </c>
      <c r="X798">
        <v>3.6</v>
      </c>
      <c r="Y798" t="s">
        <v>193</v>
      </c>
      <c r="Z798" t="s">
        <v>5639</v>
      </c>
      <c r="AA798" t="s">
        <v>999</v>
      </c>
      <c r="AB798">
        <v>225</v>
      </c>
      <c r="AD798" t="s">
        <v>193</v>
      </c>
      <c r="AE798" t="s">
        <v>193</v>
      </c>
      <c r="AF798" t="s">
        <v>193</v>
      </c>
      <c r="AG798">
        <v>250</v>
      </c>
      <c r="AH798">
        <v>0</v>
      </c>
      <c r="AI798">
        <v>0</v>
      </c>
      <c r="AJ798" t="s">
        <v>193</v>
      </c>
      <c r="AK798" t="s">
        <v>193</v>
      </c>
      <c r="AM798" t="s">
        <v>299</v>
      </c>
      <c r="AN798">
        <v>25</v>
      </c>
      <c r="AO798" t="s">
        <v>193</v>
      </c>
      <c r="AP798">
        <v>1.8</v>
      </c>
      <c r="AQ798">
        <v>3.6219999999999999</v>
      </c>
      <c r="AR798">
        <v>99.600999999999999</v>
      </c>
      <c r="AS798" t="s">
        <v>202</v>
      </c>
      <c r="AT798" t="s">
        <v>203</v>
      </c>
      <c r="AU798" t="s">
        <v>204</v>
      </c>
      <c r="AV798" t="s">
        <v>205</v>
      </c>
      <c r="AW798">
        <v>3</v>
      </c>
      <c r="AX798">
        <v>3</v>
      </c>
      <c r="AY798" t="s">
        <v>193</v>
      </c>
      <c r="AZ798" t="s">
        <v>193</v>
      </c>
      <c r="BA798" t="s">
        <v>206</v>
      </c>
      <c r="BB798" t="s">
        <v>206</v>
      </c>
      <c r="BC798" t="s">
        <v>202</v>
      </c>
      <c r="BD798" t="s">
        <v>202</v>
      </c>
      <c r="BE798" t="s">
        <v>206</v>
      </c>
      <c r="BF798" t="s">
        <v>206</v>
      </c>
      <c r="BG798" t="s">
        <v>207</v>
      </c>
      <c r="BH798" t="s">
        <v>765</v>
      </c>
      <c r="BI798">
        <v>2000</v>
      </c>
      <c r="BK798" t="s">
        <v>206</v>
      </c>
      <c r="BL798" t="s">
        <v>208</v>
      </c>
      <c r="BM798" t="s">
        <v>248</v>
      </c>
      <c r="BN798" t="s">
        <v>35</v>
      </c>
      <c r="BO798" t="s">
        <v>193</v>
      </c>
      <c r="BP798" t="s">
        <v>193</v>
      </c>
      <c r="BQ798" t="s">
        <v>193</v>
      </c>
      <c r="BR798" t="s">
        <v>193</v>
      </c>
      <c r="BS798" t="s">
        <v>193</v>
      </c>
      <c r="BT798" t="s">
        <v>193</v>
      </c>
      <c r="BU798" t="s">
        <v>193</v>
      </c>
      <c r="BV798" t="s">
        <v>208</v>
      </c>
      <c r="BW798" t="s">
        <v>209</v>
      </c>
      <c r="BX798" t="s">
        <v>197</v>
      </c>
      <c r="BY798" t="s">
        <v>193</v>
      </c>
      <c r="BZ798" t="s">
        <v>243</v>
      </c>
      <c r="CA798" t="s">
        <v>337</v>
      </c>
      <c r="CB798" t="s">
        <v>2342</v>
      </c>
      <c r="CC798" t="s">
        <v>2343</v>
      </c>
      <c r="CD798" t="s">
        <v>5635</v>
      </c>
      <c r="CE798">
        <v>1</v>
      </c>
      <c r="CF798">
        <v>1</v>
      </c>
      <c r="CG798" t="s">
        <v>214</v>
      </c>
      <c r="CH798" t="s">
        <v>215</v>
      </c>
      <c r="CI798" t="s">
        <v>215</v>
      </c>
      <c r="CJ798" t="s">
        <v>197</v>
      </c>
      <c r="CK798">
        <v>150</v>
      </c>
      <c r="CL798" t="s">
        <v>216</v>
      </c>
      <c r="CM798">
        <v>1</v>
      </c>
      <c r="CN798" t="s">
        <v>2244</v>
      </c>
      <c r="CO798" t="s">
        <v>193</v>
      </c>
      <c r="CP798">
        <v>6</v>
      </c>
      <c r="CQ798" t="s">
        <v>193</v>
      </c>
      <c r="CR798" t="s">
        <v>193</v>
      </c>
      <c r="CS798" t="s">
        <v>193</v>
      </c>
      <c r="CT798" t="s">
        <v>193</v>
      </c>
      <c r="CU798" t="s">
        <v>193</v>
      </c>
      <c r="CV798" t="s">
        <v>193</v>
      </c>
      <c r="CW798" t="s">
        <v>2339</v>
      </c>
      <c r="CX798" t="s">
        <v>217</v>
      </c>
      <c r="CY798" t="s">
        <v>299</v>
      </c>
      <c r="CZ798" t="s">
        <v>193</v>
      </c>
      <c r="DA798" t="s">
        <v>202</v>
      </c>
      <c r="DB798" t="s">
        <v>193</v>
      </c>
      <c r="DC798" t="s">
        <v>193</v>
      </c>
      <c r="DD798" t="s">
        <v>193</v>
      </c>
      <c r="DE798" t="s">
        <v>193</v>
      </c>
      <c r="DF798" t="s">
        <v>193</v>
      </c>
      <c r="DG798" t="s">
        <v>193</v>
      </c>
      <c r="DH798" t="s">
        <v>193</v>
      </c>
      <c r="DI798" t="s">
        <v>193</v>
      </c>
      <c r="DJ798" t="s">
        <v>193</v>
      </c>
      <c r="DK798" t="s">
        <v>193</v>
      </c>
      <c r="DL798" t="s">
        <v>222</v>
      </c>
      <c r="DM798" t="s">
        <v>222</v>
      </c>
      <c r="DN798" t="s">
        <v>223</v>
      </c>
      <c r="DO798" t="s">
        <v>1002</v>
      </c>
      <c r="DP798">
        <v>99.600999999999999</v>
      </c>
      <c r="DQ798">
        <v>3.6219999999999999</v>
      </c>
      <c r="DR798">
        <v>235.2878</v>
      </c>
      <c r="DS798">
        <v>10.287800000000001</v>
      </c>
      <c r="DT798">
        <v>99.600999999999999</v>
      </c>
      <c r="DU798">
        <v>3.6219999999999999</v>
      </c>
      <c r="DV798">
        <v>227.63810000000001</v>
      </c>
      <c r="DW798">
        <v>2.6381000000000001</v>
      </c>
      <c r="DX798">
        <v>99.600999999999999</v>
      </c>
      <c r="DY798">
        <v>3.6219999999999999</v>
      </c>
      <c r="DZ798">
        <v>229.37880000000001</v>
      </c>
      <c r="EA798">
        <v>4.3788</v>
      </c>
      <c r="EB798">
        <v>99.600999999999999</v>
      </c>
      <c r="EC798">
        <v>3.6219999999999999</v>
      </c>
      <c r="ED798">
        <v>240.0575</v>
      </c>
      <c r="EE798">
        <v>15.057499999999999</v>
      </c>
      <c r="EF798">
        <v>99.600999999999999</v>
      </c>
      <c r="EG798">
        <v>3.6219999999999999</v>
      </c>
      <c r="EH798">
        <v>237.79519999999999</v>
      </c>
      <c r="EI798">
        <v>12.795199999999999</v>
      </c>
      <c r="EJ798">
        <v>99.600999999999999</v>
      </c>
      <c r="EK798">
        <v>3.6219999999999999</v>
      </c>
      <c r="EL798">
        <v>241.00880000000001</v>
      </c>
      <c r="EM798">
        <v>16.008800000000001</v>
      </c>
      <c r="EN798">
        <v>99.599000000000004</v>
      </c>
      <c r="EO798">
        <v>3.6219999999999999</v>
      </c>
      <c r="EP798">
        <v>234.19049999999999</v>
      </c>
      <c r="EQ798">
        <v>9.1905000000000001</v>
      </c>
      <c r="ER798">
        <v>99.596000000000004</v>
      </c>
      <c r="ES798">
        <v>3.6219999999999999</v>
      </c>
      <c r="ET798">
        <v>232.48509999999999</v>
      </c>
      <c r="EU798">
        <v>7.4851000000000001</v>
      </c>
      <c r="EV798">
        <v>99.596000000000004</v>
      </c>
      <c r="EW798">
        <v>3.6219999999999999</v>
      </c>
      <c r="EX798">
        <v>224.6011</v>
      </c>
      <c r="EY798">
        <v>-0.39889999999999998</v>
      </c>
      <c r="EZ798">
        <v>99.593000000000004</v>
      </c>
      <c r="FA798">
        <v>3.6219999999999999</v>
      </c>
      <c r="FB798">
        <v>224.6207</v>
      </c>
      <c r="FC798">
        <v>-0.37930000000000003</v>
      </c>
      <c r="FD798">
        <v>99.608000000000004</v>
      </c>
      <c r="FE798">
        <v>3.6219999999999999</v>
      </c>
      <c r="FF798">
        <v>228.0626</v>
      </c>
      <c r="FG798">
        <v>3.0626000000000002</v>
      </c>
      <c r="FH798">
        <v>61</v>
      </c>
      <c r="FI798">
        <v>-15.28</v>
      </c>
      <c r="FJ798">
        <v>74.27</v>
      </c>
      <c r="FK798">
        <v>-17.600000000000001</v>
      </c>
      <c r="FL798">
        <v>96.658000000000001</v>
      </c>
      <c r="FM798">
        <v>-31.85</v>
      </c>
      <c r="FN798">
        <v>0.29270000000000002</v>
      </c>
      <c r="FO798">
        <v>-35.064</v>
      </c>
      <c r="FP798">
        <v>0.36749999999999999</v>
      </c>
      <c r="FQ798">
        <v>-33.520099999999999</v>
      </c>
      <c r="FR798">
        <v>0.52539999999999998</v>
      </c>
      <c r="FS798">
        <v>-23.5535</v>
      </c>
      <c r="FT798">
        <v>0.84470000000000001</v>
      </c>
      <c r="FU798">
        <v>-25.927800000000001</v>
      </c>
      <c r="FV798">
        <v>1.431</v>
      </c>
      <c r="FW798">
        <v>-19.825199999999999</v>
      </c>
      <c r="FX798" t="s">
        <v>2344</v>
      </c>
      <c r="FY798" t="s">
        <v>252</v>
      </c>
    </row>
    <row r="799" spans="1:181" x14ac:dyDescent="0.35">
      <c r="A799">
        <v>802</v>
      </c>
      <c r="B799" t="s">
        <v>5637</v>
      </c>
      <c r="C799" t="s">
        <v>5601</v>
      </c>
      <c r="D799" t="s">
        <v>2345</v>
      </c>
      <c r="E799" t="s">
        <v>2346</v>
      </c>
      <c r="F799" t="s">
        <v>232</v>
      </c>
      <c r="G799" t="s">
        <v>304</v>
      </c>
      <c r="H799" t="s">
        <v>233</v>
      </c>
      <c r="I799" t="s">
        <v>304</v>
      </c>
      <c r="J799" t="s">
        <v>316</v>
      </c>
      <c r="K799" t="s">
        <v>193</v>
      </c>
      <c r="L799" t="s">
        <v>683</v>
      </c>
      <c r="M799">
        <v>6</v>
      </c>
      <c r="N799" t="s">
        <v>196</v>
      </c>
      <c r="O799" t="s">
        <v>197</v>
      </c>
      <c r="P799" t="s">
        <v>198</v>
      </c>
      <c r="Q799">
        <v>300</v>
      </c>
      <c r="R799" t="s">
        <v>198</v>
      </c>
      <c r="S799">
        <v>300</v>
      </c>
      <c r="T799">
        <v>10</v>
      </c>
      <c r="U799">
        <v>1</v>
      </c>
      <c r="V799" t="s">
        <v>2244</v>
      </c>
      <c r="W799" t="s">
        <v>200</v>
      </c>
      <c r="X799">
        <v>5.25</v>
      </c>
      <c r="Y799" t="s">
        <v>193</v>
      </c>
      <c r="Z799" t="s">
        <v>5628</v>
      </c>
      <c r="AA799" t="s">
        <v>1544</v>
      </c>
      <c r="AB799">
        <v>462.5</v>
      </c>
      <c r="AD799">
        <v>-4.8</v>
      </c>
      <c r="AE799" t="s">
        <v>193</v>
      </c>
      <c r="AF799" t="s">
        <v>193</v>
      </c>
      <c r="AG799">
        <v>462.5</v>
      </c>
      <c r="AH799">
        <v>0</v>
      </c>
      <c r="AI799">
        <v>0</v>
      </c>
      <c r="AJ799" t="s">
        <v>193</v>
      </c>
      <c r="AK799" t="s">
        <v>193</v>
      </c>
      <c r="AM799">
        <v>62.5</v>
      </c>
      <c r="AN799">
        <v>0</v>
      </c>
      <c r="AO799" t="s">
        <v>193</v>
      </c>
      <c r="AP799">
        <v>1.67</v>
      </c>
      <c r="AQ799">
        <v>5.43</v>
      </c>
      <c r="AR799">
        <v>98.625</v>
      </c>
      <c r="AS799" t="s">
        <v>202</v>
      </c>
      <c r="AT799" t="s">
        <v>290</v>
      </c>
      <c r="AU799" t="s">
        <v>204</v>
      </c>
      <c r="AV799" t="s">
        <v>205</v>
      </c>
      <c r="AW799">
        <v>3</v>
      </c>
      <c r="AX799">
        <v>3</v>
      </c>
      <c r="AY799" t="s">
        <v>193</v>
      </c>
      <c r="AZ799" t="s">
        <v>193</v>
      </c>
      <c r="BA799" t="s">
        <v>206</v>
      </c>
      <c r="BB799" t="s">
        <v>206</v>
      </c>
      <c r="BC799" t="s">
        <v>202</v>
      </c>
      <c r="BD799" t="s">
        <v>202</v>
      </c>
      <c r="BE799" t="s">
        <v>206</v>
      </c>
      <c r="BF799" t="s">
        <v>206</v>
      </c>
      <c r="BG799" t="s">
        <v>207</v>
      </c>
      <c r="BH799" t="s">
        <v>905</v>
      </c>
      <c r="BI799">
        <v>2000</v>
      </c>
      <c r="BK799" t="s">
        <v>206</v>
      </c>
      <c r="BL799" t="s">
        <v>208</v>
      </c>
      <c r="BM799" t="s">
        <v>32</v>
      </c>
      <c r="BN799" t="s">
        <v>240</v>
      </c>
      <c r="BO799" t="s">
        <v>193</v>
      </c>
      <c r="BP799" t="s">
        <v>193</v>
      </c>
      <c r="BQ799" t="s">
        <v>193</v>
      </c>
      <c r="BR799" t="s">
        <v>193</v>
      </c>
      <c r="BS799" t="s">
        <v>193</v>
      </c>
      <c r="BT799" t="s">
        <v>193</v>
      </c>
      <c r="BU799" t="s">
        <v>193</v>
      </c>
      <c r="BV799" t="s">
        <v>32</v>
      </c>
      <c r="BW799" t="s">
        <v>209</v>
      </c>
      <c r="BX799" t="s">
        <v>197</v>
      </c>
      <c r="BY799" t="s">
        <v>193</v>
      </c>
      <c r="BZ799" t="s">
        <v>292</v>
      </c>
      <c r="CA799" t="s">
        <v>376</v>
      </c>
      <c r="CB799" t="s">
        <v>2347</v>
      </c>
      <c r="CC799" t="s">
        <v>2348</v>
      </c>
      <c r="CD799" t="s">
        <v>5635</v>
      </c>
      <c r="CE799">
        <v>1</v>
      </c>
      <c r="CF799">
        <v>1</v>
      </c>
      <c r="CG799" t="s">
        <v>214</v>
      </c>
      <c r="CH799" t="s">
        <v>215</v>
      </c>
      <c r="CI799" t="s">
        <v>215</v>
      </c>
      <c r="CJ799" t="s">
        <v>197</v>
      </c>
      <c r="CK799">
        <v>300</v>
      </c>
      <c r="CL799" t="s">
        <v>216</v>
      </c>
      <c r="CM799">
        <v>1</v>
      </c>
      <c r="CN799" t="s">
        <v>2244</v>
      </c>
      <c r="CO799" t="s">
        <v>193</v>
      </c>
      <c r="CP799">
        <v>3</v>
      </c>
      <c r="CQ799" t="s">
        <v>193</v>
      </c>
      <c r="CR799" t="s">
        <v>193</v>
      </c>
      <c r="CS799" t="s">
        <v>193</v>
      </c>
      <c r="CT799" t="s">
        <v>193</v>
      </c>
      <c r="CU799" t="s">
        <v>193</v>
      </c>
      <c r="CV799" t="s">
        <v>193</v>
      </c>
      <c r="CW799" t="s">
        <v>2345</v>
      </c>
      <c r="CX799" t="s">
        <v>217</v>
      </c>
      <c r="CY799">
        <v>0.65</v>
      </c>
      <c r="CZ799">
        <v>1.95</v>
      </c>
      <c r="DA799" t="s">
        <v>206</v>
      </c>
      <c r="DB799" t="s">
        <v>193</v>
      </c>
      <c r="DC799" t="s">
        <v>193</v>
      </c>
      <c r="DD799" t="s">
        <v>193</v>
      </c>
      <c r="DE799" t="s">
        <v>193</v>
      </c>
      <c r="DF799" t="s">
        <v>193</v>
      </c>
      <c r="DG799" t="s">
        <v>218</v>
      </c>
      <c r="DH799" t="s">
        <v>963</v>
      </c>
      <c r="DI799" t="s">
        <v>350</v>
      </c>
      <c r="DJ799" t="s">
        <v>339</v>
      </c>
      <c r="DK799" t="s">
        <v>404</v>
      </c>
      <c r="DL799" t="s">
        <v>222</v>
      </c>
      <c r="DM799" t="s">
        <v>222</v>
      </c>
      <c r="DN799" t="s">
        <v>223</v>
      </c>
      <c r="DO799" t="s">
        <v>1547</v>
      </c>
      <c r="DP799">
        <v>98.855000000000004</v>
      </c>
      <c r="DQ799">
        <v>5.4</v>
      </c>
      <c r="DR799">
        <v>473.07209999999998</v>
      </c>
      <c r="DS799">
        <v>10.572100000000001</v>
      </c>
      <c r="DT799">
        <v>98.855000000000004</v>
      </c>
      <c r="DU799">
        <v>5.4</v>
      </c>
      <c r="DV799">
        <v>481.70240000000001</v>
      </c>
      <c r="DW799">
        <v>19.202400000000001</v>
      </c>
      <c r="DX799">
        <v>98.855000000000004</v>
      </c>
      <c r="DY799">
        <v>5.4</v>
      </c>
      <c r="DZ799">
        <v>480.3682</v>
      </c>
      <c r="EA799">
        <v>17.868200000000002</v>
      </c>
      <c r="EB799">
        <v>98.855000000000004</v>
      </c>
      <c r="EC799">
        <v>5.4</v>
      </c>
      <c r="ED799">
        <v>480.54860000000002</v>
      </c>
      <c r="EE799">
        <v>18.0486</v>
      </c>
      <c r="EF799">
        <v>98.837999999999994</v>
      </c>
      <c r="EG799">
        <v>5.4020000000000001</v>
      </c>
      <c r="EH799">
        <v>473.2441</v>
      </c>
      <c r="EI799">
        <v>10.7441</v>
      </c>
      <c r="EJ799">
        <v>101.441</v>
      </c>
      <c r="EK799">
        <v>5.0609999999999999</v>
      </c>
      <c r="EL799">
        <v>434.90449999999998</v>
      </c>
      <c r="EM799">
        <v>-27.595500000000001</v>
      </c>
      <c r="EN799">
        <v>101.441</v>
      </c>
      <c r="EO799">
        <v>5.0609999999999999</v>
      </c>
      <c r="EP799">
        <v>428.89490000000001</v>
      </c>
      <c r="EQ799">
        <v>-33.6051</v>
      </c>
      <c r="ER799">
        <v>102.82299999999999</v>
      </c>
      <c r="ES799">
        <v>4.8819999999999997</v>
      </c>
      <c r="ET799">
        <v>411.05160000000001</v>
      </c>
      <c r="EU799">
        <v>-51.448399999999999</v>
      </c>
      <c r="EV799">
        <v>103.07899999999999</v>
      </c>
      <c r="EW799">
        <v>4.8490000000000002</v>
      </c>
      <c r="EX799">
        <v>413.01490000000001</v>
      </c>
      <c r="EY799">
        <v>-49.485100000000003</v>
      </c>
      <c r="EZ799">
        <v>104.449</v>
      </c>
      <c r="FA799">
        <v>4.6749999999999998</v>
      </c>
      <c r="FB799">
        <v>390.38940000000002</v>
      </c>
      <c r="FC799">
        <v>-72.110600000000005</v>
      </c>
      <c r="FD799">
        <v>104.449</v>
      </c>
      <c r="FE799">
        <v>4.6749999999999998</v>
      </c>
      <c r="FF799">
        <v>392.3193</v>
      </c>
      <c r="FG799">
        <v>-70.180700000000002</v>
      </c>
      <c r="FH799">
        <v>61</v>
      </c>
      <c r="FI799">
        <v>-15.28</v>
      </c>
      <c r="FJ799">
        <v>74.27</v>
      </c>
      <c r="FK799">
        <v>-17.600000000000001</v>
      </c>
      <c r="FL799">
        <v>96.658000000000001</v>
      </c>
      <c r="FM799">
        <v>-31.85</v>
      </c>
      <c r="FN799">
        <v>0.29270000000000002</v>
      </c>
      <c r="FO799">
        <v>-35.064</v>
      </c>
      <c r="FP799">
        <v>0.36749999999999999</v>
      </c>
      <c r="FQ799">
        <v>-33.520099999999999</v>
      </c>
      <c r="FR799">
        <v>0.52539999999999998</v>
      </c>
      <c r="FS799">
        <v>-23.5535</v>
      </c>
      <c r="FT799">
        <v>0.84470000000000001</v>
      </c>
      <c r="FU799">
        <v>-25.927800000000001</v>
      </c>
      <c r="FV799">
        <v>1.431</v>
      </c>
      <c r="FW799">
        <v>-19.825199999999999</v>
      </c>
      <c r="FX799" t="s">
        <v>2349</v>
      </c>
      <c r="FY799">
        <v>5838.0187999999998</v>
      </c>
    </row>
    <row r="800" spans="1:181" x14ac:dyDescent="0.35">
      <c r="A800">
        <v>803</v>
      </c>
      <c r="B800" t="s">
        <v>5637</v>
      </c>
      <c r="C800" t="s">
        <v>5617</v>
      </c>
      <c r="D800" t="s">
        <v>2350</v>
      </c>
      <c r="E800" t="s">
        <v>2351</v>
      </c>
      <c r="F800" t="s">
        <v>441</v>
      </c>
      <c r="G800" t="s">
        <v>467</v>
      </c>
      <c r="H800" t="s">
        <v>285</v>
      </c>
      <c r="I800" t="s">
        <v>304</v>
      </c>
      <c r="J800" t="s">
        <v>194</v>
      </c>
      <c r="K800" t="s">
        <v>304</v>
      </c>
      <c r="L800" t="s">
        <v>2352</v>
      </c>
      <c r="M800" t="s">
        <v>193</v>
      </c>
      <c r="N800" t="s">
        <v>196</v>
      </c>
      <c r="O800" t="s">
        <v>197</v>
      </c>
      <c r="P800" t="s">
        <v>198</v>
      </c>
      <c r="Q800">
        <v>5000</v>
      </c>
      <c r="R800" t="s">
        <v>198</v>
      </c>
      <c r="S800">
        <v>500</v>
      </c>
      <c r="T800">
        <v>40</v>
      </c>
      <c r="U800">
        <v>4</v>
      </c>
      <c r="V800" t="s">
        <v>2244</v>
      </c>
      <c r="W800" t="s">
        <v>200</v>
      </c>
      <c r="X800">
        <v>3.7</v>
      </c>
      <c r="Y800" t="s">
        <v>193</v>
      </c>
      <c r="Z800" t="s">
        <v>5631</v>
      </c>
      <c r="AA800" t="s">
        <v>999</v>
      </c>
      <c r="AB800">
        <v>225</v>
      </c>
      <c r="AD800">
        <v>-36.15</v>
      </c>
      <c r="AE800" t="s">
        <v>193</v>
      </c>
      <c r="AF800" t="s">
        <v>193</v>
      </c>
      <c r="AG800">
        <v>275</v>
      </c>
      <c r="AH800">
        <v>0</v>
      </c>
      <c r="AI800">
        <v>0</v>
      </c>
      <c r="AJ800" t="s">
        <v>193</v>
      </c>
      <c r="AK800" t="s">
        <v>193</v>
      </c>
      <c r="AM800">
        <v>2.5</v>
      </c>
      <c r="AN800">
        <v>50</v>
      </c>
      <c r="AO800" t="s">
        <v>193</v>
      </c>
      <c r="AP800">
        <v>13</v>
      </c>
      <c r="AQ800">
        <v>3.714</v>
      </c>
      <c r="AR800">
        <v>99.709000000000003</v>
      </c>
      <c r="AS800" t="s">
        <v>202</v>
      </c>
      <c r="AT800" t="s">
        <v>203</v>
      </c>
      <c r="AU800" t="s">
        <v>204</v>
      </c>
      <c r="AV800" t="s">
        <v>265</v>
      </c>
      <c r="AW800">
        <v>1</v>
      </c>
      <c r="AX800">
        <v>1</v>
      </c>
      <c r="AY800" t="s">
        <v>193</v>
      </c>
      <c r="AZ800" t="s">
        <v>193</v>
      </c>
      <c r="BA800" t="s">
        <v>202</v>
      </c>
      <c r="BB800" t="s">
        <v>206</v>
      </c>
      <c r="BC800" t="s">
        <v>202</v>
      </c>
      <c r="BD800" t="s">
        <v>202</v>
      </c>
      <c r="BE800" t="s">
        <v>206</v>
      </c>
      <c r="BF800" t="s">
        <v>206</v>
      </c>
      <c r="BG800" t="s">
        <v>207</v>
      </c>
      <c r="BH800" t="s">
        <v>336</v>
      </c>
      <c r="BI800">
        <v>2000</v>
      </c>
      <c r="BK800" t="s">
        <v>206</v>
      </c>
      <c r="BL800" t="s">
        <v>30</v>
      </c>
      <c r="BM800" t="s">
        <v>193</v>
      </c>
      <c r="BN800" t="s">
        <v>193</v>
      </c>
      <c r="BO800" t="s">
        <v>193</v>
      </c>
      <c r="BP800" t="s">
        <v>193</v>
      </c>
      <c r="BQ800" t="s">
        <v>193</v>
      </c>
      <c r="BR800" t="s">
        <v>193</v>
      </c>
      <c r="BS800" t="s">
        <v>193</v>
      </c>
      <c r="BT800" t="s">
        <v>193</v>
      </c>
      <c r="BU800" t="s">
        <v>193</v>
      </c>
      <c r="BV800" t="s">
        <v>30</v>
      </c>
      <c r="BW800" t="s">
        <v>209</v>
      </c>
      <c r="BX800" t="s">
        <v>197</v>
      </c>
      <c r="BY800" t="s">
        <v>193</v>
      </c>
      <c r="BZ800" t="s">
        <v>470</v>
      </c>
      <c r="CA800" t="s">
        <v>1446</v>
      </c>
      <c r="CB800" t="s">
        <v>2353</v>
      </c>
      <c r="CC800" t="s">
        <v>2354</v>
      </c>
      <c r="CD800" t="s">
        <v>5635</v>
      </c>
      <c r="CE800">
        <v>1</v>
      </c>
      <c r="CF800">
        <v>1</v>
      </c>
      <c r="CG800" t="s">
        <v>214</v>
      </c>
      <c r="CH800" t="s">
        <v>215</v>
      </c>
      <c r="CI800" t="s">
        <v>215</v>
      </c>
      <c r="CJ800" t="s">
        <v>197</v>
      </c>
      <c r="CK800">
        <v>500</v>
      </c>
      <c r="CL800" t="s">
        <v>216</v>
      </c>
      <c r="CM800">
        <v>1</v>
      </c>
      <c r="CN800" t="s">
        <v>2244</v>
      </c>
      <c r="CO800" t="s">
        <v>193</v>
      </c>
      <c r="CP800">
        <v>6</v>
      </c>
      <c r="CQ800" t="s">
        <v>193</v>
      </c>
      <c r="CR800" t="s">
        <v>193</v>
      </c>
      <c r="CS800" t="s">
        <v>193</v>
      </c>
      <c r="CT800" t="s">
        <v>193</v>
      </c>
      <c r="CU800" t="s">
        <v>193</v>
      </c>
      <c r="CV800" t="s">
        <v>193</v>
      </c>
      <c r="CW800" t="s">
        <v>2350</v>
      </c>
      <c r="CX800" t="s">
        <v>217</v>
      </c>
      <c r="CY800">
        <v>0.27500000000000002</v>
      </c>
      <c r="CZ800">
        <v>1.375</v>
      </c>
      <c r="DA800" t="s">
        <v>206</v>
      </c>
      <c r="DB800" t="s">
        <v>193</v>
      </c>
      <c r="DC800" t="s">
        <v>193</v>
      </c>
      <c r="DD800" t="s">
        <v>193</v>
      </c>
      <c r="DE800" t="s">
        <v>193</v>
      </c>
      <c r="DF800" t="s">
        <v>193</v>
      </c>
      <c r="DG800" t="s">
        <v>193</v>
      </c>
      <c r="DH800" t="s">
        <v>193</v>
      </c>
      <c r="DI800" t="s">
        <v>193</v>
      </c>
      <c r="DJ800" t="s">
        <v>193</v>
      </c>
      <c r="DK800" t="s">
        <v>193</v>
      </c>
      <c r="DL800" t="s">
        <v>222</v>
      </c>
      <c r="DM800" t="s">
        <v>222</v>
      </c>
      <c r="DN800" t="s">
        <v>223</v>
      </c>
      <c r="DO800" t="s">
        <v>1002</v>
      </c>
      <c r="DP800">
        <v>112.551</v>
      </c>
      <c r="DQ800">
        <v>3.1429999999999998</v>
      </c>
      <c r="DR800">
        <v>187.3878</v>
      </c>
      <c r="DS800">
        <v>-37.612200000000001</v>
      </c>
      <c r="DT800">
        <v>111.369</v>
      </c>
      <c r="DU800">
        <v>3.1920000000000002</v>
      </c>
      <c r="DV800">
        <v>184.63810000000001</v>
      </c>
      <c r="DW800">
        <v>-40.361899999999999</v>
      </c>
      <c r="DX800">
        <v>109.92100000000001</v>
      </c>
      <c r="DY800">
        <v>3.2519999999999998</v>
      </c>
      <c r="DZ800">
        <v>192.37880000000001</v>
      </c>
      <c r="EA800">
        <v>-32.621200000000002</v>
      </c>
      <c r="EB800">
        <v>109.44799999999999</v>
      </c>
      <c r="EC800">
        <v>3.2719999999999998</v>
      </c>
      <c r="ED800">
        <v>205.0575</v>
      </c>
      <c r="EE800">
        <v>-19.942499999999999</v>
      </c>
      <c r="EF800">
        <v>109.44799999999999</v>
      </c>
      <c r="EG800">
        <v>3.2719999999999998</v>
      </c>
      <c r="EH800">
        <v>202.79519999999999</v>
      </c>
      <c r="EI800">
        <v>-22.204799999999999</v>
      </c>
      <c r="EJ800">
        <v>110.515</v>
      </c>
      <c r="EK800">
        <v>3.2269999999999999</v>
      </c>
      <c r="EL800">
        <v>201.50880000000001</v>
      </c>
      <c r="EM800">
        <v>-23.491199999999999</v>
      </c>
      <c r="EN800">
        <v>112.509</v>
      </c>
      <c r="EO800">
        <v>3.1440000000000001</v>
      </c>
      <c r="EP800">
        <v>186.3905</v>
      </c>
      <c r="EQ800">
        <v>-38.609499999999997</v>
      </c>
      <c r="ER800">
        <v>119.84699999999999</v>
      </c>
      <c r="ES800">
        <v>2.8580000000000001</v>
      </c>
      <c r="ET800">
        <v>156.08510000000001</v>
      </c>
      <c r="EU800">
        <v>-68.914900000000003</v>
      </c>
      <c r="EV800">
        <v>119.84699999999999</v>
      </c>
      <c r="EW800">
        <v>2.8580000000000001</v>
      </c>
      <c r="EX800">
        <v>148.2011</v>
      </c>
      <c r="EY800">
        <v>-76.798900000000003</v>
      </c>
      <c r="EZ800">
        <v>118.87</v>
      </c>
      <c r="FA800">
        <v>2.895</v>
      </c>
      <c r="FB800">
        <v>151.92070000000001</v>
      </c>
      <c r="FC800">
        <v>-73.079300000000003</v>
      </c>
      <c r="FD800">
        <v>119.258</v>
      </c>
      <c r="FE800">
        <v>2.88</v>
      </c>
      <c r="FF800">
        <v>153.86259999999999</v>
      </c>
      <c r="FG800">
        <v>-71.1374</v>
      </c>
      <c r="FH800">
        <v>61</v>
      </c>
      <c r="FI800">
        <v>-15.28</v>
      </c>
      <c r="FJ800">
        <v>74.27</v>
      </c>
      <c r="FK800">
        <v>-17.600000000000001</v>
      </c>
      <c r="FL800">
        <v>96.658000000000001</v>
      </c>
      <c r="FM800">
        <v>-31.85</v>
      </c>
      <c r="FN800">
        <v>0.29270000000000002</v>
      </c>
      <c r="FO800">
        <v>-35.064</v>
      </c>
      <c r="FP800">
        <v>0.36749999999999999</v>
      </c>
      <c r="FQ800">
        <v>-33.520099999999999</v>
      </c>
      <c r="FR800">
        <v>0.52539999999999998</v>
      </c>
      <c r="FS800">
        <v>-23.5535</v>
      </c>
      <c r="FT800">
        <v>0.84470000000000001</v>
      </c>
      <c r="FU800">
        <v>-25.927800000000001</v>
      </c>
      <c r="FV800">
        <v>1.431</v>
      </c>
      <c r="FW800">
        <v>-19.825199999999999</v>
      </c>
      <c r="FX800" t="s">
        <v>2355</v>
      </c>
      <c r="FY800">
        <v>149176.88</v>
      </c>
    </row>
    <row r="801" spans="1:181" x14ac:dyDescent="0.35">
      <c r="A801">
        <v>804</v>
      </c>
      <c r="B801" t="s">
        <v>5637</v>
      </c>
      <c r="C801" t="s">
        <v>5617</v>
      </c>
      <c r="D801" t="s">
        <v>2350</v>
      </c>
      <c r="E801" t="s">
        <v>2351</v>
      </c>
      <c r="F801" t="s">
        <v>441</v>
      </c>
      <c r="G801" t="s">
        <v>467</v>
      </c>
      <c r="H801" t="s">
        <v>285</v>
      </c>
      <c r="I801" t="s">
        <v>304</v>
      </c>
      <c r="J801" t="s">
        <v>194</v>
      </c>
      <c r="K801" t="s">
        <v>304</v>
      </c>
      <c r="L801" t="s">
        <v>2352</v>
      </c>
      <c r="M801" t="s">
        <v>193</v>
      </c>
      <c r="N801" t="s">
        <v>196</v>
      </c>
      <c r="O801" t="s">
        <v>197</v>
      </c>
      <c r="P801" t="s">
        <v>198</v>
      </c>
      <c r="Q801">
        <v>5000</v>
      </c>
      <c r="R801" t="s">
        <v>198</v>
      </c>
      <c r="S801">
        <v>2000</v>
      </c>
      <c r="T801">
        <v>30</v>
      </c>
      <c r="U801">
        <v>4</v>
      </c>
      <c r="V801" t="s">
        <v>2244</v>
      </c>
      <c r="W801" t="s">
        <v>200</v>
      </c>
      <c r="X801">
        <v>3.5</v>
      </c>
      <c r="Y801" t="s">
        <v>193</v>
      </c>
      <c r="Z801" t="s">
        <v>5625</v>
      </c>
      <c r="AA801" t="s">
        <v>999</v>
      </c>
      <c r="AB801">
        <v>205</v>
      </c>
      <c r="AD801">
        <v>-24.68</v>
      </c>
      <c r="AE801" t="s">
        <v>193</v>
      </c>
      <c r="AF801" t="s">
        <v>193</v>
      </c>
      <c r="AG801">
        <v>250</v>
      </c>
      <c r="AH801">
        <v>0</v>
      </c>
      <c r="AI801">
        <v>0</v>
      </c>
      <c r="AJ801" t="s">
        <v>193</v>
      </c>
      <c r="AK801" t="s">
        <v>193</v>
      </c>
      <c r="AM801">
        <v>2.5</v>
      </c>
      <c r="AN801">
        <v>45</v>
      </c>
      <c r="AO801" t="s">
        <v>193</v>
      </c>
      <c r="AP801">
        <v>4.5</v>
      </c>
      <c r="AQ801">
        <v>3.5139999999999998</v>
      </c>
      <c r="AR801">
        <v>99.742000000000004</v>
      </c>
      <c r="AS801" t="s">
        <v>202</v>
      </c>
      <c r="AT801" t="s">
        <v>203</v>
      </c>
      <c r="AU801" t="s">
        <v>204</v>
      </c>
      <c r="AV801" t="s">
        <v>265</v>
      </c>
      <c r="AW801">
        <v>1</v>
      </c>
      <c r="AX801">
        <v>1</v>
      </c>
      <c r="AY801" t="s">
        <v>193</v>
      </c>
      <c r="AZ801" t="s">
        <v>193</v>
      </c>
      <c r="BA801" t="s">
        <v>202</v>
      </c>
      <c r="BB801" t="s">
        <v>206</v>
      </c>
      <c r="BC801" t="s">
        <v>202</v>
      </c>
      <c r="BD801" t="s">
        <v>202</v>
      </c>
      <c r="BE801" t="s">
        <v>206</v>
      </c>
      <c r="BF801" t="s">
        <v>206</v>
      </c>
      <c r="BG801" t="s">
        <v>207</v>
      </c>
      <c r="BH801" t="s">
        <v>336</v>
      </c>
      <c r="BI801">
        <v>2000</v>
      </c>
      <c r="BK801" t="s">
        <v>206</v>
      </c>
      <c r="BL801" t="s">
        <v>30</v>
      </c>
      <c r="BM801" t="s">
        <v>193</v>
      </c>
      <c r="BN801" t="s">
        <v>193</v>
      </c>
      <c r="BO801" t="s">
        <v>193</v>
      </c>
      <c r="BP801" t="s">
        <v>193</v>
      </c>
      <c r="BQ801" t="s">
        <v>193</v>
      </c>
      <c r="BR801" t="s">
        <v>193</v>
      </c>
      <c r="BS801" t="s">
        <v>193</v>
      </c>
      <c r="BT801" t="s">
        <v>193</v>
      </c>
      <c r="BU801" t="s">
        <v>193</v>
      </c>
      <c r="BV801" t="s">
        <v>30</v>
      </c>
      <c r="BW801" t="s">
        <v>209</v>
      </c>
      <c r="BX801" t="s">
        <v>197</v>
      </c>
      <c r="BY801" t="s">
        <v>193</v>
      </c>
      <c r="BZ801" t="s">
        <v>470</v>
      </c>
      <c r="CA801" t="s">
        <v>1446</v>
      </c>
      <c r="CB801" t="s">
        <v>2356</v>
      </c>
      <c r="CC801" t="s">
        <v>2357</v>
      </c>
      <c r="CD801" t="s">
        <v>5635</v>
      </c>
      <c r="CE801">
        <v>1</v>
      </c>
      <c r="CF801">
        <v>0</v>
      </c>
      <c r="CG801" t="s">
        <v>214</v>
      </c>
      <c r="CH801" t="s">
        <v>215</v>
      </c>
      <c r="CI801" t="s">
        <v>215</v>
      </c>
      <c r="CJ801" t="s">
        <v>197</v>
      </c>
      <c r="CK801">
        <v>2000</v>
      </c>
      <c r="CL801" t="s">
        <v>216</v>
      </c>
      <c r="CM801">
        <v>1</v>
      </c>
      <c r="CN801" t="s">
        <v>2244</v>
      </c>
      <c r="CO801" t="s">
        <v>193</v>
      </c>
      <c r="CP801">
        <v>6</v>
      </c>
      <c r="CQ801" t="s">
        <v>193</v>
      </c>
      <c r="CR801" t="s">
        <v>193</v>
      </c>
      <c r="CS801" t="s">
        <v>193</v>
      </c>
      <c r="CT801" t="s">
        <v>193</v>
      </c>
      <c r="CU801" t="s">
        <v>193</v>
      </c>
      <c r="CV801" t="s">
        <v>193</v>
      </c>
      <c r="CW801" t="s">
        <v>2350</v>
      </c>
      <c r="CX801" t="s">
        <v>217</v>
      </c>
      <c r="CY801">
        <v>0.27500000000000002</v>
      </c>
      <c r="CZ801">
        <v>5.5</v>
      </c>
      <c r="DA801" t="s">
        <v>206</v>
      </c>
      <c r="DB801" t="s">
        <v>193</v>
      </c>
      <c r="DC801" t="s">
        <v>193</v>
      </c>
      <c r="DD801" t="s">
        <v>193</v>
      </c>
      <c r="DE801" t="s">
        <v>193</v>
      </c>
      <c r="DF801" t="s">
        <v>193</v>
      </c>
      <c r="DG801" t="s">
        <v>193</v>
      </c>
      <c r="DH801" t="s">
        <v>193</v>
      </c>
      <c r="DI801" t="s">
        <v>193</v>
      </c>
      <c r="DJ801" t="s">
        <v>193</v>
      </c>
      <c r="DK801" t="s">
        <v>193</v>
      </c>
      <c r="DL801" t="s">
        <v>222</v>
      </c>
      <c r="DM801" t="s">
        <v>222</v>
      </c>
      <c r="DN801" t="s">
        <v>223</v>
      </c>
      <c r="DO801" t="s">
        <v>1002</v>
      </c>
      <c r="DP801">
        <v>111.374</v>
      </c>
      <c r="DQ801">
        <v>2.9220000000000002</v>
      </c>
      <c r="DR801">
        <v>165.2878</v>
      </c>
      <c r="DS801">
        <v>-39.712200000000003</v>
      </c>
      <c r="DT801">
        <v>108.34399999999999</v>
      </c>
      <c r="DU801">
        <v>3.0680000000000001</v>
      </c>
      <c r="DV801">
        <v>172.2381</v>
      </c>
      <c r="DW801">
        <v>-32.761899999999997</v>
      </c>
      <c r="DX801">
        <v>108.628</v>
      </c>
      <c r="DY801">
        <v>3.0539999999999998</v>
      </c>
      <c r="DZ801">
        <v>172.5788</v>
      </c>
      <c r="EA801">
        <v>-32.421199999999999</v>
      </c>
      <c r="EB801">
        <v>108.526</v>
      </c>
      <c r="EC801">
        <v>3.0590000000000002</v>
      </c>
      <c r="ED801">
        <v>183.75749999999999</v>
      </c>
      <c r="EE801">
        <v>-21.2425</v>
      </c>
      <c r="EF801">
        <v>108.28700000000001</v>
      </c>
      <c r="EG801">
        <v>3.0710000000000002</v>
      </c>
      <c r="EH801">
        <v>182.6952</v>
      </c>
      <c r="EI801">
        <v>-22.3048</v>
      </c>
      <c r="EJ801">
        <v>110.25700000000001</v>
      </c>
      <c r="EK801">
        <v>2.9750000000000001</v>
      </c>
      <c r="EL801">
        <v>176.30879999999999</v>
      </c>
      <c r="EM801">
        <v>-28.691199999999998</v>
      </c>
      <c r="EN801">
        <v>111.28100000000001</v>
      </c>
      <c r="EO801">
        <v>2.9260000000000002</v>
      </c>
      <c r="EP801">
        <v>164.59049999999999</v>
      </c>
      <c r="EQ801">
        <v>-40.409500000000001</v>
      </c>
      <c r="ER801">
        <v>116.117</v>
      </c>
      <c r="ES801">
        <v>2.7029999999999998</v>
      </c>
      <c r="ET801">
        <v>140.58510000000001</v>
      </c>
      <c r="EU801">
        <v>-64.414900000000003</v>
      </c>
      <c r="EV801">
        <v>116.117</v>
      </c>
      <c r="EW801">
        <v>2.7029999999999998</v>
      </c>
      <c r="EX801">
        <v>132.7011</v>
      </c>
      <c r="EY801">
        <v>-72.298900000000003</v>
      </c>
      <c r="EZ801">
        <v>115.40600000000001</v>
      </c>
      <c r="FA801">
        <v>2.7349999999999999</v>
      </c>
      <c r="FB801">
        <v>135.92070000000001</v>
      </c>
      <c r="FC801">
        <v>-69.079300000000003</v>
      </c>
      <c r="FD801">
        <v>115.515</v>
      </c>
      <c r="FE801">
        <v>2.73</v>
      </c>
      <c r="FF801">
        <v>138.86259999999999</v>
      </c>
      <c r="FG801">
        <v>-66.1374</v>
      </c>
      <c r="FH801">
        <v>61</v>
      </c>
      <c r="FI801">
        <v>-15.28</v>
      </c>
      <c r="FJ801">
        <v>74.27</v>
      </c>
      <c r="FK801">
        <v>-17.600000000000001</v>
      </c>
      <c r="FL801">
        <v>96.658000000000001</v>
      </c>
      <c r="FM801">
        <v>-31.85</v>
      </c>
      <c r="FN801">
        <v>0.29270000000000002</v>
      </c>
      <c r="FO801">
        <v>-35.064</v>
      </c>
      <c r="FP801">
        <v>0.36749999999999999</v>
      </c>
      <c r="FQ801">
        <v>-33.520099999999999</v>
      </c>
      <c r="FR801">
        <v>0.52539999999999998</v>
      </c>
      <c r="FS801">
        <v>-23.5535</v>
      </c>
      <c r="FT801">
        <v>0.84470000000000001</v>
      </c>
      <c r="FU801">
        <v>-25.927800000000001</v>
      </c>
      <c r="FV801">
        <v>1.431</v>
      </c>
      <c r="FW801">
        <v>-19.825199999999999</v>
      </c>
      <c r="FX801" t="s">
        <v>2355</v>
      </c>
      <c r="FY801">
        <v>149176.88</v>
      </c>
    </row>
    <row r="802" spans="1:181" x14ac:dyDescent="0.35">
      <c r="A802">
        <v>805</v>
      </c>
      <c r="B802" t="s">
        <v>5637</v>
      </c>
      <c r="C802" t="s">
        <v>5617</v>
      </c>
      <c r="D802" t="s">
        <v>2350</v>
      </c>
      <c r="E802" t="s">
        <v>2351</v>
      </c>
      <c r="F802" t="s">
        <v>441</v>
      </c>
      <c r="G802" t="s">
        <v>467</v>
      </c>
      <c r="H802" t="s">
        <v>285</v>
      </c>
      <c r="I802" t="s">
        <v>304</v>
      </c>
      <c r="J802" t="s">
        <v>194</v>
      </c>
      <c r="K802" t="s">
        <v>304</v>
      </c>
      <c r="L802" t="s">
        <v>2352</v>
      </c>
      <c r="M802" t="s">
        <v>193</v>
      </c>
      <c r="N802" t="s">
        <v>196</v>
      </c>
      <c r="O802" t="s">
        <v>197</v>
      </c>
      <c r="P802" t="s">
        <v>198</v>
      </c>
      <c r="Q802">
        <v>5000</v>
      </c>
      <c r="R802" t="s">
        <v>198</v>
      </c>
      <c r="S802">
        <v>1000</v>
      </c>
      <c r="T802">
        <v>20</v>
      </c>
      <c r="U802">
        <v>4</v>
      </c>
      <c r="V802" t="s">
        <v>2244</v>
      </c>
      <c r="W802" t="s">
        <v>200</v>
      </c>
      <c r="X802">
        <v>3.5</v>
      </c>
      <c r="Y802" t="s">
        <v>193</v>
      </c>
      <c r="Z802" t="s">
        <v>5375</v>
      </c>
      <c r="AA802" t="s">
        <v>999</v>
      </c>
      <c r="AB802">
        <v>205</v>
      </c>
      <c r="AD802">
        <v>-23.48</v>
      </c>
      <c r="AE802" t="s">
        <v>193</v>
      </c>
      <c r="AF802" t="s">
        <v>193</v>
      </c>
      <c r="AG802">
        <v>250</v>
      </c>
      <c r="AH802">
        <v>0</v>
      </c>
      <c r="AI802">
        <v>0</v>
      </c>
      <c r="AJ802" t="s">
        <v>193</v>
      </c>
      <c r="AK802" t="s">
        <v>193</v>
      </c>
      <c r="AM802">
        <v>2.5</v>
      </c>
      <c r="AN802">
        <v>45</v>
      </c>
      <c r="AO802" t="s">
        <v>193</v>
      </c>
      <c r="AP802">
        <v>6.6</v>
      </c>
      <c r="AQ802">
        <v>3.5139999999999998</v>
      </c>
      <c r="AR802">
        <v>99.8</v>
      </c>
      <c r="AS802" t="s">
        <v>202</v>
      </c>
      <c r="AT802" t="s">
        <v>203</v>
      </c>
      <c r="AU802" t="s">
        <v>204</v>
      </c>
      <c r="AV802" t="s">
        <v>265</v>
      </c>
      <c r="AW802">
        <v>1</v>
      </c>
      <c r="AX802">
        <v>1</v>
      </c>
      <c r="AY802" t="s">
        <v>193</v>
      </c>
      <c r="AZ802" t="s">
        <v>193</v>
      </c>
      <c r="BA802" t="s">
        <v>202</v>
      </c>
      <c r="BB802" t="s">
        <v>206</v>
      </c>
      <c r="BC802" t="s">
        <v>202</v>
      </c>
      <c r="BD802" t="s">
        <v>202</v>
      </c>
      <c r="BE802" t="s">
        <v>206</v>
      </c>
      <c r="BF802" t="s">
        <v>206</v>
      </c>
      <c r="BG802" t="s">
        <v>207</v>
      </c>
      <c r="BH802" t="s">
        <v>336</v>
      </c>
      <c r="BI802">
        <v>2000</v>
      </c>
      <c r="BK802" t="s">
        <v>206</v>
      </c>
      <c r="BL802" t="s">
        <v>30</v>
      </c>
      <c r="BM802" t="s">
        <v>193</v>
      </c>
      <c r="BN802" t="s">
        <v>193</v>
      </c>
      <c r="BO802" t="s">
        <v>193</v>
      </c>
      <c r="BP802" t="s">
        <v>193</v>
      </c>
      <c r="BQ802" t="s">
        <v>193</v>
      </c>
      <c r="BR802" t="s">
        <v>193</v>
      </c>
      <c r="BS802" t="s">
        <v>193</v>
      </c>
      <c r="BT802" t="s">
        <v>193</v>
      </c>
      <c r="BU802" t="s">
        <v>193</v>
      </c>
      <c r="BV802" t="s">
        <v>30</v>
      </c>
      <c r="BW802" t="s">
        <v>209</v>
      </c>
      <c r="BX802" t="s">
        <v>197</v>
      </c>
      <c r="BY802" t="s">
        <v>193</v>
      </c>
      <c r="BZ802" t="s">
        <v>470</v>
      </c>
      <c r="CA802" t="s">
        <v>1446</v>
      </c>
      <c r="CB802" t="s">
        <v>2358</v>
      </c>
      <c r="CC802" t="s">
        <v>2359</v>
      </c>
      <c r="CD802" t="s">
        <v>5635</v>
      </c>
      <c r="CE802">
        <v>1</v>
      </c>
      <c r="CF802">
        <v>0</v>
      </c>
      <c r="CG802" t="s">
        <v>214</v>
      </c>
      <c r="CH802" t="s">
        <v>215</v>
      </c>
      <c r="CI802" t="s">
        <v>215</v>
      </c>
      <c r="CJ802" t="s">
        <v>197</v>
      </c>
      <c r="CK802">
        <v>1000</v>
      </c>
      <c r="CL802" t="s">
        <v>216</v>
      </c>
      <c r="CM802">
        <v>1</v>
      </c>
      <c r="CN802" t="s">
        <v>2244</v>
      </c>
      <c r="CO802" t="s">
        <v>193</v>
      </c>
      <c r="CP802">
        <v>6</v>
      </c>
      <c r="CQ802" t="s">
        <v>193</v>
      </c>
      <c r="CR802" t="s">
        <v>193</v>
      </c>
      <c r="CS802" t="s">
        <v>193</v>
      </c>
      <c r="CT802" t="s">
        <v>193</v>
      </c>
      <c r="CU802" t="s">
        <v>193</v>
      </c>
      <c r="CV802" t="s">
        <v>193</v>
      </c>
      <c r="CW802" t="s">
        <v>2350</v>
      </c>
      <c r="CX802" t="s">
        <v>217</v>
      </c>
      <c r="CY802">
        <v>0.27500000000000002</v>
      </c>
      <c r="CZ802">
        <v>2.75</v>
      </c>
      <c r="DA802" t="s">
        <v>206</v>
      </c>
      <c r="DB802" t="s">
        <v>193</v>
      </c>
      <c r="DC802" t="s">
        <v>193</v>
      </c>
      <c r="DD802" t="s">
        <v>193</v>
      </c>
      <c r="DE802" t="s">
        <v>193</v>
      </c>
      <c r="DF802" t="s">
        <v>193</v>
      </c>
      <c r="DG802" t="s">
        <v>193</v>
      </c>
      <c r="DH802" t="s">
        <v>193</v>
      </c>
      <c r="DI802" t="s">
        <v>193</v>
      </c>
      <c r="DJ802" t="s">
        <v>193</v>
      </c>
      <c r="DK802" t="s">
        <v>193</v>
      </c>
      <c r="DL802" t="s">
        <v>222</v>
      </c>
      <c r="DM802" t="s">
        <v>222</v>
      </c>
      <c r="DN802" t="s">
        <v>223</v>
      </c>
      <c r="DO802" t="s">
        <v>1002</v>
      </c>
      <c r="DP802">
        <v>106.22799999999999</v>
      </c>
      <c r="DQ802">
        <v>3.073</v>
      </c>
      <c r="DR802">
        <v>180.3878</v>
      </c>
      <c r="DS802">
        <v>-24.612200000000001</v>
      </c>
      <c r="DT802">
        <v>106.242</v>
      </c>
      <c r="DU802">
        <v>3.0720000000000001</v>
      </c>
      <c r="DV802">
        <v>172.63810000000001</v>
      </c>
      <c r="DW802">
        <v>-32.361899999999999</v>
      </c>
      <c r="DX802">
        <v>106.63200000000001</v>
      </c>
      <c r="DY802">
        <v>3.0459999999999998</v>
      </c>
      <c r="DZ802">
        <v>171.77879999999999</v>
      </c>
      <c r="EA802">
        <v>-33.221200000000003</v>
      </c>
      <c r="EB802">
        <v>106.75700000000001</v>
      </c>
      <c r="EC802">
        <v>3.0379999999999998</v>
      </c>
      <c r="ED802">
        <v>181.6575</v>
      </c>
      <c r="EE802">
        <v>-23.342500000000001</v>
      </c>
      <c r="EF802">
        <v>106.739</v>
      </c>
      <c r="EG802">
        <v>3.0390000000000001</v>
      </c>
      <c r="EH802">
        <v>179.49520000000001</v>
      </c>
      <c r="EI802">
        <v>-25.504799999999999</v>
      </c>
      <c r="EJ802">
        <v>107.35</v>
      </c>
      <c r="EK802">
        <v>2.9990000000000001</v>
      </c>
      <c r="EL802">
        <v>178.7088</v>
      </c>
      <c r="EM802">
        <v>-26.2912</v>
      </c>
      <c r="EN802">
        <v>108.126</v>
      </c>
      <c r="EO802">
        <v>2.948</v>
      </c>
      <c r="EP802">
        <v>166.79050000000001</v>
      </c>
      <c r="EQ802">
        <v>-38.209499999999998</v>
      </c>
      <c r="ER802">
        <v>110.861</v>
      </c>
      <c r="ES802">
        <v>2.774</v>
      </c>
      <c r="ET802">
        <v>147.68510000000001</v>
      </c>
      <c r="EU802">
        <v>-57.314900000000002</v>
      </c>
      <c r="EV802">
        <v>110.861</v>
      </c>
      <c r="EW802">
        <v>2.774</v>
      </c>
      <c r="EX802">
        <v>139.80109999999999</v>
      </c>
      <c r="EY802">
        <v>-65.198899999999995</v>
      </c>
      <c r="EZ802">
        <v>111.94</v>
      </c>
      <c r="FA802">
        <v>2.7069999999999999</v>
      </c>
      <c r="FB802">
        <v>133.1207</v>
      </c>
      <c r="FC802">
        <v>-71.879300000000001</v>
      </c>
      <c r="FD802">
        <v>112.14100000000001</v>
      </c>
      <c r="FE802">
        <v>2.694</v>
      </c>
      <c r="FF802">
        <v>135.26259999999999</v>
      </c>
      <c r="FG802">
        <v>-69.737399999999994</v>
      </c>
      <c r="FH802">
        <v>61</v>
      </c>
      <c r="FI802">
        <v>-15.28</v>
      </c>
      <c r="FJ802">
        <v>74.27</v>
      </c>
      <c r="FK802">
        <v>-17.600000000000001</v>
      </c>
      <c r="FL802">
        <v>96.658000000000001</v>
      </c>
      <c r="FM802">
        <v>-31.85</v>
      </c>
      <c r="FN802">
        <v>0.29270000000000002</v>
      </c>
      <c r="FO802">
        <v>-35.064</v>
      </c>
      <c r="FP802">
        <v>0.36749999999999999</v>
      </c>
      <c r="FQ802">
        <v>-33.520099999999999</v>
      </c>
      <c r="FR802">
        <v>0.52539999999999998</v>
      </c>
      <c r="FS802">
        <v>-23.5535</v>
      </c>
      <c r="FT802">
        <v>0.84470000000000001</v>
      </c>
      <c r="FU802">
        <v>-25.927800000000001</v>
      </c>
      <c r="FV802">
        <v>1.431</v>
      </c>
      <c r="FW802">
        <v>-19.825199999999999</v>
      </c>
      <c r="FX802" t="s">
        <v>2355</v>
      </c>
      <c r="FY802">
        <v>149176.88</v>
      </c>
    </row>
    <row r="803" spans="1:181" x14ac:dyDescent="0.35">
      <c r="A803">
        <v>806</v>
      </c>
      <c r="B803" t="s">
        <v>5637</v>
      </c>
      <c r="C803" t="s">
        <v>5617</v>
      </c>
      <c r="D803" t="s">
        <v>2350</v>
      </c>
      <c r="E803" t="s">
        <v>2351</v>
      </c>
      <c r="F803" t="s">
        <v>441</v>
      </c>
      <c r="G803" t="s">
        <v>467</v>
      </c>
      <c r="H803" t="s">
        <v>285</v>
      </c>
      <c r="I803" t="s">
        <v>304</v>
      </c>
      <c r="J803" t="s">
        <v>194</v>
      </c>
      <c r="K803" t="s">
        <v>304</v>
      </c>
      <c r="L803" t="s">
        <v>2352</v>
      </c>
      <c r="M803" t="s">
        <v>193</v>
      </c>
      <c r="N803" t="s">
        <v>196</v>
      </c>
      <c r="O803" t="s">
        <v>197</v>
      </c>
      <c r="P803" t="s">
        <v>198</v>
      </c>
      <c r="Q803">
        <v>5000</v>
      </c>
      <c r="R803" t="s">
        <v>198</v>
      </c>
      <c r="S803">
        <v>1500</v>
      </c>
      <c r="T803">
        <v>10</v>
      </c>
      <c r="U803">
        <v>4</v>
      </c>
      <c r="V803" t="s">
        <v>2244</v>
      </c>
      <c r="W803" t="s">
        <v>200</v>
      </c>
      <c r="X803">
        <v>2.85</v>
      </c>
      <c r="Y803" t="s">
        <v>193</v>
      </c>
      <c r="Z803" t="s">
        <v>5405</v>
      </c>
      <c r="AA803" t="s">
        <v>1544</v>
      </c>
      <c r="AB803">
        <v>205</v>
      </c>
      <c r="AD803">
        <v>-24.46</v>
      </c>
      <c r="AE803" t="s">
        <v>193</v>
      </c>
      <c r="AF803" t="s">
        <v>193</v>
      </c>
      <c r="AG803">
        <v>250</v>
      </c>
      <c r="AH803">
        <v>0</v>
      </c>
      <c r="AI803">
        <v>0</v>
      </c>
      <c r="AJ803" t="s">
        <v>193</v>
      </c>
      <c r="AK803" t="s">
        <v>193</v>
      </c>
      <c r="AM803">
        <v>2.5</v>
      </c>
      <c r="AN803">
        <v>45</v>
      </c>
      <c r="AO803" t="s">
        <v>193</v>
      </c>
      <c r="AP803">
        <v>5</v>
      </c>
      <c r="AQ803">
        <v>2.8929999999999998</v>
      </c>
      <c r="AR803">
        <v>99.629000000000005</v>
      </c>
      <c r="AS803" t="s">
        <v>202</v>
      </c>
      <c r="AT803" t="s">
        <v>203</v>
      </c>
      <c r="AU803" t="s">
        <v>204</v>
      </c>
      <c r="AV803" t="s">
        <v>265</v>
      </c>
      <c r="AW803">
        <v>1</v>
      </c>
      <c r="AX803">
        <v>1</v>
      </c>
      <c r="AY803" t="s">
        <v>193</v>
      </c>
      <c r="AZ803" t="s">
        <v>193</v>
      </c>
      <c r="BA803" t="s">
        <v>202</v>
      </c>
      <c r="BB803" t="s">
        <v>206</v>
      </c>
      <c r="BC803" t="s">
        <v>202</v>
      </c>
      <c r="BD803" t="s">
        <v>202</v>
      </c>
      <c r="BE803" t="s">
        <v>206</v>
      </c>
      <c r="BF803" t="s">
        <v>206</v>
      </c>
      <c r="BG803" t="s">
        <v>207</v>
      </c>
      <c r="BH803" t="s">
        <v>336</v>
      </c>
      <c r="BI803">
        <v>2000</v>
      </c>
      <c r="BK803" t="s">
        <v>206</v>
      </c>
      <c r="BL803" t="s">
        <v>30</v>
      </c>
      <c r="BM803" t="s">
        <v>193</v>
      </c>
      <c r="BN803" t="s">
        <v>193</v>
      </c>
      <c r="BO803" t="s">
        <v>193</v>
      </c>
      <c r="BP803" t="s">
        <v>193</v>
      </c>
      <c r="BQ803" t="s">
        <v>193</v>
      </c>
      <c r="BR803" t="s">
        <v>193</v>
      </c>
      <c r="BS803" t="s">
        <v>193</v>
      </c>
      <c r="BT803" t="s">
        <v>193</v>
      </c>
      <c r="BU803" t="s">
        <v>193</v>
      </c>
      <c r="BV803" t="s">
        <v>30</v>
      </c>
      <c r="BW803" t="s">
        <v>209</v>
      </c>
      <c r="BX803" t="s">
        <v>197</v>
      </c>
      <c r="BY803" t="s">
        <v>193</v>
      </c>
      <c r="BZ803" t="s">
        <v>470</v>
      </c>
      <c r="CA803" t="s">
        <v>1446</v>
      </c>
      <c r="CB803" t="s">
        <v>2360</v>
      </c>
      <c r="CC803" t="s">
        <v>2361</v>
      </c>
      <c r="CD803" t="s">
        <v>5635</v>
      </c>
      <c r="CE803">
        <v>1</v>
      </c>
      <c r="CF803">
        <v>0</v>
      </c>
      <c r="CG803" t="s">
        <v>214</v>
      </c>
      <c r="CH803" t="s">
        <v>215</v>
      </c>
      <c r="CI803" t="s">
        <v>215</v>
      </c>
      <c r="CJ803" t="s">
        <v>197</v>
      </c>
      <c r="CK803">
        <v>1500</v>
      </c>
      <c r="CL803" t="s">
        <v>216</v>
      </c>
      <c r="CM803">
        <v>1</v>
      </c>
      <c r="CN803" t="s">
        <v>2244</v>
      </c>
      <c r="CO803" t="s">
        <v>193</v>
      </c>
      <c r="CP803">
        <v>3</v>
      </c>
      <c r="CQ803" t="s">
        <v>193</v>
      </c>
      <c r="CR803" t="s">
        <v>193</v>
      </c>
      <c r="CS803" t="s">
        <v>193</v>
      </c>
      <c r="CT803" t="s">
        <v>193</v>
      </c>
      <c r="CU803" t="s">
        <v>193</v>
      </c>
      <c r="CV803" t="s">
        <v>193</v>
      </c>
      <c r="CW803" t="s">
        <v>2350</v>
      </c>
      <c r="CX803" t="s">
        <v>217</v>
      </c>
      <c r="CY803">
        <v>0.17499999999999999</v>
      </c>
      <c r="CZ803">
        <v>2.625</v>
      </c>
      <c r="DA803" t="s">
        <v>206</v>
      </c>
      <c r="DB803" t="s">
        <v>193</v>
      </c>
      <c r="DC803" t="s">
        <v>193</v>
      </c>
      <c r="DD803" t="s">
        <v>193</v>
      </c>
      <c r="DE803" t="s">
        <v>193</v>
      </c>
      <c r="DF803" t="s">
        <v>193</v>
      </c>
      <c r="DG803" t="s">
        <v>193</v>
      </c>
      <c r="DH803" t="s">
        <v>193</v>
      </c>
      <c r="DI803" t="s">
        <v>193</v>
      </c>
      <c r="DJ803" t="s">
        <v>193</v>
      </c>
      <c r="DK803" t="s">
        <v>193</v>
      </c>
      <c r="DL803" t="s">
        <v>222</v>
      </c>
      <c r="DM803" t="s">
        <v>222</v>
      </c>
      <c r="DN803" t="s">
        <v>223</v>
      </c>
      <c r="DO803" t="s">
        <v>1547</v>
      </c>
      <c r="DP803">
        <v>104.94</v>
      </c>
      <c r="DQ803">
        <v>2.282</v>
      </c>
      <c r="DR803">
        <v>160.75749999999999</v>
      </c>
      <c r="DS803">
        <v>-44.2425</v>
      </c>
      <c r="DT803">
        <v>104.98399999999999</v>
      </c>
      <c r="DU803">
        <v>2.2770000000000001</v>
      </c>
      <c r="DV803">
        <v>155.078</v>
      </c>
      <c r="DW803">
        <v>-49.921999999999997</v>
      </c>
      <c r="DX803">
        <v>105.042</v>
      </c>
      <c r="DY803">
        <v>2.27</v>
      </c>
      <c r="DZ803">
        <v>160.07210000000001</v>
      </c>
      <c r="EA803">
        <v>-44.927900000000001</v>
      </c>
      <c r="EB803">
        <v>105.315</v>
      </c>
      <c r="EC803">
        <v>2.2389999999999999</v>
      </c>
      <c r="ED803">
        <v>165.60239999999999</v>
      </c>
      <c r="EE803">
        <v>-39.397599999999997</v>
      </c>
      <c r="EF803">
        <v>105.066</v>
      </c>
      <c r="EG803">
        <v>2.2669999999999999</v>
      </c>
      <c r="EH803">
        <v>167.06819999999999</v>
      </c>
      <c r="EI803">
        <v>-37.931800000000003</v>
      </c>
      <c r="EJ803">
        <v>105.809</v>
      </c>
      <c r="EK803">
        <v>2.1840000000000002</v>
      </c>
      <c r="EL803">
        <v>158.9486</v>
      </c>
      <c r="EM803">
        <v>-46.051400000000001</v>
      </c>
      <c r="EN803">
        <v>105.809</v>
      </c>
      <c r="EO803">
        <v>2.1840000000000002</v>
      </c>
      <c r="EP803">
        <v>151.44409999999999</v>
      </c>
      <c r="EQ803">
        <v>-53.555900000000001</v>
      </c>
      <c r="ER803">
        <v>108.327</v>
      </c>
      <c r="ES803">
        <v>1.907</v>
      </c>
      <c r="ET803">
        <v>119.50449999999999</v>
      </c>
      <c r="EU803">
        <v>-85.495500000000007</v>
      </c>
      <c r="EV803">
        <v>108.327</v>
      </c>
      <c r="EW803">
        <v>1.907</v>
      </c>
      <c r="EX803">
        <v>113.4949</v>
      </c>
      <c r="EY803">
        <v>-91.505099999999999</v>
      </c>
      <c r="EZ803">
        <v>109.14100000000001</v>
      </c>
      <c r="FA803">
        <v>1.819</v>
      </c>
      <c r="FB803">
        <v>104.7516</v>
      </c>
      <c r="FC803">
        <v>-100.2484</v>
      </c>
      <c r="FD803">
        <v>109.06399999999999</v>
      </c>
      <c r="FE803">
        <v>1.827</v>
      </c>
      <c r="FF803">
        <v>110.81489999999999</v>
      </c>
      <c r="FG803">
        <v>-94.185100000000006</v>
      </c>
      <c r="FH803">
        <v>61</v>
      </c>
      <c r="FI803">
        <v>-15.28</v>
      </c>
      <c r="FJ803">
        <v>74.27</v>
      </c>
      <c r="FK803">
        <v>-17.600000000000001</v>
      </c>
      <c r="FL803">
        <v>96.658000000000001</v>
      </c>
      <c r="FM803">
        <v>-31.85</v>
      </c>
      <c r="FN803">
        <v>0.29270000000000002</v>
      </c>
      <c r="FO803">
        <v>-35.064</v>
      </c>
      <c r="FP803">
        <v>0.36749999999999999</v>
      </c>
      <c r="FQ803">
        <v>-33.520099999999999</v>
      </c>
      <c r="FR803">
        <v>0.52539999999999998</v>
      </c>
      <c r="FS803">
        <v>-23.5535</v>
      </c>
      <c r="FT803">
        <v>0.84470000000000001</v>
      </c>
      <c r="FU803">
        <v>-25.927800000000001</v>
      </c>
      <c r="FV803">
        <v>1.431</v>
      </c>
      <c r="FW803">
        <v>-19.825199999999999</v>
      </c>
      <c r="FX803" t="s">
        <v>2355</v>
      </c>
      <c r="FY803">
        <v>149176.88</v>
      </c>
    </row>
    <row r="804" spans="1:181" x14ac:dyDescent="0.35">
      <c r="A804">
        <v>807</v>
      </c>
      <c r="B804" t="s">
        <v>5637</v>
      </c>
      <c r="C804" t="s">
        <v>5617</v>
      </c>
      <c r="D804" t="s">
        <v>1050</v>
      </c>
      <c r="E804" t="s">
        <v>1051</v>
      </c>
      <c r="F804" t="s">
        <v>192</v>
      </c>
      <c r="G804" t="s">
        <v>304</v>
      </c>
      <c r="H804" t="s">
        <v>194</v>
      </c>
      <c r="I804" t="s">
        <v>304</v>
      </c>
      <c r="J804" t="s">
        <v>285</v>
      </c>
      <c r="K804" t="s">
        <v>304</v>
      </c>
      <c r="L804" t="s">
        <v>1052</v>
      </c>
      <c r="M804" t="s">
        <v>193</v>
      </c>
      <c r="N804" t="s">
        <v>196</v>
      </c>
      <c r="O804" t="s">
        <v>197</v>
      </c>
      <c r="P804" t="s">
        <v>198</v>
      </c>
      <c r="Q804">
        <v>2500</v>
      </c>
      <c r="R804" t="s">
        <v>198</v>
      </c>
      <c r="S804">
        <v>1500</v>
      </c>
      <c r="T804">
        <v>5</v>
      </c>
      <c r="U804">
        <v>2</v>
      </c>
      <c r="V804" t="s">
        <v>199</v>
      </c>
      <c r="W804" t="s">
        <v>200</v>
      </c>
      <c r="X804">
        <v>2.25</v>
      </c>
      <c r="Y804" t="s">
        <v>193</v>
      </c>
      <c r="Z804" t="s">
        <v>5572</v>
      </c>
      <c r="AA804" t="s">
        <v>1786</v>
      </c>
      <c r="AB804">
        <v>185</v>
      </c>
      <c r="AD804">
        <v>-11</v>
      </c>
      <c r="AE804" t="s">
        <v>193</v>
      </c>
      <c r="AF804" t="s">
        <v>193</v>
      </c>
      <c r="AG804">
        <v>225</v>
      </c>
      <c r="AH804">
        <v>0</v>
      </c>
      <c r="AI804">
        <v>0</v>
      </c>
      <c r="AJ804" t="s">
        <v>193</v>
      </c>
      <c r="AK804" t="s">
        <v>193</v>
      </c>
      <c r="AM804">
        <v>-10</v>
      </c>
      <c r="AN804">
        <v>40</v>
      </c>
      <c r="AO804" t="s">
        <v>193</v>
      </c>
      <c r="AP804">
        <v>5.07</v>
      </c>
      <c r="AQ804">
        <v>2.2850000000000001</v>
      </c>
      <c r="AR804">
        <v>99.834000000000003</v>
      </c>
      <c r="AS804" t="s">
        <v>202</v>
      </c>
      <c r="AT804" t="s">
        <v>203</v>
      </c>
      <c r="AU804" t="s">
        <v>204</v>
      </c>
      <c r="AV804" t="s">
        <v>205</v>
      </c>
      <c r="AW804">
        <v>4</v>
      </c>
      <c r="AX804">
        <v>4</v>
      </c>
      <c r="AY804" t="s">
        <v>193</v>
      </c>
      <c r="AZ804" t="s">
        <v>193</v>
      </c>
      <c r="BA804" t="s">
        <v>202</v>
      </c>
      <c r="BB804" t="s">
        <v>206</v>
      </c>
      <c r="BC804" t="s">
        <v>202</v>
      </c>
      <c r="BD804" t="s">
        <v>202</v>
      </c>
      <c r="BE804" t="s">
        <v>206</v>
      </c>
      <c r="BF804" t="s">
        <v>206</v>
      </c>
      <c r="BG804" t="s">
        <v>207</v>
      </c>
      <c r="BH804" t="s">
        <v>193</v>
      </c>
      <c r="BI804">
        <v>2000</v>
      </c>
      <c r="BK804" t="s">
        <v>206</v>
      </c>
      <c r="BL804" t="s">
        <v>208</v>
      </c>
      <c r="BM804" t="s">
        <v>220</v>
      </c>
      <c r="BN804" t="s">
        <v>30</v>
      </c>
      <c r="BO804" t="s">
        <v>341</v>
      </c>
      <c r="BP804" t="s">
        <v>193</v>
      </c>
      <c r="BQ804" t="s">
        <v>193</v>
      </c>
      <c r="BR804" t="s">
        <v>193</v>
      </c>
      <c r="BS804" t="s">
        <v>193</v>
      </c>
      <c r="BT804" t="s">
        <v>193</v>
      </c>
      <c r="BU804" t="s">
        <v>193</v>
      </c>
      <c r="BV804" t="s">
        <v>220</v>
      </c>
      <c r="BW804" t="s">
        <v>209</v>
      </c>
      <c r="BX804" t="s">
        <v>197</v>
      </c>
      <c r="BY804" t="s">
        <v>193</v>
      </c>
      <c r="BZ804" t="s">
        <v>211</v>
      </c>
      <c r="CA804" t="s">
        <v>212</v>
      </c>
      <c r="CB804" t="s">
        <v>2362</v>
      </c>
      <c r="CC804" t="s">
        <v>2363</v>
      </c>
      <c r="CD804" t="s">
        <v>5635</v>
      </c>
      <c r="CE804">
        <v>1</v>
      </c>
      <c r="CF804">
        <v>1</v>
      </c>
      <c r="CG804" t="s">
        <v>214</v>
      </c>
      <c r="CH804" t="s">
        <v>215</v>
      </c>
      <c r="CI804" t="s">
        <v>215</v>
      </c>
      <c r="CJ804" t="s">
        <v>197</v>
      </c>
      <c r="CK804">
        <v>1500</v>
      </c>
      <c r="CL804" t="s">
        <v>216</v>
      </c>
      <c r="CM804">
        <v>1</v>
      </c>
      <c r="CN804" t="s">
        <v>199</v>
      </c>
      <c r="CO804" t="s">
        <v>193</v>
      </c>
      <c r="CP804">
        <v>1</v>
      </c>
      <c r="CQ804" t="s">
        <v>193</v>
      </c>
      <c r="CR804" t="s">
        <v>193</v>
      </c>
      <c r="CS804" t="s">
        <v>193</v>
      </c>
      <c r="CT804" t="s">
        <v>193</v>
      </c>
      <c r="CU804" t="s">
        <v>193</v>
      </c>
      <c r="CV804" t="s">
        <v>193</v>
      </c>
      <c r="CW804" t="s">
        <v>1050</v>
      </c>
      <c r="CX804" t="s">
        <v>217</v>
      </c>
      <c r="CY804">
        <v>0.35</v>
      </c>
      <c r="CZ804">
        <v>5.25</v>
      </c>
      <c r="DA804" t="s">
        <v>206</v>
      </c>
      <c r="DB804" t="s">
        <v>193</v>
      </c>
      <c r="DC804" t="s">
        <v>193</v>
      </c>
      <c r="DD804" t="s">
        <v>193</v>
      </c>
      <c r="DE804" t="s">
        <v>193</v>
      </c>
      <c r="DF804" t="s">
        <v>193</v>
      </c>
      <c r="DG804" t="s">
        <v>32</v>
      </c>
      <c r="DH804" t="s">
        <v>33</v>
      </c>
      <c r="DI804" t="s">
        <v>350</v>
      </c>
      <c r="DJ804" t="s">
        <v>493</v>
      </c>
      <c r="DK804" t="s">
        <v>240</v>
      </c>
      <c r="DL804" t="s">
        <v>222</v>
      </c>
      <c r="DM804" t="s">
        <v>222</v>
      </c>
      <c r="DN804" t="s">
        <v>223</v>
      </c>
      <c r="DO804" t="s">
        <v>1790</v>
      </c>
      <c r="DP804">
        <v>104.783</v>
      </c>
      <c r="DQ804">
        <v>1.2509999999999999</v>
      </c>
      <c r="DR804">
        <v>88.677599999999998</v>
      </c>
      <c r="DS804">
        <v>-96.322400000000002</v>
      </c>
      <c r="DT804">
        <v>102.04600000000001</v>
      </c>
      <c r="DU804">
        <v>1.8160000000000001</v>
      </c>
      <c r="DV804">
        <v>142.85650000000001</v>
      </c>
      <c r="DW804">
        <v>-42.143500000000003</v>
      </c>
      <c r="DX804">
        <v>102.208</v>
      </c>
      <c r="DY804">
        <v>1.7809999999999999</v>
      </c>
      <c r="DZ804">
        <v>142.8614</v>
      </c>
      <c r="EA804">
        <v>-42.138599999999997</v>
      </c>
      <c r="EB804">
        <v>101.97799999999999</v>
      </c>
      <c r="EC804">
        <v>1.829</v>
      </c>
      <c r="ED804">
        <v>149.43520000000001</v>
      </c>
      <c r="EE804">
        <v>-35.564799999999998</v>
      </c>
      <c r="EF804">
        <v>101.964</v>
      </c>
      <c r="EG804">
        <v>1.8320000000000001</v>
      </c>
      <c r="EH804">
        <v>147.18119999999999</v>
      </c>
      <c r="EI804">
        <v>-37.818800000000003</v>
      </c>
      <c r="EJ804">
        <v>102.167</v>
      </c>
      <c r="EK804">
        <v>1.7889999999999999</v>
      </c>
      <c r="EL804">
        <v>142.60720000000001</v>
      </c>
      <c r="EM804">
        <v>-42.392800000000001</v>
      </c>
      <c r="EN804">
        <v>103.5</v>
      </c>
      <c r="EO804">
        <v>1.5089999999999999</v>
      </c>
      <c r="EP804">
        <v>108.4776</v>
      </c>
      <c r="EQ804">
        <v>-76.522400000000005</v>
      </c>
      <c r="ER804">
        <v>104.71299999999999</v>
      </c>
      <c r="ES804">
        <v>1.2589999999999999</v>
      </c>
      <c r="ET804">
        <v>81.612799999999993</v>
      </c>
      <c r="EU804">
        <v>-103.38720000000001</v>
      </c>
      <c r="EV804">
        <v>104.71299999999999</v>
      </c>
      <c r="EW804">
        <v>1.2589999999999999</v>
      </c>
      <c r="EX804">
        <v>80.378699999999995</v>
      </c>
      <c r="EY804">
        <v>-104.62130000000001</v>
      </c>
      <c r="EZ804">
        <v>104.798</v>
      </c>
      <c r="FA804">
        <v>1.2410000000000001</v>
      </c>
      <c r="FB804">
        <v>78.6875</v>
      </c>
      <c r="FC804">
        <v>-106.3125</v>
      </c>
      <c r="FD804">
        <v>104.834</v>
      </c>
      <c r="FE804">
        <v>1.2330000000000001</v>
      </c>
      <c r="FF804">
        <v>84.917299999999997</v>
      </c>
      <c r="FG804">
        <v>-100.0827</v>
      </c>
      <c r="FH804">
        <v>61</v>
      </c>
      <c r="FI804">
        <v>-15.28</v>
      </c>
      <c r="FJ804">
        <v>74.27</v>
      </c>
      <c r="FK804">
        <v>-17.600000000000001</v>
      </c>
      <c r="FL804">
        <v>96.658000000000001</v>
      </c>
      <c r="FM804">
        <v>-31.85</v>
      </c>
      <c r="FN804">
        <v>0.29270000000000002</v>
      </c>
      <c r="FO804">
        <v>-35.064</v>
      </c>
      <c r="FP804">
        <v>0.36749999999999999</v>
      </c>
      <c r="FQ804">
        <v>-33.520099999999999</v>
      </c>
      <c r="FR804">
        <v>0.52539999999999998</v>
      </c>
      <c r="FS804">
        <v>-23.5535</v>
      </c>
      <c r="FT804">
        <v>0.84470000000000001</v>
      </c>
      <c r="FU804">
        <v>-25.927800000000001</v>
      </c>
      <c r="FV804">
        <v>1.431</v>
      </c>
      <c r="FW804">
        <v>-19.825199999999999</v>
      </c>
      <c r="FX804" t="s">
        <v>1055</v>
      </c>
      <c r="FY804">
        <v>59524.414599999996</v>
      </c>
    </row>
    <row r="805" spans="1:181" x14ac:dyDescent="0.35">
      <c r="A805">
        <v>808</v>
      </c>
      <c r="B805" t="s">
        <v>5637</v>
      </c>
      <c r="C805" t="s">
        <v>5617</v>
      </c>
      <c r="D805" t="s">
        <v>1050</v>
      </c>
      <c r="E805" t="s">
        <v>1051</v>
      </c>
      <c r="F805" t="s">
        <v>192</v>
      </c>
      <c r="G805" t="s">
        <v>304</v>
      </c>
      <c r="H805" t="s">
        <v>194</v>
      </c>
      <c r="I805" t="s">
        <v>304</v>
      </c>
      <c r="J805" t="s">
        <v>285</v>
      </c>
      <c r="K805" t="s">
        <v>304</v>
      </c>
      <c r="L805" t="s">
        <v>1052</v>
      </c>
      <c r="M805" t="s">
        <v>193</v>
      </c>
      <c r="N805" t="s">
        <v>196</v>
      </c>
      <c r="O805" t="s">
        <v>197</v>
      </c>
      <c r="P805" t="s">
        <v>198</v>
      </c>
      <c r="Q805">
        <v>2500</v>
      </c>
      <c r="R805" t="s">
        <v>198</v>
      </c>
      <c r="S805">
        <v>1000</v>
      </c>
      <c r="T805">
        <v>10</v>
      </c>
      <c r="U805">
        <v>2</v>
      </c>
      <c r="V805" t="s">
        <v>199</v>
      </c>
      <c r="W805" t="s">
        <v>200</v>
      </c>
      <c r="X805">
        <v>2.65</v>
      </c>
      <c r="Y805" t="s">
        <v>193</v>
      </c>
      <c r="Z805" t="s">
        <v>5301</v>
      </c>
      <c r="AA805" t="s">
        <v>1544</v>
      </c>
      <c r="AB805">
        <v>190</v>
      </c>
      <c r="AD805">
        <v>-11</v>
      </c>
      <c r="AE805" t="s">
        <v>193</v>
      </c>
      <c r="AF805" t="s">
        <v>193</v>
      </c>
      <c r="AG805">
        <v>235</v>
      </c>
      <c r="AH805">
        <v>0</v>
      </c>
      <c r="AI805">
        <v>0</v>
      </c>
      <c r="AJ805" t="s">
        <v>193</v>
      </c>
      <c r="AK805" t="s">
        <v>193</v>
      </c>
      <c r="AM805">
        <v>-10</v>
      </c>
      <c r="AN805">
        <v>45</v>
      </c>
      <c r="AO805" t="s">
        <v>193</v>
      </c>
      <c r="AP805">
        <v>10</v>
      </c>
      <c r="AQ805">
        <v>2.6949999999999998</v>
      </c>
      <c r="AR805">
        <v>99.593000000000004</v>
      </c>
      <c r="AS805" t="s">
        <v>202</v>
      </c>
      <c r="AT805" t="s">
        <v>203</v>
      </c>
      <c r="AU805" t="s">
        <v>204</v>
      </c>
      <c r="AV805" t="s">
        <v>205</v>
      </c>
      <c r="AW805">
        <v>4</v>
      </c>
      <c r="AX805">
        <v>4</v>
      </c>
      <c r="AY805" t="s">
        <v>193</v>
      </c>
      <c r="AZ805" t="s">
        <v>193</v>
      </c>
      <c r="BA805" t="s">
        <v>202</v>
      </c>
      <c r="BB805" t="s">
        <v>206</v>
      </c>
      <c r="BC805" t="s">
        <v>202</v>
      </c>
      <c r="BD805" t="s">
        <v>202</v>
      </c>
      <c r="BE805" t="s">
        <v>206</v>
      </c>
      <c r="BF805" t="s">
        <v>206</v>
      </c>
      <c r="BG805" t="s">
        <v>207</v>
      </c>
      <c r="BH805" t="s">
        <v>193</v>
      </c>
      <c r="BI805">
        <v>2000</v>
      </c>
      <c r="BK805" t="s">
        <v>206</v>
      </c>
      <c r="BL805" t="s">
        <v>208</v>
      </c>
      <c r="BM805" t="s">
        <v>220</v>
      </c>
      <c r="BN805" t="s">
        <v>30</v>
      </c>
      <c r="BO805" t="s">
        <v>341</v>
      </c>
      <c r="BP805" t="s">
        <v>193</v>
      </c>
      <c r="BQ805" t="s">
        <v>193</v>
      </c>
      <c r="BR805" t="s">
        <v>193</v>
      </c>
      <c r="BS805" t="s">
        <v>193</v>
      </c>
      <c r="BT805" t="s">
        <v>193</v>
      </c>
      <c r="BU805" t="s">
        <v>193</v>
      </c>
      <c r="BV805" t="s">
        <v>220</v>
      </c>
      <c r="BW805" t="s">
        <v>209</v>
      </c>
      <c r="BX805" t="s">
        <v>197</v>
      </c>
      <c r="BY805" t="s">
        <v>193</v>
      </c>
      <c r="BZ805" t="s">
        <v>211</v>
      </c>
      <c r="CA805" t="s">
        <v>212</v>
      </c>
      <c r="CB805" t="s">
        <v>2364</v>
      </c>
      <c r="CC805" t="s">
        <v>2365</v>
      </c>
      <c r="CD805" t="s">
        <v>5635</v>
      </c>
      <c r="CE805">
        <v>1</v>
      </c>
      <c r="CF805">
        <v>0</v>
      </c>
      <c r="CG805" t="s">
        <v>214</v>
      </c>
      <c r="CH805" t="s">
        <v>215</v>
      </c>
      <c r="CI805" t="s">
        <v>215</v>
      </c>
      <c r="CJ805" t="s">
        <v>197</v>
      </c>
      <c r="CK805">
        <v>1000</v>
      </c>
      <c r="CL805" t="s">
        <v>216</v>
      </c>
      <c r="CM805">
        <v>1</v>
      </c>
      <c r="CN805" t="s">
        <v>199</v>
      </c>
      <c r="CO805" t="s">
        <v>193</v>
      </c>
      <c r="CP805">
        <v>6</v>
      </c>
      <c r="CQ805" t="s">
        <v>193</v>
      </c>
      <c r="CR805" t="s">
        <v>193</v>
      </c>
      <c r="CS805" t="s">
        <v>193</v>
      </c>
      <c r="CT805" t="s">
        <v>193</v>
      </c>
      <c r="CU805" t="s">
        <v>193</v>
      </c>
      <c r="CV805" t="s">
        <v>193</v>
      </c>
      <c r="CW805" t="s">
        <v>1050</v>
      </c>
      <c r="CX805" t="s">
        <v>217</v>
      </c>
      <c r="CY805">
        <v>0.45</v>
      </c>
      <c r="CZ805">
        <v>4.5</v>
      </c>
      <c r="DA805" t="s">
        <v>202</v>
      </c>
      <c r="DB805" t="s">
        <v>193</v>
      </c>
      <c r="DC805" t="s">
        <v>193</v>
      </c>
      <c r="DD805" t="s">
        <v>193</v>
      </c>
      <c r="DE805" t="s">
        <v>193</v>
      </c>
      <c r="DF805" t="s">
        <v>193</v>
      </c>
      <c r="DG805" t="s">
        <v>32</v>
      </c>
      <c r="DH805" t="s">
        <v>33</v>
      </c>
      <c r="DI805" t="s">
        <v>350</v>
      </c>
      <c r="DJ805" t="s">
        <v>493</v>
      </c>
      <c r="DK805" t="s">
        <v>240</v>
      </c>
      <c r="DL805" t="s">
        <v>222</v>
      </c>
      <c r="DM805" t="s">
        <v>222</v>
      </c>
      <c r="DN805" t="s">
        <v>223</v>
      </c>
      <c r="DO805" t="s">
        <v>1547</v>
      </c>
      <c r="DP805">
        <v>103.32</v>
      </c>
      <c r="DQ805">
        <v>2.2839999999999998</v>
      </c>
      <c r="DR805">
        <v>160.95750000000001</v>
      </c>
      <c r="DS805">
        <v>-29.0425</v>
      </c>
      <c r="DT805">
        <v>102.883</v>
      </c>
      <c r="DU805">
        <v>2.331</v>
      </c>
      <c r="DV805">
        <v>160.47800000000001</v>
      </c>
      <c r="DW805">
        <v>-29.521999999999998</v>
      </c>
      <c r="DX805">
        <v>103.036</v>
      </c>
      <c r="DY805">
        <v>2.3140000000000001</v>
      </c>
      <c r="DZ805">
        <v>164.47210000000001</v>
      </c>
      <c r="EA805">
        <v>-25.527899999999999</v>
      </c>
      <c r="EB805">
        <v>102.596</v>
      </c>
      <c r="EC805">
        <v>2.3620000000000001</v>
      </c>
      <c r="ED805">
        <v>177.9024</v>
      </c>
      <c r="EE805">
        <v>-12.0976</v>
      </c>
      <c r="EF805">
        <v>102.569</v>
      </c>
      <c r="EG805">
        <v>2.3650000000000002</v>
      </c>
      <c r="EH805">
        <v>176.8682</v>
      </c>
      <c r="EI805">
        <v>-13.1318</v>
      </c>
      <c r="EJ805">
        <v>103.099</v>
      </c>
      <c r="EK805">
        <v>2.3069999999999999</v>
      </c>
      <c r="EL805">
        <v>171.24860000000001</v>
      </c>
      <c r="EM805">
        <v>-18.7514</v>
      </c>
      <c r="EN805">
        <v>103.52800000000001</v>
      </c>
      <c r="EO805">
        <v>2.2599999999999998</v>
      </c>
      <c r="EP805">
        <v>159.04409999999999</v>
      </c>
      <c r="EQ805">
        <v>-30.9559</v>
      </c>
      <c r="ER805">
        <v>106.812</v>
      </c>
      <c r="ES805">
        <v>1.91</v>
      </c>
      <c r="ET805">
        <v>119.8045</v>
      </c>
      <c r="EU805">
        <v>-70.195499999999996</v>
      </c>
      <c r="EV805">
        <v>106.812</v>
      </c>
      <c r="EW805">
        <v>1.91</v>
      </c>
      <c r="EX805">
        <v>113.7949</v>
      </c>
      <c r="EY805">
        <v>-76.205100000000002</v>
      </c>
      <c r="EZ805">
        <v>106.81</v>
      </c>
      <c r="FA805">
        <v>1.91</v>
      </c>
      <c r="FB805">
        <v>113.8516</v>
      </c>
      <c r="FC805">
        <v>-76.148399999999995</v>
      </c>
      <c r="FD805">
        <v>106.77</v>
      </c>
      <c r="FE805">
        <v>1.9139999999999999</v>
      </c>
      <c r="FF805">
        <v>119.5149</v>
      </c>
      <c r="FG805">
        <v>-70.485100000000003</v>
      </c>
      <c r="FH805">
        <v>61</v>
      </c>
      <c r="FI805">
        <v>-15.28</v>
      </c>
      <c r="FJ805">
        <v>74.27</v>
      </c>
      <c r="FK805">
        <v>-17.600000000000001</v>
      </c>
      <c r="FL805">
        <v>96.658000000000001</v>
      </c>
      <c r="FM805">
        <v>-31.85</v>
      </c>
      <c r="FN805">
        <v>0.29270000000000002</v>
      </c>
      <c r="FO805">
        <v>-35.064</v>
      </c>
      <c r="FP805">
        <v>0.36749999999999999</v>
      </c>
      <c r="FQ805">
        <v>-33.520099999999999</v>
      </c>
      <c r="FR805">
        <v>0.52539999999999998</v>
      </c>
      <c r="FS805">
        <v>-23.5535</v>
      </c>
      <c r="FT805">
        <v>0.84470000000000001</v>
      </c>
      <c r="FU805">
        <v>-25.927800000000001</v>
      </c>
      <c r="FV805">
        <v>1.431</v>
      </c>
      <c r="FW805">
        <v>-19.825199999999999</v>
      </c>
      <c r="FX805" t="s">
        <v>1055</v>
      </c>
      <c r="FY805">
        <v>59524.414599999996</v>
      </c>
    </row>
    <row r="806" spans="1:181" x14ac:dyDescent="0.35">
      <c r="A806">
        <v>809</v>
      </c>
      <c r="B806" t="s">
        <v>5637</v>
      </c>
      <c r="C806" t="s">
        <v>5617</v>
      </c>
      <c r="D806" t="s">
        <v>522</v>
      </c>
      <c r="E806" t="s">
        <v>523</v>
      </c>
      <c r="F806" t="s">
        <v>192</v>
      </c>
      <c r="G806" t="s">
        <v>193</v>
      </c>
      <c r="H806" t="s">
        <v>233</v>
      </c>
      <c r="I806" t="s">
        <v>193</v>
      </c>
      <c r="J806" t="s">
        <v>194</v>
      </c>
      <c r="K806" t="s">
        <v>193</v>
      </c>
      <c r="L806" t="s">
        <v>524</v>
      </c>
      <c r="M806">
        <v>3</v>
      </c>
      <c r="N806" t="s">
        <v>196</v>
      </c>
      <c r="O806" t="s">
        <v>197</v>
      </c>
      <c r="P806" t="s">
        <v>198</v>
      </c>
      <c r="Q806">
        <v>2000</v>
      </c>
      <c r="R806" t="s">
        <v>198</v>
      </c>
      <c r="S806">
        <v>2000</v>
      </c>
      <c r="T806">
        <v>11</v>
      </c>
      <c r="U806">
        <v>1</v>
      </c>
      <c r="V806" t="s">
        <v>288</v>
      </c>
      <c r="W806" t="s">
        <v>289</v>
      </c>
      <c r="X806" t="s">
        <v>193</v>
      </c>
      <c r="Y806" t="s">
        <v>193</v>
      </c>
      <c r="Z806" t="s">
        <v>5573</v>
      </c>
      <c r="AA806" t="s">
        <v>1544</v>
      </c>
      <c r="AB806">
        <v>385</v>
      </c>
      <c r="AD806">
        <v>-5</v>
      </c>
      <c r="AE806" t="s">
        <v>193</v>
      </c>
      <c r="AF806" t="s">
        <v>193</v>
      </c>
      <c r="AG806">
        <v>425</v>
      </c>
      <c r="AH806">
        <v>0</v>
      </c>
      <c r="AI806">
        <v>0</v>
      </c>
      <c r="AJ806" t="s">
        <v>193</v>
      </c>
      <c r="AK806" t="s">
        <v>193</v>
      </c>
      <c r="AM806">
        <v>5</v>
      </c>
      <c r="AN806">
        <v>40</v>
      </c>
      <c r="AO806" t="s">
        <v>193</v>
      </c>
      <c r="AP806">
        <v>4.0999999999999996</v>
      </c>
      <c r="AQ806">
        <v>4.6440000000000001</v>
      </c>
      <c r="AR806">
        <v>100</v>
      </c>
      <c r="AS806" t="s">
        <v>202</v>
      </c>
      <c r="AT806" t="s">
        <v>290</v>
      </c>
      <c r="AU806" t="s">
        <v>204</v>
      </c>
      <c r="AV806" t="s">
        <v>205</v>
      </c>
      <c r="AW806">
        <v>3</v>
      </c>
      <c r="AX806">
        <v>3</v>
      </c>
      <c r="AY806" t="s">
        <v>193</v>
      </c>
      <c r="AZ806" t="s">
        <v>193</v>
      </c>
      <c r="BA806" t="s">
        <v>206</v>
      </c>
      <c r="BB806" t="s">
        <v>206</v>
      </c>
      <c r="BC806" t="s">
        <v>206</v>
      </c>
      <c r="BD806" t="s">
        <v>206</v>
      </c>
      <c r="BE806" t="s">
        <v>206</v>
      </c>
      <c r="BF806" t="s">
        <v>206</v>
      </c>
      <c r="BG806" t="s">
        <v>207</v>
      </c>
      <c r="BH806" t="s">
        <v>193</v>
      </c>
      <c r="BI806">
        <v>200000</v>
      </c>
      <c r="BK806" t="s">
        <v>202</v>
      </c>
      <c r="BL806" t="s">
        <v>208</v>
      </c>
      <c r="BM806" t="s">
        <v>34</v>
      </c>
      <c r="BN806" t="s">
        <v>525</v>
      </c>
      <c r="BO806" t="s">
        <v>193</v>
      </c>
      <c r="BP806" t="s">
        <v>193</v>
      </c>
      <c r="BQ806" t="s">
        <v>193</v>
      </c>
      <c r="BR806" t="s">
        <v>193</v>
      </c>
      <c r="BS806" t="s">
        <v>193</v>
      </c>
      <c r="BT806" t="s">
        <v>193</v>
      </c>
      <c r="BU806" t="s">
        <v>193</v>
      </c>
      <c r="BV806" t="s">
        <v>34</v>
      </c>
      <c r="BW806" t="s">
        <v>291</v>
      </c>
      <c r="BX806" t="s">
        <v>197</v>
      </c>
      <c r="BY806" t="s">
        <v>193</v>
      </c>
      <c r="BZ806" t="s">
        <v>292</v>
      </c>
      <c r="CA806" t="s">
        <v>293</v>
      </c>
      <c r="CB806" t="s">
        <v>2366</v>
      </c>
      <c r="CC806" t="s">
        <v>2367</v>
      </c>
      <c r="CD806" t="s">
        <v>5635</v>
      </c>
      <c r="CE806">
        <v>1</v>
      </c>
      <c r="CF806">
        <v>1</v>
      </c>
      <c r="CG806" t="s">
        <v>429</v>
      </c>
      <c r="CH806" t="s">
        <v>297</v>
      </c>
      <c r="CI806" t="s">
        <v>298</v>
      </c>
      <c r="CJ806" t="s">
        <v>197</v>
      </c>
      <c r="CK806">
        <v>2000</v>
      </c>
      <c r="CL806" t="s">
        <v>216</v>
      </c>
      <c r="CM806">
        <v>1</v>
      </c>
      <c r="CN806" t="s">
        <v>288</v>
      </c>
      <c r="CO806" t="s">
        <v>193</v>
      </c>
      <c r="CP806" t="s">
        <v>193</v>
      </c>
      <c r="CQ806" t="s">
        <v>193</v>
      </c>
      <c r="CR806" t="s">
        <v>193</v>
      </c>
      <c r="CS806" t="s">
        <v>193</v>
      </c>
      <c r="CT806" t="s">
        <v>193</v>
      </c>
      <c r="CU806" t="s">
        <v>193</v>
      </c>
      <c r="CV806" t="s">
        <v>193</v>
      </c>
      <c r="CW806" t="s">
        <v>522</v>
      </c>
      <c r="CX806" t="s">
        <v>217</v>
      </c>
      <c r="CY806">
        <v>0.35</v>
      </c>
      <c r="CZ806">
        <v>7</v>
      </c>
      <c r="DA806" t="s">
        <v>206</v>
      </c>
      <c r="DB806" t="s">
        <v>193</v>
      </c>
      <c r="DC806" t="s">
        <v>193</v>
      </c>
      <c r="DD806" t="s">
        <v>193</v>
      </c>
      <c r="DE806" t="s">
        <v>193</v>
      </c>
      <c r="DF806" t="s">
        <v>193</v>
      </c>
      <c r="DG806" t="s">
        <v>193</v>
      </c>
      <c r="DH806" t="s">
        <v>193</v>
      </c>
      <c r="DI806" t="s">
        <v>193</v>
      </c>
      <c r="DJ806" t="s">
        <v>193</v>
      </c>
      <c r="DK806" t="s">
        <v>193</v>
      </c>
      <c r="DL806" t="s">
        <v>222</v>
      </c>
      <c r="DM806" t="s">
        <v>222</v>
      </c>
      <c r="DN806" t="s">
        <v>223</v>
      </c>
      <c r="DO806" t="s">
        <v>1547</v>
      </c>
      <c r="DP806">
        <v>103.03</v>
      </c>
      <c r="DQ806">
        <v>4.2530000000000001</v>
      </c>
      <c r="DR806">
        <v>357.85750000000002</v>
      </c>
      <c r="DS806">
        <v>-27.142499999999998</v>
      </c>
      <c r="DT806">
        <v>103.31399999999999</v>
      </c>
      <c r="DU806">
        <v>4.2190000000000003</v>
      </c>
      <c r="DV806">
        <v>349.27800000000002</v>
      </c>
      <c r="DW806">
        <v>-35.722000000000001</v>
      </c>
      <c r="DX806">
        <v>103.44199999999999</v>
      </c>
      <c r="DY806">
        <v>4.2030000000000003</v>
      </c>
      <c r="DZ806">
        <v>353.37209999999999</v>
      </c>
      <c r="EA806">
        <v>-31.6279</v>
      </c>
      <c r="EB806">
        <v>103.244</v>
      </c>
      <c r="EC806">
        <v>4.2270000000000003</v>
      </c>
      <c r="ED806">
        <v>364.4024</v>
      </c>
      <c r="EE806">
        <v>-20.5976</v>
      </c>
      <c r="EF806">
        <v>103.282</v>
      </c>
      <c r="EG806">
        <v>4.2220000000000004</v>
      </c>
      <c r="EH806">
        <v>362.56819999999999</v>
      </c>
      <c r="EI806">
        <v>-22.431799999999999</v>
      </c>
      <c r="EJ806">
        <v>104.238</v>
      </c>
      <c r="EK806">
        <v>4.1070000000000002</v>
      </c>
      <c r="EL806">
        <v>351.24860000000001</v>
      </c>
      <c r="EM806">
        <v>-33.751399999999997</v>
      </c>
      <c r="EN806">
        <v>105.357</v>
      </c>
      <c r="EO806">
        <v>3.9740000000000002</v>
      </c>
      <c r="EP806">
        <v>330.44409999999999</v>
      </c>
      <c r="EQ806">
        <v>-54.555900000000001</v>
      </c>
      <c r="ER806">
        <v>108.00700000000001</v>
      </c>
      <c r="ES806">
        <v>3.6659999999999999</v>
      </c>
      <c r="ET806">
        <v>295.40449999999998</v>
      </c>
      <c r="EU806">
        <v>-89.595500000000001</v>
      </c>
      <c r="EV806">
        <v>108.00700000000001</v>
      </c>
      <c r="EW806">
        <v>3.6659999999999999</v>
      </c>
      <c r="EX806">
        <v>295.42489999999998</v>
      </c>
      <c r="EY806">
        <v>-89.575100000000006</v>
      </c>
      <c r="EZ806">
        <v>108.748</v>
      </c>
      <c r="FA806">
        <v>3.581</v>
      </c>
      <c r="FB806">
        <v>280.95159999999998</v>
      </c>
      <c r="FC806">
        <v>-104.0484</v>
      </c>
      <c r="FD806">
        <v>109.902</v>
      </c>
      <c r="FE806">
        <v>3.45</v>
      </c>
      <c r="FF806">
        <v>273.11489999999998</v>
      </c>
      <c r="FG806">
        <v>-111.88509999999999</v>
      </c>
      <c r="FH806">
        <v>61</v>
      </c>
      <c r="FI806">
        <v>-15.28</v>
      </c>
      <c r="FJ806">
        <v>74.27</v>
      </c>
      <c r="FK806">
        <v>-17.600000000000001</v>
      </c>
      <c r="FL806">
        <v>96.658000000000001</v>
      </c>
      <c r="FM806">
        <v>-31.85</v>
      </c>
      <c r="FN806">
        <v>0.29270000000000002</v>
      </c>
      <c r="FO806">
        <v>-35.064</v>
      </c>
      <c r="FP806">
        <v>0.36749999999999999</v>
      </c>
      <c r="FQ806">
        <v>-33.520099999999999</v>
      </c>
      <c r="FR806">
        <v>0.52539999999999998</v>
      </c>
      <c r="FS806">
        <v>-23.5535</v>
      </c>
      <c r="FT806">
        <v>0.84470000000000001</v>
      </c>
      <c r="FU806">
        <v>-25.927800000000001</v>
      </c>
      <c r="FV806">
        <v>1.431</v>
      </c>
      <c r="FW806">
        <v>-19.825199999999999</v>
      </c>
      <c r="FX806" t="s">
        <v>528</v>
      </c>
      <c r="FY806" t="s">
        <v>252</v>
      </c>
    </row>
    <row r="807" spans="1:181" x14ac:dyDescent="0.35">
      <c r="A807">
        <v>810</v>
      </c>
      <c r="B807" t="s">
        <v>5637</v>
      </c>
      <c r="C807" t="s">
        <v>5617</v>
      </c>
      <c r="D807" t="s">
        <v>2368</v>
      </c>
      <c r="E807" t="s">
        <v>2369</v>
      </c>
      <c r="F807" t="s">
        <v>303</v>
      </c>
      <c r="G807" t="s">
        <v>331</v>
      </c>
      <c r="H807" t="s">
        <v>262</v>
      </c>
      <c r="I807" t="s">
        <v>304</v>
      </c>
      <c r="J807" t="s">
        <v>316</v>
      </c>
      <c r="K807" t="s">
        <v>193</v>
      </c>
      <c r="L807" t="s">
        <v>468</v>
      </c>
      <c r="M807">
        <v>6</v>
      </c>
      <c r="N807" t="s">
        <v>196</v>
      </c>
      <c r="O807" t="s">
        <v>197</v>
      </c>
      <c r="P807" t="s">
        <v>198</v>
      </c>
      <c r="Q807">
        <v>4000</v>
      </c>
      <c r="R807" t="s">
        <v>198</v>
      </c>
      <c r="S807">
        <v>1000</v>
      </c>
      <c r="T807">
        <v>20</v>
      </c>
      <c r="U807">
        <v>4</v>
      </c>
      <c r="V807" t="s">
        <v>2244</v>
      </c>
      <c r="W807" t="s">
        <v>200</v>
      </c>
      <c r="X807">
        <v>4.125</v>
      </c>
      <c r="Y807" t="s">
        <v>193</v>
      </c>
      <c r="Z807" t="s">
        <v>5375</v>
      </c>
      <c r="AA807" t="s">
        <v>999</v>
      </c>
      <c r="AB807">
        <v>280</v>
      </c>
      <c r="AD807">
        <v>-5.95</v>
      </c>
      <c r="AE807" t="s">
        <v>193</v>
      </c>
      <c r="AF807" t="s">
        <v>193</v>
      </c>
      <c r="AG807">
        <v>340</v>
      </c>
      <c r="AH807">
        <v>0</v>
      </c>
      <c r="AI807">
        <v>0</v>
      </c>
      <c r="AJ807" t="s">
        <v>193</v>
      </c>
      <c r="AK807" t="s">
        <v>193</v>
      </c>
      <c r="AM807">
        <v>-10</v>
      </c>
      <c r="AN807">
        <v>60</v>
      </c>
      <c r="AO807" t="s">
        <v>193</v>
      </c>
      <c r="AP807">
        <v>6.4</v>
      </c>
      <c r="AQ807">
        <v>4.2510000000000003</v>
      </c>
      <c r="AR807">
        <v>98.313999999999993</v>
      </c>
      <c r="AS807" t="s">
        <v>202</v>
      </c>
      <c r="AT807" t="s">
        <v>203</v>
      </c>
      <c r="AU807" t="s">
        <v>204</v>
      </c>
      <c r="AV807" t="s">
        <v>205</v>
      </c>
      <c r="AW807">
        <v>5</v>
      </c>
      <c r="AX807">
        <v>5</v>
      </c>
      <c r="AY807" t="s">
        <v>193</v>
      </c>
      <c r="AZ807" t="s">
        <v>193</v>
      </c>
      <c r="BA807" t="s">
        <v>206</v>
      </c>
      <c r="BB807" t="s">
        <v>206</v>
      </c>
      <c r="BC807" t="s">
        <v>202</v>
      </c>
      <c r="BD807" t="s">
        <v>202</v>
      </c>
      <c r="BE807" t="s">
        <v>206</v>
      </c>
      <c r="BF807" t="s">
        <v>206</v>
      </c>
      <c r="BG807" t="s">
        <v>207</v>
      </c>
      <c r="BH807" t="s">
        <v>336</v>
      </c>
      <c r="BI807">
        <v>2000</v>
      </c>
      <c r="BK807" t="s">
        <v>206</v>
      </c>
      <c r="BL807" t="s">
        <v>218</v>
      </c>
      <c r="BM807" t="s">
        <v>30</v>
      </c>
      <c r="BN807" t="s">
        <v>32</v>
      </c>
      <c r="BO807" t="s">
        <v>208</v>
      </c>
      <c r="BP807" t="s">
        <v>745</v>
      </c>
      <c r="BQ807" t="s">
        <v>193</v>
      </c>
      <c r="BR807" t="s">
        <v>193</v>
      </c>
      <c r="BS807" t="s">
        <v>193</v>
      </c>
      <c r="BT807" t="s">
        <v>193</v>
      </c>
      <c r="BU807" t="s">
        <v>193</v>
      </c>
      <c r="BV807" t="s">
        <v>193</v>
      </c>
      <c r="BW807" t="s">
        <v>209</v>
      </c>
      <c r="BX807" t="s">
        <v>197</v>
      </c>
      <c r="BY807" t="s">
        <v>193</v>
      </c>
      <c r="BZ807" t="s">
        <v>211</v>
      </c>
      <c r="CA807" t="s">
        <v>1128</v>
      </c>
      <c r="CB807" t="s">
        <v>2370</v>
      </c>
      <c r="CC807" t="s">
        <v>2371</v>
      </c>
      <c r="CD807" t="s">
        <v>5635</v>
      </c>
      <c r="CE807">
        <v>1</v>
      </c>
      <c r="CF807">
        <v>1</v>
      </c>
      <c r="CG807" t="s">
        <v>214</v>
      </c>
      <c r="CH807" t="s">
        <v>215</v>
      </c>
      <c r="CI807" t="s">
        <v>215</v>
      </c>
      <c r="CJ807" t="s">
        <v>197</v>
      </c>
      <c r="CK807">
        <v>1000</v>
      </c>
      <c r="CL807" t="s">
        <v>216</v>
      </c>
      <c r="CM807">
        <v>1</v>
      </c>
      <c r="CN807" t="s">
        <v>2244</v>
      </c>
      <c r="CO807" t="s">
        <v>193</v>
      </c>
      <c r="CP807" t="s">
        <v>193</v>
      </c>
      <c r="CQ807" t="s">
        <v>193</v>
      </c>
      <c r="CR807" t="s">
        <v>193</v>
      </c>
      <c r="CS807" t="s">
        <v>193</v>
      </c>
      <c r="CT807" t="s">
        <v>193</v>
      </c>
      <c r="CU807" t="s">
        <v>193</v>
      </c>
      <c r="CV807" t="s">
        <v>193</v>
      </c>
      <c r="CW807" t="s">
        <v>2368</v>
      </c>
      <c r="CX807" t="s">
        <v>217</v>
      </c>
      <c r="CY807">
        <v>0.875</v>
      </c>
      <c r="CZ807">
        <v>8.75</v>
      </c>
      <c r="DA807" t="s">
        <v>206</v>
      </c>
      <c r="DB807" t="s">
        <v>193</v>
      </c>
      <c r="DC807" t="s">
        <v>193</v>
      </c>
      <c r="DD807" t="s">
        <v>193</v>
      </c>
      <c r="DE807" t="s">
        <v>193</v>
      </c>
      <c r="DF807" t="s">
        <v>193</v>
      </c>
      <c r="DG807" t="s">
        <v>220</v>
      </c>
      <c r="DH807" t="s">
        <v>33</v>
      </c>
      <c r="DI807" t="s">
        <v>350</v>
      </c>
      <c r="DJ807" t="s">
        <v>35</v>
      </c>
      <c r="DK807" t="s">
        <v>404</v>
      </c>
      <c r="DL807" t="s">
        <v>222</v>
      </c>
      <c r="DM807" t="s">
        <v>222</v>
      </c>
      <c r="DN807" t="s">
        <v>223</v>
      </c>
      <c r="DO807" t="s">
        <v>1002</v>
      </c>
      <c r="DP807">
        <v>100.08</v>
      </c>
      <c r="DQ807">
        <v>4.1189999999999998</v>
      </c>
      <c r="DR807">
        <v>284.98779999999999</v>
      </c>
      <c r="DS807">
        <v>4.9878</v>
      </c>
      <c r="DT807">
        <v>100.869</v>
      </c>
      <c r="DU807">
        <v>4.0599999999999996</v>
      </c>
      <c r="DV807">
        <v>271.43810000000002</v>
      </c>
      <c r="DW807">
        <v>-8.5618999999999996</v>
      </c>
      <c r="DX807">
        <v>101.517</v>
      </c>
      <c r="DY807">
        <v>4.0119999999999996</v>
      </c>
      <c r="DZ807">
        <v>268.37880000000001</v>
      </c>
      <c r="EA807">
        <v>-11.6212</v>
      </c>
      <c r="EB807">
        <v>101.774</v>
      </c>
      <c r="EC807">
        <v>3.9929999999999999</v>
      </c>
      <c r="ED807">
        <v>277.15750000000003</v>
      </c>
      <c r="EE807">
        <v>-2.8424999999999998</v>
      </c>
      <c r="EF807">
        <v>102.143</v>
      </c>
      <c r="EG807">
        <v>3.9660000000000002</v>
      </c>
      <c r="EH807">
        <v>272.1952</v>
      </c>
      <c r="EI807">
        <v>-7.8048000000000002</v>
      </c>
      <c r="EJ807">
        <v>103.249</v>
      </c>
      <c r="EK807">
        <v>3.8860000000000001</v>
      </c>
      <c r="EL807">
        <v>267.40879999999999</v>
      </c>
      <c r="EM807">
        <v>-12.591200000000001</v>
      </c>
      <c r="EN807">
        <v>105.03400000000001</v>
      </c>
      <c r="EO807">
        <v>3.758</v>
      </c>
      <c r="EP807">
        <v>247.79050000000001</v>
      </c>
      <c r="EQ807">
        <v>-32.209499999999998</v>
      </c>
      <c r="ER807">
        <v>111.961</v>
      </c>
      <c r="ES807">
        <v>3.2879999999999998</v>
      </c>
      <c r="ET807">
        <v>199.08510000000001</v>
      </c>
      <c r="EU807">
        <v>-80.914900000000003</v>
      </c>
      <c r="EV807">
        <v>111.961</v>
      </c>
      <c r="EW807">
        <v>3.2879999999999998</v>
      </c>
      <c r="EX807">
        <v>191.2011</v>
      </c>
      <c r="EY807">
        <v>-88.798900000000003</v>
      </c>
      <c r="EZ807">
        <v>112.468</v>
      </c>
      <c r="FA807">
        <v>3.2549999999999999</v>
      </c>
      <c r="FB807">
        <v>187.92070000000001</v>
      </c>
      <c r="FC807">
        <v>-92.079300000000003</v>
      </c>
      <c r="FD807">
        <v>111.56100000000001</v>
      </c>
      <c r="FE807">
        <v>3.3140000000000001</v>
      </c>
      <c r="FF807">
        <v>197.26259999999999</v>
      </c>
      <c r="FG807">
        <v>-82.737399999999994</v>
      </c>
      <c r="FH807">
        <v>61</v>
      </c>
      <c r="FI807">
        <v>-15.28</v>
      </c>
      <c r="FJ807">
        <v>74.27</v>
      </c>
      <c r="FK807">
        <v>-17.600000000000001</v>
      </c>
      <c r="FL807">
        <v>96.658000000000001</v>
      </c>
      <c r="FM807">
        <v>-31.85</v>
      </c>
      <c r="FN807">
        <v>0.29270000000000002</v>
      </c>
      <c r="FO807">
        <v>-35.064</v>
      </c>
      <c r="FP807">
        <v>0.36749999999999999</v>
      </c>
      <c r="FQ807">
        <v>-33.520099999999999</v>
      </c>
      <c r="FR807">
        <v>0.52539999999999998</v>
      </c>
      <c r="FS807">
        <v>-23.5535</v>
      </c>
      <c r="FT807">
        <v>0.84470000000000001</v>
      </c>
      <c r="FU807">
        <v>-25.927800000000001</v>
      </c>
      <c r="FV807">
        <v>1.431</v>
      </c>
      <c r="FW807">
        <v>-19.825199999999999</v>
      </c>
      <c r="FX807" t="s">
        <v>2372</v>
      </c>
      <c r="FY807">
        <v>157297.5509</v>
      </c>
    </row>
    <row r="808" spans="1:181" x14ac:dyDescent="0.35">
      <c r="A808">
        <v>811</v>
      </c>
      <c r="B808" t="s">
        <v>5637</v>
      </c>
      <c r="C808" t="s">
        <v>5617</v>
      </c>
      <c r="D808" t="s">
        <v>2368</v>
      </c>
      <c r="E808" t="s">
        <v>2369</v>
      </c>
      <c r="F808" t="s">
        <v>303</v>
      </c>
      <c r="G808" t="s">
        <v>331</v>
      </c>
      <c r="H808" t="s">
        <v>262</v>
      </c>
      <c r="I808" t="s">
        <v>304</v>
      </c>
      <c r="J808" t="s">
        <v>316</v>
      </c>
      <c r="K808" t="s">
        <v>193</v>
      </c>
      <c r="L808" t="s">
        <v>468</v>
      </c>
      <c r="M808" t="s">
        <v>193</v>
      </c>
      <c r="N808" t="s">
        <v>196</v>
      </c>
      <c r="O808" t="s">
        <v>197</v>
      </c>
      <c r="P808" t="s">
        <v>198</v>
      </c>
      <c r="Q808">
        <v>4000</v>
      </c>
      <c r="R808" t="s">
        <v>198</v>
      </c>
      <c r="S808">
        <v>750</v>
      </c>
      <c r="T808">
        <v>30</v>
      </c>
      <c r="U808">
        <v>4</v>
      </c>
      <c r="V808" t="s">
        <v>2244</v>
      </c>
      <c r="W808" t="s">
        <v>200</v>
      </c>
      <c r="X808">
        <v>4.25</v>
      </c>
      <c r="Y808" t="s">
        <v>193</v>
      </c>
      <c r="Z808" t="s">
        <v>5625</v>
      </c>
      <c r="AA808" t="s">
        <v>999</v>
      </c>
      <c r="AB808">
        <v>280</v>
      </c>
      <c r="AD808">
        <v>-4.93</v>
      </c>
      <c r="AE808" t="s">
        <v>193</v>
      </c>
      <c r="AF808" t="s">
        <v>193</v>
      </c>
      <c r="AG808">
        <v>350</v>
      </c>
      <c r="AH808">
        <v>0</v>
      </c>
      <c r="AI808">
        <v>0</v>
      </c>
      <c r="AJ808" t="s">
        <v>193</v>
      </c>
      <c r="AK808" t="s">
        <v>193</v>
      </c>
      <c r="AM808">
        <v>-10</v>
      </c>
      <c r="AN808">
        <v>70</v>
      </c>
      <c r="AO808" t="s">
        <v>193</v>
      </c>
      <c r="AP808">
        <v>11.87</v>
      </c>
      <c r="AQ808">
        <v>4.2510000000000003</v>
      </c>
      <c r="AR808">
        <v>99.983000000000004</v>
      </c>
      <c r="AS808" t="s">
        <v>202</v>
      </c>
      <c r="AT808" t="s">
        <v>203</v>
      </c>
      <c r="AU808" t="s">
        <v>204</v>
      </c>
      <c r="AV808" t="s">
        <v>205</v>
      </c>
      <c r="AW808">
        <v>5</v>
      </c>
      <c r="AX808">
        <v>5</v>
      </c>
      <c r="AY808" t="s">
        <v>193</v>
      </c>
      <c r="AZ808" t="s">
        <v>193</v>
      </c>
      <c r="BA808" t="s">
        <v>206</v>
      </c>
      <c r="BB808" t="s">
        <v>206</v>
      </c>
      <c r="BC808" t="s">
        <v>202</v>
      </c>
      <c r="BD808" t="s">
        <v>202</v>
      </c>
      <c r="BE808" t="s">
        <v>206</v>
      </c>
      <c r="BF808" t="s">
        <v>206</v>
      </c>
      <c r="BG808" t="s">
        <v>207</v>
      </c>
      <c r="BH808" t="s">
        <v>336</v>
      </c>
      <c r="BI808">
        <v>2000</v>
      </c>
      <c r="BK808" t="s">
        <v>206</v>
      </c>
      <c r="BL808" t="s">
        <v>218</v>
      </c>
      <c r="BM808" t="s">
        <v>30</v>
      </c>
      <c r="BN808" t="s">
        <v>32</v>
      </c>
      <c r="BO808" t="s">
        <v>208</v>
      </c>
      <c r="BP808" t="s">
        <v>745</v>
      </c>
      <c r="BQ808" t="s">
        <v>193</v>
      </c>
      <c r="BR808" t="s">
        <v>193</v>
      </c>
      <c r="BS808" t="s">
        <v>193</v>
      </c>
      <c r="BT808" t="s">
        <v>193</v>
      </c>
      <c r="BU808" t="s">
        <v>193</v>
      </c>
      <c r="BV808" t="s">
        <v>193</v>
      </c>
      <c r="BW808" t="s">
        <v>209</v>
      </c>
      <c r="BX808" t="s">
        <v>197</v>
      </c>
      <c r="BY808" t="s">
        <v>193</v>
      </c>
      <c r="BZ808" t="s">
        <v>211</v>
      </c>
      <c r="CA808" t="s">
        <v>1128</v>
      </c>
      <c r="CB808" t="s">
        <v>2373</v>
      </c>
      <c r="CC808" t="s">
        <v>2374</v>
      </c>
      <c r="CD808" t="s">
        <v>5635</v>
      </c>
      <c r="CE808">
        <v>1</v>
      </c>
      <c r="CF808">
        <v>0</v>
      </c>
      <c r="CG808" t="s">
        <v>214</v>
      </c>
      <c r="CH808" t="s">
        <v>215</v>
      </c>
      <c r="CI808" t="s">
        <v>215</v>
      </c>
      <c r="CJ808" t="s">
        <v>197</v>
      </c>
      <c r="CK808">
        <v>750</v>
      </c>
      <c r="CL808" t="s">
        <v>216</v>
      </c>
      <c r="CM808">
        <v>1</v>
      </c>
      <c r="CN808" t="s">
        <v>2244</v>
      </c>
      <c r="CO808" t="s">
        <v>193</v>
      </c>
      <c r="CP808" t="s">
        <v>193</v>
      </c>
      <c r="CQ808" t="s">
        <v>193</v>
      </c>
      <c r="CR808" t="s">
        <v>193</v>
      </c>
      <c r="CS808" t="s">
        <v>193</v>
      </c>
      <c r="CT808" t="s">
        <v>193</v>
      </c>
      <c r="CU808" t="s">
        <v>193</v>
      </c>
      <c r="CV808" t="s">
        <v>193</v>
      </c>
      <c r="CW808" t="s">
        <v>2368</v>
      </c>
      <c r="CX808" t="s">
        <v>217</v>
      </c>
      <c r="CY808">
        <v>0.875</v>
      </c>
      <c r="CZ808">
        <v>6.5629999999999997</v>
      </c>
      <c r="DA808" t="s">
        <v>206</v>
      </c>
      <c r="DB808" t="s">
        <v>193</v>
      </c>
      <c r="DC808" t="s">
        <v>193</v>
      </c>
      <c r="DD808" t="s">
        <v>193</v>
      </c>
      <c r="DE808" t="s">
        <v>193</v>
      </c>
      <c r="DF808" t="s">
        <v>193</v>
      </c>
      <c r="DG808" t="s">
        <v>220</v>
      </c>
      <c r="DH808" t="s">
        <v>33</v>
      </c>
      <c r="DI808" t="s">
        <v>350</v>
      </c>
      <c r="DJ808" t="s">
        <v>35</v>
      </c>
      <c r="DK808" t="s">
        <v>404</v>
      </c>
      <c r="DL808" t="s">
        <v>222</v>
      </c>
      <c r="DM808" t="s">
        <v>222</v>
      </c>
      <c r="DN808" t="s">
        <v>223</v>
      </c>
      <c r="DO808" t="s">
        <v>1002</v>
      </c>
      <c r="DP808">
        <v>103.935</v>
      </c>
      <c r="DQ808">
        <v>4.0209999999999999</v>
      </c>
      <c r="DR808">
        <v>275.18779999999998</v>
      </c>
      <c r="DS808">
        <v>-4.8121999999999998</v>
      </c>
      <c r="DT808">
        <v>103.28400000000001</v>
      </c>
      <c r="DU808">
        <v>4.0579999999999998</v>
      </c>
      <c r="DV808">
        <v>271.23809999999997</v>
      </c>
      <c r="DW808">
        <v>-8.7619000000000007</v>
      </c>
      <c r="DX808">
        <v>103.59</v>
      </c>
      <c r="DY808">
        <v>4.0410000000000004</v>
      </c>
      <c r="DZ808">
        <v>271.27879999999999</v>
      </c>
      <c r="EA808">
        <v>-8.7211999999999996</v>
      </c>
      <c r="EB808">
        <v>102.864</v>
      </c>
      <c r="EC808">
        <v>4.0819999999999999</v>
      </c>
      <c r="ED808">
        <v>286.0575</v>
      </c>
      <c r="EE808">
        <v>6.0575000000000001</v>
      </c>
      <c r="EF808">
        <v>104.848</v>
      </c>
      <c r="EG808">
        <v>3.9689999999999999</v>
      </c>
      <c r="EH808">
        <v>272.49520000000001</v>
      </c>
      <c r="EI808">
        <v>-7.5048000000000004</v>
      </c>
      <c r="EJ808">
        <v>106.672</v>
      </c>
      <c r="EK808">
        <v>3.8690000000000002</v>
      </c>
      <c r="EL808">
        <v>265.7088</v>
      </c>
      <c r="EM808">
        <v>-14.2912</v>
      </c>
      <c r="EN808">
        <v>109.342</v>
      </c>
      <c r="EO808">
        <v>3.7250000000000001</v>
      </c>
      <c r="EP808">
        <v>244.4905</v>
      </c>
      <c r="EQ808">
        <v>-35.509500000000003</v>
      </c>
      <c r="ER808">
        <v>110.19799999999999</v>
      </c>
      <c r="ES808">
        <v>3.68</v>
      </c>
      <c r="ET808">
        <v>238.2851</v>
      </c>
      <c r="EU808">
        <v>-41.7149</v>
      </c>
      <c r="EV808">
        <v>110.19799999999999</v>
      </c>
      <c r="EW808">
        <v>3.68</v>
      </c>
      <c r="EX808">
        <v>230.40110000000001</v>
      </c>
      <c r="EY808">
        <v>-49.5989</v>
      </c>
      <c r="EZ808">
        <v>118.105</v>
      </c>
      <c r="FA808">
        <v>3.286</v>
      </c>
      <c r="FB808">
        <v>191.02070000000001</v>
      </c>
      <c r="FC808">
        <v>-88.979299999999995</v>
      </c>
      <c r="FD808">
        <v>117.18300000000001</v>
      </c>
      <c r="FE808">
        <v>3.33</v>
      </c>
      <c r="FF808">
        <v>198.86259999999999</v>
      </c>
      <c r="FG808">
        <v>-81.1374</v>
      </c>
      <c r="FH808">
        <v>61</v>
      </c>
      <c r="FI808">
        <v>-15.28</v>
      </c>
      <c r="FJ808">
        <v>74.27</v>
      </c>
      <c r="FK808">
        <v>-17.600000000000001</v>
      </c>
      <c r="FL808">
        <v>96.658000000000001</v>
      </c>
      <c r="FM808">
        <v>-31.85</v>
      </c>
      <c r="FN808">
        <v>0.29270000000000002</v>
      </c>
      <c r="FO808">
        <v>-35.064</v>
      </c>
      <c r="FP808">
        <v>0.36749999999999999</v>
      </c>
      <c r="FQ808">
        <v>-33.520099999999999</v>
      </c>
      <c r="FR808">
        <v>0.52539999999999998</v>
      </c>
      <c r="FS808">
        <v>-23.5535</v>
      </c>
      <c r="FT808">
        <v>0.84470000000000001</v>
      </c>
      <c r="FU808">
        <v>-25.927800000000001</v>
      </c>
      <c r="FV808">
        <v>1.431</v>
      </c>
      <c r="FW808">
        <v>-19.825199999999999</v>
      </c>
      <c r="FX808" t="s">
        <v>2372</v>
      </c>
      <c r="FY808">
        <v>157297.5509</v>
      </c>
    </row>
    <row r="809" spans="1:181" x14ac:dyDescent="0.35">
      <c r="A809">
        <v>812</v>
      </c>
      <c r="B809" t="s">
        <v>5637</v>
      </c>
      <c r="C809" t="s">
        <v>5617</v>
      </c>
      <c r="D809" t="s">
        <v>2368</v>
      </c>
      <c r="E809" t="s">
        <v>2369</v>
      </c>
      <c r="F809" t="s">
        <v>303</v>
      </c>
      <c r="G809" t="s">
        <v>331</v>
      </c>
      <c r="H809" t="s">
        <v>262</v>
      </c>
      <c r="I809" t="s">
        <v>304</v>
      </c>
      <c r="J809" t="s">
        <v>316</v>
      </c>
      <c r="K809" t="s">
        <v>193</v>
      </c>
      <c r="L809" t="s">
        <v>468</v>
      </c>
      <c r="M809" t="s">
        <v>193</v>
      </c>
      <c r="N809" t="s">
        <v>196</v>
      </c>
      <c r="O809" t="s">
        <v>197</v>
      </c>
      <c r="P809" t="s">
        <v>198</v>
      </c>
      <c r="Q809">
        <v>4000</v>
      </c>
      <c r="R809" t="s">
        <v>198</v>
      </c>
      <c r="S809">
        <v>1500</v>
      </c>
      <c r="T809">
        <v>10</v>
      </c>
      <c r="U809">
        <v>4</v>
      </c>
      <c r="V809" t="s">
        <v>2244</v>
      </c>
      <c r="W809" t="s">
        <v>200</v>
      </c>
      <c r="X809">
        <v>3.75</v>
      </c>
      <c r="Y809" t="s">
        <v>193</v>
      </c>
      <c r="Z809" t="s">
        <v>5405</v>
      </c>
      <c r="AA809" t="s">
        <v>1544</v>
      </c>
      <c r="AB809">
        <v>295</v>
      </c>
      <c r="AD809">
        <v>-7.63</v>
      </c>
      <c r="AE809" t="s">
        <v>193</v>
      </c>
      <c r="AF809" t="s">
        <v>193</v>
      </c>
      <c r="AG809">
        <v>350</v>
      </c>
      <c r="AH809">
        <v>0</v>
      </c>
      <c r="AI809">
        <v>0</v>
      </c>
      <c r="AJ809" t="s">
        <v>193</v>
      </c>
      <c r="AK809" t="s">
        <v>193</v>
      </c>
      <c r="AM809">
        <v>3</v>
      </c>
      <c r="AN809">
        <v>55</v>
      </c>
      <c r="AO809" t="s">
        <v>193</v>
      </c>
      <c r="AP809">
        <v>4.5</v>
      </c>
      <c r="AQ809">
        <v>3.7770000000000001</v>
      </c>
      <c r="AR809">
        <v>99.777000000000001</v>
      </c>
      <c r="AS809" t="s">
        <v>202</v>
      </c>
      <c r="AT809" t="s">
        <v>203</v>
      </c>
      <c r="AU809" t="s">
        <v>204</v>
      </c>
      <c r="AV809" t="s">
        <v>205</v>
      </c>
      <c r="AW809">
        <v>5</v>
      </c>
      <c r="AX809">
        <v>5</v>
      </c>
      <c r="AY809" t="s">
        <v>193</v>
      </c>
      <c r="AZ809" t="s">
        <v>193</v>
      </c>
      <c r="BA809" t="s">
        <v>206</v>
      </c>
      <c r="BB809" t="s">
        <v>206</v>
      </c>
      <c r="BC809" t="s">
        <v>202</v>
      </c>
      <c r="BD809" t="s">
        <v>202</v>
      </c>
      <c r="BE809" t="s">
        <v>206</v>
      </c>
      <c r="BF809" t="s">
        <v>206</v>
      </c>
      <c r="BG809" t="s">
        <v>207</v>
      </c>
      <c r="BH809" t="s">
        <v>336</v>
      </c>
      <c r="BI809">
        <v>2000</v>
      </c>
      <c r="BK809" t="s">
        <v>206</v>
      </c>
      <c r="BL809" t="s">
        <v>218</v>
      </c>
      <c r="BM809" t="s">
        <v>30</v>
      </c>
      <c r="BN809" t="s">
        <v>32</v>
      </c>
      <c r="BO809" t="s">
        <v>208</v>
      </c>
      <c r="BP809" t="s">
        <v>745</v>
      </c>
      <c r="BQ809" t="s">
        <v>193</v>
      </c>
      <c r="BR809" t="s">
        <v>193</v>
      </c>
      <c r="BS809" t="s">
        <v>193</v>
      </c>
      <c r="BT809" t="s">
        <v>193</v>
      </c>
      <c r="BU809" t="s">
        <v>193</v>
      </c>
      <c r="BV809" t="s">
        <v>193</v>
      </c>
      <c r="BW809" t="s">
        <v>209</v>
      </c>
      <c r="BX809" t="s">
        <v>197</v>
      </c>
      <c r="BY809" t="s">
        <v>193</v>
      </c>
      <c r="BZ809" t="s">
        <v>211</v>
      </c>
      <c r="CA809" t="s">
        <v>1128</v>
      </c>
      <c r="CB809" t="s">
        <v>2375</v>
      </c>
      <c r="CC809" t="s">
        <v>2376</v>
      </c>
      <c r="CD809" t="s">
        <v>5635</v>
      </c>
      <c r="CE809">
        <v>1</v>
      </c>
      <c r="CF809">
        <v>0</v>
      </c>
      <c r="CG809" t="s">
        <v>214</v>
      </c>
      <c r="CH809" t="s">
        <v>215</v>
      </c>
      <c r="CI809" t="s">
        <v>215</v>
      </c>
      <c r="CJ809" t="s">
        <v>197</v>
      </c>
      <c r="CK809">
        <v>1500</v>
      </c>
      <c r="CL809" t="s">
        <v>216</v>
      </c>
      <c r="CM809">
        <v>1</v>
      </c>
      <c r="CN809" t="s">
        <v>2244</v>
      </c>
      <c r="CO809" t="s">
        <v>193</v>
      </c>
      <c r="CP809" t="s">
        <v>193</v>
      </c>
      <c r="CQ809" t="s">
        <v>193</v>
      </c>
      <c r="CR809" t="s">
        <v>193</v>
      </c>
      <c r="CS809" t="s">
        <v>193</v>
      </c>
      <c r="CT809" t="s">
        <v>193</v>
      </c>
      <c r="CU809" t="s">
        <v>193</v>
      </c>
      <c r="CV809" t="s">
        <v>193</v>
      </c>
      <c r="CW809" t="s">
        <v>2368</v>
      </c>
      <c r="CX809" t="s">
        <v>217</v>
      </c>
      <c r="CY809">
        <v>0.45</v>
      </c>
      <c r="CZ809">
        <v>6.75</v>
      </c>
      <c r="DA809" t="s">
        <v>202</v>
      </c>
      <c r="DB809" t="s">
        <v>193</v>
      </c>
      <c r="DC809" t="s">
        <v>193</v>
      </c>
      <c r="DD809" t="s">
        <v>193</v>
      </c>
      <c r="DE809" t="s">
        <v>193</v>
      </c>
      <c r="DF809" t="s">
        <v>193</v>
      </c>
      <c r="DG809" t="s">
        <v>220</v>
      </c>
      <c r="DH809" t="s">
        <v>33</v>
      </c>
      <c r="DI809" t="s">
        <v>350</v>
      </c>
      <c r="DJ809" t="s">
        <v>35</v>
      </c>
      <c r="DK809" t="s">
        <v>404</v>
      </c>
      <c r="DL809" t="s">
        <v>222</v>
      </c>
      <c r="DM809" t="s">
        <v>222</v>
      </c>
      <c r="DN809" t="s">
        <v>223</v>
      </c>
      <c r="DO809" t="s">
        <v>1547</v>
      </c>
      <c r="DP809">
        <v>103.45699999999999</v>
      </c>
      <c r="DQ809">
        <v>3.3319999999999999</v>
      </c>
      <c r="DR809">
        <v>265.75749999999999</v>
      </c>
      <c r="DS809">
        <v>-29.2425</v>
      </c>
      <c r="DT809">
        <v>102.94</v>
      </c>
      <c r="DU809">
        <v>3.3929999999999998</v>
      </c>
      <c r="DV809">
        <v>266.678</v>
      </c>
      <c r="DW809">
        <v>-28.321999999999999</v>
      </c>
      <c r="DX809">
        <v>102.849</v>
      </c>
      <c r="DY809">
        <v>3.4039999999999999</v>
      </c>
      <c r="DZ809">
        <v>273.47210000000001</v>
      </c>
      <c r="EA809">
        <v>-21.527899999999999</v>
      </c>
      <c r="EB809">
        <v>103.149</v>
      </c>
      <c r="EC809">
        <v>3.3679999999999999</v>
      </c>
      <c r="ED809">
        <v>278.50240000000002</v>
      </c>
      <c r="EE809">
        <v>-16.497599999999998</v>
      </c>
      <c r="EF809">
        <v>103.369</v>
      </c>
      <c r="EG809">
        <v>3.3420000000000001</v>
      </c>
      <c r="EH809">
        <v>274.56819999999999</v>
      </c>
      <c r="EI809">
        <v>-20.431799999999999</v>
      </c>
      <c r="EJ809">
        <v>103.754</v>
      </c>
      <c r="EK809">
        <v>3.2959999999999998</v>
      </c>
      <c r="EL809">
        <v>270.14859999999999</v>
      </c>
      <c r="EM809">
        <v>-24.851400000000002</v>
      </c>
      <c r="EN809">
        <v>105.119</v>
      </c>
      <c r="EO809">
        <v>3.1349999999999998</v>
      </c>
      <c r="EP809">
        <v>246.54409999999999</v>
      </c>
      <c r="EQ809">
        <v>-48.4559</v>
      </c>
      <c r="ER809">
        <v>111.21299999999999</v>
      </c>
      <c r="ES809">
        <v>2.4460000000000002</v>
      </c>
      <c r="ET809">
        <v>173.40450000000001</v>
      </c>
      <c r="EU809">
        <v>-121.5955</v>
      </c>
      <c r="EV809">
        <v>111.21299999999999</v>
      </c>
      <c r="EW809">
        <v>2.4460000000000002</v>
      </c>
      <c r="EX809">
        <v>167.39490000000001</v>
      </c>
      <c r="EY809">
        <v>-127.60509999999999</v>
      </c>
      <c r="EZ809">
        <v>111.416</v>
      </c>
      <c r="FA809">
        <v>2.4239999999999999</v>
      </c>
      <c r="FB809">
        <v>165.2516</v>
      </c>
      <c r="FC809">
        <v>-129.7484</v>
      </c>
      <c r="FD809">
        <v>110.923</v>
      </c>
      <c r="FE809">
        <v>2.4769999999999999</v>
      </c>
      <c r="FF809">
        <v>175.81489999999999</v>
      </c>
      <c r="FG809">
        <v>-119.18510000000001</v>
      </c>
      <c r="FH809">
        <v>61</v>
      </c>
      <c r="FI809">
        <v>-15.28</v>
      </c>
      <c r="FJ809">
        <v>74.27</v>
      </c>
      <c r="FK809">
        <v>-17.600000000000001</v>
      </c>
      <c r="FL809">
        <v>96.658000000000001</v>
      </c>
      <c r="FM809">
        <v>-31.85</v>
      </c>
      <c r="FN809">
        <v>0.29270000000000002</v>
      </c>
      <c r="FO809">
        <v>-35.064</v>
      </c>
      <c r="FP809">
        <v>0.36749999999999999</v>
      </c>
      <c r="FQ809">
        <v>-33.520099999999999</v>
      </c>
      <c r="FR809">
        <v>0.52539999999999998</v>
      </c>
      <c r="FS809">
        <v>-23.5535</v>
      </c>
      <c r="FT809">
        <v>0.84470000000000001</v>
      </c>
      <c r="FU809">
        <v>-25.927800000000001</v>
      </c>
      <c r="FV809">
        <v>1.431</v>
      </c>
      <c r="FW809">
        <v>-19.825199999999999</v>
      </c>
      <c r="FX809" t="s">
        <v>2372</v>
      </c>
      <c r="FY809">
        <v>157297.5509</v>
      </c>
    </row>
    <row r="810" spans="1:181" x14ac:dyDescent="0.35">
      <c r="A810">
        <v>813</v>
      </c>
      <c r="B810" t="s">
        <v>5637</v>
      </c>
      <c r="C810" t="s">
        <v>5617</v>
      </c>
      <c r="D810" t="s">
        <v>2368</v>
      </c>
      <c r="E810" t="s">
        <v>2369</v>
      </c>
      <c r="F810" t="s">
        <v>303</v>
      </c>
      <c r="G810" t="s">
        <v>331</v>
      </c>
      <c r="H810" t="s">
        <v>262</v>
      </c>
      <c r="I810" t="s">
        <v>304</v>
      </c>
      <c r="J810" t="s">
        <v>316</v>
      </c>
      <c r="K810" t="s">
        <v>193</v>
      </c>
      <c r="L810" t="s">
        <v>468</v>
      </c>
      <c r="M810" t="s">
        <v>193</v>
      </c>
      <c r="N810" t="s">
        <v>196</v>
      </c>
      <c r="O810" t="s">
        <v>197</v>
      </c>
      <c r="P810" t="s">
        <v>198</v>
      </c>
      <c r="Q810">
        <v>4000</v>
      </c>
      <c r="R810" t="s">
        <v>198</v>
      </c>
      <c r="S810">
        <v>750</v>
      </c>
      <c r="T810">
        <v>7</v>
      </c>
      <c r="U810">
        <v>4</v>
      </c>
      <c r="V810" t="s">
        <v>2244</v>
      </c>
      <c r="W810" t="s">
        <v>200</v>
      </c>
      <c r="X810">
        <v>3.625</v>
      </c>
      <c r="Y810" t="s">
        <v>193</v>
      </c>
      <c r="Z810" t="s">
        <v>5630</v>
      </c>
      <c r="AA810" t="s">
        <v>1878</v>
      </c>
      <c r="AB810">
        <v>295</v>
      </c>
      <c r="AD810">
        <v>-13.61</v>
      </c>
      <c r="AE810" t="s">
        <v>193</v>
      </c>
      <c r="AF810" t="s">
        <v>193</v>
      </c>
      <c r="AG810">
        <v>350</v>
      </c>
      <c r="AH810">
        <v>0</v>
      </c>
      <c r="AI810">
        <v>0</v>
      </c>
      <c r="AJ810" t="s">
        <v>193</v>
      </c>
      <c r="AK810" t="s">
        <v>193</v>
      </c>
      <c r="AM810">
        <v>3</v>
      </c>
      <c r="AN810">
        <v>55</v>
      </c>
      <c r="AO810" t="s">
        <v>193</v>
      </c>
      <c r="AP810">
        <v>5.67</v>
      </c>
      <c r="AQ810">
        <v>3.6539999999999999</v>
      </c>
      <c r="AR810">
        <v>99.822000000000003</v>
      </c>
      <c r="AS810" t="s">
        <v>202</v>
      </c>
      <c r="AT810" t="s">
        <v>203</v>
      </c>
      <c r="AU810" t="s">
        <v>204</v>
      </c>
      <c r="AV810" t="s">
        <v>205</v>
      </c>
      <c r="AW810">
        <v>5</v>
      </c>
      <c r="AX810">
        <v>5</v>
      </c>
      <c r="AY810" t="s">
        <v>193</v>
      </c>
      <c r="AZ810" t="s">
        <v>193</v>
      </c>
      <c r="BA810" t="s">
        <v>206</v>
      </c>
      <c r="BB810" t="s">
        <v>206</v>
      </c>
      <c r="BC810" t="s">
        <v>202</v>
      </c>
      <c r="BD810" t="s">
        <v>202</v>
      </c>
      <c r="BE810" t="s">
        <v>206</v>
      </c>
      <c r="BF810" t="s">
        <v>206</v>
      </c>
      <c r="BG810" t="s">
        <v>207</v>
      </c>
      <c r="BH810" t="s">
        <v>336</v>
      </c>
      <c r="BI810">
        <v>2000</v>
      </c>
      <c r="BK810" t="s">
        <v>206</v>
      </c>
      <c r="BL810" t="s">
        <v>218</v>
      </c>
      <c r="BM810" t="s">
        <v>30</v>
      </c>
      <c r="BN810" t="s">
        <v>32</v>
      </c>
      <c r="BO810" t="s">
        <v>208</v>
      </c>
      <c r="BP810" t="s">
        <v>745</v>
      </c>
      <c r="BQ810" t="s">
        <v>193</v>
      </c>
      <c r="BR810" t="s">
        <v>193</v>
      </c>
      <c r="BS810" t="s">
        <v>193</v>
      </c>
      <c r="BT810" t="s">
        <v>193</v>
      </c>
      <c r="BU810" t="s">
        <v>193</v>
      </c>
      <c r="BV810" t="s">
        <v>193</v>
      </c>
      <c r="BW810" t="s">
        <v>209</v>
      </c>
      <c r="BX810" t="s">
        <v>197</v>
      </c>
      <c r="BY810" t="s">
        <v>193</v>
      </c>
      <c r="BZ810" t="s">
        <v>211</v>
      </c>
      <c r="CA810" t="s">
        <v>1128</v>
      </c>
      <c r="CB810" t="s">
        <v>2377</v>
      </c>
      <c r="CC810" t="s">
        <v>2378</v>
      </c>
      <c r="CD810" t="s">
        <v>5635</v>
      </c>
      <c r="CE810">
        <v>1</v>
      </c>
      <c r="CF810">
        <v>0</v>
      </c>
      <c r="CG810" t="s">
        <v>214</v>
      </c>
      <c r="CH810" t="s">
        <v>215</v>
      </c>
      <c r="CI810" t="s">
        <v>215</v>
      </c>
      <c r="CJ810" t="s">
        <v>197</v>
      </c>
      <c r="CK810">
        <v>750</v>
      </c>
      <c r="CL810" t="s">
        <v>216</v>
      </c>
      <c r="CM810">
        <v>1</v>
      </c>
      <c r="CN810" t="s">
        <v>2244</v>
      </c>
      <c r="CO810" t="s">
        <v>193</v>
      </c>
      <c r="CP810" t="s">
        <v>193</v>
      </c>
      <c r="CQ810" t="s">
        <v>193</v>
      </c>
      <c r="CR810" t="s">
        <v>193</v>
      </c>
      <c r="CS810" t="s">
        <v>193</v>
      </c>
      <c r="CT810" t="s">
        <v>193</v>
      </c>
      <c r="CU810" t="s">
        <v>193</v>
      </c>
      <c r="CV810" t="s">
        <v>193</v>
      </c>
      <c r="CW810" t="s">
        <v>2368</v>
      </c>
      <c r="CX810" t="s">
        <v>217</v>
      </c>
      <c r="CY810">
        <v>0.4</v>
      </c>
      <c r="CZ810">
        <v>3</v>
      </c>
      <c r="DA810" t="s">
        <v>206</v>
      </c>
      <c r="DB810" t="s">
        <v>193</v>
      </c>
      <c r="DC810" t="s">
        <v>193</v>
      </c>
      <c r="DD810" t="s">
        <v>193</v>
      </c>
      <c r="DE810" t="s">
        <v>193</v>
      </c>
      <c r="DF810" t="s">
        <v>193</v>
      </c>
      <c r="DG810" t="s">
        <v>220</v>
      </c>
      <c r="DH810" t="s">
        <v>33</v>
      </c>
      <c r="DI810" t="s">
        <v>350</v>
      </c>
      <c r="DJ810" t="s">
        <v>35</v>
      </c>
      <c r="DK810" t="s">
        <v>404</v>
      </c>
      <c r="DL810" t="s">
        <v>222</v>
      </c>
      <c r="DM810" t="s">
        <v>222</v>
      </c>
      <c r="DN810" t="s">
        <v>223</v>
      </c>
      <c r="DO810" t="s">
        <v>1881</v>
      </c>
      <c r="DP810">
        <v>102.4</v>
      </c>
      <c r="DQ810">
        <v>3.2309999999999999</v>
      </c>
      <c r="DR810">
        <v>268.69200000000001</v>
      </c>
      <c r="DS810">
        <v>-26.308</v>
      </c>
      <c r="DT810">
        <v>102.17100000000001</v>
      </c>
      <c r="DU810">
        <v>3.2679999999999998</v>
      </c>
      <c r="DV810">
        <v>269.47609999999997</v>
      </c>
      <c r="DW810">
        <v>-25.523900000000001</v>
      </c>
      <c r="DX810">
        <v>102.495</v>
      </c>
      <c r="DY810">
        <v>3.2149999999999999</v>
      </c>
      <c r="DZ810">
        <v>268.49119999999999</v>
      </c>
      <c r="EA810">
        <v>-26.508800000000001</v>
      </c>
      <c r="EB810">
        <v>102.97</v>
      </c>
      <c r="EC810">
        <v>3.1379999999999999</v>
      </c>
      <c r="ED810">
        <v>265.76990000000001</v>
      </c>
      <c r="EE810">
        <v>-29.2301</v>
      </c>
      <c r="EF810">
        <v>102.191</v>
      </c>
      <c r="EG810">
        <v>3.2639999999999998</v>
      </c>
      <c r="EH810">
        <v>276.41559999999998</v>
      </c>
      <c r="EI810">
        <v>-18.584399999999999</v>
      </c>
      <c r="EJ810">
        <v>102.191</v>
      </c>
      <c r="EK810">
        <v>3.2639999999999998</v>
      </c>
      <c r="EL810">
        <v>276.21409999999997</v>
      </c>
      <c r="EM810">
        <v>-18.785900000000002</v>
      </c>
      <c r="EN810">
        <v>104.55200000000001</v>
      </c>
      <c r="EO810">
        <v>2.883</v>
      </c>
      <c r="EP810">
        <v>231.57560000000001</v>
      </c>
      <c r="EQ810">
        <v>-63.424399999999999</v>
      </c>
      <c r="ER810">
        <v>108.90600000000001</v>
      </c>
      <c r="ES810">
        <v>2.2069999999999999</v>
      </c>
      <c r="ET810">
        <v>159.90770000000001</v>
      </c>
      <c r="EU810">
        <v>-135.09229999999999</v>
      </c>
      <c r="EV810">
        <v>108.90600000000001</v>
      </c>
      <c r="EW810">
        <v>2.2069999999999999</v>
      </c>
      <c r="EX810">
        <v>156.05250000000001</v>
      </c>
      <c r="EY810">
        <v>-138.94749999999999</v>
      </c>
      <c r="EZ810">
        <v>108.876</v>
      </c>
      <c r="FA810">
        <v>2.2109999999999999</v>
      </c>
      <c r="FB810">
        <v>156.50710000000001</v>
      </c>
      <c r="FC810">
        <v>-138.49289999999999</v>
      </c>
      <c r="FD810">
        <v>109.36799999999999</v>
      </c>
      <c r="FE810">
        <v>2.1360000000000001</v>
      </c>
      <c r="FF810">
        <v>155.4119</v>
      </c>
      <c r="FG810">
        <v>-139.5881</v>
      </c>
      <c r="FH810">
        <v>61</v>
      </c>
      <c r="FI810">
        <v>-15.28</v>
      </c>
      <c r="FJ810">
        <v>74.27</v>
      </c>
      <c r="FK810">
        <v>-17.600000000000001</v>
      </c>
      <c r="FL810">
        <v>96.658000000000001</v>
      </c>
      <c r="FM810">
        <v>-31.85</v>
      </c>
      <c r="FN810">
        <v>0.29270000000000002</v>
      </c>
      <c r="FO810">
        <v>-35.064</v>
      </c>
      <c r="FP810">
        <v>0.36749999999999999</v>
      </c>
      <c r="FQ810">
        <v>-33.520099999999999</v>
      </c>
      <c r="FR810">
        <v>0.52539999999999998</v>
      </c>
      <c r="FS810">
        <v>-23.5535</v>
      </c>
      <c r="FT810">
        <v>0.84470000000000001</v>
      </c>
      <c r="FU810">
        <v>-25.927800000000001</v>
      </c>
      <c r="FV810">
        <v>1.431</v>
      </c>
      <c r="FW810">
        <v>-19.825199999999999</v>
      </c>
      <c r="FX810" t="s">
        <v>2372</v>
      </c>
      <c r="FY810">
        <v>157297.5509</v>
      </c>
    </row>
    <row r="811" spans="1:181" x14ac:dyDescent="0.35">
      <c r="A811">
        <v>814</v>
      </c>
      <c r="B811" t="s">
        <v>5637</v>
      </c>
      <c r="C811" t="s">
        <v>5617</v>
      </c>
      <c r="D811" t="s">
        <v>2379</v>
      </c>
      <c r="E811" t="s">
        <v>2380</v>
      </c>
      <c r="F811" t="s">
        <v>232</v>
      </c>
      <c r="G811" t="s">
        <v>304</v>
      </c>
      <c r="H811" t="s">
        <v>285</v>
      </c>
      <c r="I811" t="s">
        <v>304</v>
      </c>
      <c r="J811" t="s">
        <v>285</v>
      </c>
      <c r="K811" t="s">
        <v>331</v>
      </c>
      <c r="L811" t="s">
        <v>610</v>
      </c>
      <c r="M811">
        <v>3</v>
      </c>
      <c r="N811" t="s">
        <v>196</v>
      </c>
      <c r="O811" t="s">
        <v>197</v>
      </c>
      <c r="P811" t="s">
        <v>198</v>
      </c>
      <c r="Q811">
        <v>1600</v>
      </c>
      <c r="R811" t="s">
        <v>198</v>
      </c>
      <c r="S811">
        <v>600</v>
      </c>
      <c r="T811">
        <v>10</v>
      </c>
      <c r="U811">
        <v>2</v>
      </c>
      <c r="V811" t="s">
        <v>199</v>
      </c>
      <c r="W811" t="s">
        <v>200</v>
      </c>
      <c r="X811">
        <v>3.35</v>
      </c>
      <c r="Y811" t="s">
        <v>193</v>
      </c>
      <c r="Z811" t="s">
        <v>5405</v>
      </c>
      <c r="AA811" t="s">
        <v>1544</v>
      </c>
      <c r="AB811">
        <v>255</v>
      </c>
      <c r="AD811">
        <v>-9</v>
      </c>
      <c r="AE811" t="s">
        <v>193</v>
      </c>
      <c r="AF811" t="s">
        <v>193</v>
      </c>
      <c r="AG811">
        <v>312.5</v>
      </c>
      <c r="AH811">
        <v>0</v>
      </c>
      <c r="AI811">
        <v>0</v>
      </c>
      <c r="AJ811" t="s">
        <v>193</v>
      </c>
      <c r="AK811" t="s">
        <v>193</v>
      </c>
      <c r="AM811">
        <v>-10</v>
      </c>
      <c r="AN811">
        <v>57.5</v>
      </c>
      <c r="AO811" t="s">
        <v>193</v>
      </c>
      <c r="AP811">
        <v>10</v>
      </c>
      <c r="AQ811">
        <v>3.3769999999999998</v>
      </c>
      <c r="AR811">
        <v>99.772000000000006</v>
      </c>
      <c r="AS811" t="s">
        <v>202</v>
      </c>
      <c r="AT811" t="s">
        <v>203</v>
      </c>
      <c r="AU811" t="s">
        <v>204</v>
      </c>
      <c r="AV811" t="s">
        <v>205</v>
      </c>
      <c r="AW811">
        <v>10</v>
      </c>
      <c r="AX811">
        <v>4</v>
      </c>
      <c r="AY811">
        <v>6</v>
      </c>
      <c r="AZ811" t="s">
        <v>193</v>
      </c>
      <c r="BA811" t="s">
        <v>206</v>
      </c>
      <c r="BB811" t="s">
        <v>206</v>
      </c>
      <c r="BC811" t="s">
        <v>202</v>
      </c>
      <c r="BD811" t="s">
        <v>202</v>
      </c>
      <c r="BE811" t="s">
        <v>206</v>
      </c>
      <c r="BF811" t="s">
        <v>206</v>
      </c>
      <c r="BG811" t="s">
        <v>1464</v>
      </c>
      <c r="BH811" t="s">
        <v>207</v>
      </c>
      <c r="BI811">
        <v>2000</v>
      </c>
      <c r="BK811" t="s">
        <v>206</v>
      </c>
      <c r="BL811" t="s">
        <v>208</v>
      </c>
      <c r="BM811" t="s">
        <v>218</v>
      </c>
      <c r="BN811" t="s">
        <v>32</v>
      </c>
      <c r="BO811" t="s">
        <v>33</v>
      </c>
      <c r="BP811" t="s">
        <v>220</v>
      </c>
      <c r="BQ811" t="s">
        <v>963</v>
      </c>
      <c r="BR811" t="s">
        <v>350</v>
      </c>
      <c r="BS811" t="s">
        <v>340</v>
      </c>
      <c r="BT811" t="s">
        <v>267</v>
      </c>
      <c r="BU811" t="s">
        <v>341</v>
      </c>
      <c r="BV811" t="s">
        <v>208</v>
      </c>
      <c r="BW811" t="s">
        <v>209</v>
      </c>
      <c r="BX811" t="s">
        <v>197</v>
      </c>
      <c r="BY811" t="s">
        <v>193</v>
      </c>
      <c r="BZ811" t="s">
        <v>243</v>
      </c>
      <c r="CA811" t="s">
        <v>337</v>
      </c>
      <c r="CB811" t="s">
        <v>2381</v>
      </c>
      <c r="CC811" t="s">
        <v>2382</v>
      </c>
      <c r="CD811" t="s">
        <v>5635</v>
      </c>
      <c r="CE811">
        <v>1</v>
      </c>
      <c r="CF811">
        <v>1</v>
      </c>
      <c r="CG811" t="s">
        <v>214</v>
      </c>
      <c r="CH811" t="s">
        <v>215</v>
      </c>
      <c r="CI811" t="s">
        <v>215</v>
      </c>
      <c r="CJ811" t="s">
        <v>197</v>
      </c>
      <c r="CK811">
        <v>600</v>
      </c>
      <c r="CL811" t="s">
        <v>216</v>
      </c>
      <c r="CM811">
        <v>1</v>
      </c>
      <c r="CN811" t="s">
        <v>199</v>
      </c>
      <c r="CO811" t="s">
        <v>193</v>
      </c>
      <c r="CP811">
        <v>3</v>
      </c>
      <c r="CQ811" t="s">
        <v>193</v>
      </c>
      <c r="CR811" t="s">
        <v>193</v>
      </c>
      <c r="CS811" t="s">
        <v>193</v>
      </c>
      <c r="CT811" t="s">
        <v>193</v>
      </c>
      <c r="CU811" t="s">
        <v>193</v>
      </c>
      <c r="CV811" t="s">
        <v>193</v>
      </c>
      <c r="CW811" t="s">
        <v>2379</v>
      </c>
      <c r="CX811" t="s">
        <v>217</v>
      </c>
      <c r="CY811">
        <v>0.65</v>
      </c>
      <c r="CZ811">
        <v>3.9</v>
      </c>
      <c r="DA811" t="s">
        <v>206</v>
      </c>
      <c r="DB811" t="s">
        <v>193</v>
      </c>
      <c r="DC811" t="s">
        <v>193</v>
      </c>
      <c r="DD811" t="s">
        <v>193</v>
      </c>
      <c r="DE811" t="s">
        <v>193</v>
      </c>
      <c r="DF811" t="s">
        <v>193</v>
      </c>
      <c r="DG811" t="s">
        <v>339</v>
      </c>
      <c r="DH811" t="s">
        <v>375</v>
      </c>
      <c r="DI811" t="s">
        <v>342</v>
      </c>
      <c r="DJ811" t="s">
        <v>193</v>
      </c>
      <c r="DK811" t="s">
        <v>193</v>
      </c>
      <c r="DL811" t="s">
        <v>222</v>
      </c>
      <c r="DM811" t="s">
        <v>222</v>
      </c>
      <c r="DN811" t="s">
        <v>223</v>
      </c>
      <c r="DO811" t="s">
        <v>1547</v>
      </c>
      <c r="DP811">
        <v>103.121</v>
      </c>
      <c r="DQ811">
        <v>2.9790000000000001</v>
      </c>
      <c r="DR811">
        <v>230.45750000000001</v>
      </c>
      <c r="DS811">
        <v>-24.5425</v>
      </c>
      <c r="DT811">
        <v>102.651</v>
      </c>
      <c r="DU811">
        <v>3.0339999999999998</v>
      </c>
      <c r="DV811">
        <v>230.77799999999999</v>
      </c>
      <c r="DW811">
        <v>-24.222000000000001</v>
      </c>
      <c r="DX811">
        <v>102.572</v>
      </c>
      <c r="DY811">
        <v>3.0430000000000001</v>
      </c>
      <c r="DZ811">
        <v>237.37209999999999</v>
      </c>
      <c r="EA811">
        <v>-17.6279</v>
      </c>
      <c r="EB811">
        <v>102.97199999999999</v>
      </c>
      <c r="EC811">
        <v>2.996</v>
      </c>
      <c r="ED811">
        <v>241.30240000000001</v>
      </c>
      <c r="EE811">
        <v>-13.6976</v>
      </c>
      <c r="EF811">
        <v>102.97199999999999</v>
      </c>
      <c r="EG811">
        <v>2.996</v>
      </c>
      <c r="EH811">
        <v>239.9682</v>
      </c>
      <c r="EI811">
        <v>-15.0318</v>
      </c>
      <c r="EJ811">
        <v>102.646</v>
      </c>
      <c r="EK811">
        <v>3.0339999999999998</v>
      </c>
      <c r="EL811">
        <v>243.9486</v>
      </c>
      <c r="EM811">
        <v>-11.051399999999999</v>
      </c>
      <c r="EN811">
        <v>103.78100000000001</v>
      </c>
      <c r="EO811">
        <v>2.9009999999999998</v>
      </c>
      <c r="EP811">
        <v>223.14410000000001</v>
      </c>
      <c r="EQ811">
        <v>-31.855899999999998</v>
      </c>
      <c r="ER811">
        <v>103.78100000000001</v>
      </c>
      <c r="ES811">
        <v>2.9009999999999998</v>
      </c>
      <c r="ET811">
        <v>218.90450000000001</v>
      </c>
      <c r="EU811">
        <v>-36.095500000000001</v>
      </c>
      <c r="EV811">
        <v>103.78100000000001</v>
      </c>
      <c r="EW811">
        <v>2.9009999999999998</v>
      </c>
      <c r="EX811">
        <v>212.89490000000001</v>
      </c>
      <c r="EY811">
        <v>-42.1051</v>
      </c>
      <c r="EZ811">
        <v>103.78100000000001</v>
      </c>
      <c r="FA811">
        <v>2.9009999999999998</v>
      </c>
      <c r="FB811">
        <v>212.95160000000001</v>
      </c>
      <c r="FC811">
        <v>-42.048400000000001</v>
      </c>
      <c r="FD811">
        <v>109.027</v>
      </c>
      <c r="FE811">
        <v>2.3069999999999999</v>
      </c>
      <c r="FF811">
        <v>158.81489999999999</v>
      </c>
      <c r="FG811">
        <v>-96.185100000000006</v>
      </c>
      <c r="FH811">
        <v>61</v>
      </c>
      <c r="FI811">
        <v>-15.28</v>
      </c>
      <c r="FJ811">
        <v>74.27</v>
      </c>
      <c r="FK811">
        <v>-17.600000000000001</v>
      </c>
      <c r="FL811">
        <v>96.658000000000001</v>
      </c>
      <c r="FM811">
        <v>-31.85</v>
      </c>
      <c r="FN811">
        <v>0.29270000000000002</v>
      </c>
      <c r="FO811">
        <v>-35.064</v>
      </c>
      <c r="FP811">
        <v>0.36749999999999999</v>
      </c>
      <c r="FQ811">
        <v>-33.520099999999999</v>
      </c>
      <c r="FR811">
        <v>0.52539999999999998</v>
      </c>
      <c r="FS811">
        <v>-23.5535</v>
      </c>
      <c r="FT811">
        <v>0.84470000000000001</v>
      </c>
      <c r="FU811">
        <v>-25.927800000000001</v>
      </c>
      <c r="FV811">
        <v>1.431</v>
      </c>
      <c r="FW811">
        <v>-19.825199999999999</v>
      </c>
      <c r="FX811" t="s">
        <v>2383</v>
      </c>
      <c r="FY811" t="s">
        <v>252</v>
      </c>
    </row>
    <row r="812" spans="1:181" x14ac:dyDescent="0.35">
      <c r="A812">
        <v>815</v>
      </c>
      <c r="B812" t="s">
        <v>5637</v>
      </c>
      <c r="C812" t="s">
        <v>5617</v>
      </c>
      <c r="D812" t="s">
        <v>2379</v>
      </c>
      <c r="E812" t="s">
        <v>2380</v>
      </c>
      <c r="F812" t="s">
        <v>232</v>
      </c>
      <c r="G812" t="s">
        <v>304</v>
      </c>
      <c r="H812" t="s">
        <v>285</v>
      </c>
      <c r="I812" t="s">
        <v>304</v>
      </c>
      <c r="J812" t="s">
        <v>285</v>
      </c>
      <c r="K812" t="s">
        <v>331</v>
      </c>
      <c r="L812" t="s">
        <v>610</v>
      </c>
      <c r="M812" t="s">
        <v>193</v>
      </c>
      <c r="N812" t="s">
        <v>196</v>
      </c>
      <c r="O812" t="s">
        <v>197</v>
      </c>
      <c r="P812" t="s">
        <v>198</v>
      </c>
      <c r="Q812">
        <v>1600</v>
      </c>
      <c r="R812" t="s">
        <v>198</v>
      </c>
      <c r="S812">
        <v>1000</v>
      </c>
      <c r="T812">
        <v>30</v>
      </c>
      <c r="U812">
        <v>2</v>
      </c>
      <c r="V812" t="s">
        <v>199</v>
      </c>
      <c r="W812" t="s">
        <v>200</v>
      </c>
      <c r="X812">
        <v>3.7</v>
      </c>
      <c r="Y812" t="s">
        <v>193</v>
      </c>
      <c r="Z812" t="s">
        <v>5625</v>
      </c>
      <c r="AA812" t="s">
        <v>999</v>
      </c>
      <c r="AB812">
        <v>255</v>
      </c>
      <c r="AD812">
        <v>-7</v>
      </c>
      <c r="AE812" t="s">
        <v>193</v>
      </c>
      <c r="AF812" t="s">
        <v>193</v>
      </c>
      <c r="AG812">
        <v>312.5</v>
      </c>
      <c r="AH812">
        <v>0</v>
      </c>
      <c r="AI812">
        <v>0</v>
      </c>
      <c r="AJ812" t="s">
        <v>193</v>
      </c>
      <c r="AK812" t="s">
        <v>193</v>
      </c>
      <c r="AM812">
        <v>-10</v>
      </c>
      <c r="AN812">
        <v>57.5</v>
      </c>
      <c r="AO812" t="s">
        <v>193</v>
      </c>
      <c r="AP812">
        <v>7.3</v>
      </c>
      <c r="AQ812">
        <v>3.7429999999999999</v>
      </c>
      <c r="AR812">
        <v>99.111000000000004</v>
      </c>
      <c r="AS812" t="s">
        <v>202</v>
      </c>
      <c r="AT812" t="s">
        <v>203</v>
      </c>
      <c r="AU812" t="s">
        <v>204</v>
      </c>
      <c r="AV812" t="s">
        <v>205</v>
      </c>
      <c r="AW812">
        <v>10</v>
      </c>
      <c r="AX812">
        <v>4</v>
      </c>
      <c r="AY812">
        <v>6</v>
      </c>
      <c r="AZ812" t="s">
        <v>193</v>
      </c>
      <c r="BA812" t="s">
        <v>206</v>
      </c>
      <c r="BB812" t="s">
        <v>206</v>
      </c>
      <c r="BC812" t="s">
        <v>202</v>
      </c>
      <c r="BD812" t="s">
        <v>202</v>
      </c>
      <c r="BE812" t="s">
        <v>206</v>
      </c>
      <c r="BF812" t="s">
        <v>206</v>
      </c>
      <c r="BG812" t="s">
        <v>1464</v>
      </c>
      <c r="BH812" t="s">
        <v>207</v>
      </c>
      <c r="BI812">
        <v>2000</v>
      </c>
      <c r="BK812" t="s">
        <v>206</v>
      </c>
      <c r="BL812" t="s">
        <v>208</v>
      </c>
      <c r="BM812" t="s">
        <v>218</v>
      </c>
      <c r="BN812" t="s">
        <v>32</v>
      </c>
      <c r="BO812" t="s">
        <v>33</v>
      </c>
      <c r="BP812" t="s">
        <v>220</v>
      </c>
      <c r="BQ812" t="s">
        <v>963</v>
      </c>
      <c r="BR812" t="s">
        <v>350</v>
      </c>
      <c r="BS812" t="s">
        <v>340</v>
      </c>
      <c r="BT812" t="s">
        <v>267</v>
      </c>
      <c r="BU812" t="s">
        <v>341</v>
      </c>
      <c r="BV812" t="s">
        <v>208</v>
      </c>
      <c r="BW812" t="s">
        <v>209</v>
      </c>
      <c r="BX812" t="s">
        <v>197</v>
      </c>
      <c r="BY812" t="s">
        <v>193</v>
      </c>
      <c r="BZ812" t="s">
        <v>243</v>
      </c>
      <c r="CA812" t="s">
        <v>337</v>
      </c>
      <c r="CB812" t="s">
        <v>2384</v>
      </c>
      <c r="CC812" t="s">
        <v>2385</v>
      </c>
      <c r="CD812" t="s">
        <v>5635</v>
      </c>
      <c r="CE812">
        <v>1</v>
      </c>
      <c r="CF812">
        <v>0</v>
      </c>
      <c r="CG812" t="s">
        <v>214</v>
      </c>
      <c r="CH812" t="s">
        <v>215</v>
      </c>
      <c r="CI812" t="s">
        <v>215</v>
      </c>
      <c r="CJ812" t="s">
        <v>197</v>
      </c>
      <c r="CK812">
        <v>1000</v>
      </c>
      <c r="CL812" t="s">
        <v>216</v>
      </c>
      <c r="CM812">
        <v>1</v>
      </c>
      <c r="CN812" t="s">
        <v>199</v>
      </c>
      <c r="CO812" t="s">
        <v>193</v>
      </c>
      <c r="CP812">
        <v>6</v>
      </c>
      <c r="CQ812" t="s">
        <v>193</v>
      </c>
      <c r="CR812" t="s">
        <v>193</v>
      </c>
      <c r="CS812" t="s">
        <v>193</v>
      </c>
      <c r="CT812" t="s">
        <v>193</v>
      </c>
      <c r="CU812" t="s">
        <v>193</v>
      </c>
      <c r="CV812" t="s">
        <v>193</v>
      </c>
      <c r="CW812" t="s">
        <v>2379</v>
      </c>
      <c r="CX812" t="s">
        <v>217</v>
      </c>
      <c r="CY812">
        <v>0.875</v>
      </c>
      <c r="CZ812">
        <v>8.75</v>
      </c>
      <c r="DA812" t="s">
        <v>206</v>
      </c>
      <c r="DB812" t="s">
        <v>193</v>
      </c>
      <c r="DC812" t="s">
        <v>193</v>
      </c>
      <c r="DD812" t="s">
        <v>193</v>
      </c>
      <c r="DE812" t="s">
        <v>193</v>
      </c>
      <c r="DF812" t="s">
        <v>193</v>
      </c>
      <c r="DG812" t="s">
        <v>339</v>
      </c>
      <c r="DH812" t="s">
        <v>375</v>
      </c>
      <c r="DI812" t="s">
        <v>342</v>
      </c>
      <c r="DJ812" t="s">
        <v>193</v>
      </c>
      <c r="DK812" t="s">
        <v>193</v>
      </c>
      <c r="DL812" t="s">
        <v>222</v>
      </c>
      <c r="DM812" t="s">
        <v>222</v>
      </c>
      <c r="DN812" t="s">
        <v>223</v>
      </c>
      <c r="DO812" t="s">
        <v>1002</v>
      </c>
      <c r="DP812">
        <v>107.794</v>
      </c>
      <c r="DQ812">
        <v>3.5230000000000001</v>
      </c>
      <c r="DR812">
        <v>225.3878</v>
      </c>
      <c r="DS812">
        <v>-29.612200000000001</v>
      </c>
      <c r="DT812">
        <v>105.11</v>
      </c>
      <c r="DU812">
        <v>3.665</v>
      </c>
      <c r="DV812">
        <v>231.93809999999999</v>
      </c>
      <c r="DW812">
        <v>-23.061900000000001</v>
      </c>
      <c r="DX812">
        <v>103.82299999999999</v>
      </c>
      <c r="DY812">
        <v>3.7349999999999999</v>
      </c>
      <c r="DZ812">
        <v>240.6788</v>
      </c>
      <c r="EA812">
        <v>-14.321199999999999</v>
      </c>
      <c r="EB812">
        <v>104.8</v>
      </c>
      <c r="EC812">
        <v>3.6819999999999999</v>
      </c>
      <c r="ED812">
        <v>246.0575</v>
      </c>
      <c r="EE812">
        <v>-8.9425000000000008</v>
      </c>
      <c r="EF812">
        <v>105.669</v>
      </c>
      <c r="EG812">
        <v>3.6349999999999998</v>
      </c>
      <c r="EH812">
        <v>239.09520000000001</v>
      </c>
      <c r="EI812">
        <v>-15.9048</v>
      </c>
      <c r="EJ812">
        <v>108.36799999999999</v>
      </c>
      <c r="EK812">
        <v>3.4929999999999999</v>
      </c>
      <c r="EL812">
        <v>228.1088</v>
      </c>
      <c r="EM812">
        <v>-26.891200000000001</v>
      </c>
      <c r="EN812">
        <v>109.045</v>
      </c>
      <c r="EO812">
        <v>3.4580000000000002</v>
      </c>
      <c r="EP812">
        <v>217.79050000000001</v>
      </c>
      <c r="EQ812">
        <v>-37.209499999999998</v>
      </c>
      <c r="ER812">
        <v>109.045</v>
      </c>
      <c r="ES812">
        <v>3.4580000000000002</v>
      </c>
      <c r="ET812">
        <v>216.08510000000001</v>
      </c>
      <c r="EU812">
        <v>-38.914900000000003</v>
      </c>
      <c r="EV812">
        <v>109.045</v>
      </c>
      <c r="EW812">
        <v>3.4580000000000002</v>
      </c>
      <c r="EX812">
        <v>208.2011</v>
      </c>
      <c r="EY812">
        <v>-46.798900000000003</v>
      </c>
      <c r="EZ812">
        <v>117.239</v>
      </c>
      <c r="FA812">
        <v>3.0579999999999998</v>
      </c>
      <c r="FB812">
        <v>168.22069999999999</v>
      </c>
      <c r="FC812">
        <v>-86.779300000000006</v>
      </c>
      <c r="FD812">
        <v>118.125</v>
      </c>
      <c r="FE812">
        <v>3.0169999999999999</v>
      </c>
      <c r="FF812">
        <v>167.5626</v>
      </c>
      <c r="FG812">
        <v>-87.437399999999997</v>
      </c>
      <c r="FH812">
        <v>61</v>
      </c>
      <c r="FI812">
        <v>-15.28</v>
      </c>
      <c r="FJ812">
        <v>74.27</v>
      </c>
      <c r="FK812">
        <v>-17.600000000000001</v>
      </c>
      <c r="FL812">
        <v>96.658000000000001</v>
      </c>
      <c r="FM812">
        <v>-31.85</v>
      </c>
      <c r="FN812">
        <v>0.29270000000000002</v>
      </c>
      <c r="FO812">
        <v>-35.064</v>
      </c>
      <c r="FP812">
        <v>0.36749999999999999</v>
      </c>
      <c r="FQ812">
        <v>-33.520099999999999</v>
      </c>
      <c r="FR812">
        <v>0.52539999999999998</v>
      </c>
      <c r="FS812">
        <v>-23.5535</v>
      </c>
      <c r="FT812">
        <v>0.84470000000000001</v>
      </c>
      <c r="FU812">
        <v>-25.927800000000001</v>
      </c>
      <c r="FV812">
        <v>1.431</v>
      </c>
      <c r="FW812">
        <v>-19.825199999999999</v>
      </c>
      <c r="FX812" t="s">
        <v>2383</v>
      </c>
      <c r="FY812" t="s">
        <v>252</v>
      </c>
    </row>
    <row r="813" spans="1:181" x14ac:dyDescent="0.35">
      <c r="A813">
        <v>816</v>
      </c>
      <c r="B813" t="s">
        <v>5637</v>
      </c>
      <c r="C813" t="s">
        <v>5600</v>
      </c>
      <c r="D813" t="s">
        <v>2386</v>
      </c>
      <c r="E813" t="s">
        <v>2387</v>
      </c>
      <c r="F813" t="s">
        <v>303</v>
      </c>
      <c r="G813" t="s">
        <v>331</v>
      </c>
      <c r="H813" t="s">
        <v>262</v>
      </c>
      <c r="I813" t="s">
        <v>331</v>
      </c>
      <c r="J813" t="s">
        <v>233</v>
      </c>
      <c r="K813" t="s">
        <v>304</v>
      </c>
      <c r="L813" t="s">
        <v>1271</v>
      </c>
      <c r="M813">
        <v>6</v>
      </c>
      <c r="N813" t="s">
        <v>196</v>
      </c>
      <c r="O813" t="s">
        <v>197</v>
      </c>
      <c r="P813" t="s">
        <v>198</v>
      </c>
      <c r="Q813">
        <v>650</v>
      </c>
      <c r="R813" t="s">
        <v>198</v>
      </c>
      <c r="S813">
        <v>650</v>
      </c>
      <c r="T813">
        <v>10</v>
      </c>
      <c r="U813">
        <v>1</v>
      </c>
      <c r="V813" t="s">
        <v>2244</v>
      </c>
      <c r="W813" t="s">
        <v>200</v>
      </c>
      <c r="X813">
        <v>4.75</v>
      </c>
      <c r="Y813" t="s">
        <v>193</v>
      </c>
      <c r="Z813" t="s">
        <v>5640</v>
      </c>
      <c r="AA813" t="s">
        <v>1544</v>
      </c>
      <c r="AB813">
        <v>400</v>
      </c>
      <c r="AD813">
        <v>-24.71</v>
      </c>
      <c r="AE813" t="s">
        <v>193</v>
      </c>
      <c r="AF813" t="s">
        <v>193</v>
      </c>
      <c r="AG813">
        <v>450</v>
      </c>
      <c r="AH813">
        <v>412.5</v>
      </c>
      <c r="AI813">
        <v>0</v>
      </c>
      <c r="AJ813" t="s">
        <v>193</v>
      </c>
      <c r="AK813" t="s">
        <v>193</v>
      </c>
      <c r="AM813" t="s">
        <v>299</v>
      </c>
      <c r="AN813">
        <v>50</v>
      </c>
      <c r="AO813" t="s">
        <v>193</v>
      </c>
      <c r="AP813">
        <v>2.6</v>
      </c>
      <c r="AQ813">
        <v>4.8239999999999998</v>
      </c>
      <c r="AR813">
        <v>99.418000000000006</v>
      </c>
      <c r="AS813" t="s">
        <v>202</v>
      </c>
      <c r="AT813" t="s">
        <v>203</v>
      </c>
      <c r="AU813" t="s">
        <v>204</v>
      </c>
      <c r="AV813" t="s">
        <v>205</v>
      </c>
      <c r="AW813">
        <v>7</v>
      </c>
      <c r="AX813">
        <v>7</v>
      </c>
      <c r="AY813" t="s">
        <v>193</v>
      </c>
      <c r="AZ813" t="s">
        <v>193</v>
      </c>
      <c r="BA813" t="s">
        <v>202</v>
      </c>
      <c r="BB813" t="s">
        <v>206</v>
      </c>
      <c r="BC813" t="s">
        <v>202</v>
      </c>
      <c r="BD813" t="s">
        <v>202</v>
      </c>
      <c r="BE813" t="s">
        <v>206</v>
      </c>
      <c r="BF813" t="s">
        <v>206</v>
      </c>
      <c r="BG813" t="s">
        <v>207</v>
      </c>
      <c r="BH813" t="s">
        <v>238</v>
      </c>
      <c r="BI813">
        <v>2000</v>
      </c>
      <c r="BK813" t="s">
        <v>206</v>
      </c>
      <c r="BL813" t="s">
        <v>220</v>
      </c>
      <c r="BM813" t="s">
        <v>32</v>
      </c>
      <c r="BN813" t="s">
        <v>34</v>
      </c>
      <c r="BO813" t="s">
        <v>247</v>
      </c>
      <c r="BP813" t="s">
        <v>26</v>
      </c>
      <c r="BQ813" t="s">
        <v>208</v>
      </c>
      <c r="BR813" t="s">
        <v>745</v>
      </c>
      <c r="BS813" t="s">
        <v>193</v>
      </c>
      <c r="BT813" t="s">
        <v>193</v>
      </c>
      <c r="BU813" t="s">
        <v>193</v>
      </c>
      <c r="BV813" t="s">
        <v>193</v>
      </c>
      <c r="BW813" t="s">
        <v>209</v>
      </c>
      <c r="BX813" t="s">
        <v>197</v>
      </c>
      <c r="BY813" t="s">
        <v>193</v>
      </c>
      <c r="BZ813" t="s">
        <v>553</v>
      </c>
      <c r="CA813" t="s">
        <v>1688</v>
      </c>
      <c r="CB813" t="s">
        <v>2388</v>
      </c>
      <c r="CC813" t="s">
        <v>2389</v>
      </c>
      <c r="CD813" t="s">
        <v>5635</v>
      </c>
      <c r="CE813">
        <v>1</v>
      </c>
      <c r="CF813">
        <v>1</v>
      </c>
      <c r="CG813" t="s">
        <v>214</v>
      </c>
      <c r="CH813" t="s">
        <v>215</v>
      </c>
      <c r="CI813" t="s">
        <v>215</v>
      </c>
      <c r="CJ813" t="s">
        <v>197</v>
      </c>
      <c r="CK813">
        <v>650</v>
      </c>
      <c r="CL813" t="s">
        <v>216</v>
      </c>
      <c r="CM813">
        <v>1</v>
      </c>
      <c r="CN813" t="s">
        <v>2244</v>
      </c>
      <c r="CO813" t="s">
        <v>193</v>
      </c>
      <c r="CP813">
        <v>3</v>
      </c>
      <c r="CQ813" t="s">
        <v>193</v>
      </c>
      <c r="CR813" t="s">
        <v>193</v>
      </c>
      <c r="CS813" t="s">
        <v>193</v>
      </c>
      <c r="CT813" t="s">
        <v>193</v>
      </c>
      <c r="CU813" t="s">
        <v>193</v>
      </c>
      <c r="CV813" t="s">
        <v>193</v>
      </c>
      <c r="CW813" t="s">
        <v>2386</v>
      </c>
      <c r="CX813" t="s">
        <v>217</v>
      </c>
      <c r="CY813">
        <v>0.65</v>
      </c>
      <c r="CZ813">
        <v>4.2249999999999996</v>
      </c>
      <c r="DA813" t="s">
        <v>206</v>
      </c>
      <c r="DB813" t="s">
        <v>193</v>
      </c>
      <c r="DC813" t="s">
        <v>193</v>
      </c>
      <c r="DD813" t="s">
        <v>193</v>
      </c>
      <c r="DE813" t="s">
        <v>193</v>
      </c>
      <c r="DF813" t="s">
        <v>193</v>
      </c>
      <c r="DG813" t="s">
        <v>193</v>
      </c>
      <c r="DH813" t="s">
        <v>193</v>
      </c>
      <c r="DI813" t="s">
        <v>193</v>
      </c>
      <c r="DJ813" t="s">
        <v>193</v>
      </c>
      <c r="DK813" t="s">
        <v>193</v>
      </c>
      <c r="DL813" t="s">
        <v>222</v>
      </c>
      <c r="DM813" t="s">
        <v>222</v>
      </c>
      <c r="DN813" t="s">
        <v>223</v>
      </c>
      <c r="DO813" t="s">
        <v>1547</v>
      </c>
      <c r="DP813">
        <v>99.453999999999994</v>
      </c>
      <c r="DQ813">
        <v>4.819</v>
      </c>
      <c r="DR813">
        <v>397.48009999999999</v>
      </c>
      <c r="DS813">
        <v>-2.5198999999999998</v>
      </c>
      <c r="DT813">
        <v>100.134</v>
      </c>
      <c r="DU813">
        <v>4.7329999999999997</v>
      </c>
      <c r="DV813">
        <v>405.85750000000002</v>
      </c>
      <c r="DW813">
        <v>5.8574999999999999</v>
      </c>
      <c r="DX813">
        <v>99.878</v>
      </c>
      <c r="DY813">
        <v>4.7649999999999997</v>
      </c>
      <c r="DZ813">
        <v>403.87799999999999</v>
      </c>
      <c r="EA813">
        <v>3.8780000000000001</v>
      </c>
      <c r="EB813">
        <v>99.45</v>
      </c>
      <c r="EC813">
        <v>4.82</v>
      </c>
      <c r="ED813">
        <v>415.07209999999998</v>
      </c>
      <c r="EE813">
        <v>15.072100000000001</v>
      </c>
      <c r="EF813">
        <v>98.849000000000004</v>
      </c>
      <c r="EG813">
        <v>4.8970000000000002</v>
      </c>
      <c r="EH813">
        <v>431.4024</v>
      </c>
      <c r="EI813">
        <v>31.4024</v>
      </c>
      <c r="EJ813">
        <v>98.849000000000004</v>
      </c>
      <c r="EK813">
        <v>4.8970000000000002</v>
      </c>
      <c r="EL813">
        <v>430.06819999999999</v>
      </c>
      <c r="EM813">
        <v>30.068200000000001</v>
      </c>
      <c r="EN813">
        <v>98.825999999999993</v>
      </c>
      <c r="EO813">
        <v>4.9000000000000004</v>
      </c>
      <c r="EP813">
        <v>430.54860000000002</v>
      </c>
      <c r="EQ813">
        <v>30.5486</v>
      </c>
      <c r="ER813">
        <v>100.14400000000001</v>
      </c>
      <c r="ES813">
        <v>4.7309999999999999</v>
      </c>
      <c r="ET813">
        <v>406.14409999999998</v>
      </c>
      <c r="EU813">
        <v>6.1440999999999999</v>
      </c>
      <c r="EV813">
        <v>102.292</v>
      </c>
      <c r="EW813">
        <v>4.4569999999999999</v>
      </c>
      <c r="EX813">
        <v>374.50450000000001</v>
      </c>
      <c r="EY813">
        <v>-25.4955</v>
      </c>
      <c r="EZ813">
        <v>102.292</v>
      </c>
      <c r="FA813">
        <v>4.4569999999999999</v>
      </c>
      <c r="FB813">
        <v>368.49489999999997</v>
      </c>
      <c r="FC813">
        <v>-31.505099999999999</v>
      </c>
      <c r="FD813">
        <v>101.809</v>
      </c>
      <c r="FE813">
        <v>4.5179999999999998</v>
      </c>
      <c r="FF813">
        <v>374.65159999999997</v>
      </c>
      <c r="FG813">
        <v>-25.348400000000002</v>
      </c>
      <c r="FH813">
        <v>61</v>
      </c>
      <c r="FI813">
        <v>-15.28</v>
      </c>
      <c r="FJ813">
        <v>74.27</v>
      </c>
      <c r="FK813">
        <v>-17.600000000000001</v>
      </c>
      <c r="FL813">
        <v>96.658000000000001</v>
      </c>
      <c r="FM813">
        <v>-31.85</v>
      </c>
      <c r="FN813">
        <v>0.29270000000000002</v>
      </c>
      <c r="FO813">
        <v>-35.064</v>
      </c>
      <c r="FP813">
        <v>0.36749999999999999</v>
      </c>
      <c r="FQ813">
        <v>-33.520099999999999</v>
      </c>
      <c r="FR813">
        <v>0.52539999999999998</v>
      </c>
      <c r="FS813">
        <v>-23.5535</v>
      </c>
      <c r="FT813">
        <v>0.84470000000000001</v>
      </c>
      <c r="FU813">
        <v>-25.927800000000001</v>
      </c>
      <c r="FV813">
        <v>1.431</v>
      </c>
      <c r="FW813">
        <v>-19.825199999999999</v>
      </c>
      <c r="FX813" t="s">
        <v>2390</v>
      </c>
      <c r="FY813">
        <v>10498.698700000001</v>
      </c>
    </row>
    <row r="814" spans="1:181" x14ac:dyDescent="0.35">
      <c r="A814">
        <v>817</v>
      </c>
      <c r="B814" t="s">
        <v>5637</v>
      </c>
      <c r="C814" t="s">
        <v>5600</v>
      </c>
      <c r="D814" t="s">
        <v>190</v>
      </c>
      <c r="E814" t="s">
        <v>191</v>
      </c>
      <c r="F814" t="s">
        <v>192</v>
      </c>
      <c r="G814" t="s">
        <v>304</v>
      </c>
      <c r="H814" t="s">
        <v>194</v>
      </c>
      <c r="I814" t="s">
        <v>304</v>
      </c>
      <c r="J814" t="s">
        <v>194</v>
      </c>
      <c r="K814" t="s">
        <v>304</v>
      </c>
      <c r="L814" t="s">
        <v>195</v>
      </c>
      <c r="M814" t="s">
        <v>193</v>
      </c>
      <c r="N814" t="s">
        <v>196</v>
      </c>
      <c r="O814" t="s">
        <v>197</v>
      </c>
      <c r="P814" t="s">
        <v>198</v>
      </c>
      <c r="Q814">
        <v>5000</v>
      </c>
      <c r="R814" t="s">
        <v>198</v>
      </c>
      <c r="S814">
        <v>1500</v>
      </c>
      <c r="T814">
        <v>30</v>
      </c>
      <c r="U814">
        <v>4</v>
      </c>
      <c r="V814" t="s">
        <v>199</v>
      </c>
      <c r="W814" t="s">
        <v>200</v>
      </c>
      <c r="X814">
        <v>3.35</v>
      </c>
      <c r="Y814" t="s">
        <v>193</v>
      </c>
      <c r="Z814" t="s">
        <v>5581</v>
      </c>
      <c r="AA814" t="s">
        <v>999</v>
      </c>
      <c r="AB814">
        <v>200</v>
      </c>
      <c r="AD814">
        <v>-8</v>
      </c>
      <c r="AE814" t="s">
        <v>193</v>
      </c>
      <c r="AF814" t="s">
        <v>193</v>
      </c>
      <c r="AG814">
        <v>235</v>
      </c>
      <c r="AH814">
        <v>0</v>
      </c>
      <c r="AI814">
        <v>0</v>
      </c>
      <c r="AJ814" t="s">
        <v>193</v>
      </c>
      <c r="AK814" t="s">
        <v>193</v>
      </c>
      <c r="AM814">
        <v>0</v>
      </c>
      <c r="AN814">
        <v>35</v>
      </c>
      <c r="AO814" t="s">
        <v>193</v>
      </c>
      <c r="AP814">
        <v>8.1999999999999993</v>
      </c>
      <c r="AQ814">
        <v>3.411</v>
      </c>
      <c r="AR814">
        <v>98.858000000000004</v>
      </c>
      <c r="AS814" t="s">
        <v>202</v>
      </c>
      <c r="AT814" t="s">
        <v>203</v>
      </c>
      <c r="AU814" t="s">
        <v>204</v>
      </c>
      <c r="AV814" t="s">
        <v>205</v>
      </c>
      <c r="AW814">
        <v>6</v>
      </c>
      <c r="AX814">
        <v>4</v>
      </c>
      <c r="AY814">
        <v>2</v>
      </c>
      <c r="AZ814" t="s">
        <v>193</v>
      </c>
      <c r="BA814" t="s">
        <v>206</v>
      </c>
      <c r="BB814" t="s">
        <v>206</v>
      </c>
      <c r="BC814" t="s">
        <v>202</v>
      </c>
      <c r="BD814" t="s">
        <v>202</v>
      </c>
      <c r="BE814" t="s">
        <v>206</v>
      </c>
      <c r="BF814" t="s">
        <v>206</v>
      </c>
      <c r="BG814" t="s">
        <v>238</v>
      </c>
      <c r="BH814" t="s">
        <v>207</v>
      </c>
      <c r="BI814">
        <v>2000</v>
      </c>
      <c r="BK814" t="s">
        <v>206</v>
      </c>
      <c r="BL814" t="s">
        <v>208</v>
      </c>
      <c r="BM814" t="s">
        <v>29</v>
      </c>
      <c r="BN814" t="s">
        <v>32</v>
      </c>
      <c r="BO814" t="s">
        <v>34</v>
      </c>
      <c r="BP814" t="s">
        <v>341</v>
      </c>
      <c r="BQ814" t="s">
        <v>30</v>
      </c>
      <c r="BR814" t="s">
        <v>193</v>
      </c>
      <c r="BS814" t="s">
        <v>193</v>
      </c>
      <c r="BT814" t="s">
        <v>193</v>
      </c>
      <c r="BU814" t="s">
        <v>193</v>
      </c>
      <c r="BV814" t="s">
        <v>32</v>
      </c>
      <c r="BW814" t="s">
        <v>209</v>
      </c>
      <c r="BX814" t="s">
        <v>197</v>
      </c>
      <c r="BY814" t="s">
        <v>193</v>
      </c>
      <c r="BZ814" t="s">
        <v>211</v>
      </c>
      <c r="CA814" t="s">
        <v>212</v>
      </c>
      <c r="CB814" t="s">
        <v>2391</v>
      </c>
      <c r="CC814" t="s">
        <v>2392</v>
      </c>
      <c r="CD814" t="s">
        <v>5635</v>
      </c>
      <c r="CE814">
        <v>1</v>
      </c>
      <c r="CF814">
        <v>1</v>
      </c>
      <c r="CG814" t="s">
        <v>214</v>
      </c>
      <c r="CH814" t="s">
        <v>215</v>
      </c>
      <c r="CI814" t="s">
        <v>215</v>
      </c>
      <c r="CJ814" t="s">
        <v>197</v>
      </c>
      <c r="CK814">
        <v>1500</v>
      </c>
      <c r="CL814" t="s">
        <v>216</v>
      </c>
      <c r="CM814">
        <v>1</v>
      </c>
      <c r="CN814" t="s">
        <v>199</v>
      </c>
      <c r="CO814" t="s">
        <v>193</v>
      </c>
      <c r="CP814">
        <v>6</v>
      </c>
      <c r="CQ814" t="s">
        <v>193</v>
      </c>
      <c r="CR814" t="s">
        <v>193</v>
      </c>
      <c r="CS814" t="s">
        <v>193</v>
      </c>
      <c r="CT814" t="s">
        <v>193</v>
      </c>
      <c r="CU814" t="s">
        <v>193</v>
      </c>
      <c r="CV814" t="s">
        <v>193</v>
      </c>
      <c r="CW814" t="s">
        <v>190</v>
      </c>
      <c r="CX814" t="s">
        <v>217</v>
      </c>
      <c r="CY814">
        <v>0.875</v>
      </c>
      <c r="CZ814">
        <v>13.125</v>
      </c>
      <c r="DA814" t="s">
        <v>206</v>
      </c>
      <c r="DB814" t="s">
        <v>193</v>
      </c>
      <c r="DC814" t="s">
        <v>193</v>
      </c>
      <c r="DD814" t="s">
        <v>193</v>
      </c>
      <c r="DE814" t="s">
        <v>193</v>
      </c>
      <c r="DF814" t="s">
        <v>193</v>
      </c>
      <c r="DG814" t="s">
        <v>511</v>
      </c>
      <c r="DH814" t="s">
        <v>220</v>
      </c>
      <c r="DI814" t="s">
        <v>28</v>
      </c>
      <c r="DJ814" t="s">
        <v>221</v>
      </c>
      <c r="DK814" t="s">
        <v>33</v>
      </c>
      <c r="DL814" t="s">
        <v>222</v>
      </c>
      <c r="DM814" t="s">
        <v>222</v>
      </c>
      <c r="DN814" t="s">
        <v>223</v>
      </c>
      <c r="DO814" t="s">
        <v>1002</v>
      </c>
      <c r="DP814">
        <v>104.062</v>
      </c>
      <c r="DQ814">
        <v>3.1379999999999999</v>
      </c>
      <c r="DR814">
        <v>169.05350000000001</v>
      </c>
      <c r="DS814">
        <v>-30.9465</v>
      </c>
      <c r="DT814">
        <v>105.011</v>
      </c>
      <c r="DU814">
        <v>3.09</v>
      </c>
      <c r="DV814">
        <v>182.08779999999999</v>
      </c>
      <c r="DW814">
        <v>-17.912199999999999</v>
      </c>
      <c r="DX814">
        <v>104.515</v>
      </c>
      <c r="DY814">
        <v>3.1150000000000002</v>
      </c>
      <c r="DZ814">
        <v>176.93809999999999</v>
      </c>
      <c r="EA814">
        <v>-23.061900000000001</v>
      </c>
      <c r="EB814">
        <v>104.218</v>
      </c>
      <c r="EC814">
        <v>3.13</v>
      </c>
      <c r="ED814">
        <v>180.1788</v>
      </c>
      <c r="EE814">
        <v>-19.821200000000001</v>
      </c>
      <c r="EF814">
        <v>104.13800000000001</v>
      </c>
      <c r="EG814">
        <v>3.1339999999999999</v>
      </c>
      <c r="EH814">
        <v>191.25749999999999</v>
      </c>
      <c r="EI814">
        <v>-8.7424999999999997</v>
      </c>
      <c r="EJ814">
        <v>105.521</v>
      </c>
      <c r="EK814">
        <v>3.0640000000000001</v>
      </c>
      <c r="EL814">
        <v>181.99520000000001</v>
      </c>
      <c r="EM814">
        <v>-18.004799999999999</v>
      </c>
      <c r="EN814">
        <v>105.70699999999999</v>
      </c>
      <c r="EO814">
        <v>3.0550000000000002</v>
      </c>
      <c r="EP814">
        <v>184.30879999999999</v>
      </c>
      <c r="EQ814">
        <v>-15.6912</v>
      </c>
      <c r="ER814">
        <v>108.682</v>
      </c>
      <c r="ES814">
        <v>2.9089999999999998</v>
      </c>
      <c r="ET814">
        <v>162.8905</v>
      </c>
      <c r="EU814">
        <v>-37.109499999999997</v>
      </c>
      <c r="EV814">
        <v>114.28700000000001</v>
      </c>
      <c r="EW814">
        <v>2.649</v>
      </c>
      <c r="EX814">
        <v>135.18510000000001</v>
      </c>
      <c r="EY814">
        <v>-64.814899999999994</v>
      </c>
      <c r="EZ814">
        <v>114.28700000000001</v>
      </c>
      <c r="FA814">
        <v>2.649</v>
      </c>
      <c r="FB814">
        <v>127.30110000000001</v>
      </c>
      <c r="FC814">
        <v>-72.698899999999995</v>
      </c>
      <c r="FD814">
        <v>112.357</v>
      </c>
      <c r="FE814">
        <v>2.7370000000000001</v>
      </c>
      <c r="FF814">
        <v>136.1207</v>
      </c>
      <c r="FG814">
        <v>-63.879300000000001</v>
      </c>
      <c r="FH814">
        <v>61</v>
      </c>
      <c r="FI814">
        <v>-15.28</v>
      </c>
      <c r="FJ814">
        <v>74.27</v>
      </c>
      <c r="FK814">
        <v>-17.600000000000001</v>
      </c>
      <c r="FL814">
        <v>96.658000000000001</v>
      </c>
      <c r="FM814">
        <v>-31.85</v>
      </c>
      <c r="FN814">
        <v>0.29270000000000002</v>
      </c>
      <c r="FO814">
        <v>-35.064</v>
      </c>
      <c r="FP814">
        <v>0.36749999999999999</v>
      </c>
      <c r="FQ814">
        <v>-33.520099999999999</v>
      </c>
      <c r="FR814">
        <v>0.52539999999999998</v>
      </c>
      <c r="FS814">
        <v>-23.5535</v>
      </c>
      <c r="FT814">
        <v>0.84470000000000001</v>
      </c>
      <c r="FU814">
        <v>-25.927800000000001</v>
      </c>
      <c r="FV814">
        <v>1.431</v>
      </c>
      <c r="FW814">
        <v>-19.825199999999999</v>
      </c>
      <c r="FX814" t="s">
        <v>225</v>
      </c>
      <c r="FY814">
        <v>245044.30619999999</v>
      </c>
    </row>
    <row r="815" spans="1:181" x14ac:dyDescent="0.35">
      <c r="A815">
        <v>818</v>
      </c>
      <c r="B815" t="s">
        <v>5637</v>
      </c>
      <c r="C815" t="s">
        <v>5600</v>
      </c>
      <c r="D815" t="s">
        <v>190</v>
      </c>
      <c r="E815" t="s">
        <v>191</v>
      </c>
      <c r="F815" t="s">
        <v>192</v>
      </c>
      <c r="G815" t="s">
        <v>304</v>
      </c>
      <c r="H815" t="s">
        <v>194</v>
      </c>
      <c r="I815" t="s">
        <v>304</v>
      </c>
      <c r="J815" t="s">
        <v>194</v>
      </c>
      <c r="K815" t="s">
        <v>304</v>
      </c>
      <c r="L815" t="s">
        <v>195</v>
      </c>
      <c r="M815" t="s">
        <v>193</v>
      </c>
      <c r="N815" t="s">
        <v>196</v>
      </c>
      <c r="O815" t="s">
        <v>197</v>
      </c>
      <c r="P815" t="s">
        <v>198</v>
      </c>
      <c r="Q815">
        <v>5000</v>
      </c>
      <c r="R815" t="s">
        <v>198</v>
      </c>
      <c r="S815">
        <v>750</v>
      </c>
      <c r="T815">
        <v>7</v>
      </c>
      <c r="U815">
        <v>4</v>
      </c>
      <c r="V815" t="s">
        <v>199</v>
      </c>
      <c r="W815" t="s">
        <v>200</v>
      </c>
      <c r="X815">
        <v>2.5</v>
      </c>
      <c r="Y815" t="s">
        <v>193</v>
      </c>
      <c r="Z815" t="s">
        <v>5605</v>
      </c>
      <c r="AA815" t="s">
        <v>1878</v>
      </c>
      <c r="AB815">
        <v>190</v>
      </c>
      <c r="AD815">
        <v>-5</v>
      </c>
      <c r="AE815" t="s">
        <v>193</v>
      </c>
      <c r="AF815" t="s">
        <v>193</v>
      </c>
      <c r="AG815">
        <v>235</v>
      </c>
      <c r="AH815">
        <v>0</v>
      </c>
      <c r="AI815">
        <v>0</v>
      </c>
      <c r="AJ815" t="s">
        <v>193</v>
      </c>
      <c r="AK815" t="s">
        <v>193</v>
      </c>
      <c r="AM815">
        <v>5</v>
      </c>
      <c r="AN815">
        <v>45</v>
      </c>
      <c r="AO815" t="s">
        <v>193</v>
      </c>
      <c r="AP815">
        <v>8.1300000000000008</v>
      </c>
      <c r="AQ815">
        <v>2.5760000000000001</v>
      </c>
      <c r="AR815">
        <v>99.513000000000005</v>
      </c>
      <c r="AS815" t="s">
        <v>202</v>
      </c>
      <c r="AT815" t="s">
        <v>203</v>
      </c>
      <c r="AU815" t="s">
        <v>204</v>
      </c>
      <c r="AV815" t="s">
        <v>205</v>
      </c>
      <c r="AW815">
        <v>6</v>
      </c>
      <c r="AX815">
        <v>4</v>
      </c>
      <c r="AY815">
        <v>2</v>
      </c>
      <c r="AZ815" t="s">
        <v>193</v>
      </c>
      <c r="BA815" t="s">
        <v>206</v>
      </c>
      <c r="BB815" t="s">
        <v>206</v>
      </c>
      <c r="BC815" t="s">
        <v>202</v>
      </c>
      <c r="BD815" t="s">
        <v>202</v>
      </c>
      <c r="BE815" t="s">
        <v>206</v>
      </c>
      <c r="BF815" t="s">
        <v>206</v>
      </c>
      <c r="BG815" t="s">
        <v>238</v>
      </c>
      <c r="BH815" t="s">
        <v>207</v>
      </c>
      <c r="BI815">
        <v>2000</v>
      </c>
      <c r="BK815" t="s">
        <v>206</v>
      </c>
      <c r="BL815" t="s">
        <v>208</v>
      </c>
      <c r="BM815" t="s">
        <v>29</v>
      </c>
      <c r="BN815" t="s">
        <v>32</v>
      </c>
      <c r="BO815" t="s">
        <v>34</v>
      </c>
      <c r="BP815" t="s">
        <v>341</v>
      </c>
      <c r="BQ815" t="s">
        <v>30</v>
      </c>
      <c r="BR815" t="s">
        <v>193</v>
      </c>
      <c r="BS815" t="s">
        <v>193</v>
      </c>
      <c r="BT815" t="s">
        <v>193</v>
      </c>
      <c r="BU815" t="s">
        <v>193</v>
      </c>
      <c r="BV815" t="s">
        <v>32</v>
      </c>
      <c r="BW815" t="s">
        <v>209</v>
      </c>
      <c r="BX815" t="s">
        <v>197</v>
      </c>
      <c r="BY815" t="s">
        <v>193</v>
      </c>
      <c r="BZ815" t="s">
        <v>211</v>
      </c>
      <c r="CA815" t="s">
        <v>212</v>
      </c>
      <c r="CB815" t="s">
        <v>2393</v>
      </c>
      <c r="CC815" t="s">
        <v>2394</v>
      </c>
      <c r="CD815" t="s">
        <v>5635</v>
      </c>
      <c r="CE815">
        <v>1</v>
      </c>
      <c r="CF815">
        <v>0</v>
      </c>
      <c r="CG815" t="s">
        <v>214</v>
      </c>
      <c r="CH815" t="s">
        <v>215</v>
      </c>
      <c r="CI815" t="s">
        <v>215</v>
      </c>
      <c r="CJ815" t="s">
        <v>197</v>
      </c>
      <c r="CK815">
        <v>750</v>
      </c>
      <c r="CL815" t="s">
        <v>216</v>
      </c>
      <c r="CM815">
        <v>1</v>
      </c>
      <c r="CN815" t="s">
        <v>199</v>
      </c>
      <c r="CO815" t="s">
        <v>193</v>
      </c>
      <c r="CP815">
        <v>3</v>
      </c>
      <c r="CQ815" t="s">
        <v>193</v>
      </c>
      <c r="CR815" t="s">
        <v>193</v>
      </c>
      <c r="CS815" t="s">
        <v>193</v>
      </c>
      <c r="CT815" t="s">
        <v>193</v>
      </c>
      <c r="CU815" t="s">
        <v>193</v>
      </c>
      <c r="CV815" t="s">
        <v>193</v>
      </c>
      <c r="CW815" t="s">
        <v>190</v>
      </c>
      <c r="CX815" t="s">
        <v>217</v>
      </c>
      <c r="CY815">
        <v>0.4</v>
      </c>
      <c r="CZ815">
        <v>3</v>
      </c>
      <c r="DA815" t="s">
        <v>206</v>
      </c>
      <c r="DB815" t="s">
        <v>193</v>
      </c>
      <c r="DC815" t="s">
        <v>193</v>
      </c>
      <c r="DD815" t="s">
        <v>193</v>
      </c>
      <c r="DE815" t="s">
        <v>193</v>
      </c>
      <c r="DF815" t="s">
        <v>193</v>
      </c>
      <c r="DG815" t="s">
        <v>511</v>
      </c>
      <c r="DH815" t="s">
        <v>220</v>
      </c>
      <c r="DI815" t="s">
        <v>28</v>
      </c>
      <c r="DJ815" t="s">
        <v>221</v>
      </c>
      <c r="DK815" t="s">
        <v>33</v>
      </c>
      <c r="DL815" t="s">
        <v>222</v>
      </c>
      <c r="DM815" t="s">
        <v>222</v>
      </c>
      <c r="DN815" t="s">
        <v>223</v>
      </c>
      <c r="DO815" t="s">
        <v>1881</v>
      </c>
      <c r="DP815">
        <v>100.789</v>
      </c>
      <c r="DQ815">
        <v>2.375</v>
      </c>
      <c r="DR815">
        <v>165.35939999999999</v>
      </c>
      <c r="DS815">
        <v>-24.640599999999999</v>
      </c>
      <c r="DT815">
        <v>101.64100000000001</v>
      </c>
      <c r="DU815">
        <v>2.2410000000000001</v>
      </c>
      <c r="DV815">
        <v>169.69200000000001</v>
      </c>
      <c r="DW815">
        <v>-20.308</v>
      </c>
      <c r="DX815">
        <v>101.51300000000001</v>
      </c>
      <c r="DY815">
        <v>2.2610000000000001</v>
      </c>
      <c r="DZ815">
        <v>168.77610000000001</v>
      </c>
      <c r="EA815">
        <v>-21.2239</v>
      </c>
      <c r="EB815">
        <v>101.396</v>
      </c>
      <c r="EC815">
        <v>2.2789999999999999</v>
      </c>
      <c r="ED815">
        <v>174.8912</v>
      </c>
      <c r="EE815">
        <v>-15.1088</v>
      </c>
      <c r="EF815">
        <v>101.63800000000001</v>
      </c>
      <c r="EG815">
        <v>2.2410000000000001</v>
      </c>
      <c r="EH815">
        <v>176.06989999999999</v>
      </c>
      <c r="EI815">
        <v>-13.930099999999999</v>
      </c>
      <c r="EJ815">
        <v>100.919</v>
      </c>
      <c r="EK815">
        <v>2.3540000000000001</v>
      </c>
      <c r="EL815">
        <v>185.41560000000001</v>
      </c>
      <c r="EM815">
        <v>-4.5843999999999996</v>
      </c>
      <c r="EN815">
        <v>100.97</v>
      </c>
      <c r="EO815">
        <v>2.3460000000000001</v>
      </c>
      <c r="EP815">
        <v>184.41409999999999</v>
      </c>
      <c r="EQ815">
        <v>-5.5858999999999996</v>
      </c>
      <c r="ER815">
        <v>102.599</v>
      </c>
      <c r="ES815">
        <v>2.09</v>
      </c>
      <c r="ET815">
        <v>152.2756</v>
      </c>
      <c r="EU815">
        <v>-37.724400000000003</v>
      </c>
      <c r="EV815">
        <v>102.599</v>
      </c>
      <c r="EW815">
        <v>2.09</v>
      </c>
      <c r="EX815">
        <v>148.20769999999999</v>
      </c>
      <c r="EY815">
        <v>-41.792299999999997</v>
      </c>
      <c r="EZ815">
        <v>102.599</v>
      </c>
      <c r="FA815">
        <v>2.09</v>
      </c>
      <c r="FB815">
        <v>144.35249999999999</v>
      </c>
      <c r="FC815">
        <v>-45.647500000000001</v>
      </c>
      <c r="FD815">
        <v>105.121</v>
      </c>
      <c r="FE815">
        <v>1.7030000000000001</v>
      </c>
      <c r="FF815">
        <v>105.7071</v>
      </c>
      <c r="FG815">
        <v>-84.292900000000003</v>
      </c>
      <c r="FH815">
        <v>61</v>
      </c>
      <c r="FI815">
        <v>-15.28</v>
      </c>
      <c r="FJ815">
        <v>74.27</v>
      </c>
      <c r="FK815">
        <v>-17.600000000000001</v>
      </c>
      <c r="FL815">
        <v>96.658000000000001</v>
      </c>
      <c r="FM815">
        <v>-31.85</v>
      </c>
      <c r="FN815">
        <v>0.29270000000000002</v>
      </c>
      <c r="FO815">
        <v>-35.064</v>
      </c>
      <c r="FP815">
        <v>0.36749999999999999</v>
      </c>
      <c r="FQ815">
        <v>-33.520099999999999</v>
      </c>
      <c r="FR815">
        <v>0.52539999999999998</v>
      </c>
      <c r="FS815">
        <v>-23.5535</v>
      </c>
      <c r="FT815">
        <v>0.84470000000000001</v>
      </c>
      <c r="FU815">
        <v>-25.927800000000001</v>
      </c>
      <c r="FV815">
        <v>1.431</v>
      </c>
      <c r="FW815">
        <v>-19.825199999999999</v>
      </c>
      <c r="FX815" t="s">
        <v>225</v>
      </c>
      <c r="FY815">
        <v>245044.30619999999</v>
      </c>
    </row>
    <row r="816" spans="1:181" x14ac:dyDescent="0.35">
      <c r="A816">
        <v>819</v>
      </c>
      <c r="B816" t="s">
        <v>5637</v>
      </c>
      <c r="C816" t="s">
        <v>5600</v>
      </c>
      <c r="D816" t="s">
        <v>190</v>
      </c>
      <c r="E816" t="s">
        <v>191</v>
      </c>
      <c r="F816" t="s">
        <v>192</v>
      </c>
      <c r="G816" t="s">
        <v>304</v>
      </c>
      <c r="H816" t="s">
        <v>194</v>
      </c>
      <c r="I816" t="s">
        <v>304</v>
      </c>
      <c r="J816" t="s">
        <v>194</v>
      </c>
      <c r="K816" t="s">
        <v>304</v>
      </c>
      <c r="L816" t="s">
        <v>195</v>
      </c>
      <c r="M816" t="s">
        <v>193</v>
      </c>
      <c r="N816" t="s">
        <v>196</v>
      </c>
      <c r="O816" t="s">
        <v>197</v>
      </c>
      <c r="P816" t="s">
        <v>198</v>
      </c>
      <c r="Q816">
        <v>5000</v>
      </c>
      <c r="R816" t="s">
        <v>198</v>
      </c>
      <c r="S816">
        <v>1500</v>
      </c>
      <c r="T816">
        <v>10</v>
      </c>
      <c r="U816">
        <v>4</v>
      </c>
      <c r="V816" t="s">
        <v>199</v>
      </c>
      <c r="W816" t="s">
        <v>200</v>
      </c>
      <c r="X816">
        <v>2.7</v>
      </c>
      <c r="Y816" t="s">
        <v>193</v>
      </c>
      <c r="Z816" t="s">
        <v>5399</v>
      </c>
      <c r="AA816" t="s">
        <v>1544</v>
      </c>
      <c r="AB816">
        <v>195</v>
      </c>
      <c r="AD816">
        <v>-1</v>
      </c>
      <c r="AE816" t="s">
        <v>193</v>
      </c>
      <c r="AF816" t="s">
        <v>193</v>
      </c>
      <c r="AG816">
        <v>235</v>
      </c>
      <c r="AH816">
        <v>0</v>
      </c>
      <c r="AI816">
        <v>0</v>
      </c>
      <c r="AJ816" t="s">
        <v>193</v>
      </c>
      <c r="AK816" t="s">
        <v>193</v>
      </c>
      <c r="AM816">
        <v>0</v>
      </c>
      <c r="AN816">
        <v>40</v>
      </c>
      <c r="AO816" t="s">
        <v>193</v>
      </c>
      <c r="AP816">
        <v>5.4</v>
      </c>
      <c r="AQ816">
        <v>2.7639999999999998</v>
      </c>
      <c r="AR816">
        <v>99.411000000000001</v>
      </c>
      <c r="AS816" t="s">
        <v>202</v>
      </c>
      <c r="AT816" t="s">
        <v>203</v>
      </c>
      <c r="AU816" t="s">
        <v>204</v>
      </c>
      <c r="AV816" t="s">
        <v>205</v>
      </c>
      <c r="AW816">
        <v>6</v>
      </c>
      <c r="AX816">
        <v>4</v>
      </c>
      <c r="AY816">
        <v>2</v>
      </c>
      <c r="AZ816" t="s">
        <v>193</v>
      </c>
      <c r="BA816" t="s">
        <v>206</v>
      </c>
      <c r="BB816" t="s">
        <v>206</v>
      </c>
      <c r="BC816" t="s">
        <v>202</v>
      </c>
      <c r="BD816" t="s">
        <v>202</v>
      </c>
      <c r="BE816" t="s">
        <v>206</v>
      </c>
      <c r="BF816" t="s">
        <v>206</v>
      </c>
      <c r="BG816" t="s">
        <v>238</v>
      </c>
      <c r="BH816" t="s">
        <v>207</v>
      </c>
      <c r="BI816">
        <v>2000</v>
      </c>
      <c r="BK816" t="s">
        <v>206</v>
      </c>
      <c r="BL816" t="s">
        <v>208</v>
      </c>
      <c r="BM816" t="s">
        <v>29</v>
      </c>
      <c r="BN816" t="s">
        <v>32</v>
      </c>
      <c r="BO816" t="s">
        <v>34</v>
      </c>
      <c r="BP816" t="s">
        <v>341</v>
      </c>
      <c r="BQ816" t="s">
        <v>30</v>
      </c>
      <c r="BR816" t="s">
        <v>193</v>
      </c>
      <c r="BS816" t="s">
        <v>193</v>
      </c>
      <c r="BT816" t="s">
        <v>193</v>
      </c>
      <c r="BU816" t="s">
        <v>193</v>
      </c>
      <c r="BV816" t="s">
        <v>32</v>
      </c>
      <c r="BW816" t="s">
        <v>209</v>
      </c>
      <c r="BX816" t="s">
        <v>197</v>
      </c>
      <c r="BY816" t="s">
        <v>193</v>
      </c>
      <c r="BZ816" t="s">
        <v>211</v>
      </c>
      <c r="CA816" t="s">
        <v>212</v>
      </c>
      <c r="CB816" t="s">
        <v>2395</v>
      </c>
      <c r="CC816" t="s">
        <v>2396</v>
      </c>
      <c r="CD816" t="s">
        <v>5635</v>
      </c>
      <c r="CE816">
        <v>1</v>
      </c>
      <c r="CF816">
        <v>0</v>
      </c>
      <c r="CG816" t="s">
        <v>214</v>
      </c>
      <c r="CH816" t="s">
        <v>215</v>
      </c>
      <c r="CI816" t="s">
        <v>215</v>
      </c>
      <c r="CJ816" t="s">
        <v>197</v>
      </c>
      <c r="CK816">
        <v>1500</v>
      </c>
      <c r="CL816" t="s">
        <v>216</v>
      </c>
      <c r="CM816">
        <v>1</v>
      </c>
      <c r="CN816" t="s">
        <v>199</v>
      </c>
      <c r="CO816" t="s">
        <v>193</v>
      </c>
      <c r="CP816">
        <v>3</v>
      </c>
      <c r="CQ816" t="s">
        <v>193</v>
      </c>
      <c r="CR816" t="s">
        <v>193</v>
      </c>
      <c r="CS816" t="s">
        <v>193</v>
      </c>
      <c r="CT816" t="s">
        <v>193</v>
      </c>
      <c r="CU816" t="s">
        <v>193</v>
      </c>
      <c r="CV816" t="s">
        <v>193</v>
      </c>
      <c r="CW816" t="s">
        <v>190</v>
      </c>
      <c r="CX816" t="s">
        <v>217</v>
      </c>
      <c r="CY816">
        <v>0.45</v>
      </c>
      <c r="CZ816">
        <v>6.75</v>
      </c>
      <c r="DA816" t="s">
        <v>206</v>
      </c>
      <c r="DB816" t="s">
        <v>193</v>
      </c>
      <c r="DC816" t="s">
        <v>193</v>
      </c>
      <c r="DD816" t="s">
        <v>193</v>
      </c>
      <c r="DE816" t="s">
        <v>193</v>
      </c>
      <c r="DF816" t="s">
        <v>193</v>
      </c>
      <c r="DG816" t="s">
        <v>511</v>
      </c>
      <c r="DH816" t="s">
        <v>220</v>
      </c>
      <c r="DI816" t="s">
        <v>28</v>
      </c>
      <c r="DJ816" t="s">
        <v>221</v>
      </c>
      <c r="DK816" t="s">
        <v>33</v>
      </c>
      <c r="DL816" t="s">
        <v>222</v>
      </c>
      <c r="DM816" t="s">
        <v>222</v>
      </c>
      <c r="DN816" t="s">
        <v>223</v>
      </c>
      <c r="DO816" t="s">
        <v>1547</v>
      </c>
      <c r="DP816">
        <v>101.703</v>
      </c>
      <c r="DQ816">
        <v>2.5030000000000001</v>
      </c>
      <c r="DR816">
        <v>165.8801</v>
      </c>
      <c r="DS816">
        <v>-29.119900000000001</v>
      </c>
      <c r="DT816">
        <v>101.70099999999999</v>
      </c>
      <c r="DU816">
        <v>2.5030000000000001</v>
      </c>
      <c r="DV816">
        <v>182.85749999999999</v>
      </c>
      <c r="DW816">
        <v>-12.1425</v>
      </c>
      <c r="DX816">
        <v>102.22499999999999</v>
      </c>
      <c r="DY816">
        <v>2.4430000000000001</v>
      </c>
      <c r="DZ816">
        <v>171.678</v>
      </c>
      <c r="EA816">
        <v>-23.321999999999999</v>
      </c>
      <c r="EB816">
        <v>102.337</v>
      </c>
      <c r="EC816">
        <v>2.4300000000000002</v>
      </c>
      <c r="ED816">
        <v>176.07210000000001</v>
      </c>
      <c r="EE816">
        <v>-18.927900000000001</v>
      </c>
      <c r="EF816">
        <v>102.521</v>
      </c>
      <c r="EG816">
        <v>2.4089999999999998</v>
      </c>
      <c r="EH816">
        <v>182.60239999999999</v>
      </c>
      <c r="EI816">
        <v>-12.397600000000001</v>
      </c>
      <c r="EJ816">
        <v>102.26</v>
      </c>
      <c r="EK816">
        <v>2.4390000000000001</v>
      </c>
      <c r="EL816">
        <v>184.26820000000001</v>
      </c>
      <c r="EM816">
        <v>-10.7318</v>
      </c>
      <c r="EN816">
        <v>104.364</v>
      </c>
      <c r="EO816">
        <v>2.2010000000000001</v>
      </c>
      <c r="EP816">
        <v>160.64859999999999</v>
      </c>
      <c r="EQ816">
        <v>-34.351399999999998</v>
      </c>
      <c r="ER816">
        <v>103.319</v>
      </c>
      <c r="ES816">
        <v>2.3180000000000001</v>
      </c>
      <c r="ET816">
        <v>164.8441</v>
      </c>
      <c r="EU816">
        <v>-30.155899999999999</v>
      </c>
      <c r="EV816">
        <v>106.12</v>
      </c>
      <c r="EW816">
        <v>2.0059999999999998</v>
      </c>
      <c r="EX816">
        <v>129.40450000000001</v>
      </c>
      <c r="EY816">
        <v>-65.595500000000001</v>
      </c>
      <c r="EZ816">
        <v>106.12</v>
      </c>
      <c r="FA816">
        <v>2.0059999999999998</v>
      </c>
      <c r="FB816">
        <v>123.39490000000001</v>
      </c>
      <c r="FC816">
        <v>-71.605099999999993</v>
      </c>
      <c r="FD816">
        <v>107.099</v>
      </c>
      <c r="FE816">
        <v>1.899</v>
      </c>
      <c r="FF816">
        <v>112.7516</v>
      </c>
      <c r="FG816">
        <v>-82.248400000000004</v>
      </c>
      <c r="FH816">
        <v>61</v>
      </c>
      <c r="FI816">
        <v>-15.28</v>
      </c>
      <c r="FJ816">
        <v>74.27</v>
      </c>
      <c r="FK816">
        <v>-17.600000000000001</v>
      </c>
      <c r="FL816">
        <v>96.658000000000001</v>
      </c>
      <c r="FM816">
        <v>-31.85</v>
      </c>
      <c r="FN816">
        <v>0.29270000000000002</v>
      </c>
      <c r="FO816">
        <v>-35.064</v>
      </c>
      <c r="FP816">
        <v>0.36749999999999999</v>
      </c>
      <c r="FQ816">
        <v>-33.520099999999999</v>
      </c>
      <c r="FR816">
        <v>0.52539999999999998</v>
      </c>
      <c r="FS816">
        <v>-23.5535</v>
      </c>
      <c r="FT816">
        <v>0.84470000000000001</v>
      </c>
      <c r="FU816">
        <v>-25.927800000000001</v>
      </c>
      <c r="FV816">
        <v>1.431</v>
      </c>
      <c r="FW816">
        <v>-19.825199999999999</v>
      </c>
      <c r="FX816" t="s">
        <v>225</v>
      </c>
      <c r="FY816">
        <v>245044.30619999999</v>
      </c>
    </row>
    <row r="817" spans="1:181" x14ac:dyDescent="0.35">
      <c r="A817">
        <v>820</v>
      </c>
      <c r="B817" t="s">
        <v>5637</v>
      </c>
      <c r="C817" t="s">
        <v>5600</v>
      </c>
      <c r="D817" t="s">
        <v>190</v>
      </c>
      <c r="E817" t="s">
        <v>191</v>
      </c>
      <c r="F817" t="s">
        <v>192</v>
      </c>
      <c r="G817" t="s">
        <v>304</v>
      </c>
      <c r="H817" t="s">
        <v>194</v>
      </c>
      <c r="I817" t="s">
        <v>304</v>
      </c>
      <c r="J817" t="s">
        <v>194</v>
      </c>
      <c r="K817" t="s">
        <v>304</v>
      </c>
      <c r="L817" t="s">
        <v>195</v>
      </c>
      <c r="M817" t="s">
        <v>193</v>
      </c>
      <c r="N817" t="s">
        <v>196</v>
      </c>
      <c r="O817" t="s">
        <v>197</v>
      </c>
      <c r="P817" t="s">
        <v>198</v>
      </c>
      <c r="Q817">
        <v>5000</v>
      </c>
      <c r="R817" t="s">
        <v>198</v>
      </c>
      <c r="S817">
        <v>1250</v>
      </c>
      <c r="T817">
        <v>20</v>
      </c>
      <c r="U817">
        <v>4</v>
      </c>
      <c r="V817" t="s">
        <v>199</v>
      </c>
      <c r="W817" t="s">
        <v>200</v>
      </c>
      <c r="X817">
        <v>3.3</v>
      </c>
      <c r="Y817" t="s">
        <v>193</v>
      </c>
      <c r="Z817" t="s">
        <v>5606</v>
      </c>
      <c r="AA817" t="s">
        <v>999</v>
      </c>
      <c r="AB817">
        <v>195</v>
      </c>
      <c r="AD817">
        <v>-4</v>
      </c>
      <c r="AE817" t="s">
        <v>193</v>
      </c>
      <c r="AF817" t="s">
        <v>193</v>
      </c>
      <c r="AG817">
        <v>235</v>
      </c>
      <c r="AH817">
        <v>0</v>
      </c>
      <c r="AI817">
        <v>0</v>
      </c>
      <c r="AJ817" t="s">
        <v>193</v>
      </c>
      <c r="AK817" t="s">
        <v>193</v>
      </c>
      <c r="AM817">
        <v>5</v>
      </c>
      <c r="AN817">
        <v>40</v>
      </c>
      <c r="AO817" t="s">
        <v>193</v>
      </c>
      <c r="AP817">
        <v>6.88</v>
      </c>
      <c r="AQ817">
        <v>3.3610000000000002</v>
      </c>
      <c r="AR817">
        <v>99.114000000000004</v>
      </c>
      <c r="AS817" t="s">
        <v>202</v>
      </c>
      <c r="AT817" t="s">
        <v>203</v>
      </c>
      <c r="AU817" t="s">
        <v>204</v>
      </c>
      <c r="AV817" t="s">
        <v>205</v>
      </c>
      <c r="AW817">
        <v>6</v>
      </c>
      <c r="AX817">
        <v>4</v>
      </c>
      <c r="AY817">
        <v>2</v>
      </c>
      <c r="AZ817" t="s">
        <v>193</v>
      </c>
      <c r="BA817" t="s">
        <v>206</v>
      </c>
      <c r="BB817" t="s">
        <v>206</v>
      </c>
      <c r="BC817" t="s">
        <v>202</v>
      </c>
      <c r="BD817" t="s">
        <v>202</v>
      </c>
      <c r="BE817" t="s">
        <v>206</v>
      </c>
      <c r="BF817" t="s">
        <v>206</v>
      </c>
      <c r="BG817" t="s">
        <v>238</v>
      </c>
      <c r="BH817" t="s">
        <v>207</v>
      </c>
      <c r="BI817">
        <v>2000</v>
      </c>
      <c r="BK817" t="s">
        <v>206</v>
      </c>
      <c r="BL817" t="s">
        <v>208</v>
      </c>
      <c r="BM817" t="s">
        <v>29</v>
      </c>
      <c r="BN817" t="s">
        <v>32</v>
      </c>
      <c r="BO817" t="s">
        <v>34</v>
      </c>
      <c r="BP817" t="s">
        <v>341</v>
      </c>
      <c r="BQ817" t="s">
        <v>30</v>
      </c>
      <c r="BR817" t="s">
        <v>193</v>
      </c>
      <c r="BS817" t="s">
        <v>193</v>
      </c>
      <c r="BT817" t="s">
        <v>193</v>
      </c>
      <c r="BU817" t="s">
        <v>193</v>
      </c>
      <c r="BV817" t="s">
        <v>32</v>
      </c>
      <c r="BW817" t="s">
        <v>209</v>
      </c>
      <c r="BX817" t="s">
        <v>197</v>
      </c>
      <c r="BY817" t="s">
        <v>193</v>
      </c>
      <c r="BZ817" t="s">
        <v>211</v>
      </c>
      <c r="CA817" t="s">
        <v>212</v>
      </c>
      <c r="CB817" t="s">
        <v>2397</v>
      </c>
      <c r="CC817" t="s">
        <v>2398</v>
      </c>
      <c r="CD817" t="s">
        <v>5635</v>
      </c>
      <c r="CE817">
        <v>1</v>
      </c>
      <c r="CF817">
        <v>0</v>
      </c>
      <c r="CG817" t="s">
        <v>214</v>
      </c>
      <c r="CH817" t="s">
        <v>215</v>
      </c>
      <c r="CI817" t="s">
        <v>215</v>
      </c>
      <c r="CJ817" t="s">
        <v>197</v>
      </c>
      <c r="CK817">
        <v>1250</v>
      </c>
      <c r="CL817" t="s">
        <v>216</v>
      </c>
      <c r="CM817">
        <v>1</v>
      </c>
      <c r="CN817" t="s">
        <v>199</v>
      </c>
      <c r="CO817" t="s">
        <v>193</v>
      </c>
      <c r="CP817">
        <v>6</v>
      </c>
      <c r="CQ817" t="s">
        <v>193</v>
      </c>
      <c r="CR817" t="s">
        <v>193</v>
      </c>
      <c r="CS817" t="s">
        <v>193</v>
      </c>
      <c r="CT817" t="s">
        <v>193</v>
      </c>
      <c r="CU817" t="s">
        <v>193</v>
      </c>
      <c r="CV817" t="s">
        <v>193</v>
      </c>
      <c r="CW817" t="s">
        <v>190</v>
      </c>
      <c r="CX817" t="s">
        <v>217</v>
      </c>
      <c r="CY817">
        <v>0.75</v>
      </c>
      <c r="CZ817">
        <v>9.375</v>
      </c>
      <c r="DA817" t="s">
        <v>206</v>
      </c>
      <c r="DB817" t="s">
        <v>193</v>
      </c>
      <c r="DC817" t="s">
        <v>193</v>
      </c>
      <c r="DD817" t="s">
        <v>193</v>
      </c>
      <c r="DE817" t="s">
        <v>193</v>
      </c>
      <c r="DF817" t="s">
        <v>193</v>
      </c>
      <c r="DG817" t="s">
        <v>511</v>
      </c>
      <c r="DH817" t="s">
        <v>220</v>
      </c>
      <c r="DI817" t="s">
        <v>28</v>
      </c>
      <c r="DJ817" t="s">
        <v>221</v>
      </c>
      <c r="DK817" t="s">
        <v>33</v>
      </c>
      <c r="DL817" t="s">
        <v>222</v>
      </c>
      <c r="DM817" t="s">
        <v>222</v>
      </c>
      <c r="DN817" t="s">
        <v>223</v>
      </c>
      <c r="DO817" t="s">
        <v>1002</v>
      </c>
      <c r="DP817">
        <v>101.08</v>
      </c>
      <c r="DQ817">
        <v>3.2250000000000001</v>
      </c>
      <c r="DR817">
        <v>177.7535</v>
      </c>
      <c r="DS817">
        <v>-17.246500000000001</v>
      </c>
      <c r="DT817">
        <v>103.613</v>
      </c>
      <c r="DU817">
        <v>3.0529999999999999</v>
      </c>
      <c r="DV817">
        <v>178.3878</v>
      </c>
      <c r="DW817">
        <v>-16.612200000000001</v>
      </c>
      <c r="DX817">
        <v>102.346</v>
      </c>
      <c r="DY817">
        <v>3.1379999999999999</v>
      </c>
      <c r="DZ817">
        <v>179.2381</v>
      </c>
      <c r="EA817">
        <v>-15.761900000000001</v>
      </c>
      <c r="EB817">
        <v>102.56699999999999</v>
      </c>
      <c r="EC817">
        <v>3.1230000000000002</v>
      </c>
      <c r="ED817">
        <v>179.47880000000001</v>
      </c>
      <c r="EE817">
        <v>-15.5212</v>
      </c>
      <c r="EF817">
        <v>102.56699999999999</v>
      </c>
      <c r="EG817">
        <v>3.1230000000000002</v>
      </c>
      <c r="EH817">
        <v>190.1575</v>
      </c>
      <c r="EI817">
        <v>-4.8425000000000002</v>
      </c>
      <c r="EJ817">
        <v>103.03</v>
      </c>
      <c r="EK817">
        <v>3.0920000000000001</v>
      </c>
      <c r="EL817">
        <v>184.79519999999999</v>
      </c>
      <c r="EM817">
        <v>-10.204800000000001</v>
      </c>
      <c r="EN817">
        <v>103.879</v>
      </c>
      <c r="EO817">
        <v>3.0350000000000001</v>
      </c>
      <c r="EP817">
        <v>182.30879999999999</v>
      </c>
      <c r="EQ817">
        <v>-12.6912</v>
      </c>
      <c r="ER817">
        <v>104.76600000000001</v>
      </c>
      <c r="ES817">
        <v>2.976</v>
      </c>
      <c r="ET817">
        <v>169.59049999999999</v>
      </c>
      <c r="EU817">
        <v>-25.409500000000001</v>
      </c>
      <c r="EV817">
        <v>109.431</v>
      </c>
      <c r="EW817">
        <v>2.6760000000000002</v>
      </c>
      <c r="EX817">
        <v>137.88509999999999</v>
      </c>
      <c r="EY817">
        <v>-57.114899999999999</v>
      </c>
      <c r="EZ817">
        <v>109.431</v>
      </c>
      <c r="FA817">
        <v>2.6760000000000002</v>
      </c>
      <c r="FB817">
        <v>130.00110000000001</v>
      </c>
      <c r="FC817">
        <v>-64.998900000000006</v>
      </c>
      <c r="FD817">
        <v>111.152</v>
      </c>
      <c r="FE817">
        <v>2.569</v>
      </c>
      <c r="FF817">
        <v>119.3207</v>
      </c>
      <c r="FG817">
        <v>-75.679299999999998</v>
      </c>
      <c r="FH817">
        <v>61</v>
      </c>
      <c r="FI817">
        <v>-15.28</v>
      </c>
      <c r="FJ817">
        <v>74.27</v>
      </c>
      <c r="FK817">
        <v>-17.600000000000001</v>
      </c>
      <c r="FL817">
        <v>96.658000000000001</v>
      </c>
      <c r="FM817">
        <v>-31.85</v>
      </c>
      <c r="FN817">
        <v>0.29270000000000002</v>
      </c>
      <c r="FO817">
        <v>-35.064</v>
      </c>
      <c r="FP817">
        <v>0.36749999999999999</v>
      </c>
      <c r="FQ817">
        <v>-33.520099999999999</v>
      </c>
      <c r="FR817">
        <v>0.52539999999999998</v>
      </c>
      <c r="FS817">
        <v>-23.5535</v>
      </c>
      <c r="FT817">
        <v>0.84470000000000001</v>
      </c>
      <c r="FU817">
        <v>-25.927800000000001</v>
      </c>
      <c r="FV817">
        <v>1.431</v>
      </c>
      <c r="FW817">
        <v>-19.825199999999999</v>
      </c>
      <c r="FX817" t="s">
        <v>225</v>
      </c>
      <c r="FY817">
        <v>245044.30619999999</v>
      </c>
    </row>
    <row r="818" spans="1:181" x14ac:dyDescent="0.35">
      <c r="A818">
        <v>821</v>
      </c>
      <c r="B818" t="s">
        <v>5637</v>
      </c>
      <c r="C818" t="s">
        <v>5600</v>
      </c>
      <c r="D818" t="s">
        <v>1074</v>
      </c>
      <c r="E818" t="s">
        <v>1075</v>
      </c>
      <c r="F818" t="s">
        <v>315</v>
      </c>
      <c r="G818" t="s">
        <v>193</v>
      </c>
      <c r="H818" t="s">
        <v>194</v>
      </c>
      <c r="I818" t="s">
        <v>193</v>
      </c>
      <c r="J818" t="s">
        <v>316</v>
      </c>
      <c r="K818" t="s">
        <v>193</v>
      </c>
      <c r="L818" t="s">
        <v>2399</v>
      </c>
      <c r="M818" t="s">
        <v>193</v>
      </c>
      <c r="N818" t="s">
        <v>196</v>
      </c>
      <c r="O818" t="s">
        <v>197</v>
      </c>
      <c r="P818" t="s">
        <v>198</v>
      </c>
      <c r="Q818">
        <v>1750</v>
      </c>
      <c r="R818" t="s">
        <v>198</v>
      </c>
      <c r="S818">
        <v>750</v>
      </c>
      <c r="T818">
        <v>3</v>
      </c>
      <c r="U818">
        <v>3</v>
      </c>
      <c r="V818" t="s">
        <v>787</v>
      </c>
      <c r="W818" t="s">
        <v>200</v>
      </c>
      <c r="X818">
        <v>2.8250000000000002</v>
      </c>
      <c r="Y818" t="s">
        <v>193</v>
      </c>
      <c r="Z818" t="s">
        <v>5423</v>
      </c>
      <c r="AA818" t="s">
        <v>2400</v>
      </c>
      <c r="AB818">
        <v>265</v>
      </c>
      <c r="AD818">
        <v>-24</v>
      </c>
      <c r="AE818" t="s">
        <v>193</v>
      </c>
      <c r="AF818" t="s">
        <v>193</v>
      </c>
      <c r="AG818">
        <v>331.25</v>
      </c>
      <c r="AH818">
        <v>0</v>
      </c>
      <c r="AI818">
        <v>0</v>
      </c>
      <c r="AJ818" t="s">
        <v>193</v>
      </c>
      <c r="AK818" t="s">
        <v>193</v>
      </c>
      <c r="AM818">
        <v>-25</v>
      </c>
      <c r="AN818">
        <v>66.25</v>
      </c>
      <c r="AO818" t="s">
        <v>193</v>
      </c>
      <c r="AP818">
        <v>6.67</v>
      </c>
      <c r="AQ818">
        <v>2.8250000000000002</v>
      </c>
      <c r="AR818">
        <v>100</v>
      </c>
      <c r="AS818" t="s">
        <v>202</v>
      </c>
      <c r="AT818" t="s">
        <v>290</v>
      </c>
      <c r="AU818" t="s">
        <v>204</v>
      </c>
      <c r="AV818" t="s">
        <v>205</v>
      </c>
      <c r="AW818">
        <v>3</v>
      </c>
      <c r="AX818">
        <v>3</v>
      </c>
      <c r="AY818" t="s">
        <v>193</v>
      </c>
      <c r="AZ818" t="s">
        <v>193</v>
      </c>
      <c r="BA818" t="s">
        <v>206</v>
      </c>
      <c r="BB818" t="s">
        <v>206</v>
      </c>
      <c r="BC818" t="s">
        <v>202</v>
      </c>
      <c r="BD818" t="s">
        <v>206</v>
      </c>
      <c r="BE818" t="s">
        <v>206</v>
      </c>
      <c r="BF818" t="s">
        <v>206</v>
      </c>
      <c r="BG818" t="s">
        <v>336</v>
      </c>
      <c r="BH818" t="s">
        <v>207</v>
      </c>
      <c r="BI818">
        <v>2000</v>
      </c>
      <c r="BK818" t="s">
        <v>206</v>
      </c>
      <c r="BL818" t="s">
        <v>208</v>
      </c>
      <c r="BM818" t="s">
        <v>34</v>
      </c>
      <c r="BN818" t="s">
        <v>240</v>
      </c>
      <c r="BO818" t="s">
        <v>193</v>
      </c>
      <c r="BP818" t="s">
        <v>193</v>
      </c>
      <c r="BQ818" t="s">
        <v>193</v>
      </c>
      <c r="BR818" t="s">
        <v>193</v>
      </c>
      <c r="BS818" t="s">
        <v>193</v>
      </c>
      <c r="BT818" t="s">
        <v>193</v>
      </c>
      <c r="BU818" t="s">
        <v>193</v>
      </c>
      <c r="BV818" t="s">
        <v>34</v>
      </c>
      <c r="BW818" t="s">
        <v>291</v>
      </c>
      <c r="BX818" t="s">
        <v>197</v>
      </c>
      <c r="BY818" t="s">
        <v>193</v>
      </c>
      <c r="BZ818" t="s">
        <v>292</v>
      </c>
      <c r="CA818" t="s">
        <v>307</v>
      </c>
      <c r="CB818" t="s">
        <v>2401</v>
      </c>
      <c r="CC818" t="s">
        <v>2402</v>
      </c>
      <c r="CD818" t="s">
        <v>5635</v>
      </c>
      <c r="CE818">
        <v>1</v>
      </c>
      <c r="CF818">
        <v>1</v>
      </c>
      <c r="CG818" t="s">
        <v>214</v>
      </c>
      <c r="CH818" t="s">
        <v>215</v>
      </c>
      <c r="CI818" t="s">
        <v>215</v>
      </c>
      <c r="CJ818" t="s">
        <v>197</v>
      </c>
      <c r="CK818">
        <v>750</v>
      </c>
      <c r="CL818" t="s">
        <v>216</v>
      </c>
      <c r="CM818">
        <v>1</v>
      </c>
      <c r="CN818" t="s">
        <v>787</v>
      </c>
      <c r="CO818" t="s">
        <v>193</v>
      </c>
      <c r="CP818">
        <v>1</v>
      </c>
      <c r="CQ818" t="s">
        <v>193</v>
      </c>
      <c r="CR818" t="s">
        <v>193</v>
      </c>
      <c r="CS818" t="s">
        <v>193</v>
      </c>
      <c r="CT818" t="s">
        <v>193</v>
      </c>
      <c r="CU818" t="s">
        <v>193</v>
      </c>
      <c r="CV818" t="s">
        <v>193</v>
      </c>
      <c r="CW818" t="s">
        <v>1074</v>
      </c>
      <c r="CX818" t="s">
        <v>217</v>
      </c>
      <c r="CY818" t="s">
        <v>299</v>
      </c>
      <c r="CZ818" t="s">
        <v>193</v>
      </c>
      <c r="DA818" t="s">
        <v>206</v>
      </c>
      <c r="DB818" t="s">
        <v>193</v>
      </c>
      <c r="DC818" t="s">
        <v>193</v>
      </c>
      <c r="DD818" t="s">
        <v>193</v>
      </c>
      <c r="DE818" t="s">
        <v>193</v>
      </c>
      <c r="DF818" t="s">
        <v>193</v>
      </c>
      <c r="DG818" t="s">
        <v>193</v>
      </c>
      <c r="DH818" t="s">
        <v>193</v>
      </c>
      <c r="DI818" t="s">
        <v>193</v>
      </c>
      <c r="DJ818" t="s">
        <v>193</v>
      </c>
      <c r="DK818" t="s">
        <v>193</v>
      </c>
      <c r="DL818" t="s">
        <v>222</v>
      </c>
      <c r="DM818" t="s">
        <v>222</v>
      </c>
      <c r="DN818" t="s">
        <v>223</v>
      </c>
      <c r="DO818" t="s">
        <v>2403</v>
      </c>
      <c r="DP818" t="s">
        <v>252</v>
      </c>
      <c r="DQ818" t="s">
        <v>252</v>
      </c>
      <c r="DR818" t="s">
        <v>278</v>
      </c>
      <c r="DS818" t="e">
        <v>#VALUE!</v>
      </c>
      <c r="DT818" t="s">
        <v>252</v>
      </c>
      <c r="DU818" t="s">
        <v>252</v>
      </c>
      <c r="DV818" t="s">
        <v>278</v>
      </c>
      <c r="DW818" t="e">
        <v>#VALUE!</v>
      </c>
      <c r="DX818" t="s">
        <v>252</v>
      </c>
      <c r="DY818" t="s">
        <v>252</v>
      </c>
      <c r="DZ818" t="s">
        <v>278</v>
      </c>
      <c r="EA818" t="e">
        <v>#VALUE!</v>
      </c>
      <c r="EB818" t="s">
        <v>252</v>
      </c>
      <c r="EC818" t="s">
        <v>252</v>
      </c>
      <c r="ED818" t="s">
        <v>278</v>
      </c>
      <c r="EE818" t="e">
        <v>#VALUE!</v>
      </c>
      <c r="EF818" t="s">
        <v>252</v>
      </c>
      <c r="EG818" t="s">
        <v>252</v>
      </c>
      <c r="EH818" t="s">
        <v>278</v>
      </c>
      <c r="EI818" t="e">
        <v>#VALUE!</v>
      </c>
      <c r="EJ818" t="s">
        <v>252</v>
      </c>
      <c r="EK818" t="s">
        <v>252</v>
      </c>
      <c r="EL818" t="s">
        <v>278</v>
      </c>
      <c r="EM818" t="e">
        <v>#VALUE!</v>
      </c>
      <c r="EN818" t="s">
        <v>252</v>
      </c>
      <c r="EO818" t="s">
        <v>252</v>
      </c>
      <c r="EP818" t="s">
        <v>278</v>
      </c>
      <c r="EQ818" t="e">
        <v>#VALUE!</v>
      </c>
      <c r="ER818" t="s">
        <v>252</v>
      </c>
      <c r="ES818" t="s">
        <v>252</v>
      </c>
      <c r="ET818" t="s">
        <v>278</v>
      </c>
      <c r="EU818" t="e">
        <v>#VALUE!</v>
      </c>
      <c r="EV818" t="s">
        <v>252</v>
      </c>
      <c r="EW818" t="s">
        <v>252</v>
      </c>
      <c r="EX818" t="s">
        <v>278</v>
      </c>
      <c r="EY818" t="e">
        <v>#VALUE!</v>
      </c>
      <c r="EZ818" t="s">
        <v>252</v>
      </c>
      <c r="FA818" t="s">
        <v>252</v>
      </c>
      <c r="FB818" t="s">
        <v>278</v>
      </c>
      <c r="FC818" t="e">
        <v>#VALUE!</v>
      </c>
      <c r="FD818" t="s">
        <v>252</v>
      </c>
      <c r="FE818" t="s">
        <v>252</v>
      </c>
      <c r="FF818" t="s">
        <v>278</v>
      </c>
      <c r="FG818" t="e">
        <v>#VALUE!</v>
      </c>
      <c r="FH818">
        <v>61</v>
      </c>
      <c r="FI818">
        <v>-15.28</v>
      </c>
      <c r="FJ818">
        <v>74.27</v>
      </c>
      <c r="FK818">
        <v>-17.600000000000001</v>
      </c>
      <c r="FL818">
        <v>96.658000000000001</v>
      </c>
      <c r="FM818">
        <v>-31.85</v>
      </c>
      <c r="FN818">
        <v>0.29270000000000002</v>
      </c>
      <c r="FO818">
        <v>-35.064</v>
      </c>
      <c r="FP818">
        <v>0.36749999999999999</v>
      </c>
      <c r="FQ818">
        <v>-33.520099999999999</v>
      </c>
      <c r="FR818">
        <v>0.52539999999999998</v>
      </c>
      <c r="FS818">
        <v>-23.5535</v>
      </c>
      <c r="FT818">
        <v>0.84470000000000001</v>
      </c>
      <c r="FU818">
        <v>-25.927800000000001</v>
      </c>
      <c r="FV818">
        <v>1.431</v>
      </c>
      <c r="FW818">
        <v>-19.825199999999999</v>
      </c>
      <c r="FX818" t="s">
        <v>1079</v>
      </c>
      <c r="FY818" t="s">
        <v>252</v>
      </c>
    </row>
    <row r="819" spans="1:181" x14ac:dyDescent="0.35">
      <c r="A819">
        <v>822</v>
      </c>
      <c r="B819" t="s">
        <v>5637</v>
      </c>
      <c r="C819" t="s">
        <v>5600</v>
      </c>
      <c r="D819" t="s">
        <v>1074</v>
      </c>
      <c r="E819" t="s">
        <v>1075</v>
      </c>
      <c r="F819" t="s">
        <v>315</v>
      </c>
      <c r="G819" t="s">
        <v>193</v>
      </c>
      <c r="H819" t="s">
        <v>194</v>
      </c>
      <c r="I819" t="s">
        <v>193</v>
      </c>
      <c r="J819" t="s">
        <v>316</v>
      </c>
      <c r="K819" t="s">
        <v>193</v>
      </c>
      <c r="L819" t="s">
        <v>2399</v>
      </c>
      <c r="M819" t="s">
        <v>193</v>
      </c>
      <c r="N819" t="s">
        <v>196</v>
      </c>
      <c r="O819" t="s">
        <v>197</v>
      </c>
      <c r="P819" t="s">
        <v>198</v>
      </c>
      <c r="Q819">
        <v>1750</v>
      </c>
      <c r="R819" t="s">
        <v>198</v>
      </c>
      <c r="S819">
        <v>500</v>
      </c>
      <c r="T819">
        <v>6</v>
      </c>
      <c r="U819">
        <v>3</v>
      </c>
      <c r="V819" t="s">
        <v>334</v>
      </c>
      <c r="W819" t="s">
        <v>200</v>
      </c>
      <c r="X819">
        <v>2.9009999999999998</v>
      </c>
      <c r="Y819" t="s">
        <v>193</v>
      </c>
      <c r="Z819" t="s">
        <v>5641</v>
      </c>
      <c r="AA819" t="s">
        <v>1786</v>
      </c>
      <c r="AB819">
        <v>245</v>
      </c>
      <c r="AD819">
        <v>-6</v>
      </c>
      <c r="AE819" t="s">
        <v>193</v>
      </c>
      <c r="AF819" t="s">
        <v>193</v>
      </c>
      <c r="AG819">
        <v>312.5</v>
      </c>
      <c r="AH819">
        <v>0</v>
      </c>
      <c r="AI819">
        <v>0</v>
      </c>
      <c r="AJ819" t="s">
        <v>193</v>
      </c>
      <c r="AK819" t="s">
        <v>193</v>
      </c>
      <c r="AM819">
        <v>-25</v>
      </c>
      <c r="AN819">
        <v>67.5</v>
      </c>
      <c r="AO819" t="s">
        <v>193</v>
      </c>
      <c r="AP819">
        <v>8</v>
      </c>
      <c r="AQ819">
        <v>2.9009999999999998</v>
      </c>
      <c r="AR819">
        <v>100</v>
      </c>
      <c r="AS819" t="s">
        <v>202</v>
      </c>
      <c r="AT819" t="s">
        <v>290</v>
      </c>
      <c r="AU819" t="s">
        <v>204</v>
      </c>
      <c r="AV819" t="s">
        <v>205</v>
      </c>
      <c r="AW819">
        <v>3</v>
      </c>
      <c r="AX819">
        <v>3</v>
      </c>
      <c r="AY819" t="s">
        <v>193</v>
      </c>
      <c r="AZ819" t="s">
        <v>193</v>
      </c>
      <c r="BA819" t="s">
        <v>206</v>
      </c>
      <c r="BB819" t="s">
        <v>206</v>
      </c>
      <c r="BC819" t="s">
        <v>202</v>
      </c>
      <c r="BD819" t="s">
        <v>206</v>
      </c>
      <c r="BE819" t="s">
        <v>206</v>
      </c>
      <c r="BF819" t="s">
        <v>206</v>
      </c>
      <c r="BG819" t="s">
        <v>336</v>
      </c>
      <c r="BH819" t="s">
        <v>207</v>
      </c>
      <c r="BI819">
        <v>2000</v>
      </c>
      <c r="BK819" t="s">
        <v>206</v>
      </c>
      <c r="BL819" t="s">
        <v>208</v>
      </c>
      <c r="BM819" t="s">
        <v>34</v>
      </c>
      <c r="BN819" t="s">
        <v>240</v>
      </c>
      <c r="BO819" t="s">
        <v>193</v>
      </c>
      <c r="BP819" t="s">
        <v>193</v>
      </c>
      <c r="BQ819" t="s">
        <v>193</v>
      </c>
      <c r="BR819" t="s">
        <v>193</v>
      </c>
      <c r="BS819" t="s">
        <v>193</v>
      </c>
      <c r="BT819" t="s">
        <v>193</v>
      </c>
      <c r="BU819" t="s">
        <v>193</v>
      </c>
      <c r="BV819" t="s">
        <v>34</v>
      </c>
      <c r="BW819" t="s">
        <v>291</v>
      </c>
      <c r="BX819" t="s">
        <v>197</v>
      </c>
      <c r="BY819" t="s">
        <v>193</v>
      </c>
      <c r="BZ819" t="s">
        <v>292</v>
      </c>
      <c r="CA819" t="s">
        <v>307</v>
      </c>
      <c r="CB819" t="s">
        <v>2404</v>
      </c>
      <c r="CC819" t="s">
        <v>2405</v>
      </c>
      <c r="CD819" t="s">
        <v>5635</v>
      </c>
      <c r="CE819">
        <v>1</v>
      </c>
      <c r="CF819">
        <v>0</v>
      </c>
      <c r="CG819" t="s">
        <v>214</v>
      </c>
      <c r="CH819" t="s">
        <v>215</v>
      </c>
      <c r="CI819" t="s">
        <v>215</v>
      </c>
      <c r="CJ819" t="s">
        <v>197</v>
      </c>
      <c r="CK819">
        <v>500</v>
      </c>
      <c r="CL819" t="s">
        <v>216</v>
      </c>
      <c r="CM819">
        <v>1</v>
      </c>
      <c r="CN819" t="s">
        <v>334</v>
      </c>
      <c r="CO819" t="s">
        <v>193</v>
      </c>
      <c r="CP819">
        <v>1</v>
      </c>
      <c r="CQ819" t="s">
        <v>193</v>
      </c>
      <c r="CR819" t="s">
        <v>193</v>
      </c>
      <c r="CS819" t="s">
        <v>193</v>
      </c>
      <c r="CT819" t="s">
        <v>193</v>
      </c>
      <c r="CU819" t="s">
        <v>193</v>
      </c>
      <c r="CV819" t="s">
        <v>193</v>
      </c>
      <c r="CW819" t="s">
        <v>1074</v>
      </c>
      <c r="CX819" t="s">
        <v>217</v>
      </c>
      <c r="CY819" t="s">
        <v>299</v>
      </c>
      <c r="CZ819" t="s">
        <v>193</v>
      </c>
      <c r="DA819" t="s">
        <v>206</v>
      </c>
      <c r="DB819" t="s">
        <v>193</v>
      </c>
      <c r="DC819" t="s">
        <v>193</v>
      </c>
      <c r="DD819" t="s">
        <v>193</v>
      </c>
      <c r="DE819" t="s">
        <v>193</v>
      </c>
      <c r="DF819" t="s">
        <v>193</v>
      </c>
      <c r="DG819" t="s">
        <v>193</v>
      </c>
      <c r="DH819" t="s">
        <v>193</v>
      </c>
      <c r="DI819" t="s">
        <v>193</v>
      </c>
      <c r="DJ819" t="s">
        <v>193</v>
      </c>
      <c r="DK819" t="s">
        <v>193</v>
      </c>
      <c r="DL819" t="s">
        <v>222</v>
      </c>
      <c r="DM819" t="s">
        <v>222</v>
      </c>
      <c r="DN819" t="s">
        <v>223</v>
      </c>
      <c r="DO819" t="s">
        <v>1790</v>
      </c>
      <c r="DP819">
        <v>101.16800000000001</v>
      </c>
      <c r="DQ819">
        <v>2.65</v>
      </c>
      <c r="DR819">
        <v>215.9195</v>
      </c>
      <c r="DS819">
        <v>-29.080500000000001</v>
      </c>
      <c r="DT819">
        <v>102.658</v>
      </c>
      <c r="DU819">
        <v>2.3340000000000001</v>
      </c>
      <c r="DV819">
        <v>196.9776</v>
      </c>
      <c r="DW819">
        <v>-48.022399999999998</v>
      </c>
      <c r="DX819">
        <v>102.244</v>
      </c>
      <c r="DY819">
        <v>2.4209999999999998</v>
      </c>
      <c r="DZ819">
        <v>203.35650000000001</v>
      </c>
      <c r="EA819">
        <v>-41.643500000000003</v>
      </c>
      <c r="EB819">
        <v>102.245</v>
      </c>
      <c r="EC819">
        <v>2.42</v>
      </c>
      <c r="ED819">
        <v>206.76140000000001</v>
      </c>
      <c r="EE819">
        <v>-38.238599999999998</v>
      </c>
      <c r="EF819">
        <v>102.22499999999999</v>
      </c>
      <c r="EG819">
        <v>2.4239999999999999</v>
      </c>
      <c r="EH819">
        <v>208.93520000000001</v>
      </c>
      <c r="EI819">
        <v>-36.064799999999998</v>
      </c>
      <c r="EJ819">
        <v>102.248</v>
      </c>
      <c r="EK819">
        <v>2.419</v>
      </c>
      <c r="EL819">
        <v>205.88120000000001</v>
      </c>
      <c r="EM819">
        <v>-39.1188</v>
      </c>
      <c r="EN819">
        <v>102.051</v>
      </c>
      <c r="EO819">
        <v>2.46</v>
      </c>
      <c r="EP819">
        <v>209.7072</v>
      </c>
      <c r="EQ819">
        <v>-35.2928</v>
      </c>
      <c r="ER819">
        <v>102.56399999999999</v>
      </c>
      <c r="ES819">
        <v>2.351</v>
      </c>
      <c r="ET819">
        <v>192.67760000000001</v>
      </c>
      <c r="EU819">
        <v>-52.322400000000002</v>
      </c>
      <c r="EV819">
        <v>102.56399999999999</v>
      </c>
      <c r="EW819">
        <v>2.351</v>
      </c>
      <c r="EX819">
        <v>190.81280000000001</v>
      </c>
      <c r="EY819">
        <v>-54.187199999999997</v>
      </c>
      <c r="EZ819">
        <v>102.56399999999999</v>
      </c>
      <c r="FA819">
        <v>2.351</v>
      </c>
      <c r="FB819">
        <v>190.84960000000001</v>
      </c>
      <c r="FC819">
        <v>-54.150399999999998</v>
      </c>
      <c r="FD819">
        <v>104.84399999999999</v>
      </c>
      <c r="FE819">
        <v>1.873</v>
      </c>
      <c r="FF819">
        <v>141.88749999999999</v>
      </c>
      <c r="FG819">
        <v>-103.1125</v>
      </c>
      <c r="FH819">
        <v>61</v>
      </c>
      <c r="FI819">
        <v>-15.28</v>
      </c>
      <c r="FJ819">
        <v>74.27</v>
      </c>
      <c r="FK819">
        <v>-17.600000000000001</v>
      </c>
      <c r="FL819">
        <v>96.658000000000001</v>
      </c>
      <c r="FM819">
        <v>-31.85</v>
      </c>
      <c r="FN819">
        <v>0.29270000000000002</v>
      </c>
      <c r="FO819">
        <v>-35.064</v>
      </c>
      <c r="FP819">
        <v>0.36749999999999999</v>
      </c>
      <c r="FQ819">
        <v>-33.520099999999999</v>
      </c>
      <c r="FR819">
        <v>0.52539999999999998</v>
      </c>
      <c r="FS819">
        <v>-23.5535</v>
      </c>
      <c r="FT819">
        <v>0.84470000000000001</v>
      </c>
      <c r="FU819">
        <v>-25.927800000000001</v>
      </c>
      <c r="FV819">
        <v>1.431</v>
      </c>
      <c r="FW819">
        <v>-19.825199999999999</v>
      </c>
      <c r="FX819" t="s">
        <v>1079</v>
      </c>
      <c r="FY819" t="s">
        <v>252</v>
      </c>
    </row>
    <row r="820" spans="1:181" x14ac:dyDescent="0.35">
      <c r="A820">
        <v>823</v>
      </c>
      <c r="B820" t="s">
        <v>5637</v>
      </c>
      <c r="C820" t="s">
        <v>5600</v>
      </c>
      <c r="D820" t="s">
        <v>1074</v>
      </c>
      <c r="E820" t="s">
        <v>1075</v>
      </c>
      <c r="F820" t="s">
        <v>315</v>
      </c>
      <c r="G820" t="s">
        <v>193</v>
      </c>
      <c r="H820" t="s">
        <v>194</v>
      </c>
      <c r="I820" t="s">
        <v>193</v>
      </c>
      <c r="J820" t="s">
        <v>316</v>
      </c>
      <c r="K820" t="s">
        <v>193</v>
      </c>
      <c r="L820" t="s">
        <v>2399</v>
      </c>
      <c r="M820" t="s">
        <v>193</v>
      </c>
      <c r="N820" t="s">
        <v>196</v>
      </c>
      <c r="O820" t="s">
        <v>197</v>
      </c>
      <c r="P820" t="s">
        <v>198</v>
      </c>
      <c r="Q820">
        <v>1750</v>
      </c>
      <c r="R820" t="s">
        <v>198</v>
      </c>
      <c r="S820">
        <v>500</v>
      </c>
      <c r="T820">
        <v>11</v>
      </c>
      <c r="U820">
        <v>3</v>
      </c>
      <c r="V820" t="s">
        <v>288</v>
      </c>
      <c r="W820" t="s">
        <v>200</v>
      </c>
      <c r="X820">
        <v>3.1520000000000001</v>
      </c>
      <c r="Y820" t="s">
        <v>193</v>
      </c>
      <c r="Z820" t="s">
        <v>5642</v>
      </c>
      <c r="AA820" t="s">
        <v>1544</v>
      </c>
      <c r="AB820">
        <v>245</v>
      </c>
      <c r="AD820">
        <v>-33</v>
      </c>
      <c r="AE820" t="s">
        <v>193</v>
      </c>
      <c r="AF820" t="s">
        <v>193</v>
      </c>
      <c r="AG820">
        <v>312.5</v>
      </c>
      <c r="AH820">
        <v>0</v>
      </c>
      <c r="AI820">
        <v>0</v>
      </c>
      <c r="AJ820" t="s">
        <v>193</v>
      </c>
      <c r="AK820" t="s">
        <v>193</v>
      </c>
      <c r="AM820">
        <v>-25</v>
      </c>
      <c r="AN820">
        <v>67.5</v>
      </c>
      <c r="AO820" t="s">
        <v>193</v>
      </c>
      <c r="AP820">
        <v>14</v>
      </c>
      <c r="AQ820">
        <v>3.1520000000000001</v>
      </c>
      <c r="AR820">
        <v>100</v>
      </c>
      <c r="AS820" t="s">
        <v>202</v>
      </c>
      <c r="AT820" t="s">
        <v>290</v>
      </c>
      <c r="AU820" t="s">
        <v>204</v>
      </c>
      <c r="AV820" t="s">
        <v>205</v>
      </c>
      <c r="AW820">
        <v>3</v>
      </c>
      <c r="AX820">
        <v>3</v>
      </c>
      <c r="AY820" t="s">
        <v>193</v>
      </c>
      <c r="AZ820" t="s">
        <v>193</v>
      </c>
      <c r="BA820" t="s">
        <v>206</v>
      </c>
      <c r="BB820" t="s">
        <v>206</v>
      </c>
      <c r="BC820" t="s">
        <v>202</v>
      </c>
      <c r="BD820" t="s">
        <v>206</v>
      </c>
      <c r="BE820" t="s">
        <v>206</v>
      </c>
      <c r="BF820" t="s">
        <v>206</v>
      </c>
      <c r="BG820" t="s">
        <v>336</v>
      </c>
      <c r="BH820" t="s">
        <v>207</v>
      </c>
      <c r="BI820">
        <v>2000</v>
      </c>
      <c r="BK820" t="s">
        <v>206</v>
      </c>
      <c r="BL820" t="s">
        <v>208</v>
      </c>
      <c r="BM820" t="s">
        <v>34</v>
      </c>
      <c r="BN820" t="s">
        <v>240</v>
      </c>
      <c r="BO820" t="s">
        <v>193</v>
      </c>
      <c r="BP820" t="s">
        <v>193</v>
      </c>
      <c r="BQ820" t="s">
        <v>193</v>
      </c>
      <c r="BR820" t="s">
        <v>193</v>
      </c>
      <c r="BS820" t="s">
        <v>193</v>
      </c>
      <c r="BT820" t="s">
        <v>193</v>
      </c>
      <c r="BU820" t="s">
        <v>193</v>
      </c>
      <c r="BV820" t="s">
        <v>34</v>
      </c>
      <c r="BW820" t="s">
        <v>291</v>
      </c>
      <c r="BX820" t="s">
        <v>197</v>
      </c>
      <c r="BY820" t="s">
        <v>193</v>
      </c>
      <c r="BZ820" t="s">
        <v>292</v>
      </c>
      <c r="CA820" t="s">
        <v>307</v>
      </c>
      <c r="CB820" t="s">
        <v>2406</v>
      </c>
      <c r="CC820" t="s">
        <v>2407</v>
      </c>
      <c r="CD820" t="s">
        <v>5635</v>
      </c>
      <c r="CE820">
        <v>1</v>
      </c>
      <c r="CF820">
        <v>0</v>
      </c>
      <c r="CG820" t="s">
        <v>214</v>
      </c>
      <c r="CH820" t="s">
        <v>215</v>
      </c>
      <c r="CI820" t="s">
        <v>215</v>
      </c>
      <c r="CJ820" t="s">
        <v>197</v>
      </c>
      <c r="CK820">
        <v>500</v>
      </c>
      <c r="CL820" t="s">
        <v>216</v>
      </c>
      <c r="CM820">
        <v>1</v>
      </c>
      <c r="CN820" t="s">
        <v>288</v>
      </c>
      <c r="CO820" t="s">
        <v>193</v>
      </c>
      <c r="CP820">
        <v>1</v>
      </c>
      <c r="CQ820" t="s">
        <v>193</v>
      </c>
      <c r="CR820" t="s">
        <v>193</v>
      </c>
      <c r="CS820" t="s">
        <v>193</v>
      </c>
      <c r="CT820" t="s">
        <v>193</v>
      </c>
      <c r="CU820" t="s">
        <v>193</v>
      </c>
      <c r="CV820" t="s">
        <v>193</v>
      </c>
      <c r="CW820" t="s">
        <v>1074</v>
      </c>
      <c r="CX820" t="s">
        <v>217</v>
      </c>
      <c r="CY820" t="s">
        <v>299</v>
      </c>
      <c r="CZ820" t="s">
        <v>193</v>
      </c>
      <c r="DA820" t="s">
        <v>206</v>
      </c>
      <c r="DB820" t="s">
        <v>193</v>
      </c>
      <c r="DC820" t="s">
        <v>193</v>
      </c>
      <c r="DD820" t="s">
        <v>193</v>
      </c>
      <c r="DE820" t="s">
        <v>193</v>
      </c>
      <c r="DF820" t="s">
        <v>193</v>
      </c>
      <c r="DG820" t="s">
        <v>193</v>
      </c>
      <c r="DH820" t="s">
        <v>193</v>
      </c>
      <c r="DI820" t="s">
        <v>193</v>
      </c>
      <c r="DJ820" t="s">
        <v>193</v>
      </c>
      <c r="DK820" t="s">
        <v>193</v>
      </c>
      <c r="DL820" t="s">
        <v>222</v>
      </c>
      <c r="DM820" t="s">
        <v>222</v>
      </c>
      <c r="DN820" t="s">
        <v>223</v>
      </c>
      <c r="DO820" t="s">
        <v>1547</v>
      </c>
      <c r="DP820">
        <v>101.33</v>
      </c>
      <c r="DQ820">
        <v>2.9969999999999999</v>
      </c>
      <c r="DR820">
        <v>215.2801</v>
      </c>
      <c r="DS820">
        <v>-29.719899999999999</v>
      </c>
      <c r="DT820">
        <v>102.971</v>
      </c>
      <c r="DU820">
        <v>2.8090000000000002</v>
      </c>
      <c r="DV820">
        <v>213.45750000000001</v>
      </c>
      <c r="DW820">
        <v>-31.5425</v>
      </c>
      <c r="DX820">
        <v>103.29900000000001</v>
      </c>
      <c r="DY820">
        <v>2.7719999999999998</v>
      </c>
      <c r="DZ820">
        <v>204.578</v>
      </c>
      <c r="EA820">
        <v>-40.421999999999997</v>
      </c>
      <c r="EB820">
        <v>102.529</v>
      </c>
      <c r="EC820">
        <v>2.859</v>
      </c>
      <c r="ED820">
        <v>218.97210000000001</v>
      </c>
      <c r="EE820">
        <v>-26.027899999999999</v>
      </c>
      <c r="EF820">
        <v>103.417</v>
      </c>
      <c r="EG820">
        <v>2.758</v>
      </c>
      <c r="EH820">
        <v>217.50239999999999</v>
      </c>
      <c r="EI820">
        <v>-27.497599999999998</v>
      </c>
      <c r="EJ820">
        <v>102.68</v>
      </c>
      <c r="EK820">
        <v>2.8420000000000001</v>
      </c>
      <c r="EL820">
        <v>224.56819999999999</v>
      </c>
      <c r="EM820">
        <v>-20.431799999999999</v>
      </c>
      <c r="EN820">
        <v>102.57899999999999</v>
      </c>
      <c r="EO820">
        <v>2.8530000000000002</v>
      </c>
      <c r="EP820">
        <v>225.8486</v>
      </c>
      <c r="EQ820">
        <v>-19.151399999999999</v>
      </c>
      <c r="ER820">
        <v>104.851</v>
      </c>
      <c r="ES820">
        <v>2.5960000000000001</v>
      </c>
      <c r="ET820">
        <v>192.64410000000001</v>
      </c>
      <c r="EU820">
        <v>-52.355899999999998</v>
      </c>
      <c r="EV820">
        <v>104.851</v>
      </c>
      <c r="EW820">
        <v>2.5960000000000001</v>
      </c>
      <c r="EX820">
        <v>188.40450000000001</v>
      </c>
      <c r="EY820">
        <v>-56.595500000000001</v>
      </c>
      <c r="EZ820">
        <v>104.851</v>
      </c>
      <c r="FA820">
        <v>2.5960000000000001</v>
      </c>
      <c r="FB820">
        <v>188.42490000000001</v>
      </c>
      <c r="FC820">
        <v>-56.575099999999999</v>
      </c>
      <c r="FD820">
        <v>108.14</v>
      </c>
      <c r="FE820">
        <v>2.2360000000000002</v>
      </c>
      <c r="FF820">
        <v>146.45160000000001</v>
      </c>
      <c r="FG820">
        <v>-98.548400000000001</v>
      </c>
      <c r="FH820">
        <v>61</v>
      </c>
      <c r="FI820">
        <v>-15.28</v>
      </c>
      <c r="FJ820">
        <v>74.27</v>
      </c>
      <c r="FK820">
        <v>-17.600000000000001</v>
      </c>
      <c r="FL820">
        <v>96.658000000000001</v>
      </c>
      <c r="FM820">
        <v>-31.85</v>
      </c>
      <c r="FN820">
        <v>0.29270000000000002</v>
      </c>
      <c r="FO820">
        <v>-35.064</v>
      </c>
      <c r="FP820">
        <v>0.36749999999999999</v>
      </c>
      <c r="FQ820">
        <v>-33.520099999999999</v>
      </c>
      <c r="FR820">
        <v>0.52539999999999998</v>
      </c>
      <c r="FS820">
        <v>-23.5535</v>
      </c>
      <c r="FT820">
        <v>0.84470000000000001</v>
      </c>
      <c r="FU820">
        <v>-25.927800000000001</v>
      </c>
      <c r="FV820">
        <v>1.431</v>
      </c>
      <c r="FW820">
        <v>-19.825199999999999</v>
      </c>
      <c r="FX820" t="s">
        <v>1079</v>
      </c>
      <c r="FY820" t="s">
        <v>252</v>
      </c>
    </row>
    <row r="821" spans="1:181" x14ac:dyDescent="0.35">
      <c r="A821">
        <v>824</v>
      </c>
      <c r="B821" t="s">
        <v>5637</v>
      </c>
      <c r="C821" t="s">
        <v>5600</v>
      </c>
      <c r="D821" t="s">
        <v>2408</v>
      </c>
      <c r="E821" t="s">
        <v>2409</v>
      </c>
      <c r="F821" t="s">
        <v>232</v>
      </c>
      <c r="G821" t="s">
        <v>304</v>
      </c>
      <c r="H821" t="s">
        <v>262</v>
      </c>
      <c r="I821" t="s">
        <v>304</v>
      </c>
      <c r="J821" t="s">
        <v>316</v>
      </c>
      <c r="K821" t="s">
        <v>193</v>
      </c>
      <c r="L821" t="s">
        <v>364</v>
      </c>
      <c r="M821">
        <v>6</v>
      </c>
      <c r="N821" t="s">
        <v>196</v>
      </c>
      <c r="O821" t="s">
        <v>197</v>
      </c>
      <c r="P821" t="s">
        <v>198</v>
      </c>
      <c r="Q821">
        <v>1250</v>
      </c>
      <c r="R821" t="s">
        <v>198</v>
      </c>
      <c r="S821">
        <v>500</v>
      </c>
      <c r="T821">
        <v>5</v>
      </c>
      <c r="U821">
        <v>2</v>
      </c>
      <c r="V821" t="s">
        <v>199</v>
      </c>
      <c r="W821" t="s">
        <v>200</v>
      </c>
      <c r="X821">
        <v>3.625</v>
      </c>
      <c r="Y821" t="s">
        <v>193</v>
      </c>
      <c r="Z821" t="s">
        <v>5572</v>
      </c>
      <c r="AA821" t="s">
        <v>2410</v>
      </c>
      <c r="AB821">
        <v>320</v>
      </c>
      <c r="AD821">
        <v>-20</v>
      </c>
      <c r="AE821" t="s">
        <v>193</v>
      </c>
      <c r="AF821" t="s">
        <v>193</v>
      </c>
      <c r="AG821">
        <v>360</v>
      </c>
      <c r="AH821">
        <v>0</v>
      </c>
      <c r="AI821">
        <v>0</v>
      </c>
      <c r="AJ821" t="s">
        <v>193</v>
      </c>
      <c r="AK821" t="s">
        <v>193</v>
      </c>
      <c r="AM821">
        <v>-15</v>
      </c>
      <c r="AN821">
        <v>40</v>
      </c>
      <c r="AO821" t="s">
        <v>193</v>
      </c>
      <c r="AP821">
        <v>5</v>
      </c>
      <c r="AQ821">
        <v>3.6440000000000001</v>
      </c>
      <c r="AR821">
        <v>99.912000000000006</v>
      </c>
      <c r="AS821" t="s">
        <v>202</v>
      </c>
      <c r="AT821" t="s">
        <v>203</v>
      </c>
      <c r="AU821" t="s">
        <v>204</v>
      </c>
      <c r="AV821" t="s">
        <v>205</v>
      </c>
      <c r="AW821">
        <v>6</v>
      </c>
      <c r="AX821">
        <v>4</v>
      </c>
      <c r="AY821">
        <v>2</v>
      </c>
      <c r="AZ821" t="s">
        <v>193</v>
      </c>
      <c r="BA821" t="s">
        <v>202</v>
      </c>
      <c r="BB821" t="s">
        <v>206</v>
      </c>
      <c r="BC821" t="s">
        <v>202</v>
      </c>
      <c r="BD821" t="s">
        <v>202</v>
      </c>
      <c r="BE821" t="s">
        <v>206</v>
      </c>
      <c r="BF821" t="s">
        <v>206</v>
      </c>
      <c r="BG821" t="s">
        <v>207</v>
      </c>
      <c r="BH821" t="s">
        <v>193</v>
      </c>
      <c r="BI821">
        <v>2000</v>
      </c>
      <c r="BK821" t="s">
        <v>206</v>
      </c>
      <c r="BL821" t="s">
        <v>208</v>
      </c>
      <c r="BM821" t="s">
        <v>32</v>
      </c>
      <c r="BN821" t="s">
        <v>239</v>
      </c>
      <c r="BO821" t="s">
        <v>341</v>
      </c>
      <c r="BP821" t="s">
        <v>33</v>
      </c>
      <c r="BQ821" t="s">
        <v>339</v>
      </c>
      <c r="BR821" t="s">
        <v>193</v>
      </c>
      <c r="BS821" t="s">
        <v>193</v>
      </c>
      <c r="BT821" t="s">
        <v>193</v>
      </c>
      <c r="BU821" t="s">
        <v>193</v>
      </c>
      <c r="BV821" t="s">
        <v>32</v>
      </c>
      <c r="BW821" t="s">
        <v>209</v>
      </c>
      <c r="BX821" t="s">
        <v>197</v>
      </c>
      <c r="BY821" t="s">
        <v>193</v>
      </c>
      <c r="BZ821" t="s">
        <v>211</v>
      </c>
      <c r="CA821" t="s">
        <v>212</v>
      </c>
      <c r="CB821" t="s">
        <v>2411</v>
      </c>
      <c r="CC821" t="s">
        <v>2412</v>
      </c>
      <c r="CD821" t="s">
        <v>5635</v>
      </c>
      <c r="CE821">
        <v>1</v>
      </c>
      <c r="CF821">
        <v>1</v>
      </c>
      <c r="CG821" t="s">
        <v>214</v>
      </c>
      <c r="CH821" t="s">
        <v>215</v>
      </c>
      <c r="CI821" t="s">
        <v>215</v>
      </c>
      <c r="CJ821" t="s">
        <v>197</v>
      </c>
      <c r="CK821">
        <v>500</v>
      </c>
      <c r="CL821" t="s">
        <v>216</v>
      </c>
      <c r="CM821">
        <v>1</v>
      </c>
      <c r="CN821" t="s">
        <v>199</v>
      </c>
      <c r="CO821" t="s">
        <v>193</v>
      </c>
      <c r="CP821">
        <v>1</v>
      </c>
      <c r="CQ821" t="s">
        <v>193</v>
      </c>
      <c r="CR821" t="s">
        <v>193</v>
      </c>
      <c r="CS821" t="s">
        <v>193</v>
      </c>
      <c r="CT821" t="s">
        <v>193</v>
      </c>
      <c r="CU821" t="s">
        <v>193</v>
      </c>
      <c r="CV821" t="s">
        <v>193</v>
      </c>
      <c r="CW821" t="s">
        <v>2408</v>
      </c>
      <c r="CX821" t="s">
        <v>217</v>
      </c>
      <c r="CY821">
        <v>0.6</v>
      </c>
      <c r="CZ821">
        <v>3</v>
      </c>
      <c r="DA821" t="s">
        <v>206</v>
      </c>
      <c r="DB821" t="s">
        <v>193</v>
      </c>
      <c r="DC821" t="s">
        <v>193</v>
      </c>
      <c r="DD821" t="s">
        <v>193</v>
      </c>
      <c r="DE821" t="s">
        <v>193</v>
      </c>
      <c r="DF821" t="s">
        <v>193</v>
      </c>
      <c r="DG821" t="s">
        <v>193</v>
      </c>
      <c r="DH821" t="s">
        <v>193</v>
      </c>
      <c r="DI821" t="s">
        <v>193</v>
      </c>
      <c r="DJ821" t="s">
        <v>193</v>
      </c>
      <c r="DK821" t="s">
        <v>193</v>
      </c>
      <c r="DL821" t="s">
        <v>222</v>
      </c>
      <c r="DM821" t="s">
        <v>222</v>
      </c>
      <c r="DN821" t="s">
        <v>223</v>
      </c>
      <c r="DO821" t="s">
        <v>2242</v>
      </c>
      <c r="DP821">
        <v>101.288</v>
      </c>
      <c r="DQ821">
        <v>3.3410000000000002</v>
      </c>
      <c r="DR821">
        <v>281.56369999999998</v>
      </c>
      <c r="DS821">
        <v>-38.436300000000003</v>
      </c>
      <c r="DT821">
        <v>101.611</v>
      </c>
      <c r="DU821">
        <v>3.27</v>
      </c>
      <c r="DV821">
        <v>287.58179999999999</v>
      </c>
      <c r="DW821">
        <v>-32.418199999999999</v>
      </c>
      <c r="DX821">
        <v>101.633</v>
      </c>
      <c r="DY821">
        <v>3.2650000000000001</v>
      </c>
      <c r="DZ821">
        <v>285.19659999999999</v>
      </c>
      <c r="EA821">
        <v>-34.803400000000003</v>
      </c>
      <c r="EB821">
        <v>101.416</v>
      </c>
      <c r="EC821">
        <v>3.3119999999999998</v>
      </c>
      <c r="ED821">
        <v>293.21350000000001</v>
      </c>
      <c r="EE821">
        <v>-26.7865</v>
      </c>
      <c r="EF821">
        <v>101.456</v>
      </c>
      <c r="EG821">
        <v>3.3029999999999999</v>
      </c>
      <c r="EH821">
        <v>295.15449999999998</v>
      </c>
      <c r="EI821">
        <v>-24.845500000000001</v>
      </c>
      <c r="EJ821">
        <v>101.74299999999999</v>
      </c>
      <c r="EK821">
        <v>3.24</v>
      </c>
      <c r="EL821">
        <v>285.87990000000002</v>
      </c>
      <c r="EM821">
        <v>-34.120100000000001</v>
      </c>
      <c r="EN821">
        <v>101.74299999999999</v>
      </c>
      <c r="EO821">
        <v>3.24</v>
      </c>
      <c r="EP821">
        <v>285.57089999999999</v>
      </c>
      <c r="EQ821">
        <v>-34.429099999999998</v>
      </c>
      <c r="ER821">
        <v>102.62</v>
      </c>
      <c r="ES821">
        <v>3.048</v>
      </c>
      <c r="ET821">
        <v>260.83640000000003</v>
      </c>
      <c r="EU821">
        <v>-59.163600000000002</v>
      </c>
      <c r="EV821">
        <v>102.62</v>
      </c>
      <c r="EW821">
        <v>3.048</v>
      </c>
      <c r="EX821">
        <v>259.09230000000002</v>
      </c>
      <c r="EY821">
        <v>-60.907699999999998</v>
      </c>
      <c r="EZ821">
        <v>102.62</v>
      </c>
      <c r="FA821">
        <v>3.048</v>
      </c>
      <c r="FB821">
        <v>257.6644</v>
      </c>
      <c r="FC821">
        <v>-62.335599999999999</v>
      </c>
      <c r="FD821">
        <v>106.131</v>
      </c>
      <c r="FE821">
        <v>2.2989999999999999</v>
      </c>
      <c r="FF821">
        <v>182.76910000000001</v>
      </c>
      <c r="FG821">
        <v>-137.23089999999999</v>
      </c>
      <c r="FH821">
        <v>61</v>
      </c>
      <c r="FI821">
        <v>-15.28</v>
      </c>
      <c r="FJ821">
        <v>74.27</v>
      </c>
      <c r="FK821">
        <v>-17.600000000000001</v>
      </c>
      <c r="FL821">
        <v>96.658000000000001</v>
      </c>
      <c r="FM821">
        <v>-31.85</v>
      </c>
      <c r="FN821">
        <v>0.29270000000000002</v>
      </c>
      <c r="FO821">
        <v>-35.064</v>
      </c>
      <c r="FP821">
        <v>0.36749999999999999</v>
      </c>
      <c r="FQ821">
        <v>-33.520099999999999</v>
      </c>
      <c r="FR821">
        <v>0.52539999999999998</v>
      </c>
      <c r="FS821">
        <v>-23.5535</v>
      </c>
      <c r="FT821">
        <v>0.84470000000000001</v>
      </c>
      <c r="FU821">
        <v>-25.927800000000001</v>
      </c>
      <c r="FV821">
        <v>1.431</v>
      </c>
      <c r="FW821">
        <v>-19.825199999999999</v>
      </c>
      <c r="FX821" t="s">
        <v>2413</v>
      </c>
      <c r="FY821">
        <v>28890.560000000001</v>
      </c>
    </row>
    <row r="822" spans="1:181" x14ac:dyDescent="0.35">
      <c r="A822">
        <v>825</v>
      </c>
      <c r="B822" t="s">
        <v>5637</v>
      </c>
      <c r="C822" t="s">
        <v>5600</v>
      </c>
      <c r="D822" t="s">
        <v>2408</v>
      </c>
      <c r="E822" t="s">
        <v>2409</v>
      </c>
      <c r="F822" t="s">
        <v>232</v>
      </c>
      <c r="G822" t="s">
        <v>304</v>
      </c>
      <c r="H822" t="s">
        <v>262</v>
      </c>
      <c r="I822" t="s">
        <v>304</v>
      </c>
      <c r="J822" t="s">
        <v>316</v>
      </c>
      <c r="K822" t="s">
        <v>193</v>
      </c>
      <c r="L822" t="s">
        <v>364</v>
      </c>
      <c r="M822" t="s">
        <v>193</v>
      </c>
      <c r="N822" t="s">
        <v>196</v>
      </c>
      <c r="O822" t="s">
        <v>197</v>
      </c>
      <c r="P822" t="s">
        <v>198</v>
      </c>
      <c r="Q822">
        <v>1250</v>
      </c>
      <c r="R822" t="s">
        <v>198</v>
      </c>
      <c r="S822">
        <v>750</v>
      </c>
      <c r="T822">
        <v>10</v>
      </c>
      <c r="U822">
        <v>2</v>
      </c>
      <c r="V822" t="s">
        <v>199</v>
      </c>
      <c r="W822" t="s">
        <v>200</v>
      </c>
      <c r="X822">
        <v>4</v>
      </c>
      <c r="Y822" t="s">
        <v>193</v>
      </c>
      <c r="Z822" t="s">
        <v>5399</v>
      </c>
      <c r="AA822" t="s">
        <v>1544</v>
      </c>
      <c r="AB822">
        <v>320</v>
      </c>
      <c r="AD822">
        <v>-17</v>
      </c>
      <c r="AE822" t="s">
        <v>193</v>
      </c>
      <c r="AF822" t="s">
        <v>193</v>
      </c>
      <c r="AG822">
        <v>360</v>
      </c>
      <c r="AH822">
        <v>0</v>
      </c>
      <c r="AI822">
        <v>0</v>
      </c>
      <c r="AJ822" t="s">
        <v>193</v>
      </c>
      <c r="AK822" t="s">
        <v>193</v>
      </c>
      <c r="AM822">
        <v>-15</v>
      </c>
      <c r="AN822">
        <v>40</v>
      </c>
      <c r="AO822" t="s">
        <v>193</v>
      </c>
      <c r="AP822">
        <v>3.73</v>
      </c>
      <c r="AQ822">
        <v>4.008</v>
      </c>
      <c r="AR822">
        <v>99.933000000000007</v>
      </c>
      <c r="AS822" t="s">
        <v>202</v>
      </c>
      <c r="AT822" t="s">
        <v>203</v>
      </c>
      <c r="AU822" t="s">
        <v>204</v>
      </c>
      <c r="AV822" t="s">
        <v>205</v>
      </c>
      <c r="AW822">
        <v>6</v>
      </c>
      <c r="AX822">
        <v>4</v>
      </c>
      <c r="AY822">
        <v>2</v>
      </c>
      <c r="AZ822" t="s">
        <v>193</v>
      </c>
      <c r="BA822" t="s">
        <v>202</v>
      </c>
      <c r="BB822" t="s">
        <v>206</v>
      </c>
      <c r="BC822" t="s">
        <v>202</v>
      </c>
      <c r="BD822" t="s">
        <v>202</v>
      </c>
      <c r="BE822" t="s">
        <v>206</v>
      </c>
      <c r="BF822" t="s">
        <v>206</v>
      </c>
      <c r="BG822" t="s">
        <v>207</v>
      </c>
      <c r="BH822" t="s">
        <v>193</v>
      </c>
      <c r="BI822">
        <v>2000</v>
      </c>
      <c r="BK822" t="s">
        <v>206</v>
      </c>
      <c r="BL822" t="s">
        <v>208</v>
      </c>
      <c r="BM822" t="s">
        <v>32</v>
      </c>
      <c r="BN822" t="s">
        <v>239</v>
      </c>
      <c r="BO822" t="s">
        <v>341</v>
      </c>
      <c r="BP822" t="s">
        <v>33</v>
      </c>
      <c r="BQ822" t="s">
        <v>339</v>
      </c>
      <c r="BR822" t="s">
        <v>193</v>
      </c>
      <c r="BS822" t="s">
        <v>193</v>
      </c>
      <c r="BT822" t="s">
        <v>193</v>
      </c>
      <c r="BU822" t="s">
        <v>193</v>
      </c>
      <c r="BV822" t="s">
        <v>32</v>
      </c>
      <c r="BW822" t="s">
        <v>209</v>
      </c>
      <c r="BX822" t="s">
        <v>197</v>
      </c>
      <c r="BY822" t="s">
        <v>193</v>
      </c>
      <c r="BZ822" t="s">
        <v>211</v>
      </c>
      <c r="CA822" t="s">
        <v>212</v>
      </c>
      <c r="CB822" t="s">
        <v>2414</v>
      </c>
      <c r="CC822" t="s">
        <v>2415</v>
      </c>
      <c r="CD822" t="s">
        <v>5635</v>
      </c>
      <c r="CE822">
        <v>1</v>
      </c>
      <c r="CF822">
        <v>0</v>
      </c>
      <c r="CG822" t="s">
        <v>214</v>
      </c>
      <c r="CH822" t="s">
        <v>215</v>
      </c>
      <c r="CI822" t="s">
        <v>215</v>
      </c>
      <c r="CJ822" t="s">
        <v>197</v>
      </c>
      <c r="CK822">
        <v>750</v>
      </c>
      <c r="CL822" t="s">
        <v>216</v>
      </c>
      <c r="CM822">
        <v>1</v>
      </c>
      <c r="CN822" t="s">
        <v>199</v>
      </c>
      <c r="CO822" t="s">
        <v>193</v>
      </c>
      <c r="CP822">
        <v>3</v>
      </c>
      <c r="CQ822" t="s">
        <v>193</v>
      </c>
      <c r="CR822" t="s">
        <v>193</v>
      </c>
      <c r="CS822" t="s">
        <v>193</v>
      </c>
      <c r="CT822" t="s">
        <v>193</v>
      </c>
      <c r="CU822" t="s">
        <v>193</v>
      </c>
      <c r="CV822" t="s">
        <v>193</v>
      </c>
      <c r="CW822" t="s">
        <v>2408</v>
      </c>
      <c r="CX822" t="s">
        <v>217</v>
      </c>
      <c r="CY822">
        <v>0.65</v>
      </c>
      <c r="CZ822">
        <v>4.875</v>
      </c>
      <c r="DA822" t="s">
        <v>206</v>
      </c>
      <c r="DB822" t="s">
        <v>193</v>
      </c>
      <c r="DC822" t="s">
        <v>193</v>
      </c>
      <c r="DD822" t="s">
        <v>193</v>
      </c>
      <c r="DE822" t="s">
        <v>193</v>
      </c>
      <c r="DF822" t="s">
        <v>193</v>
      </c>
      <c r="DG822" t="s">
        <v>193</v>
      </c>
      <c r="DH822" t="s">
        <v>193</v>
      </c>
      <c r="DI822" t="s">
        <v>193</v>
      </c>
      <c r="DJ822" t="s">
        <v>193</v>
      </c>
      <c r="DK822" t="s">
        <v>193</v>
      </c>
      <c r="DL822" t="s">
        <v>222</v>
      </c>
      <c r="DM822" t="s">
        <v>222</v>
      </c>
      <c r="DN822" t="s">
        <v>223</v>
      </c>
      <c r="DO822" t="s">
        <v>1547</v>
      </c>
      <c r="DP822">
        <v>105.521</v>
      </c>
      <c r="DQ822">
        <v>3.3340000000000001</v>
      </c>
      <c r="DR822">
        <v>248.98009999999999</v>
      </c>
      <c r="DS822">
        <v>-71.019900000000007</v>
      </c>
      <c r="DT822">
        <v>102.13200000000001</v>
      </c>
      <c r="DU822">
        <v>3.738</v>
      </c>
      <c r="DV822">
        <v>306.35750000000002</v>
      </c>
      <c r="DW822">
        <v>-13.6425</v>
      </c>
      <c r="DX822">
        <v>101.943</v>
      </c>
      <c r="DY822">
        <v>3.7610000000000001</v>
      </c>
      <c r="DZ822">
        <v>303.47800000000001</v>
      </c>
      <c r="EA822">
        <v>-16.521999999999998</v>
      </c>
      <c r="EB822">
        <v>101.744</v>
      </c>
      <c r="EC822">
        <v>3.7850000000000001</v>
      </c>
      <c r="ED822">
        <v>311.57209999999998</v>
      </c>
      <c r="EE822">
        <v>-8.4278999999999993</v>
      </c>
      <c r="EF822">
        <v>101.604</v>
      </c>
      <c r="EG822">
        <v>3.802</v>
      </c>
      <c r="EH822">
        <v>321.9024</v>
      </c>
      <c r="EI822">
        <v>1.9024000000000001</v>
      </c>
      <c r="EJ822">
        <v>101.294</v>
      </c>
      <c r="EK822">
        <v>3.84</v>
      </c>
      <c r="EL822">
        <v>324.3682</v>
      </c>
      <c r="EM822">
        <v>4.3681999999999999</v>
      </c>
      <c r="EN822">
        <v>101.277</v>
      </c>
      <c r="EO822">
        <v>3.8420000000000001</v>
      </c>
      <c r="EP822">
        <v>324.74860000000001</v>
      </c>
      <c r="EQ822">
        <v>4.7485999999999997</v>
      </c>
      <c r="ER822">
        <v>101.736</v>
      </c>
      <c r="ES822">
        <v>3.786</v>
      </c>
      <c r="ET822">
        <v>311.64409999999998</v>
      </c>
      <c r="EU822">
        <v>-8.3559000000000001</v>
      </c>
      <c r="EV822">
        <v>104.57299999999999</v>
      </c>
      <c r="EW822">
        <v>3.444</v>
      </c>
      <c r="EX822">
        <v>273.2045</v>
      </c>
      <c r="EY822">
        <v>-46.795499999999997</v>
      </c>
      <c r="EZ822">
        <v>104.57299999999999</v>
      </c>
      <c r="FA822">
        <v>3.444</v>
      </c>
      <c r="FB822">
        <v>267.19490000000002</v>
      </c>
      <c r="FC822">
        <v>-52.805100000000003</v>
      </c>
      <c r="FD822">
        <v>105.39400000000001</v>
      </c>
      <c r="FE822">
        <v>3.347</v>
      </c>
      <c r="FF822">
        <v>257.55160000000001</v>
      </c>
      <c r="FG822">
        <v>-62.448399999999999</v>
      </c>
      <c r="FH822">
        <v>61</v>
      </c>
      <c r="FI822">
        <v>-15.28</v>
      </c>
      <c r="FJ822">
        <v>74.27</v>
      </c>
      <c r="FK822">
        <v>-17.600000000000001</v>
      </c>
      <c r="FL822">
        <v>96.658000000000001</v>
      </c>
      <c r="FM822">
        <v>-31.85</v>
      </c>
      <c r="FN822">
        <v>0.29270000000000002</v>
      </c>
      <c r="FO822">
        <v>-35.064</v>
      </c>
      <c r="FP822">
        <v>0.36749999999999999</v>
      </c>
      <c r="FQ822">
        <v>-33.520099999999999</v>
      </c>
      <c r="FR822">
        <v>0.52539999999999998</v>
      </c>
      <c r="FS822">
        <v>-23.5535</v>
      </c>
      <c r="FT822">
        <v>0.84470000000000001</v>
      </c>
      <c r="FU822">
        <v>-25.927800000000001</v>
      </c>
      <c r="FV822">
        <v>1.431</v>
      </c>
      <c r="FW822">
        <v>-19.825199999999999</v>
      </c>
      <c r="FX822" t="s">
        <v>2413</v>
      </c>
      <c r="FY822">
        <v>28890.560000000001</v>
      </c>
    </row>
    <row r="823" spans="1:181" x14ac:dyDescent="0.35">
      <c r="A823">
        <v>826</v>
      </c>
      <c r="B823" t="s">
        <v>5637</v>
      </c>
      <c r="C823" t="s">
        <v>5617</v>
      </c>
      <c r="D823" t="s">
        <v>2416</v>
      </c>
      <c r="E823" t="s">
        <v>2417</v>
      </c>
      <c r="F823" t="s">
        <v>232</v>
      </c>
      <c r="G823" t="s">
        <v>304</v>
      </c>
      <c r="H823" t="s">
        <v>233</v>
      </c>
      <c r="I823" t="s">
        <v>304</v>
      </c>
      <c r="J823" t="s">
        <v>316</v>
      </c>
      <c r="K823" t="s">
        <v>193</v>
      </c>
      <c r="L823" t="s">
        <v>683</v>
      </c>
      <c r="M823">
        <v>6</v>
      </c>
      <c r="N823" t="s">
        <v>196</v>
      </c>
      <c r="O823" t="s">
        <v>197</v>
      </c>
      <c r="P823" t="s">
        <v>198</v>
      </c>
      <c r="Q823">
        <v>500</v>
      </c>
      <c r="R823" t="s">
        <v>198</v>
      </c>
      <c r="S823">
        <v>500</v>
      </c>
      <c r="T823">
        <v>10</v>
      </c>
      <c r="U823">
        <v>1</v>
      </c>
      <c r="V823" t="s">
        <v>2244</v>
      </c>
      <c r="W823" t="s">
        <v>200</v>
      </c>
      <c r="X823">
        <v>4.6500000000000004</v>
      </c>
      <c r="Y823" t="s">
        <v>193</v>
      </c>
      <c r="Z823" t="s">
        <v>5405</v>
      </c>
      <c r="AA823" t="s">
        <v>1544</v>
      </c>
      <c r="AB823">
        <v>390</v>
      </c>
      <c r="AD823">
        <v>-18</v>
      </c>
      <c r="AE823" t="s">
        <v>193</v>
      </c>
      <c r="AF823" t="s">
        <v>193</v>
      </c>
      <c r="AG823">
        <v>425</v>
      </c>
      <c r="AH823">
        <v>0</v>
      </c>
      <c r="AI823">
        <v>0</v>
      </c>
      <c r="AJ823" t="s">
        <v>193</v>
      </c>
      <c r="AK823" t="s">
        <v>193</v>
      </c>
      <c r="AM823">
        <v>40</v>
      </c>
      <c r="AN823">
        <v>35</v>
      </c>
      <c r="AO823" t="s">
        <v>193</v>
      </c>
      <c r="AP823">
        <v>5.4</v>
      </c>
      <c r="AQ823">
        <v>4.6920000000000002</v>
      </c>
      <c r="AR823">
        <v>99.668000000000006</v>
      </c>
      <c r="AS823" t="s">
        <v>202</v>
      </c>
      <c r="AT823" t="s">
        <v>290</v>
      </c>
      <c r="AU823" t="s">
        <v>204</v>
      </c>
      <c r="AV823" t="s">
        <v>205</v>
      </c>
      <c r="AW823">
        <v>4</v>
      </c>
      <c r="AX823">
        <v>4</v>
      </c>
      <c r="AY823" t="s">
        <v>193</v>
      </c>
      <c r="AZ823" t="s">
        <v>193</v>
      </c>
      <c r="BA823" t="s">
        <v>206</v>
      </c>
      <c r="BB823" t="s">
        <v>206</v>
      </c>
      <c r="BC823" t="s">
        <v>202</v>
      </c>
      <c r="BD823" t="s">
        <v>202</v>
      </c>
      <c r="BE823" t="s">
        <v>206</v>
      </c>
      <c r="BF823" t="s">
        <v>206</v>
      </c>
      <c r="BG823" t="s">
        <v>207</v>
      </c>
      <c r="BH823" t="s">
        <v>193</v>
      </c>
      <c r="BI823">
        <v>2000</v>
      </c>
      <c r="BK823" t="s">
        <v>206</v>
      </c>
      <c r="BL823" t="s">
        <v>208</v>
      </c>
      <c r="BM823" t="s">
        <v>220</v>
      </c>
      <c r="BN823" t="s">
        <v>32</v>
      </c>
      <c r="BO823" t="s">
        <v>749</v>
      </c>
      <c r="BP823" t="s">
        <v>193</v>
      </c>
      <c r="BQ823" t="s">
        <v>193</v>
      </c>
      <c r="BR823" t="s">
        <v>193</v>
      </c>
      <c r="BS823" t="s">
        <v>193</v>
      </c>
      <c r="BT823" t="s">
        <v>193</v>
      </c>
      <c r="BU823" t="s">
        <v>193</v>
      </c>
      <c r="BV823" t="s">
        <v>32</v>
      </c>
      <c r="BW823" t="s">
        <v>209</v>
      </c>
      <c r="BX823" t="s">
        <v>197</v>
      </c>
      <c r="BY823" t="s">
        <v>193</v>
      </c>
      <c r="BZ823" t="s">
        <v>292</v>
      </c>
      <c r="CA823" t="s">
        <v>1007</v>
      </c>
      <c r="CB823" t="s">
        <v>2418</v>
      </c>
      <c r="CC823" t="s">
        <v>2419</v>
      </c>
      <c r="CD823" t="s">
        <v>5635</v>
      </c>
      <c r="CE823">
        <v>1</v>
      </c>
      <c r="CF823">
        <v>1</v>
      </c>
      <c r="CG823" t="s">
        <v>214</v>
      </c>
      <c r="CH823" t="s">
        <v>215</v>
      </c>
      <c r="CI823" t="s">
        <v>215</v>
      </c>
      <c r="CJ823" t="s">
        <v>197</v>
      </c>
      <c r="CK823">
        <v>500</v>
      </c>
      <c r="CL823" t="s">
        <v>216</v>
      </c>
      <c r="CM823">
        <v>1</v>
      </c>
      <c r="CN823" t="s">
        <v>2244</v>
      </c>
      <c r="CO823" t="s">
        <v>193</v>
      </c>
      <c r="CP823">
        <v>3</v>
      </c>
      <c r="CQ823" t="s">
        <v>193</v>
      </c>
      <c r="CR823" t="s">
        <v>193</v>
      </c>
      <c r="CS823" t="s">
        <v>193</v>
      </c>
      <c r="CT823" t="s">
        <v>193</v>
      </c>
      <c r="CU823" t="s">
        <v>193</v>
      </c>
      <c r="CV823" t="s">
        <v>193</v>
      </c>
      <c r="CW823" t="s">
        <v>2416</v>
      </c>
      <c r="CX823" t="s">
        <v>217</v>
      </c>
      <c r="CY823">
        <v>0.65</v>
      </c>
      <c r="CZ823">
        <v>3.25</v>
      </c>
      <c r="DA823" t="s">
        <v>206</v>
      </c>
      <c r="DB823" t="s">
        <v>193</v>
      </c>
      <c r="DC823" t="s">
        <v>193</v>
      </c>
      <c r="DD823" t="s">
        <v>193</v>
      </c>
      <c r="DE823" t="s">
        <v>193</v>
      </c>
      <c r="DF823" t="s">
        <v>193</v>
      </c>
      <c r="DG823" t="s">
        <v>353</v>
      </c>
      <c r="DH823" t="s">
        <v>341</v>
      </c>
      <c r="DI823" t="s">
        <v>511</v>
      </c>
      <c r="DJ823" t="s">
        <v>339</v>
      </c>
      <c r="DK823" t="s">
        <v>404</v>
      </c>
      <c r="DL823" t="s">
        <v>222</v>
      </c>
      <c r="DM823" t="s">
        <v>222</v>
      </c>
      <c r="DN823" t="s">
        <v>223</v>
      </c>
      <c r="DO823" t="s">
        <v>1547</v>
      </c>
      <c r="DP823">
        <v>104.919</v>
      </c>
      <c r="DQ823">
        <v>4.0350000000000001</v>
      </c>
      <c r="DR823">
        <v>336.0575</v>
      </c>
      <c r="DS823">
        <v>-53.942500000000003</v>
      </c>
      <c r="DT823">
        <v>105.71899999999999</v>
      </c>
      <c r="DU823">
        <v>3.9380000000000002</v>
      </c>
      <c r="DV823">
        <v>321.178</v>
      </c>
      <c r="DW823">
        <v>-68.822000000000003</v>
      </c>
      <c r="DX823">
        <v>105.483</v>
      </c>
      <c r="DY823">
        <v>3.9660000000000002</v>
      </c>
      <c r="DZ823">
        <v>329.6721</v>
      </c>
      <c r="EA823">
        <v>-60.3279</v>
      </c>
      <c r="EB823">
        <v>105.274</v>
      </c>
      <c r="EC823">
        <v>3.9910000000000001</v>
      </c>
      <c r="ED823">
        <v>340.80239999999998</v>
      </c>
      <c r="EE823">
        <v>-49.197600000000001</v>
      </c>
      <c r="EF823">
        <v>104.733</v>
      </c>
      <c r="EG823">
        <v>4.0570000000000004</v>
      </c>
      <c r="EH823">
        <v>346.06819999999999</v>
      </c>
      <c r="EI823">
        <v>-43.931800000000003</v>
      </c>
      <c r="EJ823">
        <v>105.05</v>
      </c>
      <c r="EK823">
        <v>4.0179999999999998</v>
      </c>
      <c r="EL823">
        <v>342.34859999999998</v>
      </c>
      <c r="EM823">
        <v>-47.651400000000002</v>
      </c>
      <c r="EN823">
        <v>106.32299999999999</v>
      </c>
      <c r="EO823">
        <v>3.8639999999999999</v>
      </c>
      <c r="EP823">
        <v>319.44409999999999</v>
      </c>
      <c r="EQ823">
        <v>-70.555899999999994</v>
      </c>
      <c r="ER823">
        <v>107.13800000000001</v>
      </c>
      <c r="ES823">
        <v>3.766</v>
      </c>
      <c r="ET823">
        <v>305.40449999999998</v>
      </c>
      <c r="EU823">
        <v>-84.595500000000001</v>
      </c>
      <c r="EV823">
        <v>107.13800000000001</v>
      </c>
      <c r="EW823">
        <v>3.766</v>
      </c>
      <c r="EX823">
        <v>299.39490000000001</v>
      </c>
      <c r="EY823">
        <v>-90.605099999999993</v>
      </c>
      <c r="EZ823">
        <v>107.13800000000001</v>
      </c>
      <c r="FA823">
        <v>3.766</v>
      </c>
      <c r="FB823">
        <v>299.45159999999998</v>
      </c>
      <c r="FC823">
        <v>-90.548400000000001</v>
      </c>
      <c r="FD823">
        <v>107.13800000000001</v>
      </c>
      <c r="FE823">
        <v>3.766</v>
      </c>
      <c r="FF823">
        <v>304.7149</v>
      </c>
      <c r="FG823">
        <v>-85.2851</v>
      </c>
      <c r="FH823">
        <v>61</v>
      </c>
      <c r="FI823">
        <v>-15.28</v>
      </c>
      <c r="FJ823">
        <v>74.27</v>
      </c>
      <c r="FK823">
        <v>-17.600000000000001</v>
      </c>
      <c r="FL823">
        <v>96.658000000000001</v>
      </c>
      <c r="FM823">
        <v>-31.85</v>
      </c>
      <c r="FN823">
        <v>0.29270000000000002</v>
      </c>
      <c r="FO823">
        <v>-35.064</v>
      </c>
      <c r="FP823">
        <v>0.36749999999999999</v>
      </c>
      <c r="FQ823">
        <v>-33.520099999999999</v>
      </c>
      <c r="FR823">
        <v>0.52539999999999998</v>
      </c>
      <c r="FS823">
        <v>-23.5535</v>
      </c>
      <c r="FT823">
        <v>0.84470000000000001</v>
      </c>
      <c r="FU823">
        <v>-25.927800000000001</v>
      </c>
      <c r="FV823">
        <v>1.431</v>
      </c>
      <c r="FW823">
        <v>-19.825199999999999</v>
      </c>
      <c r="FX823" t="s">
        <v>2420</v>
      </c>
      <c r="FY823">
        <v>8004.4889000000003</v>
      </c>
    </row>
    <row r="824" spans="1:181" x14ac:dyDescent="0.35">
      <c r="A824">
        <v>827</v>
      </c>
      <c r="B824" t="s">
        <v>5637</v>
      </c>
      <c r="C824" t="s">
        <v>5600</v>
      </c>
      <c r="D824" t="s">
        <v>2421</v>
      </c>
      <c r="E824" t="s">
        <v>2422</v>
      </c>
      <c r="F824" t="s">
        <v>330</v>
      </c>
      <c r="G824" t="s">
        <v>193</v>
      </c>
      <c r="H824" t="s">
        <v>262</v>
      </c>
      <c r="I824" t="s">
        <v>193</v>
      </c>
      <c r="J824" t="s">
        <v>261</v>
      </c>
      <c r="K824" t="s">
        <v>193</v>
      </c>
      <c r="L824" t="s">
        <v>332</v>
      </c>
      <c r="M824">
        <v>6</v>
      </c>
      <c r="N824" t="s">
        <v>196</v>
      </c>
      <c r="O824" t="s">
        <v>197</v>
      </c>
      <c r="P824" t="s">
        <v>198</v>
      </c>
      <c r="Q824">
        <v>1000</v>
      </c>
      <c r="R824" t="s">
        <v>198</v>
      </c>
      <c r="S824">
        <v>500</v>
      </c>
      <c r="T824">
        <v>5</v>
      </c>
      <c r="U824">
        <v>2</v>
      </c>
      <c r="V824" t="s">
        <v>199</v>
      </c>
      <c r="W824" t="s">
        <v>200</v>
      </c>
      <c r="X824">
        <v>3.8439999999999999</v>
      </c>
      <c r="Y824" t="s">
        <v>193</v>
      </c>
      <c r="Z824" t="s">
        <v>5403</v>
      </c>
      <c r="AA824" t="s">
        <v>1786</v>
      </c>
      <c r="AB824">
        <v>340</v>
      </c>
      <c r="AD824">
        <v>-39</v>
      </c>
      <c r="AE824" t="s">
        <v>193</v>
      </c>
      <c r="AF824" t="s">
        <v>193</v>
      </c>
      <c r="AG824">
        <v>400</v>
      </c>
      <c r="AH824">
        <v>0</v>
      </c>
      <c r="AI824">
        <v>0</v>
      </c>
      <c r="AJ824" t="s">
        <v>193</v>
      </c>
      <c r="AK824" t="s">
        <v>193</v>
      </c>
      <c r="AM824">
        <v>75</v>
      </c>
      <c r="AN824">
        <v>60</v>
      </c>
      <c r="AO824" t="s">
        <v>193</v>
      </c>
      <c r="AP824">
        <v>6.4</v>
      </c>
      <c r="AQ824">
        <v>3.8439999999999999</v>
      </c>
      <c r="AR824">
        <v>99.995999999999995</v>
      </c>
      <c r="AS824" t="s">
        <v>202</v>
      </c>
      <c r="AT824" t="s">
        <v>203</v>
      </c>
      <c r="AU824" t="s">
        <v>204</v>
      </c>
      <c r="AV824" t="s">
        <v>205</v>
      </c>
      <c r="AW824">
        <v>5</v>
      </c>
      <c r="AX824">
        <v>3</v>
      </c>
      <c r="AY824">
        <v>2</v>
      </c>
      <c r="AZ824" t="s">
        <v>193</v>
      </c>
      <c r="BA824" t="s">
        <v>202</v>
      </c>
      <c r="BB824" t="s">
        <v>206</v>
      </c>
      <c r="BC824" t="s">
        <v>202</v>
      </c>
      <c r="BD824" t="s">
        <v>202</v>
      </c>
      <c r="BE824" t="s">
        <v>206</v>
      </c>
      <c r="BF824" t="s">
        <v>206</v>
      </c>
      <c r="BG824" t="s">
        <v>336</v>
      </c>
      <c r="BH824" t="s">
        <v>207</v>
      </c>
      <c r="BI824">
        <v>200</v>
      </c>
      <c r="BK824" t="s">
        <v>206</v>
      </c>
      <c r="BL824" t="s">
        <v>208</v>
      </c>
      <c r="BM824" t="s">
        <v>32</v>
      </c>
      <c r="BN824" t="s">
        <v>240</v>
      </c>
      <c r="BO824" t="s">
        <v>341</v>
      </c>
      <c r="BP824" t="s">
        <v>33</v>
      </c>
      <c r="BQ824" t="s">
        <v>193</v>
      </c>
      <c r="BR824" t="s">
        <v>193</v>
      </c>
      <c r="BS824" t="s">
        <v>193</v>
      </c>
      <c r="BT824" t="s">
        <v>193</v>
      </c>
      <c r="BU824" t="s">
        <v>193</v>
      </c>
      <c r="BV824" t="s">
        <v>32</v>
      </c>
      <c r="BW824" t="s">
        <v>291</v>
      </c>
      <c r="BX824" t="s">
        <v>197</v>
      </c>
      <c r="BY824" t="s">
        <v>193</v>
      </c>
      <c r="BZ824" t="s">
        <v>271</v>
      </c>
      <c r="CA824" t="s">
        <v>1890</v>
      </c>
      <c r="CB824" t="s">
        <v>2423</v>
      </c>
      <c r="CC824" t="s">
        <v>2424</v>
      </c>
      <c r="CD824" t="s">
        <v>5635</v>
      </c>
      <c r="CE824">
        <v>1</v>
      </c>
      <c r="CF824">
        <v>1</v>
      </c>
      <c r="CG824" t="s">
        <v>214</v>
      </c>
      <c r="CH824" t="s">
        <v>215</v>
      </c>
      <c r="CI824" t="s">
        <v>215</v>
      </c>
      <c r="CJ824" t="s">
        <v>197</v>
      </c>
      <c r="CK824">
        <v>500</v>
      </c>
      <c r="CL824" t="s">
        <v>216</v>
      </c>
      <c r="CM824">
        <v>1</v>
      </c>
      <c r="CN824" t="s">
        <v>199</v>
      </c>
      <c r="CO824" t="s">
        <v>193</v>
      </c>
      <c r="CP824">
        <v>1</v>
      </c>
      <c r="CQ824" t="s">
        <v>193</v>
      </c>
      <c r="CR824" t="s">
        <v>193</v>
      </c>
      <c r="CS824" t="s">
        <v>193</v>
      </c>
      <c r="CT824" t="s">
        <v>193</v>
      </c>
      <c r="CU824" t="s">
        <v>193</v>
      </c>
      <c r="CV824" t="s">
        <v>193</v>
      </c>
      <c r="CW824" t="s">
        <v>2421</v>
      </c>
      <c r="CX824" t="s">
        <v>217</v>
      </c>
      <c r="CY824" t="s">
        <v>299</v>
      </c>
      <c r="CZ824" t="s">
        <v>193</v>
      </c>
      <c r="DA824" t="s">
        <v>206</v>
      </c>
      <c r="DB824" t="s">
        <v>193</v>
      </c>
      <c r="DC824" t="s">
        <v>193</v>
      </c>
      <c r="DD824" t="s">
        <v>193</v>
      </c>
      <c r="DE824" t="s">
        <v>193</v>
      </c>
      <c r="DF824" t="s">
        <v>193</v>
      </c>
      <c r="DG824" t="s">
        <v>340</v>
      </c>
      <c r="DH824" t="s">
        <v>350</v>
      </c>
      <c r="DI824" t="s">
        <v>493</v>
      </c>
      <c r="DJ824" t="s">
        <v>339</v>
      </c>
      <c r="DK824" t="s">
        <v>2425</v>
      </c>
      <c r="DL824" t="s">
        <v>222</v>
      </c>
      <c r="DM824" t="s">
        <v>222</v>
      </c>
      <c r="DN824" t="s">
        <v>223</v>
      </c>
      <c r="DO824" t="s">
        <v>1790</v>
      </c>
      <c r="DP824" t="s">
        <v>252</v>
      </c>
      <c r="DQ824" t="s">
        <v>252</v>
      </c>
      <c r="DR824" t="s">
        <v>278</v>
      </c>
      <c r="DS824" t="e">
        <v>#VALUE!</v>
      </c>
      <c r="DT824" t="s">
        <v>252</v>
      </c>
      <c r="DU824" t="s">
        <v>252</v>
      </c>
      <c r="DV824" t="s">
        <v>278</v>
      </c>
      <c r="DW824" t="e">
        <v>#VALUE!</v>
      </c>
      <c r="DX824" t="s">
        <v>252</v>
      </c>
      <c r="DY824" t="s">
        <v>252</v>
      </c>
      <c r="DZ824" t="s">
        <v>278</v>
      </c>
      <c r="EA824" t="e">
        <v>#VALUE!</v>
      </c>
      <c r="EB824" t="s">
        <v>252</v>
      </c>
      <c r="EC824" t="s">
        <v>252</v>
      </c>
      <c r="ED824" t="s">
        <v>278</v>
      </c>
      <c r="EE824" t="e">
        <v>#VALUE!</v>
      </c>
      <c r="EF824" t="s">
        <v>252</v>
      </c>
      <c r="EG824" t="s">
        <v>252</v>
      </c>
      <c r="EH824" t="s">
        <v>278</v>
      </c>
      <c r="EI824" t="e">
        <v>#VALUE!</v>
      </c>
      <c r="EJ824" t="s">
        <v>252</v>
      </c>
      <c r="EK824" t="s">
        <v>252</v>
      </c>
      <c r="EL824" t="s">
        <v>278</v>
      </c>
      <c r="EM824" t="e">
        <v>#VALUE!</v>
      </c>
      <c r="EN824" t="s">
        <v>252</v>
      </c>
      <c r="EO824" t="s">
        <v>252</v>
      </c>
      <c r="EP824" t="s">
        <v>278</v>
      </c>
      <c r="EQ824" t="e">
        <v>#VALUE!</v>
      </c>
      <c r="ER824" t="s">
        <v>252</v>
      </c>
      <c r="ES824" t="s">
        <v>252</v>
      </c>
      <c r="ET824" t="s">
        <v>278</v>
      </c>
      <c r="EU824" t="e">
        <v>#VALUE!</v>
      </c>
      <c r="EV824" t="s">
        <v>252</v>
      </c>
      <c r="EW824" t="s">
        <v>252</v>
      </c>
      <c r="EX824" t="s">
        <v>278</v>
      </c>
      <c r="EY824" t="e">
        <v>#VALUE!</v>
      </c>
      <c r="EZ824" t="s">
        <v>252</v>
      </c>
      <c r="FA824" t="s">
        <v>252</v>
      </c>
      <c r="FB824" t="s">
        <v>278</v>
      </c>
      <c r="FC824" t="e">
        <v>#VALUE!</v>
      </c>
      <c r="FD824" t="s">
        <v>252</v>
      </c>
      <c r="FE824" t="s">
        <v>252</v>
      </c>
      <c r="FF824" t="s">
        <v>278</v>
      </c>
      <c r="FG824" t="e">
        <v>#VALUE!</v>
      </c>
      <c r="FH824">
        <v>61</v>
      </c>
      <c r="FI824">
        <v>-15.28</v>
      </c>
      <c r="FJ824">
        <v>74.27</v>
      </c>
      <c r="FK824">
        <v>-17.600000000000001</v>
      </c>
      <c r="FL824">
        <v>96.658000000000001</v>
      </c>
      <c r="FM824">
        <v>-31.85</v>
      </c>
      <c r="FN824">
        <v>0.29270000000000002</v>
      </c>
      <c r="FO824">
        <v>-35.064</v>
      </c>
      <c r="FP824">
        <v>0.36749999999999999</v>
      </c>
      <c r="FQ824">
        <v>-33.520099999999999</v>
      </c>
      <c r="FR824">
        <v>0.52539999999999998</v>
      </c>
      <c r="FS824">
        <v>-23.5535</v>
      </c>
      <c r="FT824">
        <v>0.84470000000000001</v>
      </c>
      <c r="FU824">
        <v>-25.927800000000001</v>
      </c>
      <c r="FV824">
        <v>1.431</v>
      </c>
      <c r="FW824">
        <v>-19.825199999999999</v>
      </c>
      <c r="FX824" t="s">
        <v>2426</v>
      </c>
      <c r="FY824">
        <v>9378.9660999999996</v>
      </c>
    </row>
    <row r="825" spans="1:181" x14ac:dyDescent="0.35">
      <c r="A825">
        <v>828</v>
      </c>
      <c r="B825" t="s">
        <v>5637</v>
      </c>
      <c r="C825" t="s">
        <v>5600</v>
      </c>
      <c r="D825" t="s">
        <v>2421</v>
      </c>
      <c r="E825" t="s">
        <v>2422</v>
      </c>
      <c r="F825" t="s">
        <v>330</v>
      </c>
      <c r="G825" t="s">
        <v>193</v>
      </c>
      <c r="H825" t="s">
        <v>262</v>
      </c>
      <c r="I825" t="s">
        <v>193</v>
      </c>
      <c r="J825" t="s">
        <v>261</v>
      </c>
      <c r="K825" t="s">
        <v>193</v>
      </c>
      <c r="L825" t="s">
        <v>332</v>
      </c>
      <c r="M825" t="s">
        <v>193</v>
      </c>
      <c r="N825" t="s">
        <v>196</v>
      </c>
      <c r="O825" t="s">
        <v>197</v>
      </c>
      <c r="P825" t="s">
        <v>198</v>
      </c>
      <c r="Q825">
        <v>1000</v>
      </c>
      <c r="R825" t="s">
        <v>198</v>
      </c>
      <c r="S825">
        <v>500</v>
      </c>
      <c r="T825">
        <v>10</v>
      </c>
      <c r="U825">
        <v>2</v>
      </c>
      <c r="V825" t="s">
        <v>199</v>
      </c>
      <c r="W825" t="s">
        <v>200</v>
      </c>
      <c r="X825">
        <v>4.2</v>
      </c>
      <c r="Y825" t="s">
        <v>193</v>
      </c>
      <c r="Z825" t="s">
        <v>5494</v>
      </c>
      <c r="AA825" t="s">
        <v>1544</v>
      </c>
      <c r="AB825">
        <v>340</v>
      </c>
      <c r="AD825">
        <v>-35</v>
      </c>
      <c r="AE825" t="s">
        <v>193</v>
      </c>
      <c r="AF825" t="s">
        <v>193</v>
      </c>
      <c r="AG825">
        <v>400</v>
      </c>
      <c r="AH825">
        <v>0</v>
      </c>
      <c r="AI825">
        <v>0</v>
      </c>
      <c r="AJ825" t="s">
        <v>193</v>
      </c>
      <c r="AK825" t="s">
        <v>193</v>
      </c>
      <c r="AM825">
        <v>75</v>
      </c>
      <c r="AN825">
        <v>60</v>
      </c>
      <c r="AO825" t="s">
        <v>193</v>
      </c>
      <c r="AP825">
        <v>6.4</v>
      </c>
      <c r="AQ825">
        <v>4.2</v>
      </c>
      <c r="AR825">
        <v>99.995999999999995</v>
      </c>
      <c r="AS825" t="s">
        <v>202</v>
      </c>
      <c r="AT825" t="s">
        <v>203</v>
      </c>
      <c r="AU825" t="s">
        <v>204</v>
      </c>
      <c r="AV825" t="s">
        <v>205</v>
      </c>
      <c r="AW825">
        <v>5</v>
      </c>
      <c r="AX825">
        <v>3</v>
      </c>
      <c r="AY825">
        <v>2</v>
      </c>
      <c r="AZ825" t="s">
        <v>193</v>
      </c>
      <c r="BA825" t="s">
        <v>202</v>
      </c>
      <c r="BB825" t="s">
        <v>206</v>
      </c>
      <c r="BC825" t="s">
        <v>202</v>
      </c>
      <c r="BD825" t="s">
        <v>202</v>
      </c>
      <c r="BE825" t="s">
        <v>206</v>
      </c>
      <c r="BF825" t="s">
        <v>206</v>
      </c>
      <c r="BG825" t="s">
        <v>336</v>
      </c>
      <c r="BH825" t="s">
        <v>207</v>
      </c>
      <c r="BI825">
        <v>2000</v>
      </c>
      <c r="BK825" t="s">
        <v>206</v>
      </c>
      <c r="BL825" t="s">
        <v>208</v>
      </c>
      <c r="BM825" t="s">
        <v>32</v>
      </c>
      <c r="BN825" t="s">
        <v>240</v>
      </c>
      <c r="BO825" t="s">
        <v>341</v>
      </c>
      <c r="BP825" t="s">
        <v>33</v>
      </c>
      <c r="BQ825" t="s">
        <v>193</v>
      </c>
      <c r="BR825" t="s">
        <v>193</v>
      </c>
      <c r="BS825" t="s">
        <v>193</v>
      </c>
      <c r="BT825" t="s">
        <v>193</v>
      </c>
      <c r="BU825" t="s">
        <v>193</v>
      </c>
      <c r="BV825" t="s">
        <v>32</v>
      </c>
      <c r="BW825" t="s">
        <v>291</v>
      </c>
      <c r="BX825" t="s">
        <v>197</v>
      </c>
      <c r="BY825" t="s">
        <v>193</v>
      </c>
      <c r="BZ825" t="s">
        <v>271</v>
      </c>
      <c r="CA825" t="s">
        <v>1890</v>
      </c>
      <c r="CB825" t="s">
        <v>2427</v>
      </c>
      <c r="CC825" t="s">
        <v>2428</v>
      </c>
      <c r="CD825" t="s">
        <v>5635</v>
      </c>
      <c r="CE825">
        <v>1</v>
      </c>
      <c r="CF825">
        <v>0</v>
      </c>
      <c r="CG825" t="s">
        <v>214</v>
      </c>
      <c r="CH825" t="s">
        <v>215</v>
      </c>
      <c r="CI825" t="s">
        <v>215</v>
      </c>
      <c r="CJ825" t="s">
        <v>197</v>
      </c>
      <c r="CK825">
        <v>500</v>
      </c>
      <c r="CL825" t="s">
        <v>216</v>
      </c>
      <c r="CM825">
        <v>1</v>
      </c>
      <c r="CN825" t="s">
        <v>199</v>
      </c>
      <c r="CO825" t="s">
        <v>193</v>
      </c>
      <c r="CP825">
        <v>3</v>
      </c>
      <c r="CQ825" t="s">
        <v>193</v>
      </c>
      <c r="CR825" t="s">
        <v>193</v>
      </c>
      <c r="CS825" t="s">
        <v>193</v>
      </c>
      <c r="CT825" t="s">
        <v>193</v>
      </c>
      <c r="CU825" t="s">
        <v>193</v>
      </c>
      <c r="CV825" t="s">
        <v>193</v>
      </c>
      <c r="CW825" t="s">
        <v>2421</v>
      </c>
      <c r="CX825" t="s">
        <v>217</v>
      </c>
      <c r="CY825" t="s">
        <v>299</v>
      </c>
      <c r="CZ825" t="s">
        <v>193</v>
      </c>
      <c r="DA825" t="s">
        <v>206</v>
      </c>
      <c r="DB825" t="s">
        <v>193</v>
      </c>
      <c r="DC825" t="s">
        <v>193</v>
      </c>
      <c r="DD825" t="s">
        <v>193</v>
      </c>
      <c r="DE825" t="s">
        <v>193</v>
      </c>
      <c r="DF825" t="s">
        <v>193</v>
      </c>
      <c r="DG825" t="s">
        <v>340</v>
      </c>
      <c r="DH825" t="s">
        <v>350</v>
      </c>
      <c r="DI825" t="s">
        <v>493</v>
      </c>
      <c r="DJ825" t="s">
        <v>339</v>
      </c>
      <c r="DK825" t="s">
        <v>2425</v>
      </c>
      <c r="DL825" t="s">
        <v>222</v>
      </c>
      <c r="DM825" t="s">
        <v>222</v>
      </c>
      <c r="DN825" t="s">
        <v>223</v>
      </c>
      <c r="DO825" t="s">
        <v>1547</v>
      </c>
      <c r="DP825" t="s">
        <v>252</v>
      </c>
      <c r="DQ825" t="s">
        <v>252</v>
      </c>
      <c r="DR825" t="s">
        <v>278</v>
      </c>
      <c r="DS825" t="e">
        <v>#VALUE!</v>
      </c>
      <c r="DT825" t="s">
        <v>252</v>
      </c>
      <c r="DU825" t="s">
        <v>252</v>
      </c>
      <c r="DV825" t="s">
        <v>278</v>
      </c>
      <c r="DW825" t="e">
        <v>#VALUE!</v>
      </c>
      <c r="DX825" t="s">
        <v>252</v>
      </c>
      <c r="DY825" t="s">
        <v>252</v>
      </c>
      <c r="DZ825" t="s">
        <v>278</v>
      </c>
      <c r="EA825" t="e">
        <v>#VALUE!</v>
      </c>
      <c r="EB825" t="s">
        <v>252</v>
      </c>
      <c r="EC825" t="s">
        <v>252</v>
      </c>
      <c r="ED825" t="s">
        <v>278</v>
      </c>
      <c r="EE825" t="e">
        <v>#VALUE!</v>
      </c>
      <c r="EF825" t="s">
        <v>252</v>
      </c>
      <c r="EG825" t="s">
        <v>252</v>
      </c>
      <c r="EH825" t="s">
        <v>278</v>
      </c>
      <c r="EI825" t="e">
        <v>#VALUE!</v>
      </c>
      <c r="EJ825" t="s">
        <v>252</v>
      </c>
      <c r="EK825" t="s">
        <v>252</v>
      </c>
      <c r="EL825" t="s">
        <v>278</v>
      </c>
      <c r="EM825" t="e">
        <v>#VALUE!</v>
      </c>
      <c r="EN825" t="s">
        <v>252</v>
      </c>
      <c r="EO825" t="s">
        <v>252</v>
      </c>
      <c r="EP825" t="s">
        <v>278</v>
      </c>
      <c r="EQ825" t="e">
        <v>#VALUE!</v>
      </c>
      <c r="ER825" t="s">
        <v>252</v>
      </c>
      <c r="ES825" t="s">
        <v>252</v>
      </c>
      <c r="ET825" t="s">
        <v>278</v>
      </c>
      <c r="EU825" t="e">
        <v>#VALUE!</v>
      </c>
      <c r="EV825" t="s">
        <v>252</v>
      </c>
      <c r="EW825" t="s">
        <v>252</v>
      </c>
      <c r="EX825" t="s">
        <v>278</v>
      </c>
      <c r="EY825" t="e">
        <v>#VALUE!</v>
      </c>
      <c r="EZ825" t="s">
        <v>252</v>
      </c>
      <c r="FA825" t="s">
        <v>252</v>
      </c>
      <c r="FB825" t="s">
        <v>278</v>
      </c>
      <c r="FC825" t="e">
        <v>#VALUE!</v>
      </c>
      <c r="FD825" t="s">
        <v>252</v>
      </c>
      <c r="FE825" t="s">
        <v>252</v>
      </c>
      <c r="FF825" t="s">
        <v>278</v>
      </c>
      <c r="FG825" t="e">
        <v>#VALUE!</v>
      </c>
      <c r="FH825">
        <v>61</v>
      </c>
      <c r="FI825">
        <v>-15.28</v>
      </c>
      <c r="FJ825">
        <v>74.27</v>
      </c>
      <c r="FK825">
        <v>-17.600000000000001</v>
      </c>
      <c r="FL825">
        <v>96.658000000000001</v>
      </c>
      <c r="FM825">
        <v>-31.85</v>
      </c>
      <c r="FN825">
        <v>0.29270000000000002</v>
      </c>
      <c r="FO825">
        <v>-35.064</v>
      </c>
      <c r="FP825">
        <v>0.36749999999999999</v>
      </c>
      <c r="FQ825">
        <v>-33.520099999999999</v>
      </c>
      <c r="FR825">
        <v>0.52539999999999998</v>
      </c>
      <c r="FS825">
        <v>-23.5535</v>
      </c>
      <c r="FT825">
        <v>0.84470000000000001</v>
      </c>
      <c r="FU825">
        <v>-25.927800000000001</v>
      </c>
      <c r="FV825">
        <v>1.431</v>
      </c>
      <c r="FW825">
        <v>-19.825199999999999</v>
      </c>
      <c r="FX825" t="s">
        <v>2426</v>
      </c>
      <c r="FY825">
        <v>9378.9660999999996</v>
      </c>
    </row>
    <row r="826" spans="1:181" x14ac:dyDescent="0.35">
      <c r="A826">
        <v>829</v>
      </c>
      <c r="B826" t="s">
        <v>5637</v>
      </c>
      <c r="C826" t="s">
        <v>5600</v>
      </c>
      <c r="D826" t="s">
        <v>2429</v>
      </c>
      <c r="E826" t="s">
        <v>2430</v>
      </c>
      <c r="F826" t="s">
        <v>303</v>
      </c>
      <c r="G826" t="s">
        <v>304</v>
      </c>
      <c r="H826" t="s">
        <v>262</v>
      </c>
      <c r="I826" t="s">
        <v>331</v>
      </c>
      <c r="J826" t="s">
        <v>316</v>
      </c>
      <c r="K826" t="s">
        <v>193</v>
      </c>
      <c r="L826" t="s">
        <v>468</v>
      </c>
      <c r="M826">
        <v>6</v>
      </c>
      <c r="N826" t="s">
        <v>196</v>
      </c>
      <c r="O826" t="s">
        <v>197</v>
      </c>
      <c r="P826" t="s">
        <v>198</v>
      </c>
      <c r="Q826">
        <v>750</v>
      </c>
      <c r="R826" t="s">
        <v>198</v>
      </c>
      <c r="S826">
        <v>750</v>
      </c>
      <c r="T826">
        <v>10</v>
      </c>
      <c r="U826">
        <v>1</v>
      </c>
      <c r="V826" t="s">
        <v>199</v>
      </c>
      <c r="W826" t="s">
        <v>200</v>
      </c>
      <c r="X826">
        <v>4</v>
      </c>
      <c r="Y826" t="s">
        <v>193</v>
      </c>
      <c r="Z826" t="s">
        <v>5399</v>
      </c>
      <c r="AA826" t="s">
        <v>1544</v>
      </c>
      <c r="AB826">
        <v>337.5</v>
      </c>
      <c r="AD826">
        <v>-14.5</v>
      </c>
      <c r="AE826" t="s">
        <v>193</v>
      </c>
      <c r="AF826" t="s">
        <v>193</v>
      </c>
      <c r="AG826">
        <v>375</v>
      </c>
      <c r="AH826">
        <v>0</v>
      </c>
      <c r="AI826">
        <v>0</v>
      </c>
      <c r="AJ826" t="s">
        <v>193</v>
      </c>
      <c r="AK826" t="s">
        <v>193</v>
      </c>
      <c r="AM826">
        <v>25</v>
      </c>
      <c r="AN826">
        <v>37.5</v>
      </c>
      <c r="AO826" t="s">
        <v>193</v>
      </c>
      <c r="AP826">
        <v>3.2</v>
      </c>
      <c r="AQ826">
        <v>4.1879999999999997</v>
      </c>
      <c r="AR826">
        <v>98.47</v>
      </c>
      <c r="AS826" t="s">
        <v>202</v>
      </c>
      <c r="AT826" t="s">
        <v>203</v>
      </c>
      <c r="AU826" t="s">
        <v>204</v>
      </c>
      <c r="AV826" t="s">
        <v>205</v>
      </c>
      <c r="AW826">
        <v>6</v>
      </c>
      <c r="AX826">
        <v>4</v>
      </c>
      <c r="AY826">
        <v>2</v>
      </c>
      <c r="AZ826" t="s">
        <v>193</v>
      </c>
      <c r="BA826" t="s">
        <v>202</v>
      </c>
      <c r="BB826" t="s">
        <v>206</v>
      </c>
      <c r="BC826" t="s">
        <v>202</v>
      </c>
      <c r="BD826" t="s">
        <v>202</v>
      </c>
      <c r="BE826" t="s">
        <v>206</v>
      </c>
      <c r="BF826" t="s">
        <v>206</v>
      </c>
      <c r="BG826" t="s">
        <v>336</v>
      </c>
      <c r="BH826" t="s">
        <v>765</v>
      </c>
      <c r="BI826">
        <v>2000</v>
      </c>
      <c r="BK826" t="s">
        <v>206</v>
      </c>
      <c r="BL826" t="s">
        <v>208</v>
      </c>
      <c r="BM826" t="s">
        <v>30</v>
      </c>
      <c r="BN826" t="s">
        <v>32</v>
      </c>
      <c r="BO826" t="s">
        <v>34</v>
      </c>
      <c r="BP826" t="s">
        <v>350</v>
      </c>
      <c r="BQ826" t="s">
        <v>240</v>
      </c>
      <c r="BR826" t="s">
        <v>193</v>
      </c>
      <c r="BS826" t="s">
        <v>193</v>
      </c>
      <c r="BT826" t="s">
        <v>193</v>
      </c>
      <c r="BU826" t="s">
        <v>193</v>
      </c>
      <c r="BV826" t="s">
        <v>30</v>
      </c>
      <c r="BW826" t="s">
        <v>209</v>
      </c>
      <c r="BX826" t="s">
        <v>197</v>
      </c>
      <c r="BY826" t="s">
        <v>193</v>
      </c>
      <c r="BZ826" t="s">
        <v>271</v>
      </c>
      <c r="CA826" t="s">
        <v>1535</v>
      </c>
      <c r="CB826" t="s">
        <v>2431</v>
      </c>
      <c r="CC826" t="s">
        <v>2432</v>
      </c>
      <c r="CD826" t="s">
        <v>5635</v>
      </c>
      <c r="CE826">
        <v>1</v>
      </c>
      <c r="CF826">
        <v>1</v>
      </c>
      <c r="CG826" t="s">
        <v>214</v>
      </c>
      <c r="CH826" t="s">
        <v>215</v>
      </c>
      <c r="CI826" t="s">
        <v>215</v>
      </c>
      <c r="CJ826" t="s">
        <v>197</v>
      </c>
      <c r="CK826">
        <v>750</v>
      </c>
      <c r="CL826" t="s">
        <v>216</v>
      </c>
      <c r="CM826">
        <v>1</v>
      </c>
      <c r="CN826" t="s">
        <v>199</v>
      </c>
      <c r="CO826" t="s">
        <v>193</v>
      </c>
      <c r="CP826">
        <v>3</v>
      </c>
      <c r="CQ826">
        <v>250</v>
      </c>
      <c r="CR826" t="s">
        <v>193</v>
      </c>
      <c r="CS826" t="s">
        <v>193</v>
      </c>
      <c r="CT826" t="s">
        <v>193</v>
      </c>
      <c r="CU826" t="s">
        <v>193</v>
      </c>
      <c r="CV826" t="s">
        <v>193</v>
      </c>
      <c r="CW826" t="s">
        <v>2429</v>
      </c>
      <c r="CX826" t="s">
        <v>217</v>
      </c>
      <c r="CY826">
        <v>0.65</v>
      </c>
      <c r="CZ826">
        <v>4.875</v>
      </c>
      <c r="DA826" t="s">
        <v>206</v>
      </c>
      <c r="DB826" t="s">
        <v>193</v>
      </c>
      <c r="DC826" t="s">
        <v>193</v>
      </c>
      <c r="DD826" t="s">
        <v>193</v>
      </c>
      <c r="DE826" t="s">
        <v>193</v>
      </c>
      <c r="DF826" t="s">
        <v>193</v>
      </c>
      <c r="DG826" t="s">
        <v>339</v>
      </c>
      <c r="DH826" t="s">
        <v>2433</v>
      </c>
      <c r="DI826" t="s">
        <v>340</v>
      </c>
      <c r="DJ826" t="s">
        <v>404</v>
      </c>
      <c r="DK826" t="s">
        <v>341</v>
      </c>
      <c r="DL826" t="s">
        <v>222</v>
      </c>
      <c r="DM826" t="s">
        <v>222</v>
      </c>
      <c r="DN826" t="s">
        <v>223</v>
      </c>
      <c r="DO826" t="s">
        <v>1547</v>
      </c>
      <c r="DP826">
        <v>100.914</v>
      </c>
      <c r="DQ826">
        <v>3.887</v>
      </c>
      <c r="DR826">
        <v>304.2801</v>
      </c>
      <c r="DS826">
        <v>-33.219900000000003</v>
      </c>
      <c r="DT826">
        <v>100.849</v>
      </c>
      <c r="DU826">
        <v>3.895</v>
      </c>
      <c r="DV826">
        <v>322.0575</v>
      </c>
      <c r="DW826">
        <v>-15.442500000000001</v>
      </c>
      <c r="DX826">
        <v>100.849</v>
      </c>
      <c r="DY826">
        <v>3.895</v>
      </c>
      <c r="DZ826">
        <v>316.87799999999999</v>
      </c>
      <c r="EA826">
        <v>-20.622</v>
      </c>
      <c r="EB826">
        <v>100.849</v>
      </c>
      <c r="EC826">
        <v>3.895</v>
      </c>
      <c r="ED826">
        <v>322.57209999999998</v>
      </c>
      <c r="EE826">
        <v>-14.927899999999999</v>
      </c>
      <c r="EF826">
        <v>100.202</v>
      </c>
      <c r="EG826">
        <v>3.9750000000000001</v>
      </c>
      <c r="EH826">
        <v>339.20240000000001</v>
      </c>
      <c r="EI826">
        <v>1.7023999999999999</v>
      </c>
      <c r="EJ826">
        <v>99.426000000000002</v>
      </c>
      <c r="EK826">
        <v>4.07</v>
      </c>
      <c r="EL826">
        <v>347.3682</v>
      </c>
      <c r="EM826">
        <v>9.8681999999999999</v>
      </c>
      <c r="EN826">
        <v>100.871</v>
      </c>
      <c r="EO826">
        <v>3.8919999999999999</v>
      </c>
      <c r="EP826">
        <v>329.74860000000001</v>
      </c>
      <c r="EQ826">
        <v>-7.7514000000000003</v>
      </c>
      <c r="ER826">
        <v>100.871</v>
      </c>
      <c r="ES826">
        <v>3.8919999999999999</v>
      </c>
      <c r="ET826">
        <v>322.2441</v>
      </c>
      <c r="EU826">
        <v>-15.2559</v>
      </c>
      <c r="EV826">
        <v>100.871</v>
      </c>
      <c r="EW826">
        <v>3.8919999999999999</v>
      </c>
      <c r="EX826">
        <v>318.00450000000001</v>
      </c>
      <c r="EY826">
        <v>-19.4955</v>
      </c>
      <c r="EZ826">
        <v>100.871</v>
      </c>
      <c r="FA826">
        <v>3.8919999999999999</v>
      </c>
      <c r="FB826">
        <v>311.99489999999997</v>
      </c>
      <c r="FC826">
        <v>-25.505099999999999</v>
      </c>
      <c r="FD826">
        <v>105.84699999999999</v>
      </c>
      <c r="FE826">
        <v>3.294</v>
      </c>
      <c r="FF826">
        <v>252.2516</v>
      </c>
      <c r="FG826">
        <v>-85.248400000000004</v>
      </c>
      <c r="FH826">
        <v>61</v>
      </c>
      <c r="FI826">
        <v>-15.28</v>
      </c>
      <c r="FJ826">
        <v>74.27</v>
      </c>
      <c r="FK826">
        <v>-17.600000000000001</v>
      </c>
      <c r="FL826">
        <v>96.658000000000001</v>
      </c>
      <c r="FM826">
        <v>-31.85</v>
      </c>
      <c r="FN826">
        <v>0.29270000000000002</v>
      </c>
      <c r="FO826">
        <v>-35.064</v>
      </c>
      <c r="FP826">
        <v>0.36749999999999999</v>
      </c>
      <c r="FQ826">
        <v>-33.520099999999999</v>
      </c>
      <c r="FR826">
        <v>0.52539999999999998</v>
      </c>
      <c r="FS826">
        <v>-23.5535</v>
      </c>
      <c r="FT826">
        <v>0.84470000000000001</v>
      </c>
      <c r="FU826">
        <v>-25.927800000000001</v>
      </c>
      <c r="FV826">
        <v>1.431</v>
      </c>
      <c r="FW826">
        <v>-19.825199999999999</v>
      </c>
      <c r="FX826" t="s">
        <v>2434</v>
      </c>
      <c r="FY826">
        <v>20022.087299999999</v>
      </c>
    </row>
    <row r="827" spans="1:181" x14ac:dyDescent="0.35">
      <c r="A827">
        <v>830</v>
      </c>
      <c r="B827" t="s">
        <v>5643</v>
      </c>
      <c r="C827" t="s">
        <v>5633</v>
      </c>
      <c r="D827" t="s">
        <v>1792</v>
      </c>
      <c r="E827" t="s">
        <v>1793</v>
      </c>
      <c r="F827" t="s">
        <v>232</v>
      </c>
      <c r="G827" t="s">
        <v>304</v>
      </c>
      <c r="H827" t="s">
        <v>233</v>
      </c>
      <c r="I827" t="s">
        <v>304</v>
      </c>
      <c r="J827" t="s">
        <v>316</v>
      </c>
      <c r="K827" t="s">
        <v>193</v>
      </c>
      <c r="L827" t="s">
        <v>683</v>
      </c>
      <c r="M827">
        <v>6</v>
      </c>
      <c r="N827" t="s">
        <v>196</v>
      </c>
      <c r="O827" t="s">
        <v>197</v>
      </c>
      <c r="P827" t="s">
        <v>198</v>
      </c>
      <c r="Q827">
        <v>3500</v>
      </c>
      <c r="R827" t="s">
        <v>198</v>
      </c>
      <c r="S827">
        <v>750</v>
      </c>
      <c r="T827">
        <v>5.2</v>
      </c>
      <c r="U827">
        <v>4</v>
      </c>
      <c r="V827" t="s">
        <v>199</v>
      </c>
      <c r="W827" t="s">
        <v>200</v>
      </c>
      <c r="X827">
        <v>3.3</v>
      </c>
      <c r="Y827" t="s">
        <v>193</v>
      </c>
      <c r="Z827" t="s">
        <v>5236</v>
      </c>
      <c r="AA827" t="s">
        <v>1786</v>
      </c>
      <c r="AB827">
        <v>280</v>
      </c>
      <c r="AD827">
        <v>-27</v>
      </c>
      <c r="AE827" t="s">
        <v>193</v>
      </c>
      <c r="AF827" t="s">
        <v>193</v>
      </c>
      <c r="AG827">
        <v>335</v>
      </c>
      <c r="AH827">
        <v>0</v>
      </c>
      <c r="AI827">
        <v>0</v>
      </c>
      <c r="AJ827" t="s">
        <v>193</v>
      </c>
      <c r="AK827" t="s">
        <v>193</v>
      </c>
      <c r="AM827">
        <v>0</v>
      </c>
      <c r="AN827">
        <v>55</v>
      </c>
      <c r="AO827" t="s">
        <v>193</v>
      </c>
      <c r="AP827">
        <v>10</v>
      </c>
      <c r="AQ827">
        <v>3.3079999999999998</v>
      </c>
      <c r="AR827">
        <v>99.965000000000003</v>
      </c>
      <c r="AS827" t="s">
        <v>202</v>
      </c>
      <c r="AT827" t="s">
        <v>203</v>
      </c>
      <c r="AU827" t="s">
        <v>204</v>
      </c>
      <c r="AV827" t="s">
        <v>205</v>
      </c>
      <c r="AW827">
        <v>4</v>
      </c>
      <c r="AX827">
        <v>4</v>
      </c>
      <c r="AY827" t="s">
        <v>193</v>
      </c>
      <c r="AZ827" t="s">
        <v>193</v>
      </c>
      <c r="BA827" t="s">
        <v>206</v>
      </c>
      <c r="BB827" t="s">
        <v>206</v>
      </c>
      <c r="BC827" t="s">
        <v>202</v>
      </c>
      <c r="BD827" t="s">
        <v>202</v>
      </c>
      <c r="BE827" t="s">
        <v>206</v>
      </c>
      <c r="BF827" t="s">
        <v>206</v>
      </c>
      <c r="BG827" t="s">
        <v>207</v>
      </c>
      <c r="BH827" t="s">
        <v>193</v>
      </c>
      <c r="BI827">
        <v>1000</v>
      </c>
      <c r="BK827" t="s">
        <v>206</v>
      </c>
      <c r="BL827" t="s">
        <v>208</v>
      </c>
      <c r="BM827" t="s">
        <v>220</v>
      </c>
      <c r="BN827" t="s">
        <v>240</v>
      </c>
      <c r="BO827" t="s">
        <v>32</v>
      </c>
      <c r="BP827" t="s">
        <v>193</v>
      </c>
      <c r="BQ827" t="s">
        <v>193</v>
      </c>
      <c r="BR827" t="s">
        <v>193</v>
      </c>
      <c r="BS827" t="s">
        <v>193</v>
      </c>
      <c r="BT827" t="s">
        <v>193</v>
      </c>
      <c r="BU827" t="s">
        <v>193</v>
      </c>
      <c r="BV827" t="s">
        <v>32</v>
      </c>
      <c r="BW827" t="s">
        <v>209</v>
      </c>
      <c r="BX827" t="s">
        <v>197</v>
      </c>
      <c r="BY827" t="s">
        <v>193</v>
      </c>
      <c r="BZ827" t="s">
        <v>211</v>
      </c>
      <c r="CA827" t="s">
        <v>1794</v>
      </c>
      <c r="CB827" t="s">
        <v>2262</v>
      </c>
      <c r="CC827" t="s">
        <v>2263</v>
      </c>
      <c r="CD827" t="s">
        <v>5635</v>
      </c>
      <c r="CE827">
        <v>1</v>
      </c>
      <c r="CF827">
        <v>1</v>
      </c>
      <c r="CG827" t="s">
        <v>214</v>
      </c>
      <c r="CH827" t="s">
        <v>215</v>
      </c>
      <c r="CI827" t="s">
        <v>215</v>
      </c>
      <c r="CJ827" t="s">
        <v>197</v>
      </c>
      <c r="CK827">
        <v>750</v>
      </c>
      <c r="CL827" t="s">
        <v>216</v>
      </c>
      <c r="CM827">
        <v>1</v>
      </c>
      <c r="CN827" t="s">
        <v>199</v>
      </c>
      <c r="CO827" t="s">
        <v>193</v>
      </c>
      <c r="CP827">
        <v>1</v>
      </c>
      <c r="CQ827" t="s">
        <v>193</v>
      </c>
      <c r="CR827" t="s">
        <v>193</v>
      </c>
      <c r="CS827" t="s">
        <v>193</v>
      </c>
      <c r="CT827" t="s">
        <v>193</v>
      </c>
      <c r="CU827" t="s">
        <v>193</v>
      </c>
      <c r="CV827" t="s">
        <v>193</v>
      </c>
      <c r="CW827" t="s">
        <v>1792</v>
      </c>
      <c r="CX827" t="s">
        <v>217</v>
      </c>
      <c r="CY827">
        <v>0.35</v>
      </c>
      <c r="CZ827">
        <v>2.625</v>
      </c>
      <c r="DA827" t="s">
        <v>206</v>
      </c>
      <c r="DB827" t="s">
        <v>193</v>
      </c>
      <c r="DC827" t="s">
        <v>193</v>
      </c>
      <c r="DD827" t="s">
        <v>193</v>
      </c>
      <c r="DE827" t="s">
        <v>193</v>
      </c>
      <c r="DF827" t="s">
        <v>193</v>
      </c>
      <c r="DG827" t="s">
        <v>30</v>
      </c>
      <c r="DH827" t="s">
        <v>34</v>
      </c>
      <c r="DI827" t="s">
        <v>543</v>
      </c>
      <c r="DJ827" t="s">
        <v>218</v>
      </c>
      <c r="DK827" t="s">
        <v>26</v>
      </c>
      <c r="DL827" t="s">
        <v>222</v>
      </c>
      <c r="DM827" t="s">
        <v>222</v>
      </c>
      <c r="DN827" t="s">
        <v>223</v>
      </c>
      <c r="DO827" t="s">
        <v>1790</v>
      </c>
      <c r="DP827">
        <v>102.429</v>
      </c>
      <c r="DQ827">
        <v>2.7930000000000001</v>
      </c>
      <c r="DR827">
        <v>226.79769999999999</v>
      </c>
      <c r="DS827">
        <v>-53.202300000000001</v>
      </c>
      <c r="DT827">
        <v>103.29900000000001</v>
      </c>
      <c r="DU827">
        <v>2.6139999999999999</v>
      </c>
      <c r="DV827">
        <v>212.31950000000001</v>
      </c>
      <c r="DW827">
        <v>-67.680499999999995</v>
      </c>
      <c r="DX827">
        <v>103.741</v>
      </c>
      <c r="DY827">
        <v>2.524</v>
      </c>
      <c r="DZ827">
        <v>215.9776</v>
      </c>
      <c r="EA827">
        <v>-64.022400000000005</v>
      </c>
      <c r="EB827">
        <v>103.861</v>
      </c>
      <c r="EC827">
        <v>2.4990000000000001</v>
      </c>
      <c r="ED827">
        <v>211.15649999999999</v>
      </c>
      <c r="EE827">
        <v>-68.843500000000006</v>
      </c>
      <c r="EF827">
        <v>103.48099999999999</v>
      </c>
      <c r="EG827">
        <v>2.5750000000000002</v>
      </c>
      <c r="EH827">
        <v>222.26140000000001</v>
      </c>
      <c r="EI827">
        <v>-57.738599999999998</v>
      </c>
      <c r="EJ827">
        <v>104.05</v>
      </c>
      <c r="EK827">
        <v>2.4590000000000001</v>
      </c>
      <c r="EL827">
        <v>212.43520000000001</v>
      </c>
      <c r="EM827">
        <v>-67.564800000000005</v>
      </c>
      <c r="EN827">
        <v>104.886</v>
      </c>
      <c r="EO827">
        <v>2.2890000000000001</v>
      </c>
      <c r="EP827">
        <v>192.88120000000001</v>
      </c>
      <c r="EQ827">
        <v>-87.118799999999993</v>
      </c>
      <c r="ER827">
        <v>104.94799999999999</v>
      </c>
      <c r="ES827">
        <v>2.2759999999999998</v>
      </c>
      <c r="ET827">
        <v>191.30719999999999</v>
      </c>
      <c r="EU827">
        <v>-88.692800000000005</v>
      </c>
      <c r="EV827">
        <v>105.59399999999999</v>
      </c>
      <c r="EW827">
        <v>2.1440000000000001</v>
      </c>
      <c r="EX827">
        <v>171.9776</v>
      </c>
      <c r="EY827">
        <v>-108.0224</v>
      </c>
      <c r="EZ827">
        <v>108.58499999999999</v>
      </c>
      <c r="FA827">
        <v>1.5529999999999999</v>
      </c>
      <c r="FB827">
        <v>111.0128</v>
      </c>
      <c r="FC827">
        <v>-168.9872</v>
      </c>
      <c r="FD827">
        <v>108.58499999999999</v>
      </c>
      <c r="FE827">
        <v>1.5529999999999999</v>
      </c>
      <c r="FF827">
        <v>109.7787</v>
      </c>
      <c r="FG827">
        <v>-170.22130000000001</v>
      </c>
      <c r="FH827">
        <v>63.95</v>
      </c>
      <c r="FI827">
        <v>-16.350000000000001</v>
      </c>
      <c r="FJ827">
        <v>75.459999999999994</v>
      </c>
      <c r="FK827">
        <v>-11.77</v>
      </c>
      <c r="FL827">
        <v>103.16800000000001</v>
      </c>
      <c r="FM827">
        <v>-26.82</v>
      </c>
      <c r="FN827">
        <v>0.32990000000000003</v>
      </c>
      <c r="FO827">
        <v>-38.186599999999999</v>
      </c>
      <c r="FP827">
        <v>0.39140000000000003</v>
      </c>
      <c r="FQ827">
        <v>-39.844099999999997</v>
      </c>
      <c r="FR827">
        <v>0.52539999999999998</v>
      </c>
      <c r="FS827">
        <v>-33.321300000000001</v>
      </c>
      <c r="FT827">
        <v>0.86729999999999996</v>
      </c>
      <c r="FU827">
        <v>-27.213799999999999</v>
      </c>
      <c r="FV827">
        <v>1.4448000000000001</v>
      </c>
      <c r="FW827">
        <v>-19.1724</v>
      </c>
      <c r="FX827" t="s">
        <v>1797</v>
      </c>
      <c r="FY827">
        <v>168150.3958</v>
      </c>
    </row>
    <row r="828" spans="1:181" x14ac:dyDescent="0.35">
      <c r="A828">
        <v>831</v>
      </c>
      <c r="B828" t="s">
        <v>5643</v>
      </c>
      <c r="C828" t="s">
        <v>5633</v>
      </c>
      <c r="D828" t="s">
        <v>1792</v>
      </c>
      <c r="E828" t="s">
        <v>1793</v>
      </c>
      <c r="F828" t="s">
        <v>232</v>
      </c>
      <c r="G828" t="s">
        <v>304</v>
      </c>
      <c r="H828" t="s">
        <v>233</v>
      </c>
      <c r="I828" t="s">
        <v>304</v>
      </c>
      <c r="J828" t="s">
        <v>316</v>
      </c>
      <c r="K828" t="s">
        <v>193</v>
      </c>
      <c r="L828" t="s">
        <v>683</v>
      </c>
      <c r="M828" t="s">
        <v>193</v>
      </c>
      <c r="N828" t="s">
        <v>196</v>
      </c>
      <c r="O828" t="s">
        <v>197</v>
      </c>
      <c r="P828" t="s">
        <v>198</v>
      </c>
      <c r="Q828">
        <v>3500</v>
      </c>
      <c r="R828" t="s">
        <v>198</v>
      </c>
      <c r="S828">
        <v>1000</v>
      </c>
      <c r="T828">
        <v>7</v>
      </c>
      <c r="U828">
        <v>4</v>
      </c>
      <c r="V828" t="s">
        <v>199</v>
      </c>
      <c r="W828" t="s">
        <v>200</v>
      </c>
      <c r="X828">
        <v>3.5</v>
      </c>
      <c r="Y828" t="s">
        <v>193</v>
      </c>
      <c r="Z828" t="s">
        <v>5258</v>
      </c>
      <c r="AA828" t="s">
        <v>1878</v>
      </c>
      <c r="AB828">
        <v>285</v>
      </c>
      <c r="AD828">
        <v>-30</v>
      </c>
      <c r="AE828" t="s">
        <v>193</v>
      </c>
      <c r="AF828" t="s">
        <v>193</v>
      </c>
      <c r="AG828">
        <v>335</v>
      </c>
      <c r="AH828">
        <v>0</v>
      </c>
      <c r="AI828">
        <v>0</v>
      </c>
      <c r="AJ828" t="s">
        <v>193</v>
      </c>
      <c r="AK828" t="s">
        <v>193</v>
      </c>
      <c r="AM828">
        <v>0</v>
      </c>
      <c r="AN828">
        <v>50</v>
      </c>
      <c r="AO828" t="s">
        <v>193</v>
      </c>
      <c r="AP828">
        <v>5.5</v>
      </c>
      <c r="AQ828">
        <v>3.577</v>
      </c>
      <c r="AR828">
        <v>99.515000000000001</v>
      </c>
      <c r="AS828" t="s">
        <v>202</v>
      </c>
      <c r="AT828" t="s">
        <v>203</v>
      </c>
      <c r="AU828" t="s">
        <v>204</v>
      </c>
      <c r="AV828" t="s">
        <v>205</v>
      </c>
      <c r="AW828">
        <v>4</v>
      </c>
      <c r="AX828">
        <v>4</v>
      </c>
      <c r="AY828" t="s">
        <v>193</v>
      </c>
      <c r="AZ828" t="s">
        <v>193</v>
      </c>
      <c r="BA828" t="s">
        <v>206</v>
      </c>
      <c r="BB828" t="s">
        <v>206</v>
      </c>
      <c r="BC828" t="s">
        <v>202</v>
      </c>
      <c r="BD828" t="s">
        <v>202</v>
      </c>
      <c r="BE828" t="s">
        <v>206</v>
      </c>
      <c r="BF828" t="s">
        <v>206</v>
      </c>
      <c r="BG828" t="s">
        <v>207</v>
      </c>
      <c r="BH828" t="s">
        <v>193</v>
      </c>
      <c r="BI828">
        <v>1000</v>
      </c>
      <c r="BK828" t="s">
        <v>206</v>
      </c>
      <c r="BL828" t="s">
        <v>208</v>
      </c>
      <c r="BM828" t="s">
        <v>220</v>
      </c>
      <c r="BN828" t="s">
        <v>240</v>
      </c>
      <c r="BO828" t="s">
        <v>32</v>
      </c>
      <c r="BP828" t="s">
        <v>193</v>
      </c>
      <c r="BQ828" t="s">
        <v>193</v>
      </c>
      <c r="BR828" t="s">
        <v>193</v>
      </c>
      <c r="BS828" t="s">
        <v>193</v>
      </c>
      <c r="BT828" t="s">
        <v>193</v>
      </c>
      <c r="BU828" t="s">
        <v>193</v>
      </c>
      <c r="BV828" t="s">
        <v>32</v>
      </c>
      <c r="BW828" t="s">
        <v>209</v>
      </c>
      <c r="BX828" t="s">
        <v>197</v>
      </c>
      <c r="BY828" t="s">
        <v>193</v>
      </c>
      <c r="BZ828" t="s">
        <v>211</v>
      </c>
      <c r="CA828" t="s">
        <v>1794</v>
      </c>
      <c r="CB828" t="s">
        <v>2264</v>
      </c>
      <c r="CC828" t="s">
        <v>2265</v>
      </c>
      <c r="CD828" t="s">
        <v>5635</v>
      </c>
      <c r="CE828">
        <v>1</v>
      </c>
      <c r="CF828">
        <v>0</v>
      </c>
      <c r="CG828" t="s">
        <v>214</v>
      </c>
      <c r="CH828" t="s">
        <v>215</v>
      </c>
      <c r="CI828" t="s">
        <v>215</v>
      </c>
      <c r="CJ828" t="s">
        <v>197</v>
      </c>
      <c r="CK828">
        <v>1000</v>
      </c>
      <c r="CL828" t="s">
        <v>216</v>
      </c>
      <c r="CM828">
        <v>1</v>
      </c>
      <c r="CN828" t="s">
        <v>199</v>
      </c>
      <c r="CO828" t="s">
        <v>193</v>
      </c>
      <c r="CP828">
        <v>2</v>
      </c>
      <c r="CQ828" t="s">
        <v>193</v>
      </c>
      <c r="CR828" t="s">
        <v>193</v>
      </c>
      <c r="CS828" t="s">
        <v>193</v>
      </c>
      <c r="CT828" t="s">
        <v>193</v>
      </c>
      <c r="CU828" t="s">
        <v>193</v>
      </c>
      <c r="CV828" t="s">
        <v>193</v>
      </c>
      <c r="CW828" t="s">
        <v>1792</v>
      </c>
      <c r="CX828" t="s">
        <v>217</v>
      </c>
      <c r="CY828">
        <v>0.4</v>
      </c>
      <c r="CZ828">
        <v>4</v>
      </c>
      <c r="DA828" t="s">
        <v>206</v>
      </c>
      <c r="DB828" t="s">
        <v>193</v>
      </c>
      <c r="DC828" t="s">
        <v>193</v>
      </c>
      <c r="DD828" t="s">
        <v>193</v>
      </c>
      <c r="DE828" t="s">
        <v>193</v>
      </c>
      <c r="DF828" t="s">
        <v>193</v>
      </c>
      <c r="DG828" t="s">
        <v>30</v>
      </c>
      <c r="DH828" t="s">
        <v>34</v>
      </c>
      <c r="DI828" t="s">
        <v>543</v>
      </c>
      <c r="DJ828" t="s">
        <v>218</v>
      </c>
      <c r="DK828" t="s">
        <v>26</v>
      </c>
      <c r="DL828" t="s">
        <v>222</v>
      </c>
      <c r="DM828" t="s">
        <v>222</v>
      </c>
      <c r="DN828" t="s">
        <v>223</v>
      </c>
      <c r="DO828" t="s">
        <v>1881</v>
      </c>
      <c r="DP828">
        <v>102.699</v>
      </c>
      <c r="DQ828">
        <v>3.0739999999999998</v>
      </c>
      <c r="DR828">
        <v>232.928</v>
      </c>
      <c r="DS828">
        <v>-52.072000000000003</v>
      </c>
      <c r="DT828">
        <v>102.699</v>
      </c>
      <c r="DU828">
        <v>3.0739999999999998</v>
      </c>
      <c r="DV828">
        <v>235.2594</v>
      </c>
      <c r="DW828">
        <v>-49.740600000000001</v>
      </c>
      <c r="DX828">
        <v>105.387</v>
      </c>
      <c r="DY828">
        <v>2.661</v>
      </c>
      <c r="DZ828">
        <v>211.69200000000001</v>
      </c>
      <c r="EA828">
        <v>-73.308000000000007</v>
      </c>
      <c r="EB828">
        <v>104.864</v>
      </c>
      <c r="EC828">
        <v>2.74</v>
      </c>
      <c r="ED828">
        <v>216.67609999999999</v>
      </c>
      <c r="EE828">
        <v>-68.323899999999995</v>
      </c>
      <c r="EF828">
        <v>104.95099999999999</v>
      </c>
      <c r="EG828">
        <v>2.726</v>
      </c>
      <c r="EH828">
        <v>219.59119999999999</v>
      </c>
      <c r="EI828">
        <v>-65.408799999999999</v>
      </c>
      <c r="EJ828">
        <v>105.212</v>
      </c>
      <c r="EK828">
        <v>2.6859999999999999</v>
      </c>
      <c r="EL828">
        <v>220.56989999999999</v>
      </c>
      <c r="EM828">
        <v>-64.430099999999996</v>
      </c>
      <c r="EN828">
        <v>105.944</v>
      </c>
      <c r="EO828">
        <v>2.5750000000000002</v>
      </c>
      <c r="EP828">
        <v>207.51560000000001</v>
      </c>
      <c r="EQ828">
        <v>-77.484399999999994</v>
      </c>
      <c r="ER828">
        <v>105.736</v>
      </c>
      <c r="ES828">
        <v>2.6059999999999999</v>
      </c>
      <c r="ET828">
        <v>210.41409999999999</v>
      </c>
      <c r="EU828">
        <v>-74.585899999999995</v>
      </c>
      <c r="EV828">
        <v>105.736</v>
      </c>
      <c r="EW828">
        <v>2.6059999999999999</v>
      </c>
      <c r="EX828">
        <v>203.87559999999999</v>
      </c>
      <c r="EY828">
        <v>-81.124399999999994</v>
      </c>
      <c r="EZ828">
        <v>109.178</v>
      </c>
      <c r="FA828">
        <v>2.093</v>
      </c>
      <c r="FB828">
        <v>148.5077</v>
      </c>
      <c r="FC828">
        <v>-136.4923</v>
      </c>
      <c r="FD828">
        <v>109.178</v>
      </c>
      <c r="FE828">
        <v>2.093</v>
      </c>
      <c r="FF828">
        <v>144.6525</v>
      </c>
      <c r="FG828">
        <v>-140.3475</v>
      </c>
      <c r="FH828">
        <v>63.95</v>
      </c>
      <c r="FI828">
        <v>-16.350000000000001</v>
      </c>
      <c r="FJ828">
        <v>75.459999999999994</v>
      </c>
      <c r="FK828">
        <v>-11.77</v>
      </c>
      <c r="FL828">
        <v>103.16800000000001</v>
      </c>
      <c r="FM828">
        <v>-26.82</v>
      </c>
      <c r="FN828">
        <v>0.32990000000000003</v>
      </c>
      <c r="FO828">
        <v>-38.186599999999999</v>
      </c>
      <c r="FP828">
        <v>0.39140000000000003</v>
      </c>
      <c r="FQ828">
        <v>-39.844099999999997</v>
      </c>
      <c r="FR828">
        <v>0.52539999999999998</v>
      </c>
      <c r="FS828">
        <v>-33.321300000000001</v>
      </c>
      <c r="FT828">
        <v>0.86729999999999996</v>
      </c>
      <c r="FU828">
        <v>-27.213799999999999</v>
      </c>
      <c r="FV828">
        <v>1.4448000000000001</v>
      </c>
      <c r="FW828">
        <v>-19.1724</v>
      </c>
      <c r="FX828" t="s">
        <v>1797</v>
      </c>
      <c r="FY828">
        <v>168150.3958</v>
      </c>
    </row>
    <row r="829" spans="1:181" x14ac:dyDescent="0.35">
      <c r="A829">
        <v>832</v>
      </c>
      <c r="B829" t="s">
        <v>5643</v>
      </c>
      <c r="C829" t="s">
        <v>5633</v>
      </c>
      <c r="D829" t="s">
        <v>1792</v>
      </c>
      <c r="E829" t="s">
        <v>1793</v>
      </c>
      <c r="F829" t="s">
        <v>232</v>
      </c>
      <c r="G829" t="s">
        <v>304</v>
      </c>
      <c r="H829" t="s">
        <v>233</v>
      </c>
      <c r="I829" t="s">
        <v>304</v>
      </c>
      <c r="J829" t="s">
        <v>316</v>
      </c>
      <c r="K829" t="s">
        <v>193</v>
      </c>
      <c r="L829" t="s">
        <v>683</v>
      </c>
      <c r="M829" t="s">
        <v>193</v>
      </c>
      <c r="N829" t="s">
        <v>196</v>
      </c>
      <c r="O829" t="s">
        <v>197</v>
      </c>
      <c r="P829" t="s">
        <v>198</v>
      </c>
      <c r="Q829">
        <v>3500</v>
      </c>
      <c r="R829" t="s">
        <v>198</v>
      </c>
      <c r="S829">
        <v>1000</v>
      </c>
      <c r="T829">
        <v>10</v>
      </c>
      <c r="U829">
        <v>4</v>
      </c>
      <c r="V829" t="s">
        <v>199</v>
      </c>
      <c r="W829" t="s">
        <v>200</v>
      </c>
      <c r="X829">
        <v>3.6</v>
      </c>
      <c r="Y829" t="s">
        <v>193</v>
      </c>
      <c r="Z829" t="s">
        <v>5223</v>
      </c>
      <c r="AA829" t="s">
        <v>1544</v>
      </c>
      <c r="AB829">
        <v>285</v>
      </c>
      <c r="AD829">
        <v>-26</v>
      </c>
      <c r="AE829" t="s">
        <v>193</v>
      </c>
      <c r="AF829" t="s">
        <v>193</v>
      </c>
      <c r="AG829">
        <v>335</v>
      </c>
      <c r="AH829">
        <v>0</v>
      </c>
      <c r="AI829">
        <v>0</v>
      </c>
      <c r="AJ829" t="s">
        <v>193</v>
      </c>
      <c r="AK829" t="s">
        <v>193</v>
      </c>
      <c r="AM829">
        <v>0</v>
      </c>
      <c r="AN829">
        <v>50</v>
      </c>
      <c r="AO829" t="s">
        <v>193</v>
      </c>
      <c r="AP829">
        <v>9.3000000000000007</v>
      </c>
      <c r="AQ829">
        <v>3.6869999999999998</v>
      </c>
      <c r="AR829">
        <v>99.266000000000005</v>
      </c>
      <c r="AS829" t="s">
        <v>202</v>
      </c>
      <c r="AT829" t="s">
        <v>203</v>
      </c>
      <c r="AU829" t="s">
        <v>204</v>
      </c>
      <c r="AV829" t="s">
        <v>205</v>
      </c>
      <c r="AW829">
        <v>4</v>
      </c>
      <c r="AX829">
        <v>4</v>
      </c>
      <c r="AY829" t="s">
        <v>193</v>
      </c>
      <c r="AZ829" t="s">
        <v>193</v>
      </c>
      <c r="BA829" t="s">
        <v>206</v>
      </c>
      <c r="BB829" t="s">
        <v>206</v>
      </c>
      <c r="BC829" t="s">
        <v>202</v>
      </c>
      <c r="BD829" t="s">
        <v>202</v>
      </c>
      <c r="BE829" t="s">
        <v>206</v>
      </c>
      <c r="BF829" t="s">
        <v>206</v>
      </c>
      <c r="BG829" t="s">
        <v>207</v>
      </c>
      <c r="BH829" t="s">
        <v>193</v>
      </c>
      <c r="BI829">
        <v>1000</v>
      </c>
      <c r="BK829" t="s">
        <v>206</v>
      </c>
      <c r="BL829" t="s">
        <v>208</v>
      </c>
      <c r="BM829" t="s">
        <v>220</v>
      </c>
      <c r="BN829" t="s">
        <v>240</v>
      </c>
      <c r="BO829" t="s">
        <v>32</v>
      </c>
      <c r="BP829" t="s">
        <v>193</v>
      </c>
      <c r="BQ829" t="s">
        <v>193</v>
      </c>
      <c r="BR829" t="s">
        <v>193</v>
      </c>
      <c r="BS829" t="s">
        <v>193</v>
      </c>
      <c r="BT829" t="s">
        <v>193</v>
      </c>
      <c r="BU829" t="s">
        <v>193</v>
      </c>
      <c r="BV829" t="s">
        <v>208</v>
      </c>
      <c r="BW829" t="s">
        <v>209</v>
      </c>
      <c r="BX829" t="s">
        <v>197</v>
      </c>
      <c r="BY829" t="s">
        <v>193</v>
      </c>
      <c r="BZ829" t="s">
        <v>211</v>
      </c>
      <c r="CA829" t="s">
        <v>1794</v>
      </c>
      <c r="CB829" t="s">
        <v>2266</v>
      </c>
      <c r="CC829" t="s">
        <v>2267</v>
      </c>
      <c r="CD829" t="s">
        <v>5635</v>
      </c>
      <c r="CE829">
        <v>1</v>
      </c>
      <c r="CF829">
        <v>0</v>
      </c>
      <c r="CG829" t="s">
        <v>214</v>
      </c>
      <c r="CH829" t="s">
        <v>215</v>
      </c>
      <c r="CI829" t="s">
        <v>215</v>
      </c>
      <c r="CJ829" t="s">
        <v>197</v>
      </c>
      <c r="CK829">
        <v>1000</v>
      </c>
      <c r="CL829" t="s">
        <v>216</v>
      </c>
      <c r="CM829">
        <v>1</v>
      </c>
      <c r="CN829" t="s">
        <v>199</v>
      </c>
      <c r="CO829" t="s">
        <v>193</v>
      </c>
      <c r="CP829">
        <v>3</v>
      </c>
      <c r="CQ829" t="s">
        <v>193</v>
      </c>
      <c r="CR829" t="s">
        <v>193</v>
      </c>
      <c r="CS829" t="s">
        <v>193</v>
      </c>
      <c r="CT829" t="s">
        <v>193</v>
      </c>
      <c r="CU829" t="s">
        <v>193</v>
      </c>
      <c r="CV829" t="s">
        <v>193</v>
      </c>
      <c r="CW829" t="s">
        <v>1792</v>
      </c>
      <c r="CX829" t="s">
        <v>217</v>
      </c>
      <c r="CY829">
        <v>0.45</v>
      </c>
      <c r="CZ829">
        <v>4.5</v>
      </c>
      <c r="DA829" t="s">
        <v>206</v>
      </c>
      <c r="DB829" t="s">
        <v>193</v>
      </c>
      <c r="DC829" t="s">
        <v>193</v>
      </c>
      <c r="DD829" t="s">
        <v>193</v>
      </c>
      <c r="DE829" t="s">
        <v>193</v>
      </c>
      <c r="DF829" t="s">
        <v>193</v>
      </c>
      <c r="DG829" t="s">
        <v>30</v>
      </c>
      <c r="DH829" t="s">
        <v>34</v>
      </c>
      <c r="DI829" t="s">
        <v>543</v>
      </c>
      <c r="DJ829" t="s">
        <v>218</v>
      </c>
      <c r="DK829" t="s">
        <v>26</v>
      </c>
      <c r="DL829" t="s">
        <v>222</v>
      </c>
      <c r="DM829" t="s">
        <v>222</v>
      </c>
      <c r="DN829" t="s">
        <v>223</v>
      </c>
      <c r="DO829" t="s">
        <v>1547</v>
      </c>
      <c r="DP829">
        <v>104.202</v>
      </c>
      <c r="DQ829">
        <v>3.109</v>
      </c>
      <c r="DR829">
        <v>224.19130000000001</v>
      </c>
      <c r="DS829">
        <v>-60.808700000000002</v>
      </c>
      <c r="DT829">
        <v>104.202</v>
      </c>
      <c r="DU829">
        <v>3.109</v>
      </c>
      <c r="DV829">
        <v>226.48009999999999</v>
      </c>
      <c r="DW829">
        <v>-58.5199</v>
      </c>
      <c r="DX829">
        <v>104.917</v>
      </c>
      <c r="DY829">
        <v>3.0270000000000001</v>
      </c>
      <c r="DZ829">
        <v>235.25749999999999</v>
      </c>
      <c r="EA829">
        <v>-49.7425</v>
      </c>
      <c r="EB829">
        <v>106.077</v>
      </c>
      <c r="EC829">
        <v>2.8959999999999999</v>
      </c>
      <c r="ED829">
        <v>216.97800000000001</v>
      </c>
      <c r="EE829">
        <v>-68.022000000000006</v>
      </c>
      <c r="EF829">
        <v>105.238</v>
      </c>
      <c r="EG829">
        <v>2.99</v>
      </c>
      <c r="EH829">
        <v>232.07210000000001</v>
      </c>
      <c r="EI829">
        <v>-52.927900000000001</v>
      </c>
      <c r="EJ829">
        <v>106.035</v>
      </c>
      <c r="EK829">
        <v>2.9</v>
      </c>
      <c r="EL829">
        <v>231.70240000000001</v>
      </c>
      <c r="EM829">
        <v>-53.297600000000003</v>
      </c>
      <c r="EN829">
        <v>105.74</v>
      </c>
      <c r="EO829">
        <v>2.9329999999999998</v>
      </c>
      <c r="EP829">
        <v>233.66820000000001</v>
      </c>
      <c r="EQ829">
        <v>-51.331800000000001</v>
      </c>
      <c r="ER829">
        <v>107.27800000000001</v>
      </c>
      <c r="ES829">
        <v>2.7610000000000001</v>
      </c>
      <c r="ET829">
        <v>216.64859999999999</v>
      </c>
      <c r="EU829">
        <v>-68.351399999999998</v>
      </c>
      <c r="EV829">
        <v>107.968</v>
      </c>
      <c r="EW829">
        <v>2.6840000000000002</v>
      </c>
      <c r="EX829">
        <v>201.44409999999999</v>
      </c>
      <c r="EY829">
        <v>-83.555899999999994</v>
      </c>
      <c r="EZ829">
        <v>113.869</v>
      </c>
      <c r="FA829">
        <v>2.0539999999999998</v>
      </c>
      <c r="FB829">
        <v>134.2045</v>
      </c>
      <c r="FC829">
        <v>-150.7955</v>
      </c>
      <c r="FD829">
        <v>113.869</v>
      </c>
      <c r="FE829">
        <v>2.0539999999999998</v>
      </c>
      <c r="FF829">
        <v>128.19489999999999</v>
      </c>
      <c r="FG829">
        <v>-156.80510000000001</v>
      </c>
      <c r="FH829">
        <v>63.95</v>
      </c>
      <c r="FI829">
        <v>-16.350000000000001</v>
      </c>
      <c r="FJ829">
        <v>75.459999999999994</v>
      </c>
      <c r="FK829">
        <v>-11.77</v>
      </c>
      <c r="FL829">
        <v>103.16800000000001</v>
      </c>
      <c r="FM829">
        <v>-26.82</v>
      </c>
      <c r="FN829">
        <v>0.32990000000000003</v>
      </c>
      <c r="FO829">
        <v>-38.186599999999999</v>
      </c>
      <c r="FP829">
        <v>0.39140000000000003</v>
      </c>
      <c r="FQ829">
        <v>-39.844099999999997</v>
      </c>
      <c r="FR829">
        <v>0.52539999999999998</v>
      </c>
      <c r="FS829">
        <v>-33.321300000000001</v>
      </c>
      <c r="FT829">
        <v>0.86729999999999996</v>
      </c>
      <c r="FU829">
        <v>-27.213799999999999</v>
      </c>
      <c r="FV829">
        <v>1.4448000000000001</v>
      </c>
      <c r="FW829">
        <v>-19.1724</v>
      </c>
      <c r="FX829" t="s">
        <v>1797</v>
      </c>
      <c r="FY829">
        <v>168150.3958</v>
      </c>
    </row>
    <row r="830" spans="1:181" x14ac:dyDescent="0.35">
      <c r="A830">
        <v>833</v>
      </c>
      <c r="B830" t="s">
        <v>5643</v>
      </c>
      <c r="C830" t="s">
        <v>5633</v>
      </c>
      <c r="D830" t="s">
        <v>1792</v>
      </c>
      <c r="E830" t="s">
        <v>1793</v>
      </c>
      <c r="F830" t="s">
        <v>232</v>
      </c>
      <c r="G830" t="s">
        <v>304</v>
      </c>
      <c r="H830" t="s">
        <v>233</v>
      </c>
      <c r="I830" t="s">
        <v>304</v>
      </c>
      <c r="J830" t="s">
        <v>316</v>
      </c>
      <c r="K830" t="s">
        <v>193</v>
      </c>
      <c r="L830" t="s">
        <v>683</v>
      </c>
      <c r="M830" t="s">
        <v>193</v>
      </c>
      <c r="N830" t="s">
        <v>196</v>
      </c>
      <c r="O830" t="s">
        <v>197</v>
      </c>
      <c r="P830" t="s">
        <v>198</v>
      </c>
      <c r="Q830">
        <v>3500</v>
      </c>
      <c r="R830" t="s">
        <v>198</v>
      </c>
      <c r="S830">
        <v>750</v>
      </c>
      <c r="T830">
        <v>30</v>
      </c>
      <c r="U830">
        <v>4</v>
      </c>
      <c r="V830" t="s">
        <v>199</v>
      </c>
      <c r="W830" t="s">
        <v>200</v>
      </c>
      <c r="X830">
        <v>4.2</v>
      </c>
      <c r="Y830" t="s">
        <v>193</v>
      </c>
      <c r="Z830" t="s">
        <v>5625</v>
      </c>
      <c r="AA830" t="s">
        <v>999</v>
      </c>
      <c r="AB830">
        <v>285</v>
      </c>
      <c r="AD830">
        <v>-33</v>
      </c>
      <c r="AE830" t="s">
        <v>193</v>
      </c>
      <c r="AF830" t="s">
        <v>193</v>
      </c>
      <c r="AG830">
        <v>345</v>
      </c>
      <c r="AH830">
        <v>0</v>
      </c>
      <c r="AI830">
        <v>0</v>
      </c>
      <c r="AJ830" t="s">
        <v>193</v>
      </c>
      <c r="AK830" t="s">
        <v>193</v>
      </c>
      <c r="AM830">
        <v>0</v>
      </c>
      <c r="AN830">
        <v>60</v>
      </c>
      <c r="AO830" t="s">
        <v>193</v>
      </c>
      <c r="AP830">
        <v>17.47</v>
      </c>
      <c r="AQ830">
        <v>4.2679999999999998</v>
      </c>
      <c r="AR830">
        <v>98.855000000000004</v>
      </c>
      <c r="AS830" t="s">
        <v>202</v>
      </c>
      <c r="AT830" t="s">
        <v>203</v>
      </c>
      <c r="AU830" t="s">
        <v>204</v>
      </c>
      <c r="AV830" t="s">
        <v>205</v>
      </c>
      <c r="AW830">
        <v>4</v>
      </c>
      <c r="AX830">
        <v>4</v>
      </c>
      <c r="AY830" t="s">
        <v>193</v>
      </c>
      <c r="AZ830" t="s">
        <v>193</v>
      </c>
      <c r="BA830" t="s">
        <v>206</v>
      </c>
      <c r="BB830" t="s">
        <v>206</v>
      </c>
      <c r="BC830" t="s">
        <v>202</v>
      </c>
      <c r="BD830" t="s">
        <v>202</v>
      </c>
      <c r="BE830" t="s">
        <v>206</v>
      </c>
      <c r="BF830" t="s">
        <v>206</v>
      </c>
      <c r="BG830" t="s">
        <v>207</v>
      </c>
      <c r="BH830" t="s">
        <v>193</v>
      </c>
      <c r="BI830">
        <v>1000</v>
      </c>
      <c r="BK830" t="s">
        <v>206</v>
      </c>
      <c r="BL830" t="s">
        <v>208</v>
      </c>
      <c r="BM830" t="s">
        <v>220</v>
      </c>
      <c r="BN830" t="s">
        <v>240</v>
      </c>
      <c r="BO830" t="s">
        <v>32</v>
      </c>
      <c r="BP830" t="s">
        <v>193</v>
      </c>
      <c r="BQ830" t="s">
        <v>193</v>
      </c>
      <c r="BR830" t="s">
        <v>193</v>
      </c>
      <c r="BS830" t="s">
        <v>193</v>
      </c>
      <c r="BT830" t="s">
        <v>193</v>
      </c>
      <c r="BU830" t="s">
        <v>193</v>
      </c>
      <c r="BV830" t="s">
        <v>208</v>
      </c>
      <c r="BW830" t="s">
        <v>209</v>
      </c>
      <c r="BX830" t="s">
        <v>197</v>
      </c>
      <c r="BY830" t="s">
        <v>193</v>
      </c>
      <c r="BZ830" t="s">
        <v>211</v>
      </c>
      <c r="CA830" t="s">
        <v>1794</v>
      </c>
      <c r="CB830" t="s">
        <v>2268</v>
      </c>
      <c r="CC830" t="s">
        <v>2269</v>
      </c>
      <c r="CD830" t="s">
        <v>5635</v>
      </c>
      <c r="CE830">
        <v>1</v>
      </c>
      <c r="CF830">
        <v>0</v>
      </c>
      <c r="CG830" t="s">
        <v>214</v>
      </c>
      <c r="CH830" t="s">
        <v>215</v>
      </c>
      <c r="CI830" t="s">
        <v>215</v>
      </c>
      <c r="CJ830" t="s">
        <v>197</v>
      </c>
      <c r="CK830">
        <v>750</v>
      </c>
      <c r="CL830" t="s">
        <v>216</v>
      </c>
      <c r="CM830">
        <v>1</v>
      </c>
      <c r="CN830" t="s">
        <v>199</v>
      </c>
      <c r="CO830" t="s">
        <v>193</v>
      </c>
      <c r="CP830">
        <v>6</v>
      </c>
      <c r="CQ830" t="s">
        <v>193</v>
      </c>
      <c r="CR830" t="s">
        <v>193</v>
      </c>
      <c r="CS830" t="s">
        <v>193</v>
      </c>
      <c r="CT830" t="s">
        <v>193</v>
      </c>
      <c r="CU830" t="s">
        <v>193</v>
      </c>
      <c r="CV830" t="s">
        <v>193</v>
      </c>
      <c r="CW830" t="s">
        <v>1792</v>
      </c>
      <c r="CX830" t="s">
        <v>217</v>
      </c>
      <c r="CY830">
        <v>0.875</v>
      </c>
      <c r="CZ830">
        <v>6.5629999999999997</v>
      </c>
      <c r="DA830" t="s">
        <v>206</v>
      </c>
      <c r="DB830" t="s">
        <v>193</v>
      </c>
      <c r="DC830" t="s">
        <v>193</v>
      </c>
      <c r="DD830" t="s">
        <v>193</v>
      </c>
      <c r="DE830" t="s">
        <v>193</v>
      </c>
      <c r="DF830" t="s">
        <v>193</v>
      </c>
      <c r="DG830" t="s">
        <v>30</v>
      </c>
      <c r="DH830" t="s">
        <v>34</v>
      </c>
      <c r="DI830" t="s">
        <v>543</v>
      </c>
      <c r="DJ830" t="s">
        <v>218</v>
      </c>
      <c r="DK830" t="s">
        <v>26</v>
      </c>
      <c r="DL830" t="s">
        <v>222</v>
      </c>
      <c r="DM830" t="s">
        <v>222</v>
      </c>
      <c r="DN830" t="s">
        <v>223</v>
      </c>
      <c r="DO830" t="s">
        <v>1002</v>
      </c>
      <c r="DP830">
        <v>109.271</v>
      </c>
      <c r="DQ830">
        <v>3.6819999999999999</v>
      </c>
      <c r="DR830">
        <v>222.91630000000001</v>
      </c>
      <c r="DS830">
        <v>-62.0837</v>
      </c>
      <c r="DT830">
        <v>110.32899999999999</v>
      </c>
      <c r="DU830">
        <v>3.6269999999999998</v>
      </c>
      <c r="DV830">
        <v>217.95349999999999</v>
      </c>
      <c r="DW830">
        <v>-67.046499999999995</v>
      </c>
      <c r="DX830">
        <v>111.557</v>
      </c>
      <c r="DY830">
        <v>3.5640000000000001</v>
      </c>
      <c r="DZ830">
        <v>229.48779999999999</v>
      </c>
      <c r="EA830">
        <v>-55.5122</v>
      </c>
      <c r="EB830">
        <v>110.363</v>
      </c>
      <c r="EC830">
        <v>3.625</v>
      </c>
      <c r="ED830">
        <v>227.93809999999999</v>
      </c>
      <c r="EE830">
        <v>-57.061900000000001</v>
      </c>
      <c r="EF830">
        <v>110.477</v>
      </c>
      <c r="EG830">
        <v>3.6190000000000002</v>
      </c>
      <c r="EH830">
        <v>229.0788</v>
      </c>
      <c r="EI830">
        <v>-55.921199999999999</v>
      </c>
      <c r="EJ830">
        <v>110.917</v>
      </c>
      <c r="EK830">
        <v>3.5960000000000001</v>
      </c>
      <c r="EL830">
        <v>237.45750000000001</v>
      </c>
      <c r="EM830">
        <v>-47.542499999999997</v>
      </c>
      <c r="EN830">
        <v>113.423</v>
      </c>
      <c r="EO830">
        <v>3.4689999999999999</v>
      </c>
      <c r="EP830">
        <v>222.49520000000001</v>
      </c>
      <c r="EQ830">
        <v>-62.504800000000003</v>
      </c>
      <c r="ER830">
        <v>113.60599999999999</v>
      </c>
      <c r="ES830">
        <v>3.46</v>
      </c>
      <c r="ET830">
        <v>224.80879999999999</v>
      </c>
      <c r="EU830">
        <v>-60.191200000000002</v>
      </c>
      <c r="EV830">
        <v>115.202</v>
      </c>
      <c r="EW830">
        <v>3.3809999999999998</v>
      </c>
      <c r="EX830">
        <v>210.09049999999999</v>
      </c>
      <c r="EY830">
        <v>-74.909499999999994</v>
      </c>
      <c r="EZ830">
        <v>115.202</v>
      </c>
      <c r="FA830">
        <v>3.3809999999999998</v>
      </c>
      <c r="FB830">
        <v>208.38509999999999</v>
      </c>
      <c r="FC830">
        <v>-76.614900000000006</v>
      </c>
      <c r="FD830">
        <v>115.202</v>
      </c>
      <c r="FE830">
        <v>3.3809999999999998</v>
      </c>
      <c r="FF830">
        <v>200.50110000000001</v>
      </c>
      <c r="FG830">
        <v>-84.498900000000006</v>
      </c>
      <c r="FH830">
        <v>63.95</v>
      </c>
      <c r="FI830">
        <v>-16.350000000000001</v>
      </c>
      <c r="FJ830">
        <v>75.459999999999994</v>
      </c>
      <c r="FK830">
        <v>-11.77</v>
      </c>
      <c r="FL830">
        <v>103.16800000000001</v>
      </c>
      <c r="FM830">
        <v>-26.82</v>
      </c>
      <c r="FN830">
        <v>0.32990000000000003</v>
      </c>
      <c r="FO830">
        <v>-38.186599999999999</v>
      </c>
      <c r="FP830">
        <v>0.39140000000000003</v>
      </c>
      <c r="FQ830">
        <v>-39.844099999999997</v>
      </c>
      <c r="FR830">
        <v>0.52539999999999998</v>
      </c>
      <c r="FS830">
        <v>-33.321300000000001</v>
      </c>
      <c r="FT830">
        <v>0.86729999999999996</v>
      </c>
      <c r="FU830">
        <v>-27.213799999999999</v>
      </c>
      <c r="FV830">
        <v>1.4448000000000001</v>
      </c>
      <c r="FW830">
        <v>-19.1724</v>
      </c>
      <c r="FX830" t="s">
        <v>1797</v>
      </c>
      <c r="FY830">
        <v>168150.3958</v>
      </c>
    </row>
    <row r="831" spans="1:181" x14ac:dyDescent="0.35">
      <c r="A831">
        <v>834</v>
      </c>
      <c r="B831" t="s">
        <v>5643</v>
      </c>
      <c r="C831" t="s">
        <v>5633</v>
      </c>
      <c r="D831" t="s">
        <v>1062</v>
      </c>
      <c r="E831" t="s">
        <v>1063</v>
      </c>
      <c r="F831" t="s">
        <v>192</v>
      </c>
      <c r="G831" t="s">
        <v>304</v>
      </c>
      <c r="H831" t="s">
        <v>285</v>
      </c>
      <c r="I831" t="s">
        <v>304</v>
      </c>
      <c r="J831" t="s">
        <v>286</v>
      </c>
      <c r="K831" t="s">
        <v>304</v>
      </c>
      <c r="L831" t="s">
        <v>1312</v>
      </c>
      <c r="M831" t="s">
        <v>193</v>
      </c>
      <c r="N831" t="s">
        <v>196</v>
      </c>
      <c r="O831" t="s">
        <v>197</v>
      </c>
      <c r="P831" t="s">
        <v>198</v>
      </c>
      <c r="Q831">
        <v>2500</v>
      </c>
      <c r="R831" t="s">
        <v>198</v>
      </c>
      <c r="S831">
        <v>2500</v>
      </c>
      <c r="T831">
        <v>31</v>
      </c>
      <c r="U831">
        <v>1</v>
      </c>
      <c r="V831" t="s">
        <v>2025</v>
      </c>
      <c r="W831" t="s">
        <v>289</v>
      </c>
      <c r="X831" t="s">
        <v>193</v>
      </c>
      <c r="Y831" t="s">
        <v>193</v>
      </c>
      <c r="Z831" t="s">
        <v>5644</v>
      </c>
      <c r="AA831" t="s">
        <v>999</v>
      </c>
      <c r="AB831">
        <v>235</v>
      </c>
      <c r="AD831">
        <v>-9</v>
      </c>
      <c r="AE831" t="s">
        <v>193</v>
      </c>
      <c r="AF831" t="s">
        <v>193</v>
      </c>
      <c r="AG831">
        <v>260</v>
      </c>
      <c r="AH831">
        <v>0</v>
      </c>
      <c r="AI831">
        <v>0</v>
      </c>
      <c r="AJ831" t="s">
        <v>193</v>
      </c>
      <c r="AK831" t="s">
        <v>193</v>
      </c>
      <c r="AM831">
        <v>10</v>
      </c>
      <c r="AN831">
        <v>25</v>
      </c>
      <c r="AO831" t="s">
        <v>193</v>
      </c>
      <c r="AP831">
        <v>1.9</v>
      </c>
      <c r="AQ831">
        <v>4.0830000000000002</v>
      </c>
      <c r="AR831">
        <v>100</v>
      </c>
      <c r="AS831" t="s">
        <v>202</v>
      </c>
      <c r="AT831" t="s">
        <v>290</v>
      </c>
      <c r="AU831" t="s">
        <v>204</v>
      </c>
      <c r="AV831" t="s">
        <v>854</v>
      </c>
      <c r="AW831">
        <v>1</v>
      </c>
      <c r="AX831">
        <v>1</v>
      </c>
      <c r="AY831" t="s">
        <v>193</v>
      </c>
      <c r="AZ831" t="s">
        <v>193</v>
      </c>
      <c r="BA831" t="s">
        <v>206</v>
      </c>
      <c r="BB831" t="s">
        <v>206</v>
      </c>
      <c r="BC831" t="s">
        <v>202</v>
      </c>
      <c r="BD831" t="s">
        <v>206</v>
      </c>
      <c r="BE831" t="s">
        <v>206</v>
      </c>
      <c r="BF831" t="s">
        <v>206</v>
      </c>
      <c r="BG831" t="s">
        <v>207</v>
      </c>
      <c r="BH831" t="s">
        <v>193</v>
      </c>
      <c r="BI831">
        <v>2000</v>
      </c>
      <c r="BK831" t="s">
        <v>202</v>
      </c>
      <c r="BL831" t="s">
        <v>208</v>
      </c>
      <c r="BM831" t="s">
        <v>193</v>
      </c>
      <c r="BN831" t="s">
        <v>193</v>
      </c>
      <c r="BO831" t="s">
        <v>193</v>
      </c>
      <c r="BP831" t="s">
        <v>193</v>
      </c>
      <c r="BQ831" t="s">
        <v>193</v>
      </c>
      <c r="BR831" t="s">
        <v>193</v>
      </c>
      <c r="BS831" t="s">
        <v>193</v>
      </c>
      <c r="BT831" t="s">
        <v>193</v>
      </c>
      <c r="BU831" t="s">
        <v>193</v>
      </c>
      <c r="BV831" t="s">
        <v>208</v>
      </c>
      <c r="BW831" t="s">
        <v>209</v>
      </c>
      <c r="BX831" t="s">
        <v>202</v>
      </c>
      <c r="BY831" t="s">
        <v>2027</v>
      </c>
      <c r="BZ831" t="s">
        <v>292</v>
      </c>
      <c r="CA831" t="s">
        <v>307</v>
      </c>
      <c r="CB831" t="s">
        <v>2026</v>
      </c>
      <c r="CC831" t="s">
        <v>2027</v>
      </c>
      <c r="CD831" t="s">
        <v>5635</v>
      </c>
      <c r="CE831">
        <v>1</v>
      </c>
      <c r="CF831">
        <v>1</v>
      </c>
      <c r="CG831" t="s">
        <v>214</v>
      </c>
      <c r="CH831" t="s">
        <v>215</v>
      </c>
      <c r="CI831" t="s">
        <v>215</v>
      </c>
      <c r="CJ831" t="s">
        <v>197</v>
      </c>
      <c r="CK831">
        <v>2500</v>
      </c>
      <c r="CL831" t="s">
        <v>216</v>
      </c>
      <c r="CM831">
        <v>1</v>
      </c>
      <c r="CN831" t="s">
        <v>2025</v>
      </c>
      <c r="CO831" t="s">
        <v>193</v>
      </c>
      <c r="CP831">
        <v>1</v>
      </c>
      <c r="CQ831" t="s">
        <v>193</v>
      </c>
      <c r="CR831" t="s">
        <v>193</v>
      </c>
      <c r="CS831" t="s">
        <v>193</v>
      </c>
      <c r="CT831" t="s">
        <v>193</v>
      </c>
      <c r="CU831" t="s">
        <v>193</v>
      </c>
      <c r="CV831" t="s">
        <v>193</v>
      </c>
      <c r="CW831" t="s">
        <v>1062</v>
      </c>
      <c r="CX831" t="s">
        <v>217</v>
      </c>
      <c r="CY831">
        <v>0.875</v>
      </c>
      <c r="CZ831">
        <v>21.875</v>
      </c>
      <c r="DA831" t="s">
        <v>206</v>
      </c>
      <c r="DB831" t="s">
        <v>193</v>
      </c>
      <c r="DC831" t="s">
        <v>193</v>
      </c>
      <c r="DD831" t="s">
        <v>193</v>
      </c>
      <c r="DE831" t="s">
        <v>193</v>
      </c>
      <c r="DF831" t="s">
        <v>193</v>
      </c>
      <c r="DG831" t="s">
        <v>193</v>
      </c>
      <c r="DH831" t="s">
        <v>193</v>
      </c>
      <c r="DI831" t="s">
        <v>193</v>
      </c>
      <c r="DJ831" t="s">
        <v>193</v>
      </c>
      <c r="DK831" t="s">
        <v>193</v>
      </c>
      <c r="DL831" t="s">
        <v>222</v>
      </c>
      <c r="DM831" t="s">
        <v>222</v>
      </c>
      <c r="DN831" t="s">
        <v>223</v>
      </c>
      <c r="DO831" t="s">
        <v>1002</v>
      </c>
      <c r="DP831">
        <v>108.714</v>
      </c>
      <c r="DQ831">
        <v>3.605</v>
      </c>
      <c r="DR831">
        <v>215.21629999999999</v>
      </c>
      <c r="DS831">
        <v>-19.7837</v>
      </c>
      <c r="DT831">
        <v>110.69499999999999</v>
      </c>
      <c r="DU831">
        <v>3.504</v>
      </c>
      <c r="DV831">
        <v>205.65350000000001</v>
      </c>
      <c r="DW831">
        <v>-29.346499999999999</v>
      </c>
      <c r="DX831">
        <v>114.78700000000001</v>
      </c>
      <c r="DY831">
        <v>3.302</v>
      </c>
      <c r="DZ831">
        <v>203.2878</v>
      </c>
      <c r="EA831">
        <v>-31.712199999999999</v>
      </c>
      <c r="EB831">
        <v>110.017</v>
      </c>
      <c r="EC831">
        <v>3.5379999999999998</v>
      </c>
      <c r="ED831">
        <v>219.2381</v>
      </c>
      <c r="EE831">
        <v>-15.761900000000001</v>
      </c>
      <c r="EF831">
        <v>110.35</v>
      </c>
      <c r="EG831">
        <v>3.5209999999999999</v>
      </c>
      <c r="EH831">
        <v>219.27879999999999</v>
      </c>
      <c r="EI831">
        <v>-15.7212</v>
      </c>
      <c r="EJ831">
        <v>110.408</v>
      </c>
      <c r="EK831">
        <v>3.5179999999999998</v>
      </c>
      <c r="EL831">
        <v>229.6575</v>
      </c>
      <c r="EM831">
        <v>-5.3425000000000002</v>
      </c>
      <c r="EN831">
        <v>113.033</v>
      </c>
      <c r="EO831">
        <v>3.387</v>
      </c>
      <c r="EP831">
        <v>214.29519999999999</v>
      </c>
      <c r="EQ831">
        <v>-20.704799999999999</v>
      </c>
      <c r="ER831">
        <v>113.93300000000001</v>
      </c>
      <c r="ES831">
        <v>3.343</v>
      </c>
      <c r="ET831">
        <v>213.1088</v>
      </c>
      <c r="EU831">
        <v>-21.891200000000001</v>
      </c>
      <c r="EV831">
        <v>114.07299999999999</v>
      </c>
      <c r="EW831">
        <v>3.3359999999999999</v>
      </c>
      <c r="EX831">
        <v>205.59049999999999</v>
      </c>
      <c r="EY831">
        <v>-29.409500000000001</v>
      </c>
      <c r="EZ831">
        <v>124.566</v>
      </c>
      <c r="FA831">
        <v>2.8559999999999999</v>
      </c>
      <c r="FB831">
        <v>155.88509999999999</v>
      </c>
      <c r="FC831">
        <v>-79.114900000000006</v>
      </c>
      <c r="FD831">
        <v>124.566</v>
      </c>
      <c r="FE831">
        <v>2.8559999999999999</v>
      </c>
      <c r="FF831">
        <v>148.00110000000001</v>
      </c>
      <c r="FG831">
        <v>-86.998900000000006</v>
      </c>
      <c r="FH831">
        <v>63.95</v>
      </c>
      <c r="FI831">
        <v>-16.350000000000001</v>
      </c>
      <c r="FJ831">
        <v>75.459999999999994</v>
      </c>
      <c r="FK831">
        <v>-11.77</v>
      </c>
      <c r="FL831">
        <v>103.16800000000001</v>
      </c>
      <c r="FM831">
        <v>-26.82</v>
      </c>
      <c r="FN831">
        <v>0.32990000000000003</v>
      </c>
      <c r="FO831">
        <v>-38.186599999999999</v>
      </c>
      <c r="FP831">
        <v>0.39140000000000003</v>
      </c>
      <c r="FQ831">
        <v>-39.844099999999997</v>
      </c>
      <c r="FR831">
        <v>0.52539999999999998</v>
      </c>
      <c r="FS831">
        <v>-33.321300000000001</v>
      </c>
      <c r="FT831">
        <v>0.86729999999999996</v>
      </c>
      <c r="FU831">
        <v>-27.213799999999999</v>
      </c>
      <c r="FV831">
        <v>1.4448000000000001</v>
      </c>
      <c r="FW831">
        <v>-19.1724</v>
      </c>
      <c r="FX831" t="s">
        <v>1066</v>
      </c>
      <c r="FY831" t="s">
        <v>252</v>
      </c>
    </row>
    <row r="832" spans="1:181" x14ac:dyDescent="0.35">
      <c r="A832">
        <v>835</v>
      </c>
      <c r="B832" t="s">
        <v>5643</v>
      </c>
      <c r="C832" t="s">
        <v>5633</v>
      </c>
      <c r="D832" t="s">
        <v>2270</v>
      </c>
      <c r="E832" t="s">
        <v>2271</v>
      </c>
      <c r="F832" t="s">
        <v>315</v>
      </c>
      <c r="G832" t="s">
        <v>193</v>
      </c>
      <c r="H832" t="s">
        <v>371</v>
      </c>
      <c r="I832" t="s">
        <v>193</v>
      </c>
      <c r="J832" t="s">
        <v>316</v>
      </c>
      <c r="K832" t="s">
        <v>193</v>
      </c>
      <c r="L832" t="s">
        <v>1477</v>
      </c>
      <c r="M832" t="s">
        <v>193</v>
      </c>
      <c r="N832" t="s">
        <v>196</v>
      </c>
      <c r="O832" t="s">
        <v>197</v>
      </c>
      <c r="P832" t="s">
        <v>198</v>
      </c>
      <c r="Q832">
        <v>1250</v>
      </c>
      <c r="R832" t="s">
        <v>198</v>
      </c>
      <c r="S832">
        <v>1250</v>
      </c>
      <c r="T832">
        <v>10</v>
      </c>
      <c r="U832">
        <v>1</v>
      </c>
      <c r="V832" t="s">
        <v>199</v>
      </c>
      <c r="W832" t="s">
        <v>200</v>
      </c>
      <c r="X832">
        <v>2.625</v>
      </c>
      <c r="Y832" t="s">
        <v>193</v>
      </c>
      <c r="Z832" t="s">
        <v>5405</v>
      </c>
      <c r="AA832" t="s">
        <v>1544</v>
      </c>
      <c r="AB832">
        <v>185</v>
      </c>
      <c r="AD832">
        <v>-18</v>
      </c>
      <c r="AE832" t="s">
        <v>193</v>
      </c>
      <c r="AF832" t="s">
        <v>193</v>
      </c>
      <c r="AG832">
        <v>237.5</v>
      </c>
      <c r="AH832">
        <v>0</v>
      </c>
      <c r="AI832">
        <v>0</v>
      </c>
      <c r="AJ832" t="s">
        <v>193</v>
      </c>
      <c r="AK832" t="s">
        <v>193</v>
      </c>
      <c r="AM832">
        <v>-13</v>
      </c>
      <c r="AN832">
        <v>52.5</v>
      </c>
      <c r="AO832" t="s">
        <v>193</v>
      </c>
      <c r="AP832">
        <v>10.4</v>
      </c>
      <c r="AQ832">
        <v>2.665</v>
      </c>
      <c r="AR832">
        <v>99.65</v>
      </c>
      <c r="AS832" t="s">
        <v>202</v>
      </c>
      <c r="AT832" t="s">
        <v>203</v>
      </c>
      <c r="AU832" t="s">
        <v>204</v>
      </c>
      <c r="AV832" t="s">
        <v>205</v>
      </c>
      <c r="AW832">
        <v>3</v>
      </c>
      <c r="AX832">
        <v>3</v>
      </c>
      <c r="AY832" t="s">
        <v>193</v>
      </c>
      <c r="AZ832" t="s">
        <v>193</v>
      </c>
      <c r="BA832" t="s">
        <v>206</v>
      </c>
      <c r="BB832" t="s">
        <v>206</v>
      </c>
      <c r="BC832" t="s">
        <v>202</v>
      </c>
      <c r="BD832" t="s">
        <v>202</v>
      </c>
      <c r="BE832" t="s">
        <v>206</v>
      </c>
      <c r="BF832" t="s">
        <v>206</v>
      </c>
      <c r="BG832" t="s">
        <v>336</v>
      </c>
      <c r="BH832" t="s">
        <v>1464</v>
      </c>
      <c r="BI832">
        <v>2000</v>
      </c>
      <c r="BK832" t="s">
        <v>206</v>
      </c>
      <c r="BL832" t="s">
        <v>208</v>
      </c>
      <c r="BM832" t="s">
        <v>28</v>
      </c>
      <c r="BN832" t="s">
        <v>34</v>
      </c>
      <c r="BO832" t="s">
        <v>193</v>
      </c>
      <c r="BP832" t="s">
        <v>193</v>
      </c>
      <c r="BQ832" t="s">
        <v>193</v>
      </c>
      <c r="BR832" t="s">
        <v>193</v>
      </c>
      <c r="BS832" t="s">
        <v>193</v>
      </c>
      <c r="BT832" t="s">
        <v>193</v>
      </c>
      <c r="BU832" t="s">
        <v>193</v>
      </c>
      <c r="BV832" t="s">
        <v>208</v>
      </c>
      <c r="BW832" t="s">
        <v>209</v>
      </c>
      <c r="BX832" t="s">
        <v>197</v>
      </c>
      <c r="BY832" t="s">
        <v>193</v>
      </c>
      <c r="BZ832" t="s">
        <v>1362</v>
      </c>
      <c r="CA832" t="s">
        <v>2272</v>
      </c>
      <c r="CB832" t="s">
        <v>2273</v>
      </c>
      <c r="CC832" t="s">
        <v>2274</v>
      </c>
      <c r="CD832" t="s">
        <v>5635</v>
      </c>
      <c r="CE832">
        <v>1</v>
      </c>
      <c r="CF832">
        <v>1</v>
      </c>
      <c r="CG832" t="s">
        <v>214</v>
      </c>
      <c r="CH832" t="s">
        <v>215</v>
      </c>
      <c r="CI832" t="s">
        <v>215</v>
      </c>
      <c r="CJ832" t="s">
        <v>197</v>
      </c>
      <c r="CK832">
        <v>1250</v>
      </c>
      <c r="CL832" t="s">
        <v>216</v>
      </c>
      <c r="CM832">
        <v>1</v>
      </c>
      <c r="CN832" t="s">
        <v>199</v>
      </c>
      <c r="CO832" t="s">
        <v>193</v>
      </c>
      <c r="CP832">
        <v>3</v>
      </c>
      <c r="CQ832" t="s">
        <v>193</v>
      </c>
      <c r="CR832" t="s">
        <v>193</v>
      </c>
      <c r="CS832" t="s">
        <v>193</v>
      </c>
      <c r="CT832" t="s">
        <v>193</v>
      </c>
      <c r="CU832" t="s">
        <v>193</v>
      </c>
      <c r="CV832" t="s">
        <v>193</v>
      </c>
      <c r="CW832" t="s">
        <v>2270</v>
      </c>
      <c r="CX832" t="s">
        <v>217</v>
      </c>
      <c r="CY832">
        <v>0.45</v>
      </c>
      <c r="CZ832">
        <v>5.625</v>
      </c>
      <c r="DA832" t="s">
        <v>206</v>
      </c>
      <c r="DB832" t="s">
        <v>193</v>
      </c>
      <c r="DC832" t="s">
        <v>193</v>
      </c>
      <c r="DD832" t="s">
        <v>193</v>
      </c>
      <c r="DE832" t="s">
        <v>193</v>
      </c>
      <c r="DF832" t="s">
        <v>193</v>
      </c>
      <c r="DG832" t="s">
        <v>29</v>
      </c>
      <c r="DH832" t="s">
        <v>35</v>
      </c>
      <c r="DI832" t="s">
        <v>26</v>
      </c>
      <c r="DJ832" t="s">
        <v>525</v>
      </c>
      <c r="DK832" t="s">
        <v>354</v>
      </c>
      <c r="DL832" t="s">
        <v>222</v>
      </c>
      <c r="DM832" t="s">
        <v>222</v>
      </c>
      <c r="DN832" t="s">
        <v>223</v>
      </c>
      <c r="DO832" t="s">
        <v>1547</v>
      </c>
      <c r="DP832">
        <v>102.361</v>
      </c>
      <c r="DQ832">
        <v>2.3559999999999999</v>
      </c>
      <c r="DR832">
        <v>148.8913</v>
      </c>
      <c r="DS832">
        <v>-36.108699999999999</v>
      </c>
      <c r="DT832">
        <v>103.444</v>
      </c>
      <c r="DU832">
        <v>2.2349999999999999</v>
      </c>
      <c r="DV832">
        <v>139.08009999999999</v>
      </c>
      <c r="DW832">
        <v>-45.919899999999998</v>
      </c>
      <c r="DX832">
        <v>105.44499999999999</v>
      </c>
      <c r="DY832">
        <v>2.0150000000000001</v>
      </c>
      <c r="DZ832">
        <v>134.0575</v>
      </c>
      <c r="EA832">
        <v>-50.942500000000003</v>
      </c>
      <c r="EB832">
        <v>105.116</v>
      </c>
      <c r="EC832">
        <v>2.0510000000000002</v>
      </c>
      <c r="ED832">
        <v>132.47800000000001</v>
      </c>
      <c r="EE832">
        <v>-52.521999999999998</v>
      </c>
      <c r="EF832">
        <v>104.736</v>
      </c>
      <c r="EG832">
        <v>2.0920000000000001</v>
      </c>
      <c r="EH832">
        <v>142.27209999999999</v>
      </c>
      <c r="EI832">
        <v>-42.727899999999998</v>
      </c>
      <c r="EJ832">
        <v>103.86199999999999</v>
      </c>
      <c r="EK832">
        <v>2.1880000000000002</v>
      </c>
      <c r="EL832">
        <v>160.50239999999999</v>
      </c>
      <c r="EM832">
        <v>-24.497599999999998</v>
      </c>
      <c r="EN832">
        <v>104.92100000000001</v>
      </c>
      <c r="EO832">
        <v>2.0710000000000002</v>
      </c>
      <c r="EP832">
        <v>147.4682</v>
      </c>
      <c r="EQ832">
        <v>-37.531799999999997</v>
      </c>
      <c r="ER832">
        <v>104.977</v>
      </c>
      <c r="ES832">
        <v>2.0649999999999999</v>
      </c>
      <c r="ET832">
        <v>147.04859999999999</v>
      </c>
      <c r="EU832">
        <v>-37.9514</v>
      </c>
      <c r="EV832">
        <v>104.959</v>
      </c>
      <c r="EW832">
        <v>2.0659999999999998</v>
      </c>
      <c r="EX832">
        <v>139.64410000000001</v>
      </c>
      <c r="EY832">
        <v>-45.355899999999998</v>
      </c>
      <c r="EZ832">
        <v>107.196</v>
      </c>
      <c r="FA832">
        <v>1.8240000000000001</v>
      </c>
      <c r="FB832">
        <v>111.2045</v>
      </c>
      <c r="FC832">
        <v>-73.795500000000004</v>
      </c>
      <c r="FD832">
        <v>107.196</v>
      </c>
      <c r="FE832">
        <v>1.8240000000000001</v>
      </c>
      <c r="FF832">
        <v>105.1949</v>
      </c>
      <c r="FG832">
        <v>-79.805099999999996</v>
      </c>
      <c r="FH832">
        <v>63.95</v>
      </c>
      <c r="FI832">
        <v>-16.350000000000001</v>
      </c>
      <c r="FJ832">
        <v>75.459999999999994</v>
      </c>
      <c r="FK832">
        <v>-11.77</v>
      </c>
      <c r="FL832">
        <v>103.16800000000001</v>
      </c>
      <c r="FM832">
        <v>-26.82</v>
      </c>
      <c r="FN832">
        <v>0.32990000000000003</v>
      </c>
      <c r="FO832">
        <v>-38.186599999999999</v>
      </c>
      <c r="FP832">
        <v>0.39140000000000003</v>
      </c>
      <c r="FQ832">
        <v>-39.844099999999997</v>
      </c>
      <c r="FR832">
        <v>0.52539999999999998</v>
      </c>
      <c r="FS832">
        <v>-33.321300000000001</v>
      </c>
      <c r="FT832">
        <v>0.86729999999999996</v>
      </c>
      <c r="FU832">
        <v>-27.213799999999999</v>
      </c>
      <c r="FV832">
        <v>1.4448000000000001</v>
      </c>
      <c r="FW832">
        <v>-19.1724</v>
      </c>
      <c r="FX832" t="s">
        <v>2275</v>
      </c>
      <c r="FY832">
        <v>209006.2604</v>
      </c>
    </row>
    <row r="833" spans="1:181" x14ac:dyDescent="0.35">
      <c r="A833">
        <v>836</v>
      </c>
      <c r="B833" t="s">
        <v>5643</v>
      </c>
      <c r="C833" t="s">
        <v>5633</v>
      </c>
      <c r="D833" t="s">
        <v>2276</v>
      </c>
      <c r="E833" t="s">
        <v>2277</v>
      </c>
      <c r="F833" t="s">
        <v>232</v>
      </c>
      <c r="G833" t="s">
        <v>304</v>
      </c>
      <c r="H833" t="s">
        <v>262</v>
      </c>
      <c r="I833" t="s">
        <v>304</v>
      </c>
      <c r="J833" t="s">
        <v>316</v>
      </c>
      <c r="K833" t="s">
        <v>193</v>
      </c>
      <c r="L833" t="s">
        <v>364</v>
      </c>
      <c r="M833">
        <v>6</v>
      </c>
      <c r="N833" t="s">
        <v>196</v>
      </c>
      <c r="O833" t="s">
        <v>197</v>
      </c>
      <c r="P833" t="s">
        <v>198</v>
      </c>
      <c r="Q833">
        <v>500</v>
      </c>
      <c r="R833" t="s">
        <v>198</v>
      </c>
      <c r="S833">
        <v>500</v>
      </c>
      <c r="T833">
        <v>10</v>
      </c>
      <c r="U833">
        <v>1</v>
      </c>
      <c r="V833" t="s">
        <v>2244</v>
      </c>
      <c r="W833" t="s">
        <v>200</v>
      </c>
      <c r="X833">
        <v>4.2</v>
      </c>
      <c r="Y833" t="s">
        <v>193</v>
      </c>
      <c r="Z833" t="s">
        <v>5405</v>
      </c>
      <c r="AA833" t="s">
        <v>1544</v>
      </c>
      <c r="AB833">
        <v>340</v>
      </c>
      <c r="AD833">
        <v>-7.3</v>
      </c>
      <c r="AE833" t="s">
        <v>193</v>
      </c>
      <c r="AF833" t="s">
        <v>193</v>
      </c>
      <c r="AG833">
        <v>375</v>
      </c>
      <c r="AH833">
        <v>0</v>
      </c>
      <c r="AI833">
        <v>0</v>
      </c>
      <c r="AJ833" t="s">
        <v>193</v>
      </c>
      <c r="AK833" t="s">
        <v>193</v>
      </c>
      <c r="AM833">
        <v>20</v>
      </c>
      <c r="AN833">
        <v>35</v>
      </c>
      <c r="AO833" t="s">
        <v>193</v>
      </c>
      <c r="AP833">
        <v>4.5</v>
      </c>
      <c r="AQ833">
        <v>4.2050000000000001</v>
      </c>
      <c r="AR833">
        <v>99.959000000000003</v>
      </c>
      <c r="AS833" t="s">
        <v>202</v>
      </c>
      <c r="AT833" t="s">
        <v>203</v>
      </c>
      <c r="AU833" t="s">
        <v>204</v>
      </c>
      <c r="AV833" t="s">
        <v>265</v>
      </c>
      <c r="AW833">
        <v>4</v>
      </c>
      <c r="AX833">
        <v>2</v>
      </c>
      <c r="AY833">
        <v>2</v>
      </c>
      <c r="AZ833" t="s">
        <v>193</v>
      </c>
      <c r="BA833" t="s">
        <v>202</v>
      </c>
      <c r="BB833" t="s">
        <v>206</v>
      </c>
      <c r="BC833" t="s">
        <v>202</v>
      </c>
      <c r="BD833" t="s">
        <v>202</v>
      </c>
      <c r="BE833" t="s">
        <v>206</v>
      </c>
      <c r="BF833" t="s">
        <v>206</v>
      </c>
      <c r="BG833" t="s">
        <v>207</v>
      </c>
      <c r="BH833" t="s">
        <v>336</v>
      </c>
      <c r="BI833">
        <v>2000</v>
      </c>
      <c r="BK833" t="s">
        <v>206</v>
      </c>
      <c r="BL833" t="s">
        <v>32</v>
      </c>
      <c r="BM833" t="s">
        <v>341</v>
      </c>
      <c r="BN833" t="s">
        <v>240</v>
      </c>
      <c r="BO833" t="s">
        <v>404</v>
      </c>
      <c r="BP833" t="s">
        <v>193</v>
      </c>
      <c r="BQ833" t="s">
        <v>193</v>
      </c>
      <c r="BR833" t="s">
        <v>193</v>
      </c>
      <c r="BS833" t="s">
        <v>193</v>
      </c>
      <c r="BT833" t="s">
        <v>193</v>
      </c>
      <c r="BU833" t="s">
        <v>193</v>
      </c>
      <c r="BV833" t="s">
        <v>32</v>
      </c>
      <c r="BW833" t="s">
        <v>209</v>
      </c>
      <c r="BX833" t="s">
        <v>197</v>
      </c>
      <c r="BY833" t="s">
        <v>193</v>
      </c>
      <c r="BZ833" t="s">
        <v>211</v>
      </c>
      <c r="CA833" t="s">
        <v>212</v>
      </c>
      <c r="CB833" t="s">
        <v>2278</v>
      </c>
      <c r="CC833" t="s">
        <v>2279</v>
      </c>
      <c r="CD833" t="s">
        <v>5635</v>
      </c>
      <c r="CE833">
        <v>1</v>
      </c>
      <c r="CF833">
        <v>1</v>
      </c>
      <c r="CG833" t="s">
        <v>214</v>
      </c>
      <c r="CH833" t="s">
        <v>215</v>
      </c>
      <c r="CI833" t="s">
        <v>215</v>
      </c>
      <c r="CJ833" t="s">
        <v>197</v>
      </c>
      <c r="CK833">
        <v>500</v>
      </c>
      <c r="CL833" t="s">
        <v>216</v>
      </c>
      <c r="CM833">
        <v>1</v>
      </c>
      <c r="CN833" t="s">
        <v>2244</v>
      </c>
      <c r="CO833" t="s">
        <v>193</v>
      </c>
      <c r="CP833">
        <v>3</v>
      </c>
      <c r="CQ833" t="s">
        <v>193</v>
      </c>
      <c r="CR833" t="s">
        <v>193</v>
      </c>
      <c r="CS833" t="s">
        <v>193</v>
      </c>
      <c r="CT833" t="s">
        <v>193</v>
      </c>
      <c r="CU833" t="s">
        <v>193</v>
      </c>
      <c r="CV833" t="s">
        <v>193</v>
      </c>
      <c r="CW833" t="s">
        <v>2276</v>
      </c>
      <c r="CX833" t="s">
        <v>217</v>
      </c>
      <c r="CY833">
        <v>0.65</v>
      </c>
      <c r="CZ833">
        <v>3.25</v>
      </c>
      <c r="DA833" t="s">
        <v>206</v>
      </c>
      <c r="DB833" t="s">
        <v>193</v>
      </c>
      <c r="DC833" t="s">
        <v>193</v>
      </c>
      <c r="DD833" t="s">
        <v>193</v>
      </c>
      <c r="DE833" t="s">
        <v>193</v>
      </c>
      <c r="DF833" t="s">
        <v>193</v>
      </c>
      <c r="DG833" t="s">
        <v>339</v>
      </c>
      <c r="DH833" t="s">
        <v>375</v>
      </c>
      <c r="DI833" t="s">
        <v>353</v>
      </c>
      <c r="DJ833" t="s">
        <v>26</v>
      </c>
      <c r="DK833" t="s">
        <v>1100</v>
      </c>
      <c r="DL833" t="s">
        <v>222</v>
      </c>
      <c r="DM833" t="s">
        <v>222</v>
      </c>
      <c r="DN833" t="s">
        <v>223</v>
      </c>
      <c r="DO833" t="s">
        <v>1547</v>
      </c>
      <c r="DP833">
        <v>101.839</v>
      </c>
      <c r="DQ833">
        <v>3.9710000000000001</v>
      </c>
      <c r="DR833">
        <v>310.3913</v>
      </c>
      <c r="DS833">
        <v>-29.608699999999999</v>
      </c>
      <c r="DT833">
        <v>101.645</v>
      </c>
      <c r="DU833">
        <v>3.9950000000000001</v>
      </c>
      <c r="DV833">
        <v>315.08010000000002</v>
      </c>
      <c r="DW833">
        <v>-24.919899999999998</v>
      </c>
      <c r="DX833">
        <v>102.669</v>
      </c>
      <c r="DY833">
        <v>3.8690000000000002</v>
      </c>
      <c r="DZ833">
        <v>319.45749999999998</v>
      </c>
      <c r="EA833">
        <v>-20.5425</v>
      </c>
      <c r="EB833">
        <v>102.669</v>
      </c>
      <c r="EC833">
        <v>3.8690000000000002</v>
      </c>
      <c r="ED833">
        <v>314.27800000000002</v>
      </c>
      <c r="EE833">
        <v>-25.722000000000001</v>
      </c>
      <c r="EF833">
        <v>102.669</v>
      </c>
      <c r="EG833">
        <v>3.8690000000000002</v>
      </c>
      <c r="EH833">
        <v>319.97210000000001</v>
      </c>
      <c r="EI833">
        <v>-20.027899999999999</v>
      </c>
      <c r="EJ833">
        <v>102.282</v>
      </c>
      <c r="EK833">
        <v>3.9159999999999999</v>
      </c>
      <c r="EL833">
        <v>333.30239999999998</v>
      </c>
      <c r="EM833">
        <v>-6.6976000000000004</v>
      </c>
      <c r="EN833">
        <v>102.583</v>
      </c>
      <c r="EO833">
        <v>3.879</v>
      </c>
      <c r="EP833">
        <v>328.26819999999998</v>
      </c>
      <c r="EQ833">
        <v>-11.7318</v>
      </c>
      <c r="ER833">
        <v>102.2</v>
      </c>
      <c r="ES833">
        <v>3.9260000000000002</v>
      </c>
      <c r="ET833">
        <v>333.14859999999999</v>
      </c>
      <c r="EU833">
        <v>-6.8513999999999999</v>
      </c>
      <c r="EV833">
        <v>103.66200000000001</v>
      </c>
      <c r="EW833">
        <v>3.7469999999999999</v>
      </c>
      <c r="EX833">
        <v>307.7441</v>
      </c>
      <c r="EY833">
        <v>-32.255899999999997</v>
      </c>
      <c r="EZ833">
        <v>107.86</v>
      </c>
      <c r="FA833">
        <v>3.25</v>
      </c>
      <c r="FB833">
        <v>253.80449999999999</v>
      </c>
      <c r="FC833">
        <v>-86.195499999999996</v>
      </c>
      <c r="FD833">
        <v>107.86</v>
      </c>
      <c r="FE833">
        <v>3.25</v>
      </c>
      <c r="FF833">
        <v>247.79490000000001</v>
      </c>
      <c r="FG833">
        <v>-92.205100000000002</v>
      </c>
      <c r="FH833">
        <v>63.95</v>
      </c>
      <c r="FI833">
        <v>-16.350000000000001</v>
      </c>
      <c r="FJ833">
        <v>75.459999999999994</v>
      </c>
      <c r="FK833">
        <v>-11.77</v>
      </c>
      <c r="FL833">
        <v>103.16800000000001</v>
      </c>
      <c r="FM833">
        <v>-26.82</v>
      </c>
      <c r="FN833">
        <v>0.32990000000000003</v>
      </c>
      <c r="FO833">
        <v>-38.186599999999999</v>
      </c>
      <c r="FP833">
        <v>0.39140000000000003</v>
      </c>
      <c r="FQ833">
        <v>-39.844099999999997</v>
      </c>
      <c r="FR833">
        <v>0.52539999999999998</v>
      </c>
      <c r="FS833">
        <v>-33.321300000000001</v>
      </c>
      <c r="FT833">
        <v>0.86729999999999996</v>
      </c>
      <c r="FU833">
        <v>-27.213799999999999</v>
      </c>
      <c r="FV833">
        <v>1.4448000000000001</v>
      </c>
      <c r="FW833">
        <v>-19.1724</v>
      </c>
      <c r="FX833" t="s">
        <v>2280</v>
      </c>
      <c r="FY833">
        <v>28016.7562</v>
      </c>
    </row>
    <row r="834" spans="1:181" x14ac:dyDescent="0.35">
      <c r="A834">
        <v>837</v>
      </c>
      <c r="B834" t="s">
        <v>5643</v>
      </c>
      <c r="C834" t="s">
        <v>5600</v>
      </c>
      <c r="D834" t="s">
        <v>407</v>
      </c>
      <c r="E834" t="s">
        <v>2281</v>
      </c>
      <c r="F834" t="s">
        <v>192</v>
      </c>
      <c r="G834" t="s">
        <v>304</v>
      </c>
      <c r="H834" t="s">
        <v>194</v>
      </c>
      <c r="I834" t="s">
        <v>304</v>
      </c>
      <c r="J834" t="s">
        <v>194</v>
      </c>
      <c r="K834" t="s">
        <v>304</v>
      </c>
      <c r="L834" t="s">
        <v>195</v>
      </c>
      <c r="M834" t="s">
        <v>193</v>
      </c>
      <c r="N834" t="s">
        <v>196</v>
      </c>
      <c r="O834" t="s">
        <v>197</v>
      </c>
      <c r="P834" t="s">
        <v>198</v>
      </c>
      <c r="Q834">
        <v>2250</v>
      </c>
      <c r="R834" t="s">
        <v>198</v>
      </c>
      <c r="S834">
        <v>700</v>
      </c>
      <c r="T834">
        <v>5</v>
      </c>
      <c r="U834">
        <v>3</v>
      </c>
      <c r="V834" t="s">
        <v>199</v>
      </c>
      <c r="W834" t="s">
        <v>200</v>
      </c>
      <c r="X834">
        <v>2.75</v>
      </c>
      <c r="Y834" t="s">
        <v>193</v>
      </c>
      <c r="Z834" t="s">
        <v>5572</v>
      </c>
      <c r="AA834" t="s">
        <v>1786</v>
      </c>
      <c r="AB834">
        <v>225</v>
      </c>
      <c r="AD834">
        <v>-29</v>
      </c>
      <c r="AE834" t="s">
        <v>193</v>
      </c>
      <c r="AF834" t="s">
        <v>193</v>
      </c>
      <c r="AG834">
        <v>275</v>
      </c>
      <c r="AH834">
        <v>0</v>
      </c>
      <c r="AI834">
        <v>0</v>
      </c>
      <c r="AJ834" t="s">
        <v>193</v>
      </c>
      <c r="AK834" t="s">
        <v>193</v>
      </c>
      <c r="AM834">
        <v>15</v>
      </c>
      <c r="AN834">
        <v>50</v>
      </c>
      <c r="AO834" t="s">
        <v>193</v>
      </c>
      <c r="AP834">
        <v>7</v>
      </c>
      <c r="AQ834">
        <v>2.7789999999999999</v>
      </c>
      <c r="AR834">
        <v>99.864000000000004</v>
      </c>
      <c r="AS834" t="s">
        <v>202</v>
      </c>
      <c r="AT834" t="s">
        <v>203</v>
      </c>
      <c r="AU834" t="s">
        <v>204</v>
      </c>
      <c r="AV834" t="s">
        <v>205</v>
      </c>
      <c r="AW834">
        <v>6</v>
      </c>
      <c r="AX834">
        <v>6</v>
      </c>
      <c r="AY834" t="s">
        <v>193</v>
      </c>
      <c r="AZ834" t="s">
        <v>193</v>
      </c>
      <c r="BA834" t="s">
        <v>206</v>
      </c>
      <c r="BB834" t="s">
        <v>206</v>
      </c>
      <c r="BC834" t="s">
        <v>202</v>
      </c>
      <c r="BD834" t="s">
        <v>202</v>
      </c>
      <c r="BE834" t="s">
        <v>206</v>
      </c>
      <c r="BF834" t="s">
        <v>206</v>
      </c>
      <c r="BG834" t="s">
        <v>207</v>
      </c>
      <c r="BH834" t="s">
        <v>193</v>
      </c>
      <c r="BI834">
        <v>2000</v>
      </c>
      <c r="BK834" t="s">
        <v>206</v>
      </c>
      <c r="BL834" t="s">
        <v>208</v>
      </c>
      <c r="BM834" t="s">
        <v>220</v>
      </c>
      <c r="BN834" t="s">
        <v>30</v>
      </c>
      <c r="BO834" t="s">
        <v>32</v>
      </c>
      <c r="BP834" t="s">
        <v>350</v>
      </c>
      <c r="BQ834" t="s">
        <v>35</v>
      </c>
      <c r="BR834" t="s">
        <v>193</v>
      </c>
      <c r="BS834" t="s">
        <v>193</v>
      </c>
      <c r="BT834" t="s">
        <v>193</v>
      </c>
      <c r="BU834" t="s">
        <v>193</v>
      </c>
      <c r="BV834" t="s">
        <v>220</v>
      </c>
      <c r="BW834" t="s">
        <v>209</v>
      </c>
      <c r="BX834" t="s">
        <v>197</v>
      </c>
      <c r="BY834" t="s">
        <v>193</v>
      </c>
      <c r="BZ834" t="s">
        <v>271</v>
      </c>
      <c r="CA834" t="s">
        <v>705</v>
      </c>
      <c r="CB834" t="s">
        <v>2282</v>
      </c>
      <c r="CC834" t="s">
        <v>2283</v>
      </c>
      <c r="CD834" t="s">
        <v>5635</v>
      </c>
      <c r="CE834">
        <v>1</v>
      </c>
      <c r="CF834">
        <v>1</v>
      </c>
      <c r="CG834" t="s">
        <v>214</v>
      </c>
      <c r="CH834" t="s">
        <v>215</v>
      </c>
      <c r="CI834" t="s">
        <v>215</v>
      </c>
      <c r="CJ834" t="s">
        <v>197</v>
      </c>
      <c r="CK834">
        <v>700</v>
      </c>
      <c r="CL834" t="s">
        <v>216</v>
      </c>
      <c r="CM834">
        <v>1</v>
      </c>
      <c r="CN834" t="s">
        <v>199</v>
      </c>
      <c r="CO834" t="s">
        <v>193</v>
      </c>
      <c r="CP834">
        <v>1</v>
      </c>
      <c r="CQ834" t="s">
        <v>193</v>
      </c>
      <c r="CR834" t="s">
        <v>193</v>
      </c>
      <c r="CS834" t="s">
        <v>193</v>
      </c>
      <c r="CT834" t="s">
        <v>193</v>
      </c>
      <c r="CU834" t="s">
        <v>193</v>
      </c>
      <c r="CV834" t="s">
        <v>193</v>
      </c>
      <c r="CW834" t="s">
        <v>407</v>
      </c>
      <c r="CX834" t="s">
        <v>193</v>
      </c>
      <c r="CY834">
        <v>0.35</v>
      </c>
      <c r="CZ834">
        <v>2.4500000000000002</v>
      </c>
      <c r="DA834" t="s">
        <v>206</v>
      </c>
      <c r="DB834" t="s">
        <v>193</v>
      </c>
      <c r="DC834" t="s">
        <v>193</v>
      </c>
      <c r="DD834" t="s">
        <v>193</v>
      </c>
      <c r="DE834" t="s">
        <v>193</v>
      </c>
      <c r="DF834" t="s">
        <v>193</v>
      </c>
      <c r="DG834" t="s">
        <v>375</v>
      </c>
      <c r="DH834" t="s">
        <v>341</v>
      </c>
      <c r="DI834" t="s">
        <v>339</v>
      </c>
      <c r="DJ834" t="s">
        <v>240</v>
      </c>
      <c r="DK834" t="s">
        <v>193</v>
      </c>
      <c r="DL834" t="s">
        <v>222</v>
      </c>
      <c r="DM834" t="s">
        <v>222</v>
      </c>
      <c r="DN834" t="s">
        <v>223</v>
      </c>
      <c r="DO834" t="s">
        <v>1790</v>
      </c>
      <c r="DP834">
        <v>103.087</v>
      </c>
      <c r="DQ834">
        <v>2.0910000000000002</v>
      </c>
      <c r="DR834">
        <v>160.01949999999999</v>
      </c>
      <c r="DS834">
        <v>-64.980500000000006</v>
      </c>
      <c r="DT834">
        <v>103.774</v>
      </c>
      <c r="DU834">
        <v>1.9470000000000001</v>
      </c>
      <c r="DV834">
        <v>158.27760000000001</v>
      </c>
      <c r="DW834">
        <v>-66.722399999999993</v>
      </c>
      <c r="DX834">
        <v>103.069</v>
      </c>
      <c r="DY834">
        <v>2.0939999999999999</v>
      </c>
      <c r="DZ834">
        <v>170.65649999999999</v>
      </c>
      <c r="EA834">
        <v>-54.343499999999999</v>
      </c>
      <c r="EB834">
        <v>104.044</v>
      </c>
      <c r="EC834">
        <v>1.889</v>
      </c>
      <c r="ED834">
        <v>153.66139999999999</v>
      </c>
      <c r="EE834">
        <v>-71.3386</v>
      </c>
      <c r="EF834">
        <v>103.84699999999999</v>
      </c>
      <c r="EG834">
        <v>1.93</v>
      </c>
      <c r="EH834">
        <v>159.5352</v>
      </c>
      <c r="EI834">
        <v>-65.464799999999997</v>
      </c>
      <c r="EJ834">
        <v>103.661</v>
      </c>
      <c r="EK834">
        <v>1.968</v>
      </c>
      <c r="EL834">
        <v>160.78120000000001</v>
      </c>
      <c r="EM834">
        <v>-64.218800000000002</v>
      </c>
      <c r="EN834">
        <v>103.99</v>
      </c>
      <c r="EO834">
        <v>1.899</v>
      </c>
      <c r="EP834">
        <v>153.60720000000001</v>
      </c>
      <c r="EQ834">
        <v>-71.392799999999994</v>
      </c>
      <c r="ER834">
        <v>103.99</v>
      </c>
      <c r="ES834">
        <v>1.899</v>
      </c>
      <c r="ET834">
        <v>147.4776</v>
      </c>
      <c r="EU834">
        <v>-77.522400000000005</v>
      </c>
      <c r="EV834">
        <v>103.99</v>
      </c>
      <c r="EW834">
        <v>1.899</v>
      </c>
      <c r="EX834">
        <v>145.61279999999999</v>
      </c>
      <c r="EY834">
        <v>-79.387200000000007</v>
      </c>
      <c r="EZ834">
        <v>103.99</v>
      </c>
      <c r="FA834">
        <v>1.899</v>
      </c>
      <c r="FB834">
        <v>144.37870000000001</v>
      </c>
      <c r="FC834">
        <v>-80.621300000000005</v>
      </c>
      <c r="FD834">
        <v>105.83</v>
      </c>
      <c r="FE834">
        <v>1.5149999999999999</v>
      </c>
      <c r="FF834">
        <v>106.08750000000001</v>
      </c>
      <c r="FG834">
        <v>-118.91249999999999</v>
      </c>
      <c r="FH834">
        <v>63.95</v>
      </c>
      <c r="FI834">
        <v>-16.350000000000001</v>
      </c>
      <c r="FJ834">
        <v>75.459999999999994</v>
      </c>
      <c r="FK834">
        <v>-11.77</v>
      </c>
      <c r="FL834">
        <v>103.16800000000001</v>
      </c>
      <c r="FM834">
        <v>-26.82</v>
      </c>
      <c r="FN834">
        <v>0.32990000000000003</v>
      </c>
      <c r="FO834">
        <v>-38.186599999999999</v>
      </c>
      <c r="FP834">
        <v>0.39140000000000003</v>
      </c>
      <c r="FQ834">
        <v>-39.844099999999997</v>
      </c>
      <c r="FR834">
        <v>0.52539999999999998</v>
      </c>
      <c r="FS834">
        <v>-33.321300000000001</v>
      </c>
      <c r="FT834">
        <v>0.86729999999999996</v>
      </c>
      <c r="FU834">
        <v>-27.213799999999999</v>
      </c>
      <c r="FV834">
        <v>1.4448000000000001</v>
      </c>
      <c r="FW834">
        <v>-19.1724</v>
      </c>
      <c r="FX834" t="s">
        <v>2284</v>
      </c>
      <c r="FY834">
        <v>44005.0337</v>
      </c>
    </row>
    <row r="835" spans="1:181" x14ac:dyDescent="0.35">
      <c r="A835">
        <v>838</v>
      </c>
      <c r="B835" t="s">
        <v>5643</v>
      </c>
      <c r="C835" t="s">
        <v>5600</v>
      </c>
      <c r="D835" t="s">
        <v>407</v>
      </c>
      <c r="E835" t="s">
        <v>2281</v>
      </c>
      <c r="F835" t="s">
        <v>192</v>
      </c>
      <c r="G835" t="s">
        <v>304</v>
      </c>
      <c r="H835" t="s">
        <v>194</v>
      </c>
      <c r="I835" t="s">
        <v>304</v>
      </c>
      <c r="J835" t="s">
        <v>194</v>
      </c>
      <c r="K835" t="s">
        <v>304</v>
      </c>
      <c r="L835" t="s">
        <v>195</v>
      </c>
      <c r="M835" t="s">
        <v>193</v>
      </c>
      <c r="N835" t="s">
        <v>196</v>
      </c>
      <c r="O835" t="s">
        <v>197</v>
      </c>
      <c r="P835" t="s">
        <v>198</v>
      </c>
      <c r="Q835">
        <v>2250</v>
      </c>
      <c r="R835" t="s">
        <v>198</v>
      </c>
      <c r="S835">
        <v>700</v>
      </c>
      <c r="T835">
        <v>10</v>
      </c>
      <c r="U835">
        <v>3</v>
      </c>
      <c r="V835" t="s">
        <v>199</v>
      </c>
      <c r="W835" t="s">
        <v>200</v>
      </c>
      <c r="X835">
        <v>3.1</v>
      </c>
      <c r="Y835" t="s">
        <v>193</v>
      </c>
      <c r="Z835" t="s">
        <v>5399</v>
      </c>
      <c r="AA835" t="s">
        <v>1544</v>
      </c>
      <c r="AB835">
        <v>225</v>
      </c>
      <c r="AD835">
        <v>-27</v>
      </c>
      <c r="AE835" t="s">
        <v>193</v>
      </c>
      <c r="AF835" t="s">
        <v>193</v>
      </c>
      <c r="AG835">
        <v>275</v>
      </c>
      <c r="AH835">
        <v>0</v>
      </c>
      <c r="AI835">
        <v>0</v>
      </c>
      <c r="AJ835" t="s">
        <v>193</v>
      </c>
      <c r="AK835" t="s">
        <v>193</v>
      </c>
      <c r="AM835">
        <v>15</v>
      </c>
      <c r="AN835">
        <v>50</v>
      </c>
      <c r="AO835" t="s">
        <v>193</v>
      </c>
      <c r="AP835">
        <v>9</v>
      </c>
      <c r="AQ835">
        <v>3.1219999999999999</v>
      </c>
      <c r="AR835">
        <v>99.811000000000007</v>
      </c>
      <c r="AS835" t="s">
        <v>202</v>
      </c>
      <c r="AT835" t="s">
        <v>203</v>
      </c>
      <c r="AU835" t="s">
        <v>204</v>
      </c>
      <c r="AV835" t="s">
        <v>205</v>
      </c>
      <c r="AW835">
        <v>6</v>
      </c>
      <c r="AX835">
        <v>6</v>
      </c>
      <c r="AY835" t="s">
        <v>193</v>
      </c>
      <c r="AZ835" t="s">
        <v>193</v>
      </c>
      <c r="BA835" t="s">
        <v>206</v>
      </c>
      <c r="BB835" t="s">
        <v>206</v>
      </c>
      <c r="BC835" t="s">
        <v>202</v>
      </c>
      <c r="BD835" t="s">
        <v>202</v>
      </c>
      <c r="BE835" t="s">
        <v>206</v>
      </c>
      <c r="BF835" t="s">
        <v>206</v>
      </c>
      <c r="BG835" t="s">
        <v>207</v>
      </c>
      <c r="BH835" t="s">
        <v>193</v>
      </c>
      <c r="BI835">
        <v>2000</v>
      </c>
      <c r="BK835" t="s">
        <v>206</v>
      </c>
      <c r="BL835" t="s">
        <v>208</v>
      </c>
      <c r="BM835" t="s">
        <v>220</v>
      </c>
      <c r="BN835" t="s">
        <v>30</v>
      </c>
      <c r="BO835" t="s">
        <v>32</v>
      </c>
      <c r="BP835" t="s">
        <v>350</v>
      </c>
      <c r="BQ835" t="s">
        <v>35</v>
      </c>
      <c r="BR835" t="s">
        <v>193</v>
      </c>
      <c r="BS835" t="s">
        <v>193</v>
      </c>
      <c r="BT835" t="s">
        <v>193</v>
      </c>
      <c r="BU835" t="s">
        <v>193</v>
      </c>
      <c r="BV835" t="s">
        <v>220</v>
      </c>
      <c r="BW835" t="s">
        <v>209</v>
      </c>
      <c r="BX835" t="s">
        <v>197</v>
      </c>
      <c r="BY835" t="s">
        <v>193</v>
      </c>
      <c r="BZ835" t="s">
        <v>271</v>
      </c>
      <c r="CA835" t="s">
        <v>705</v>
      </c>
      <c r="CB835" t="s">
        <v>2285</v>
      </c>
      <c r="CC835" t="s">
        <v>2286</v>
      </c>
      <c r="CD835" t="s">
        <v>5635</v>
      </c>
      <c r="CE835">
        <v>1</v>
      </c>
      <c r="CF835">
        <v>0</v>
      </c>
      <c r="CG835" t="s">
        <v>214</v>
      </c>
      <c r="CH835" t="s">
        <v>215</v>
      </c>
      <c r="CI835" t="s">
        <v>215</v>
      </c>
      <c r="CJ835" t="s">
        <v>197</v>
      </c>
      <c r="CK835">
        <v>700</v>
      </c>
      <c r="CL835" t="s">
        <v>216</v>
      </c>
      <c r="CM835">
        <v>1</v>
      </c>
      <c r="CN835" t="s">
        <v>199</v>
      </c>
      <c r="CO835" t="s">
        <v>193</v>
      </c>
      <c r="CP835">
        <v>3</v>
      </c>
      <c r="CQ835" t="s">
        <v>193</v>
      </c>
      <c r="CR835" t="s">
        <v>193</v>
      </c>
      <c r="CS835" t="s">
        <v>193</v>
      </c>
      <c r="CT835" t="s">
        <v>193</v>
      </c>
      <c r="CU835" t="s">
        <v>193</v>
      </c>
      <c r="CV835" t="s">
        <v>193</v>
      </c>
      <c r="CW835" t="s">
        <v>407</v>
      </c>
      <c r="CX835" t="s">
        <v>193</v>
      </c>
      <c r="CY835">
        <v>0.47499999999999998</v>
      </c>
      <c r="CZ835">
        <v>3.3250000000000002</v>
      </c>
      <c r="DA835" t="s">
        <v>206</v>
      </c>
      <c r="DB835" t="s">
        <v>193</v>
      </c>
      <c r="DC835" t="s">
        <v>193</v>
      </c>
      <c r="DD835" t="s">
        <v>193</v>
      </c>
      <c r="DE835" t="s">
        <v>193</v>
      </c>
      <c r="DF835" t="s">
        <v>193</v>
      </c>
      <c r="DG835" t="s">
        <v>375</v>
      </c>
      <c r="DH835" t="s">
        <v>339</v>
      </c>
      <c r="DI835" t="s">
        <v>341</v>
      </c>
      <c r="DJ835" t="s">
        <v>240</v>
      </c>
      <c r="DK835" t="s">
        <v>193</v>
      </c>
      <c r="DL835" t="s">
        <v>222</v>
      </c>
      <c r="DM835" t="s">
        <v>222</v>
      </c>
      <c r="DN835" t="s">
        <v>223</v>
      </c>
      <c r="DO835" t="s">
        <v>1547</v>
      </c>
      <c r="DP835">
        <v>105.387</v>
      </c>
      <c r="DQ835">
        <v>2.4769999999999999</v>
      </c>
      <c r="DR835">
        <v>163.2801</v>
      </c>
      <c r="DS835">
        <v>-61.719900000000003</v>
      </c>
      <c r="DT835">
        <v>106.453</v>
      </c>
      <c r="DU835">
        <v>2.3580000000000001</v>
      </c>
      <c r="DV835">
        <v>168.35749999999999</v>
      </c>
      <c r="DW835">
        <v>-56.642499999999998</v>
      </c>
      <c r="DX835">
        <v>106.01900000000001</v>
      </c>
      <c r="DY835">
        <v>2.4060000000000001</v>
      </c>
      <c r="DZ835">
        <v>167.97800000000001</v>
      </c>
      <c r="EA835">
        <v>-57.021999999999998</v>
      </c>
      <c r="EB835">
        <v>106.625</v>
      </c>
      <c r="EC835">
        <v>2.3380000000000001</v>
      </c>
      <c r="ED835">
        <v>166.87209999999999</v>
      </c>
      <c r="EE835">
        <v>-58.127899999999997</v>
      </c>
      <c r="EF835">
        <v>106.15600000000001</v>
      </c>
      <c r="EG835">
        <v>2.39</v>
      </c>
      <c r="EH835">
        <v>180.70240000000001</v>
      </c>
      <c r="EI835">
        <v>-44.297600000000003</v>
      </c>
      <c r="EJ835">
        <v>105.45699999999999</v>
      </c>
      <c r="EK835">
        <v>2.468</v>
      </c>
      <c r="EL835">
        <v>187.16820000000001</v>
      </c>
      <c r="EM835">
        <v>-37.831800000000001</v>
      </c>
      <c r="EN835">
        <v>105.875</v>
      </c>
      <c r="EO835">
        <v>2.4209999999999998</v>
      </c>
      <c r="EP835">
        <v>182.64859999999999</v>
      </c>
      <c r="EQ835">
        <v>-42.351399999999998</v>
      </c>
      <c r="ER835">
        <v>106.352</v>
      </c>
      <c r="ES835">
        <v>2.367</v>
      </c>
      <c r="ET835">
        <v>169.7441</v>
      </c>
      <c r="EU835">
        <v>-55.255899999999997</v>
      </c>
      <c r="EV835">
        <v>108.78700000000001</v>
      </c>
      <c r="EW835">
        <v>2.0990000000000002</v>
      </c>
      <c r="EX835">
        <v>138.7045</v>
      </c>
      <c r="EY835">
        <v>-86.295500000000004</v>
      </c>
      <c r="EZ835">
        <v>108.78700000000001</v>
      </c>
      <c r="FA835">
        <v>2.0990000000000002</v>
      </c>
      <c r="FB835">
        <v>132.69489999999999</v>
      </c>
      <c r="FC835">
        <v>-92.305099999999996</v>
      </c>
      <c r="FD835">
        <v>109.691</v>
      </c>
      <c r="FE835">
        <v>2.0009999999999999</v>
      </c>
      <c r="FF835">
        <v>122.9516</v>
      </c>
      <c r="FG835">
        <v>-102.0484</v>
      </c>
      <c r="FH835">
        <v>63.95</v>
      </c>
      <c r="FI835">
        <v>-16.350000000000001</v>
      </c>
      <c r="FJ835">
        <v>75.459999999999994</v>
      </c>
      <c r="FK835">
        <v>-11.77</v>
      </c>
      <c r="FL835">
        <v>103.16800000000001</v>
      </c>
      <c r="FM835">
        <v>-26.82</v>
      </c>
      <c r="FN835">
        <v>0.32990000000000003</v>
      </c>
      <c r="FO835">
        <v>-38.186599999999999</v>
      </c>
      <c r="FP835">
        <v>0.39140000000000003</v>
      </c>
      <c r="FQ835">
        <v>-39.844099999999997</v>
      </c>
      <c r="FR835">
        <v>0.52539999999999998</v>
      </c>
      <c r="FS835">
        <v>-33.321300000000001</v>
      </c>
      <c r="FT835">
        <v>0.86729999999999996</v>
      </c>
      <c r="FU835">
        <v>-27.213799999999999</v>
      </c>
      <c r="FV835">
        <v>1.4448000000000001</v>
      </c>
      <c r="FW835">
        <v>-19.1724</v>
      </c>
      <c r="FX835" t="s">
        <v>2284</v>
      </c>
      <c r="FY835">
        <v>44005.0337</v>
      </c>
    </row>
    <row r="836" spans="1:181" x14ac:dyDescent="0.35">
      <c r="A836">
        <v>839</v>
      </c>
      <c r="B836" t="s">
        <v>5643</v>
      </c>
      <c r="C836" t="s">
        <v>5600</v>
      </c>
      <c r="D836" t="s">
        <v>407</v>
      </c>
      <c r="E836" t="s">
        <v>2281</v>
      </c>
      <c r="F836" t="s">
        <v>192</v>
      </c>
      <c r="G836" t="s">
        <v>304</v>
      </c>
      <c r="H836" t="s">
        <v>194</v>
      </c>
      <c r="I836" t="s">
        <v>304</v>
      </c>
      <c r="J836" t="s">
        <v>194</v>
      </c>
      <c r="K836" t="s">
        <v>304</v>
      </c>
      <c r="L836" t="s">
        <v>195</v>
      </c>
      <c r="M836" t="s">
        <v>193</v>
      </c>
      <c r="N836" t="s">
        <v>196</v>
      </c>
      <c r="O836" t="s">
        <v>197</v>
      </c>
      <c r="P836" t="s">
        <v>198</v>
      </c>
      <c r="Q836">
        <v>2250</v>
      </c>
      <c r="R836" t="s">
        <v>198</v>
      </c>
      <c r="S836">
        <v>850</v>
      </c>
      <c r="T836">
        <v>30</v>
      </c>
      <c r="U836">
        <v>3</v>
      </c>
      <c r="V836" t="s">
        <v>199</v>
      </c>
      <c r="W836" t="s">
        <v>200</v>
      </c>
      <c r="X836">
        <v>3.25</v>
      </c>
      <c r="Y836" t="s">
        <v>193</v>
      </c>
      <c r="Z836" t="s">
        <v>5581</v>
      </c>
      <c r="AA836" t="s">
        <v>999</v>
      </c>
      <c r="AB836">
        <v>225</v>
      </c>
      <c r="AD836">
        <v>-30</v>
      </c>
      <c r="AE836" t="s">
        <v>193</v>
      </c>
      <c r="AF836" t="s">
        <v>193</v>
      </c>
      <c r="AG836">
        <v>275</v>
      </c>
      <c r="AH836">
        <v>0</v>
      </c>
      <c r="AI836">
        <v>0</v>
      </c>
      <c r="AJ836" t="s">
        <v>193</v>
      </c>
      <c r="AK836" t="s">
        <v>193</v>
      </c>
      <c r="AM836">
        <v>15</v>
      </c>
      <c r="AN836">
        <v>50</v>
      </c>
      <c r="AO836" t="s">
        <v>193</v>
      </c>
      <c r="AP836">
        <v>11.8</v>
      </c>
      <c r="AQ836">
        <v>3.75</v>
      </c>
      <c r="AR836">
        <v>99.998000000000005</v>
      </c>
      <c r="AS836" t="s">
        <v>202</v>
      </c>
      <c r="AT836" t="s">
        <v>203</v>
      </c>
      <c r="AU836" t="s">
        <v>204</v>
      </c>
      <c r="AV836" t="s">
        <v>205</v>
      </c>
      <c r="AW836">
        <v>6</v>
      </c>
      <c r="AX836">
        <v>6</v>
      </c>
      <c r="AY836" t="s">
        <v>193</v>
      </c>
      <c r="AZ836" t="s">
        <v>193</v>
      </c>
      <c r="BA836" t="s">
        <v>206</v>
      </c>
      <c r="BB836" t="s">
        <v>206</v>
      </c>
      <c r="BC836" t="s">
        <v>202</v>
      </c>
      <c r="BD836" t="s">
        <v>202</v>
      </c>
      <c r="BE836" t="s">
        <v>206</v>
      </c>
      <c r="BF836" t="s">
        <v>206</v>
      </c>
      <c r="BG836" t="s">
        <v>207</v>
      </c>
      <c r="BH836" t="s">
        <v>193</v>
      </c>
      <c r="BI836">
        <v>2000</v>
      </c>
      <c r="BK836" t="s">
        <v>206</v>
      </c>
      <c r="BL836" t="s">
        <v>208</v>
      </c>
      <c r="BM836" t="s">
        <v>220</v>
      </c>
      <c r="BN836" t="s">
        <v>30</v>
      </c>
      <c r="BO836" t="s">
        <v>32</v>
      </c>
      <c r="BP836" t="s">
        <v>350</v>
      </c>
      <c r="BQ836" t="s">
        <v>35</v>
      </c>
      <c r="BR836" t="s">
        <v>193</v>
      </c>
      <c r="BS836" t="s">
        <v>193</v>
      </c>
      <c r="BT836" t="s">
        <v>193</v>
      </c>
      <c r="BU836" t="s">
        <v>193</v>
      </c>
      <c r="BV836" t="s">
        <v>220</v>
      </c>
      <c r="BW836" t="s">
        <v>209</v>
      </c>
      <c r="BX836" t="s">
        <v>197</v>
      </c>
      <c r="BY836" t="s">
        <v>193</v>
      </c>
      <c r="BZ836" t="s">
        <v>271</v>
      </c>
      <c r="CA836" t="s">
        <v>705</v>
      </c>
      <c r="CB836" t="s">
        <v>2287</v>
      </c>
      <c r="CC836" t="s">
        <v>2288</v>
      </c>
      <c r="CD836" t="s">
        <v>5635</v>
      </c>
      <c r="CE836">
        <v>1</v>
      </c>
      <c r="CF836">
        <v>0</v>
      </c>
      <c r="CG836" t="s">
        <v>214</v>
      </c>
      <c r="CH836" t="s">
        <v>215</v>
      </c>
      <c r="CI836" t="s">
        <v>215</v>
      </c>
      <c r="CJ836" t="s">
        <v>197</v>
      </c>
      <c r="CK836">
        <v>850</v>
      </c>
      <c r="CL836" t="s">
        <v>216</v>
      </c>
      <c r="CM836">
        <v>1</v>
      </c>
      <c r="CN836" t="s">
        <v>199</v>
      </c>
      <c r="CO836" t="s">
        <v>193</v>
      </c>
      <c r="CP836">
        <v>6</v>
      </c>
      <c r="CQ836" t="s">
        <v>193</v>
      </c>
      <c r="CR836" t="s">
        <v>193</v>
      </c>
      <c r="CS836" t="s">
        <v>193</v>
      </c>
      <c r="CT836" t="s">
        <v>193</v>
      </c>
      <c r="CU836" t="s">
        <v>193</v>
      </c>
      <c r="CV836" t="s">
        <v>193</v>
      </c>
      <c r="CW836" t="s">
        <v>407</v>
      </c>
      <c r="CX836" t="s">
        <v>193</v>
      </c>
      <c r="CY836">
        <v>0.875</v>
      </c>
      <c r="CZ836">
        <v>7.4379999999999997</v>
      </c>
      <c r="DA836" t="s">
        <v>206</v>
      </c>
      <c r="DB836" t="s">
        <v>193</v>
      </c>
      <c r="DC836" t="s">
        <v>193</v>
      </c>
      <c r="DD836" t="s">
        <v>193</v>
      </c>
      <c r="DE836" t="s">
        <v>193</v>
      </c>
      <c r="DF836" t="s">
        <v>193</v>
      </c>
      <c r="DG836" t="s">
        <v>375</v>
      </c>
      <c r="DH836" t="s">
        <v>339</v>
      </c>
      <c r="DI836" t="s">
        <v>341</v>
      </c>
      <c r="DJ836" t="s">
        <v>240</v>
      </c>
      <c r="DK836" t="s">
        <v>193</v>
      </c>
      <c r="DL836" t="s">
        <v>222</v>
      </c>
      <c r="DM836" t="s">
        <v>222</v>
      </c>
      <c r="DN836" t="s">
        <v>223</v>
      </c>
      <c r="DO836" t="s">
        <v>1002</v>
      </c>
      <c r="DP836">
        <v>112.07899999999999</v>
      </c>
      <c r="DQ836">
        <v>3.121</v>
      </c>
      <c r="DR836">
        <v>167.3535</v>
      </c>
      <c r="DS836">
        <v>-57.646500000000003</v>
      </c>
      <c r="DT836">
        <v>114.065</v>
      </c>
      <c r="DU836">
        <v>3.0259999999999998</v>
      </c>
      <c r="DV836">
        <v>175.68780000000001</v>
      </c>
      <c r="DW836">
        <v>-49.312199999999997</v>
      </c>
      <c r="DX836">
        <v>113.267</v>
      </c>
      <c r="DY836">
        <v>3.0640000000000001</v>
      </c>
      <c r="DZ836">
        <v>171.8381</v>
      </c>
      <c r="EA836">
        <v>-53.161900000000003</v>
      </c>
      <c r="EB836">
        <v>113.15900000000001</v>
      </c>
      <c r="EC836">
        <v>3.069</v>
      </c>
      <c r="ED836">
        <v>174.0788</v>
      </c>
      <c r="EE836">
        <v>-50.921199999999999</v>
      </c>
      <c r="EF836">
        <v>114.002</v>
      </c>
      <c r="EG836">
        <v>3.0289999999999999</v>
      </c>
      <c r="EH836">
        <v>180.75749999999999</v>
      </c>
      <c r="EI836">
        <v>-44.2425</v>
      </c>
      <c r="EJ836">
        <v>114.002</v>
      </c>
      <c r="EK836">
        <v>3.0289999999999999</v>
      </c>
      <c r="EL836">
        <v>178.49520000000001</v>
      </c>
      <c r="EM836">
        <v>-46.504800000000003</v>
      </c>
      <c r="EN836">
        <v>113.43</v>
      </c>
      <c r="EO836">
        <v>3.056</v>
      </c>
      <c r="EP836">
        <v>184.40880000000001</v>
      </c>
      <c r="EQ836">
        <v>-40.591200000000001</v>
      </c>
      <c r="ER836">
        <v>113.828</v>
      </c>
      <c r="ES836">
        <v>3.0369999999999999</v>
      </c>
      <c r="ET836">
        <v>175.69049999999999</v>
      </c>
      <c r="EU836">
        <v>-49.3095</v>
      </c>
      <c r="EV836">
        <v>119.416</v>
      </c>
      <c r="EW836">
        <v>2.7810000000000001</v>
      </c>
      <c r="EX836">
        <v>148.38509999999999</v>
      </c>
      <c r="EY836">
        <v>-76.614900000000006</v>
      </c>
      <c r="EZ836">
        <v>119.416</v>
      </c>
      <c r="FA836">
        <v>2.7810000000000001</v>
      </c>
      <c r="FB836">
        <v>140.50110000000001</v>
      </c>
      <c r="FC836">
        <v>-84.498900000000006</v>
      </c>
      <c r="FD836">
        <v>121.02800000000001</v>
      </c>
      <c r="FE836">
        <v>2.71</v>
      </c>
      <c r="FF836">
        <v>133.42070000000001</v>
      </c>
      <c r="FG836">
        <v>-91.579300000000003</v>
      </c>
      <c r="FH836">
        <v>63.95</v>
      </c>
      <c r="FI836">
        <v>-16.350000000000001</v>
      </c>
      <c r="FJ836">
        <v>75.459999999999994</v>
      </c>
      <c r="FK836">
        <v>-11.77</v>
      </c>
      <c r="FL836">
        <v>103.16800000000001</v>
      </c>
      <c r="FM836">
        <v>-26.82</v>
      </c>
      <c r="FN836">
        <v>0.32990000000000003</v>
      </c>
      <c r="FO836">
        <v>-38.186599999999999</v>
      </c>
      <c r="FP836">
        <v>0.39140000000000003</v>
      </c>
      <c r="FQ836">
        <v>-39.844099999999997</v>
      </c>
      <c r="FR836">
        <v>0.52539999999999998</v>
      </c>
      <c r="FS836">
        <v>-33.321300000000001</v>
      </c>
      <c r="FT836">
        <v>0.86729999999999996</v>
      </c>
      <c r="FU836">
        <v>-27.213799999999999</v>
      </c>
      <c r="FV836">
        <v>1.4448000000000001</v>
      </c>
      <c r="FW836">
        <v>-19.1724</v>
      </c>
      <c r="FX836" t="s">
        <v>2284</v>
      </c>
      <c r="FY836">
        <v>44005.0337</v>
      </c>
    </row>
    <row r="837" spans="1:181" x14ac:dyDescent="0.35">
      <c r="A837">
        <v>840</v>
      </c>
      <c r="B837" t="s">
        <v>5643</v>
      </c>
      <c r="C837" t="s">
        <v>5617</v>
      </c>
      <c r="D837" t="s">
        <v>31</v>
      </c>
      <c r="E837" t="s">
        <v>2289</v>
      </c>
      <c r="F837" t="s">
        <v>192</v>
      </c>
      <c r="G837" t="s">
        <v>331</v>
      </c>
      <c r="H837" t="s">
        <v>194</v>
      </c>
      <c r="I837" t="s">
        <v>331</v>
      </c>
      <c r="J837" t="s">
        <v>286</v>
      </c>
      <c r="K837" t="s">
        <v>304</v>
      </c>
      <c r="L837" t="s">
        <v>1747</v>
      </c>
      <c r="M837" t="s">
        <v>193</v>
      </c>
      <c r="N837" t="s">
        <v>196</v>
      </c>
      <c r="O837" t="s">
        <v>197</v>
      </c>
      <c r="P837" t="s">
        <v>198</v>
      </c>
      <c r="Q837">
        <v>2500</v>
      </c>
      <c r="R837" t="s">
        <v>198</v>
      </c>
      <c r="S837">
        <v>2500</v>
      </c>
      <c r="T837">
        <v>10</v>
      </c>
      <c r="U837">
        <v>1</v>
      </c>
      <c r="V837" t="s">
        <v>199</v>
      </c>
      <c r="W837" t="s">
        <v>200</v>
      </c>
      <c r="X837">
        <v>4.95</v>
      </c>
      <c r="Y837" t="s">
        <v>193</v>
      </c>
      <c r="Z837" t="s">
        <v>5645</v>
      </c>
      <c r="AA837" t="s">
        <v>1544</v>
      </c>
      <c r="AB837">
        <v>415</v>
      </c>
      <c r="AD837" t="s">
        <v>193</v>
      </c>
      <c r="AE837" t="s">
        <v>193</v>
      </c>
      <c r="AF837" t="s">
        <v>193</v>
      </c>
      <c r="AG837">
        <v>450</v>
      </c>
      <c r="AH837">
        <v>0</v>
      </c>
      <c r="AI837">
        <v>0</v>
      </c>
      <c r="AJ837" t="s">
        <v>193</v>
      </c>
      <c r="AK837" t="s">
        <v>193</v>
      </c>
      <c r="AM837">
        <v>15</v>
      </c>
      <c r="AN837">
        <v>35</v>
      </c>
      <c r="AO837" t="s">
        <v>193</v>
      </c>
      <c r="AP837">
        <v>6</v>
      </c>
      <c r="AQ837">
        <v>4.9660000000000002</v>
      </c>
      <c r="AR837">
        <v>99.875</v>
      </c>
      <c r="AS837" t="s">
        <v>202</v>
      </c>
      <c r="AT837" t="s">
        <v>290</v>
      </c>
      <c r="AU837" t="s">
        <v>204</v>
      </c>
      <c r="AV837" t="s">
        <v>265</v>
      </c>
      <c r="AW837">
        <v>1</v>
      </c>
      <c r="AX837">
        <v>1</v>
      </c>
      <c r="AY837" t="s">
        <v>193</v>
      </c>
      <c r="AZ837" t="s">
        <v>193</v>
      </c>
      <c r="BA837" t="s">
        <v>206</v>
      </c>
      <c r="BB837" t="s">
        <v>206</v>
      </c>
      <c r="BC837" t="s">
        <v>206</v>
      </c>
      <c r="BD837" t="s">
        <v>206</v>
      </c>
      <c r="BE837" t="s">
        <v>206</v>
      </c>
      <c r="BF837" t="s">
        <v>206</v>
      </c>
      <c r="BG837" t="s">
        <v>207</v>
      </c>
      <c r="BH837" t="s">
        <v>193</v>
      </c>
      <c r="BI837">
        <v>200000</v>
      </c>
      <c r="BK837" t="s">
        <v>206</v>
      </c>
      <c r="BL837" t="s">
        <v>31</v>
      </c>
      <c r="BM837" t="s">
        <v>193</v>
      </c>
      <c r="BN837" t="s">
        <v>193</v>
      </c>
      <c r="BO837" t="s">
        <v>193</v>
      </c>
      <c r="BP837" t="s">
        <v>193</v>
      </c>
      <c r="BQ837" t="s">
        <v>193</v>
      </c>
      <c r="BR837" t="s">
        <v>193</v>
      </c>
      <c r="BS837" t="s">
        <v>193</v>
      </c>
      <c r="BT837" t="s">
        <v>193</v>
      </c>
      <c r="BU837" t="s">
        <v>193</v>
      </c>
      <c r="BV837" t="s">
        <v>31</v>
      </c>
      <c r="BW837" t="s">
        <v>209</v>
      </c>
      <c r="BX837" t="s">
        <v>197</v>
      </c>
      <c r="BY837" t="s">
        <v>193</v>
      </c>
      <c r="BZ837" t="s">
        <v>292</v>
      </c>
      <c r="CA837" t="s">
        <v>293</v>
      </c>
      <c r="CB837" t="s">
        <v>2290</v>
      </c>
      <c r="CC837" t="s">
        <v>2291</v>
      </c>
      <c r="CD837" t="s">
        <v>5635</v>
      </c>
      <c r="CE837">
        <v>1</v>
      </c>
      <c r="CF837">
        <v>1</v>
      </c>
      <c r="CG837" t="s">
        <v>2292</v>
      </c>
      <c r="CH837" t="s">
        <v>297</v>
      </c>
      <c r="CI837" t="s">
        <v>298</v>
      </c>
      <c r="CJ837" t="s">
        <v>197</v>
      </c>
      <c r="CK837">
        <v>2500</v>
      </c>
      <c r="CL837" t="s">
        <v>216</v>
      </c>
      <c r="CM837">
        <v>1</v>
      </c>
      <c r="CN837" t="s">
        <v>199</v>
      </c>
      <c r="CO837" t="s">
        <v>193</v>
      </c>
      <c r="CP837" t="s">
        <v>193</v>
      </c>
      <c r="CQ837" t="s">
        <v>193</v>
      </c>
      <c r="CR837" t="s">
        <v>193</v>
      </c>
      <c r="CS837" t="s">
        <v>193</v>
      </c>
      <c r="CT837" t="s">
        <v>193</v>
      </c>
      <c r="CU837" t="s">
        <v>193</v>
      </c>
      <c r="CV837" t="s">
        <v>193</v>
      </c>
      <c r="CW837" t="s">
        <v>31</v>
      </c>
      <c r="CX837" t="s">
        <v>217</v>
      </c>
      <c r="CY837">
        <v>0.4</v>
      </c>
      <c r="CZ837">
        <v>10</v>
      </c>
      <c r="DA837" t="s">
        <v>206</v>
      </c>
      <c r="DB837" t="s">
        <v>193</v>
      </c>
      <c r="DC837" t="s">
        <v>193</v>
      </c>
      <c r="DD837" t="s">
        <v>193</v>
      </c>
      <c r="DE837" t="s">
        <v>193</v>
      </c>
      <c r="DF837" t="s">
        <v>193</v>
      </c>
      <c r="DG837" t="s">
        <v>218</v>
      </c>
      <c r="DH837" t="s">
        <v>220</v>
      </c>
      <c r="DI837" t="s">
        <v>32</v>
      </c>
      <c r="DJ837" t="s">
        <v>34</v>
      </c>
      <c r="DK837" t="s">
        <v>247</v>
      </c>
      <c r="DL837" t="s">
        <v>222</v>
      </c>
      <c r="DM837" t="s">
        <v>222</v>
      </c>
      <c r="DN837" t="s">
        <v>223</v>
      </c>
      <c r="DO837" t="s">
        <v>1547</v>
      </c>
      <c r="DP837">
        <v>110.679</v>
      </c>
      <c r="DQ837">
        <v>3.6640000000000001</v>
      </c>
      <c r="DR837">
        <v>298.95749999999998</v>
      </c>
      <c r="DS837">
        <v>-116.0425</v>
      </c>
      <c r="DT837">
        <v>109.815</v>
      </c>
      <c r="DU837">
        <v>3.762</v>
      </c>
      <c r="DV837">
        <v>303.57799999999997</v>
      </c>
      <c r="DW837">
        <v>-111.422</v>
      </c>
      <c r="DX837">
        <v>109.94</v>
      </c>
      <c r="DY837">
        <v>3.7469999999999999</v>
      </c>
      <c r="DZ837">
        <v>307.77210000000002</v>
      </c>
      <c r="EA837">
        <v>-107.22790000000001</v>
      </c>
      <c r="EB837">
        <v>110.229</v>
      </c>
      <c r="EC837">
        <v>3.714</v>
      </c>
      <c r="ED837">
        <v>313.10239999999999</v>
      </c>
      <c r="EE837">
        <v>-101.8976</v>
      </c>
      <c r="EF837">
        <v>111.081</v>
      </c>
      <c r="EG837">
        <v>3.617</v>
      </c>
      <c r="EH837">
        <v>302.06819999999999</v>
      </c>
      <c r="EI837">
        <v>-112.9318</v>
      </c>
      <c r="EJ837">
        <v>111.914</v>
      </c>
      <c r="EK837">
        <v>3.5230000000000001</v>
      </c>
      <c r="EL837">
        <v>292.84859999999998</v>
      </c>
      <c r="EM837">
        <v>-122.1514</v>
      </c>
      <c r="EN837">
        <v>112.349</v>
      </c>
      <c r="EO837">
        <v>3.4729999999999999</v>
      </c>
      <c r="EP837">
        <v>280.34410000000003</v>
      </c>
      <c r="EQ837">
        <v>-134.6559</v>
      </c>
      <c r="ER837">
        <v>114.524</v>
      </c>
      <c r="ES837">
        <v>3.2330000000000001</v>
      </c>
      <c r="ET837">
        <v>252.1045</v>
      </c>
      <c r="EU837">
        <v>-162.8955</v>
      </c>
      <c r="EV837">
        <v>114.524</v>
      </c>
      <c r="EW837">
        <v>3.2330000000000001</v>
      </c>
      <c r="EX837">
        <v>246.0949</v>
      </c>
      <c r="EY837">
        <v>-168.9051</v>
      </c>
      <c r="EZ837">
        <v>116.941</v>
      </c>
      <c r="FA837">
        <v>2.972</v>
      </c>
      <c r="FB837">
        <v>220.05160000000001</v>
      </c>
      <c r="FC837">
        <v>-194.94839999999999</v>
      </c>
      <c r="FD837">
        <v>117.79600000000001</v>
      </c>
      <c r="FE837">
        <v>2.8809999999999998</v>
      </c>
      <c r="FF837">
        <v>216.2149</v>
      </c>
      <c r="FG837">
        <v>-198.7851</v>
      </c>
      <c r="FH837">
        <v>63.95</v>
      </c>
      <c r="FI837">
        <v>-16.350000000000001</v>
      </c>
      <c r="FJ837">
        <v>75.459999999999994</v>
      </c>
      <c r="FK837">
        <v>-11.77</v>
      </c>
      <c r="FL837">
        <v>103.16800000000001</v>
      </c>
      <c r="FM837">
        <v>-26.82</v>
      </c>
      <c r="FN837">
        <v>0.32990000000000003</v>
      </c>
      <c r="FO837">
        <v>-38.186599999999999</v>
      </c>
      <c r="FP837">
        <v>0.39140000000000003</v>
      </c>
      <c r="FQ837">
        <v>-39.844099999999997</v>
      </c>
      <c r="FR837">
        <v>0.52539999999999998</v>
      </c>
      <c r="FS837">
        <v>-33.321300000000001</v>
      </c>
      <c r="FT837">
        <v>0.86729999999999996</v>
      </c>
      <c r="FU837">
        <v>-27.213799999999999</v>
      </c>
      <c r="FV837">
        <v>1.4448000000000001</v>
      </c>
      <c r="FW837">
        <v>-19.1724</v>
      </c>
      <c r="FX837" t="s">
        <v>2293</v>
      </c>
      <c r="FY837" t="s">
        <v>252</v>
      </c>
    </row>
    <row r="838" spans="1:181" x14ac:dyDescent="0.35">
      <c r="A838">
        <v>841</v>
      </c>
      <c r="B838" t="s">
        <v>5643</v>
      </c>
      <c r="C838" t="s">
        <v>5633</v>
      </c>
      <c r="D838" t="s">
        <v>2294</v>
      </c>
      <c r="E838" t="s">
        <v>2295</v>
      </c>
      <c r="F838" t="s">
        <v>192</v>
      </c>
      <c r="G838" t="s">
        <v>304</v>
      </c>
      <c r="H838" t="s">
        <v>194</v>
      </c>
      <c r="I838" t="s">
        <v>304</v>
      </c>
      <c r="J838" t="s">
        <v>316</v>
      </c>
      <c r="K838" t="s">
        <v>193</v>
      </c>
      <c r="L838" t="s">
        <v>540</v>
      </c>
      <c r="M838" t="s">
        <v>193</v>
      </c>
      <c r="N838" t="s">
        <v>196</v>
      </c>
      <c r="O838" t="s">
        <v>197</v>
      </c>
      <c r="P838" t="s">
        <v>198</v>
      </c>
      <c r="Q838">
        <v>1500</v>
      </c>
      <c r="R838" t="s">
        <v>198</v>
      </c>
      <c r="S838">
        <v>500</v>
      </c>
      <c r="T838">
        <v>5</v>
      </c>
      <c r="U838">
        <v>2</v>
      </c>
      <c r="V838" t="s">
        <v>199</v>
      </c>
      <c r="W838" t="s">
        <v>200</v>
      </c>
      <c r="X838">
        <v>2.75</v>
      </c>
      <c r="Y838" t="s">
        <v>193</v>
      </c>
      <c r="Z838" t="s">
        <v>5646</v>
      </c>
      <c r="AA838" t="s">
        <v>1786</v>
      </c>
      <c r="AB838">
        <v>250</v>
      </c>
      <c r="AD838">
        <v>-17</v>
      </c>
      <c r="AE838" t="s">
        <v>193</v>
      </c>
      <c r="AF838" t="s">
        <v>193</v>
      </c>
      <c r="AG838">
        <v>312.5</v>
      </c>
      <c r="AH838">
        <v>0</v>
      </c>
      <c r="AI838">
        <v>0</v>
      </c>
      <c r="AJ838" t="s">
        <v>193</v>
      </c>
      <c r="AK838" t="s">
        <v>193</v>
      </c>
      <c r="AM838">
        <v>7.5</v>
      </c>
      <c r="AN838">
        <v>62.5</v>
      </c>
      <c r="AO838" t="s">
        <v>193</v>
      </c>
      <c r="AP838">
        <v>8.6</v>
      </c>
      <c r="AQ838">
        <v>3.008</v>
      </c>
      <c r="AR838">
        <v>98.811000000000007</v>
      </c>
      <c r="AS838" t="s">
        <v>202</v>
      </c>
      <c r="AT838" t="s">
        <v>203</v>
      </c>
      <c r="AU838" t="s">
        <v>204</v>
      </c>
      <c r="AV838" t="s">
        <v>958</v>
      </c>
      <c r="AW838">
        <v>5</v>
      </c>
      <c r="AX838">
        <v>2</v>
      </c>
      <c r="AY838">
        <v>3</v>
      </c>
      <c r="AZ838" t="s">
        <v>193</v>
      </c>
      <c r="BA838" t="s">
        <v>202</v>
      </c>
      <c r="BB838" t="s">
        <v>206</v>
      </c>
      <c r="BC838" t="s">
        <v>202</v>
      </c>
      <c r="BD838" t="s">
        <v>206</v>
      </c>
      <c r="BE838" t="s">
        <v>206</v>
      </c>
      <c r="BF838" t="s">
        <v>206</v>
      </c>
      <c r="BG838" t="s">
        <v>207</v>
      </c>
      <c r="BH838" t="s">
        <v>237</v>
      </c>
      <c r="BI838">
        <v>2000</v>
      </c>
      <c r="BK838" t="s">
        <v>206</v>
      </c>
      <c r="BL838" t="s">
        <v>220</v>
      </c>
      <c r="BM838" t="s">
        <v>32</v>
      </c>
      <c r="BN838" t="s">
        <v>208</v>
      </c>
      <c r="BO838" t="s">
        <v>26</v>
      </c>
      <c r="BP838" t="s">
        <v>350</v>
      </c>
      <c r="BQ838" t="s">
        <v>193</v>
      </c>
      <c r="BR838" t="s">
        <v>193</v>
      </c>
      <c r="BS838" t="s">
        <v>193</v>
      </c>
      <c r="BT838" t="s">
        <v>193</v>
      </c>
      <c r="BU838" t="s">
        <v>193</v>
      </c>
      <c r="BV838" t="s">
        <v>220</v>
      </c>
      <c r="BW838" t="s">
        <v>209</v>
      </c>
      <c r="BX838" t="s">
        <v>197</v>
      </c>
      <c r="BY838" t="s">
        <v>193</v>
      </c>
      <c r="BZ838" t="s">
        <v>211</v>
      </c>
      <c r="CA838" t="s">
        <v>634</v>
      </c>
      <c r="CB838" t="s">
        <v>2296</v>
      </c>
      <c r="CC838" t="s">
        <v>2297</v>
      </c>
      <c r="CD838" t="s">
        <v>5635</v>
      </c>
      <c r="CE838">
        <v>1</v>
      </c>
      <c r="CF838">
        <v>1</v>
      </c>
      <c r="CG838" t="s">
        <v>214</v>
      </c>
      <c r="CH838" t="s">
        <v>215</v>
      </c>
      <c r="CI838" t="s">
        <v>215</v>
      </c>
      <c r="CJ838" t="s">
        <v>197</v>
      </c>
      <c r="CK838">
        <v>500</v>
      </c>
      <c r="CL838" t="s">
        <v>216</v>
      </c>
      <c r="CM838">
        <v>1</v>
      </c>
      <c r="CN838" t="s">
        <v>199</v>
      </c>
      <c r="CO838" t="s">
        <v>193</v>
      </c>
      <c r="CP838">
        <v>1</v>
      </c>
      <c r="CQ838" t="s">
        <v>193</v>
      </c>
      <c r="CR838" t="s">
        <v>193</v>
      </c>
      <c r="CS838" t="s">
        <v>193</v>
      </c>
      <c r="CT838" t="s">
        <v>193</v>
      </c>
      <c r="CU838" t="s">
        <v>193</v>
      </c>
      <c r="CV838" t="s">
        <v>193</v>
      </c>
      <c r="CW838" t="s">
        <v>2294</v>
      </c>
      <c r="CX838" t="s">
        <v>217</v>
      </c>
      <c r="CY838">
        <v>0.35</v>
      </c>
      <c r="CZ838">
        <v>1.75</v>
      </c>
      <c r="DA838" t="s">
        <v>206</v>
      </c>
      <c r="DB838" t="s">
        <v>193</v>
      </c>
      <c r="DC838" t="s">
        <v>193</v>
      </c>
      <c r="DD838" t="s">
        <v>193</v>
      </c>
      <c r="DE838" t="s">
        <v>193</v>
      </c>
      <c r="DF838" t="s">
        <v>193</v>
      </c>
      <c r="DG838" t="s">
        <v>218</v>
      </c>
      <c r="DH838" t="s">
        <v>29</v>
      </c>
      <c r="DI838" t="s">
        <v>193</v>
      </c>
      <c r="DJ838" t="s">
        <v>193</v>
      </c>
      <c r="DK838" t="s">
        <v>193</v>
      </c>
      <c r="DL838" t="s">
        <v>222</v>
      </c>
      <c r="DM838" t="s">
        <v>222</v>
      </c>
      <c r="DN838" t="s">
        <v>223</v>
      </c>
      <c r="DO838" t="s">
        <v>1790</v>
      </c>
      <c r="DP838">
        <v>100.88500000000001</v>
      </c>
      <c r="DQ838">
        <v>2.5569999999999999</v>
      </c>
      <c r="DR838">
        <v>203.1977</v>
      </c>
      <c r="DS838">
        <v>-46.802300000000002</v>
      </c>
      <c r="DT838">
        <v>102.004</v>
      </c>
      <c r="DU838">
        <v>2.3159999999999998</v>
      </c>
      <c r="DV838">
        <v>182.51949999999999</v>
      </c>
      <c r="DW838">
        <v>-67.480500000000006</v>
      </c>
      <c r="DX838">
        <v>102.52200000000001</v>
      </c>
      <c r="DY838">
        <v>2.2050000000000001</v>
      </c>
      <c r="DZ838">
        <v>184.07759999999999</v>
      </c>
      <c r="EA838">
        <v>-65.922399999999996</v>
      </c>
      <c r="EB838">
        <v>102.611</v>
      </c>
      <c r="EC838">
        <v>2.1850000000000001</v>
      </c>
      <c r="ED838">
        <v>179.75649999999999</v>
      </c>
      <c r="EE838">
        <v>-70.243499999999997</v>
      </c>
      <c r="EF838">
        <v>102.435</v>
      </c>
      <c r="EG838">
        <v>2.222</v>
      </c>
      <c r="EH838">
        <v>186.9614</v>
      </c>
      <c r="EI838">
        <v>-63.038600000000002</v>
      </c>
      <c r="EJ838">
        <v>102.63</v>
      </c>
      <c r="EK838">
        <v>2.1800000000000002</v>
      </c>
      <c r="EL838">
        <v>184.5352</v>
      </c>
      <c r="EM838">
        <v>-65.464799999999997</v>
      </c>
      <c r="EN838">
        <v>102.89100000000001</v>
      </c>
      <c r="EO838">
        <v>2.1240000000000001</v>
      </c>
      <c r="EP838">
        <v>176.38120000000001</v>
      </c>
      <c r="EQ838">
        <v>-73.618799999999993</v>
      </c>
      <c r="ER838">
        <v>102.798</v>
      </c>
      <c r="ES838">
        <v>2.1440000000000001</v>
      </c>
      <c r="ET838">
        <v>178.10720000000001</v>
      </c>
      <c r="EU838">
        <v>-71.892799999999994</v>
      </c>
      <c r="EV838">
        <v>102.798</v>
      </c>
      <c r="EW838">
        <v>2.1440000000000001</v>
      </c>
      <c r="EX838">
        <v>171.9776</v>
      </c>
      <c r="EY838">
        <v>-78.022400000000005</v>
      </c>
      <c r="EZ838">
        <v>104.36799999999999</v>
      </c>
      <c r="FA838">
        <v>1.8089999999999999</v>
      </c>
      <c r="FB838">
        <v>136.61279999999999</v>
      </c>
      <c r="FC838">
        <v>-113.38720000000001</v>
      </c>
      <c r="FD838">
        <v>104.36799999999999</v>
      </c>
      <c r="FE838">
        <v>1.8089999999999999</v>
      </c>
      <c r="FF838">
        <v>135.37870000000001</v>
      </c>
      <c r="FG838">
        <v>-114.62130000000001</v>
      </c>
      <c r="FH838">
        <v>63.95</v>
      </c>
      <c r="FI838">
        <v>-16.350000000000001</v>
      </c>
      <c r="FJ838">
        <v>75.459999999999994</v>
      </c>
      <c r="FK838">
        <v>-11.77</v>
      </c>
      <c r="FL838">
        <v>103.16800000000001</v>
      </c>
      <c r="FM838">
        <v>-26.82</v>
      </c>
      <c r="FN838">
        <v>0.32990000000000003</v>
      </c>
      <c r="FO838">
        <v>-38.186599999999999</v>
      </c>
      <c r="FP838">
        <v>0.39140000000000003</v>
      </c>
      <c r="FQ838">
        <v>-39.844099999999997</v>
      </c>
      <c r="FR838">
        <v>0.52539999999999998</v>
      </c>
      <c r="FS838">
        <v>-33.321300000000001</v>
      </c>
      <c r="FT838">
        <v>0.86729999999999996</v>
      </c>
      <c r="FU838">
        <v>-27.213799999999999</v>
      </c>
      <c r="FV838">
        <v>1.4448000000000001</v>
      </c>
      <c r="FW838">
        <v>-19.1724</v>
      </c>
      <c r="FX838" t="s">
        <v>2298</v>
      </c>
      <c r="FY838">
        <v>27320.695599999999</v>
      </c>
    </row>
    <row r="839" spans="1:181" x14ac:dyDescent="0.35">
      <c r="A839">
        <v>842</v>
      </c>
      <c r="B839" t="s">
        <v>5643</v>
      </c>
      <c r="C839" t="s">
        <v>5633</v>
      </c>
      <c r="D839" t="s">
        <v>2294</v>
      </c>
      <c r="E839" t="s">
        <v>2295</v>
      </c>
      <c r="F839" t="s">
        <v>192</v>
      </c>
      <c r="G839" t="s">
        <v>304</v>
      </c>
      <c r="H839" t="s">
        <v>194</v>
      </c>
      <c r="I839" t="s">
        <v>304</v>
      </c>
      <c r="J839" t="s">
        <v>316</v>
      </c>
      <c r="K839" t="s">
        <v>193</v>
      </c>
      <c r="L839" t="s">
        <v>540</v>
      </c>
      <c r="M839" t="s">
        <v>193</v>
      </c>
      <c r="N839" t="s">
        <v>196</v>
      </c>
      <c r="O839" t="s">
        <v>197</v>
      </c>
      <c r="P839" t="s">
        <v>198</v>
      </c>
      <c r="Q839">
        <v>1500</v>
      </c>
      <c r="R839" t="s">
        <v>198</v>
      </c>
      <c r="S839">
        <v>1000</v>
      </c>
      <c r="T839">
        <v>10</v>
      </c>
      <c r="U839">
        <v>2</v>
      </c>
      <c r="V839" t="s">
        <v>199</v>
      </c>
      <c r="W839" t="s">
        <v>200</v>
      </c>
      <c r="X839">
        <v>3.25</v>
      </c>
      <c r="Y839" t="s">
        <v>193</v>
      </c>
      <c r="Z839" t="s">
        <v>5647</v>
      </c>
      <c r="AA839" t="s">
        <v>1544</v>
      </c>
      <c r="AB839">
        <v>250</v>
      </c>
      <c r="AD839">
        <v>-19</v>
      </c>
      <c r="AE839" t="s">
        <v>193</v>
      </c>
      <c r="AF839" t="s">
        <v>193</v>
      </c>
      <c r="AG839">
        <v>312.5</v>
      </c>
      <c r="AH839">
        <v>0</v>
      </c>
      <c r="AI839">
        <v>0</v>
      </c>
      <c r="AJ839" t="s">
        <v>193</v>
      </c>
      <c r="AK839" t="s">
        <v>193</v>
      </c>
      <c r="AM839">
        <v>7.5</v>
      </c>
      <c r="AN839">
        <v>62.5</v>
      </c>
      <c r="AO839" t="s">
        <v>193</v>
      </c>
      <c r="AP839">
        <v>6</v>
      </c>
      <c r="AQ839">
        <v>3.3420000000000001</v>
      </c>
      <c r="AR839">
        <v>99.222999999999999</v>
      </c>
      <c r="AS839" t="s">
        <v>202</v>
      </c>
      <c r="AT839" t="s">
        <v>203</v>
      </c>
      <c r="AU839" t="s">
        <v>204</v>
      </c>
      <c r="AV839" t="s">
        <v>958</v>
      </c>
      <c r="AW839">
        <v>5</v>
      </c>
      <c r="AX839">
        <v>2</v>
      </c>
      <c r="AY839">
        <v>3</v>
      </c>
      <c r="AZ839" t="s">
        <v>193</v>
      </c>
      <c r="BA839" t="s">
        <v>202</v>
      </c>
      <c r="BB839" t="s">
        <v>206</v>
      </c>
      <c r="BC839" t="s">
        <v>202</v>
      </c>
      <c r="BD839" t="s">
        <v>206</v>
      </c>
      <c r="BE839" t="s">
        <v>206</v>
      </c>
      <c r="BF839" t="s">
        <v>206</v>
      </c>
      <c r="BG839" t="s">
        <v>207</v>
      </c>
      <c r="BH839" t="s">
        <v>237</v>
      </c>
      <c r="BI839">
        <v>2000</v>
      </c>
      <c r="BK839" t="s">
        <v>206</v>
      </c>
      <c r="BL839" t="s">
        <v>220</v>
      </c>
      <c r="BM839" t="s">
        <v>32</v>
      </c>
      <c r="BN839" t="s">
        <v>208</v>
      </c>
      <c r="BO839" t="s">
        <v>26</v>
      </c>
      <c r="BP839" t="s">
        <v>350</v>
      </c>
      <c r="BQ839" t="s">
        <v>193</v>
      </c>
      <c r="BR839" t="s">
        <v>193</v>
      </c>
      <c r="BS839" t="s">
        <v>193</v>
      </c>
      <c r="BT839" t="s">
        <v>193</v>
      </c>
      <c r="BU839" t="s">
        <v>193</v>
      </c>
      <c r="BV839" t="s">
        <v>220</v>
      </c>
      <c r="BW839" t="s">
        <v>209</v>
      </c>
      <c r="BX839" t="s">
        <v>197</v>
      </c>
      <c r="BY839" t="s">
        <v>193</v>
      </c>
      <c r="BZ839" t="s">
        <v>211</v>
      </c>
      <c r="CA839" t="s">
        <v>634</v>
      </c>
      <c r="CB839" t="s">
        <v>2299</v>
      </c>
      <c r="CC839" t="s">
        <v>2300</v>
      </c>
      <c r="CD839" t="s">
        <v>5635</v>
      </c>
      <c r="CE839">
        <v>1</v>
      </c>
      <c r="CF839">
        <v>0</v>
      </c>
      <c r="CG839" t="s">
        <v>214</v>
      </c>
      <c r="CH839" t="s">
        <v>215</v>
      </c>
      <c r="CI839" t="s">
        <v>215</v>
      </c>
      <c r="CJ839" t="s">
        <v>197</v>
      </c>
      <c r="CK839">
        <v>1000</v>
      </c>
      <c r="CL839" t="s">
        <v>216</v>
      </c>
      <c r="CM839">
        <v>1</v>
      </c>
      <c r="CN839" t="s">
        <v>199</v>
      </c>
      <c r="CO839" t="s">
        <v>193</v>
      </c>
      <c r="CP839">
        <v>3</v>
      </c>
      <c r="CQ839" t="s">
        <v>193</v>
      </c>
      <c r="CR839" t="s">
        <v>193</v>
      </c>
      <c r="CS839" t="s">
        <v>193</v>
      </c>
      <c r="CT839" t="s">
        <v>193</v>
      </c>
      <c r="CU839" t="s">
        <v>193</v>
      </c>
      <c r="CV839" t="s">
        <v>193</v>
      </c>
      <c r="CW839" t="s">
        <v>2294</v>
      </c>
      <c r="CX839" t="s">
        <v>217</v>
      </c>
      <c r="CY839">
        <v>0.45</v>
      </c>
      <c r="CZ839">
        <v>4.5</v>
      </c>
      <c r="DA839" t="s">
        <v>206</v>
      </c>
      <c r="DB839" t="s">
        <v>193</v>
      </c>
      <c r="DC839" t="s">
        <v>193</v>
      </c>
      <c r="DD839" t="s">
        <v>193</v>
      </c>
      <c r="DE839" t="s">
        <v>193</v>
      </c>
      <c r="DF839" t="s">
        <v>193</v>
      </c>
      <c r="DG839" t="s">
        <v>26</v>
      </c>
      <c r="DH839" t="s">
        <v>29</v>
      </c>
      <c r="DI839" t="s">
        <v>193</v>
      </c>
      <c r="DJ839" t="s">
        <v>193</v>
      </c>
      <c r="DK839" t="s">
        <v>193</v>
      </c>
      <c r="DL839" t="s">
        <v>222</v>
      </c>
      <c r="DM839" t="s">
        <v>222</v>
      </c>
      <c r="DN839" t="s">
        <v>223</v>
      </c>
      <c r="DO839" t="s">
        <v>1547</v>
      </c>
      <c r="DP839">
        <v>104.182</v>
      </c>
      <c r="DQ839">
        <v>2.758</v>
      </c>
      <c r="DR839">
        <v>189.09129999999999</v>
      </c>
      <c r="DS839">
        <v>-60.908700000000003</v>
      </c>
      <c r="DT839">
        <v>104.92100000000001</v>
      </c>
      <c r="DU839">
        <v>2.673</v>
      </c>
      <c r="DV839">
        <v>182.8801</v>
      </c>
      <c r="DW839">
        <v>-67.119900000000001</v>
      </c>
      <c r="DX839">
        <v>106.19</v>
      </c>
      <c r="DY839">
        <v>2.5289999999999999</v>
      </c>
      <c r="DZ839">
        <v>185.45750000000001</v>
      </c>
      <c r="EA839">
        <v>-64.542500000000004</v>
      </c>
      <c r="EB839">
        <v>106.303</v>
      </c>
      <c r="EC839">
        <v>2.516</v>
      </c>
      <c r="ED839">
        <v>178.97800000000001</v>
      </c>
      <c r="EE839">
        <v>-71.022000000000006</v>
      </c>
      <c r="EF839">
        <v>105.39700000000001</v>
      </c>
      <c r="EG839">
        <v>2.6179999999999999</v>
      </c>
      <c r="EH839">
        <v>194.87209999999999</v>
      </c>
      <c r="EI839">
        <v>-55.127899999999997</v>
      </c>
      <c r="EJ839">
        <v>105.774</v>
      </c>
      <c r="EK839">
        <v>2.5750000000000002</v>
      </c>
      <c r="EL839">
        <v>199.20240000000001</v>
      </c>
      <c r="EM839">
        <v>-50.797600000000003</v>
      </c>
      <c r="EN839">
        <v>105.596</v>
      </c>
      <c r="EO839">
        <v>2.5950000000000002</v>
      </c>
      <c r="EP839">
        <v>199.8682</v>
      </c>
      <c r="EQ839">
        <v>-50.131799999999998</v>
      </c>
      <c r="ER839">
        <v>106.214</v>
      </c>
      <c r="ES839">
        <v>2.5249999999999999</v>
      </c>
      <c r="ET839">
        <v>193.04859999999999</v>
      </c>
      <c r="EU839">
        <v>-56.9514</v>
      </c>
      <c r="EV839">
        <v>107.384</v>
      </c>
      <c r="EW839">
        <v>2.3929999999999998</v>
      </c>
      <c r="EX839">
        <v>172.3441</v>
      </c>
      <c r="EY839">
        <v>-77.655900000000003</v>
      </c>
      <c r="EZ839">
        <v>111.92100000000001</v>
      </c>
      <c r="FA839">
        <v>1.899</v>
      </c>
      <c r="FB839">
        <v>118.7045</v>
      </c>
      <c r="FC839">
        <v>-131.2955</v>
      </c>
      <c r="FD839">
        <v>111.92100000000001</v>
      </c>
      <c r="FE839">
        <v>1.899</v>
      </c>
      <c r="FF839">
        <v>112.6949</v>
      </c>
      <c r="FG839">
        <v>-137.30510000000001</v>
      </c>
      <c r="FH839">
        <v>63.95</v>
      </c>
      <c r="FI839">
        <v>-16.350000000000001</v>
      </c>
      <c r="FJ839">
        <v>75.459999999999994</v>
      </c>
      <c r="FK839">
        <v>-11.77</v>
      </c>
      <c r="FL839">
        <v>103.16800000000001</v>
      </c>
      <c r="FM839">
        <v>-26.82</v>
      </c>
      <c r="FN839">
        <v>0.32990000000000003</v>
      </c>
      <c r="FO839">
        <v>-38.186599999999999</v>
      </c>
      <c r="FP839">
        <v>0.39140000000000003</v>
      </c>
      <c r="FQ839">
        <v>-39.844099999999997</v>
      </c>
      <c r="FR839">
        <v>0.52539999999999998</v>
      </c>
      <c r="FS839">
        <v>-33.321300000000001</v>
      </c>
      <c r="FT839">
        <v>0.86729999999999996</v>
      </c>
      <c r="FU839">
        <v>-27.213799999999999</v>
      </c>
      <c r="FV839">
        <v>1.4448000000000001</v>
      </c>
      <c r="FW839">
        <v>-19.1724</v>
      </c>
      <c r="FX839" t="s">
        <v>2298</v>
      </c>
      <c r="FY839">
        <v>27320.695599999999</v>
      </c>
    </row>
    <row r="840" spans="1:181" x14ac:dyDescent="0.35">
      <c r="A840">
        <v>843</v>
      </c>
      <c r="B840" t="s">
        <v>5643</v>
      </c>
      <c r="C840" t="s">
        <v>5633</v>
      </c>
      <c r="D840" t="s">
        <v>2301</v>
      </c>
      <c r="E840" t="s">
        <v>2302</v>
      </c>
      <c r="F840" t="s">
        <v>315</v>
      </c>
      <c r="G840" t="s">
        <v>193</v>
      </c>
      <c r="H840" t="s">
        <v>286</v>
      </c>
      <c r="I840" t="s">
        <v>193</v>
      </c>
      <c r="J840" t="s">
        <v>316</v>
      </c>
      <c r="K840" t="s">
        <v>193</v>
      </c>
      <c r="L840" t="s">
        <v>417</v>
      </c>
      <c r="M840" t="s">
        <v>193</v>
      </c>
      <c r="N840" t="s">
        <v>196</v>
      </c>
      <c r="O840" t="s">
        <v>197</v>
      </c>
      <c r="P840" t="s">
        <v>198</v>
      </c>
      <c r="Q840">
        <v>1750</v>
      </c>
      <c r="R840" t="s">
        <v>198</v>
      </c>
      <c r="S840">
        <v>500</v>
      </c>
      <c r="T840">
        <v>5</v>
      </c>
      <c r="U840">
        <v>3</v>
      </c>
      <c r="V840" t="s">
        <v>199</v>
      </c>
      <c r="W840" t="s">
        <v>200</v>
      </c>
      <c r="X840">
        <v>2.65</v>
      </c>
      <c r="Y840" t="s">
        <v>193</v>
      </c>
      <c r="Z840" t="s">
        <v>5572</v>
      </c>
      <c r="AA840" t="s">
        <v>1786</v>
      </c>
      <c r="AB840">
        <v>215</v>
      </c>
      <c r="AD840" t="s">
        <v>193</v>
      </c>
      <c r="AE840" t="s">
        <v>193</v>
      </c>
      <c r="AF840" t="s">
        <v>193</v>
      </c>
      <c r="AG840">
        <v>260</v>
      </c>
      <c r="AH840">
        <v>0</v>
      </c>
      <c r="AI840">
        <v>0</v>
      </c>
      <c r="AJ840" t="s">
        <v>193</v>
      </c>
      <c r="AK840" t="s">
        <v>193</v>
      </c>
      <c r="AM840">
        <v>10</v>
      </c>
      <c r="AN840">
        <v>45</v>
      </c>
      <c r="AO840" t="s">
        <v>193</v>
      </c>
      <c r="AP840">
        <v>13.24</v>
      </c>
      <c r="AQ840">
        <v>2.6669999999999998</v>
      </c>
      <c r="AR840">
        <v>99.918999999999997</v>
      </c>
      <c r="AS840" t="s">
        <v>202</v>
      </c>
      <c r="AT840" t="s">
        <v>203</v>
      </c>
      <c r="AU840" t="s">
        <v>204</v>
      </c>
      <c r="AV840" t="s">
        <v>205</v>
      </c>
      <c r="AW840">
        <v>3</v>
      </c>
      <c r="AX840">
        <v>3</v>
      </c>
      <c r="AY840" t="s">
        <v>193</v>
      </c>
      <c r="AZ840" t="s">
        <v>193</v>
      </c>
      <c r="BA840" t="s">
        <v>206</v>
      </c>
      <c r="BB840" t="s">
        <v>206</v>
      </c>
      <c r="BC840" t="s">
        <v>202</v>
      </c>
      <c r="BD840" t="s">
        <v>202</v>
      </c>
      <c r="BE840" t="s">
        <v>206</v>
      </c>
      <c r="BF840" t="s">
        <v>206</v>
      </c>
      <c r="BG840" t="s">
        <v>207</v>
      </c>
      <c r="BH840" t="s">
        <v>193</v>
      </c>
      <c r="BI840">
        <v>2000</v>
      </c>
      <c r="BK840" t="s">
        <v>206</v>
      </c>
      <c r="BL840" t="s">
        <v>208</v>
      </c>
      <c r="BM840" t="s">
        <v>220</v>
      </c>
      <c r="BN840" t="s">
        <v>32</v>
      </c>
      <c r="BO840" t="s">
        <v>193</v>
      </c>
      <c r="BP840" t="s">
        <v>193</v>
      </c>
      <c r="BQ840" t="s">
        <v>193</v>
      </c>
      <c r="BR840" t="s">
        <v>193</v>
      </c>
      <c r="BS840" t="s">
        <v>193</v>
      </c>
      <c r="BT840" t="s">
        <v>193</v>
      </c>
      <c r="BU840" t="s">
        <v>193</v>
      </c>
      <c r="BV840" t="s">
        <v>193</v>
      </c>
      <c r="BW840" t="s">
        <v>209</v>
      </c>
      <c r="BX840" t="s">
        <v>197</v>
      </c>
      <c r="BY840" t="s">
        <v>193</v>
      </c>
      <c r="BZ840" t="s">
        <v>271</v>
      </c>
      <c r="CA840" t="s">
        <v>2303</v>
      </c>
      <c r="CB840" t="s">
        <v>2304</v>
      </c>
      <c r="CC840" t="s">
        <v>2305</v>
      </c>
      <c r="CD840" t="s">
        <v>5635</v>
      </c>
      <c r="CE840">
        <v>1</v>
      </c>
      <c r="CF840">
        <v>1</v>
      </c>
      <c r="CG840" t="s">
        <v>214</v>
      </c>
      <c r="CH840" t="s">
        <v>215</v>
      </c>
      <c r="CI840" t="s">
        <v>215</v>
      </c>
      <c r="CJ840" t="s">
        <v>197</v>
      </c>
      <c r="CK840">
        <v>500</v>
      </c>
      <c r="CL840" t="s">
        <v>216</v>
      </c>
      <c r="CM840">
        <v>1</v>
      </c>
      <c r="CN840" t="s">
        <v>199</v>
      </c>
      <c r="CO840" t="s">
        <v>193</v>
      </c>
      <c r="CP840">
        <v>1</v>
      </c>
      <c r="CQ840" t="s">
        <v>193</v>
      </c>
      <c r="CR840" t="s">
        <v>193</v>
      </c>
      <c r="CS840" t="s">
        <v>193</v>
      </c>
      <c r="CT840" t="s">
        <v>193</v>
      </c>
      <c r="CU840" t="s">
        <v>193</v>
      </c>
      <c r="CV840" t="s">
        <v>193</v>
      </c>
      <c r="CW840" t="s">
        <v>2301</v>
      </c>
      <c r="CX840" t="s">
        <v>217</v>
      </c>
      <c r="CY840">
        <v>0.25</v>
      </c>
      <c r="CZ840">
        <v>1.25</v>
      </c>
      <c r="DA840" t="s">
        <v>206</v>
      </c>
      <c r="DB840" t="s">
        <v>193</v>
      </c>
      <c r="DC840" t="s">
        <v>193</v>
      </c>
      <c r="DD840" t="s">
        <v>193</v>
      </c>
      <c r="DE840" t="s">
        <v>193</v>
      </c>
      <c r="DF840" t="s">
        <v>193</v>
      </c>
      <c r="DG840" t="s">
        <v>193</v>
      </c>
      <c r="DH840" t="s">
        <v>193</v>
      </c>
      <c r="DI840" t="s">
        <v>193</v>
      </c>
      <c r="DJ840" t="s">
        <v>193</v>
      </c>
      <c r="DK840" t="s">
        <v>193</v>
      </c>
      <c r="DL840" t="s">
        <v>222</v>
      </c>
      <c r="DM840" t="s">
        <v>222</v>
      </c>
      <c r="DN840" t="s">
        <v>223</v>
      </c>
      <c r="DO840" t="s">
        <v>1790</v>
      </c>
      <c r="DP840">
        <v>102.43300000000001</v>
      </c>
      <c r="DQ840">
        <v>2.13</v>
      </c>
      <c r="DR840">
        <v>160.49770000000001</v>
      </c>
      <c r="DS840">
        <v>-54.502299999999998</v>
      </c>
      <c r="DT840">
        <v>102.45699999999999</v>
      </c>
      <c r="DU840">
        <v>2.125</v>
      </c>
      <c r="DV840">
        <v>163.4195</v>
      </c>
      <c r="DW840">
        <v>-51.580500000000001</v>
      </c>
      <c r="DX840">
        <v>103.199</v>
      </c>
      <c r="DY840">
        <v>1.9690000000000001</v>
      </c>
      <c r="DZ840">
        <v>160.4776</v>
      </c>
      <c r="EA840">
        <v>-54.522399999999998</v>
      </c>
      <c r="EB840">
        <v>103.498</v>
      </c>
      <c r="EC840">
        <v>1.9059999999999999</v>
      </c>
      <c r="ED840">
        <v>151.85650000000001</v>
      </c>
      <c r="EE840">
        <v>-63.143500000000003</v>
      </c>
      <c r="EF840">
        <v>103.498</v>
      </c>
      <c r="EG840">
        <v>1.9059999999999999</v>
      </c>
      <c r="EH840">
        <v>155.3614</v>
      </c>
      <c r="EI840">
        <v>-59.638599999999997</v>
      </c>
      <c r="EJ840">
        <v>103.5</v>
      </c>
      <c r="EK840">
        <v>1.9039999999999999</v>
      </c>
      <c r="EL840">
        <v>156.93520000000001</v>
      </c>
      <c r="EM840">
        <v>-58.064799999999998</v>
      </c>
      <c r="EN840">
        <v>103.45</v>
      </c>
      <c r="EO840">
        <v>1.9139999999999999</v>
      </c>
      <c r="EP840">
        <v>155.38120000000001</v>
      </c>
      <c r="EQ840">
        <v>-59.6188</v>
      </c>
      <c r="ER840">
        <v>105.502</v>
      </c>
      <c r="ES840">
        <v>1.4890000000000001</v>
      </c>
      <c r="ET840">
        <v>112.60720000000001</v>
      </c>
      <c r="EU840">
        <v>-102.39279999999999</v>
      </c>
      <c r="EV840">
        <v>105.41800000000001</v>
      </c>
      <c r="EW840">
        <v>1.504</v>
      </c>
      <c r="EX840">
        <v>107.9776</v>
      </c>
      <c r="EY840">
        <v>-107.0224</v>
      </c>
      <c r="EZ840">
        <v>105.41800000000001</v>
      </c>
      <c r="FA840">
        <v>1.504</v>
      </c>
      <c r="FB840">
        <v>106.11279999999999</v>
      </c>
      <c r="FC840">
        <v>-108.88720000000001</v>
      </c>
      <c r="FD840">
        <v>105.41800000000001</v>
      </c>
      <c r="FE840">
        <v>1.504</v>
      </c>
      <c r="FF840">
        <v>104.87869999999999</v>
      </c>
      <c r="FG840">
        <v>-110.12130000000001</v>
      </c>
      <c r="FH840">
        <v>63.95</v>
      </c>
      <c r="FI840">
        <v>-16.350000000000001</v>
      </c>
      <c r="FJ840">
        <v>75.459999999999994</v>
      </c>
      <c r="FK840">
        <v>-11.77</v>
      </c>
      <c r="FL840">
        <v>103.16800000000001</v>
      </c>
      <c r="FM840">
        <v>-26.82</v>
      </c>
      <c r="FN840">
        <v>0.32990000000000003</v>
      </c>
      <c r="FO840">
        <v>-38.186599999999999</v>
      </c>
      <c r="FP840">
        <v>0.39140000000000003</v>
      </c>
      <c r="FQ840">
        <v>-39.844099999999997</v>
      </c>
      <c r="FR840">
        <v>0.52539999999999998</v>
      </c>
      <c r="FS840">
        <v>-33.321300000000001</v>
      </c>
      <c r="FT840">
        <v>0.86729999999999996</v>
      </c>
      <c r="FU840">
        <v>-27.213799999999999</v>
      </c>
      <c r="FV840">
        <v>1.4448000000000001</v>
      </c>
      <c r="FW840">
        <v>-19.1724</v>
      </c>
      <c r="FX840" t="s">
        <v>2306</v>
      </c>
      <c r="FY840">
        <v>94625.423999999999</v>
      </c>
    </row>
    <row r="841" spans="1:181" x14ac:dyDescent="0.35">
      <c r="A841">
        <v>844</v>
      </c>
      <c r="B841" t="s">
        <v>5643</v>
      </c>
      <c r="C841" t="s">
        <v>5633</v>
      </c>
      <c r="D841" t="s">
        <v>2301</v>
      </c>
      <c r="E841" t="s">
        <v>2302</v>
      </c>
      <c r="F841" t="s">
        <v>315</v>
      </c>
      <c r="G841" t="s">
        <v>193</v>
      </c>
      <c r="H841" t="s">
        <v>286</v>
      </c>
      <c r="I841" t="s">
        <v>193</v>
      </c>
      <c r="J841" t="s">
        <v>316</v>
      </c>
      <c r="K841" t="s">
        <v>193</v>
      </c>
      <c r="L841" t="s">
        <v>417</v>
      </c>
      <c r="M841" t="s">
        <v>193</v>
      </c>
      <c r="N841" t="s">
        <v>196</v>
      </c>
      <c r="O841" t="s">
        <v>197</v>
      </c>
      <c r="P841" t="s">
        <v>198</v>
      </c>
      <c r="Q841">
        <v>1750</v>
      </c>
      <c r="R841" t="s">
        <v>198</v>
      </c>
      <c r="S841">
        <v>600</v>
      </c>
      <c r="T841">
        <v>10</v>
      </c>
      <c r="U841">
        <v>3</v>
      </c>
      <c r="V841" t="s">
        <v>199</v>
      </c>
      <c r="W841" t="s">
        <v>200</v>
      </c>
      <c r="X841">
        <v>3.05</v>
      </c>
      <c r="Y841" t="s">
        <v>193</v>
      </c>
      <c r="Z841" t="s">
        <v>5399</v>
      </c>
      <c r="AA841" t="s">
        <v>1712</v>
      </c>
      <c r="AB841">
        <v>225</v>
      </c>
      <c r="AD841" t="s">
        <v>193</v>
      </c>
      <c r="AE841" t="s">
        <v>193</v>
      </c>
      <c r="AF841" t="s">
        <v>193</v>
      </c>
      <c r="AG841">
        <v>270</v>
      </c>
      <c r="AH841">
        <v>0</v>
      </c>
      <c r="AI841">
        <v>0</v>
      </c>
      <c r="AJ841" t="s">
        <v>193</v>
      </c>
      <c r="AK841" t="s">
        <v>193</v>
      </c>
      <c r="AM841">
        <v>-10</v>
      </c>
      <c r="AN841">
        <v>45</v>
      </c>
      <c r="AO841" t="s">
        <v>193</v>
      </c>
      <c r="AP841">
        <v>15</v>
      </c>
      <c r="AQ841">
        <v>3.0870000000000002</v>
      </c>
      <c r="AR841">
        <v>99.680999999999997</v>
      </c>
      <c r="AS841" t="s">
        <v>202</v>
      </c>
      <c r="AT841" t="s">
        <v>203</v>
      </c>
      <c r="AU841" t="s">
        <v>204</v>
      </c>
      <c r="AV841" t="s">
        <v>205</v>
      </c>
      <c r="AW841">
        <v>3</v>
      </c>
      <c r="AX841">
        <v>3</v>
      </c>
      <c r="AY841" t="s">
        <v>193</v>
      </c>
      <c r="AZ841" t="s">
        <v>193</v>
      </c>
      <c r="BA841" t="s">
        <v>206</v>
      </c>
      <c r="BB841" t="s">
        <v>206</v>
      </c>
      <c r="BC841" t="s">
        <v>202</v>
      </c>
      <c r="BD841" t="s">
        <v>202</v>
      </c>
      <c r="BE841" t="s">
        <v>206</v>
      </c>
      <c r="BF841" t="s">
        <v>206</v>
      </c>
      <c r="BG841" t="s">
        <v>207</v>
      </c>
      <c r="BH841" t="s">
        <v>193</v>
      </c>
      <c r="BI841">
        <v>2000</v>
      </c>
      <c r="BK841" t="s">
        <v>206</v>
      </c>
      <c r="BL841" t="s">
        <v>208</v>
      </c>
      <c r="BM841" t="s">
        <v>220</v>
      </c>
      <c r="BN841" t="s">
        <v>32</v>
      </c>
      <c r="BO841" t="s">
        <v>193</v>
      </c>
      <c r="BP841" t="s">
        <v>193</v>
      </c>
      <c r="BQ841" t="s">
        <v>193</v>
      </c>
      <c r="BR841" t="s">
        <v>193</v>
      </c>
      <c r="BS841" t="s">
        <v>193</v>
      </c>
      <c r="BT841" t="s">
        <v>193</v>
      </c>
      <c r="BU841" t="s">
        <v>193</v>
      </c>
      <c r="BV841" t="s">
        <v>193</v>
      </c>
      <c r="BW841" t="s">
        <v>209</v>
      </c>
      <c r="BX841" t="s">
        <v>197</v>
      </c>
      <c r="BY841" t="s">
        <v>193</v>
      </c>
      <c r="BZ841" t="s">
        <v>271</v>
      </c>
      <c r="CA841" t="s">
        <v>2303</v>
      </c>
      <c r="CB841" t="s">
        <v>2307</v>
      </c>
      <c r="CC841" t="s">
        <v>2308</v>
      </c>
      <c r="CD841" t="s">
        <v>5635</v>
      </c>
      <c r="CE841">
        <v>1</v>
      </c>
      <c r="CF841">
        <v>0</v>
      </c>
      <c r="CG841" t="s">
        <v>214</v>
      </c>
      <c r="CH841" t="s">
        <v>215</v>
      </c>
      <c r="CI841" t="s">
        <v>215</v>
      </c>
      <c r="CJ841" t="s">
        <v>197</v>
      </c>
      <c r="CK841">
        <v>600</v>
      </c>
      <c r="CL841" t="s">
        <v>216</v>
      </c>
      <c r="CM841">
        <v>1</v>
      </c>
      <c r="CN841" t="s">
        <v>199</v>
      </c>
      <c r="CO841" t="s">
        <v>193</v>
      </c>
      <c r="CP841">
        <v>3</v>
      </c>
      <c r="CQ841" t="s">
        <v>193</v>
      </c>
      <c r="CR841" t="s">
        <v>193</v>
      </c>
      <c r="CS841" t="s">
        <v>193</v>
      </c>
      <c r="CT841" t="s">
        <v>193</v>
      </c>
      <c r="CU841" t="s">
        <v>193</v>
      </c>
      <c r="CV841" t="s">
        <v>193</v>
      </c>
      <c r="CW841" t="s">
        <v>2301</v>
      </c>
      <c r="CX841" t="s">
        <v>217</v>
      </c>
      <c r="CY841">
        <v>0.4</v>
      </c>
      <c r="CZ841">
        <v>2.4</v>
      </c>
      <c r="DA841" t="s">
        <v>206</v>
      </c>
      <c r="DB841" t="s">
        <v>193</v>
      </c>
      <c r="DC841" t="s">
        <v>193</v>
      </c>
      <c r="DD841" t="s">
        <v>193</v>
      </c>
      <c r="DE841" t="s">
        <v>193</v>
      </c>
      <c r="DF841" t="s">
        <v>193</v>
      </c>
      <c r="DG841" t="s">
        <v>193</v>
      </c>
      <c r="DH841" t="s">
        <v>193</v>
      </c>
      <c r="DI841" t="s">
        <v>193</v>
      </c>
      <c r="DJ841" t="s">
        <v>193</v>
      </c>
      <c r="DK841" t="s">
        <v>193</v>
      </c>
      <c r="DL841" t="s">
        <v>222</v>
      </c>
      <c r="DM841" t="s">
        <v>222</v>
      </c>
      <c r="DN841" t="s">
        <v>223</v>
      </c>
      <c r="DO841" t="s">
        <v>1547</v>
      </c>
      <c r="DP841">
        <v>102.396</v>
      </c>
      <c r="DQ841">
        <v>2.7690000000000001</v>
      </c>
      <c r="DR841">
        <v>190.19130000000001</v>
      </c>
      <c r="DS841">
        <v>-34.808700000000002</v>
      </c>
      <c r="DT841">
        <v>103.78</v>
      </c>
      <c r="DU841">
        <v>2.61</v>
      </c>
      <c r="DV841">
        <v>176.58009999999999</v>
      </c>
      <c r="DW841">
        <v>-48.419899999999998</v>
      </c>
      <c r="DX841">
        <v>105.123</v>
      </c>
      <c r="DY841">
        <v>2.4580000000000002</v>
      </c>
      <c r="DZ841">
        <v>178.35749999999999</v>
      </c>
      <c r="EA841">
        <v>-46.642499999999998</v>
      </c>
      <c r="EB841">
        <v>105.54900000000001</v>
      </c>
      <c r="EC841">
        <v>2.41</v>
      </c>
      <c r="ED841">
        <v>168.37799999999999</v>
      </c>
      <c r="EE841">
        <v>-56.622</v>
      </c>
      <c r="EF841">
        <v>104.682</v>
      </c>
      <c r="EG841">
        <v>2.5070000000000001</v>
      </c>
      <c r="EH841">
        <v>183.77209999999999</v>
      </c>
      <c r="EI841">
        <v>-41.227899999999998</v>
      </c>
      <c r="EJ841">
        <v>104.831</v>
      </c>
      <c r="EK841">
        <v>2.4900000000000002</v>
      </c>
      <c r="EL841">
        <v>190.70240000000001</v>
      </c>
      <c r="EM841">
        <v>-34.297600000000003</v>
      </c>
      <c r="EN841">
        <v>104.831</v>
      </c>
      <c r="EO841">
        <v>2.4900000000000002</v>
      </c>
      <c r="EP841">
        <v>189.3682</v>
      </c>
      <c r="EQ841">
        <v>-35.631799999999998</v>
      </c>
      <c r="ER841">
        <v>104.83799999999999</v>
      </c>
      <c r="ES841">
        <v>2.4889999999999999</v>
      </c>
      <c r="ET841">
        <v>189.4486</v>
      </c>
      <c r="EU841">
        <v>-35.551400000000001</v>
      </c>
      <c r="EV841">
        <v>105.53400000000001</v>
      </c>
      <c r="EW841">
        <v>2.41</v>
      </c>
      <c r="EX841">
        <v>174.04409999999999</v>
      </c>
      <c r="EY841">
        <v>-50.9559</v>
      </c>
      <c r="EZ841">
        <v>105.53400000000001</v>
      </c>
      <c r="FA841">
        <v>2.41</v>
      </c>
      <c r="FB841">
        <v>169.80449999999999</v>
      </c>
      <c r="FC841">
        <v>-55.195500000000003</v>
      </c>
      <c r="FD841">
        <v>105.53400000000001</v>
      </c>
      <c r="FE841">
        <v>2.41</v>
      </c>
      <c r="FF841">
        <v>163.79490000000001</v>
      </c>
      <c r="FG841">
        <v>-61.205100000000002</v>
      </c>
      <c r="FH841">
        <v>63.95</v>
      </c>
      <c r="FI841">
        <v>-16.350000000000001</v>
      </c>
      <c r="FJ841">
        <v>75.459999999999994</v>
      </c>
      <c r="FK841">
        <v>-11.77</v>
      </c>
      <c r="FL841">
        <v>103.16800000000001</v>
      </c>
      <c r="FM841">
        <v>-26.82</v>
      </c>
      <c r="FN841">
        <v>0.32990000000000003</v>
      </c>
      <c r="FO841">
        <v>-38.186599999999999</v>
      </c>
      <c r="FP841">
        <v>0.39140000000000003</v>
      </c>
      <c r="FQ841">
        <v>-39.844099999999997</v>
      </c>
      <c r="FR841">
        <v>0.52539999999999998</v>
      </c>
      <c r="FS841">
        <v>-33.321300000000001</v>
      </c>
      <c r="FT841">
        <v>0.86729999999999996</v>
      </c>
      <c r="FU841">
        <v>-27.213799999999999</v>
      </c>
      <c r="FV841">
        <v>1.4448000000000001</v>
      </c>
      <c r="FW841">
        <v>-19.1724</v>
      </c>
      <c r="FX841" t="s">
        <v>2306</v>
      </c>
      <c r="FY841">
        <v>94625.423999999999</v>
      </c>
    </row>
    <row r="842" spans="1:181" x14ac:dyDescent="0.35">
      <c r="A842">
        <v>845</v>
      </c>
      <c r="B842" t="s">
        <v>5643</v>
      </c>
      <c r="C842" t="s">
        <v>5633</v>
      </c>
      <c r="D842" t="s">
        <v>2301</v>
      </c>
      <c r="E842" t="s">
        <v>2302</v>
      </c>
      <c r="F842" t="s">
        <v>315</v>
      </c>
      <c r="G842" t="s">
        <v>193</v>
      </c>
      <c r="H842" t="s">
        <v>286</v>
      </c>
      <c r="I842" t="s">
        <v>193</v>
      </c>
      <c r="J842" t="s">
        <v>316</v>
      </c>
      <c r="K842" t="s">
        <v>193</v>
      </c>
      <c r="L842" t="s">
        <v>417</v>
      </c>
      <c r="M842" t="s">
        <v>193</v>
      </c>
      <c r="N842" t="s">
        <v>196</v>
      </c>
      <c r="O842" t="s">
        <v>197</v>
      </c>
      <c r="P842" t="s">
        <v>198</v>
      </c>
      <c r="Q842">
        <v>1750</v>
      </c>
      <c r="R842" t="s">
        <v>198</v>
      </c>
      <c r="S842">
        <v>650</v>
      </c>
      <c r="T842">
        <v>30</v>
      </c>
      <c r="U842">
        <v>3</v>
      </c>
      <c r="V842" t="s">
        <v>199</v>
      </c>
      <c r="W842" t="s">
        <v>200</v>
      </c>
      <c r="X842">
        <v>3.7</v>
      </c>
      <c r="Y842" t="s">
        <v>193</v>
      </c>
      <c r="Z842" t="s">
        <v>5581</v>
      </c>
      <c r="AA842" t="s">
        <v>999</v>
      </c>
      <c r="AB842">
        <v>230</v>
      </c>
      <c r="AD842">
        <v>-5</v>
      </c>
      <c r="AE842" t="s">
        <v>193</v>
      </c>
      <c r="AF842" t="s">
        <v>193</v>
      </c>
      <c r="AG842">
        <v>285</v>
      </c>
      <c r="AH842">
        <v>0</v>
      </c>
      <c r="AI842">
        <v>0</v>
      </c>
      <c r="AJ842" t="s">
        <v>193</v>
      </c>
      <c r="AK842" t="s">
        <v>193</v>
      </c>
      <c r="AM842">
        <v>-10</v>
      </c>
      <c r="AN842">
        <v>55</v>
      </c>
      <c r="AO842" t="s">
        <v>193</v>
      </c>
      <c r="AP842">
        <v>16.920000000000002</v>
      </c>
      <c r="AQ842">
        <v>3.7189999999999999</v>
      </c>
      <c r="AR842">
        <v>99.656000000000006</v>
      </c>
      <c r="AS842" t="s">
        <v>202</v>
      </c>
      <c r="AT842" t="s">
        <v>203</v>
      </c>
      <c r="AU842" t="s">
        <v>204</v>
      </c>
      <c r="AV842" t="s">
        <v>205</v>
      </c>
      <c r="AW842">
        <v>3</v>
      </c>
      <c r="AX842">
        <v>3</v>
      </c>
      <c r="AY842" t="s">
        <v>193</v>
      </c>
      <c r="AZ842" t="s">
        <v>193</v>
      </c>
      <c r="BA842" t="s">
        <v>206</v>
      </c>
      <c r="BB842" t="s">
        <v>206</v>
      </c>
      <c r="BC842" t="s">
        <v>202</v>
      </c>
      <c r="BD842" t="s">
        <v>202</v>
      </c>
      <c r="BE842" t="s">
        <v>206</v>
      </c>
      <c r="BF842" t="s">
        <v>206</v>
      </c>
      <c r="BG842" t="s">
        <v>207</v>
      </c>
      <c r="BH842" t="s">
        <v>193</v>
      </c>
      <c r="BI842">
        <v>2000</v>
      </c>
      <c r="BK842" t="s">
        <v>206</v>
      </c>
      <c r="BL842" t="s">
        <v>208</v>
      </c>
      <c r="BM842" t="s">
        <v>220</v>
      </c>
      <c r="BN842" t="s">
        <v>32</v>
      </c>
      <c r="BO842" t="s">
        <v>193</v>
      </c>
      <c r="BP842" t="s">
        <v>193</v>
      </c>
      <c r="BQ842" t="s">
        <v>193</v>
      </c>
      <c r="BR842" t="s">
        <v>193</v>
      </c>
      <c r="BS842" t="s">
        <v>193</v>
      </c>
      <c r="BT842" t="s">
        <v>193</v>
      </c>
      <c r="BU842" t="s">
        <v>193</v>
      </c>
      <c r="BV842" t="s">
        <v>193</v>
      </c>
      <c r="BW842" t="s">
        <v>209</v>
      </c>
      <c r="BX842" t="s">
        <v>197</v>
      </c>
      <c r="BY842" t="s">
        <v>193</v>
      </c>
      <c r="BZ842" t="s">
        <v>271</v>
      </c>
      <c r="CA842" t="s">
        <v>2303</v>
      </c>
      <c r="CB842" t="s">
        <v>2309</v>
      </c>
      <c r="CC842" t="s">
        <v>2310</v>
      </c>
      <c r="CD842" t="s">
        <v>5635</v>
      </c>
      <c r="CE842">
        <v>1</v>
      </c>
      <c r="CF842">
        <v>0</v>
      </c>
      <c r="CG842" t="s">
        <v>214</v>
      </c>
      <c r="CH842" t="s">
        <v>215</v>
      </c>
      <c r="CI842" t="s">
        <v>215</v>
      </c>
      <c r="CJ842" t="s">
        <v>197</v>
      </c>
      <c r="CK842">
        <v>650</v>
      </c>
      <c r="CL842" t="s">
        <v>216</v>
      </c>
      <c r="CM842">
        <v>1</v>
      </c>
      <c r="CN842" t="s">
        <v>199</v>
      </c>
      <c r="CO842" t="s">
        <v>193</v>
      </c>
      <c r="CP842">
        <v>6</v>
      </c>
      <c r="CQ842" t="s">
        <v>193</v>
      </c>
      <c r="CR842" t="s">
        <v>193</v>
      </c>
      <c r="CS842" t="s">
        <v>193</v>
      </c>
      <c r="CT842" t="s">
        <v>193</v>
      </c>
      <c r="CU842" t="s">
        <v>193</v>
      </c>
      <c r="CV842" t="s">
        <v>193</v>
      </c>
      <c r="CW842" t="s">
        <v>2301</v>
      </c>
      <c r="CX842" t="s">
        <v>217</v>
      </c>
      <c r="CY842">
        <v>0.75</v>
      </c>
      <c r="CZ842">
        <v>4.875</v>
      </c>
      <c r="DA842" t="s">
        <v>206</v>
      </c>
      <c r="DB842" t="s">
        <v>193</v>
      </c>
      <c r="DC842" t="s">
        <v>193</v>
      </c>
      <c r="DD842" t="s">
        <v>193</v>
      </c>
      <c r="DE842" t="s">
        <v>193</v>
      </c>
      <c r="DF842" t="s">
        <v>193</v>
      </c>
      <c r="DG842" t="s">
        <v>193</v>
      </c>
      <c r="DH842" t="s">
        <v>193</v>
      </c>
      <c r="DI842" t="s">
        <v>193</v>
      </c>
      <c r="DJ842" t="s">
        <v>193</v>
      </c>
      <c r="DK842" t="s">
        <v>193</v>
      </c>
      <c r="DL842" t="s">
        <v>222</v>
      </c>
      <c r="DM842" t="s">
        <v>222</v>
      </c>
      <c r="DN842" t="s">
        <v>223</v>
      </c>
      <c r="DO842" t="s">
        <v>1002</v>
      </c>
      <c r="DP842">
        <v>111.65600000000001</v>
      </c>
      <c r="DQ842">
        <v>3.0950000000000002</v>
      </c>
      <c r="DR842">
        <v>164.21629999999999</v>
      </c>
      <c r="DS842">
        <v>-65.783699999999996</v>
      </c>
      <c r="DT842">
        <v>110.645</v>
      </c>
      <c r="DU842">
        <v>3.1440000000000001</v>
      </c>
      <c r="DV842">
        <v>169.65350000000001</v>
      </c>
      <c r="DW842">
        <v>-60.346499999999999</v>
      </c>
      <c r="DX842">
        <v>112.551</v>
      </c>
      <c r="DY842">
        <v>3.052</v>
      </c>
      <c r="DZ842">
        <v>178.2878</v>
      </c>
      <c r="EA842">
        <v>-51.712200000000003</v>
      </c>
      <c r="EB842">
        <v>112.07</v>
      </c>
      <c r="EC842">
        <v>3.0750000000000002</v>
      </c>
      <c r="ED842">
        <v>172.93809999999999</v>
      </c>
      <c r="EE842">
        <v>-57.061900000000001</v>
      </c>
      <c r="EF842">
        <v>113.095</v>
      </c>
      <c r="EG842">
        <v>3.0259999999999998</v>
      </c>
      <c r="EH842">
        <v>169.77879999999999</v>
      </c>
      <c r="EI842">
        <v>-60.221200000000003</v>
      </c>
      <c r="EJ842">
        <v>112.84099999999999</v>
      </c>
      <c r="EK842">
        <v>3.0379999999999998</v>
      </c>
      <c r="EL842">
        <v>181.6575</v>
      </c>
      <c r="EM842">
        <v>-48.342500000000001</v>
      </c>
      <c r="EN842">
        <v>111.774</v>
      </c>
      <c r="EO842">
        <v>3.089</v>
      </c>
      <c r="EP842">
        <v>184.49520000000001</v>
      </c>
      <c r="EQ842">
        <v>-45.504800000000003</v>
      </c>
      <c r="ER842">
        <v>110.867</v>
      </c>
      <c r="ES842">
        <v>3.133</v>
      </c>
      <c r="ET842">
        <v>192.1088</v>
      </c>
      <c r="EU842">
        <v>-37.891199999999998</v>
      </c>
      <c r="EV842">
        <v>115.58</v>
      </c>
      <c r="EW842">
        <v>2.91</v>
      </c>
      <c r="EX842">
        <v>162.9905</v>
      </c>
      <c r="EY842">
        <v>-67.009500000000003</v>
      </c>
      <c r="EZ842">
        <v>115.58</v>
      </c>
      <c r="FA842">
        <v>2.91</v>
      </c>
      <c r="FB842">
        <v>161.2851</v>
      </c>
      <c r="FC842">
        <v>-68.7149</v>
      </c>
      <c r="FD842">
        <v>115.58</v>
      </c>
      <c r="FE842">
        <v>2.91</v>
      </c>
      <c r="FF842">
        <v>153.40110000000001</v>
      </c>
      <c r="FG842">
        <v>-76.5989</v>
      </c>
      <c r="FH842">
        <v>63.95</v>
      </c>
      <c r="FI842">
        <v>-16.350000000000001</v>
      </c>
      <c r="FJ842">
        <v>75.459999999999994</v>
      </c>
      <c r="FK842">
        <v>-11.77</v>
      </c>
      <c r="FL842">
        <v>103.16800000000001</v>
      </c>
      <c r="FM842">
        <v>-26.82</v>
      </c>
      <c r="FN842">
        <v>0.32990000000000003</v>
      </c>
      <c r="FO842">
        <v>-38.186599999999999</v>
      </c>
      <c r="FP842">
        <v>0.39140000000000003</v>
      </c>
      <c r="FQ842">
        <v>-39.844099999999997</v>
      </c>
      <c r="FR842">
        <v>0.52539999999999998</v>
      </c>
      <c r="FS842">
        <v>-33.321300000000001</v>
      </c>
      <c r="FT842">
        <v>0.86729999999999996</v>
      </c>
      <c r="FU842">
        <v>-27.213799999999999</v>
      </c>
      <c r="FV842">
        <v>1.4448000000000001</v>
      </c>
      <c r="FW842">
        <v>-19.1724</v>
      </c>
      <c r="FX842" t="s">
        <v>2306</v>
      </c>
      <c r="FY842">
        <v>94625.423999999999</v>
      </c>
    </row>
    <row r="843" spans="1:181" x14ac:dyDescent="0.35">
      <c r="A843">
        <v>846</v>
      </c>
      <c r="B843" t="s">
        <v>5643</v>
      </c>
      <c r="C843" t="s">
        <v>5633</v>
      </c>
      <c r="D843" t="s">
        <v>1211</v>
      </c>
      <c r="E843" t="s">
        <v>2100</v>
      </c>
      <c r="F843" t="s">
        <v>441</v>
      </c>
      <c r="G843" t="s">
        <v>304</v>
      </c>
      <c r="H843" t="s">
        <v>285</v>
      </c>
      <c r="I843" t="s">
        <v>304</v>
      </c>
      <c r="J843" t="s">
        <v>316</v>
      </c>
      <c r="K843" t="s">
        <v>193</v>
      </c>
      <c r="L843" t="s">
        <v>932</v>
      </c>
      <c r="M843" t="s">
        <v>193</v>
      </c>
      <c r="N843" t="s">
        <v>196</v>
      </c>
      <c r="O843" t="s">
        <v>193</v>
      </c>
      <c r="P843" t="s">
        <v>198</v>
      </c>
      <c r="Q843">
        <v>2000</v>
      </c>
      <c r="R843" t="s">
        <v>198</v>
      </c>
      <c r="S843">
        <v>1100</v>
      </c>
      <c r="T843">
        <v>10.3</v>
      </c>
      <c r="U843">
        <v>2</v>
      </c>
      <c r="V843" t="s">
        <v>2244</v>
      </c>
      <c r="W843" t="s">
        <v>200</v>
      </c>
      <c r="X843">
        <v>3.7</v>
      </c>
      <c r="Y843" t="s">
        <v>193</v>
      </c>
      <c r="Z843" t="s">
        <v>5202</v>
      </c>
      <c r="AA843" t="s">
        <v>1544</v>
      </c>
      <c r="AB843">
        <v>285</v>
      </c>
      <c r="AC843">
        <v>0</v>
      </c>
      <c r="AD843">
        <v>-31.75</v>
      </c>
      <c r="AE843" t="s">
        <v>193</v>
      </c>
      <c r="AF843" t="s">
        <v>193</v>
      </c>
      <c r="AG843">
        <v>350</v>
      </c>
      <c r="AH843">
        <v>0</v>
      </c>
      <c r="AI843">
        <v>0</v>
      </c>
      <c r="AJ843" t="s">
        <v>193</v>
      </c>
      <c r="AK843" t="s">
        <v>193</v>
      </c>
      <c r="AL843">
        <v>0</v>
      </c>
      <c r="AM843">
        <v>-10</v>
      </c>
      <c r="AN843">
        <v>65</v>
      </c>
      <c r="AO843" t="s">
        <v>193</v>
      </c>
      <c r="AP843">
        <v>7.27</v>
      </c>
      <c r="AQ843">
        <v>3.7</v>
      </c>
      <c r="AR843">
        <v>99.983999999999995</v>
      </c>
      <c r="AS843" t="s">
        <v>202</v>
      </c>
      <c r="AT843" t="s">
        <v>203</v>
      </c>
      <c r="AU843" t="s">
        <v>204</v>
      </c>
      <c r="AV843" t="s">
        <v>265</v>
      </c>
      <c r="AW843">
        <v>4</v>
      </c>
      <c r="AX843">
        <v>4</v>
      </c>
      <c r="AY843" t="s">
        <v>193</v>
      </c>
      <c r="AZ843" t="s">
        <v>193</v>
      </c>
      <c r="BA843" t="s">
        <v>206</v>
      </c>
      <c r="BB843" t="s">
        <v>206</v>
      </c>
      <c r="BC843" t="s">
        <v>202</v>
      </c>
      <c r="BD843" t="s">
        <v>202</v>
      </c>
      <c r="BE843" t="s">
        <v>206</v>
      </c>
      <c r="BF843" t="s">
        <v>206</v>
      </c>
      <c r="BG843" t="s">
        <v>207</v>
      </c>
      <c r="BH843" t="s">
        <v>193</v>
      </c>
      <c r="BI843">
        <v>2000</v>
      </c>
      <c r="BK843" t="s">
        <v>206</v>
      </c>
      <c r="BL843" t="s">
        <v>218</v>
      </c>
      <c r="BM843" t="s">
        <v>220</v>
      </c>
      <c r="BN843" t="s">
        <v>32</v>
      </c>
      <c r="BO843" t="s">
        <v>240</v>
      </c>
      <c r="BP843" t="s">
        <v>193</v>
      </c>
      <c r="BQ843" t="s">
        <v>193</v>
      </c>
      <c r="BR843" t="s">
        <v>193</v>
      </c>
      <c r="BS843" t="s">
        <v>193</v>
      </c>
      <c r="BT843" t="s">
        <v>193</v>
      </c>
      <c r="BU843" t="s">
        <v>193</v>
      </c>
      <c r="BV843" t="s">
        <v>193</v>
      </c>
      <c r="BW843" t="s">
        <v>2311</v>
      </c>
      <c r="BX843" t="s">
        <v>197</v>
      </c>
      <c r="BY843" t="s">
        <v>193</v>
      </c>
      <c r="BZ843" t="s">
        <v>243</v>
      </c>
      <c r="CA843" t="s">
        <v>337</v>
      </c>
      <c r="CB843" t="s">
        <v>2312</v>
      </c>
      <c r="CC843" t="s">
        <v>2313</v>
      </c>
      <c r="CD843" t="s">
        <v>5635</v>
      </c>
      <c r="CE843">
        <v>1</v>
      </c>
      <c r="CF843">
        <v>1</v>
      </c>
      <c r="CG843" t="s">
        <v>214</v>
      </c>
      <c r="CH843" t="s">
        <v>215</v>
      </c>
      <c r="CI843" t="s">
        <v>215</v>
      </c>
      <c r="CJ843" t="s">
        <v>197</v>
      </c>
      <c r="CK843">
        <v>1100</v>
      </c>
      <c r="CL843" t="s">
        <v>216</v>
      </c>
      <c r="CM843">
        <v>1</v>
      </c>
      <c r="CN843" t="s">
        <v>2244</v>
      </c>
      <c r="CO843" t="s">
        <v>193</v>
      </c>
      <c r="CP843">
        <v>3</v>
      </c>
      <c r="CQ843" t="s">
        <v>193</v>
      </c>
      <c r="CR843" t="s">
        <v>193</v>
      </c>
      <c r="CS843" t="s">
        <v>193</v>
      </c>
      <c r="CT843" t="s">
        <v>193</v>
      </c>
      <c r="CU843" t="s">
        <v>193</v>
      </c>
      <c r="CV843" t="s">
        <v>193</v>
      </c>
      <c r="CW843" t="s">
        <v>1211</v>
      </c>
      <c r="CX843" t="s">
        <v>217</v>
      </c>
      <c r="CY843" t="s">
        <v>299</v>
      </c>
      <c r="CZ843" t="s">
        <v>193</v>
      </c>
      <c r="DA843" t="s">
        <v>206</v>
      </c>
      <c r="DB843" t="s">
        <v>193</v>
      </c>
      <c r="DC843" t="s">
        <v>193</v>
      </c>
      <c r="DD843" t="s">
        <v>193</v>
      </c>
      <c r="DE843" t="s">
        <v>193</v>
      </c>
      <c r="DF843" t="s">
        <v>193</v>
      </c>
      <c r="DG843" t="s">
        <v>193</v>
      </c>
      <c r="DH843" t="s">
        <v>193</v>
      </c>
      <c r="DI843" t="s">
        <v>193</v>
      </c>
      <c r="DJ843" t="s">
        <v>193</v>
      </c>
      <c r="DK843" t="s">
        <v>193</v>
      </c>
      <c r="DL843" t="s">
        <v>222</v>
      </c>
      <c r="DM843" t="s">
        <v>222</v>
      </c>
      <c r="DN843" t="s">
        <v>223</v>
      </c>
      <c r="DO843" t="s">
        <v>1547</v>
      </c>
      <c r="DP843" t="s">
        <v>252</v>
      </c>
      <c r="DQ843" t="s">
        <v>252</v>
      </c>
      <c r="DR843" t="s">
        <v>278</v>
      </c>
      <c r="DS843" t="e">
        <v>#VALUE!</v>
      </c>
      <c r="DT843">
        <v>104.94199999999999</v>
      </c>
      <c r="DU843">
        <v>3.121</v>
      </c>
      <c r="DV843">
        <v>227.68010000000001</v>
      </c>
      <c r="DW843">
        <v>-57.319899999999997</v>
      </c>
      <c r="DX843">
        <v>106.729</v>
      </c>
      <c r="DY843">
        <v>2.92</v>
      </c>
      <c r="DZ843">
        <v>224.5575</v>
      </c>
      <c r="EA843">
        <v>-60.442500000000003</v>
      </c>
      <c r="EB843">
        <v>107.015</v>
      </c>
      <c r="EC843">
        <v>2.8879999999999999</v>
      </c>
      <c r="ED843">
        <v>216.178</v>
      </c>
      <c r="EE843">
        <v>-68.822000000000003</v>
      </c>
      <c r="EF843">
        <v>106.38800000000001</v>
      </c>
      <c r="EG843">
        <v>2.9580000000000002</v>
      </c>
      <c r="EH843">
        <v>228.87209999999999</v>
      </c>
      <c r="EI843">
        <v>-56.127899999999997</v>
      </c>
      <c r="EJ843">
        <v>106.54900000000001</v>
      </c>
      <c r="EK843">
        <v>2.94</v>
      </c>
      <c r="EL843">
        <v>235.70240000000001</v>
      </c>
      <c r="EM843">
        <v>-49.297600000000003</v>
      </c>
      <c r="EN843">
        <v>106.93</v>
      </c>
      <c r="EO843">
        <v>2.8969999999999998</v>
      </c>
      <c r="EP843">
        <v>230.06819999999999</v>
      </c>
      <c r="EQ843">
        <v>-54.931800000000003</v>
      </c>
      <c r="ER843">
        <v>107.089</v>
      </c>
      <c r="ES843">
        <v>2.879</v>
      </c>
      <c r="ET843">
        <v>228.4486</v>
      </c>
      <c r="EU843">
        <v>-56.551400000000001</v>
      </c>
      <c r="EV843">
        <v>107.21899999999999</v>
      </c>
      <c r="EW843">
        <v>2.8639999999999999</v>
      </c>
      <c r="EX843">
        <v>219.44409999999999</v>
      </c>
      <c r="EY843">
        <v>-65.555899999999994</v>
      </c>
      <c r="EZ843">
        <v>109.52500000000001</v>
      </c>
      <c r="FA843">
        <v>2.6110000000000002</v>
      </c>
      <c r="FB843">
        <v>189.90450000000001</v>
      </c>
      <c r="FC843">
        <v>-95.095500000000001</v>
      </c>
      <c r="FD843">
        <v>109.52500000000001</v>
      </c>
      <c r="FE843">
        <v>2.6110000000000002</v>
      </c>
      <c r="FF843">
        <v>189.92490000000001</v>
      </c>
      <c r="FG843">
        <v>-95.075100000000006</v>
      </c>
      <c r="FH843">
        <v>63.95</v>
      </c>
      <c r="FI843">
        <v>-16.350000000000001</v>
      </c>
      <c r="FJ843">
        <v>75.459999999999994</v>
      </c>
      <c r="FK843">
        <v>-11.77</v>
      </c>
      <c r="FL843">
        <v>103.16800000000001</v>
      </c>
      <c r="FM843">
        <v>-26.82</v>
      </c>
      <c r="FN843">
        <v>0.32990000000000003</v>
      </c>
      <c r="FO843">
        <v>-38.186599999999999</v>
      </c>
      <c r="FP843">
        <v>0.39140000000000003</v>
      </c>
      <c r="FQ843">
        <v>-39.844099999999997</v>
      </c>
      <c r="FR843">
        <v>0.52539999999999998</v>
      </c>
      <c r="FS843">
        <v>-33.321300000000001</v>
      </c>
      <c r="FT843">
        <v>0.86729999999999996</v>
      </c>
      <c r="FU843">
        <v>-27.213799999999999</v>
      </c>
      <c r="FV843">
        <v>1.4448000000000001</v>
      </c>
      <c r="FW843">
        <v>-19.1724</v>
      </c>
      <c r="FX843" t="s">
        <v>2103</v>
      </c>
      <c r="FY843" t="s">
        <v>252</v>
      </c>
    </row>
    <row r="844" spans="1:181" x14ac:dyDescent="0.35">
      <c r="A844">
        <v>847</v>
      </c>
      <c r="B844" t="s">
        <v>5643</v>
      </c>
      <c r="C844" t="s">
        <v>5633</v>
      </c>
      <c r="D844" t="s">
        <v>1211</v>
      </c>
      <c r="E844" t="s">
        <v>2100</v>
      </c>
      <c r="F844" t="s">
        <v>441</v>
      </c>
      <c r="G844" t="s">
        <v>304</v>
      </c>
      <c r="H844" t="s">
        <v>285</v>
      </c>
      <c r="I844" t="s">
        <v>304</v>
      </c>
      <c r="J844" t="s">
        <v>316</v>
      </c>
      <c r="K844" t="s">
        <v>193</v>
      </c>
      <c r="L844" t="s">
        <v>932</v>
      </c>
      <c r="M844" t="s">
        <v>193</v>
      </c>
      <c r="N844" t="s">
        <v>196</v>
      </c>
      <c r="O844" t="s">
        <v>197</v>
      </c>
      <c r="P844" t="s">
        <v>198</v>
      </c>
      <c r="Q844">
        <v>2000</v>
      </c>
      <c r="R844" t="s">
        <v>198</v>
      </c>
      <c r="S844">
        <v>900</v>
      </c>
      <c r="T844">
        <v>30.5</v>
      </c>
      <c r="U844">
        <v>2</v>
      </c>
      <c r="V844" t="s">
        <v>2244</v>
      </c>
      <c r="W844" t="s">
        <v>200</v>
      </c>
      <c r="X844">
        <v>4.25</v>
      </c>
      <c r="Y844" t="s">
        <v>193</v>
      </c>
      <c r="Z844" t="s">
        <v>5525</v>
      </c>
      <c r="AA844" t="s">
        <v>999</v>
      </c>
      <c r="AB844">
        <v>285</v>
      </c>
      <c r="AC844">
        <v>0</v>
      </c>
      <c r="AD844">
        <v>-37</v>
      </c>
      <c r="AE844" t="s">
        <v>193</v>
      </c>
      <c r="AF844" t="s">
        <v>193</v>
      </c>
      <c r="AG844">
        <v>350</v>
      </c>
      <c r="AH844">
        <v>0</v>
      </c>
      <c r="AI844">
        <v>0</v>
      </c>
      <c r="AJ844" t="s">
        <v>193</v>
      </c>
      <c r="AK844" t="s">
        <v>193</v>
      </c>
      <c r="AL844">
        <v>0</v>
      </c>
      <c r="AM844">
        <v>-10</v>
      </c>
      <c r="AN844">
        <v>65</v>
      </c>
      <c r="AO844" t="s">
        <v>193</v>
      </c>
      <c r="AP844">
        <v>10.11</v>
      </c>
      <c r="AQ844">
        <v>4.282</v>
      </c>
      <c r="AR844">
        <v>99.454999999999998</v>
      </c>
      <c r="AS844" t="s">
        <v>202</v>
      </c>
      <c r="AT844" t="s">
        <v>203</v>
      </c>
      <c r="AU844" t="s">
        <v>204</v>
      </c>
      <c r="AV844" t="s">
        <v>265</v>
      </c>
      <c r="AW844">
        <v>4</v>
      </c>
      <c r="AX844">
        <v>4</v>
      </c>
      <c r="AY844" t="s">
        <v>193</v>
      </c>
      <c r="AZ844" t="s">
        <v>193</v>
      </c>
      <c r="BA844" t="s">
        <v>206</v>
      </c>
      <c r="BB844" t="s">
        <v>206</v>
      </c>
      <c r="BC844" t="s">
        <v>202</v>
      </c>
      <c r="BD844" t="s">
        <v>202</v>
      </c>
      <c r="BE844" t="s">
        <v>206</v>
      </c>
      <c r="BF844" t="s">
        <v>206</v>
      </c>
      <c r="BG844" t="s">
        <v>207</v>
      </c>
      <c r="BH844" t="s">
        <v>193</v>
      </c>
      <c r="BI844">
        <v>2000</v>
      </c>
      <c r="BK844" t="s">
        <v>206</v>
      </c>
      <c r="BL844" t="s">
        <v>218</v>
      </c>
      <c r="BM844" t="s">
        <v>220</v>
      </c>
      <c r="BN844" t="s">
        <v>32</v>
      </c>
      <c r="BO844" t="s">
        <v>240</v>
      </c>
      <c r="BP844" t="s">
        <v>193</v>
      </c>
      <c r="BQ844" t="s">
        <v>193</v>
      </c>
      <c r="BR844" t="s">
        <v>193</v>
      </c>
      <c r="BS844" t="s">
        <v>193</v>
      </c>
      <c r="BT844" t="s">
        <v>193</v>
      </c>
      <c r="BU844" t="s">
        <v>193</v>
      </c>
      <c r="BV844" t="s">
        <v>193</v>
      </c>
      <c r="BW844" t="s">
        <v>2311</v>
      </c>
      <c r="BX844" t="s">
        <v>197</v>
      </c>
      <c r="BY844" t="s">
        <v>193</v>
      </c>
      <c r="BZ844" t="s">
        <v>243</v>
      </c>
      <c r="CA844" t="s">
        <v>337</v>
      </c>
      <c r="CB844" t="s">
        <v>2314</v>
      </c>
      <c r="CC844" t="s">
        <v>2315</v>
      </c>
      <c r="CD844" t="s">
        <v>5635</v>
      </c>
      <c r="CE844">
        <v>1</v>
      </c>
      <c r="CF844">
        <v>0</v>
      </c>
      <c r="CG844" t="s">
        <v>214</v>
      </c>
      <c r="CH844" t="s">
        <v>215</v>
      </c>
      <c r="CI844" t="s">
        <v>215</v>
      </c>
      <c r="CJ844" t="s">
        <v>197</v>
      </c>
      <c r="CK844">
        <v>900</v>
      </c>
      <c r="CL844" t="s">
        <v>216</v>
      </c>
      <c r="CM844">
        <v>1</v>
      </c>
      <c r="CN844" t="s">
        <v>2244</v>
      </c>
      <c r="CO844" t="s">
        <v>193</v>
      </c>
      <c r="CP844">
        <v>6</v>
      </c>
      <c r="CQ844" t="s">
        <v>193</v>
      </c>
      <c r="CR844" t="s">
        <v>193</v>
      </c>
      <c r="CS844" t="s">
        <v>193</v>
      </c>
      <c r="CT844" t="s">
        <v>193</v>
      </c>
      <c r="CU844" t="s">
        <v>193</v>
      </c>
      <c r="CV844" t="s">
        <v>193</v>
      </c>
      <c r="CW844" t="s">
        <v>1211</v>
      </c>
      <c r="CX844" t="s">
        <v>217</v>
      </c>
      <c r="CY844" t="s">
        <v>299</v>
      </c>
      <c r="CZ844" t="s">
        <v>193</v>
      </c>
      <c r="DA844" t="s">
        <v>206</v>
      </c>
      <c r="DB844" t="s">
        <v>193</v>
      </c>
      <c r="DC844" t="s">
        <v>193</v>
      </c>
      <c r="DD844" t="s">
        <v>193</v>
      </c>
      <c r="DE844" t="s">
        <v>193</v>
      </c>
      <c r="DF844" t="s">
        <v>193</v>
      </c>
      <c r="DG844" t="s">
        <v>193</v>
      </c>
      <c r="DH844" t="s">
        <v>193</v>
      </c>
      <c r="DI844" t="s">
        <v>193</v>
      </c>
      <c r="DJ844" t="s">
        <v>193</v>
      </c>
      <c r="DK844" t="s">
        <v>193</v>
      </c>
      <c r="DL844" t="s">
        <v>222</v>
      </c>
      <c r="DM844" t="s">
        <v>222</v>
      </c>
      <c r="DN844" t="s">
        <v>223</v>
      </c>
      <c r="DO844" t="s">
        <v>1002</v>
      </c>
      <c r="DP844" t="s">
        <v>252</v>
      </c>
      <c r="DQ844" t="s">
        <v>252</v>
      </c>
      <c r="DR844" t="s">
        <v>278</v>
      </c>
      <c r="DS844" t="e">
        <v>#VALUE!</v>
      </c>
      <c r="DT844">
        <v>111.163</v>
      </c>
      <c r="DU844">
        <v>3.6360000000000001</v>
      </c>
      <c r="DV844">
        <v>218.8535</v>
      </c>
      <c r="DW844">
        <v>-66.146500000000003</v>
      </c>
      <c r="DX844">
        <v>113.946</v>
      </c>
      <c r="DY844">
        <v>3.496</v>
      </c>
      <c r="DZ844">
        <v>222.68780000000001</v>
      </c>
      <c r="EA844">
        <v>-62.312199999999997</v>
      </c>
      <c r="EB844">
        <v>114.61499999999999</v>
      </c>
      <c r="EC844">
        <v>3.4630000000000001</v>
      </c>
      <c r="ED844">
        <v>211.7381</v>
      </c>
      <c r="EE844">
        <v>-73.261899999999997</v>
      </c>
      <c r="EF844">
        <v>114.029</v>
      </c>
      <c r="EG844">
        <v>3.492</v>
      </c>
      <c r="EH844">
        <v>216.37880000000001</v>
      </c>
      <c r="EI844">
        <v>-68.621200000000002</v>
      </c>
      <c r="EJ844">
        <v>114.07</v>
      </c>
      <c r="EK844">
        <v>3.49</v>
      </c>
      <c r="EL844">
        <v>226.85749999999999</v>
      </c>
      <c r="EM844">
        <v>-58.142499999999998</v>
      </c>
      <c r="EN844">
        <v>114.14100000000001</v>
      </c>
      <c r="EO844">
        <v>3.4860000000000002</v>
      </c>
      <c r="EP844">
        <v>224.1952</v>
      </c>
      <c r="EQ844">
        <v>-60.8048</v>
      </c>
      <c r="ER844">
        <v>114.86199999999999</v>
      </c>
      <c r="ES844">
        <v>3.4510000000000001</v>
      </c>
      <c r="ET844">
        <v>223.90880000000001</v>
      </c>
      <c r="EU844">
        <v>-61.091200000000001</v>
      </c>
      <c r="EV844">
        <v>114.30200000000001</v>
      </c>
      <c r="EW844">
        <v>3.4780000000000002</v>
      </c>
      <c r="EX844">
        <v>219.79050000000001</v>
      </c>
      <c r="EY844">
        <v>-65.209500000000006</v>
      </c>
      <c r="EZ844">
        <v>120.325</v>
      </c>
      <c r="FA844">
        <v>3.1920000000000002</v>
      </c>
      <c r="FB844">
        <v>189.48509999999999</v>
      </c>
      <c r="FC844">
        <v>-95.514899999999997</v>
      </c>
      <c r="FD844">
        <v>120.325</v>
      </c>
      <c r="FE844">
        <v>3.1920000000000002</v>
      </c>
      <c r="FF844">
        <v>189.4922</v>
      </c>
      <c r="FG844">
        <v>-95.507800000000003</v>
      </c>
      <c r="FH844">
        <v>63.95</v>
      </c>
      <c r="FI844">
        <v>-16.350000000000001</v>
      </c>
      <c r="FJ844">
        <v>75.459999999999994</v>
      </c>
      <c r="FK844">
        <v>-11.77</v>
      </c>
      <c r="FL844">
        <v>103.16800000000001</v>
      </c>
      <c r="FM844">
        <v>-26.82</v>
      </c>
      <c r="FN844">
        <v>0.32990000000000003</v>
      </c>
      <c r="FO844">
        <v>-38.186599999999999</v>
      </c>
      <c r="FP844">
        <v>0.39140000000000003</v>
      </c>
      <c r="FQ844">
        <v>-39.844099999999997</v>
      </c>
      <c r="FR844">
        <v>0.52539999999999998</v>
      </c>
      <c r="FS844">
        <v>-33.321300000000001</v>
      </c>
      <c r="FT844">
        <v>0.86729999999999996</v>
      </c>
      <c r="FU844">
        <v>-27.213799999999999</v>
      </c>
      <c r="FV844">
        <v>1.4448000000000001</v>
      </c>
      <c r="FW844">
        <v>-19.1724</v>
      </c>
      <c r="FX844" t="s">
        <v>2103</v>
      </c>
      <c r="FY844" t="s">
        <v>252</v>
      </c>
    </row>
    <row r="845" spans="1:181" x14ac:dyDescent="0.35">
      <c r="A845">
        <v>848</v>
      </c>
      <c r="B845" t="s">
        <v>5643</v>
      </c>
      <c r="C845" t="s">
        <v>5633</v>
      </c>
      <c r="D845" t="s">
        <v>2316</v>
      </c>
      <c r="E845" t="s">
        <v>2317</v>
      </c>
      <c r="F845" t="s">
        <v>315</v>
      </c>
      <c r="G845" t="s">
        <v>193</v>
      </c>
      <c r="H845" t="s">
        <v>371</v>
      </c>
      <c r="I845" t="s">
        <v>193</v>
      </c>
      <c r="J845" t="s">
        <v>316</v>
      </c>
      <c r="K845" t="s">
        <v>193</v>
      </c>
      <c r="L845" t="s">
        <v>1477</v>
      </c>
      <c r="M845" t="s">
        <v>193</v>
      </c>
      <c r="N845" t="s">
        <v>196</v>
      </c>
      <c r="O845" t="s">
        <v>197</v>
      </c>
      <c r="P845" t="s">
        <v>198</v>
      </c>
      <c r="Q845">
        <v>6000</v>
      </c>
      <c r="R845" t="s">
        <v>198</v>
      </c>
      <c r="S845">
        <v>1000</v>
      </c>
      <c r="T845">
        <v>5</v>
      </c>
      <c r="U845">
        <v>5</v>
      </c>
      <c r="V845" t="s">
        <v>199</v>
      </c>
      <c r="W845" t="s">
        <v>200</v>
      </c>
      <c r="X845">
        <v>2.4</v>
      </c>
      <c r="Y845" t="s">
        <v>193</v>
      </c>
      <c r="Z845" t="s">
        <v>5646</v>
      </c>
      <c r="AA845" t="s">
        <v>1786</v>
      </c>
      <c r="AB845">
        <v>190</v>
      </c>
      <c r="AD845" t="s">
        <v>193</v>
      </c>
      <c r="AE845" t="s">
        <v>193</v>
      </c>
      <c r="AF845" t="s">
        <v>193</v>
      </c>
      <c r="AG845">
        <v>240</v>
      </c>
      <c r="AH845">
        <v>0</v>
      </c>
      <c r="AI845">
        <v>0</v>
      </c>
      <c r="AJ845" t="s">
        <v>193</v>
      </c>
      <c r="AK845" t="s">
        <v>193</v>
      </c>
      <c r="AM845">
        <v>-15</v>
      </c>
      <c r="AN845">
        <v>50</v>
      </c>
      <c r="AO845" t="s">
        <v>193</v>
      </c>
      <c r="AP845">
        <v>8.8000000000000007</v>
      </c>
      <c r="AQ845">
        <v>2.7519999999999998</v>
      </c>
      <c r="AR845">
        <v>99.986999999999995</v>
      </c>
      <c r="AS845" t="s">
        <v>202</v>
      </c>
      <c r="AT845" t="s">
        <v>203</v>
      </c>
      <c r="AU845" t="s">
        <v>204</v>
      </c>
      <c r="AV845" t="s">
        <v>205</v>
      </c>
      <c r="AW845">
        <v>4</v>
      </c>
      <c r="AX845">
        <v>4</v>
      </c>
      <c r="AY845" t="s">
        <v>193</v>
      </c>
      <c r="AZ845" t="s">
        <v>193</v>
      </c>
      <c r="BA845" t="s">
        <v>206</v>
      </c>
      <c r="BB845" t="s">
        <v>206</v>
      </c>
      <c r="BC845" t="s">
        <v>202</v>
      </c>
      <c r="BD845" t="s">
        <v>202</v>
      </c>
      <c r="BE845" t="s">
        <v>206</v>
      </c>
      <c r="BF845" t="s">
        <v>206</v>
      </c>
      <c r="BG845" t="s">
        <v>207</v>
      </c>
      <c r="BH845" t="s">
        <v>193</v>
      </c>
      <c r="BI845">
        <v>2000</v>
      </c>
      <c r="BK845" t="s">
        <v>206</v>
      </c>
      <c r="BL845" t="s">
        <v>208</v>
      </c>
      <c r="BM845" t="s">
        <v>220</v>
      </c>
      <c r="BN845" t="s">
        <v>30</v>
      </c>
      <c r="BO845" t="s">
        <v>32</v>
      </c>
      <c r="BP845" t="s">
        <v>193</v>
      </c>
      <c r="BQ845" t="s">
        <v>193</v>
      </c>
      <c r="BR845" t="s">
        <v>193</v>
      </c>
      <c r="BS845" t="s">
        <v>193</v>
      </c>
      <c r="BT845" t="s">
        <v>193</v>
      </c>
      <c r="BU845" t="s">
        <v>193</v>
      </c>
      <c r="BV845" t="s">
        <v>193</v>
      </c>
      <c r="BW845" t="s">
        <v>209</v>
      </c>
      <c r="BX845" t="s">
        <v>197</v>
      </c>
      <c r="BY845" t="s">
        <v>193</v>
      </c>
      <c r="BZ845" t="s">
        <v>211</v>
      </c>
      <c r="CA845" t="s">
        <v>2318</v>
      </c>
      <c r="CB845" t="s">
        <v>2319</v>
      </c>
      <c r="CC845" t="s">
        <v>2320</v>
      </c>
      <c r="CD845" t="s">
        <v>5635</v>
      </c>
      <c r="CE845">
        <v>1</v>
      </c>
      <c r="CF845">
        <v>1</v>
      </c>
      <c r="CG845" t="s">
        <v>214</v>
      </c>
      <c r="CH845" t="s">
        <v>215</v>
      </c>
      <c r="CI845" t="s">
        <v>215</v>
      </c>
      <c r="CJ845" t="s">
        <v>197</v>
      </c>
      <c r="CK845">
        <v>1000</v>
      </c>
      <c r="CL845" t="s">
        <v>216</v>
      </c>
      <c r="CM845">
        <v>1</v>
      </c>
      <c r="CN845" t="s">
        <v>199</v>
      </c>
      <c r="CO845" t="s">
        <v>193</v>
      </c>
      <c r="CP845">
        <v>1</v>
      </c>
      <c r="CQ845" t="s">
        <v>193</v>
      </c>
      <c r="CR845" t="s">
        <v>193</v>
      </c>
      <c r="CS845" t="s">
        <v>193</v>
      </c>
      <c r="CT845" t="s">
        <v>193</v>
      </c>
      <c r="CU845" t="s">
        <v>193</v>
      </c>
      <c r="CV845" t="s">
        <v>193</v>
      </c>
      <c r="CW845" t="s">
        <v>2316</v>
      </c>
      <c r="CX845" t="s">
        <v>217</v>
      </c>
      <c r="CY845">
        <v>0.35</v>
      </c>
      <c r="CZ845">
        <v>3.5</v>
      </c>
      <c r="DA845" t="s">
        <v>206</v>
      </c>
      <c r="DB845" t="s">
        <v>193</v>
      </c>
      <c r="DC845" t="s">
        <v>193</v>
      </c>
      <c r="DD845" t="s">
        <v>193</v>
      </c>
      <c r="DE845" t="s">
        <v>193</v>
      </c>
      <c r="DF845" t="s">
        <v>193</v>
      </c>
      <c r="DG845" t="s">
        <v>35</v>
      </c>
      <c r="DH845" t="s">
        <v>525</v>
      </c>
      <c r="DI845" t="s">
        <v>354</v>
      </c>
      <c r="DJ845" t="s">
        <v>342</v>
      </c>
      <c r="DK845" t="s">
        <v>2189</v>
      </c>
      <c r="DL845" t="s">
        <v>222</v>
      </c>
      <c r="DM845" t="s">
        <v>222</v>
      </c>
      <c r="DN845" t="s">
        <v>223</v>
      </c>
      <c r="DO845" t="s">
        <v>1790</v>
      </c>
      <c r="DP845">
        <v>102.36499999999999</v>
      </c>
      <c r="DQ845">
        <v>1.893</v>
      </c>
      <c r="DR845">
        <v>136.79769999999999</v>
      </c>
      <c r="DS845">
        <v>-53.202300000000001</v>
      </c>
      <c r="DT845">
        <v>102.872</v>
      </c>
      <c r="DU845">
        <v>1.786</v>
      </c>
      <c r="DV845">
        <v>129.51949999999999</v>
      </c>
      <c r="DW845">
        <v>-60.480499999999999</v>
      </c>
      <c r="DX845">
        <v>104.37</v>
      </c>
      <c r="DY845">
        <v>1.4730000000000001</v>
      </c>
      <c r="DZ845">
        <v>110.8776</v>
      </c>
      <c r="EA845">
        <v>-79.122399999999999</v>
      </c>
      <c r="EB845">
        <v>103.986</v>
      </c>
      <c r="EC845">
        <v>1.552</v>
      </c>
      <c r="ED845">
        <v>116.45650000000001</v>
      </c>
      <c r="EE845">
        <v>-73.543499999999995</v>
      </c>
      <c r="EF845">
        <v>104.038</v>
      </c>
      <c r="EG845">
        <v>1.54</v>
      </c>
      <c r="EH845">
        <v>118.76139999999999</v>
      </c>
      <c r="EI845">
        <v>-71.238600000000005</v>
      </c>
      <c r="EJ845">
        <v>104.008</v>
      </c>
      <c r="EK845">
        <v>1.546</v>
      </c>
      <c r="EL845">
        <v>121.1352</v>
      </c>
      <c r="EM845">
        <v>-68.864800000000002</v>
      </c>
      <c r="EN845">
        <v>103.827</v>
      </c>
      <c r="EO845">
        <v>1.583</v>
      </c>
      <c r="EP845">
        <v>122.2812</v>
      </c>
      <c r="EQ845">
        <v>-67.718800000000002</v>
      </c>
      <c r="ER845">
        <v>104.113</v>
      </c>
      <c r="ES845">
        <v>1.5229999999999999</v>
      </c>
      <c r="ET845">
        <v>116.0072</v>
      </c>
      <c r="EU845">
        <v>-73.992800000000003</v>
      </c>
      <c r="EV845">
        <v>104.709</v>
      </c>
      <c r="EW845">
        <v>1.397</v>
      </c>
      <c r="EX845">
        <v>97.277600000000007</v>
      </c>
      <c r="EY845">
        <v>-92.722399999999993</v>
      </c>
      <c r="EZ845">
        <v>106.152</v>
      </c>
      <c r="FA845">
        <v>1.099</v>
      </c>
      <c r="FB845">
        <v>65.612799999999993</v>
      </c>
      <c r="FC845">
        <v>-124.38720000000001</v>
      </c>
      <c r="FD845">
        <v>106.152</v>
      </c>
      <c r="FE845">
        <v>1.099</v>
      </c>
      <c r="FF845">
        <v>64.378699999999995</v>
      </c>
      <c r="FG845">
        <v>-125.62130000000001</v>
      </c>
      <c r="FH845">
        <v>63.95</v>
      </c>
      <c r="FI845">
        <v>-16.350000000000001</v>
      </c>
      <c r="FJ845">
        <v>75.459999999999994</v>
      </c>
      <c r="FK845">
        <v>-11.77</v>
      </c>
      <c r="FL845">
        <v>103.16800000000001</v>
      </c>
      <c r="FM845">
        <v>-26.82</v>
      </c>
      <c r="FN845">
        <v>0.32990000000000003</v>
      </c>
      <c r="FO845">
        <v>-38.186599999999999</v>
      </c>
      <c r="FP845">
        <v>0.39140000000000003</v>
      </c>
      <c r="FQ845">
        <v>-39.844099999999997</v>
      </c>
      <c r="FR845">
        <v>0.52539999999999998</v>
      </c>
      <c r="FS845">
        <v>-33.321300000000001</v>
      </c>
      <c r="FT845">
        <v>0.86729999999999996</v>
      </c>
      <c r="FU845">
        <v>-27.213799999999999</v>
      </c>
      <c r="FV845">
        <v>1.4448000000000001</v>
      </c>
      <c r="FW845">
        <v>-19.1724</v>
      </c>
      <c r="FX845" t="s">
        <v>2321</v>
      </c>
      <c r="FY845">
        <v>126522.0224</v>
      </c>
    </row>
    <row r="846" spans="1:181" x14ac:dyDescent="0.35">
      <c r="A846">
        <v>849</v>
      </c>
      <c r="B846" t="s">
        <v>5643</v>
      </c>
      <c r="C846" t="s">
        <v>5633</v>
      </c>
      <c r="D846" t="s">
        <v>2316</v>
      </c>
      <c r="E846" t="s">
        <v>2317</v>
      </c>
      <c r="F846" t="s">
        <v>315</v>
      </c>
      <c r="G846" t="s">
        <v>193</v>
      </c>
      <c r="H846" t="s">
        <v>371</v>
      </c>
      <c r="I846" t="s">
        <v>193</v>
      </c>
      <c r="J846" t="s">
        <v>316</v>
      </c>
      <c r="K846" t="s">
        <v>193</v>
      </c>
      <c r="L846" t="s">
        <v>1477</v>
      </c>
      <c r="M846" t="s">
        <v>193</v>
      </c>
      <c r="N846" t="s">
        <v>196</v>
      </c>
      <c r="O846" t="s">
        <v>197</v>
      </c>
      <c r="P846" t="s">
        <v>198</v>
      </c>
      <c r="Q846">
        <v>6000</v>
      </c>
      <c r="R846" t="s">
        <v>198</v>
      </c>
      <c r="S846">
        <v>1000</v>
      </c>
      <c r="T846">
        <v>7</v>
      </c>
      <c r="U846">
        <v>5</v>
      </c>
      <c r="V846" t="s">
        <v>199</v>
      </c>
      <c r="W846" t="s">
        <v>200</v>
      </c>
      <c r="X846">
        <v>2.75</v>
      </c>
      <c r="Y846" t="s">
        <v>193</v>
      </c>
      <c r="Z846" t="s">
        <v>5648</v>
      </c>
      <c r="AA846" t="s">
        <v>1878</v>
      </c>
      <c r="AB846">
        <v>200</v>
      </c>
      <c r="AD846">
        <v>-39</v>
      </c>
      <c r="AE846" t="s">
        <v>193</v>
      </c>
      <c r="AF846" t="s">
        <v>193</v>
      </c>
      <c r="AG846">
        <v>250</v>
      </c>
      <c r="AH846">
        <v>0</v>
      </c>
      <c r="AI846">
        <v>0</v>
      </c>
      <c r="AJ846" t="s">
        <v>193</v>
      </c>
      <c r="AK846" t="s">
        <v>193</v>
      </c>
      <c r="AM846">
        <v>-15</v>
      </c>
      <c r="AN846">
        <v>50</v>
      </c>
      <c r="AO846" t="s">
        <v>193</v>
      </c>
      <c r="AP846">
        <v>6.5</v>
      </c>
      <c r="AQ846">
        <v>2.867</v>
      </c>
      <c r="AR846">
        <v>99.852999999999994</v>
      </c>
      <c r="AS846" t="s">
        <v>202</v>
      </c>
      <c r="AT846" t="s">
        <v>203</v>
      </c>
      <c r="AU846" t="s">
        <v>204</v>
      </c>
      <c r="AV846" t="s">
        <v>205</v>
      </c>
      <c r="AW846">
        <v>4</v>
      </c>
      <c r="AX846">
        <v>4</v>
      </c>
      <c r="AY846" t="s">
        <v>193</v>
      </c>
      <c r="AZ846" t="s">
        <v>193</v>
      </c>
      <c r="BA846" t="s">
        <v>206</v>
      </c>
      <c r="BB846" t="s">
        <v>206</v>
      </c>
      <c r="BC846" t="s">
        <v>202</v>
      </c>
      <c r="BD846" t="s">
        <v>202</v>
      </c>
      <c r="BE846" t="s">
        <v>206</v>
      </c>
      <c r="BF846" t="s">
        <v>206</v>
      </c>
      <c r="BG846" t="s">
        <v>207</v>
      </c>
      <c r="BH846" t="s">
        <v>193</v>
      </c>
      <c r="BI846">
        <v>2000</v>
      </c>
      <c r="BK846" t="s">
        <v>206</v>
      </c>
      <c r="BL846" t="s">
        <v>208</v>
      </c>
      <c r="BM846" t="s">
        <v>220</v>
      </c>
      <c r="BN846" t="s">
        <v>30</v>
      </c>
      <c r="BO846" t="s">
        <v>32</v>
      </c>
      <c r="BP846" t="s">
        <v>193</v>
      </c>
      <c r="BQ846" t="s">
        <v>193</v>
      </c>
      <c r="BR846" t="s">
        <v>193</v>
      </c>
      <c r="BS846" t="s">
        <v>193</v>
      </c>
      <c r="BT846" t="s">
        <v>193</v>
      </c>
      <c r="BU846" t="s">
        <v>193</v>
      </c>
      <c r="BV846" t="s">
        <v>193</v>
      </c>
      <c r="BW846" t="s">
        <v>209</v>
      </c>
      <c r="BX846" t="s">
        <v>197</v>
      </c>
      <c r="BY846" t="s">
        <v>193</v>
      </c>
      <c r="BZ846" t="s">
        <v>211</v>
      </c>
      <c r="CA846" t="s">
        <v>2318</v>
      </c>
      <c r="CB846" t="s">
        <v>2322</v>
      </c>
      <c r="CC846" t="s">
        <v>2323</v>
      </c>
      <c r="CD846" t="s">
        <v>5635</v>
      </c>
      <c r="CE846">
        <v>1</v>
      </c>
      <c r="CF846">
        <v>0</v>
      </c>
      <c r="CG846" t="s">
        <v>214</v>
      </c>
      <c r="CH846" t="s">
        <v>215</v>
      </c>
      <c r="CI846" t="s">
        <v>215</v>
      </c>
      <c r="CJ846" t="s">
        <v>197</v>
      </c>
      <c r="CK846">
        <v>1000</v>
      </c>
      <c r="CL846" t="s">
        <v>216</v>
      </c>
      <c r="CM846">
        <v>1</v>
      </c>
      <c r="CN846" t="s">
        <v>199</v>
      </c>
      <c r="CO846" t="s">
        <v>193</v>
      </c>
      <c r="CP846">
        <v>2</v>
      </c>
      <c r="CQ846" t="s">
        <v>193</v>
      </c>
      <c r="CR846" t="s">
        <v>193</v>
      </c>
      <c r="CS846" t="s">
        <v>193</v>
      </c>
      <c r="CT846" t="s">
        <v>193</v>
      </c>
      <c r="CU846" t="s">
        <v>193</v>
      </c>
      <c r="CV846" t="s">
        <v>193</v>
      </c>
      <c r="CW846" t="s">
        <v>2316</v>
      </c>
      <c r="CX846" t="s">
        <v>217</v>
      </c>
      <c r="CY846">
        <v>0.4</v>
      </c>
      <c r="CZ846">
        <v>4</v>
      </c>
      <c r="DA846" t="s">
        <v>206</v>
      </c>
      <c r="DB846" t="s">
        <v>193</v>
      </c>
      <c r="DC846" t="s">
        <v>193</v>
      </c>
      <c r="DD846" t="s">
        <v>193</v>
      </c>
      <c r="DE846" t="s">
        <v>193</v>
      </c>
      <c r="DF846" t="s">
        <v>193</v>
      </c>
      <c r="DG846" t="s">
        <v>35</v>
      </c>
      <c r="DH846" t="s">
        <v>525</v>
      </c>
      <c r="DI846" t="s">
        <v>354</v>
      </c>
      <c r="DJ846" t="s">
        <v>342</v>
      </c>
      <c r="DK846" t="s">
        <v>2189</v>
      </c>
      <c r="DL846" t="s">
        <v>222</v>
      </c>
      <c r="DM846" t="s">
        <v>222</v>
      </c>
      <c r="DN846" t="s">
        <v>223</v>
      </c>
      <c r="DO846" t="s">
        <v>1881</v>
      </c>
      <c r="DP846">
        <v>102.649</v>
      </c>
      <c r="DQ846">
        <v>2.3279999999999998</v>
      </c>
      <c r="DR846">
        <v>158.328</v>
      </c>
      <c r="DS846">
        <v>-41.671999999999997</v>
      </c>
      <c r="DT846">
        <v>103.584</v>
      </c>
      <c r="DU846">
        <v>2.1819999999999999</v>
      </c>
      <c r="DV846">
        <v>146.05940000000001</v>
      </c>
      <c r="DW846">
        <v>-53.940600000000003</v>
      </c>
      <c r="DX846">
        <v>104.869</v>
      </c>
      <c r="DY846">
        <v>1.9830000000000001</v>
      </c>
      <c r="DZ846">
        <v>143.892</v>
      </c>
      <c r="EA846">
        <v>-56.107999999999997</v>
      </c>
      <c r="EB846">
        <v>104.155</v>
      </c>
      <c r="EC846">
        <v>2.093</v>
      </c>
      <c r="ED846">
        <v>151.9761</v>
      </c>
      <c r="EE846">
        <v>-48.023899999999998</v>
      </c>
      <c r="EF846">
        <v>104.24</v>
      </c>
      <c r="EG846">
        <v>2.0790000000000002</v>
      </c>
      <c r="EH846">
        <v>154.8912</v>
      </c>
      <c r="EI846">
        <v>-45.108800000000002</v>
      </c>
      <c r="EJ846">
        <v>104.16800000000001</v>
      </c>
      <c r="EK846">
        <v>2.09</v>
      </c>
      <c r="EL846">
        <v>160.9699</v>
      </c>
      <c r="EM846">
        <v>-39.030099999999997</v>
      </c>
      <c r="EN846">
        <v>104.19799999999999</v>
      </c>
      <c r="EO846">
        <v>2.085</v>
      </c>
      <c r="EP846">
        <v>158.51560000000001</v>
      </c>
      <c r="EQ846">
        <v>-41.484400000000001</v>
      </c>
      <c r="ER846">
        <v>105.13800000000001</v>
      </c>
      <c r="ES846">
        <v>1.94</v>
      </c>
      <c r="ET846">
        <v>143.8141</v>
      </c>
      <c r="EU846">
        <v>-56.185899999999997</v>
      </c>
      <c r="EV846">
        <v>106.155</v>
      </c>
      <c r="EW846">
        <v>1.7829999999999999</v>
      </c>
      <c r="EX846">
        <v>121.57559999999999</v>
      </c>
      <c r="EY846">
        <v>-78.424400000000006</v>
      </c>
      <c r="EZ846">
        <v>106.155</v>
      </c>
      <c r="FA846">
        <v>1.7829999999999999</v>
      </c>
      <c r="FB846">
        <v>117.5077</v>
      </c>
      <c r="FC846">
        <v>-82.4923</v>
      </c>
      <c r="FD846">
        <v>106.155</v>
      </c>
      <c r="FE846">
        <v>1.7829999999999999</v>
      </c>
      <c r="FF846">
        <v>113.6525</v>
      </c>
      <c r="FG846">
        <v>-86.347499999999997</v>
      </c>
      <c r="FH846">
        <v>63.95</v>
      </c>
      <c r="FI846">
        <v>-16.350000000000001</v>
      </c>
      <c r="FJ846">
        <v>75.459999999999994</v>
      </c>
      <c r="FK846">
        <v>-11.77</v>
      </c>
      <c r="FL846">
        <v>103.16800000000001</v>
      </c>
      <c r="FM846">
        <v>-26.82</v>
      </c>
      <c r="FN846">
        <v>0.32990000000000003</v>
      </c>
      <c r="FO846">
        <v>-38.186599999999999</v>
      </c>
      <c r="FP846">
        <v>0.39140000000000003</v>
      </c>
      <c r="FQ846">
        <v>-39.844099999999997</v>
      </c>
      <c r="FR846">
        <v>0.52539999999999998</v>
      </c>
      <c r="FS846">
        <v>-33.321300000000001</v>
      </c>
      <c r="FT846">
        <v>0.86729999999999996</v>
      </c>
      <c r="FU846">
        <v>-27.213799999999999</v>
      </c>
      <c r="FV846">
        <v>1.4448000000000001</v>
      </c>
      <c r="FW846">
        <v>-19.1724</v>
      </c>
      <c r="FX846" t="s">
        <v>2321</v>
      </c>
      <c r="FY846">
        <v>126522.0224</v>
      </c>
    </row>
    <row r="847" spans="1:181" x14ac:dyDescent="0.35">
      <c r="A847">
        <v>850</v>
      </c>
      <c r="B847" t="s">
        <v>5643</v>
      </c>
      <c r="C847" t="s">
        <v>5633</v>
      </c>
      <c r="D847" t="s">
        <v>2316</v>
      </c>
      <c r="E847" t="s">
        <v>2317</v>
      </c>
      <c r="F847" t="s">
        <v>315</v>
      </c>
      <c r="G847" t="s">
        <v>193</v>
      </c>
      <c r="H847" t="s">
        <v>371</v>
      </c>
      <c r="I847" t="s">
        <v>193</v>
      </c>
      <c r="J847" t="s">
        <v>316</v>
      </c>
      <c r="K847" t="s">
        <v>193</v>
      </c>
      <c r="L847" t="s">
        <v>1477</v>
      </c>
      <c r="M847" t="s">
        <v>193</v>
      </c>
      <c r="N847" t="s">
        <v>196</v>
      </c>
      <c r="O847" t="s">
        <v>197</v>
      </c>
      <c r="P847" t="s">
        <v>198</v>
      </c>
      <c r="Q847">
        <v>6000</v>
      </c>
      <c r="R847" t="s">
        <v>198</v>
      </c>
      <c r="S847">
        <v>1500</v>
      </c>
      <c r="T847">
        <v>10</v>
      </c>
      <c r="U847">
        <v>5</v>
      </c>
      <c r="V847" t="s">
        <v>199</v>
      </c>
      <c r="W847" t="s">
        <v>200</v>
      </c>
      <c r="X847">
        <v>2.85</v>
      </c>
      <c r="Y847" t="s">
        <v>193</v>
      </c>
      <c r="Z847" t="s">
        <v>5647</v>
      </c>
      <c r="AA847" t="s">
        <v>1544</v>
      </c>
      <c r="AB847">
        <v>200</v>
      </c>
      <c r="AD847">
        <v>-23</v>
      </c>
      <c r="AE847" t="s">
        <v>193</v>
      </c>
      <c r="AF847" t="s">
        <v>193</v>
      </c>
      <c r="AG847">
        <v>250</v>
      </c>
      <c r="AH847">
        <v>0</v>
      </c>
      <c r="AI847">
        <v>0</v>
      </c>
      <c r="AJ847" t="s">
        <v>193</v>
      </c>
      <c r="AK847" t="s">
        <v>193</v>
      </c>
      <c r="AM847">
        <v>-15</v>
      </c>
      <c r="AN847">
        <v>50</v>
      </c>
      <c r="AO847" t="s">
        <v>193</v>
      </c>
      <c r="AP847">
        <v>6.8</v>
      </c>
      <c r="AQ847">
        <v>2.867</v>
      </c>
      <c r="AR847">
        <v>99.852999999999994</v>
      </c>
      <c r="AS847" t="s">
        <v>202</v>
      </c>
      <c r="AT847" t="s">
        <v>203</v>
      </c>
      <c r="AU847" t="s">
        <v>204</v>
      </c>
      <c r="AV847" t="s">
        <v>205</v>
      </c>
      <c r="AW847">
        <v>4</v>
      </c>
      <c r="AX847">
        <v>4</v>
      </c>
      <c r="AY847" t="s">
        <v>193</v>
      </c>
      <c r="AZ847" t="s">
        <v>193</v>
      </c>
      <c r="BA847" t="s">
        <v>206</v>
      </c>
      <c r="BB847" t="s">
        <v>206</v>
      </c>
      <c r="BC847" t="s">
        <v>202</v>
      </c>
      <c r="BD847" t="s">
        <v>202</v>
      </c>
      <c r="BE847" t="s">
        <v>206</v>
      </c>
      <c r="BF847" t="s">
        <v>206</v>
      </c>
      <c r="BG847" t="s">
        <v>207</v>
      </c>
      <c r="BH847" t="s">
        <v>193</v>
      </c>
      <c r="BI847">
        <v>2000</v>
      </c>
      <c r="BK847" t="s">
        <v>206</v>
      </c>
      <c r="BL847" t="s">
        <v>208</v>
      </c>
      <c r="BM847" t="s">
        <v>220</v>
      </c>
      <c r="BN847" t="s">
        <v>30</v>
      </c>
      <c r="BO847" t="s">
        <v>32</v>
      </c>
      <c r="BP847" t="s">
        <v>193</v>
      </c>
      <c r="BQ847" t="s">
        <v>193</v>
      </c>
      <c r="BR847" t="s">
        <v>193</v>
      </c>
      <c r="BS847" t="s">
        <v>193</v>
      </c>
      <c r="BT847" t="s">
        <v>193</v>
      </c>
      <c r="BU847" t="s">
        <v>193</v>
      </c>
      <c r="BV847" t="s">
        <v>193</v>
      </c>
      <c r="BW847" t="s">
        <v>209</v>
      </c>
      <c r="BX847" t="s">
        <v>197</v>
      </c>
      <c r="BY847" t="s">
        <v>193</v>
      </c>
      <c r="BZ847" t="s">
        <v>211</v>
      </c>
      <c r="CA847" t="s">
        <v>2318</v>
      </c>
      <c r="CB847" t="s">
        <v>2324</v>
      </c>
      <c r="CC847" t="s">
        <v>2325</v>
      </c>
      <c r="CD847" t="s">
        <v>5635</v>
      </c>
      <c r="CE847">
        <v>1</v>
      </c>
      <c r="CF847">
        <v>0</v>
      </c>
      <c r="CG847" t="s">
        <v>214</v>
      </c>
      <c r="CH847" t="s">
        <v>215</v>
      </c>
      <c r="CI847" t="s">
        <v>215</v>
      </c>
      <c r="CJ847" t="s">
        <v>197</v>
      </c>
      <c r="CK847">
        <v>1500</v>
      </c>
      <c r="CL847" t="s">
        <v>216</v>
      </c>
      <c r="CM847">
        <v>1</v>
      </c>
      <c r="CN847" t="s">
        <v>199</v>
      </c>
      <c r="CO847" t="s">
        <v>193</v>
      </c>
      <c r="CP847">
        <v>3</v>
      </c>
      <c r="CQ847" t="s">
        <v>193</v>
      </c>
      <c r="CR847" t="s">
        <v>193</v>
      </c>
      <c r="CS847" t="s">
        <v>193</v>
      </c>
      <c r="CT847" t="s">
        <v>193</v>
      </c>
      <c r="CU847" t="s">
        <v>193</v>
      </c>
      <c r="CV847" t="s">
        <v>193</v>
      </c>
      <c r="CW847" t="s">
        <v>2316</v>
      </c>
      <c r="CX847" t="s">
        <v>217</v>
      </c>
      <c r="CY847">
        <v>0.45</v>
      </c>
      <c r="CZ847">
        <v>6.75</v>
      </c>
      <c r="DA847" t="s">
        <v>206</v>
      </c>
      <c r="DB847" t="s">
        <v>193</v>
      </c>
      <c r="DC847" t="s">
        <v>193</v>
      </c>
      <c r="DD847" t="s">
        <v>193</v>
      </c>
      <c r="DE847" t="s">
        <v>193</v>
      </c>
      <c r="DF847" t="s">
        <v>193</v>
      </c>
      <c r="DG847" t="s">
        <v>35</v>
      </c>
      <c r="DH847" t="s">
        <v>525</v>
      </c>
      <c r="DI847" t="s">
        <v>354</v>
      </c>
      <c r="DJ847" t="s">
        <v>342</v>
      </c>
      <c r="DK847" t="s">
        <v>2189</v>
      </c>
      <c r="DL847" t="s">
        <v>222</v>
      </c>
      <c r="DM847" t="s">
        <v>222</v>
      </c>
      <c r="DN847" t="s">
        <v>223</v>
      </c>
      <c r="DO847" t="s">
        <v>1547</v>
      </c>
      <c r="DP847">
        <v>103.642</v>
      </c>
      <c r="DQ847">
        <v>2.4279999999999999</v>
      </c>
      <c r="DR847">
        <v>156.09129999999999</v>
      </c>
      <c r="DS847">
        <v>-43.908700000000003</v>
      </c>
      <c r="DT847">
        <v>104.26</v>
      </c>
      <c r="DU847">
        <v>2.3580000000000001</v>
      </c>
      <c r="DV847">
        <v>151.3801</v>
      </c>
      <c r="DW847">
        <v>-48.619900000000001</v>
      </c>
      <c r="DX847">
        <v>105.959</v>
      </c>
      <c r="DY847">
        <v>2.1680000000000001</v>
      </c>
      <c r="DZ847">
        <v>149.35749999999999</v>
      </c>
      <c r="EA847">
        <v>-50.642499999999998</v>
      </c>
      <c r="EB847">
        <v>105.431</v>
      </c>
      <c r="EC847">
        <v>2.226</v>
      </c>
      <c r="ED847">
        <v>149.97800000000001</v>
      </c>
      <c r="EE847">
        <v>-50.021999999999998</v>
      </c>
      <c r="EF847">
        <v>105.21599999999999</v>
      </c>
      <c r="EG847">
        <v>2.25</v>
      </c>
      <c r="EH847">
        <v>158.07210000000001</v>
      </c>
      <c r="EI847">
        <v>-41.927900000000001</v>
      </c>
      <c r="EJ847">
        <v>105.223</v>
      </c>
      <c r="EK847">
        <v>2.2490000000000001</v>
      </c>
      <c r="EL847">
        <v>166.60239999999999</v>
      </c>
      <c r="EM847">
        <v>-33.397599999999997</v>
      </c>
      <c r="EN847">
        <v>104.91</v>
      </c>
      <c r="EO847">
        <v>2.2839999999999998</v>
      </c>
      <c r="EP847">
        <v>168.76820000000001</v>
      </c>
      <c r="EQ847">
        <v>-31.2318</v>
      </c>
      <c r="ER847">
        <v>105.417</v>
      </c>
      <c r="ES847">
        <v>2.2269999999999999</v>
      </c>
      <c r="ET847">
        <v>163.24860000000001</v>
      </c>
      <c r="EU847">
        <v>-36.751399999999997</v>
      </c>
      <c r="EV847">
        <v>106.167</v>
      </c>
      <c r="EW847">
        <v>2.1429999999999998</v>
      </c>
      <c r="EX847">
        <v>147.3441</v>
      </c>
      <c r="EY847">
        <v>-52.655900000000003</v>
      </c>
      <c r="EZ847">
        <v>107.098</v>
      </c>
      <c r="FA847">
        <v>2.04</v>
      </c>
      <c r="FB847">
        <v>132.80449999999999</v>
      </c>
      <c r="FC847">
        <v>-67.195499999999996</v>
      </c>
      <c r="FD847">
        <v>107.098</v>
      </c>
      <c r="FE847">
        <v>2.04</v>
      </c>
      <c r="FF847">
        <v>126.7949</v>
      </c>
      <c r="FG847">
        <v>-73.205100000000002</v>
      </c>
      <c r="FH847">
        <v>63.95</v>
      </c>
      <c r="FI847">
        <v>-16.350000000000001</v>
      </c>
      <c r="FJ847">
        <v>75.459999999999994</v>
      </c>
      <c r="FK847">
        <v>-11.77</v>
      </c>
      <c r="FL847">
        <v>103.16800000000001</v>
      </c>
      <c r="FM847">
        <v>-26.82</v>
      </c>
      <c r="FN847">
        <v>0.32990000000000003</v>
      </c>
      <c r="FO847">
        <v>-38.186599999999999</v>
      </c>
      <c r="FP847">
        <v>0.39140000000000003</v>
      </c>
      <c r="FQ847">
        <v>-39.844099999999997</v>
      </c>
      <c r="FR847">
        <v>0.52539999999999998</v>
      </c>
      <c r="FS847">
        <v>-33.321300000000001</v>
      </c>
      <c r="FT847">
        <v>0.86729999999999996</v>
      </c>
      <c r="FU847">
        <v>-27.213799999999999</v>
      </c>
      <c r="FV847">
        <v>1.4448000000000001</v>
      </c>
      <c r="FW847">
        <v>-19.1724</v>
      </c>
      <c r="FX847" t="s">
        <v>2321</v>
      </c>
      <c r="FY847">
        <v>126522.0224</v>
      </c>
    </row>
    <row r="848" spans="1:181" x14ac:dyDescent="0.35">
      <c r="A848">
        <v>851</v>
      </c>
      <c r="B848" t="s">
        <v>5643</v>
      </c>
      <c r="C848" t="s">
        <v>5633</v>
      </c>
      <c r="D848" t="s">
        <v>2316</v>
      </c>
      <c r="E848" t="s">
        <v>2317</v>
      </c>
      <c r="F848" t="s">
        <v>315</v>
      </c>
      <c r="G848" t="s">
        <v>193</v>
      </c>
      <c r="H848" t="s">
        <v>371</v>
      </c>
      <c r="I848" t="s">
        <v>193</v>
      </c>
      <c r="J848" t="s">
        <v>316</v>
      </c>
      <c r="K848" t="s">
        <v>193</v>
      </c>
      <c r="L848" t="s">
        <v>1477</v>
      </c>
      <c r="M848" t="s">
        <v>193</v>
      </c>
      <c r="N848" t="s">
        <v>196</v>
      </c>
      <c r="O848" t="s">
        <v>197</v>
      </c>
      <c r="P848" t="s">
        <v>198</v>
      </c>
      <c r="Q848">
        <v>6000</v>
      </c>
      <c r="R848" t="s">
        <v>198</v>
      </c>
      <c r="S848">
        <v>1000</v>
      </c>
      <c r="T848">
        <v>20</v>
      </c>
      <c r="U848">
        <v>5</v>
      </c>
      <c r="V848" t="s">
        <v>199</v>
      </c>
      <c r="W848" t="s">
        <v>200</v>
      </c>
      <c r="X848">
        <v>3.25</v>
      </c>
      <c r="Y848" t="s">
        <v>193</v>
      </c>
      <c r="Z848" t="s">
        <v>5649</v>
      </c>
      <c r="AA848" t="s">
        <v>999</v>
      </c>
      <c r="AB848">
        <v>190</v>
      </c>
      <c r="AD848">
        <v>-33</v>
      </c>
      <c r="AE848" t="s">
        <v>193</v>
      </c>
      <c r="AF848" t="s">
        <v>193</v>
      </c>
      <c r="AG848">
        <v>240</v>
      </c>
      <c r="AH848">
        <v>0</v>
      </c>
      <c r="AI848">
        <v>0</v>
      </c>
      <c r="AJ848" t="s">
        <v>193</v>
      </c>
      <c r="AK848" t="s">
        <v>193</v>
      </c>
      <c r="AM848">
        <v>-15</v>
      </c>
      <c r="AN848">
        <v>50</v>
      </c>
      <c r="AO848" t="s">
        <v>193</v>
      </c>
      <c r="AP848">
        <v>9.1999999999999993</v>
      </c>
      <c r="AQ848">
        <v>3.2930000000000001</v>
      </c>
      <c r="AR848">
        <v>99.373999999999995</v>
      </c>
      <c r="AS848" t="s">
        <v>202</v>
      </c>
      <c r="AT848" t="s">
        <v>203</v>
      </c>
      <c r="AU848" t="s">
        <v>204</v>
      </c>
      <c r="AV848" t="s">
        <v>205</v>
      </c>
      <c r="AW848">
        <v>4</v>
      </c>
      <c r="AX848">
        <v>4</v>
      </c>
      <c r="AY848" t="s">
        <v>193</v>
      </c>
      <c r="AZ848" t="s">
        <v>193</v>
      </c>
      <c r="BA848" t="s">
        <v>206</v>
      </c>
      <c r="BB848" t="s">
        <v>206</v>
      </c>
      <c r="BC848" t="s">
        <v>202</v>
      </c>
      <c r="BD848" t="s">
        <v>202</v>
      </c>
      <c r="BE848" t="s">
        <v>206</v>
      </c>
      <c r="BF848" t="s">
        <v>206</v>
      </c>
      <c r="BG848" t="s">
        <v>207</v>
      </c>
      <c r="BH848" t="s">
        <v>193</v>
      </c>
      <c r="BI848">
        <v>2000</v>
      </c>
      <c r="BK848" t="s">
        <v>206</v>
      </c>
      <c r="BL848" t="s">
        <v>208</v>
      </c>
      <c r="BM848" t="s">
        <v>220</v>
      </c>
      <c r="BN848" t="s">
        <v>30</v>
      </c>
      <c r="BO848" t="s">
        <v>32</v>
      </c>
      <c r="BP848" t="s">
        <v>193</v>
      </c>
      <c r="BQ848" t="s">
        <v>193</v>
      </c>
      <c r="BR848" t="s">
        <v>193</v>
      </c>
      <c r="BS848" t="s">
        <v>193</v>
      </c>
      <c r="BT848" t="s">
        <v>193</v>
      </c>
      <c r="BU848" t="s">
        <v>193</v>
      </c>
      <c r="BV848" t="s">
        <v>193</v>
      </c>
      <c r="BW848" t="s">
        <v>209</v>
      </c>
      <c r="BX848" t="s">
        <v>197</v>
      </c>
      <c r="BY848" t="s">
        <v>193</v>
      </c>
      <c r="BZ848" t="s">
        <v>211</v>
      </c>
      <c r="CA848" t="s">
        <v>2318</v>
      </c>
      <c r="CB848" t="s">
        <v>2326</v>
      </c>
      <c r="CC848" t="s">
        <v>2327</v>
      </c>
      <c r="CD848" t="s">
        <v>5635</v>
      </c>
      <c r="CE848">
        <v>1</v>
      </c>
      <c r="CF848">
        <v>0</v>
      </c>
      <c r="CG848" t="s">
        <v>214</v>
      </c>
      <c r="CH848" t="s">
        <v>215</v>
      </c>
      <c r="CI848" t="s">
        <v>215</v>
      </c>
      <c r="CJ848" t="s">
        <v>197</v>
      </c>
      <c r="CK848">
        <v>1000</v>
      </c>
      <c r="CL848" t="s">
        <v>216</v>
      </c>
      <c r="CM848">
        <v>1</v>
      </c>
      <c r="CN848" t="s">
        <v>199</v>
      </c>
      <c r="CO848" t="s">
        <v>193</v>
      </c>
      <c r="CP848">
        <v>6</v>
      </c>
      <c r="CQ848" t="s">
        <v>193</v>
      </c>
      <c r="CR848" t="s">
        <v>193</v>
      </c>
      <c r="CS848" t="s">
        <v>193</v>
      </c>
      <c r="CT848" t="s">
        <v>193</v>
      </c>
      <c r="CU848" t="s">
        <v>193</v>
      </c>
      <c r="CV848" t="s">
        <v>193</v>
      </c>
      <c r="CW848" t="s">
        <v>2316</v>
      </c>
      <c r="CX848" t="s">
        <v>217</v>
      </c>
      <c r="CY848">
        <v>0.75</v>
      </c>
      <c r="CZ848">
        <v>7.5</v>
      </c>
      <c r="DA848" t="s">
        <v>206</v>
      </c>
      <c r="DB848" t="s">
        <v>193</v>
      </c>
      <c r="DC848" t="s">
        <v>193</v>
      </c>
      <c r="DD848" t="s">
        <v>193</v>
      </c>
      <c r="DE848" t="s">
        <v>193</v>
      </c>
      <c r="DF848" t="s">
        <v>193</v>
      </c>
      <c r="DG848" t="s">
        <v>35</v>
      </c>
      <c r="DH848" t="s">
        <v>525</v>
      </c>
      <c r="DI848" t="s">
        <v>354</v>
      </c>
      <c r="DJ848" t="s">
        <v>342</v>
      </c>
      <c r="DK848" t="s">
        <v>2189</v>
      </c>
      <c r="DL848" t="s">
        <v>222</v>
      </c>
      <c r="DM848" t="s">
        <v>222</v>
      </c>
      <c r="DN848" t="s">
        <v>223</v>
      </c>
      <c r="DO848" t="s">
        <v>1002</v>
      </c>
      <c r="DP848">
        <v>103.97199999999999</v>
      </c>
      <c r="DQ848">
        <v>2.98</v>
      </c>
      <c r="DR848">
        <v>152.71629999999999</v>
      </c>
      <c r="DS848">
        <v>-37.283700000000003</v>
      </c>
      <c r="DT848">
        <v>105.31</v>
      </c>
      <c r="DU848">
        <v>2.8919999999999999</v>
      </c>
      <c r="DV848">
        <v>144.45349999999999</v>
      </c>
      <c r="DW848">
        <v>-45.546500000000002</v>
      </c>
      <c r="DX848">
        <v>105.411</v>
      </c>
      <c r="DY848">
        <v>2.8849999999999998</v>
      </c>
      <c r="DZ848">
        <v>161.58779999999999</v>
      </c>
      <c r="EA848">
        <v>-28.412199999999999</v>
      </c>
      <c r="EB848">
        <v>105.09</v>
      </c>
      <c r="EC848">
        <v>2.9060000000000001</v>
      </c>
      <c r="ED848">
        <v>156.03809999999999</v>
      </c>
      <c r="EE848">
        <v>-33.9619</v>
      </c>
      <c r="EF848">
        <v>104.98099999999999</v>
      </c>
      <c r="EG848">
        <v>2.9129999999999998</v>
      </c>
      <c r="EH848">
        <v>158.47880000000001</v>
      </c>
      <c r="EI848">
        <v>-31.5212</v>
      </c>
      <c r="EJ848">
        <v>104.631</v>
      </c>
      <c r="EK848">
        <v>2.9359999999999999</v>
      </c>
      <c r="EL848">
        <v>171.45750000000001</v>
      </c>
      <c r="EM848">
        <v>-18.5425</v>
      </c>
      <c r="EN848">
        <v>105.36199999999999</v>
      </c>
      <c r="EO848">
        <v>2.8879999999999999</v>
      </c>
      <c r="EP848">
        <v>164.39519999999999</v>
      </c>
      <c r="EQ848">
        <v>-25.604800000000001</v>
      </c>
      <c r="ER848">
        <v>106.036</v>
      </c>
      <c r="ES848">
        <v>2.8439999999999999</v>
      </c>
      <c r="ET848">
        <v>163.2088</v>
      </c>
      <c r="EU848">
        <v>-26.7912</v>
      </c>
      <c r="EV848">
        <v>106.48099999999999</v>
      </c>
      <c r="EW848">
        <v>2.8149999999999999</v>
      </c>
      <c r="EX848">
        <v>153.4905</v>
      </c>
      <c r="EY848">
        <v>-36.509500000000003</v>
      </c>
      <c r="EZ848">
        <v>109.649</v>
      </c>
      <c r="FA848">
        <v>2.6139999999999999</v>
      </c>
      <c r="FB848">
        <v>131.68510000000001</v>
      </c>
      <c r="FC848">
        <v>-58.314900000000002</v>
      </c>
      <c r="FD848">
        <v>109.649</v>
      </c>
      <c r="FE848">
        <v>2.6139999999999999</v>
      </c>
      <c r="FF848">
        <v>123.80110000000001</v>
      </c>
      <c r="FG848">
        <v>-66.198899999999995</v>
      </c>
      <c r="FH848">
        <v>63.95</v>
      </c>
      <c r="FI848">
        <v>-16.350000000000001</v>
      </c>
      <c r="FJ848">
        <v>75.459999999999994</v>
      </c>
      <c r="FK848">
        <v>-11.77</v>
      </c>
      <c r="FL848">
        <v>103.16800000000001</v>
      </c>
      <c r="FM848">
        <v>-26.82</v>
      </c>
      <c r="FN848">
        <v>0.32990000000000003</v>
      </c>
      <c r="FO848">
        <v>-38.186599999999999</v>
      </c>
      <c r="FP848">
        <v>0.39140000000000003</v>
      </c>
      <c r="FQ848">
        <v>-39.844099999999997</v>
      </c>
      <c r="FR848">
        <v>0.52539999999999998</v>
      </c>
      <c r="FS848">
        <v>-33.321300000000001</v>
      </c>
      <c r="FT848">
        <v>0.86729999999999996</v>
      </c>
      <c r="FU848">
        <v>-27.213799999999999</v>
      </c>
      <c r="FV848">
        <v>1.4448000000000001</v>
      </c>
      <c r="FW848">
        <v>-19.1724</v>
      </c>
      <c r="FX848" t="s">
        <v>2321</v>
      </c>
      <c r="FY848">
        <v>126522.0224</v>
      </c>
    </row>
    <row r="849" spans="1:181" x14ac:dyDescent="0.35">
      <c r="A849">
        <v>852</v>
      </c>
      <c r="B849" t="s">
        <v>5643</v>
      </c>
      <c r="C849" t="s">
        <v>5633</v>
      </c>
      <c r="D849" t="s">
        <v>2316</v>
      </c>
      <c r="E849" t="s">
        <v>2317</v>
      </c>
      <c r="F849" t="s">
        <v>315</v>
      </c>
      <c r="G849" t="s">
        <v>193</v>
      </c>
      <c r="H849" t="s">
        <v>371</v>
      </c>
      <c r="I849" t="s">
        <v>193</v>
      </c>
      <c r="J849" t="s">
        <v>316</v>
      </c>
      <c r="K849" t="s">
        <v>193</v>
      </c>
      <c r="L849" t="s">
        <v>1477</v>
      </c>
      <c r="M849" t="s">
        <v>193</v>
      </c>
      <c r="N849" t="s">
        <v>196</v>
      </c>
      <c r="O849" t="s">
        <v>197</v>
      </c>
      <c r="P849" t="s">
        <v>198</v>
      </c>
      <c r="Q849">
        <v>6000</v>
      </c>
      <c r="R849" t="s">
        <v>198</v>
      </c>
      <c r="S849">
        <v>1500</v>
      </c>
      <c r="T849">
        <v>30</v>
      </c>
      <c r="U849">
        <v>5</v>
      </c>
      <c r="V849" t="s">
        <v>199</v>
      </c>
      <c r="W849" t="s">
        <v>200</v>
      </c>
      <c r="X849">
        <v>3.375</v>
      </c>
      <c r="Y849" t="s">
        <v>193</v>
      </c>
      <c r="Z849" t="s">
        <v>5650</v>
      </c>
      <c r="AA849" t="s">
        <v>999</v>
      </c>
      <c r="AB849">
        <v>190</v>
      </c>
      <c r="AD849">
        <v>-25</v>
      </c>
      <c r="AE849" t="s">
        <v>193</v>
      </c>
      <c r="AF849" t="s">
        <v>193</v>
      </c>
      <c r="AG849">
        <v>250</v>
      </c>
      <c r="AH849">
        <v>0</v>
      </c>
      <c r="AI849">
        <v>0</v>
      </c>
      <c r="AJ849" t="s">
        <v>193</v>
      </c>
      <c r="AK849" t="s">
        <v>193</v>
      </c>
      <c r="AM849">
        <v>-15</v>
      </c>
      <c r="AN849">
        <v>60</v>
      </c>
      <c r="AO849" t="s">
        <v>193</v>
      </c>
      <c r="AP849">
        <v>8.93</v>
      </c>
      <c r="AQ849">
        <v>3.3929999999999998</v>
      </c>
      <c r="AR849">
        <v>99.662999999999997</v>
      </c>
      <c r="AS849" t="s">
        <v>202</v>
      </c>
      <c r="AT849" t="s">
        <v>203</v>
      </c>
      <c r="AU849" t="s">
        <v>204</v>
      </c>
      <c r="AV849" t="s">
        <v>205</v>
      </c>
      <c r="AW849">
        <v>4</v>
      </c>
      <c r="AX849">
        <v>4</v>
      </c>
      <c r="AY849" t="s">
        <v>193</v>
      </c>
      <c r="AZ849" t="s">
        <v>193</v>
      </c>
      <c r="BA849" t="s">
        <v>206</v>
      </c>
      <c r="BB849" t="s">
        <v>206</v>
      </c>
      <c r="BC849" t="s">
        <v>202</v>
      </c>
      <c r="BD849" t="s">
        <v>202</v>
      </c>
      <c r="BE849" t="s">
        <v>206</v>
      </c>
      <c r="BF849" t="s">
        <v>206</v>
      </c>
      <c r="BG849" t="s">
        <v>207</v>
      </c>
      <c r="BH849" t="s">
        <v>193</v>
      </c>
      <c r="BI849">
        <v>2000</v>
      </c>
      <c r="BK849" t="s">
        <v>206</v>
      </c>
      <c r="BL849" t="s">
        <v>208</v>
      </c>
      <c r="BM849" t="s">
        <v>220</v>
      </c>
      <c r="BN849" t="s">
        <v>30</v>
      </c>
      <c r="BO849" t="s">
        <v>32</v>
      </c>
      <c r="BP849" t="s">
        <v>193</v>
      </c>
      <c r="BQ849" t="s">
        <v>193</v>
      </c>
      <c r="BR849" t="s">
        <v>193</v>
      </c>
      <c r="BS849" t="s">
        <v>193</v>
      </c>
      <c r="BT849" t="s">
        <v>193</v>
      </c>
      <c r="BU849" t="s">
        <v>193</v>
      </c>
      <c r="BV849" t="s">
        <v>193</v>
      </c>
      <c r="BW849" t="s">
        <v>209</v>
      </c>
      <c r="BX849" t="s">
        <v>197</v>
      </c>
      <c r="BY849" t="s">
        <v>193</v>
      </c>
      <c r="BZ849" t="s">
        <v>211</v>
      </c>
      <c r="CA849" t="s">
        <v>2318</v>
      </c>
      <c r="CB849" t="s">
        <v>2328</v>
      </c>
      <c r="CC849" t="s">
        <v>2329</v>
      </c>
      <c r="CD849" t="s">
        <v>5635</v>
      </c>
      <c r="CE849">
        <v>1</v>
      </c>
      <c r="CF849">
        <v>0</v>
      </c>
      <c r="CG849" t="s">
        <v>214</v>
      </c>
      <c r="CH849" t="s">
        <v>215</v>
      </c>
      <c r="CI849" t="s">
        <v>215</v>
      </c>
      <c r="CJ849" t="s">
        <v>197</v>
      </c>
      <c r="CK849">
        <v>1500</v>
      </c>
      <c r="CL849" t="s">
        <v>216</v>
      </c>
      <c r="CM849">
        <v>1</v>
      </c>
      <c r="CN849" t="s">
        <v>199</v>
      </c>
      <c r="CO849" t="s">
        <v>193</v>
      </c>
      <c r="CP849">
        <v>6</v>
      </c>
      <c r="CQ849" t="s">
        <v>193</v>
      </c>
      <c r="CR849" t="s">
        <v>193</v>
      </c>
      <c r="CS849" t="s">
        <v>193</v>
      </c>
      <c r="CT849" t="s">
        <v>193</v>
      </c>
      <c r="CU849" t="s">
        <v>193</v>
      </c>
      <c r="CV849" t="s">
        <v>193</v>
      </c>
      <c r="CW849" t="s">
        <v>2316</v>
      </c>
      <c r="CX849" t="s">
        <v>217</v>
      </c>
      <c r="CY849">
        <v>0.875</v>
      </c>
      <c r="CZ849">
        <v>13.125</v>
      </c>
      <c r="DA849" t="s">
        <v>206</v>
      </c>
      <c r="DB849" t="s">
        <v>193</v>
      </c>
      <c r="DC849" t="s">
        <v>193</v>
      </c>
      <c r="DD849" t="s">
        <v>193</v>
      </c>
      <c r="DE849" t="s">
        <v>193</v>
      </c>
      <c r="DF849" t="s">
        <v>193</v>
      </c>
      <c r="DG849" t="s">
        <v>35</v>
      </c>
      <c r="DH849" t="s">
        <v>525</v>
      </c>
      <c r="DI849" t="s">
        <v>354</v>
      </c>
      <c r="DJ849" t="s">
        <v>342</v>
      </c>
      <c r="DK849" t="s">
        <v>2189</v>
      </c>
      <c r="DL849" t="s">
        <v>222</v>
      </c>
      <c r="DM849" t="s">
        <v>222</v>
      </c>
      <c r="DN849" t="s">
        <v>223</v>
      </c>
      <c r="DO849" t="s">
        <v>1002</v>
      </c>
      <c r="DP849">
        <v>107.767</v>
      </c>
      <c r="DQ849">
        <v>2.9769999999999999</v>
      </c>
      <c r="DR849">
        <v>152.41630000000001</v>
      </c>
      <c r="DS849">
        <v>-37.5837</v>
      </c>
      <c r="DT849">
        <v>108.746</v>
      </c>
      <c r="DU849">
        <v>2.93</v>
      </c>
      <c r="DV849">
        <v>148.2535</v>
      </c>
      <c r="DW849">
        <v>-41.746499999999997</v>
      </c>
      <c r="DX849">
        <v>109.685</v>
      </c>
      <c r="DY849">
        <v>2.8849999999999998</v>
      </c>
      <c r="DZ849">
        <v>161.58779999999999</v>
      </c>
      <c r="EA849">
        <v>-28.412199999999999</v>
      </c>
      <c r="EB849">
        <v>109.706</v>
      </c>
      <c r="EC849">
        <v>2.8839999999999999</v>
      </c>
      <c r="ED849">
        <v>153.8381</v>
      </c>
      <c r="EE849">
        <v>-36.161900000000003</v>
      </c>
      <c r="EF849">
        <v>108.97199999999999</v>
      </c>
      <c r="EG849">
        <v>2.919</v>
      </c>
      <c r="EH849">
        <v>159.0788</v>
      </c>
      <c r="EI849">
        <v>-30.921199999999999</v>
      </c>
      <c r="EJ849">
        <v>109.36799999999999</v>
      </c>
      <c r="EK849">
        <v>2.9</v>
      </c>
      <c r="EL849">
        <v>167.85749999999999</v>
      </c>
      <c r="EM849">
        <v>-22.142499999999998</v>
      </c>
      <c r="EN849">
        <v>110.301</v>
      </c>
      <c r="EO849">
        <v>2.8559999999999999</v>
      </c>
      <c r="EP849">
        <v>161.1952</v>
      </c>
      <c r="EQ849">
        <v>-28.8048</v>
      </c>
      <c r="ER849">
        <v>110.443</v>
      </c>
      <c r="ES849">
        <v>2.8490000000000002</v>
      </c>
      <c r="ET849">
        <v>163.7088</v>
      </c>
      <c r="EU849">
        <v>-26.2912</v>
      </c>
      <c r="EV849">
        <v>110.982</v>
      </c>
      <c r="EW849">
        <v>2.823</v>
      </c>
      <c r="EX849">
        <v>154.29050000000001</v>
      </c>
      <c r="EY849">
        <v>-35.709499999999998</v>
      </c>
      <c r="EZ849">
        <v>113.73099999999999</v>
      </c>
      <c r="FA849">
        <v>2.6960000000000002</v>
      </c>
      <c r="FB849">
        <v>139.88509999999999</v>
      </c>
      <c r="FC849">
        <v>-50.114899999999999</v>
      </c>
      <c r="FD849">
        <v>113.73099999999999</v>
      </c>
      <c r="FE849">
        <v>2.6960000000000002</v>
      </c>
      <c r="FF849">
        <v>132.00110000000001</v>
      </c>
      <c r="FG849">
        <v>-57.998899999999999</v>
      </c>
      <c r="FH849">
        <v>63.95</v>
      </c>
      <c r="FI849">
        <v>-16.350000000000001</v>
      </c>
      <c r="FJ849">
        <v>75.459999999999994</v>
      </c>
      <c r="FK849">
        <v>-11.77</v>
      </c>
      <c r="FL849">
        <v>103.16800000000001</v>
      </c>
      <c r="FM849">
        <v>-26.82</v>
      </c>
      <c r="FN849">
        <v>0.32990000000000003</v>
      </c>
      <c r="FO849">
        <v>-38.186599999999999</v>
      </c>
      <c r="FP849">
        <v>0.39140000000000003</v>
      </c>
      <c r="FQ849">
        <v>-39.844099999999997</v>
      </c>
      <c r="FR849">
        <v>0.52539999999999998</v>
      </c>
      <c r="FS849">
        <v>-33.321300000000001</v>
      </c>
      <c r="FT849">
        <v>0.86729999999999996</v>
      </c>
      <c r="FU849">
        <v>-27.213799999999999</v>
      </c>
      <c r="FV849">
        <v>1.4448000000000001</v>
      </c>
      <c r="FW849">
        <v>-19.1724</v>
      </c>
      <c r="FX849" t="s">
        <v>2321</v>
      </c>
      <c r="FY849">
        <v>126522.0224</v>
      </c>
    </row>
    <row r="850" spans="1:181" x14ac:dyDescent="0.35">
      <c r="A850">
        <v>853</v>
      </c>
      <c r="B850" t="s">
        <v>5651</v>
      </c>
      <c r="C850" t="s">
        <v>5633</v>
      </c>
      <c r="D850" t="s">
        <v>2205</v>
      </c>
      <c r="E850" t="s">
        <v>2206</v>
      </c>
      <c r="F850" t="s">
        <v>441</v>
      </c>
      <c r="G850" t="s">
        <v>304</v>
      </c>
      <c r="H850" t="s">
        <v>285</v>
      </c>
      <c r="I850" t="s">
        <v>304</v>
      </c>
      <c r="J850" t="s">
        <v>285</v>
      </c>
      <c r="K850" t="s">
        <v>304</v>
      </c>
      <c r="L850" t="s">
        <v>1194</v>
      </c>
      <c r="M850" t="s">
        <v>193</v>
      </c>
      <c r="N850" t="s">
        <v>196</v>
      </c>
      <c r="O850" t="s">
        <v>197</v>
      </c>
      <c r="P850" t="s">
        <v>198</v>
      </c>
      <c r="Q850">
        <v>4000</v>
      </c>
      <c r="R850" t="s">
        <v>198</v>
      </c>
      <c r="S850">
        <v>800</v>
      </c>
      <c r="T850">
        <v>5</v>
      </c>
      <c r="U850">
        <v>4</v>
      </c>
      <c r="V850" t="s">
        <v>199</v>
      </c>
      <c r="W850" t="s">
        <v>200</v>
      </c>
      <c r="X850">
        <v>3.1</v>
      </c>
      <c r="Y850" t="s">
        <v>193</v>
      </c>
      <c r="Z850" t="s">
        <v>5593</v>
      </c>
      <c r="AA850" t="s">
        <v>1786</v>
      </c>
      <c r="AB850">
        <v>260</v>
      </c>
      <c r="AD850">
        <v>-33</v>
      </c>
      <c r="AE850" t="s">
        <v>193</v>
      </c>
      <c r="AF850" t="s">
        <v>193</v>
      </c>
      <c r="AG850">
        <v>310</v>
      </c>
      <c r="AH850">
        <v>0</v>
      </c>
      <c r="AI850">
        <v>0</v>
      </c>
      <c r="AJ850" t="s">
        <v>193</v>
      </c>
      <c r="AK850" t="s">
        <v>193</v>
      </c>
      <c r="AM850">
        <v>20</v>
      </c>
      <c r="AN850">
        <v>50</v>
      </c>
      <c r="AO850" t="s">
        <v>193</v>
      </c>
      <c r="AP850">
        <v>9.3800000000000008</v>
      </c>
      <c r="AQ850">
        <v>3.1110000000000002</v>
      </c>
      <c r="AR850">
        <v>99.948999999999998</v>
      </c>
      <c r="AS850" t="s">
        <v>202</v>
      </c>
      <c r="AT850" t="s">
        <v>203</v>
      </c>
      <c r="AU850" t="s">
        <v>204</v>
      </c>
      <c r="AV850" t="s">
        <v>205</v>
      </c>
      <c r="AW850">
        <v>5</v>
      </c>
      <c r="AX850">
        <v>5</v>
      </c>
      <c r="AY850" t="s">
        <v>193</v>
      </c>
      <c r="AZ850" t="s">
        <v>193</v>
      </c>
      <c r="BA850" t="s">
        <v>206</v>
      </c>
      <c r="BB850" t="s">
        <v>206</v>
      </c>
      <c r="BC850" t="s">
        <v>202</v>
      </c>
      <c r="BD850" t="s">
        <v>202</v>
      </c>
      <c r="BE850" t="s">
        <v>206</v>
      </c>
      <c r="BF850" t="s">
        <v>206</v>
      </c>
      <c r="BG850" t="s">
        <v>207</v>
      </c>
      <c r="BH850" t="s">
        <v>193</v>
      </c>
      <c r="BI850">
        <v>2000</v>
      </c>
      <c r="BK850" t="s">
        <v>206</v>
      </c>
      <c r="BL850" t="s">
        <v>208</v>
      </c>
      <c r="BM850" t="s">
        <v>220</v>
      </c>
      <c r="BN850" t="s">
        <v>32</v>
      </c>
      <c r="BO850" t="s">
        <v>34</v>
      </c>
      <c r="BP850" t="s">
        <v>240</v>
      </c>
      <c r="BQ850" t="s">
        <v>193</v>
      </c>
      <c r="BR850" t="s">
        <v>193</v>
      </c>
      <c r="BS850" t="s">
        <v>193</v>
      </c>
      <c r="BT850" t="s">
        <v>193</v>
      </c>
      <c r="BU850" t="s">
        <v>193</v>
      </c>
      <c r="BV850" t="s">
        <v>240</v>
      </c>
      <c r="BW850" t="s">
        <v>209</v>
      </c>
      <c r="BX850" t="s">
        <v>197</v>
      </c>
      <c r="BY850" t="s">
        <v>193</v>
      </c>
      <c r="BZ850" t="s">
        <v>553</v>
      </c>
      <c r="CA850" t="s">
        <v>2207</v>
      </c>
      <c r="CB850" t="s">
        <v>2208</v>
      </c>
      <c r="CC850" t="s">
        <v>2209</v>
      </c>
      <c r="CD850" t="s">
        <v>5635</v>
      </c>
      <c r="CE850">
        <v>1</v>
      </c>
      <c r="CF850">
        <v>1</v>
      </c>
      <c r="CG850" t="s">
        <v>214</v>
      </c>
      <c r="CH850" t="s">
        <v>215</v>
      </c>
      <c r="CI850" t="s">
        <v>215</v>
      </c>
      <c r="CJ850" t="s">
        <v>197</v>
      </c>
      <c r="CK850">
        <v>800</v>
      </c>
      <c r="CL850" t="s">
        <v>216</v>
      </c>
      <c r="CM850">
        <v>1</v>
      </c>
      <c r="CN850" t="s">
        <v>199</v>
      </c>
      <c r="CO850" t="s">
        <v>193</v>
      </c>
      <c r="CP850">
        <v>1</v>
      </c>
      <c r="CQ850" t="s">
        <v>193</v>
      </c>
      <c r="CR850" t="s">
        <v>193</v>
      </c>
      <c r="CS850" t="s">
        <v>193</v>
      </c>
      <c r="CT850" t="s">
        <v>193</v>
      </c>
      <c r="CU850" t="s">
        <v>193</v>
      </c>
      <c r="CV850" t="s">
        <v>193</v>
      </c>
      <c r="CW850" t="s">
        <v>2205</v>
      </c>
      <c r="CX850" t="s">
        <v>217</v>
      </c>
      <c r="CY850">
        <v>0.25</v>
      </c>
      <c r="CZ850">
        <v>2</v>
      </c>
      <c r="DA850" t="s">
        <v>206</v>
      </c>
      <c r="DB850" t="s">
        <v>193</v>
      </c>
      <c r="DC850" t="s">
        <v>193</v>
      </c>
      <c r="DD850" t="s">
        <v>193</v>
      </c>
      <c r="DE850" t="s">
        <v>193</v>
      </c>
      <c r="DF850" t="s">
        <v>193</v>
      </c>
      <c r="DG850" t="s">
        <v>193</v>
      </c>
      <c r="DH850" t="s">
        <v>193</v>
      </c>
      <c r="DI850" t="s">
        <v>193</v>
      </c>
      <c r="DJ850" t="s">
        <v>193</v>
      </c>
      <c r="DK850" t="s">
        <v>193</v>
      </c>
      <c r="DL850" t="s">
        <v>222</v>
      </c>
      <c r="DM850" t="s">
        <v>222</v>
      </c>
      <c r="DN850" t="s">
        <v>223</v>
      </c>
      <c r="DO850" t="s">
        <v>1790</v>
      </c>
      <c r="DP850">
        <v>103.931</v>
      </c>
      <c r="DQ850">
        <v>2.2509999999999999</v>
      </c>
      <c r="DR850">
        <v>172.5977</v>
      </c>
      <c r="DS850">
        <v>-87.402299999999997</v>
      </c>
      <c r="DT850">
        <v>105.17</v>
      </c>
      <c r="DU850">
        <v>1.9910000000000001</v>
      </c>
      <c r="DV850">
        <v>150.01949999999999</v>
      </c>
      <c r="DW850">
        <v>-109.98050000000001</v>
      </c>
      <c r="DX850">
        <v>105.92400000000001</v>
      </c>
      <c r="DY850">
        <v>1.8340000000000001</v>
      </c>
      <c r="DZ850">
        <v>146.9776</v>
      </c>
      <c r="EA850">
        <v>-113.0224</v>
      </c>
      <c r="EB850">
        <v>105.539</v>
      </c>
      <c r="EC850">
        <v>1.913</v>
      </c>
      <c r="ED850">
        <v>152.5565</v>
      </c>
      <c r="EE850">
        <v>-107.4435</v>
      </c>
      <c r="EF850">
        <v>105.896</v>
      </c>
      <c r="EG850">
        <v>1.837</v>
      </c>
      <c r="EH850">
        <v>148.4614</v>
      </c>
      <c r="EI850">
        <v>-111.5386</v>
      </c>
      <c r="EJ850">
        <v>105.84</v>
      </c>
      <c r="EK850">
        <v>1.8480000000000001</v>
      </c>
      <c r="EL850">
        <v>151.33519999999999</v>
      </c>
      <c r="EM850">
        <v>-108.6648</v>
      </c>
      <c r="EN850">
        <v>105.923</v>
      </c>
      <c r="EO850">
        <v>1.83</v>
      </c>
      <c r="EP850">
        <v>146.9812</v>
      </c>
      <c r="EQ850">
        <v>-113.0188</v>
      </c>
      <c r="ER850">
        <v>106.24299999999999</v>
      </c>
      <c r="ES850">
        <v>1.7629999999999999</v>
      </c>
      <c r="ET850">
        <v>140.00720000000001</v>
      </c>
      <c r="EU850">
        <v>-119.9928</v>
      </c>
      <c r="EV850">
        <v>106.24299999999999</v>
      </c>
      <c r="EW850">
        <v>1.7629999999999999</v>
      </c>
      <c r="EX850">
        <v>133.8776</v>
      </c>
      <c r="EY850">
        <v>-126.1224</v>
      </c>
      <c r="EZ850">
        <v>108.298</v>
      </c>
      <c r="FA850">
        <v>1.3380000000000001</v>
      </c>
      <c r="FB850">
        <v>89.512799999999999</v>
      </c>
      <c r="FC850">
        <v>-170.4872</v>
      </c>
      <c r="FD850">
        <v>108.298</v>
      </c>
      <c r="FE850">
        <v>1.3380000000000001</v>
      </c>
      <c r="FF850">
        <v>88.278700000000001</v>
      </c>
      <c r="FG850">
        <v>-171.72130000000001</v>
      </c>
      <c r="FH850">
        <v>61.67</v>
      </c>
      <c r="FI850">
        <v>-18.760000000000002</v>
      </c>
      <c r="FJ850">
        <v>80.8</v>
      </c>
      <c r="FK850">
        <v>0.27</v>
      </c>
      <c r="FL850">
        <v>107.974</v>
      </c>
      <c r="FM850">
        <v>-12.38</v>
      </c>
      <c r="FN850">
        <v>0.3715</v>
      </c>
      <c r="FO850">
        <v>-24.572900000000001</v>
      </c>
      <c r="FP850">
        <v>0.4153</v>
      </c>
      <c r="FQ850">
        <v>-32.596800000000002</v>
      </c>
      <c r="FR850">
        <v>0.52249999999999996</v>
      </c>
      <c r="FS850">
        <v>-29.712399999999999</v>
      </c>
      <c r="FT850">
        <v>0.84660000000000002</v>
      </c>
      <c r="FU850">
        <v>-21.489799999999999</v>
      </c>
      <c r="FV850">
        <v>1.3954</v>
      </c>
      <c r="FW850">
        <v>-17.156199999999998</v>
      </c>
      <c r="FX850" t="s">
        <v>2210</v>
      </c>
      <c r="FY850">
        <v>266726.1201</v>
      </c>
    </row>
    <row r="851" spans="1:181" x14ac:dyDescent="0.35">
      <c r="A851">
        <v>854</v>
      </c>
      <c r="B851" t="s">
        <v>5651</v>
      </c>
      <c r="C851" t="s">
        <v>5633</v>
      </c>
      <c r="D851" t="s">
        <v>2205</v>
      </c>
      <c r="E851" t="s">
        <v>2206</v>
      </c>
      <c r="F851" t="s">
        <v>441</v>
      </c>
      <c r="G851" t="s">
        <v>304</v>
      </c>
      <c r="H851" t="s">
        <v>285</v>
      </c>
      <c r="I851" t="s">
        <v>304</v>
      </c>
      <c r="J851" t="s">
        <v>285</v>
      </c>
      <c r="K851" t="s">
        <v>304</v>
      </c>
      <c r="L851" t="s">
        <v>1194</v>
      </c>
      <c r="M851" t="s">
        <v>193</v>
      </c>
      <c r="N851" t="s">
        <v>196</v>
      </c>
      <c r="O851" t="s">
        <v>197</v>
      </c>
      <c r="P851" t="s">
        <v>198</v>
      </c>
      <c r="Q851">
        <v>4000</v>
      </c>
      <c r="R851" t="s">
        <v>198</v>
      </c>
      <c r="S851">
        <v>800</v>
      </c>
      <c r="T851">
        <v>7</v>
      </c>
      <c r="U851">
        <v>4</v>
      </c>
      <c r="V851" t="s">
        <v>199</v>
      </c>
      <c r="W851" t="s">
        <v>200</v>
      </c>
      <c r="X851">
        <v>3.3</v>
      </c>
      <c r="Y851" t="s">
        <v>193</v>
      </c>
      <c r="Z851" t="s">
        <v>5630</v>
      </c>
      <c r="AA851" t="s">
        <v>1878</v>
      </c>
      <c r="AB851">
        <v>260</v>
      </c>
      <c r="AD851">
        <v>-31</v>
      </c>
      <c r="AE851" t="s">
        <v>193</v>
      </c>
      <c r="AF851" t="s">
        <v>193</v>
      </c>
      <c r="AG851">
        <v>300</v>
      </c>
      <c r="AH851">
        <v>0</v>
      </c>
      <c r="AI851">
        <v>0</v>
      </c>
      <c r="AJ851" t="s">
        <v>193</v>
      </c>
      <c r="AK851" t="s">
        <v>193</v>
      </c>
      <c r="AM851">
        <v>20</v>
      </c>
      <c r="AN851">
        <v>40</v>
      </c>
      <c r="AO851" t="s">
        <v>193</v>
      </c>
      <c r="AP851">
        <v>6.13</v>
      </c>
      <c r="AQ851">
        <v>3.343</v>
      </c>
      <c r="AR851">
        <v>99.733000000000004</v>
      </c>
      <c r="AS851" t="s">
        <v>202</v>
      </c>
      <c r="AT851" t="s">
        <v>203</v>
      </c>
      <c r="AU851" t="s">
        <v>204</v>
      </c>
      <c r="AV851" t="s">
        <v>205</v>
      </c>
      <c r="AW851">
        <v>5</v>
      </c>
      <c r="AX851">
        <v>5</v>
      </c>
      <c r="AY851" t="s">
        <v>193</v>
      </c>
      <c r="AZ851" t="s">
        <v>193</v>
      </c>
      <c r="BA851" t="s">
        <v>206</v>
      </c>
      <c r="BB851" t="s">
        <v>206</v>
      </c>
      <c r="BC851" t="s">
        <v>202</v>
      </c>
      <c r="BD851" t="s">
        <v>202</v>
      </c>
      <c r="BE851" t="s">
        <v>206</v>
      </c>
      <c r="BF851" t="s">
        <v>206</v>
      </c>
      <c r="BG851" t="s">
        <v>207</v>
      </c>
      <c r="BH851" t="s">
        <v>193</v>
      </c>
      <c r="BI851">
        <v>2000</v>
      </c>
      <c r="BK851" t="s">
        <v>206</v>
      </c>
      <c r="BL851" t="s">
        <v>208</v>
      </c>
      <c r="BM851" t="s">
        <v>220</v>
      </c>
      <c r="BN851" t="s">
        <v>32</v>
      </c>
      <c r="BO851" t="s">
        <v>34</v>
      </c>
      <c r="BP851" t="s">
        <v>240</v>
      </c>
      <c r="BQ851" t="s">
        <v>193</v>
      </c>
      <c r="BR851" t="s">
        <v>193</v>
      </c>
      <c r="BS851" t="s">
        <v>193</v>
      </c>
      <c r="BT851" t="s">
        <v>193</v>
      </c>
      <c r="BU851" t="s">
        <v>193</v>
      </c>
      <c r="BV851" t="s">
        <v>240</v>
      </c>
      <c r="BW851" t="s">
        <v>209</v>
      </c>
      <c r="BX851" t="s">
        <v>197</v>
      </c>
      <c r="BY851" t="s">
        <v>193</v>
      </c>
      <c r="BZ851" t="s">
        <v>553</v>
      </c>
      <c r="CA851" t="s">
        <v>2207</v>
      </c>
      <c r="CB851" t="s">
        <v>2211</v>
      </c>
      <c r="CC851" t="s">
        <v>2212</v>
      </c>
      <c r="CD851" t="s">
        <v>5635</v>
      </c>
      <c r="CE851">
        <v>1</v>
      </c>
      <c r="CF851">
        <v>0</v>
      </c>
      <c r="CG851" t="s">
        <v>214</v>
      </c>
      <c r="CH851" t="s">
        <v>215</v>
      </c>
      <c r="CI851" t="s">
        <v>215</v>
      </c>
      <c r="CJ851" t="s">
        <v>197</v>
      </c>
      <c r="CK851">
        <v>800</v>
      </c>
      <c r="CL851" t="s">
        <v>216</v>
      </c>
      <c r="CM851">
        <v>1</v>
      </c>
      <c r="CN851" t="s">
        <v>199</v>
      </c>
      <c r="CO851" t="s">
        <v>193</v>
      </c>
      <c r="CP851">
        <v>2</v>
      </c>
      <c r="CQ851" t="s">
        <v>193</v>
      </c>
      <c r="CR851" t="s">
        <v>193</v>
      </c>
      <c r="CS851" t="s">
        <v>193</v>
      </c>
      <c r="CT851" t="s">
        <v>193</v>
      </c>
      <c r="CU851" t="s">
        <v>193</v>
      </c>
      <c r="CV851" t="s">
        <v>193</v>
      </c>
      <c r="CW851" t="s">
        <v>2205</v>
      </c>
      <c r="CX851" t="s">
        <v>217</v>
      </c>
      <c r="CY851">
        <v>0.35</v>
      </c>
      <c r="CZ851">
        <v>2.8</v>
      </c>
      <c r="DA851" t="s">
        <v>206</v>
      </c>
      <c r="DB851" t="s">
        <v>193</v>
      </c>
      <c r="DC851" t="s">
        <v>193</v>
      </c>
      <c r="DD851" t="s">
        <v>193</v>
      </c>
      <c r="DE851" t="s">
        <v>193</v>
      </c>
      <c r="DF851" t="s">
        <v>193</v>
      </c>
      <c r="DG851" t="s">
        <v>193</v>
      </c>
      <c r="DH851" t="s">
        <v>193</v>
      </c>
      <c r="DI851" t="s">
        <v>193</v>
      </c>
      <c r="DJ851" t="s">
        <v>193</v>
      </c>
      <c r="DK851" t="s">
        <v>193</v>
      </c>
      <c r="DL851" t="s">
        <v>222</v>
      </c>
      <c r="DM851" t="s">
        <v>222</v>
      </c>
      <c r="DN851" t="s">
        <v>223</v>
      </c>
      <c r="DO851" t="s">
        <v>1881</v>
      </c>
      <c r="DP851">
        <v>104.25</v>
      </c>
      <c r="DQ851">
        <v>2.617</v>
      </c>
      <c r="DR851">
        <v>187.22800000000001</v>
      </c>
      <c r="DS851">
        <v>-72.772000000000006</v>
      </c>
      <c r="DT851">
        <v>104.941</v>
      </c>
      <c r="DU851">
        <v>2.5089999999999999</v>
      </c>
      <c r="DV851">
        <v>178.7594</v>
      </c>
      <c r="DW851">
        <v>-81.240600000000001</v>
      </c>
      <c r="DX851">
        <v>106.83</v>
      </c>
      <c r="DY851">
        <v>2.2170000000000001</v>
      </c>
      <c r="DZ851">
        <v>167.292</v>
      </c>
      <c r="EA851">
        <v>-92.707999999999998</v>
      </c>
      <c r="EB851">
        <v>106.215</v>
      </c>
      <c r="EC851">
        <v>2.3109999999999999</v>
      </c>
      <c r="ED851">
        <v>173.77610000000001</v>
      </c>
      <c r="EE851">
        <v>-86.2239</v>
      </c>
      <c r="EF851">
        <v>106.538</v>
      </c>
      <c r="EG851">
        <v>2.2599999999999998</v>
      </c>
      <c r="EH851">
        <v>172.99119999999999</v>
      </c>
      <c r="EI851">
        <v>-87.008799999999994</v>
      </c>
      <c r="EJ851">
        <v>106.354</v>
      </c>
      <c r="EK851">
        <v>2.2879999999999998</v>
      </c>
      <c r="EL851">
        <v>180.76990000000001</v>
      </c>
      <c r="EM851">
        <v>-79.230099999999993</v>
      </c>
      <c r="EN851">
        <v>106.431</v>
      </c>
      <c r="EO851">
        <v>2.2759999999999998</v>
      </c>
      <c r="EP851">
        <v>177.6156</v>
      </c>
      <c r="EQ851">
        <v>-82.384399999999999</v>
      </c>
      <c r="ER851">
        <v>106.298</v>
      </c>
      <c r="ES851">
        <v>2.2959999999999998</v>
      </c>
      <c r="ET851">
        <v>179.41409999999999</v>
      </c>
      <c r="EU851">
        <v>-80.585899999999995</v>
      </c>
      <c r="EV851">
        <v>107.785</v>
      </c>
      <c r="EW851">
        <v>2.0670000000000002</v>
      </c>
      <c r="EX851">
        <v>149.97559999999999</v>
      </c>
      <c r="EY851">
        <v>-110.0244</v>
      </c>
      <c r="EZ851">
        <v>109.819</v>
      </c>
      <c r="FA851">
        <v>1.7609999999999999</v>
      </c>
      <c r="FB851">
        <v>115.3077</v>
      </c>
      <c r="FC851">
        <v>-144.69229999999999</v>
      </c>
      <c r="FD851">
        <v>109.819</v>
      </c>
      <c r="FE851">
        <v>1.7609999999999999</v>
      </c>
      <c r="FF851">
        <v>111.4525</v>
      </c>
      <c r="FG851">
        <v>-148.54750000000001</v>
      </c>
      <c r="FH851">
        <v>61.67</v>
      </c>
      <c r="FI851">
        <v>-18.760000000000002</v>
      </c>
      <c r="FJ851">
        <v>80.8</v>
      </c>
      <c r="FK851">
        <v>0.27</v>
      </c>
      <c r="FL851">
        <v>107.974</v>
      </c>
      <c r="FM851">
        <v>-12.38</v>
      </c>
      <c r="FN851">
        <v>0.3715</v>
      </c>
      <c r="FO851">
        <v>-24.572900000000001</v>
      </c>
      <c r="FP851">
        <v>0.4153</v>
      </c>
      <c r="FQ851">
        <v>-32.596800000000002</v>
      </c>
      <c r="FR851">
        <v>0.52249999999999996</v>
      </c>
      <c r="FS851">
        <v>-29.712399999999999</v>
      </c>
      <c r="FT851">
        <v>0.84660000000000002</v>
      </c>
      <c r="FU851">
        <v>-21.489799999999999</v>
      </c>
      <c r="FV851">
        <v>1.3954</v>
      </c>
      <c r="FW851">
        <v>-17.156199999999998</v>
      </c>
      <c r="FX851" t="s">
        <v>2210</v>
      </c>
      <c r="FY851">
        <v>266726.1201</v>
      </c>
    </row>
    <row r="852" spans="1:181" x14ac:dyDescent="0.35">
      <c r="A852">
        <v>855</v>
      </c>
      <c r="B852" t="s">
        <v>5651</v>
      </c>
      <c r="C852" t="s">
        <v>5633</v>
      </c>
      <c r="D852" t="s">
        <v>2205</v>
      </c>
      <c r="E852" t="s">
        <v>2206</v>
      </c>
      <c r="F852" t="s">
        <v>441</v>
      </c>
      <c r="G852" t="s">
        <v>304</v>
      </c>
      <c r="H852" t="s">
        <v>285</v>
      </c>
      <c r="I852" t="s">
        <v>304</v>
      </c>
      <c r="J852" t="s">
        <v>285</v>
      </c>
      <c r="K852" t="s">
        <v>304</v>
      </c>
      <c r="L852" t="s">
        <v>1194</v>
      </c>
      <c r="M852" t="s">
        <v>193</v>
      </c>
      <c r="N852" t="s">
        <v>196</v>
      </c>
      <c r="O852" t="s">
        <v>197</v>
      </c>
      <c r="P852" t="s">
        <v>198</v>
      </c>
      <c r="Q852">
        <v>4000</v>
      </c>
      <c r="R852" t="s">
        <v>198</v>
      </c>
      <c r="S852">
        <v>1600</v>
      </c>
      <c r="T852">
        <v>10</v>
      </c>
      <c r="U852">
        <v>4</v>
      </c>
      <c r="V852" t="s">
        <v>199</v>
      </c>
      <c r="W852" t="s">
        <v>200</v>
      </c>
      <c r="X852">
        <v>3.4</v>
      </c>
      <c r="Y852" t="s">
        <v>193</v>
      </c>
      <c r="Z852" t="s">
        <v>5405</v>
      </c>
      <c r="AA852" t="s">
        <v>1544</v>
      </c>
      <c r="AB852">
        <v>260</v>
      </c>
      <c r="AD852">
        <v>-35</v>
      </c>
      <c r="AE852" t="s">
        <v>193</v>
      </c>
      <c r="AF852" t="s">
        <v>193</v>
      </c>
      <c r="AG852">
        <v>300</v>
      </c>
      <c r="AH852">
        <v>0</v>
      </c>
      <c r="AI852">
        <v>0</v>
      </c>
      <c r="AJ852" t="s">
        <v>193</v>
      </c>
      <c r="AK852" t="s">
        <v>193</v>
      </c>
      <c r="AM852">
        <v>20</v>
      </c>
      <c r="AN852">
        <v>40</v>
      </c>
      <c r="AO852" t="s">
        <v>193</v>
      </c>
      <c r="AP852">
        <v>6.88</v>
      </c>
      <c r="AQ852">
        <v>3.4209999999999998</v>
      </c>
      <c r="AR852">
        <v>99.822999999999993</v>
      </c>
      <c r="AS852" t="s">
        <v>202</v>
      </c>
      <c r="AT852" t="s">
        <v>203</v>
      </c>
      <c r="AU852" t="s">
        <v>204</v>
      </c>
      <c r="AV852" t="s">
        <v>205</v>
      </c>
      <c r="AW852">
        <v>5</v>
      </c>
      <c r="AX852">
        <v>5</v>
      </c>
      <c r="AY852" t="s">
        <v>193</v>
      </c>
      <c r="AZ852" t="s">
        <v>193</v>
      </c>
      <c r="BA852" t="s">
        <v>206</v>
      </c>
      <c r="BB852" t="s">
        <v>206</v>
      </c>
      <c r="BC852" t="s">
        <v>202</v>
      </c>
      <c r="BD852" t="s">
        <v>202</v>
      </c>
      <c r="BE852" t="s">
        <v>206</v>
      </c>
      <c r="BF852" t="s">
        <v>206</v>
      </c>
      <c r="BG852" t="s">
        <v>207</v>
      </c>
      <c r="BH852" t="s">
        <v>193</v>
      </c>
      <c r="BI852">
        <v>2000</v>
      </c>
      <c r="BK852" t="s">
        <v>206</v>
      </c>
      <c r="BL852" t="s">
        <v>208</v>
      </c>
      <c r="BM852" t="s">
        <v>220</v>
      </c>
      <c r="BN852" t="s">
        <v>32</v>
      </c>
      <c r="BO852" t="s">
        <v>34</v>
      </c>
      <c r="BP852" t="s">
        <v>240</v>
      </c>
      <c r="BQ852" t="s">
        <v>193</v>
      </c>
      <c r="BR852" t="s">
        <v>193</v>
      </c>
      <c r="BS852" t="s">
        <v>193</v>
      </c>
      <c r="BT852" t="s">
        <v>193</v>
      </c>
      <c r="BU852" t="s">
        <v>193</v>
      </c>
      <c r="BV852" t="s">
        <v>240</v>
      </c>
      <c r="BW852" t="s">
        <v>209</v>
      </c>
      <c r="BX852" t="s">
        <v>197</v>
      </c>
      <c r="BY852" t="s">
        <v>193</v>
      </c>
      <c r="BZ852" t="s">
        <v>553</v>
      </c>
      <c r="CA852" t="s">
        <v>2207</v>
      </c>
      <c r="CB852" t="s">
        <v>2213</v>
      </c>
      <c r="CC852" t="s">
        <v>2214</v>
      </c>
      <c r="CD852" t="s">
        <v>5635</v>
      </c>
      <c r="CE852">
        <v>1</v>
      </c>
      <c r="CF852">
        <v>0</v>
      </c>
      <c r="CG852" t="s">
        <v>214</v>
      </c>
      <c r="CH852" t="s">
        <v>215</v>
      </c>
      <c r="CI852" t="s">
        <v>215</v>
      </c>
      <c r="CJ852" t="s">
        <v>197</v>
      </c>
      <c r="CK852">
        <v>1600</v>
      </c>
      <c r="CL852" t="s">
        <v>216</v>
      </c>
      <c r="CM852">
        <v>1</v>
      </c>
      <c r="CN852" t="s">
        <v>199</v>
      </c>
      <c r="CO852" t="s">
        <v>193</v>
      </c>
      <c r="CP852">
        <v>3</v>
      </c>
      <c r="CQ852" t="s">
        <v>193</v>
      </c>
      <c r="CR852" t="s">
        <v>193</v>
      </c>
      <c r="CS852" t="s">
        <v>193</v>
      </c>
      <c r="CT852" t="s">
        <v>193</v>
      </c>
      <c r="CU852" t="s">
        <v>193</v>
      </c>
      <c r="CV852" t="s">
        <v>193</v>
      </c>
      <c r="CW852" t="s">
        <v>2205</v>
      </c>
      <c r="CX852" t="s">
        <v>217</v>
      </c>
      <c r="CY852">
        <v>0.4</v>
      </c>
      <c r="CZ852">
        <v>6.4</v>
      </c>
      <c r="DA852" t="s">
        <v>206</v>
      </c>
      <c r="DB852" t="s">
        <v>193</v>
      </c>
      <c r="DC852" t="s">
        <v>193</v>
      </c>
      <c r="DD852" t="s">
        <v>193</v>
      </c>
      <c r="DE852" t="s">
        <v>193</v>
      </c>
      <c r="DF852" t="s">
        <v>193</v>
      </c>
      <c r="DG852" t="s">
        <v>193</v>
      </c>
      <c r="DH852" t="s">
        <v>193</v>
      </c>
      <c r="DI852" t="s">
        <v>193</v>
      </c>
      <c r="DJ852" t="s">
        <v>193</v>
      </c>
      <c r="DK852" t="s">
        <v>193</v>
      </c>
      <c r="DL852" t="s">
        <v>222</v>
      </c>
      <c r="DM852" t="s">
        <v>222</v>
      </c>
      <c r="DN852" t="s">
        <v>223</v>
      </c>
      <c r="DO852" t="s">
        <v>1547</v>
      </c>
      <c r="DP852">
        <v>107.227</v>
      </c>
      <c r="DQ852">
        <v>2.5579999999999998</v>
      </c>
      <c r="DR852">
        <v>169.09129999999999</v>
      </c>
      <c r="DS852">
        <v>-90.908699999999996</v>
      </c>
      <c r="DT852">
        <v>107.191</v>
      </c>
      <c r="DU852">
        <v>2.5619999999999998</v>
      </c>
      <c r="DV852">
        <v>171.7801</v>
      </c>
      <c r="DW852">
        <v>-88.219899999999996</v>
      </c>
      <c r="DX852">
        <v>108.83</v>
      </c>
      <c r="DY852">
        <v>2.38</v>
      </c>
      <c r="DZ852">
        <v>170.5575</v>
      </c>
      <c r="EA852">
        <v>-89.442499999999995</v>
      </c>
      <c r="EB852">
        <v>109.24299999999999</v>
      </c>
      <c r="EC852">
        <v>2.3340000000000001</v>
      </c>
      <c r="ED852">
        <v>160.77799999999999</v>
      </c>
      <c r="EE852">
        <v>-99.221999999999994</v>
      </c>
      <c r="EF852">
        <v>108.078</v>
      </c>
      <c r="EG852">
        <v>2.4620000000000002</v>
      </c>
      <c r="EH852">
        <v>179.27209999999999</v>
      </c>
      <c r="EI852">
        <v>-80.727900000000005</v>
      </c>
      <c r="EJ852">
        <v>107.512</v>
      </c>
      <c r="EK852">
        <v>2.5249999999999999</v>
      </c>
      <c r="EL852">
        <v>194.20240000000001</v>
      </c>
      <c r="EM852">
        <v>-65.797600000000003</v>
      </c>
      <c r="EN852">
        <v>108.002</v>
      </c>
      <c r="EO852">
        <v>2.4700000000000002</v>
      </c>
      <c r="EP852">
        <v>187.3682</v>
      </c>
      <c r="EQ852">
        <v>-72.631799999999998</v>
      </c>
      <c r="ER852">
        <v>108.768</v>
      </c>
      <c r="ES852">
        <v>2.3849999999999998</v>
      </c>
      <c r="ET852">
        <v>179.04859999999999</v>
      </c>
      <c r="EU852">
        <v>-80.951400000000007</v>
      </c>
      <c r="EV852">
        <v>109.649</v>
      </c>
      <c r="EW852">
        <v>2.2869999999999999</v>
      </c>
      <c r="EX852">
        <v>161.7441</v>
      </c>
      <c r="EY852">
        <v>-98.255899999999997</v>
      </c>
      <c r="EZ852">
        <v>113.29600000000001</v>
      </c>
      <c r="FA852">
        <v>1.895</v>
      </c>
      <c r="FB852">
        <v>118.3045</v>
      </c>
      <c r="FC852">
        <v>-141.69550000000001</v>
      </c>
      <c r="FD852">
        <v>113.29600000000001</v>
      </c>
      <c r="FE852">
        <v>1.895</v>
      </c>
      <c r="FF852">
        <v>112.2949</v>
      </c>
      <c r="FG852">
        <v>-147.70509999999999</v>
      </c>
      <c r="FH852">
        <v>61.67</v>
      </c>
      <c r="FI852">
        <v>-18.760000000000002</v>
      </c>
      <c r="FJ852">
        <v>80.8</v>
      </c>
      <c r="FK852">
        <v>0.27</v>
      </c>
      <c r="FL852">
        <v>107.974</v>
      </c>
      <c r="FM852">
        <v>-12.38</v>
      </c>
      <c r="FN852">
        <v>0.3715</v>
      </c>
      <c r="FO852">
        <v>-24.572900000000001</v>
      </c>
      <c r="FP852">
        <v>0.4153</v>
      </c>
      <c r="FQ852">
        <v>-32.596800000000002</v>
      </c>
      <c r="FR852">
        <v>0.52249999999999996</v>
      </c>
      <c r="FS852">
        <v>-29.712399999999999</v>
      </c>
      <c r="FT852">
        <v>0.84660000000000002</v>
      </c>
      <c r="FU852">
        <v>-21.489799999999999</v>
      </c>
      <c r="FV852">
        <v>1.3954</v>
      </c>
      <c r="FW852">
        <v>-17.156199999999998</v>
      </c>
      <c r="FX852" t="s">
        <v>2210</v>
      </c>
      <c r="FY852">
        <v>266726.1201</v>
      </c>
    </row>
    <row r="853" spans="1:181" x14ac:dyDescent="0.35">
      <c r="A853">
        <v>856</v>
      </c>
      <c r="B853" t="s">
        <v>5651</v>
      </c>
      <c r="C853" t="s">
        <v>5633</v>
      </c>
      <c r="D853" t="s">
        <v>2205</v>
      </c>
      <c r="E853" t="s">
        <v>2206</v>
      </c>
      <c r="F853" t="s">
        <v>441</v>
      </c>
      <c r="G853" t="s">
        <v>304</v>
      </c>
      <c r="H853" t="s">
        <v>285</v>
      </c>
      <c r="I853" t="s">
        <v>304</v>
      </c>
      <c r="J853" t="s">
        <v>285</v>
      </c>
      <c r="K853" t="s">
        <v>304</v>
      </c>
      <c r="L853" t="s">
        <v>1194</v>
      </c>
      <c r="M853" t="s">
        <v>193</v>
      </c>
      <c r="N853" t="s">
        <v>196</v>
      </c>
      <c r="O853" t="s">
        <v>197</v>
      </c>
      <c r="P853" t="s">
        <v>198</v>
      </c>
      <c r="Q853">
        <v>4000</v>
      </c>
      <c r="R853" t="s">
        <v>198</v>
      </c>
      <c r="S853">
        <v>800</v>
      </c>
      <c r="T853">
        <v>20</v>
      </c>
      <c r="U853">
        <v>4</v>
      </c>
      <c r="V853" t="s">
        <v>199</v>
      </c>
      <c r="W853" t="s">
        <v>200</v>
      </c>
      <c r="X853">
        <v>3.75</v>
      </c>
      <c r="Y853" t="s">
        <v>193</v>
      </c>
      <c r="Z853" t="s">
        <v>5375</v>
      </c>
      <c r="AA853" t="s">
        <v>999</v>
      </c>
      <c r="AB853">
        <v>240</v>
      </c>
      <c r="AD853">
        <v>-35</v>
      </c>
      <c r="AE853" t="s">
        <v>193</v>
      </c>
      <c r="AF853" t="s">
        <v>193</v>
      </c>
      <c r="AG853">
        <v>290</v>
      </c>
      <c r="AH853">
        <v>0</v>
      </c>
      <c r="AI853">
        <v>0</v>
      </c>
      <c r="AJ853" t="s">
        <v>193</v>
      </c>
      <c r="AK853" t="s">
        <v>193</v>
      </c>
      <c r="AM853">
        <v>20</v>
      </c>
      <c r="AN853">
        <v>50</v>
      </c>
      <c r="AO853" t="s">
        <v>193</v>
      </c>
      <c r="AP853">
        <v>15.13</v>
      </c>
      <c r="AQ853">
        <v>3.7890000000000001</v>
      </c>
      <c r="AR853">
        <v>99.456000000000003</v>
      </c>
      <c r="AS853" t="s">
        <v>202</v>
      </c>
      <c r="AT853" t="s">
        <v>203</v>
      </c>
      <c r="AU853" t="s">
        <v>204</v>
      </c>
      <c r="AV853" t="s">
        <v>205</v>
      </c>
      <c r="AW853">
        <v>5</v>
      </c>
      <c r="AX853">
        <v>5</v>
      </c>
      <c r="AY853" t="s">
        <v>193</v>
      </c>
      <c r="AZ853" t="s">
        <v>193</v>
      </c>
      <c r="BA853" t="s">
        <v>206</v>
      </c>
      <c r="BB853" t="s">
        <v>206</v>
      </c>
      <c r="BC853" t="s">
        <v>202</v>
      </c>
      <c r="BD853" t="s">
        <v>202</v>
      </c>
      <c r="BE853" t="s">
        <v>206</v>
      </c>
      <c r="BF853" t="s">
        <v>206</v>
      </c>
      <c r="BG853" t="s">
        <v>207</v>
      </c>
      <c r="BH853" t="s">
        <v>193</v>
      </c>
      <c r="BI853">
        <v>2000</v>
      </c>
      <c r="BK853" t="s">
        <v>206</v>
      </c>
      <c r="BL853" t="s">
        <v>208</v>
      </c>
      <c r="BM853" t="s">
        <v>220</v>
      </c>
      <c r="BN853" t="s">
        <v>32</v>
      </c>
      <c r="BO853" t="s">
        <v>34</v>
      </c>
      <c r="BP853" t="s">
        <v>240</v>
      </c>
      <c r="BQ853" t="s">
        <v>193</v>
      </c>
      <c r="BR853" t="s">
        <v>193</v>
      </c>
      <c r="BS853" t="s">
        <v>193</v>
      </c>
      <c r="BT853" t="s">
        <v>193</v>
      </c>
      <c r="BU853" t="s">
        <v>193</v>
      </c>
      <c r="BV853" t="s">
        <v>240</v>
      </c>
      <c r="BW853" t="s">
        <v>209</v>
      </c>
      <c r="BX853" t="s">
        <v>197</v>
      </c>
      <c r="BY853" t="s">
        <v>193</v>
      </c>
      <c r="BZ853" t="s">
        <v>553</v>
      </c>
      <c r="CA853" t="s">
        <v>2207</v>
      </c>
      <c r="CB853" t="s">
        <v>2215</v>
      </c>
      <c r="CC853" t="s">
        <v>2216</v>
      </c>
      <c r="CD853" t="s">
        <v>5635</v>
      </c>
      <c r="CE853">
        <v>1</v>
      </c>
      <c r="CF853">
        <v>0</v>
      </c>
      <c r="CG853" t="s">
        <v>214</v>
      </c>
      <c r="CH853" t="s">
        <v>215</v>
      </c>
      <c r="CI853" t="s">
        <v>215</v>
      </c>
      <c r="CJ853" t="s">
        <v>197</v>
      </c>
      <c r="CK853">
        <v>800</v>
      </c>
      <c r="CL853" t="s">
        <v>216</v>
      </c>
      <c r="CM853">
        <v>1</v>
      </c>
      <c r="CN853" t="s">
        <v>199</v>
      </c>
      <c r="CO853" t="s">
        <v>193</v>
      </c>
      <c r="CP853">
        <v>6</v>
      </c>
      <c r="CQ853" t="s">
        <v>193</v>
      </c>
      <c r="CR853" t="s">
        <v>193</v>
      </c>
      <c r="CS853" t="s">
        <v>193</v>
      </c>
      <c r="CT853" t="s">
        <v>193</v>
      </c>
      <c r="CU853" t="s">
        <v>193</v>
      </c>
      <c r="CV853" t="s">
        <v>193</v>
      </c>
      <c r="CW853" t="s">
        <v>2205</v>
      </c>
      <c r="CX853" t="s">
        <v>217</v>
      </c>
      <c r="CY853">
        <v>0.6</v>
      </c>
      <c r="CZ853">
        <v>4.8</v>
      </c>
      <c r="DA853" t="s">
        <v>206</v>
      </c>
      <c r="DB853" t="s">
        <v>193</v>
      </c>
      <c r="DC853" t="s">
        <v>193</v>
      </c>
      <c r="DD853" t="s">
        <v>193</v>
      </c>
      <c r="DE853" t="s">
        <v>193</v>
      </c>
      <c r="DF853" t="s">
        <v>193</v>
      </c>
      <c r="DG853" t="s">
        <v>193</v>
      </c>
      <c r="DH853" t="s">
        <v>193</v>
      </c>
      <c r="DI853" t="s">
        <v>193</v>
      </c>
      <c r="DJ853" t="s">
        <v>193</v>
      </c>
      <c r="DK853" t="s">
        <v>193</v>
      </c>
      <c r="DL853" t="s">
        <v>222</v>
      </c>
      <c r="DM853" t="s">
        <v>222</v>
      </c>
      <c r="DN853" t="s">
        <v>223</v>
      </c>
      <c r="DO853" t="s">
        <v>1002</v>
      </c>
      <c r="DP853">
        <v>108.182</v>
      </c>
      <c r="DQ853">
        <v>3.1840000000000002</v>
      </c>
      <c r="DR853">
        <v>173.1163</v>
      </c>
      <c r="DS853">
        <v>-66.883700000000005</v>
      </c>
      <c r="DT853">
        <v>110.154</v>
      </c>
      <c r="DU853">
        <v>3.0550000000000002</v>
      </c>
      <c r="DV853">
        <v>160.7535</v>
      </c>
      <c r="DW853">
        <v>-79.246499999999997</v>
      </c>
      <c r="DX853">
        <v>111.795</v>
      </c>
      <c r="DY853">
        <v>2.95</v>
      </c>
      <c r="DZ853">
        <v>168.08779999999999</v>
      </c>
      <c r="EA853">
        <v>-71.912199999999999</v>
      </c>
      <c r="EB853">
        <v>109.48699999999999</v>
      </c>
      <c r="EC853">
        <v>3.0979999999999999</v>
      </c>
      <c r="ED853">
        <v>175.2381</v>
      </c>
      <c r="EE853">
        <v>-64.761899999999997</v>
      </c>
      <c r="EF853">
        <v>109.699</v>
      </c>
      <c r="EG853">
        <v>3.0840000000000001</v>
      </c>
      <c r="EH853">
        <v>175.5788</v>
      </c>
      <c r="EI853">
        <v>-64.421199999999999</v>
      </c>
      <c r="EJ853">
        <v>109.91500000000001</v>
      </c>
      <c r="EK853">
        <v>3.07</v>
      </c>
      <c r="EL853">
        <v>184.85749999999999</v>
      </c>
      <c r="EM853">
        <v>-55.142499999999998</v>
      </c>
      <c r="EN853">
        <v>108.59399999999999</v>
      </c>
      <c r="EO853">
        <v>3.1560000000000001</v>
      </c>
      <c r="EP853">
        <v>191.1952</v>
      </c>
      <c r="EQ853">
        <v>-48.8048</v>
      </c>
      <c r="ER853">
        <v>109.866</v>
      </c>
      <c r="ES853">
        <v>3.073</v>
      </c>
      <c r="ET853">
        <v>186.1088</v>
      </c>
      <c r="EU853">
        <v>-53.891199999999998</v>
      </c>
      <c r="EV853">
        <v>113.011</v>
      </c>
      <c r="EW853">
        <v>2.8730000000000002</v>
      </c>
      <c r="EX853">
        <v>159.29050000000001</v>
      </c>
      <c r="EY853">
        <v>-80.709500000000006</v>
      </c>
      <c r="EZ853">
        <v>111.875</v>
      </c>
      <c r="FA853">
        <v>2.944</v>
      </c>
      <c r="FB853">
        <v>164.68510000000001</v>
      </c>
      <c r="FC853">
        <v>-75.314899999999994</v>
      </c>
      <c r="FD853">
        <v>111.875</v>
      </c>
      <c r="FE853">
        <v>2.944</v>
      </c>
      <c r="FF853">
        <v>156.80109999999999</v>
      </c>
      <c r="FG853">
        <v>-83.198899999999995</v>
      </c>
      <c r="FH853">
        <v>61.67</v>
      </c>
      <c r="FI853">
        <v>-18.760000000000002</v>
      </c>
      <c r="FJ853">
        <v>80.8</v>
      </c>
      <c r="FK853">
        <v>0.27</v>
      </c>
      <c r="FL853">
        <v>107.974</v>
      </c>
      <c r="FM853">
        <v>-12.38</v>
      </c>
      <c r="FN853">
        <v>0.3715</v>
      </c>
      <c r="FO853">
        <v>-24.572900000000001</v>
      </c>
      <c r="FP853">
        <v>0.4153</v>
      </c>
      <c r="FQ853">
        <v>-32.596800000000002</v>
      </c>
      <c r="FR853">
        <v>0.52249999999999996</v>
      </c>
      <c r="FS853">
        <v>-29.712399999999999</v>
      </c>
      <c r="FT853">
        <v>0.84660000000000002</v>
      </c>
      <c r="FU853">
        <v>-21.489799999999999</v>
      </c>
      <c r="FV853">
        <v>1.3954</v>
      </c>
      <c r="FW853">
        <v>-17.156199999999998</v>
      </c>
      <c r="FX853" t="s">
        <v>2210</v>
      </c>
      <c r="FY853">
        <v>266726.1201</v>
      </c>
    </row>
    <row r="854" spans="1:181" x14ac:dyDescent="0.35">
      <c r="A854">
        <v>857</v>
      </c>
      <c r="B854" t="s">
        <v>5651</v>
      </c>
      <c r="C854" t="s">
        <v>5637</v>
      </c>
      <c r="D854" t="s">
        <v>2217</v>
      </c>
      <c r="E854" t="s">
        <v>2218</v>
      </c>
      <c r="F854" t="s">
        <v>315</v>
      </c>
      <c r="G854" t="s">
        <v>304</v>
      </c>
      <c r="H854" t="s">
        <v>286</v>
      </c>
      <c r="I854" t="s">
        <v>304</v>
      </c>
      <c r="J854" t="s">
        <v>316</v>
      </c>
      <c r="K854" t="s">
        <v>193</v>
      </c>
      <c r="L854" t="s">
        <v>417</v>
      </c>
      <c r="M854" t="s">
        <v>193</v>
      </c>
      <c r="N854" t="s">
        <v>196</v>
      </c>
      <c r="O854" t="s">
        <v>197</v>
      </c>
      <c r="P854" t="s">
        <v>198</v>
      </c>
      <c r="Q854">
        <v>4000</v>
      </c>
      <c r="R854" t="s">
        <v>198</v>
      </c>
      <c r="S854">
        <v>1000</v>
      </c>
      <c r="T854">
        <v>7</v>
      </c>
      <c r="U854">
        <v>3</v>
      </c>
      <c r="V854" t="s">
        <v>199</v>
      </c>
      <c r="W854" t="s">
        <v>200</v>
      </c>
      <c r="X854">
        <v>3.3</v>
      </c>
      <c r="Y854" t="s">
        <v>193</v>
      </c>
      <c r="Z854" t="s">
        <v>5652</v>
      </c>
      <c r="AA854" t="s">
        <v>1878</v>
      </c>
      <c r="AB854">
        <v>260</v>
      </c>
      <c r="AD854">
        <v>-57</v>
      </c>
      <c r="AE854" t="s">
        <v>193</v>
      </c>
      <c r="AF854" t="s">
        <v>193</v>
      </c>
      <c r="AG854">
        <v>300</v>
      </c>
      <c r="AH854">
        <v>0</v>
      </c>
      <c r="AI854">
        <v>0</v>
      </c>
      <c r="AJ854" t="s">
        <v>193</v>
      </c>
      <c r="AK854" t="s">
        <v>193</v>
      </c>
      <c r="AM854">
        <v>40</v>
      </c>
      <c r="AN854">
        <v>40</v>
      </c>
      <c r="AO854" t="s">
        <v>193</v>
      </c>
      <c r="AP854">
        <v>7.6</v>
      </c>
      <c r="AQ854">
        <v>3.3450000000000002</v>
      </c>
      <c r="AR854">
        <v>99.721000000000004</v>
      </c>
      <c r="AS854" t="s">
        <v>202</v>
      </c>
      <c r="AT854" t="s">
        <v>290</v>
      </c>
      <c r="AU854" t="s">
        <v>204</v>
      </c>
      <c r="AV854" t="s">
        <v>205</v>
      </c>
      <c r="AW854">
        <v>12</v>
      </c>
      <c r="AX854">
        <v>6</v>
      </c>
      <c r="AY854">
        <v>6</v>
      </c>
      <c r="AZ854" t="s">
        <v>193</v>
      </c>
      <c r="BA854" t="s">
        <v>206</v>
      </c>
      <c r="BB854" t="s">
        <v>206</v>
      </c>
      <c r="BC854" t="s">
        <v>202</v>
      </c>
      <c r="BD854" t="s">
        <v>202</v>
      </c>
      <c r="BE854" t="s">
        <v>206</v>
      </c>
      <c r="BF854" t="s">
        <v>206</v>
      </c>
      <c r="BG854" t="s">
        <v>207</v>
      </c>
      <c r="BH854" t="s">
        <v>193</v>
      </c>
      <c r="BI854">
        <v>2000</v>
      </c>
      <c r="BK854" t="s">
        <v>206</v>
      </c>
      <c r="BL854" t="s">
        <v>208</v>
      </c>
      <c r="BM854" t="s">
        <v>218</v>
      </c>
      <c r="BN854" t="s">
        <v>220</v>
      </c>
      <c r="BO854" t="s">
        <v>30</v>
      </c>
      <c r="BP854" t="s">
        <v>31</v>
      </c>
      <c r="BQ854" t="s">
        <v>350</v>
      </c>
      <c r="BR854" t="s">
        <v>29</v>
      </c>
      <c r="BS854" t="s">
        <v>32</v>
      </c>
      <c r="BT854" t="s">
        <v>400</v>
      </c>
      <c r="BU854" t="s">
        <v>270</v>
      </c>
      <c r="BV854" t="s">
        <v>220</v>
      </c>
      <c r="BW854" t="s">
        <v>209</v>
      </c>
      <c r="BX854" t="s">
        <v>197</v>
      </c>
      <c r="BY854" t="s">
        <v>193</v>
      </c>
      <c r="BZ854" t="s">
        <v>292</v>
      </c>
      <c r="CA854" t="s">
        <v>409</v>
      </c>
      <c r="CB854" t="s">
        <v>2219</v>
      </c>
      <c r="CC854" t="s">
        <v>2220</v>
      </c>
      <c r="CD854" t="s">
        <v>5635</v>
      </c>
      <c r="CE854">
        <v>1</v>
      </c>
      <c r="CF854">
        <v>1</v>
      </c>
      <c r="CG854" t="s">
        <v>214</v>
      </c>
      <c r="CH854" t="s">
        <v>215</v>
      </c>
      <c r="CI854" t="s">
        <v>215</v>
      </c>
      <c r="CJ854" t="s">
        <v>197</v>
      </c>
      <c r="CK854">
        <v>1000</v>
      </c>
      <c r="CL854" t="s">
        <v>216</v>
      </c>
      <c r="CM854">
        <v>1</v>
      </c>
      <c r="CN854" t="s">
        <v>199</v>
      </c>
      <c r="CO854" t="s">
        <v>193</v>
      </c>
      <c r="CP854">
        <v>2</v>
      </c>
      <c r="CQ854" t="s">
        <v>193</v>
      </c>
      <c r="CR854" t="s">
        <v>193</v>
      </c>
      <c r="CS854" t="s">
        <v>193</v>
      </c>
      <c r="CT854" t="s">
        <v>193</v>
      </c>
      <c r="CU854" t="s">
        <v>193</v>
      </c>
      <c r="CV854" t="s">
        <v>193</v>
      </c>
      <c r="CW854" t="s">
        <v>2217</v>
      </c>
      <c r="CX854" t="s">
        <v>217</v>
      </c>
      <c r="CY854">
        <v>0.4</v>
      </c>
      <c r="CZ854">
        <v>4</v>
      </c>
      <c r="DA854" t="s">
        <v>206</v>
      </c>
      <c r="DB854" t="s">
        <v>193</v>
      </c>
      <c r="DC854" t="s">
        <v>193</v>
      </c>
      <c r="DD854" t="s">
        <v>193</v>
      </c>
      <c r="DE854" t="s">
        <v>193</v>
      </c>
      <c r="DF854" t="s">
        <v>193</v>
      </c>
      <c r="DG854" t="s">
        <v>557</v>
      </c>
      <c r="DH854" t="s">
        <v>860</v>
      </c>
      <c r="DI854" t="s">
        <v>266</v>
      </c>
      <c r="DJ854" t="s">
        <v>342</v>
      </c>
      <c r="DK854" t="s">
        <v>33</v>
      </c>
      <c r="DL854" t="s">
        <v>222</v>
      </c>
      <c r="DM854" t="s">
        <v>222</v>
      </c>
      <c r="DN854" t="s">
        <v>223</v>
      </c>
      <c r="DO854" t="s">
        <v>1881</v>
      </c>
      <c r="DP854">
        <v>105.048</v>
      </c>
      <c r="DQ854">
        <v>2.4910000000000001</v>
      </c>
      <c r="DR854">
        <v>175.52770000000001</v>
      </c>
      <c r="DS854">
        <v>-84.472300000000004</v>
      </c>
      <c r="DT854">
        <v>106.526</v>
      </c>
      <c r="DU854">
        <v>2.262</v>
      </c>
      <c r="DV854">
        <v>151.72800000000001</v>
      </c>
      <c r="DW854">
        <v>-108.27200000000001</v>
      </c>
      <c r="DX854">
        <v>107.26</v>
      </c>
      <c r="DY854">
        <v>2.15</v>
      </c>
      <c r="DZ854">
        <v>142.85939999999999</v>
      </c>
      <c r="EA854">
        <v>-117.14060000000001</v>
      </c>
      <c r="EB854">
        <v>109.261</v>
      </c>
      <c r="EC854">
        <v>1.8480000000000001</v>
      </c>
      <c r="ED854">
        <v>130.392</v>
      </c>
      <c r="EE854">
        <v>-129.608</v>
      </c>
      <c r="EF854">
        <v>108.756</v>
      </c>
      <c r="EG854">
        <v>1.923</v>
      </c>
      <c r="EH854">
        <v>134.9761</v>
      </c>
      <c r="EI854">
        <v>-125.0239</v>
      </c>
      <c r="EJ854">
        <v>108.77200000000001</v>
      </c>
      <c r="EK854">
        <v>1.919</v>
      </c>
      <c r="EL854">
        <v>138.8912</v>
      </c>
      <c r="EM854">
        <v>-121.1088</v>
      </c>
      <c r="EN854">
        <v>108.762</v>
      </c>
      <c r="EO854">
        <v>1.92</v>
      </c>
      <c r="EP854">
        <v>143.9699</v>
      </c>
      <c r="EQ854">
        <v>-116.0301</v>
      </c>
      <c r="ER854">
        <v>108.5</v>
      </c>
      <c r="ES854">
        <v>1.9590000000000001</v>
      </c>
      <c r="ET854">
        <v>145.91560000000001</v>
      </c>
      <c r="EU854">
        <v>-114.0844</v>
      </c>
      <c r="EV854">
        <v>109.53700000000001</v>
      </c>
      <c r="EW854">
        <v>1.8029999999999999</v>
      </c>
      <c r="EX854">
        <v>130.11410000000001</v>
      </c>
      <c r="EY854">
        <v>-129.88589999999999</v>
      </c>
      <c r="EZ854">
        <v>109.77</v>
      </c>
      <c r="FA854">
        <v>1.766</v>
      </c>
      <c r="FB854">
        <v>119.87560000000001</v>
      </c>
      <c r="FC854">
        <v>-140.12440000000001</v>
      </c>
      <c r="FD854">
        <v>112.18600000000001</v>
      </c>
      <c r="FE854">
        <v>1.41</v>
      </c>
      <c r="FF854">
        <v>80.207700000000003</v>
      </c>
      <c r="FG854">
        <v>-179.79230000000001</v>
      </c>
      <c r="FH854">
        <v>61.67</v>
      </c>
      <c r="FI854">
        <v>-18.760000000000002</v>
      </c>
      <c r="FJ854">
        <v>80.8</v>
      </c>
      <c r="FK854">
        <v>0.27</v>
      </c>
      <c r="FL854">
        <v>107.974</v>
      </c>
      <c r="FM854">
        <v>-12.38</v>
      </c>
      <c r="FN854">
        <v>0.3715</v>
      </c>
      <c r="FO854">
        <v>-24.572900000000001</v>
      </c>
      <c r="FP854">
        <v>0.4153</v>
      </c>
      <c r="FQ854">
        <v>-32.596800000000002</v>
      </c>
      <c r="FR854">
        <v>0.52249999999999996</v>
      </c>
      <c r="FS854">
        <v>-29.712399999999999</v>
      </c>
      <c r="FT854">
        <v>0.84660000000000002</v>
      </c>
      <c r="FU854">
        <v>-21.489799999999999</v>
      </c>
      <c r="FV854">
        <v>1.3954</v>
      </c>
      <c r="FW854">
        <v>-17.156199999999998</v>
      </c>
      <c r="FX854" t="s">
        <v>2221</v>
      </c>
      <c r="FY854">
        <v>239992.18210000001</v>
      </c>
    </row>
    <row r="855" spans="1:181" x14ac:dyDescent="0.35">
      <c r="A855">
        <v>858</v>
      </c>
      <c r="B855" t="s">
        <v>5651</v>
      </c>
      <c r="C855" t="s">
        <v>5637</v>
      </c>
      <c r="D855" t="s">
        <v>2217</v>
      </c>
      <c r="E855" t="s">
        <v>2218</v>
      </c>
      <c r="F855" t="s">
        <v>315</v>
      </c>
      <c r="G855" t="s">
        <v>304</v>
      </c>
      <c r="H855" t="s">
        <v>286</v>
      </c>
      <c r="I855" t="s">
        <v>304</v>
      </c>
      <c r="J855" t="s">
        <v>316</v>
      </c>
      <c r="K855" t="s">
        <v>193</v>
      </c>
      <c r="L855" t="s">
        <v>417</v>
      </c>
      <c r="M855" t="s">
        <v>193</v>
      </c>
      <c r="N855" t="s">
        <v>196</v>
      </c>
      <c r="O855" t="s">
        <v>197</v>
      </c>
      <c r="P855" t="s">
        <v>198</v>
      </c>
      <c r="Q855">
        <v>4000</v>
      </c>
      <c r="R855" t="s">
        <v>198</v>
      </c>
      <c r="S855">
        <v>1500</v>
      </c>
      <c r="T855">
        <v>10</v>
      </c>
      <c r="U855">
        <v>3</v>
      </c>
      <c r="V855" t="s">
        <v>199</v>
      </c>
      <c r="W855" t="s">
        <v>200</v>
      </c>
      <c r="X855">
        <v>3.35</v>
      </c>
      <c r="Y855" t="s">
        <v>193</v>
      </c>
      <c r="Z855" t="s">
        <v>5653</v>
      </c>
      <c r="AA855" t="s">
        <v>1544</v>
      </c>
      <c r="AB855">
        <v>255</v>
      </c>
      <c r="AD855">
        <v>-62</v>
      </c>
      <c r="AE855" t="s">
        <v>193</v>
      </c>
      <c r="AF855" t="s">
        <v>193</v>
      </c>
      <c r="AG855">
        <v>300</v>
      </c>
      <c r="AH855">
        <v>0</v>
      </c>
      <c r="AI855">
        <v>0</v>
      </c>
      <c r="AJ855" t="s">
        <v>193</v>
      </c>
      <c r="AK855" t="s">
        <v>193</v>
      </c>
      <c r="AM855">
        <v>45</v>
      </c>
      <c r="AN855">
        <v>45</v>
      </c>
      <c r="AO855" t="s">
        <v>193</v>
      </c>
      <c r="AP855">
        <v>8.1300000000000008</v>
      </c>
      <c r="AQ855">
        <v>3.3730000000000002</v>
      </c>
      <c r="AR855">
        <v>99.805999999999997</v>
      </c>
      <c r="AS855" t="s">
        <v>202</v>
      </c>
      <c r="AT855" t="s">
        <v>290</v>
      </c>
      <c r="AU855" t="s">
        <v>204</v>
      </c>
      <c r="AV855" t="s">
        <v>205</v>
      </c>
      <c r="AW855">
        <v>12</v>
      </c>
      <c r="AX855">
        <v>6</v>
      </c>
      <c r="AY855">
        <v>6</v>
      </c>
      <c r="AZ855" t="s">
        <v>193</v>
      </c>
      <c r="BA855" t="s">
        <v>206</v>
      </c>
      <c r="BB855" t="s">
        <v>206</v>
      </c>
      <c r="BC855" t="s">
        <v>202</v>
      </c>
      <c r="BD855" t="s">
        <v>202</v>
      </c>
      <c r="BE855" t="s">
        <v>206</v>
      </c>
      <c r="BF855" t="s">
        <v>206</v>
      </c>
      <c r="BG855" t="s">
        <v>207</v>
      </c>
      <c r="BH855" t="s">
        <v>193</v>
      </c>
      <c r="BI855">
        <v>2000</v>
      </c>
      <c r="BK855" t="s">
        <v>206</v>
      </c>
      <c r="BL855" t="s">
        <v>208</v>
      </c>
      <c r="BM855" t="s">
        <v>218</v>
      </c>
      <c r="BN855" t="s">
        <v>220</v>
      </c>
      <c r="BO855" t="s">
        <v>30</v>
      </c>
      <c r="BP855" t="s">
        <v>31</v>
      </c>
      <c r="BQ855" t="s">
        <v>350</v>
      </c>
      <c r="BR855" t="s">
        <v>29</v>
      </c>
      <c r="BS855" t="s">
        <v>32</v>
      </c>
      <c r="BT855" t="s">
        <v>400</v>
      </c>
      <c r="BU855" t="s">
        <v>270</v>
      </c>
      <c r="BV855" t="s">
        <v>220</v>
      </c>
      <c r="BW855" t="s">
        <v>209</v>
      </c>
      <c r="BX855" t="s">
        <v>197</v>
      </c>
      <c r="BY855" t="s">
        <v>193</v>
      </c>
      <c r="BZ855" t="s">
        <v>292</v>
      </c>
      <c r="CA855" t="s">
        <v>409</v>
      </c>
      <c r="CB855" t="s">
        <v>2222</v>
      </c>
      <c r="CC855" t="s">
        <v>2223</v>
      </c>
      <c r="CD855" t="s">
        <v>5635</v>
      </c>
      <c r="CE855">
        <v>1</v>
      </c>
      <c r="CF855">
        <v>0</v>
      </c>
      <c r="CG855" t="s">
        <v>214</v>
      </c>
      <c r="CH855" t="s">
        <v>215</v>
      </c>
      <c r="CI855" t="s">
        <v>215</v>
      </c>
      <c r="CJ855" t="s">
        <v>197</v>
      </c>
      <c r="CK855">
        <v>1500</v>
      </c>
      <c r="CL855" t="s">
        <v>216</v>
      </c>
      <c r="CM855">
        <v>1</v>
      </c>
      <c r="CN855" t="s">
        <v>199</v>
      </c>
      <c r="CO855" t="s">
        <v>193</v>
      </c>
      <c r="CP855">
        <v>3</v>
      </c>
      <c r="CQ855" t="s">
        <v>193</v>
      </c>
      <c r="CR855" t="s">
        <v>193</v>
      </c>
      <c r="CS855" t="s">
        <v>193</v>
      </c>
      <c r="CT855" t="s">
        <v>193</v>
      </c>
      <c r="CU855" t="s">
        <v>193</v>
      </c>
      <c r="CV855" t="s">
        <v>193</v>
      </c>
      <c r="CW855" t="s">
        <v>2217</v>
      </c>
      <c r="CX855" t="s">
        <v>217</v>
      </c>
      <c r="CY855">
        <v>0.45</v>
      </c>
      <c r="CZ855">
        <v>6.75</v>
      </c>
      <c r="DA855" t="s">
        <v>206</v>
      </c>
      <c r="DB855" t="s">
        <v>193</v>
      </c>
      <c r="DC855" t="s">
        <v>193</v>
      </c>
      <c r="DD855" t="s">
        <v>193</v>
      </c>
      <c r="DE855" t="s">
        <v>193</v>
      </c>
      <c r="DF855" t="s">
        <v>193</v>
      </c>
      <c r="DG855" t="s">
        <v>557</v>
      </c>
      <c r="DH855" t="s">
        <v>860</v>
      </c>
      <c r="DI855" t="s">
        <v>266</v>
      </c>
      <c r="DJ855" t="s">
        <v>342</v>
      </c>
      <c r="DK855" t="s">
        <v>33</v>
      </c>
      <c r="DL855" t="s">
        <v>222</v>
      </c>
      <c r="DM855" t="s">
        <v>222</v>
      </c>
      <c r="DN855" t="s">
        <v>223</v>
      </c>
      <c r="DO855" t="s">
        <v>1547</v>
      </c>
      <c r="DP855">
        <v>106.684</v>
      </c>
      <c r="DQ855">
        <v>2.57</v>
      </c>
      <c r="DR855">
        <v>172.35290000000001</v>
      </c>
      <c r="DS855">
        <v>-82.647099999999995</v>
      </c>
      <c r="DT855">
        <v>108.36</v>
      </c>
      <c r="DU855">
        <v>2.383</v>
      </c>
      <c r="DV855">
        <v>151.59129999999999</v>
      </c>
      <c r="DW855">
        <v>-103.4087</v>
      </c>
      <c r="DX855">
        <v>108.977</v>
      </c>
      <c r="DY855">
        <v>2.3149999999999999</v>
      </c>
      <c r="DZ855">
        <v>147.08009999999999</v>
      </c>
      <c r="EA855">
        <v>-107.9199</v>
      </c>
      <c r="EB855">
        <v>110.944</v>
      </c>
      <c r="EC855">
        <v>2.101</v>
      </c>
      <c r="ED855">
        <v>142.6575</v>
      </c>
      <c r="EE855">
        <v>-112.3425</v>
      </c>
      <c r="EF855">
        <v>111.149</v>
      </c>
      <c r="EG855">
        <v>2.0790000000000002</v>
      </c>
      <c r="EH855">
        <v>135.27799999999999</v>
      </c>
      <c r="EI855">
        <v>-119.72199999999999</v>
      </c>
      <c r="EJ855">
        <v>110.581</v>
      </c>
      <c r="EK855">
        <v>2.1389999999999998</v>
      </c>
      <c r="EL855">
        <v>146.97210000000001</v>
      </c>
      <c r="EM855">
        <v>-108.0279</v>
      </c>
      <c r="EN855">
        <v>109.877</v>
      </c>
      <c r="EO855">
        <v>2.2149999999999999</v>
      </c>
      <c r="EP855">
        <v>163.20240000000001</v>
      </c>
      <c r="EQ855">
        <v>-91.797600000000003</v>
      </c>
      <c r="ER855">
        <v>110.289</v>
      </c>
      <c r="ES855">
        <v>2.17</v>
      </c>
      <c r="ET855">
        <v>157.3682</v>
      </c>
      <c r="EU855">
        <v>-97.631799999999998</v>
      </c>
      <c r="EV855">
        <v>110.13</v>
      </c>
      <c r="EW855">
        <v>2.1869999999999998</v>
      </c>
      <c r="EX855">
        <v>159.24860000000001</v>
      </c>
      <c r="EY855">
        <v>-95.751400000000004</v>
      </c>
      <c r="EZ855">
        <v>110.33499999999999</v>
      </c>
      <c r="FA855">
        <v>2.1640000000000001</v>
      </c>
      <c r="FB855">
        <v>149.44409999999999</v>
      </c>
      <c r="FC855">
        <v>-105.55589999999999</v>
      </c>
      <c r="FD855">
        <v>113.559</v>
      </c>
      <c r="FE855">
        <v>1.819</v>
      </c>
      <c r="FF855">
        <v>110.7045</v>
      </c>
      <c r="FG855">
        <v>-144.2955</v>
      </c>
      <c r="FH855">
        <v>61.67</v>
      </c>
      <c r="FI855">
        <v>-18.760000000000002</v>
      </c>
      <c r="FJ855">
        <v>80.8</v>
      </c>
      <c r="FK855">
        <v>0.27</v>
      </c>
      <c r="FL855">
        <v>107.974</v>
      </c>
      <c r="FM855">
        <v>-12.38</v>
      </c>
      <c r="FN855">
        <v>0.3715</v>
      </c>
      <c r="FO855">
        <v>-24.572900000000001</v>
      </c>
      <c r="FP855">
        <v>0.4153</v>
      </c>
      <c r="FQ855">
        <v>-32.596800000000002</v>
      </c>
      <c r="FR855">
        <v>0.52249999999999996</v>
      </c>
      <c r="FS855">
        <v>-29.712399999999999</v>
      </c>
      <c r="FT855">
        <v>0.84660000000000002</v>
      </c>
      <c r="FU855">
        <v>-21.489799999999999</v>
      </c>
      <c r="FV855">
        <v>1.3954</v>
      </c>
      <c r="FW855">
        <v>-17.156199999999998</v>
      </c>
      <c r="FX855" t="s">
        <v>2221</v>
      </c>
      <c r="FY855">
        <v>239992.18210000001</v>
      </c>
    </row>
    <row r="856" spans="1:181" x14ac:dyDescent="0.35">
      <c r="A856">
        <v>859</v>
      </c>
      <c r="B856" t="s">
        <v>5651</v>
      </c>
      <c r="C856" t="s">
        <v>5637</v>
      </c>
      <c r="D856" t="s">
        <v>2217</v>
      </c>
      <c r="E856" t="s">
        <v>2218</v>
      </c>
      <c r="F856" t="s">
        <v>315</v>
      </c>
      <c r="G856" t="s">
        <v>304</v>
      </c>
      <c r="H856" t="s">
        <v>286</v>
      </c>
      <c r="I856" t="s">
        <v>304</v>
      </c>
      <c r="J856" t="s">
        <v>316</v>
      </c>
      <c r="K856" t="s">
        <v>193</v>
      </c>
      <c r="L856" t="s">
        <v>417</v>
      </c>
      <c r="M856" t="s">
        <v>193</v>
      </c>
      <c r="N856" t="s">
        <v>196</v>
      </c>
      <c r="O856" t="s">
        <v>197</v>
      </c>
      <c r="P856" t="s">
        <v>198</v>
      </c>
      <c r="Q856">
        <v>4000</v>
      </c>
      <c r="R856" t="s">
        <v>198</v>
      </c>
      <c r="S856">
        <v>1500</v>
      </c>
      <c r="T856">
        <v>30</v>
      </c>
      <c r="U856">
        <v>3</v>
      </c>
      <c r="V856" t="s">
        <v>199</v>
      </c>
      <c r="W856" t="s">
        <v>200</v>
      </c>
      <c r="X856">
        <v>3.85</v>
      </c>
      <c r="Y856" t="s">
        <v>193</v>
      </c>
      <c r="Z856" t="s">
        <v>5654</v>
      </c>
      <c r="AA856" t="s">
        <v>999</v>
      </c>
      <c r="AB856">
        <v>250</v>
      </c>
      <c r="AD856">
        <v>-64</v>
      </c>
      <c r="AE856" t="s">
        <v>193</v>
      </c>
      <c r="AF856" t="s">
        <v>193</v>
      </c>
      <c r="AG856">
        <v>300</v>
      </c>
      <c r="AH856">
        <v>0</v>
      </c>
      <c r="AI856">
        <v>0</v>
      </c>
      <c r="AJ856" t="s">
        <v>193</v>
      </c>
      <c r="AK856" t="s">
        <v>193</v>
      </c>
      <c r="AM856">
        <v>50</v>
      </c>
      <c r="AN856">
        <v>50</v>
      </c>
      <c r="AO856" t="s">
        <v>193</v>
      </c>
      <c r="AP856">
        <v>10.27</v>
      </c>
      <c r="AQ856">
        <v>3.8740000000000001</v>
      </c>
      <c r="AR856">
        <v>99.575999999999993</v>
      </c>
      <c r="AS856" t="s">
        <v>202</v>
      </c>
      <c r="AT856" t="s">
        <v>290</v>
      </c>
      <c r="AU856" t="s">
        <v>204</v>
      </c>
      <c r="AV856" t="s">
        <v>205</v>
      </c>
      <c r="AW856">
        <v>12</v>
      </c>
      <c r="AX856">
        <v>6</v>
      </c>
      <c r="AY856">
        <v>6</v>
      </c>
      <c r="AZ856" t="s">
        <v>193</v>
      </c>
      <c r="BA856" t="s">
        <v>206</v>
      </c>
      <c r="BB856" t="s">
        <v>206</v>
      </c>
      <c r="BC856" t="s">
        <v>202</v>
      </c>
      <c r="BD856" t="s">
        <v>202</v>
      </c>
      <c r="BE856" t="s">
        <v>206</v>
      </c>
      <c r="BF856" t="s">
        <v>206</v>
      </c>
      <c r="BG856" t="s">
        <v>207</v>
      </c>
      <c r="BH856" t="s">
        <v>193</v>
      </c>
      <c r="BI856">
        <v>2000</v>
      </c>
      <c r="BK856" t="s">
        <v>206</v>
      </c>
      <c r="BL856" t="s">
        <v>208</v>
      </c>
      <c r="BM856" t="s">
        <v>218</v>
      </c>
      <c r="BN856" t="s">
        <v>220</v>
      </c>
      <c r="BO856" t="s">
        <v>30</v>
      </c>
      <c r="BP856" t="s">
        <v>31</v>
      </c>
      <c r="BQ856" t="s">
        <v>350</v>
      </c>
      <c r="BR856" t="s">
        <v>29</v>
      </c>
      <c r="BS856" t="s">
        <v>32</v>
      </c>
      <c r="BT856" t="s">
        <v>400</v>
      </c>
      <c r="BU856" t="s">
        <v>270</v>
      </c>
      <c r="BV856" t="s">
        <v>220</v>
      </c>
      <c r="BW856" t="s">
        <v>209</v>
      </c>
      <c r="BX856" t="s">
        <v>197</v>
      </c>
      <c r="BY856" t="s">
        <v>193</v>
      </c>
      <c r="BZ856" t="s">
        <v>292</v>
      </c>
      <c r="CA856" t="s">
        <v>409</v>
      </c>
      <c r="CB856" t="s">
        <v>2224</v>
      </c>
      <c r="CC856" t="s">
        <v>2225</v>
      </c>
      <c r="CD856" t="s">
        <v>5635</v>
      </c>
      <c r="CE856">
        <v>1</v>
      </c>
      <c r="CF856">
        <v>0</v>
      </c>
      <c r="CG856" t="s">
        <v>214</v>
      </c>
      <c r="CH856" t="s">
        <v>215</v>
      </c>
      <c r="CI856" t="s">
        <v>215</v>
      </c>
      <c r="CJ856" t="s">
        <v>197</v>
      </c>
      <c r="CK856">
        <v>1500</v>
      </c>
      <c r="CL856" t="s">
        <v>216</v>
      </c>
      <c r="CM856">
        <v>1</v>
      </c>
      <c r="CN856" t="s">
        <v>199</v>
      </c>
      <c r="CO856" t="s">
        <v>193</v>
      </c>
      <c r="CP856">
        <v>6</v>
      </c>
      <c r="CQ856" t="s">
        <v>193</v>
      </c>
      <c r="CR856" t="s">
        <v>193</v>
      </c>
      <c r="CS856" t="s">
        <v>193</v>
      </c>
      <c r="CT856" t="s">
        <v>193</v>
      </c>
      <c r="CU856" t="s">
        <v>193</v>
      </c>
      <c r="CV856" t="s">
        <v>193</v>
      </c>
      <c r="CW856" t="s">
        <v>2217</v>
      </c>
      <c r="CX856" t="s">
        <v>217</v>
      </c>
      <c r="CY856">
        <v>0.8</v>
      </c>
      <c r="CZ856">
        <v>12</v>
      </c>
      <c r="DA856" t="s">
        <v>206</v>
      </c>
      <c r="DB856" t="s">
        <v>193</v>
      </c>
      <c r="DC856" t="s">
        <v>193</v>
      </c>
      <c r="DD856" t="s">
        <v>193</v>
      </c>
      <c r="DE856" t="s">
        <v>193</v>
      </c>
      <c r="DF856" t="s">
        <v>193</v>
      </c>
      <c r="DG856" t="s">
        <v>557</v>
      </c>
      <c r="DH856" t="s">
        <v>860</v>
      </c>
      <c r="DI856" t="s">
        <v>266</v>
      </c>
      <c r="DJ856" t="s">
        <v>342</v>
      </c>
      <c r="DK856" t="s">
        <v>33</v>
      </c>
      <c r="DL856" t="s">
        <v>222</v>
      </c>
      <c r="DM856" t="s">
        <v>222</v>
      </c>
      <c r="DN856" t="s">
        <v>223</v>
      </c>
      <c r="DO856" t="s">
        <v>1002</v>
      </c>
      <c r="DP856">
        <v>113.651</v>
      </c>
      <c r="DQ856">
        <v>3.137</v>
      </c>
      <c r="DR856">
        <v>172.9956</v>
      </c>
      <c r="DS856">
        <v>-77.004400000000004</v>
      </c>
      <c r="DT856">
        <v>118.54300000000001</v>
      </c>
      <c r="DU856">
        <v>2.9089999999999998</v>
      </c>
      <c r="DV856">
        <v>145.6163</v>
      </c>
      <c r="DW856">
        <v>-104.3837</v>
      </c>
      <c r="DX856">
        <v>117.84</v>
      </c>
      <c r="DY856">
        <v>2.9409999999999998</v>
      </c>
      <c r="DZ856">
        <v>149.3535</v>
      </c>
      <c r="EA856">
        <v>-100.6465</v>
      </c>
      <c r="EB856">
        <v>122.905</v>
      </c>
      <c r="EC856">
        <v>2.7160000000000002</v>
      </c>
      <c r="ED856">
        <v>144.68780000000001</v>
      </c>
      <c r="EE856">
        <v>-105.3122</v>
      </c>
      <c r="EF856">
        <v>121.982</v>
      </c>
      <c r="EG856">
        <v>2.7559999999999998</v>
      </c>
      <c r="EH856">
        <v>141.03809999999999</v>
      </c>
      <c r="EI856">
        <v>-108.9619</v>
      </c>
      <c r="EJ856">
        <v>120.907</v>
      </c>
      <c r="EK856">
        <v>2.8029999999999999</v>
      </c>
      <c r="EL856">
        <v>147.47880000000001</v>
      </c>
      <c r="EM856">
        <v>-102.52119999999999</v>
      </c>
      <c r="EN856">
        <v>119.35599999999999</v>
      </c>
      <c r="EO856">
        <v>2.8719999999999999</v>
      </c>
      <c r="EP856">
        <v>165.0575</v>
      </c>
      <c r="EQ856">
        <v>-84.942499999999995</v>
      </c>
      <c r="ER856">
        <v>119.533</v>
      </c>
      <c r="ES856">
        <v>2.8639999999999999</v>
      </c>
      <c r="ET856">
        <v>161.99520000000001</v>
      </c>
      <c r="EU856">
        <v>-88.004800000000003</v>
      </c>
      <c r="EV856">
        <v>121.175</v>
      </c>
      <c r="EW856">
        <v>2.7909999999999999</v>
      </c>
      <c r="EX856">
        <v>157.90880000000001</v>
      </c>
      <c r="EY856">
        <v>-92.091200000000001</v>
      </c>
      <c r="EZ856">
        <v>121.137</v>
      </c>
      <c r="FA856">
        <v>2.7919999999999998</v>
      </c>
      <c r="FB856">
        <v>151.19049999999999</v>
      </c>
      <c r="FC856">
        <v>-98.8095</v>
      </c>
      <c r="FD856">
        <v>128.04400000000001</v>
      </c>
      <c r="FE856">
        <v>2.4990000000000001</v>
      </c>
      <c r="FF856">
        <v>120.18510000000001</v>
      </c>
      <c r="FG856">
        <v>-129.81489999999999</v>
      </c>
      <c r="FH856">
        <v>61.67</v>
      </c>
      <c r="FI856">
        <v>-18.760000000000002</v>
      </c>
      <c r="FJ856">
        <v>80.8</v>
      </c>
      <c r="FK856">
        <v>0.27</v>
      </c>
      <c r="FL856">
        <v>107.974</v>
      </c>
      <c r="FM856">
        <v>-12.38</v>
      </c>
      <c r="FN856">
        <v>0.3715</v>
      </c>
      <c r="FO856">
        <v>-24.572900000000001</v>
      </c>
      <c r="FP856">
        <v>0.4153</v>
      </c>
      <c r="FQ856">
        <v>-32.596800000000002</v>
      </c>
      <c r="FR856">
        <v>0.52249999999999996</v>
      </c>
      <c r="FS856">
        <v>-29.712399999999999</v>
      </c>
      <c r="FT856">
        <v>0.84660000000000002</v>
      </c>
      <c r="FU856">
        <v>-21.489799999999999</v>
      </c>
      <c r="FV856">
        <v>1.3954</v>
      </c>
      <c r="FW856">
        <v>-17.156199999999998</v>
      </c>
      <c r="FX856" t="s">
        <v>2221</v>
      </c>
      <c r="FY856">
        <v>239992.18210000001</v>
      </c>
    </row>
    <row r="857" spans="1:181" x14ac:dyDescent="0.35">
      <c r="A857">
        <v>860</v>
      </c>
      <c r="B857" t="s">
        <v>5651</v>
      </c>
      <c r="C857" t="s">
        <v>5637</v>
      </c>
      <c r="D857" t="s">
        <v>2226</v>
      </c>
      <c r="E857" t="s">
        <v>2227</v>
      </c>
      <c r="F857" t="s">
        <v>232</v>
      </c>
      <c r="G857" t="s">
        <v>304</v>
      </c>
      <c r="H857" t="s">
        <v>285</v>
      </c>
      <c r="I857" t="s">
        <v>304</v>
      </c>
      <c r="J857" t="s">
        <v>316</v>
      </c>
      <c r="K857" t="s">
        <v>193</v>
      </c>
      <c r="L857" t="s">
        <v>1170</v>
      </c>
      <c r="M857">
        <v>3</v>
      </c>
      <c r="N857" t="s">
        <v>196</v>
      </c>
      <c r="O857" t="s">
        <v>193</v>
      </c>
      <c r="P857" t="s">
        <v>198</v>
      </c>
      <c r="Q857">
        <v>1250</v>
      </c>
      <c r="R857" t="s">
        <v>198</v>
      </c>
      <c r="S857">
        <v>750</v>
      </c>
      <c r="T857">
        <v>5.5</v>
      </c>
      <c r="U857">
        <v>2</v>
      </c>
      <c r="V857" t="s">
        <v>199</v>
      </c>
      <c r="W857" t="s">
        <v>200</v>
      </c>
      <c r="X857">
        <v>3.75</v>
      </c>
      <c r="Y857" t="s">
        <v>193</v>
      </c>
      <c r="Z857" t="s">
        <v>5451</v>
      </c>
      <c r="AA857" t="s">
        <v>1786</v>
      </c>
      <c r="AB857">
        <v>325</v>
      </c>
      <c r="AC857">
        <v>0</v>
      </c>
      <c r="AD857">
        <v>-30</v>
      </c>
      <c r="AE857" t="s">
        <v>193</v>
      </c>
      <c r="AF857" t="s">
        <v>193</v>
      </c>
      <c r="AG857">
        <v>365</v>
      </c>
      <c r="AH857">
        <v>330</v>
      </c>
      <c r="AI857">
        <v>5</v>
      </c>
      <c r="AJ857" t="s">
        <v>193</v>
      </c>
      <c r="AK857" t="s">
        <v>193</v>
      </c>
      <c r="AL857">
        <v>0</v>
      </c>
      <c r="AM857">
        <v>5</v>
      </c>
      <c r="AN857">
        <v>40</v>
      </c>
      <c r="AO857" t="s">
        <v>193</v>
      </c>
      <c r="AP857">
        <v>4.93</v>
      </c>
      <c r="AQ857">
        <v>3.7789999999999999</v>
      </c>
      <c r="AR857">
        <v>99.855999999999995</v>
      </c>
      <c r="AS857" t="s">
        <v>202</v>
      </c>
      <c r="AT857" t="s">
        <v>203</v>
      </c>
      <c r="AU857" t="s">
        <v>204</v>
      </c>
      <c r="AV857" t="s">
        <v>205</v>
      </c>
      <c r="AW857">
        <v>4</v>
      </c>
      <c r="AX857">
        <v>4</v>
      </c>
      <c r="AY857" t="s">
        <v>193</v>
      </c>
      <c r="AZ857" t="s">
        <v>193</v>
      </c>
      <c r="BA857" t="s">
        <v>206</v>
      </c>
      <c r="BB857" t="s">
        <v>206</v>
      </c>
      <c r="BC857" t="s">
        <v>202</v>
      </c>
      <c r="BD857" t="s">
        <v>202</v>
      </c>
      <c r="BE857" t="s">
        <v>206</v>
      </c>
      <c r="BF857" t="s">
        <v>206</v>
      </c>
      <c r="BG857" t="s">
        <v>207</v>
      </c>
      <c r="BH857" t="s">
        <v>193</v>
      </c>
      <c r="BI857">
        <v>2000</v>
      </c>
      <c r="BK857" t="s">
        <v>206</v>
      </c>
      <c r="BL857" t="s">
        <v>208</v>
      </c>
      <c r="BM857" t="s">
        <v>220</v>
      </c>
      <c r="BN857" t="s">
        <v>32</v>
      </c>
      <c r="BO857" t="s">
        <v>30</v>
      </c>
      <c r="BP857" t="s">
        <v>193</v>
      </c>
      <c r="BQ857" t="s">
        <v>193</v>
      </c>
      <c r="BR857" t="s">
        <v>193</v>
      </c>
      <c r="BS857" t="s">
        <v>193</v>
      </c>
      <c r="BT857" t="s">
        <v>193</v>
      </c>
      <c r="BU857" t="s">
        <v>193</v>
      </c>
      <c r="BV857" t="s">
        <v>193</v>
      </c>
      <c r="BW857" t="s">
        <v>291</v>
      </c>
      <c r="BX857" t="s">
        <v>197</v>
      </c>
      <c r="BY857" t="s">
        <v>193</v>
      </c>
      <c r="BZ857" t="s">
        <v>1362</v>
      </c>
      <c r="CA857" t="s">
        <v>1968</v>
      </c>
      <c r="CB857" t="s">
        <v>2228</v>
      </c>
      <c r="CC857" t="s">
        <v>2229</v>
      </c>
      <c r="CD857" t="s">
        <v>5635</v>
      </c>
      <c r="CE857">
        <v>1</v>
      </c>
      <c r="CF857">
        <v>1</v>
      </c>
      <c r="CG857" t="s">
        <v>214</v>
      </c>
      <c r="CH857" t="s">
        <v>215</v>
      </c>
      <c r="CI857" t="s">
        <v>215</v>
      </c>
      <c r="CJ857" t="s">
        <v>197</v>
      </c>
      <c r="CK857">
        <v>750</v>
      </c>
      <c r="CL857" t="s">
        <v>216</v>
      </c>
      <c r="CM857">
        <v>1</v>
      </c>
      <c r="CN857" t="s">
        <v>199</v>
      </c>
      <c r="CO857" t="s">
        <v>193</v>
      </c>
      <c r="CP857">
        <v>1</v>
      </c>
      <c r="CQ857" t="s">
        <v>193</v>
      </c>
      <c r="CR857" t="s">
        <v>193</v>
      </c>
      <c r="CS857" t="s">
        <v>193</v>
      </c>
      <c r="CT857" t="s">
        <v>193</v>
      </c>
      <c r="CU857" t="s">
        <v>193</v>
      </c>
      <c r="CV857" t="s">
        <v>193</v>
      </c>
      <c r="CW857" t="s">
        <v>2226</v>
      </c>
      <c r="CX857" t="s">
        <v>217</v>
      </c>
      <c r="CY857" t="s">
        <v>299</v>
      </c>
      <c r="CZ857" t="s">
        <v>193</v>
      </c>
      <c r="DA857" t="s">
        <v>206</v>
      </c>
      <c r="DB857" t="s">
        <v>193</v>
      </c>
      <c r="DC857" t="s">
        <v>193</v>
      </c>
      <c r="DD857" t="s">
        <v>193</v>
      </c>
      <c r="DE857" t="s">
        <v>193</v>
      </c>
      <c r="DF857" t="s">
        <v>193</v>
      </c>
      <c r="DG857" t="s">
        <v>193</v>
      </c>
      <c r="DH857" t="s">
        <v>193</v>
      </c>
      <c r="DI857" t="s">
        <v>193</v>
      </c>
      <c r="DJ857" t="s">
        <v>193</v>
      </c>
      <c r="DK857" t="s">
        <v>193</v>
      </c>
      <c r="DL857" t="s">
        <v>222</v>
      </c>
      <c r="DM857" t="s">
        <v>222</v>
      </c>
      <c r="DN857" t="s">
        <v>223</v>
      </c>
      <c r="DO857" t="s">
        <v>1790</v>
      </c>
      <c r="DP857">
        <v>102.307</v>
      </c>
      <c r="DQ857">
        <v>3.282</v>
      </c>
      <c r="DR857">
        <v>275.98140000000001</v>
      </c>
      <c r="DS857">
        <v>-49.018599999999999</v>
      </c>
      <c r="DT857">
        <v>103.39400000000001</v>
      </c>
      <c r="DU857">
        <v>3.0649999999999999</v>
      </c>
      <c r="DV857">
        <v>253.99770000000001</v>
      </c>
      <c r="DW857">
        <v>-71.002300000000005</v>
      </c>
      <c r="DX857">
        <v>104.479</v>
      </c>
      <c r="DY857">
        <v>2.8519999999999999</v>
      </c>
      <c r="DZ857">
        <v>236.11949999999999</v>
      </c>
      <c r="EA857">
        <v>-88.880499999999998</v>
      </c>
      <c r="EB857">
        <v>106.285</v>
      </c>
      <c r="EC857">
        <v>2.5019999999999998</v>
      </c>
      <c r="ED857">
        <v>213.77760000000001</v>
      </c>
      <c r="EE857">
        <v>-111.22239999999999</v>
      </c>
      <c r="EF857">
        <v>106.227</v>
      </c>
      <c r="EG857">
        <v>2.512</v>
      </c>
      <c r="EH857">
        <v>212.45650000000001</v>
      </c>
      <c r="EI857">
        <v>-112.54349999999999</v>
      </c>
      <c r="EJ857">
        <v>106.64700000000001</v>
      </c>
      <c r="EK857">
        <v>2.4300000000000002</v>
      </c>
      <c r="EL857">
        <v>207.76140000000001</v>
      </c>
      <c r="EM857">
        <v>-117.23860000000001</v>
      </c>
      <c r="EN857">
        <v>105.568</v>
      </c>
      <c r="EO857">
        <v>2.637</v>
      </c>
      <c r="EP857">
        <v>230.23519999999999</v>
      </c>
      <c r="EQ857">
        <v>-94.764799999999994</v>
      </c>
      <c r="ER857">
        <v>105.437</v>
      </c>
      <c r="ES857">
        <v>2.6619999999999999</v>
      </c>
      <c r="ET857">
        <v>230.18119999999999</v>
      </c>
      <c r="EU857">
        <v>-94.818799999999996</v>
      </c>
      <c r="EV857">
        <v>106.794</v>
      </c>
      <c r="EW857">
        <v>2.4</v>
      </c>
      <c r="EX857">
        <v>203.7072</v>
      </c>
      <c r="EY857">
        <v>-121.2928</v>
      </c>
      <c r="EZ857">
        <v>106.996</v>
      </c>
      <c r="FA857">
        <v>2.359</v>
      </c>
      <c r="FB857">
        <v>193.4776</v>
      </c>
      <c r="FC857">
        <v>-131.5224</v>
      </c>
      <c r="FD857">
        <v>108.831</v>
      </c>
      <c r="FE857">
        <v>2.0099999999999998</v>
      </c>
      <c r="FF857">
        <v>156.71279999999999</v>
      </c>
      <c r="FG857">
        <v>-168.28720000000001</v>
      </c>
      <c r="FH857">
        <v>61.67</v>
      </c>
      <c r="FI857">
        <v>-18.760000000000002</v>
      </c>
      <c r="FJ857">
        <v>80.8</v>
      </c>
      <c r="FK857">
        <v>0.27</v>
      </c>
      <c r="FL857">
        <v>107.974</v>
      </c>
      <c r="FM857">
        <v>-12.38</v>
      </c>
      <c r="FN857">
        <v>0.3715</v>
      </c>
      <c r="FO857">
        <v>-24.572900000000001</v>
      </c>
      <c r="FP857">
        <v>0.4153</v>
      </c>
      <c r="FQ857">
        <v>-32.596800000000002</v>
      </c>
      <c r="FR857">
        <v>0.52249999999999996</v>
      </c>
      <c r="FS857">
        <v>-29.712399999999999</v>
      </c>
      <c r="FT857">
        <v>0.84660000000000002</v>
      </c>
      <c r="FU857">
        <v>-21.489799999999999</v>
      </c>
      <c r="FV857">
        <v>1.3954</v>
      </c>
      <c r="FW857">
        <v>-17.156199999999998</v>
      </c>
      <c r="FX857" t="s">
        <v>2230</v>
      </c>
      <c r="FY857">
        <v>40143.602500000001</v>
      </c>
    </row>
    <row r="858" spans="1:181" x14ac:dyDescent="0.35">
      <c r="A858">
        <v>861</v>
      </c>
      <c r="B858" t="s">
        <v>5651</v>
      </c>
      <c r="C858" t="s">
        <v>5637</v>
      </c>
      <c r="D858" t="s">
        <v>2226</v>
      </c>
      <c r="E858" t="s">
        <v>2227</v>
      </c>
      <c r="F858" t="s">
        <v>232</v>
      </c>
      <c r="G858" t="s">
        <v>304</v>
      </c>
      <c r="H858" t="s">
        <v>285</v>
      </c>
      <c r="I858" t="s">
        <v>304</v>
      </c>
      <c r="J858" t="s">
        <v>316</v>
      </c>
      <c r="K858" t="s">
        <v>193</v>
      </c>
      <c r="L858" t="s">
        <v>1170</v>
      </c>
      <c r="M858" t="s">
        <v>193</v>
      </c>
      <c r="N858" t="s">
        <v>196</v>
      </c>
      <c r="O858" t="s">
        <v>197</v>
      </c>
      <c r="P858" t="s">
        <v>198</v>
      </c>
      <c r="Q858">
        <v>1250</v>
      </c>
      <c r="R858" t="s">
        <v>198</v>
      </c>
      <c r="S858">
        <v>500</v>
      </c>
      <c r="T858">
        <v>10</v>
      </c>
      <c r="U858">
        <v>2</v>
      </c>
      <c r="V858" t="s">
        <v>199</v>
      </c>
      <c r="W858" t="s">
        <v>200</v>
      </c>
      <c r="X858">
        <v>3.95</v>
      </c>
      <c r="Y858" t="s">
        <v>193</v>
      </c>
      <c r="Z858" t="s">
        <v>5405</v>
      </c>
      <c r="AA858" t="s">
        <v>1544</v>
      </c>
      <c r="AB858">
        <v>315</v>
      </c>
      <c r="AC858">
        <v>0</v>
      </c>
      <c r="AD858">
        <v>-25</v>
      </c>
      <c r="AE858" t="s">
        <v>193</v>
      </c>
      <c r="AF858" t="s">
        <v>193</v>
      </c>
      <c r="AG858">
        <v>365</v>
      </c>
      <c r="AH858">
        <v>320</v>
      </c>
      <c r="AI858">
        <v>5</v>
      </c>
      <c r="AJ858" t="s">
        <v>193</v>
      </c>
      <c r="AK858" t="s">
        <v>193</v>
      </c>
      <c r="AL858">
        <v>0</v>
      </c>
      <c r="AM858">
        <v>5</v>
      </c>
      <c r="AN858">
        <v>50</v>
      </c>
      <c r="AO858" t="s">
        <v>193</v>
      </c>
      <c r="AP858">
        <v>15.2</v>
      </c>
      <c r="AQ858">
        <v>3.9950000000000001</v>
      </c>
      <c r="AR858">
        <v>99.631</v>
      </c>
      <c r="AS858" t="s">
        <v>202</v>
      </c>
      <c r="AT858" t="s">
        <v>203</v>
      </c>
      <c r="AU858" t="s">
        <v>204</v>
      </c>
      <c r="AV858" t="s">
        <v>205</v>
      </c>
      <c r="AW858">
        <v>4</v>
      </c>
      <c r="AX858">
        <v>4</v>
      </c>
      <c r="AY858" t="s">
        <v>193</v>
      </c>
      <c r="AZ858" t="s">
        <v>193</v>
      </c>
      <c r="BA858" t="s">
        <v>206</v>
      </c>
      <c r="BB858" t="s">
        <v>206</v>
      </c>
      <c r="BC858" t="s">
        <v>202</v>
      </c>
      <c r="BD858" t="s">
        <v>202</v>
      </c>
      <c r="BE858" t="s">
        <v>206</v>
      </c>
      <c r="BF858" t="s">
        <v>206</v>
      </c>
      <c r="BG858" t="s">
        <v>207</v>
      </c>
      <c r="BH858" t="s">
        <v>193</v>
      </c>
      <c r="BI858">
        <v>2000</v>
      </c>
      <c r="BK858" t="s">
        <v>206</v>
      </c>
      <c r="BL858" t="s">
        <v>208</v>
      </c>
      <c r="BM858" t="s">
        <v>220</v>
      </c>
      <c r="BN858" t="s">
        <v>32</v>
      </c>
      <c r="BO858" t="s">
        <v>30</v>
      </c>
      <c r="BP858" t="s">
        <v>193</v>
      </c>
      <c r="BQ858" t="s">
        <v>193</v>
      </c>
      <c r="BR858" t="s">
        <v>193</v>
      </c>
      <c r="BS858" t="s">
        <v>193</v>
      </c>
      <c r="BT858" t="s">
        <v>193</v>
      </c>
      <c r="BU858" t="s">
        <v>193</v>
      </c>
      <c r="BV858" t="s">
        <v>193</v>
      </c>
      <c r="BW858" t="s">
        <v>291</v>
      </c>
      <c r="BX858" t="s">
        <v>197</v>
      </c>
      <c r="BY858" t="s">
        <v>193</v>
      </c>
      <c r="BZ858" t="s">
        <v>1362</v>
      </c>
      <c r="CA858" t="s">
        <v>1968</v>
      </c>
      <c r="CB858" t="s">
        <v>2231</v>
      </c>
      <c r="CC858" t="s">
        <v>2232</v>
      </c>
      <c r="CD858" t="s">
        <v>5635</v>
      </c>
      <c r="CE858">
        <v>1</v>
      </c>
      <c r="CF858">
        <v>0</v>
      </c>
      <c r="CG858" t="s">
        <v>214</v>
      </c>
      <c r="CH858" t="s">
        <v>215</v>
      </c>
      <c r="CI858" t="s">
        <v>215</v>
      </c>
      <c r="CJ858" t="s">
        <v>197</v>
      </c>
      <c r="CK858">
        <v>500</v>
      </c>
      <c r="CL858" t="s">
        <v>216</v>
      </c>
      <c r="CM858">
        <v>1</v>
      </c>
      <c r="CN858" t="s">
        <v>199</v>
      </c>
      <c r="CO858" t="s">
        <v>193</v>
      </c>
      <c r="CP858">
        <v>3</v>
      </c>
      <c r="CQ858" t="s">
        <v>193</v>
      </c>
      <c r="CR858" t="s">
        <v>193</v>
      </c>
      <c r="CS858" t="s">
        <v>193</v>
      </c>
      <c r="CT858" t="s">
        <v>193</v>
      </c>
      <c r="CU858" t="s">
        <v>193</v>
      </c>
      <c r="CV858" t="s">
        <v>193</v>
      </c>
      <c r="CW858" t="s">
        <v>2226</v>
      </c>
      <c r="CX858" t="s">
        <v>217</v>
      </c>
      <c r="CY858" t="s">
        <v>299</v>
      </c>
      <c r="CZ858" t="s">
        <v>193</v>
      </c>
      <c r="DA858" t="s">
        <v>206</v>
      </c>
      <c r="DB858" t="s">
        <v>193</v>
      </c>
      <c r="DC858" t="s">
        <v>193</v>
      </c>
      <c r="DD858" t="s">
        <v>193</v>
      </c>
      <c r="DE858" t="s">
        <v>193</v>
      </c>
      <c r="DF858" t="s">
        <v>193</v>
      </c>
      <c r="DG858" t="s">
        <v>193</v>
      </c>
      <c r="DH858" t="s">
        <v>193</v>
      </c>
      <c r="DI858" t="s">
        <v>193</v>
      </c>
      <c r="DJ858" t="s">
        <v>193</v>
      </c>
      <c r="DK858" t="s">
        <v>193</v>
      </c>
      <c r="DL858" t="s">
        <v>222</v>
      </c>
      <c r="DM858" t="s">
        <v>222</v>
      </c>
      <c r="DN858" t="s">
        <v>223</v>
      </c>
      <c r="DO858" t="s">
        <v>1547</v>
      </c>
      <c r="DP858">
        <v>103.291</v>
      </c>
      <c r="DQ858">
        <v>3.5489999999999999</v>
      </c>
      <c r="DR858">
        <v>270.25290000000001</v>
      </c>
      <c r="DS858">
        <v>-44.747100000000003</v>
      </c>
      <c r="DT858">
        <v>105.745</v>
      </c>
      <c r="DU858">
        <v>3.2589999999999999</v>
      </c>
      <c r="DV858">
        <v>239.19130000000001</v>
      </c>
      <c r="DW858">
        <v>-75.808700000000002</v>
      </c>
      <c r="DX858">
        <v>106.958</v>
      </c>
      <c r="DY858">
        <v>3.1190000000000002</v>
      </c>
      <c r="DZ858">
        <v>227.48009999999999</v>
      </c>
      <c r="EA858">
        <v>-87.519900000000007</v>
      </c>
      <c r="EB858">
        <v>108.241</v>
      </c>
      <c r="EC858">
        <v>2.972</v>
      </c>
      <c r="ED858">
        <v>229.75749999999999</v>
      </c>
      <c r="EE858">
        <v>-85.242500000000007</v>
      </c>
      <c r="EF858">
        <v>108.657</v>
      </c>
      <c r="EG858">
        <v>2.9249999999999998</v>
      </c>
      <c r="EH858">
        <v>219.87799999999999</v>
      </c>
      <c r="EI858">
        <v>-95.122</v>
      </c>
      <c r="EJ858">
        <v>108.736</v>
      </c>
      <c r="EK858">
        <v>2.915</v>
      </c>
      <c r="EL858">
        <v>224.57210000000001</v>
      </c>
      <c r="EM858">
        <v>-90.427899999999994</v>
      </c>
      <c r="EN858">
        <v>109.093</v>
      </c>
      <c r="EO858">
        <v>2.875</v>
      </c>
      <c r="EP858">
        <v>229.20240000000001</v>
      </c>
      <c r="EQ858">
        <v>-85.797600000000003</v>
      </c>
      <c r="ER858">
        <v>109.31699999999999</v>
      </c>
      <c r="ES858">
        <v>2.85</v>
      </c>
      <c r="ET858">
        <v>225.3682</v>
      </c>
      <c r="EU858">
        <v>-89.631799999999998</v>
      </c>
      <c r="EV858">
        <v>110.065</v>
      </c>
      <c r="EW858">
        <v>2.766</v>
      </c>
      <c r="EX858">
        <v>217.14859999999999</v>
      </c>
      <c r="EY858">
        <v>-97.851399999999998</v>
      </c>
      <c r="EZ858">
        <v>110.92700000000001</v>
      </c>
      <c r="FA858">
        <v>2.669</v>
      </c>
      <c r="FB858">
        <v>199.94409999999999</v>
      </c>
      <c r="FC858">
        <v>-115.05589999999999</v>
      </c>
      <c r="FD858">
        <v>112.35299999999999</v>
      </c>
      <c r="FE858">
        <v>2.512</v>
      </c>
      <c r="FF858">
        <v>180.00450000000001</v>
      </c>
      <c r="FG858">
        <v>-134.99549999999999</v>
      </c>
      <c r="FH858">
        <v>61.67</v>
      </c>
      <c r="FI858">
        <v>-18.760000000000002</v>
      </c>
      <c r="FJ858">
        <v>80.8</v>
      </c>
      <c r="FK858">
        <v>0.27</v>
      </c>
      <c r="FL858">
        <v>107.974</v>
      </c>
      <c r="FM858">
        <v>-12.38</v>
      </c>
      <c r="FN858">
        <v>0.3715</v>
      </c>
      <c r="FO858">
        <v>-24.572900000000001</v>
      </c>
      <c r="FP858">
        <v>0.4153</v>
      </c>
      <c r="FQ858">
        <v>-32.596800000000002</v>
      </c>
      <c r="FR858">
        <v>0.52249999999999996</v>
      </c>
      <c r="FS858">
        <v>-29.712399999999999</v>
      </c>
      <c r="FT858">
        <v>0.84660000000000002</v>
      </c>
      <c r="FU858">
        <v>-21.489799999999999</v>
      </c>
      <c r="FV858">
        <v>1.3954</v>
      </c>
      <c r="FW858">
        <v>-17.156199999999998</v>
      </c>
      <c r="FX858" t="s">
        <v>2230</v>
      </c>
      <c r="FY858">
        <v>40143.602500000001</v>
      </c>
    </row>
    <row r="859" spans="1:181" x14ac:dyDescent="0.35">
      <c r="A859">
        <v>862</v>
      </c>
      <c r="B859" t="s">
        <v>5651</v>
      </c>
      <c r="C859" t="s">
        <v>5633</v>
      </c>
      <c r="D859" t="s">
        <v>2233</v>
      </c>
      <c r="E859" t="s">
        <v>2234</v>
      </c>
      <c r="F859" t="s">
        <v>347</v>
      </c>
      <c r="G859" t="s">
        <v>304</v>
      </c>
      <c r="H859" t="s">
        <v>286</v>
      </c>
      <c r="I859" t="s">
        <v>304</v>
      </c>
      <c r="J859" t="s">
        <v>371</v>
      </c>
      <c r="K859" t="s">
        <v>304</v>
      </c>
      <c r="L859" t="s">
        <v>433</v>
      </c>
      <c r="M859" t="s">
        <v>193</v>
      </c>
      <c r="N859" t="s">
        <v>349</v>
      </c>
      <c r="O859" t="s">
        <v>197</v>
      </c>
      <c r="P859" t="s">
        <v>198</v>
      </c>
      <c r="Q859">
        <v>1100</v>
      </c>
      <c r="R859" t="s">
        <v>198</v>
      </c>
      <c r="S859">
        <v>1100</v>
      </c>
      <c r="T859">
        <v>5</v>
      </c>
      <c r="U859">
        <v>1</v>
      </c>
      <c r="V859" t="s">
        <v>199</v>
      </c>
      <c r="W859" t="s">
        <v>200</v>
      </c>
      <c r="X859">
        <v>2.85</v>
      </c>
      <c r="Y859" t="s">
        <v>193</v>
      </c>
      <c r="Z859" t="s">
        <v>5593</v>
      </c>
      <c r="AA859" t="s">
        <v>1786</v>
      </c>
      <c r="AB859">
        <v>237.5</v>
      </c>
      <c r="AD859">
        <v>-35.5</v>
      </c>
      <c r="AE859" t="s">
        <v>193</v>
      </c>
      <c r="AF859" t="s">
        <v>193</v>
      </c>
      <c r="AG859">
        <v>287.5</v>
      </c>
      <c r="AH859">
        <v>0</v>
      </c>
      <c r="AI859">
        <v>0</v>
      </c>
      <c r="AJ859" t="s">
        <v>193</v>
      </c>
      <c r="AK859" t="s">
        <v>193</v>
      </c>
      <c r="AM859">
        <v>10</v>
      </c>
      <c r="AN859">
        <v>50</v>
      </c>
      <c r="AO859" t="s">
        <v>193</v>
      </c>
      <c r="AP859">
        <v>7.8</v>
      </c>
      <c r="AQ859">
        <v>2.8719999999999999</v>
      </c>
      <c r="AR859">
        <v>99.897999999999996</v>
      </c>
      <c r="AS859" t="s">
        <v>202</v>
      </c>
      <c r="AT859" t="s">
        <v>203</v>
      </c>
      <c r="AU859" t="s">
        <v>204</v>
      </c>
      <c r="AV859" t="s">
        <v>265</v>
      </c>
      <c r="AW859">
        <v>11</v>
      </c>
      <c r="AX859">
        <v>4</v>
      </c>
      <c r="AY859">
        <v>7</v>
      </c>
      <c r="AZ859" t="s">
        <v>193</v>
      </c>
      <c r="BA859" t="s">
        <v>206</v>
      </c>
      <c r="BB859" t="s">
        <v>206</v>
      </c>
      <c r="BC859" t="s">
        <v>202</v>
      </c>
      <c r="BD859" t="s">
        <v>202</v>
      </c>
      <c r="BE859" t="s">
        <v>206</v>
      </c>
      <c r="BF859" t="s">
        <v>206</v>
      </c>
      <c r="BG859" t="s">
        <v>207</v>
      </c>
      <c r="BH859" t="s">
        <v>237</v>
      </c>
      <c r="BI859">
        <v>2000</v>
      </c>
      <c r="BK859" t="s">
        <v>206</v>
      </c>
      <c r="BL859" t="s">
        <v>33</v>
      </c>
      <c r="BM859" t="s">
        <v>267</v>
      </c>
      <c r="BN859" t="s">
        <v>240</v>
      </c>
      <c r="BO859" t="s">
        <v>341</v>
      </c>
      <c r="BP859" t="s">
        <v>26</v>
      </c>
      <c r="BQ859" t="s">
        <v>403</v>
      </c>
      <c r="BR859" t="s">
        <v>249</v>
      </c>
      <c r="BS859" t="s">
        <v>221</v>
      </c>
      <c r="BT859" t="s">
        <v>963</v>
      </c>
      <c r="BU859" t="s">
        <v>340</v>
      </c>
      <c r="BV859" t="s">
        <v>240</v>
      </c>
      <c r="BW859" t="s">
        <v>209</v>
      </c>
      <c r="BX859" t="s">
        <v>197</v>
      </c>
      <c r="BY859" t="s">
        <v>193</v>
      </c>
      <c r="BZ859" t="s">
        <v>243</v>
      </c>
      <c r="CA859" t="s">
        <v>337</v>
      </c>
      <c r="CB859" t="s">
        <v>2235</v>
      </c>
      <c r="CC859" t="s">
        <v>2236</v>
      </c>
      <c r="CD859" t="s">
        <v>5635</v>
      </c>
      <c r="CE859">
        <v>1</v>
      </c>
      <c r="CF859">
        <v>1</v>
      </c>
      <c r="CG859" t="s">
        <v>214</v>
      </c>
      <c r="CH859" t="s">
        <v>215</v>
      </c>
      <c r="CI859" t="s">
        <v>215</v>
      </c>
      <c r="CJ859" t="s">
        <v>197</v>
      </c>
      <c r="CK859">
        <v>1100</v>
      </c>
      <c r="CL859" t="s">
        <v>216</v>
      </c>
      <c r="CM859">
        <v>1</v>
      </c>
      <c r="CN859" t="s">
        <v>199</v>
      </c>
      <c r="CO859" t="s">
        <v>193</v>
      </c>
      <c r="CP859">
        <v>1</v>
      </c>
      <c r="CQ859" t="s">
        <v>193</v>
      </c>
      <c r="CR859" t="s">
        <v>193</v>
      </c>
      <c r="CS859" t="s">
        <v>193</v>
      </c>
      <c r="CT859" t="s">
        <v>193</v>
      </c>
      <c r="CU859" t="s">
        <v>193</v>
      </c>
      <c r="CV859" t="s">
        <v>193</v>
      </c>
      <c r="CW859" t="s">
        <v>2233</v>
      </c>
      <c r="CX859" t="s">
        <v>217</v>
      </c>
      <c r="CY859">
        <v>0.6</v>
      </c>
      <c r="CZ859">
        <v>6.6</v>
      </c>
      <c r="DA859" t="s">
        <v>206</v>
      </c>
      <c r="DB859" t="s">
        <v>193</v>
      </c>
      <c r="DC859" t="s">
        <v>193</v>
      </c>
      <c r="DD859" t="s">
        <v>193</v>
      </c>
      <c r="DE859" t="s">
        <v>193</v>
      </c>
      <c r="DF859" t="s">
        <v>193</v>
      </c>
      <c r="DG859" t="s">
        <v>910</v>
      </c>
      <c r="DH859" t="s">
        <v>1449</v>
      </c>
      <c r="DI859" t="s">
        <v>193</v>
      </c>
      <c r="DJ859" t="s">
        <v>193</v>
      </c>
      <c r="DK859" t="s">
        <v>193</v>
      </c>
      <c r="DL859" t="s">
        <v>222</v>
      </c>
      <c r="DM859" t="s">
        <v>222</v>
      </c>
      <c r="DN859" t="s">
        <v>223</v>
      </c>
      <c r="DO859" t="s">
        <v>1790</v>
      </c>
      <c r="DP859">
        <v>102.479</v>
      </c>
      <c r="DQ859">
        <v>2.3140000000000001</v>
      </c>
      <c r="DR859">
        <v>178.89769999999999</v>
      </c>
      <c r="DS859">
        <v>-58.6023</v>
      </c>
      <c r="DT859">
        <v>104.09099999999999</v>
      </c>
      <c r="DU859">
        <v>1.9730000000000001</v>
      </c>
      <c r="DV859">
        <v>148.21950000000001</v>
      </c>
      <c r="DW859">
        <v>-89.280500000000004</v>
      </c>
      <c r="DX859">
        <v>104.27500000000001</v>
      </c>
      <c r="DY859">
        <v>1.9339999999999999</v>
      </c>
      <c r="DZ859">
        <v>156.9776</v>
      </c>
      <c r="EA859">
        <v>-80.522400000000005</v>
      </c>
      <c r="EB859">
        <v>104.376</v>
      </c>
      <c r="EC859">
        <v>1.9119999999999999</v>
      </c>
      <c r="ED859">
        <v>152.45650000000001</v>
      </c>
      <c r="EE859">
        <v>-85.043499999999995</v>
      </c>
      <c r="EF859">
        <v>105.45099999999999</v>
      </c>
      <c r="EG859">
        <v>1.6870000000000001</v>
      </c>
      <c r="EH859">
        <v>133.4614</v>
      </c>
      <c r="EI859">
        <v>-104.0386</v>
      </c>
      <c r="EJ859">
        <v>104.947</v>
      </c>
      <c r="EK859">
        <v>1.7909999999999999</v>
      </c>
      <c r="EL859">
        <v>145.6352</v>
      </c>
      <c r="EM859">
        <v>-91.864800000000002</v>
      </c>
      <c r="EN859">
        <v>105.38200000000001</v>
      </c>
      <c r="EO859">
        <v>1.7</v>
      </c>
      <c r="EP859">
        <v>133.9812</v>
      </c>
      <c r="EQ859">
        <v>-103.5188</v>
      </c>
      <c r="ER859">
        <v>105.39400000000001</v>
      </c>
      <c r="ES859">
        <v>1.6970000000000001</v>
      </c>
      <c r="ET859">
        <v>133.40719999999999</v>
      </c>
      <c r="EU859">
        <v>-104.0928</v>
      </c>
      <c r="EV859">
        <v>105.898</v>
      </c>
      <c r="EW859">
        <v>1.59</v>
      </c>
      <c r="EX859">
        <v>116.5776</v>
      </c>
      <c r="EY859">
        <v>-120.9224</v>
      </c>
      <c r="EZ859">
        <v>105.898</v>
      </c>
      <c r="FA859">
        <v>1.59</v>
      </c>
      <c r="FB859">
        <v>114.7128</v>
      </c>
      <c r="FC859">
        <v>-122.7872</v>
      </c>
      <c r="FD859">
        <v>105.898</v>
      </c>
      <c r="FE859">
        <v>1.59</v>
      </c>
      <c r="FF859">
        <v>113.4787</v>
      </c>
      <c r="FG859">
        <v>-124.0213</v>
      </c>
      <c r="FH859">
        <v>61.67</v>
      </c>
      <c r="FI859">
        <v>-18.760000000000002</v>
      </c>
      <c r="FJ859">
        <v>80.8</v>
      </c>
      <c r="FK859">
        <v>0.27</v>
      </c>
      <c r="FL859">
        <v>107.974</v>
      </c>
      <c r="FM859">
        <v>-12.38</v>
      </c>
      <c r="FN859">
        <v>0.3715</v>
      </c>
      <c r="FO859">
        <v>-24.572900000000001</v>
      </c>
      <c r="FP859">
        <v>0.4153</v>
      </c>
      <c r="FQ859">
        <v>-32.596800000000002</v>
      </c>
      <c r="FR859">
        <v>0.52249999999999996</v>
      </c>
      <c r="FS859">
        <v>-29.712399999999999</v>
      </c>
      <c r="FT859">
        <v>0.84660000000000002</v>
      </c>
      <c r="FU859">
        <v>-21.489799999999999</v>
      </c>
      <c r="FV859">
        <v>1.3954</v>
      </c>
      <c r="FW859">
        <v>-17.156199999999998</v>
      </c>
      <c r="FX859" t="s">
        <v>2237</v>
      </c>
      <c r="FY859" t="s">
        <v>252</v>
      </c>
    </row>
    <row r="860" spans="1:181" x14ac:dyDescent="0.35">
      <c r="A860">
        <v>863</v>
      </c>
      <c r="B860" t="s">
        <v>5651</v>
      </c>
      <c r="C860" t="s">
        <v>5587</v>
      </c>
      <c r="D860" t="s">
        <v>2238</v>
      </c>
      <c r="E860" t="s">
        <v>2239</v>
      </c>
      <c r="F860" t="s">
        <v>192</v>
      </c>
      <c r="G860" t="s">
        <v>304</v>
      </c>
      <c r="H860" t="s">
        <v>285</v>
      </c>
      <c r="I860" t="s">
        <v>304</v>
      </c>
      <c r="J860" t="s">
        <v>316</v>
      </c>
      <c r="K860" t="s">
        <v>193</v>
      </c>
      <c r="L860" t="s">
        <v>1963</v>
      </c>
      <c r="M860" t="s">
        <v>193</v>
      </c>
      <c r="N860" t="s">
        <v>196</v>
      </c>
      <c r="O860" t="s">
        <v>197</v>
      </c>
      <c r="P860" t="s">
        <v>198</v>
      </c>
      <c r="Q860">
        <v>650</v>
      </c>
      <c r="R860" t="s">
        <v>198</v>
      </c>
      <c r="S860">
        <v>650</v>
      </c>
      <c r="T860">
        <v>5</v>
      </c>
      <c r="U860">
        <v>1</v>
      </c>
      <c r="V860" t="s">
        <v>199</v>
      </c>
      <c r="W860" t="s">
        <v>200</v>
      </c>
      <c r="X860">
        <v>5.125</v>
      </c>
      <c r="Y860" t="s">
        <v>193</v>
      </c>
      <c r="Z860" t="s">
        <v>5593</v>
      </c>
      <c r="AA860" t="s">
        <v>1786</v>
      </c>
      <c r="AB860">
        <v>462.5</v>
      </c>
      <c r="AD860">
        <v>-50.5</v>
      </c>
      <c r="AE860" t="s">
        <v>193</v>
      </c>
      <c r="AF860" t="s">
        <v>193</v>
      </c>
      <c r="AG860">
        <v>462.5</v>
      </c>
      <c r="AH860">
        <v>0</v>
      </c>
      <c r="AI860">
        <v>0</v>
      </c>
      <c r="AJ860" t="s">
        <v>193</v>
      </c>
      <c r="AK860" t="s">
        <v>193</v>
      </c>
      <c r="AM860">
        <v>100</v>
      </c>
      <c r="AN860">
        <v>0</v>
      </c>
      <c r="AO860" t="s">
        <v>193</v>
      </c>
      <c r="AP860">
        <v>2.5</v>
      </c>
      <c r="AQ860">
        <v>5.1269999999999998</v>
      </c>
      <c r="AR860">
        <v>99.992000000000004</v>
      </c>
      <c r="AS860" t="s">
        <v>202</v>
      </c>
      <c r="AT860" t="s">
        <v>203</v>
      </c>
      <c r="AU860" t="s">
        <v>204</v>
      </c>
      <c r="AV860" t="s">
        <v>205</v>
      </c>
      <c r="AW860">
        <v>4</v>
      </c>
      <c r="AX860">
        <v>3</v>
      </c>
      <c r="AY860">
        <v>1</v>
      </c>
      <c r="AZ860" t="s">
        <v>193</v>
      </c>
      <c r="BA860" t="s">
        <v>206</v>
      </c>
      <c r="BB860" t="s">
        <v>206</v>
      </c>
      <c r="BC860" t="s">
        <v>202</v>
      </c>
      <c r="BD860" t="s">
        <v>206</v>
      </c>
      <c r="BE860" t="s">
        <v>206</v>
      </c>
      <c r="BF860" t="s">
        <v>206</v>
      </c>
      <c r="BG860" t="s">
        <v>238</v>
      </c>
      <c r="BH860" t="s">
        <v>193</v>
      </c>
      <c r="BI860">
        <v>2000</v>
      </c>
      <c r="BK860" t="s">
        <v>206</v>
      </c>
      <c r="BL860" t="s">
        <v>208</v>
      </c>
      <c r="BM860" t="s">
        <v>33</v>
      </c>
      <c r="BN860" t="s">
        <v>350</v>
      </c>
      <c r="BO860" t="s">
        <v>32</v>
      </c>
      <c r="BP860" t="s">
        <v>193</v>
      </c>
      <c r="BQ860" t="s">
        <v>193</v>
      </c>
      <c r="BR860" t="s">
        <v>193</v>
      </c>
      <c r="BS860" t="s">
        <v>193</v>
      </c>
      <c r="BT860" t="s">
        <v>193</v>
      </c>
      <c r="BU860" t="s">
        <v>193</v>
      </c>
      <c r="BV860" t="s">
        <v>33</v>
      </c>
      <c r="BW860" t="s">
        <v>291</v>
      </c>
      <c r="BX860" t="s">
        <v>197</v>
      </c>
      <c r="BY860" t="s">
        <v>193</v>
      </c>
      <c r="BZ860" t="s">
        <v>271</v>
      </c>
      <c r="CA860" t="s">
        <v>941</v>
      </c>
      <c r="CB860" t="s">
        <v>2240</v>
      </c>
      <c r="CC860" t="s">
        <v>2241</v>
      </c>
      <c r="CD860" t="s">
        <v>5635</v>
      </c>
      <c r="CE860">
        <v>1</v>
      </c>
      <c r="CF860">
        <v>1</v>
      </c>
      <c r="CG860" t="s">
        <v>214</v>
      </c>
      <c r="CH860" t="s">
        <v>215</v>
      </c>
      <c r="CI860" t="s">
        <v>215</v>
      </c>
      <c r="CJ860" t="s">
        <v>197</v>
      </c>
      <c r="CK860">
        <v>650</v>
      </c>
      <c r="CL860" t="s">
        <v>216</v>
      </c>
      <c r="CM860">
        <v>1</v>
      </c>
      <c r="CN860" t="s">
        <v>199</v>
      </c>
      <c r="CO860" t="s">
        <v>193</v>
      </c>
      <c r="CP860">
        <v>3</v>
      </c>
      <c r="CQ860" t="s">
        <v>193</v>
      </c>
      <c r="CR860" t="s">
        <v>193</v>
      </c>
      <c r="CS860" t="s">
        <v>193</v>
      </c>
      <c r="CT860" t="s">
        <v>193</v>
      </c>
      <c r="CU860" t="s">
        <v>193</v>
      </c>
      <c r="CV860" t="s">
        <v>193</v>
      </c>
      <c r="CW860" t="s">
        <v>2238</v>
      </c>
      <c r="CX860" t="s">
        <v>217</v>
      </c>
      <c r="CY860" t="s">
        <v>299</v>
      </c>
      <c r="CZ860" t="s">
        <v>193</v>
      </c>
      <c r="DA860" t="s">
        <v>206</v>
      </c>
      <c r="DB860" t="s">
        <v>193</v>
      </c>
      <c r="DC860" t="s">
        <v>193</v>
      </c>
      <c r="DD860" t="s">
        <v>193</v>
      </c>
      <c r="DE860" t="s">
        <v>193</v>
      </c>
      <c r="DF860" t="s">
        <v>193</v>
      </c>
      <c r="DG860" t="s">
        <v>31</v>
      </c>
      <c r="DH860" t="s">
        <v>267</v>
      </c>
      <c r="DI860" t="s">
        <v>525</v>
      </c>
      <c r="DJ860" t="s">
        <v>493</v>
      </c>
      <c r="DK860" t="s">
        <v>643</v>
      </c>
      <c r="DL860" t="s">
        <v>222</v>
      </c>
      <c r="DM860" t="s">
        <v>222</v>
      </c>
      <c r="DN860" t="s">
        <v>223</v>
      </c>
      <c r="DO860" t="s">
        <v>2242</v>
      </c>
      <c r="DP860" t="s">
        <v>252</v>
      </c>
      <c r="DQ860" t="s">
        <v>252</v>
      </c>
      <c r="DR860" t="s">
        <v>278</v>
      </c>
      <c r="DS860" t="e">
        <v>#VALUE!</v>
      </c>
      <c r="DT860" t="s">
        <v>252</v>
      </c>
      <c r="DU860" t="s">
        <v>252</v>
      </c>
      <c r="DV860" t="s">
        <v>278</v>
      </c>
      <c r="DW860" t="e">
        <v>#VALUE!</v>
      </c>
      <c r="DX860" t="s">
        <v>252</v>
      </c>
      <c r="DY860" t="s">
        <v>252</v>
      </c>
      <c r="DZ860" t="s">
        <v>278</v>
      </c>
      <c r="EA860" t="e">
        <v>#VALUE!</v>
      </c>
      <c r="EB860" t="s">
        <v>252</v>
      </c>
      <c r="EC860" t="s">
        <v>252</v>
      </c>
      <c r="ED860" t="s">
        <v>278</v>
      </c>
      <c r="EE860" t="e">
        <v>#VALUE!</v>
      </c>
      <c r="EF860" t="s">
        <v>252</v>
      </c>
      <c r="EG860" t="s">
        <v>252</v>
      </c>
      <c r="EH860" t="s">
        <v>278</v>
      </c>
      <c r="EI860" t="e">
        <v>#VALUE!</v>
      </c>
      <c r="EJ860" t="s">
        <v>252</v>
      </c>
      <c r="EK860" t="s">
        <v>252</v>
      </c>
      <c r="EL860" t="s">
        <v>278</v>
      </c>
      <c r="EM860" t="e">
        <v>#VALUE!</v>
      </c>
      <c r="EN860" t="s">
        <v>252</v>
      </c>
      <c r="EO860" t="s">
        <v>252</v>
      </c>
      <c r="EP860" t="s">
        <v>278</v>
      </c>
      <c r="EQ860" t="e">
        <v>#VALUE!</v>
      </c>
      <c r="ER860" t="s">
        <v>252</v>
      </c>
      <c r="ES860" t="s">
        <v>252</v>
      </c>
      <c r="ET860" t="s">
        <v>278</v>
      </c>
      <c r="EU860" t="e">
        <v>#VALUE!</v>
      </c>
      <c r="EV860">
        <v>108.30500000000001</v>
      </c>
      <c r="EW860">
        <v>3.2639999999999998</v>
      </c>
      <c r="EX860">
        <v>292.63630000000001</v>
      </c>
      <c r="EY860">
        <v>-169.86369999999999</v>
      </c>
      <c r="EZ860">
        <v>107.91800000000001</v>
      </c>
      <c r="FA860">
        <v>3.3460000000000001</v>
      </c>
      <c r="FB860">
        <v>298.95620000000002</v>
      </c>
      <c r="FC860">
        <v>-163.5438</v>
      </c>
      <c r="FD860">
        <v>107.846</v>
      </c>
      <c r="FE860">
        <v>3.36</v>
      </c>
      <c r="FF860">
        <v>300.04649999999998</v>
      </c>
      <c r="FG860">
        <v>-162.45349999999999</v>
      </c>
      <c r="FH860">
        <v>61.67</v>
      </c>
      <c r="FI860">
        <v>-18.760000000000002</v>
      </c>
      <c r="FJ860">
        <v>80.8</v>
      </c>
      <c r="FK860">
        <v>0.27</v>
      </c>
      <c r="FL860">
        <v>107.974</v>
      </c>
      <c r="FM860">
        <v>-12.38</v>
      </c>
      <c r="FN860">
        <v>0.3715</v>
      </c>
      <c r="FO860">
        <v>-24.572900000000001</v>
      </c>
      <c r="FP860">
        <v>0.4153</v>
      </c>
      <c r="FQ860">
        <v>-32.596800000000002</v>
      </c>
      <c r="FR860">
        <v>0.52249999999999996</v>
      </c>
      <c r="FS860">
        <v>-29.712399999999999</v>
      </c>
      <c r="FT860">
        <v>0.84660000000000002</v>
      </c>
      <c r="FU860">
        <v>-21.489799999999999</v>
      </c>
      <c r="FV860">
        <v>1.3954</v>
      </c>
      <c r="FW860">
        <v>-17.156199999999998</v>
      </c>
      <c r="FX860" t="s">
        <v>2243</v>
      </c>
      <c r="FY860" t="s">
        <v>252</v>
      </c>
    </row>
    <row r="861" spans="1:181" x14ac:dyDescent="0.35">
      <c r="A861">
        <v>864</v>
      </c>
      <c r="B861" t="s">
        <v>5651</v>
      </c>
      <c r="C861" t="s">
        <v>5617</v>
      </c>
      <c r="D861" t="s">
        <v>27</v>
      </c>
      <c r="E861" t="s">
        <v>925</v>
      </c>
      <c r="F861" t="s">
        <v>441</v>
      </c>
      <c r="G861" t="s">
        <v>304</v>
      </c>
      <c r="H861" t="s">
        <v>233</v>
      </c>
      <c r="I861" t="s">
        <v>304</v>
      </c>
      <c r="J861" t="s">
        <v>194</v>
      </c>
      <c r="K861" t="s">
        <v>304</v>
      </c>
      <c r="L861" t="s">
        <v>1005</v>
      </c>
      <c r="M861">
        <v>3</v>
      </c>
      <c r="N861" t="s">
        <v>196</v>
      </c>
      <c r="O861" t="s">
        <v>197</v>
      </c>
      <c r="P861" t="s">
        <v>198</v>
      </c>
      <c r="Q861">
        <v>4000</v>
      </c>
      <c r="R861" t="s">
        <v>198</v>
      </c>
      <c r="S861">
        <v>4000</v>
      </c>
      <c r="T861">
        <v>11</v>
      </c>
      <c r="U861">
        <v>1</v>
      </c>
      <c r="V861" t="s">
        <v>2244</v>
      </c>
      <c r="W861" t="s">
        <v>289</v>
      </c>
      <c r="X861" t="s">
        <v>193</v>
      </c>
      <c r="Y861" t="s">
        <v>193</v>
      </c>
      <c r="Z861" t="s">
        <v>5655</v>
      </c>
      <c r="AA861" t="s">
        <v>1544</v>
      </c>
      <c r="AB861">
        <v>360</v>
      </c>
      <c r="AD861">
        <v>-48</v>
      </c>
      <c r="AE861" t="s">
        <v>193</v>
      </c>
      <c r="AF861" t="s">
        <v>193</v>
      </c>
      <c r="AG861">
        <v>375</v>
      </c>
      <c r="AH861">
        <v>360</v>
      </c>
      <c r="AI861">
        <v>0</v>
      </c>
      <c r="AJ861" t="s">
        <v>193</v>
      </c>
      <c r="AK861" t="s">
        <v>193</v>
      </c>
      <c r="AM861">
        <v>43</v>
      </c>
      <c r="AN861">
        <v>15</v>
      </c>
      <c r="AO861" t="s">
        <v>193</v>
      </c>
      <c r="AP861">
        <v>2</v>
      </c>
      <c r="AQ861">
        <v>4.4119999999999999</v>
      </c>
      <c r="AR861">
        <v>100</v>
      </c>
      <c r="AS861" t="s">
        <v>202</v>
      </c>
      <c r="AT861" t="s">
        <v>290</v>
      </c>
      <c r="AU861" t="s">
        <v>204</v>
      </c>
      <c r="AV861" t="s">
        <v>265</v>
      </c>
      <c r="AW861">
        <v>1</v>
      </c>
      <c r="AX861">
        <v>1</v>
      </c>
      <c r="AY861" t="s">
        <v>193</v>
      </c>
      <c r="AZ861" t="s">
        <v>193</v>
      </c>
      <c r="BA861" t="s">
        <v>206</v>
      </c>
      <c r="BB861" t="s">
        <v>202</v>
      </c>
      <c r="BC861" t="s">
        <v>202</v>
      </c>
      <c r="BD861" t="s">
        <v>202</v>
      </c>
      <c r="BE861" t="s">
        <v>206</v>
      </c>
      <c r="BF861" t="s">
        <v>206</v>
      </c>
      <c r="BG861" t="s">
        <v>207</v>
      </c>
      <c r="BH861" t="s">
        <v>193</v>
      </c>
      <c r="BI861">
        <v>1000</v>
      </c>
      <c r="BK861" t="s">
        <v>206</v>
      </c>
      <c r="BL861" t="s">
        <v>220</v>
      </c>
      <c r="BM861" t="s">
        <v>193</v>
      </c>
      <c r="BN861" t="s">
        <v>193</v>
      </c>
      <c r="BO861" t="s">
        <v>193</v>
      </c>
      <c r="BP861" t="s">
        <v>193</v>
      </c>
      <c r="BQ861" t="s">
        <v>193</v>
      </c>
      <c r="BR861" t="s">
        <v>193</v>
      </c>
      <c r="BS861" t="s">
        <v>193</v>
      </c>
      <c r="BT861" t="s">
        <v>193</v>
      </c>
      <c r="BU861" t="s">
        <v>193</v>
      </c>
      <c r="BV861" t="s">
        <v>220</v>
      </c>
      <c r="BW861" t="s">
        <v>209</v>
      </c>
      <c r="BX861" t="s">
        <v>197</v>
      </c>
      <c r="BY861" t="s">
        <v>193</v>
      </c>
      <c r="BZ861" t="s">
        <v>292</v>
      </c>
      <c r="CA861" t="s">
        <v>307</v>
      </c>
      <c r="CB861" t="s">
        <v>2245</v>
      </c>
      <c r="CC861" t="s">
        <v>2246</v>
      </c>
      <c r="CD861" t="s">
        <v>5635</v>
      </c>
      <c r="CE861">
        <v>1</v>
      </c>
      <c r="CF861">
        <v>1</v>
      </c>
      <c r="CG861" t="s">
        <v>214</v>
      </c>
      <c r="CH861" t="s">
        <v>215</v>
      </c>
      <c r="CI861" t="s">
        <v>215</v>
      </c>
      <c r="CJ861" t="s">
        <v>197</v>
      </c>
      <c r="CK861">
        <v>4000</v>
      </c>
      <c r="CL861" t="s">
        <v>216</v>
      </c>
      <c r="CM861">
        <v>1</v>
      </c>
      <c r="CN861" t="s">
        <v>2244</v>
      </c>
      <c r="CO861" t="s">
        <v>2247</v>
      </c>
      <c r="CP861">
        <v>1</v>
      </c>
      <c r="CQ861" t="s">
        <v>193</v>
      </c>
      <c r="CR861" t="s">
        <v>193</v>
      </c>
      <c r="CS861" t="s">
        <v>193</v>
      </c>
      <c r="CT861" t="s">
        <v>193</v>
      </c>
      <c r="CU861" t="s">
        <v>193</v>
      </c>
      <c r="CV861" t="s">
        <v>193</v>
      </c>
      <c r="CW861" t="s">
        <v>27</v>
      </c>
      <c r="CX861" t="s">
        <v>217</v>
      </c>
      <c r="CY861">
        <v>0.42499999999999999</v>
      </c>
      <c r="CZ861">
        <v>17</v>
      </c>
      <c r="DA861" t="s">
        <v>206</v>
      </c>
      <c r="DB861" t="s">
        <v>193</v>
      </c>
      <c r="DC861" t="s">
        <v>193</v>
      </c>
      <c r="DD861" t="s">
        <v>193</v>
      </c>
      <c r="DE861" t="s">
        <v>193</v>
      </c>
      <c r="DF861" t="s">
        <v>193</v>
      </c>
      <c r="DG861" t="s">
        <v>1505</v>
      </c>
      <c r="DH861" t="s">
        <v>2248</v>
      </c>
      <c r="DI861" t="s">
        <v>437</v>
      </c>
      <c r="DJ861" t="s">
        <v>447</v>
      </c>
      <c r="DK861" t="s">
        <v>448</v>
      </c>
      <c r="DL861" t="s">
        <v>222</v>
      </c>
      <c r="DM861" t="s">
        <v>222</v>
      </c>
      <c r="DN861" t="s">
        <v>223</v>
      </c>
      <c r="DO861" t="s">
        <v>1547</v>
      </c>
      <c r="DP861">
        <v>109.598</v>
      </c>
      <c r="DQ861">
        <v>3.278</v>
      </c>
      <c r="DR861">
        <v>260.35750000000002</v>
      </c>
      <c r="DS861">
        <v>-99.642499999999998</v>
      </c>
      <c r="DT861">
        <v>109.244</v>
      </c>
      <c r="DU861">
        <v>3.3170000000000002</v>
      </c>
      <c r="DV861">
        <v>259.07799999999997</v>
      </c>
      <c r="DW861">
        <v>-100.922</v>
      </c>
      <c r="DX861">
        <v>108.048</v>
      </c>
      <c r="DY861">
        <v>3.452</v>
      </c>
      <c r="DZ861">
        <v>278.27210000000002</v>
      </c>
      <c r="EA861">
        <v>-81.727900000000005</v>
      </c>
      <c r="EB861">
        <v>108.301</v>
      </c>
      <c r="EC861">
        <v>3.423</v>
      </c>
      <c r="ED861">
        <v>284.00240000000002</v>
      </c>
      <c r="EE861">
        <v>-75.997600000000006</v>
      </c>
      <c r="EF861">
        <v>109.209</v>
      </c>
      <c r="EG861">
        <v>3.32</v>
      </c>
      <c r="EH861">
        <v>272.3682</v>
      </c>
      <c r="EI861">
        <v>-87.631799999999998</v>
      </c>
      <c r="EJ861">
        <v>109.78700000000001</v>
      </c>
      <c r="EK861">
        <v>3.2549999999999999</v>
      </c>
      <c r="EL861">
        <v>266.04860000000002</v>
      </c>
      <c r="EM861">
        <v>-93.951400000000007</v>
      </c>
      <c r="EN861">
        <v>111.517</v>
      </c>
      <c r="EO861">
        <v>3.0619999999999998</v>
      </c>
      <c r="EP861">
        <v>239.2441</v>
      </c>
      <c r="EQ861">
        <v>-120.7559</v>
      </c>
      <c r="ER861">
        <v>116.354</v>
      </c>
      <c r="ES861">
        <v>2.5430000000000001</v>
      </c>
      <c r="ET861">
        <v>183.1045</v>
      </c>
      <c r="EU861">
        <v>-176.8955</v>
      </c>
      <c r="EV861">
        <v>116.354</v>
      </c>
      <c r="EW861">
        <v>2.5430000000000001</v>
      </c>
      <c r="EX861">
        <v>177.0949</v>
      </c>
      <c r="EY861">
        <v>-182.9051</v>
      </c>
      <c r="EZ861">
        <v>115.494</v>
      </c>
      <c r="FA861">
        <v>2.633</v>
      </c>
      <c r="FB861">
        <v>186.1516</v>
      </c>
      <c r="FC861">
        <v>-173.8484</v>
      </c>
      <c r="FD861">
        <v>115.02</v>
      </c>
      <c r="FE861">
        <v>2.6829999999999998</v>
      </c>
      <c r="FF861">
        <v>196.41489999999999</v>
      </c>
      <c r="FG861">
        <v>-163.58510000000001</v>
      </c>
      <c r="FH861">
        <v>61.67</v>
      </c>
      <c r="FI861">
        <v>-18.760000000000002</v>
      </c>
      <c r="FJ861">
        <v>80.8</v>
      </c>
      <c r="FK861">
        <v>0.27</v>
      </c>
      <c r="FL861">
        <v>107.974</v>
      </c>
      <c r="FM861">
        <v>-12.38</v>
      </c>
      <c r="FN861">
        <v>0.3715</v>
      </c>
      <c r="FO861">
        <v>-24.572900000000001</v>
      </c>
      <c r="FP861">
        <v>0.4153</v>
      </c>
      <c r="FQ861">
        <v>-32.596800000000002</v>
      </c>
      <c r="FR861">
        <v>0.52249999999999996</v>
      </c>
      <c r="FS861">
        <v>-29.712399999999999</v>
      </c>
      <c r="FT861">
        <v>0.84660000000000002</v>
      </c>
      <c r="FU861">
        <v>-21.489799999999999</v>
      </c>
      <c r="FV861">
        <v>1.3954</v>
      </c>
      <c r="FW861">
        <v>-17.156199999999998</v>
      </c>
      <c r="FX861" t="s">
        <v>929</v>
      </c>
      <c r="FY861">
        <v>243311.1262</v>
      </c>
    </row>
    <row r="862" spans="1:181" x14ac:dyDescent="0.35">
      <c r="A862">
        <v>865</v>
      </c>
      <c r="B862" t="s">
        <v>5651</v>
      </c>
      <c r="C862" t="s">
        <v>5637</v>
      </c>
      <c r="D862" t="s">
        <v>1248</v>
      </c>
      <c r="E862" t="s">
        <v>1249</v>
      </c>
      <c r="F862" t="s">
        <v>192</v>
      </c>
      <c r="G862" t="s">
        <v>304</v>
      </c>
      <c r="H862" t="s">
        <v>194</v>
      </c>
      <c r="I862" t="s">
        <v>304</v>
      </c>
      <c r="J862" t="s">
        <v>316</v>
      </c>
      <c r="K862" t="s">
        <v>193</v>
      </c>
      <c r="L862" t="s">
        <v>540</v>
      </c>
      <c r="M862" t="s">
        <v>193</v>
      </c>
      <c r="N862" t="s">
        <v>196</v>
      </c>
      <c r="O862" t="s">
        <v>197</v>
      </c>
      <c r="P862" t="s">
        <v>198</v>
      </c>
      <c r="Q862">
        <v>750</v>
      </c>
      <c r="R862" t="s">
        <v>198</v>
      </c>
      <c r="S862">
        <v>750</v>
      </c>
      <c r="T862">
        <v>10</v>
      </c>
      <c r="U862">
        <v>1</v>
      </c>
      <c r="V862" t="s">
        <v>199</v>
      </c>
      <c r="W862" t="s">
        <v>200</v>
      </c>
      <c r="X862">
        <v>3.1</v>
      </c>
      <c r="Y862" t="s">
        <v>193</v>
      </c>
      <c r="Z862" t="s">
        <v>5653</v>
      </c>
      <c r="AA862" t="s">
        <v>1544</v>
      </c>
      <c r="AB862">
        <v>225</v>
      </c>
      <c r="AD862">
        <v>-43</v>
      </c>
      <c r="AE862" t="s">
        <v>193</v>
      </c>
      <c r="AF862" t="s">
        <v>193</v>
      </c>
      <c r="AG862">
        <v>275</v>
      </c>
      <c r="AH862">
        <v>230</v>
      </c>
      <c r="AI862">
        <v>5</v>
      </c>
      <c r="AJ862" t="s">
        <v>193</v>
      </c>
      <c r="AK862" t="s">
        <v>193</v>
      </c>
      <c r="AM862">
        <v>10</v>
      </c>
      <c r="AN862">
        <v>50</v>
      </c>
      <c r="AO862" t="s">
        <v>193</v>
      </c>
      <c r="AP862">
        <v>14</v>
      </c>
      <c r="AQ862">
        <v>3.109</v>
      </c>
      <c r="AR862">
        <v>99.923000000000002</v>
      </c>
      <c r="AS862" t="s">
        <v>202</v>
      </c>
      <c r="AT862" t="s">
        <v>203</v>
      </c>
      <c r="AU862" t="s">
        <v>204</v>
      </c>
      <c r="AV862" t="s">
        <v>265</v>
      </c>
      <c r="AW862">
        <v>6</v>
      </c>
      <c r="AX862">
        <v>3</v>
      </c>
      <c r="AY862">
        <v>3</v>
      </c>
      <c r="AZ862" t="s">
        <v>193</v>
      </c>
      <c r="BA862" t="s">
        <v>202</v>
      </c>
      <c r="BB862" t="s">
        <v>206</v>
      </c>
      <c r="BC862" t="s">
        <v>202</v>
      </c>
      <c r="BD862" t="s">
        <v>202</v>
      </c>
      <c r="BE862" t="s">
        <v>206</v>
      </c>
      <c r="BF862" t="s">
        <v>206</v>
      </c>
      <c r="BG862" t="s">
        <v>207</v>
      </c>
      <c r="BH862" t="s">
        <v>193</v>
      </c>
      <c r="BI862">
        <v>2000</v>
      </c>
      <c r="BK862" t="s">
        <v>206</v>
      </c>
      <c r="BL862" t="s">
        <v>220</v>
      </c>
      <c r="BM862" t="s">
        <v>32</v>
      </c>
      <c r="BN862" t="s">
        <v>34</v>
      </c>
      <c r="BO862" t="s">
        <v>247</v>
      </c>
      <c r="BP862" t="s">
        <v>35</v>
      </c>
      <c r="BQ862" t="s">
        <v>341</v>
      </c>
      <c r="BR862" t="s">
        <v>193</v>
      </c>
      <c r="BS862" t="s">
        <v>193</v>
      </c>
      <c r="BT862" t="s">
        <v>193</v>
      </c>
      <c r="BU862" t="s">
        <v>193</v>
      </c>
      <c r="BV862" t="s">
        <v>193</v>
      </c>
      <c r="BW862" t="s">
        <v>209</v>
      </c>
      <c r="BX862" t="s">
        <v>197</v>
      </c>
      <c r="BY862" t="s">
        <v>193</v>
      </c>
      <c r="BZ862" t="s">
        <v>211</v>
      </c>
      <c r="CA862" t="s">
        <v>1250</v>
      </c>
      <c r="CB862" t="s">
        <v>2249</v>
      </c>
      <c r="CC862" t="s">
        <v>2250</v>
      </c>
      <c r="CD862" t="s">
        <v>5635</v>
      </c>
      <c r="CE862">
        <v>1</v>
      </c>
      <c r="CF862">
        <v>1</v>
      </c>
      <c r="CG862" t="s">
        <v>214</v>
      </c>
      <c r="CH862" t="s">
        <v>215</v>
      </c>
      <c r="CI862" t="s">
        <v>215</v>
      </c>
      <c r="CJ862" t="s">
        <v>197</v>
      </c>
      <c r="CK862">
        <v>750</v>
      </c>
      <c r="CL862" t="s">
        <v>216</v>
      </c>
      <c r="CM862">
        <v>1</v>
      </c>
      <c r="CN862" t="s">
        <v>199</v>
      </c>
      <c r="CO862" t="s">
        <v>193</v>
      </c>
      <c r="CP862">
        <v>3</v>
      </c>
      <c r="CQ862" t="s">
        <v>193</v>
      </c>
      <c r="CR862" t="s">
        <v>193</v>
      </c>
      <c r="CS862" t="s">
        <v>193</v>
      </c>
      <c r="CT862" t="s">
        <v>193</v>
      </c>
      <c r="CU862" t="s">
        <v>193</v>
      </c>
      <c r="CV862" t="s">
        <v>193</v>
      </c>
      <c r="CW862" t="s">
        <v>1248</v>
      </c>
      <c r="CX862" t="s">
        <v>217</v>
      </c>
      <c r="CY862">
        <v>0.45</v>
      </c>
      <c r="CZ862">
        <v>3.375</v>
      </c>
      <c r="DA862" t="s">
        <v>206</v>
      </c>
      <c r="DB862" t="s">
        <v>193</v>
      </c>
      <c r="DC862" t="s">
        <v>193</v>
      </c>
      <c r="DD862" t="s">
        <v>193</v>
      </c>
      <c r="DE862" t="s">
        <v>193</v>
      </c>
      <c r="DF862" t="s">
        <v>193</v>
      </c>
      <c r="DG862" t="s">
        <v>193</v>
      </c>
      <c r="DH862" t="s">
        <v>193</v>
      </c>
      <c r="DI862" t="s">
        <v>193</v>
      </c>
      <c r="DJ862" t="s">
        <v>193</v>
      </c>
      <c r="DK862" t="s">
        <v>193</v>
      </c>
      <c r="DL862" t="s">
        <v>222</v>
      </c>
      <c r="DM862" t="s">
        <v>222</v>
      </c>
      <c r="DN862" t="s">
        <v>223</v>
      </c>
      <c r="DO862" t="s">
        <v>1547</v>
      </c>
      <c r="DP862">
        <v>105.098</v>
      </c>
      <c r="DQ862">
        <v>2.5070000000000001</v>
      </c>
      <c r="DR862">
        <v>166.05289999999999</v>
      </c>
      <c r="DS862">
        <v>-58.947099999999999</v>
      </c>
      <c r="DT862">
        <v>107.01600000000001</v>
      </c>
      <c r="DU862">
        <v>2.2919999999999998</v>
      </c>
      <c r="DV862">
        <v>142.4913</v>
      </c>
      <c r="DW862">
        <v>-82.508700000000005</v>
      </c>
      <c r="DX862">
        <v>107.414</v>
      </c>
      <c r="DY862">
        <v>2.2480000000000002</v>
      </c>
      <c r="DZ862">
        <v>140.3801</v>
      </c>
      <c r="EA862">
        <v>-84.619900000000001</v>
      </c>
      <c r="EB862">
        <v>107.63</v>
      </c>
      <c r="EC862">
        <v>2.2240000000000002</v>
      </c>
      <c r="ED862">
        <v>154.95750000000001</v>
      </c>
      <c r="EE862">
        <v>-70.042500000000004</v>
      </c>
      <c r="EF862">
        <v>107.556</v>
      </c>
      <c r="EG862">
        <v>2.2320000000000002</v>
      </c>
      <c r="EH862">
        <v>150.578</v>
      </c>
      <c r="EI862">
        <v>-74.421999999999997</v>
      </c>
      <c r="EJ862">
        <v>107.28700000000001</v>
      </c>
      <c r="EK862">
        <v>2.2610000000000001</v>
      </c>
      <c r="EL862">
        <v>159.1721</v>
      </c>
      <c r="EM862">
        <v>-65.8279</v>
      </c>
      <c r="EN862">
        <v>107.602</v>
      </c>
      <c r="EO862">
        <v>2.226</v>
      </c>
      <c r="EP862">
        <v>164.30240000000001</v>
      </c>
      <c r="EQ862">
        <v>-60.697600000000001</v>
      </c>
      <c r="ER862">
        <v>107.854</v>
      </c>
      <c r="ES862">
        <v>2.198</v>
      </c>
      <c r="ET862">
        <v>160.16820000000001</v>
      </c>
      <c r="EU862">
        <v>-64.831800000000001</v>
      </c>
      <c r="EV862">
        <v>107.807</v>
      </c>
      <c r="EW862">
        <v>2.2029999999999998</v>
      </c>
      <c r="EX862">
        <v>160.8486</v>
      </c>
      <c r="EY862">
        <v>-64.151399999999995</v>
      </c>
      <c r="EZ862">
        <v>108.13500000000001</v>
      </c>
      <c r="FA862">
        <v>2.1659999999999999</v>
      </c>
      <c r="FB862">
        <v>149.64410000000001</v>
      </c>
      <c r="FC862">
        <v>-75.355900000000005</v>
      </c>
      <c r="FD862">
        <v>109.898</v>
      </c>
      <c r="FE862">
        <v>1.974</v>
      </c>
      <c r="FF862">
        <v>126.2045</v>
      </c>
      <c r="FG862">
        <v>-98.795500000000004</v>
      </c>
      <c r="FH862">
        <v>61.67</v>
      </c>
      <c r="FI862">
        <v>-18.760000000000002</v>
      </c>
      <c r="FJ862">
        <v>80.8</v>
      </c>
      <c r="FK862">
        <v>0.27</v>
      </c>
      <c r="FL862">
        <v>107.974</v>
      </c>
      <c r="FM862">
        <v>-12.38</v>
      </c>
      <c r="FN862">
        <v>0.3715</v>
      </c>
      <c r="FO862">
        <v>-24.572900000000001</v>
      </c>
      <c r="FP862">
        <v>0.4153</v>
      </c>
      <c r="FQ862">
        <v>-32.596800000000002</v>
      </c>
      <c r="FR862">
        <v>0.52249999999999996</v>
      </c>
      <c r="FS862">
        <v>-29.712399999999999</v>
      </c>
      <c r="FT862">
        <v>0.84660000000000002</v>
      </c>
      <c r="FU862">
        <v>-21.489799999999999</v>
      </c>
      <c r="FV862">
        <v>1.3954</v>
      </c>
      <c r="FW862">
        <v>-17.156199999999998</v>
      </c>
      <c r="FX862" t="s">
        <v>1253</v>
      </c>
      <c r="FY862">
        <v>48045.608</v>
      </c>
    </row>
    <row r="863" spans="1:181" x14ac:dyDescent="0.35">
      <c r="A863">
        <v>866</v>
      </c>
      <c r="B863" t="s">
        <v>5651</v>
      </c>
      <c r="C863" t="s">
        <v>5637</v>
      </c>
      <c r="D863" t="s">
        <v>2251</v>
      </c>
      <c r="E863" t="s">
        <v>2252</v>
      </c>
      <c r="F863" t="s">
        <v>232</v>
      </c>
      <c r="G863" t="s">
        <v>304</v>
      </c>
      <c r="H863" t="s">
        <v>233</v>
      </c>
      <c r="I863" t="s">
        <v>304</v>
      </c>
      <c r="J863" t="s">
        <v>316</v>
      </c>
      <c r="K863" t="s">
        <v>193</v>
      </c>
      <c r="L863" t="s">
        <v>683</v>
      </c>
      <c r="M863">
        <v>6</v>
      </c>
      <c r="N863" t="s">
        <v>196</v>
      </c>
      <c r="O863" t="s">
        <v>197</v>
      </c>
      <c r="P863" t="s">
        <v>198</v>
      </c>
      <c r="Q863">
        <v>4000</v>
      </c>
      <c r="R863" t="s">
        <v>198</v>
      </c>
      <c r="S863">
        <v>750</v>
      </c>
      <c r="T863">
        <v>5</v>
      </c>
      <c r="U863">
        <v>4</v>
      </c>
      <c r="V863" t="s">
        <v>199</v>
      </c>
      <c r="W863" t="s">
        <v>200</v>
      </c>
      <c r="X863">
        <v>4</v>
      </c>
      <c r="Y863" t="s">
        <v>193</v>
      </c>
      <c r="Z863" t="s">
        <v>5656</v>
      </c>
      <c r="AA863" t="s">
        <v>1786</v>
      </c>
      <c r="AB863">
        <v>355</v>
      </c>
      <c r="AD863">
        <v>-49</v>
      </c>
      <c r="AE863" t="s">
        <v>193</v>
      </c>
      <c r="AF863" t="s">
        <v>193</v>
      </c>
      <c r="AG863">
        <v>380</v>
      </c>
      <c r="AH863">
        <v>0</v>
      </c>
      <c r="AI863">
        <v>0</v>
      </c>
      <c r="AJ863" t="s">
        <v>193</v>
      </c>
      <c r="AK863" t="s">
        <v>193</v>
      </c>
      <c r="AM863">
        <v>35</v>
      </c>
      <c r="AN863">
        <v>25</v>
      </c>
      <c r="AO863" t="s">
        <v>193</v>
      </c>
      <c r="AP863">
        <v>5.07</v>
      </c>
      <c r="AQ863">
        <v>4.05</v>
      </c>
      <c r="AR863">
        <v>99.771000000000001</v>
      </c>
      <c r="AS863" t="s">
        <v>202</v>
      </c>
      <c r="AT863" t="s">
        <v>203</v>
      </c>
      <c r="AU863" t="s">
        <v>204</v>
      </c>
      <c r="AV863" t="s">
        <v>205</v>
      </c>
      <c r="AW863">
        <v>4</v>
      </c>
      <c r="AX863">
        <v>4</v>
      </c>
      <c r="AY863" t="s">
        <v>193</v>
      </c>
      <c r="AZ863" t="s">
        <v>193</v>
      </c>
      <c r="BA863" t="s">
        <v>202</v>
      </c>
      <c r="BB863" t="s">
        <v>206</v>
      </c>
      <c r="BC863" t="s">
        <v>202</v>
      </c>
      <c r="BD863" t="s">
        <v>202</v>
      </c>
      <c r="BE863" t="s">
        <v>206</v>
      </c>
      <c r="BF863" t="s">
        <v>206</v>
      </c>
      <c r="BG863" t="s">
        <v>238</v>
      </c>
      <c r="BH863" t="s">
        <v>207</v>
      </c>
      <c r="BI863">
        <v>2000</v>
      </c>
      <c r="BK863" t="s">
        <v>206</v>
      </c>
      <c r="BL863" t="s">
        <v>208</v>
      </c>
      <c r="BM863" t="s">
        <v>220</v>
      </c>
      <c r="BN863" t="s">
        <v>32</v>
      </c>
      <c r="BO863" t="s">
        <v>35</v>
      </c>
      <c r="BP863" t="s">
        <v>193</v>
      </c>
      <c r="BQ863" t="s">
        <v>193</v>
      </c>
      <c r="BR863" t="s">
        <v>193</v>
      </c>
      <c r="BS863" t="s">
        <v>193</v>
      </c>
      <c r="BT863" t="s">
        <v>193</v>
      </c>
      <c r="BU863" t="s">
        <v>193</v>
      </c>
      <c r="BV863" t="s">
        <v>32</v>
      </c>
      <c r="BW863" t="s">
        <v>209</v>
      </c>
      <c r="BX863" t="s">
        <v>197</v>
      </c>
      <c r="BY863" t="s">
        <v>193</v>
      </c>
      <c r="BZ863" t="s">
        <v>211</v>
      </c>
      <c r="CA863" t="s">
        <v>212</v>
      </c>
      <c r="CB863" t="s">
        <v>2253</v>
      </c>
      <c r="CC863" t="s">
        <v>2254</v>
      </c>
      <c r="CD863" t="s">
        <v>5635</v>
      </c>
      <c r="CE863">
        <v>1</v>
      </c>
      <c r="CF863">
        <v>1</v>
      </c>
      <c r="CG863" t="s">
        <v>214</v>
      </c>
      <c r="CH863" t="s">
        <v>215</v>
      </c>
      <c r="CI863" t="s">
        <v>215</v>
      </c>
      <c r="CJ863" t="s">
        <v>197</v>
      </c>
      <c r="CK863">
        <v>750</v>
      </c>
      <c r="CL863" t="s">
        <v>216</v>
      </c>
      <c r="CM863">
        <v>1</v>
      </c>
      <c r="CN863" t="s">
        <v>199</v>
      </c>
      <c r="CO863" t="s">
        <v>193</v>
      </c>
      <c r="CP863">
        <v>1</v>
      </c>
      <c r="CQ863" t="s">
        <v>193</v>
      </c>
      <c r="CR863" t="s">
        <v>193</v>
      </c>
      <c r="CS863" t="s">
        <v>193</v>
      </c>
      <c r="CT863" t="s">
        <v>193</v>
      </c>
      <c r="CU863" t="s">
        <v>193</v>
      </c>
      <c r="CV863" t="s">
        <v>193</v>
      </c>
      <c r="CW863" t="s">
        <v>2251</v>
      </c>
      <c r="CX863" t="s">
        <v>217</v>
      </c>
      <c r="CY863">
        <v>0.35</v>
      </c>
      <c r="CZ863">
        <v>2.625</v>
      </c>
      <c r="DA863" t="s">
        <v>202</v>
      </c>
      <c r="DB863" t="s">
        <v>193</v>
      </c>
      <c r="DC863" t="s">
        <v>193</v>
      </c>
      <c r="DD863" t="s">
        <v>193</v>
      </c>
      <c r="DE863" t="s">
        <v>193</v>
      </c>
      <c r="DF863" t="s">
        <v>193</v>
      </c>
      <c r="DG863" t="s">
        <v>218</v>
      </c>
      <c r="DH863" t="s">
        <v>30</v>
      </c>
      <c r="DI863" t="s">
        <v>341</v>
      </c>
      <c r="DJ863" t="s">
        <v>240</v>
      </c>
      <c r="DK863" t="s">
        <v>33</v>
      </c>
      <c r="DL863" t="s">
        <v>222</v>
      </c>
      <c r="DM863" t="s">
        <v>222</v>
      </c>
      <c r="DN863" t="s">
        <v>223</v>
      </c>
      <c r="DO863" t="s">
        <v>1790</v>
      </c>
      <c r="DP863">
        <v>104.90300000000001</v>
      </c>
      <c r="DQ863">
        <v>2.93</v>
      </c>
      <c r="DR863">
        <v>240.78139999999999</v>
      </c>
      <c r="DS863">
        <v>-114.2186</v>
      </c>
      <c r="DT863">
        <v>105.997</v>
      </c>
      <c r="DU863">
        <v>2.6989999999999998</v>
      </c>
      <c r="DV863">
        <v>217.39769999999999</v>
      </c>
      <c r="DW863">
        <v>-137.60230000000001</v>
      </c>
      <c r="DX863">
        <v>105.929</v>
      </c>
      <c r="DY863">
        <v>2.7130000000000001</v>
      </c>
      <c r="DZ863">
        <v>222.21950000000001</v>
      </c>
      <c r="EA863">
        <v>-132.78049999999999</v>
      </c>
      <c r="EB863">
        <v>107.09099999999999</v>
      </c>
      <c r="EC863">
        <v>2.4700000000000002</v>
      </c>
      <c r="ED863">
        <v>210.57759999999999</v>
      </c>
      <c r="EE863">
        <v>-144.42240000000001</v>
      </c>
      <c r="EF863">
        <v>107.05800000000001</v>
      </c>
      <c r="EG863">
        <v>2.476</v>
      </c>
      <c r="EH863">
        <v>208.85650000000001</v>
      </c>
      <c r="EI863">
        <v>-146.14349999999999</v>
      </c>
      <c r="EJ863">
        <v>106.812</v>
      </c>
      <c r="EK863">
        <v>2.5249999999999999</v>
      </c>
      <c r="EL863">
        <v>217.26140000000001</v>
      </c>
      <c r="EM863">
        <v>-137.73859999999999</v>
      </c>
      <c r="EN863">
        <v>106.663</v>
      </c>
      <c r="EO863">
        <v>2.5550000000000002</v>
      </c>
      <c r="EP863">
        <v>222.0352</v>
      </c>
      <c r="EQ863">
        <v>-132.9648</v>
      </c>
      <c r="ER863">
        <v>107.059</v>
      </c>
      <c r="ES863">
        <v>2.472</v>
      </c>
      <c r="ET863">
        <v>211.18119999999999</v>
      </c>
      <c r="EU863">
        <v>-143.81880000000001</v>
      </c>
      <c r="EV863">
        <v>107.15</v>
      </c>
      <c r="EW863">
        <v>2.452</v>
      </c>
      <c r="EX863">
        <v>208.90719999999999</v>
      </c>
      <c r="EY863">
        <v>-146.09280000000001</v>
      </c>
      <c r="EZ863">
        <v>107.80800000000001</v>
      </c>
      <c r="FA863">
        <v>2.3119999999999998</v>
      </c>
      <c r="FB863">
        <v>188.77760000000001</v>
      </c>
      <c r="FC863">
        <v>-166.22239999999999</v>
      </c>
      <c r="FD863">
        <v>110.78400000000001</v>
      </c>
      <c r="FE863">
        <v>1.7050000000000001</v>
      </c>
      <c r="FF863">
        <v>126.2128</v>
      </c>
      <c r="FG863">
        <v>-228.78720000000001</v>
      </c>
      <c r="FH863">
        <v>61.67</v>
      </c>
      <c r="FI863">
        <v>-18.760000000000002</v>
      </c>
      <c r="FJ863">
        <v>80.8</v>
      </c>
      <c r="FK863">
        <v>0.27</v>
      </c>
      <c r="FL863">
        <v>107.974</v>
      </c>
      <c r="FM863">
        <v>-12.38</v>
      </c>
      <c r="FN863">
        <v>0.3715</v>
      </c>
      <c r="FO863">
        <v>-24.572900000000001</v>
      </c>
      <c r="FP863">
        <v>0.4153</v>
      </c>
      <c r="FQ863">
        <v>-32.596800000000002</v>
      </c>
      <c r="FR863">
        <v>0.52249999999999996</v>
      </c>
      <c r="FS863">
        <v>-29.712399999999999</v>
      </c>
      <c r="FT863">
        <v>0.84660000000000002</v>
      </c>
      <c r="FU863">
        <v>-21.489799999999999</v>
      </c>
      <c r="FV863">
        <v>1.3954</v>
      </c>
      <c r="FW863">
        <v>-17.156199999999998</v>
      </c>
      <c r="FX863" t="s">
        <v>2255</v>
      </c>
      <c r="FY863">
        <v>81231.530499999993</v>
      </c>
    </row>
    <row r="864" spans="1:181" x14ac:dyDescent="0.35">
      <c r="A864">
        <v>867</v>
      </c>
      <c r="B864" t="s">
        <v>5651</v>
      </c>
      <c r="C864" t="s">
        <v>5637</v>
      </c>
      <c r="D864" t="s">
        <v>2251</v>
      </c>
      <c r="E864" t="s">
        <v>2252</v>
      </c>
      <c r="F864" t="s">
        <v>232</v>
      </c>
      <c r="G864" t="s">
        <v>304</v>
      </c>
      <c r="H864" t="s">
        <v>233</v>
      </c>
      <c r="I864" t="s">
        <v>304</v>
      </c>
      <c r="J864" t="s">
        <v>316</v>
      </c>
      <c r="K864" t="s">
        <v>193</v>
      </c>
      <c r="L864" t="s">
        <v>683</v>
      </c>
      <c r="M864" t="s">
        <v>193</v>
      </c>
      <c r="N864" t="s">
        <v>196</v>
      </c>
      <c r="O864" t="s">
        <v>197</v>
      </c>
      <c r="P864" t="s">
        <v>198</v>
      </c>
      <c r="Q864">
        <v>4000</v>
      </c>
      <c r="R864" t="s">
        <v>198</v>
      </c>
      <c r="S864">
        <v>1250</v>
      </c>
      <c r="T864">
        <v>10</v>
      </c>
      <c r="U864">
        <v>4</v>
      </c>
      <c r="V864" t="s">
        <v>199</v>
      </c>
      <c r="W864" t="s">
        <v>200</v>
      </c>
      <c r="X864">
        <v>4.5</v>
      </c>
      <c r="Y864" t="s">
        <v>193</v>
      </c>
      <c r="Z864" t="s">
        <v>5399</v>
      </c>
      <c r="AA864" t="s">
        <v>1544</v>
      </c>
      <c r="AB864">
        <v>375</v>
      </c>
      <c r="AD864">
        <v>-51</v>
      </c>
      <c r="AE864" t="s">
        <v>193</v>
      </c>
      <c r="AF864" t="s">
        <v>193</v>
      </c>
      <c r="AG864">
        <v>400</v>
      </c>
      <c r="AH864">
        <v>0</v>
      </c>
      <c r="AI864">
        <v>0</v>
      </c>
      <c r="AJ864" t="s">
        <v>193</v>
      </c>
      <c r="AK864" t="s">
        <v>193</v>
      </c>
      <c r="AM864">
        <v>35</v>
      </c>
      <c r="AN864">
        <v>25</v>
      </c>
      <c r="AO864" t="s">
        <v>193</v>
      </c>
      <c r="AP864">
        <v>3.84</v>
      </c>
      <c r="AQ864">
        <v>4.5599999999999996</v>
      </c>
      <c r="AR864">
        <v>99.518000000000001</v>
      </c>
      <c r="AS864" t="s">
        <v>202</v>
      </c>
      <c r="AT864" t="s">
        <v>203</v>
      </c>
      <c r="AU864" t="s">
        <v>204</v>
      </c>
      <c r="AV864" t="s">
        <v>205</v>
      </c>
      <c r="AW864">
        <v>4</v>
      </c>
      <c r="AX864">
        <v>4</v>
      </c>
      <c r="AY864" t="s">
        <v>193</v>
      </c>
      <c r="AZ864" t="s">
        <v>193</v>
      </c>
      <c r="BA864" t="s">
        <v>202</v>
      </c>
      <c r="BB864" t="s">
        <v>206</v>
      </c>
      <c r="BC864" t="s">
        <v>202</v>
      </c>
      <c r="BD864" t="s">
        <v>202</v>
      </c>
      <c r="BE864" t="s">
        <v>206</v>
      </c>
      <c r="BF864" t="s">
        <v>206</v>
      </c>
      <c r="BG864" t="s">
        <v>238</v>
      </c>
      <c r="BH864" t="s">
        <v>207</v>
      </c>
      <c r="BI864">
        <v>2000</v>
      </c>
      <c r="BK864" t="s">
        <v>206</v>
      </c>
      <c r="BL864" t="s">
        <v>208</v>
      </c>
      <c r="BM864" t="s">
        <v>220</v>
      </c>
      <c r="BN864" t="s">
        <v>32</v>
      </c>
      <c r="BO864" t="s">
        <v>35</v>
      </c>
      <c r="BP864" t="s">
        <v>193</v>
      </c>
      <c r="BQ864" t="s">
        <v>193</v>
      </c>
      <c r="BR864" t="s">
        <v>193</v>
      </c>
      <c r="BS864" t="s">
        <v>193</v>
      </c>
      <c r="BT864" t="s">
        <v>193</v>
      </c>
      <c r="BU864" t="s">
        <v>193</v>
      </c>
      <c r="BV864" t="s">
        <v>32</v>
      </c>
      <c r="BW864" t="s">
        <v>209</v>
      </c>
      <c r="BX864" t="s">
        <v>197</v>
      </c>
      <c r="BY864" t="s">
        <v>193</v>
      </c>
      <c r="BZ864" t="s">
        <v>211</v>
      </c>
      <c r="CA864" t="s">
        <v>212</v>
      </c>
      <c r="CB864" t="s">
        <v>2256</v>
      </c>
      <c r="CC864" t="s">
        <v>2257</v>
      </c>
      <c r="CD864" t="s">
        <v>5635</v>
      </c>
      <c r="CE864">
        <v>1</v>
      </c>
      <c r="CF864">
        <v>0</v>
      </c>
      <c r="CG864" t="s">
        <v>214</v>
      </c>
      <c r="CH864" t="s">
        <v>215</v>
      </c>
      <c r="CI864" t="s">
        <v>215</v>
      </c>
      <c r="CJ864" t="s">
        <v>197</v>
      </c>
      <c r="CK864">
        <v>1250</v>
      </c>
      <c r="CL864" t="s">
        <v>216</v>
      </c>
      <c r="CM864">
        <v>1</v>
      </c>
      <c r="CN864" t="s">
        <v>199</v>
      </c>
      <c r="CO864" t="s">
        <v>193</v>
      </c>
      <c r="CP864">
        <v>3</v>
      </c>
      <c r="CQ864" t="s">
        <v>193</v>
      </c>
      <c r="CR864" t="s">
        <v>193</v>
      </c>
      <c r="CS864" t="s">
        <v>193</v>
      </c>
      <c r="CT864" t="s">
        <v>193</v>
      </c>
      <c r="CU864" t="s">
        <v>193</v>
      </c>
      <c r="CV864" t="s">
        <v>193</v>
      </c>
      <c r="CW864" t="s">
        <v>2251</v>
      </c>
      <c r="CX864" t="s">
        <v>217</v>
      </c>
      <c r="CY864">
        <v>0.45</v>
      </c>
      <c r="CZ864">
        <v>5.625</v>
      </c>
      <c r="DA864" t="s">
        <v>202</v>
      </c>
      <c r="DB864" t="s">
        <v>193</v>
      </c>
      <c r="DC864" t="s">
        <v>193</v>
      </c>
      <c r="DD864" t="s">
        <v>193</v>
      </c>
      <c r="DE864" t="s">
        <v>193</v>
      </c>
      <c r="DF864" t="s">
        <v>193</v>
      </c>
      <c r="DG864" t="s">
        <v>218</v>
      </c>
      <c r="DH864" t="s">
        <v>30</v>
      </c>
      <c r="DI864" t="s">
        <v>341</v>
      </c>
      <c r="DJ864" t="s">
        <v>240</v>
      </c>
      <c r="DK864" t="s">
        <v>33</v>
      </c>
      <c r="DL864" t="s">
        <v>222</v>
      </c>
      <c r="DM864" t="s">
        <v>222</v>
      </c>
      <c r="DN864" t="s">
        <v>223</v>
      </c>
      <c r="DO864" t="s">
        <v>1547</v>
      </c>
      <c r="DP864">
        <v>106.294</v>
      </c>
      <c r="DQ864">
        <v>3.7269999999999999</v>
      </c>
      <c r="DR864">
        <v>288.05290000000002</v>
      </c>
      <c r="DS864">
        <v>-86.947100000000006</v>
      </c>
      <c r="DT864">
        <v>107.533</v>
      </c>
      <c r="DU864">
        <v>3.581</v>
      </c>
      <c r="DV864">
        <v>271.3913</v>
      </c>
      <c r="DW864">
        <v>-103.6087</v>
      </c>
      <c r="DX864">
        <v>112.121</v>
      </c>
      <c r="DY864">
        <v>3.0579999999999998</v>
      </c>
      <c r="DZ864">
        <v>221.3801</v>
      </c>
      <c r="EA864">
        <v>-153.6199</v>
      </c>
      <c r="EB864">
        <v>110.69</v>
      </c>
      <c r="EC864">
        <v>3.218</v>
      </c>
      <c r="ED864">
        <v>254.35749999999999</v>
      </c>
      <c r="EE864">
        <v>-120.6425</v>
      </c>
      <c r="EF864">
        <v>110.28100000000001</v>
      </c>
      <c r="EG864">
        <v>3.2639999999999998</v>
      </c>
      <c r="EH864">
        <v>253.77799999999999</v>
      </c>
      <c r="EI864">
        <v>-121.22199999999999</v>
      </c>
      <c r="EJ864">
        <v>110.203</v>
      </c>
      <c r="EK864">
        <v>3.2719999999999998</v>
      </c>
      <c r="EL864">
        <v>260.27210000000002</v>
      </c>
      <c r="EM864">
        <v>-114.72790000000001</v>
      </c>
      <c r="EN864">
        <v>109.56100000000001</v>
      </c>
      <c r="EO864">
        <v>3.3450000000000002</v>
      </c>
      <c r="EP864">
        <v>276.20240000000001</v>
      </c>
      <c r="EQ864">
        <v>-98.797600000000003</v>
      </c>
      <c r="ER864">
        <v>109.899</v>
      </c>
      <c r="ES864">
        <v>3.306</v>
      </c>
      <c r="ET864">
        <v>270.96820000000002</v>
      </c>
      <c r="EU864">
        <v>-104.0318</v>
      </c>
      <c r="EV864">
        <v>110.804</v>
      </c>
      <c r="EW864">
        <v>3.2029999999999998</v>
      </c>
      <c r="EX864">
        <v>260.84859999999998</v>
      </c>
      <c r="EY864">
        <v>-114.1514</v>
      </c>
      <c r="EZ864">
        <v>111.494</v>
      </c>
      <c r="FA864">
        <v>3.1240000000000001</v>
      </c>
      <c r="FB864">
        <v>245.44409999999999</v>
      </c>
      <c r="FC864">
        <v>-129.55590000000001</v>
      </c>
      <c r="FD864">
        <v>115.669</v>
      </c>
      <c r="FE864">
        <v>2.665</v>
      </c>
      <c r="FF864">
        <v>195.30449999999999</v>
      </c>
      <c r="FG864">
        <v>-179.69550000000001</v>
      </c>
      <c r="FH864">
        <v>61.67</v>
      </c>
      <c r="FI864">
        <v>-18.760000000000002</v>
      </c>
      <c r="FJ864">
        <v>80.8</v>
      </c>
      <c r="FK864">
        <v>0.27</v>
      </c>
      <c r="FL864">
        <v>107.974</v>
      </c>
      <c r="FM864">
        <v>-12.38</v>
      </c>
      <c r="FN864">
        <v>0.3715</v>
      </c>
      <c r="FO864">
        <v>-24.572900000000001</v>
      </c>
      <c r="FP864">
        <v>0.4153</v>
      </c>
      <c r="FQ864">
        <v>-32.596800000000002</v>
      </c>
      <c r="FR864">
        <v>0.52249999999999996</v>
      </c>
      <c r="FS864">
        <v>-29.712399999999999</v>
      </c>
      <c r="FT864">
        <v>0.84660000000000002</v>
      </c>
      <c r="FU864">
        <v>-21.489799999999999</v>
      </c>
      <c r="FV864">
        <v>1.3954</v>
      </c>
      <c r="FW864">
        <v>-17.156199999999998</v>
      </c>
      <c r="FX864" t="s">
        <v>2255</v>
      </c>
      <c r="FY864">
        <v>81231.530499999993</v>
      </c>
    </row>
    <row r="865" spans="1:181" x14ac:dyDescent="0.35">
      <c r="A865">
        <v>868</v>
      </c>
      <c r="B865" t="s">
        <v>5651</v>
      </c>
      <c r="C865" t="s">
        <v>5637</v>
      </c>
      <c r="D865" t="s">
        <v>2251</v>
      </c>
      <c r="E865" t="s">
        <v>2252</v>
      </c>
      <c r="F865" t="s">
        <v>232</v>
      </c>
      <c r="G865" t="s">
        <v>304</v>
      </c>
      <c r="H865" t="s">
        <v>233</v>
      </c>
      <c r="I865" t="s">
        <v>304</v>
      </c>
      <c r="J865" t="s">
        <v>316</v>
      </c>
      <c r="K865" t="s">
        <v>193</v>
      </c>
      <c r="L865" t="s">
        <v>683</v>
      </c>
      <c r="M865" t="s">
        <v>193</v>
      </c>
      <c r="N865" t="s">
        <v>196</v>
      </c>
      <c r="O865" t="s">
        <v>197</v>
      </c>
      <c r="P865" t="s">
        <v>198</v>
      </c>
      <c r="Q865">
        <v>4000</v>
      </c>
      <c r="R865" t="s">
        <v>198</v>
      </c>
      <c r="S865">
        <v>750</v>
      </c>
      <c r="T865">
        <v>20</v>
      </c>
      <c r="U865">
        <v>4</v>
      </c>
      <c r="V865" t="s">
        <v>199</v>
      </c>
      <c r="W865" t="s">
        <v>200</v>
      </c>
      <c r="X865">
        <v>5</v>
      </c>
      <c r="Y865" t="s">
        <v>193</v>
      </c>
      <c r="Z865" t="s">
        <v>5606</v>
      </c>
      <c r="AA865" t="s">
        <v>999</v>
      </c>
      <c r="AB865">
        <v>360</v>
      </c>
      <c r="AD865">
        <v>-44</v>
      </c>
      <c r="AE865" t="s">
        <v>193</v>
      </c>
      <c r="AF865" t="s">
        <v>193</v>
      </c>
      <c r="AG865">
        <v>400</v>
      </c>
      <c r="AH865">
        <v>0</v>
      </c>
      <c r="AI865">
        <v>0</v>
      </c>
      <c r="AJ865" t="s">
        <v>193</v>
      </c>
      <c r="AK865" t="s">
        <v>193</v>
      </c>
      <c r="AM865">
        <v>35</v>
      </c>
      <c r="AN865">
        <v>40</v>
      </c>
      <c r="AO865" t="s">
        <v>193</v>
      </c>
      <c r="AP865">
        <v>6.8</v>
      </c>
      <c r="AQ865">
        <v>5.0369999999999999</v>
      </c>
      <c r="AR865">
        <v>99.533000000000001</v>
      </c>
      <c r="AS865" t="s">
        <v>202</v>
      </c>
      <c r="AT865" t="s">
        <v>203</v>
      </c>
      <c r="AU865" t="s">
        <v>204</v>
      </c>
      <c r="AV865" t="s">
        <v>205</v>
      </c>
      <c r="AW865">
        <v>4</v>
      </c>
      <c r="AX865">
        <v>4</v>
      </c>
      <c r="AY865" t="s">
        <v>193</v>
      </c>
      <c r="AZ865" t="s">
        <v>193</v>
      </c>
      <c r="BA865" t="s">
        <v>202</v>
      </c>
      <c r="BB865" t="s">
        <v>206</v>
      </c>
      <c r="BC865" t="s">
        <v>202</v>
      </c>
      <c r="BD865" t="s">
        <v>202</v>
      </c>
      <c r="BE865" t="s">
        <v>206</v>
      </c>
      <c r="BF865" t="s">
        <v>206</v>
      </c>
      <c r="BG865" t="s">
        <v>238</v>
      </c>
      <c r="BH865" t="s">
        <v>207</v>
      </c>
      <c r="BI865">
        <v>2000</v>
      </c>
      <c r="BK865" t="s">
        <v>206</v>
      </c>
      <c r="BL865" t="s">
        <v>208</v>
      </c>
      <c r="BM865" t="s">
        <v>220</v>
      </c>
      <c r="BN865" t="s">
        <v>32</v>
      </c>
      <c r="BO865" t="s">
        <v>35</v>
      </c>
      <c r="BP865" t="s">
        <v>193</v>
      </c>
      <c r="BQ865" t="s">
        <v>193</v>
      </c>
      <c r="BR865" t="s">
        <v>193</v>
      </c>
      <c r="BS865" t="s">
        <v>193</v>
      </c>
      <c r="BT865" t="s">
        <v>193</v>
      </c>
      <c r="BU865" t="s">
        <v>193</v>
      </c>
      <c r="BV865" t="s">
        <v>32</v>
      </c>
      <c r="BW865" t="s">
        <v>209</v>
      </c>
      <c r="BX865" t="s">
        <v>197</v>
      </c>
      <c r="BY865" t="s">
        <v>193</v>
      </c>
      <c r="BZ865" t="s">
        <v>211</v>
      </c>
      <c r="CA865" t="s">
        <v>212</v>
      </c>
      <c r="CB865" t="s">
        <v>2258</v>
      </c>
      <c r="CC865" t="s">
        <v>2259</v>
      </c>
      <c r="CD865" t="s">
        <v>5635</v>
      </c>
      <c r="CE865">
        <v>1</v>
      </c>
      <c r="CF865">
        <v>0</v>
      </c>
      <c r="CG865" t="s">
        <v>214</v>
      </c>
      <c r="CH865" t="s">
        <v>215</v>
      </c>
      <c r="CI865" t="s">
        <v>215</v>
      </c>
      <c r="CJ865" t="s">
        <v>197</v>
      </c>
      <c r="CK865">
        <v>750</v>
      </c>
      <c r="CL865" t="s">
        <v>216</v>
      </c>
      <c r="CM865">
        <v>1</v>
      </c>
      <c r="CN865" t="s">
        <v>199</v>
      </c>
      <c r="CO865" t="s">
        <v>193</v>
      </c>
      <c r="CP865">
        <v>6</v>
      </c>
      <c r="CQ865" t="s">
        <v>193</v>
      </c>
      <c r="CR865" t="s">
        <v>193</v>
      </c>
      <c r="CS865" t="s">
        <v>193</v>
      </c>
      <c r="CT865" t="s">
        <v>193</v>
      </c>
      <c r="CU865" t="s">
        <v>193</v>
      </c>
      <c r="CV865" t="s">
        <v>193</v>
      </c>
      <c r="CW865" t="s">
        <v>2251</v>
      </c>
      <c r="CX865" t="s">
        <v>217</v>
      </c>
      <c r="CY865">
        <v>0.875</v>
      </c>
      <c r="CZ865">
        <v>6.5629999999999997</v>
      </c>
      <c r="DA865" t="s">
        <v>206</v>
      </c>
      <c r="DB865" t="s">
        <v>193</v>
      </c>
      <c r="DC865" t="s">
        <v>193</v>
      </c>
      <c r="DD865" t="s">
        <v>193</v>
      </c>
      <c r="DE865" t="s">
        <v>193</v>
      </c>
      <c r="DF865" t="s">
        <v>193</v>
      </c>
      <c r="DG865" t="s">
        <v>218</v>
      </c>
      <c r="DH865" t="s">
        <v>30</v>
      </c>
      <c r="DI865" t="s">
        <v>341</v>
      </c>
      <c r="DJ865" t="s">
        <v>240</v>
      </c>
      <c r="DK865" t="s">
        <v>33</v>
      </c>
      <c r="DL865" t="s">
        <v>222</v>
      </c>
      <c r="DM865" t="s">
        <v>222</v>
      </c>
      <c r="DN865" t="s">
        <v>223</v>
      </c>
      <c r="DO865" t="s">
        <v>1002</v>
      </c>
      <c r="DP865">
        <v>109.661</v>
      </c>
      <c r="DQ865">
        <v>4.266</v>
      </c>
      <c r="DR865">
        <v>285.8956</v>
      </c>
      <c r="DS865">
        <v>-74.104399999999998</v>
      </c>
      <c r="DT865">
        <v>111.499</v>
      </c>
      <c r="DU865">
        <v>4.1360000000000001</v>
      </c>
      <c r="DV865">
        <v>268.31630000000001</v>
      </c>
      <c r="DW865">
        <v>-91.683700000000002</v>
      </c>
      <c r="DX865">
        <v>113.95</v>
      </c>
      <c r="DY865">
        <v>3.9670000000000001</v>
      </c>
      <c r="DZ865">
        <v>251.95349999999999</v>
      </c>
      <c r="EA865">
        <v>-108.04649999999999</v>
      </c>
      <c r="EB865">
        <v>114.11</v>
      </c>
      <c r="EC865">
        <v>3.956</v>
      </c>
      <c r="ED865">
        <v>268.68779999999998</v>
      </c>
      <c r="EE865">
        <v>-91.312200000000004</v>
      </c>
      <c r="EF865">
        <v>113.712</v>
      </c>
      <c r="EG865">
        <v>3.9830000000000001</v>
      </c>
      <c r="EH865">
        <v>263.73809999999997</v>
      </c>
      <c r="EI865">
        <v>-96.261899999999997</v>
      </c>
      <c r="EJ865">
        <v>113.38500000000001</v>
      </c>
      <c r="EK865">
        <v>4.0049999999999999</v>
      </c>
      <c r="EL865">
        <v>267.67880000000002</v>
      </c>
      <c r="EM865">
        <v>-92.321200000000005</v>
      </c>
      <c r="EN865">
        <v>113.369</v>
      </c>
      <c r="EO865">
        <v>4.0060000000000002</v>
      </c>
      <c r="EP865">
        <v>278.45749999999998</v>
      </c>
      <c r="EQ865">
        <v>-81.542500000000004</v>
      </c>
      <c r="ER865">
        <v>112.902</v>
      </c>
      <c r="ES865">
        <v>4.0380000000000003</v>
      </c>
      <c r="ET865">
        <v>279.39519999999999</v>
      </c>
      <c r="EU865">
        <v>-80.604799999999997</v>
      </c>
      <c r="EV865">
        <v>112.93899999999999</v>
      </c>
      <c r="EW865">
        <v>4.0350000000000001</v>
      </c>
      <c r="EX865">
        <v>282.30880000000002</v>
      </c>
      <c r="EY865">
        <v>-77.691199999999995</v>
      </c>
      <c r="EZ865">
        <v>115.304</v>
      </c>
      <c r="FA865">
        <v>3.8740000000000001</v>
      </c>
      <c r="FB865">
        <v>259.39049999999997</v>
      </c>
      <c r="FC865">
        <v>-100.6095</v>
      </c>
      <c r="FD865">
        <v>122.81699999999999</v>
      </c>
      <c r="FE865">
        <v>3.391</v>
      </c>
      <c r="FF865">
        <v>209.38509999999999</v>
      </c>
      <c r="FG865">
        <v>-150.61490000000001</v>
      </c>
      <c r="FH865">
        <v>61.67</v>
      </c>
      <c r="FI865">
        <v>-18.760000000000002</v>
      </c>
      <c r="FJ865">
        <v>80.8</v>
      </c>
      <c r="FK865">
        <v>0.27</v>
      </c>
      <c r="FL865">
        <v>107.974</v>
      </c>
      <c r="FM865">
        <v>-12.38</v>
      </c>
      <c r="FN865">
        <v>0.3715</v>
      </c>
      <c r="FO865">
        <v>-24.572900000000001</v>
      </c>
      <c r="FP865">
        <v>0.4153</v>
      </c>
      <c r="FQ865">
        <v>-32.596800000000002</v>
      </c>
      <c r="FR865">
        <v>0.52249999999999996</v>
      </c>
      <c r="FS865">
        <v>-29.712399999999999</v>
      </c>
      <c r="FT865">
        <v>0.84660000000000002</v>
      </c>
      <c r="FU865">
        <v>-21.489799999999999</v>
      </c>
      <c r="FV865">
        <v>1.3954</v>
      </c>
      <c r="FW865">
        <v>-17.156199999999998</v>
      </c>
      <c r="FX865" t="s">
        <v>2255</v>
      </c>
      <c r="FY865">
        <v>81231.530499999993</v>
      </c>
    </row>
    <row r="866" spans="1:181" x14ac:dyDescent="0.35">
      <c r="A866">
        <v>869</v>
      </c>
      <c r="B866" t="s">
        <v>5651</v>
      </c>
      <c r="C866" t="s">
        <v>5637</v>
      </c>
      <c r="D866" t="s">
        <v>2251</v>
      </c>
      <c r="E866" t="s">
        <v>2252</v>
      </c>
      <c r="F866" t="s">
        <v>232</v>
      </c>
      <c r="G866" t="s">
        <v>304</v>
      </c>
      <c r="H866" t="s">
        <v>233</v>
      </c>
      <c r="I866" t="s">
        <v>304</v>
      </c>
      <c r="J866" t="s">
        <v>316</v>
      </c>
      <c r="K866" t="s">
        <v>193</v>
      </c>
      <c r="L866" t="s">
        <v>683</v>
      </c>
      <c r="M866" t="s">
        <v>193</v>
      </c>
      <c r="N866" t="s">
        <v>196</v>
      </c>
      <c r="O866" t="s">
        <v>197</v>
      </c>
      <c r="P866" t="s">
        <v>198</v>
      </c>
      <c r="Q866">
        <v>4000</v>
      </c>
      <c r="R866" t="s">
        <v>198</v>
      </c>
      <c r="S866">
        <v>1250</v>
      </c>
      <c r="T866">
        <v>30</v>
      </c>
      <c r="U866">
        <v>4</v>
      </c>
      <c r="V866" t="s">
        <v>199</v>
      </c>
      <c r="W866" t="s">
        <v>200</v>
      </c>
      <c r="X866">
        <v>5.125</v>
      </c>
      <c r="Y866" t="s">
        <v>193</v>
      </c>
      <c r="Z866" t="s">
        <v>5581</v>
      </c>
      <c r="AA866" t="s">
        <v>999</v>
      </c>
      <c r="AB866">
        <v>370</v>
      </c>
      <c r="AD866">
        <v>-61</v>
      </c>
      <c r="AE866" t="s">
        <v>193</v>
      </c>
      <c r="AF866" t="s">
        <v>193</v>
      </c>
      <c r="AG866">
        <v>410</v>
      </c>
      <c r="AH866">
        <v>0</v>
      </c>
      <c r="AI866">
        <v>0</v>
      </c>
      <c r="AJ866" t="s">
        <v>193</v>
      </c>
      <c r="AK866" t="s">
        <v>193</v>
      </c>
      <c r="AM866">
        <v>35</v>
      </c>
      <c r="AN866">
        <v>40</v>
      </c>
      <c r="AO866" t="s">
        <v>193</v>
      </c>
      <c r="AP866">
        <v>6.32</v>
      </c>
      <c r="AQ866">
        <v>5.1369999999999996</v>
      </c>
      <c r="AR866">
        <v>99.813999999999993</v>
      </c>
      <c r="AS866" t="s">
        <v>202</v>
      </c>
      <c r="AT866" t="s">
        <v>203</v>
      </c>
      <c r="AU866" t="s">
        <v>204</v>
      </c>
      <c r="AV866" t="s">
        <v>205</v>
      </c>
      <c r="AW866">
        <v>4</v>
      </c>
      <c r="AX866">
        <v>4</v>
      </c>
      <c r="AY866" t="s">
        <v>193</v>
      </c>
      <c r="AZ866" t="s">
        <v>193</v>
      </c>
      <c r="BA866" t="s">
        <v>202</v>
      </c>
      <c r="BB866" t="s">
        <v>206</v>
      </c>
      <c r="BC866" t="s">
        <v>202</v>
      </c>
      <c r="BD866" t="s">
        <v>202</v>
      </c>
      <c r="BE866" t="s">
        <v>206</v>
      </c>
      <c r="BF866" t="s">
        <v>206</v>
      </c>
      <c r="BG866" t="s">
        <v>238</v>
      </c>
      <c r="BH866" t="s">
        <v>207</v>
      </c>
      <c r="BI866">
        <v>2000</v>
      </c>
      <c r="BK866" t="s">
        <v>206</v>
      </c>
      <c r="BL866" t="s">
        <v>208</v>
      </c>
      <c r="BM866" t="s">
        <v>220</v>
      </c>
      <c r="BN866" t="s">
        <v>32</v>
      </c>
      <c r="BO866" t="s">
        <v>35</v>
      </c>
      <c r="BP866" t="s">
        <v>193</v>
      </c>
      <c r="BQ866" t="s">
        <v>193</v>
      </c>
      <c r="BR866" t="s">
        <v>193</v>
      </c>
      <c r="BS866" t="s">
        <v>193</v>
      </c>
      <c r="BT866" t="s">
        <v>193</v>
      </c>
      <c r="BU866" t="s">
        <v>193</v>
      </c>
      <c r="BV866" t="s">
        <v>32</v>
      </c>
      <c r="BW866" t="s">
        <v>209</v>
      </c>
      <c r="BX866" t="s">
        <v>197</v>
      </c>
      <c r="BY866" t="s">
        <v>193</v>
      </c>
      <c r="BZ866" t="s">
        <v>211</v>
      </c>
      <c r="CA866" t="s">
        <v>212</v>
      </c>
      <c r="CB866" t="s">
        <v>2260</v>
      </c>
      <c r="CC866" t="s">
        <v>2261</v>
      </c>
      <c r="CD866" t="s">
        <v>5635</v>
      </c>
      <c r="CE866">
        <v>1</v>
      </c>
      <c r="CF866">
        <v>0</v>
      </c>
      <c r="CG866" t="s">
        <v>214</v>
      </c>
      <c r="CH866" t="s">
        <v>215</v>
      </c>
      <c r="CI866" t="s">
        <v>215</v>
      </c>
      <c r="CJ866" t="s">
        <v>197</v>
      </c>
      <c r="CK866">
        <v>1250</v>
      </c>
      <c r="CL866" t="s">
        <v>216</v>
      </c>
      <c r="CM866">
        <v>1</v>
      </c>
      <c r="CN866" t="s">
        <v>199</v>
      </c>
      <c r="CO866" t="s">
        <v>193</v>
      </c>
      <c r="CP866">
        <v>6</v>
      </c>
      <c r="CQ866" t="s">
        <v>193</v>
      </c>
      <c r="CR866" t="s">
        <v>193</v>
      </c>
      <c r="CS866" t="s">
        <v>193</v>
      </c>
      <c r="CT866" t="s">
        <v>193</v>
      </c>
      <c r="CU866" t="s">
        <v>193</v>
      </c>
      <c r="CV866" t="s">
        <v>193</v>
      </c>
      <c r="CW866" t="s">
        <v>2251</v>
      </c>
      <c r="CX866" t="s">
        <v>217</v>
      </c>
      <c r="CY866">
        <v>0.875</v>
      </c>
      <c r="CZ866">
        <v>10.938000000000001</v>
      </c>
      <c r="DA866" t="s">
        <v>206</v>
      </c>
      <c r="DB866" t="s">
        <v>193</v>
      </c>
      <c r="DC866" t="s">
        <v>193</v>
      </c>
      <c r="DD866" t="s">
        <v>193</v>
      </c>
      <c r="DE866" t="s">
        <v>193</v>
      </c>
      <c r="DF866" t="s">
        <v>193</v>
      </c>
      <c r="DG866" t="s">
        <v>218</v>
      </c>
      <c r="DH866" t="s">
        <v>30</v>
      </c>
      <c r="DI866" t="s">
        <v>341</v>
      </c>
      <c r="DJ866" t="s">
        <v>240</v>
      </c>
      <c r="DK866" t="s">
        <v>33</v>
      </c>
      <c r="DL866" t="s">
        <v>222</v>
      </c>
      <c r="DM866" t="s">
        <v>222</v>
      </c>
      <c r="DN866" t="s">
        <v>223</v>
      </c>
      <c r="DO866" t="s">
        <v>1002</v>
      </c>
      <c r="DP866">
        <v>114.291</v>
      </c>
      <c r="DQ866">
        <v>4.2690000000000001</v>
      </c>
      <c r="DR866">
        <v>286.19560000000001</v>
      </c>
      <c r="DS866">
        <v>-83.804400000000001</v>
      </c>
      <c r="DT866">
        <v>116.68899999999999</v>
      </c>
      <c r="DU866">
        <v>4.1399999999999997</v>
      </c>
      <c r="DV866">
        <v>268.71629999999999</v>
      </c>
      <c r="DW866">
        <v>-101.2837</v>
      </c>
      <c r="DX866">
        <v>122.134</v>
      </c>
      <c r="DY866">
        <v>3.8620000000000001</v>
      </c>
      <c r="DZ866">
        <v>241.45349999999999</v>
      </c>
      <c r="EA866">
        <v>-128.54650000000001</v>
      </c>
      <c r="EB866">
        <v>120.845</v>
      </c>
      <c r="EC866">
        <v>3.9260000000000002</v>
      </c>
      <c r="ED866">
        <v>265.68779999999998</v>
      </c>
      <c r="EE866">
        <v>-104.3122</v>
      </c>
      <c r="EF866">
        <v>120.333</v>
      </c>
      <c r="EG866">
        <v>3.952</v>
      </c>
      <c r="EH866">
        <v>260.63810000000001</v>
      </c>
      <c r="EI866">
        <v>-109.36190000000001</v>
      </c>
      <c r="EJ866">
        <v>118.13800000000001</v>
      </c>
      <c r="EK866">
        <v>4.0640000000000001</v>
      </c>
      <c r="EL866">
        <v>273.5788</v>
      </c>
      <c r="EM866">
        <v>-96.421199999999999</v>
      </c>
      <c r="EN866">
        <v>117.733</v>
      </c>
      <c r="EO866">
        <v>4.085</v>
      </c>
      <c r="EP866">
        <v>286.35750000000002</v>
      </c>
      <c r="EQ866">
        <v>-83.642499999999998</v>
      </c>
      <c r="ER866">
        <v>118.64400000000001</v>
      </c>
      <c r="ES866">
        <v>4.0380000000000003</v>
      </c>
      <c r="ET866">
        <v>279.39519999999999</v>
      </c>
      <c r="EU866">
        <v>-90.604799999999997</v>
      </c>
      <c r="EV866">
        <v>120.227</v>
      </c>
      <c r="EW866">
        <v>3.9569999999999999</v>
      </c>
      <c r="EX866">
        <v>274.50880000000001</v>
      </c>
      <c r="EY866">
        <v>-95.491200000000006</v>
      </c>
      <c r="EZ866">
        <v>121.89400000000001</v>
      </c>
      <c r="FA866">
        <v>3.8730000000000002</v>
      </c>
      <c r="FB866">
        <v>259.29050000000001</v>
      </c>
      <c r="FC866">
        <v>-110.70950000000001</v>
      </c>
      <c r="FD866">
        <v>128.81399999999999</v>
      </c>
      <c r="FE866">
        <v>3.5430000000000001</v>
      </c>
      <c r="FF866">
        <v>224.58510000000001</v>
      </c>
      <c r="FG866">
        <v>-145.41489999999999</v>
      </c>
      <c r="FH866">
        <v>61.67</v>
      </c>
      <c r="FI866">
        <v>-18.760000000000002</v>
      </c>
      <c r="FJ866">
        <v>80.8</v>
      </c>
      <c r="FK866">
        <v>0.27</v>
      </c>
      <c r="FL866">
        <v>107.974</v>
      </c>
      <c r="FM866">
        <v>-12.38</v>
      </c>
      <c r="FN866">
        <v>0.3715</v>
      </c>
      <c r="FO866">
        <v>-24.572900000000001</v>
      </c>
      <c r="FP866">
        <v>0.4153</v>
      </c>
      <c r="FQ866">
        <v>-32.596800000000002</v>
      </c>
      <c r="FR866">
        <v>0.52249999999999996</v>
      </c>
      <c r="FS866">
        <v>-29.712399999999999</v>
      </c>
      <c r="FT866">
        <v>0.84660000000000002</v>
      </c>
      <c r="FU866">
        <v>-21.489799999999999</v>
      </c>
      <c r="FV866">
        <v>1.3954</v>
      </c>
      <c r="FW866">
        <v>-17.156199999999998</v>
      </c>
      <c r="FX866" t="s">
        <v>2255</v>
      </c>
      <c r="FY866">
        <v>81231.530499999993</v>
      </c>
    </row>
    <row r="867" spans="1:181" x14ac:dyDescent="0.35">
      <c r="A867">
        <v>870</v>
      </c>
      <c r="B867" t="s">
        <v>5635</v>
      </c>
      <c r="C867" t="s">
        <v>5643</v>
      </c>
      <c r="D867" t="s">
        <v>2147</v>
      </c>
      <c r="E867" t="s">
        <v>2148</v>
      </c>
      <c r="F867" t="s">
        <v>370</v>
      </c>
      <c r="G867" t="s">
        <v>193</v>
      </c>
      <c r="H867" t="s">
        <v>371</v>
      </c>
      <c r="I867" t="s">
        <v>193</v>
      </c>
      <c r="J867" t="s">
        <v>316</v>
      </c>
      <c r="K867" t="s">
        <v>193</v>
      </c>
      <c r="L867" t="s">
        <v>384</v>
      </c>
      <c r="M867" t="s">
        <v>193</v>
      </c>
      <c r="N867" t="s">
        <v>196</v>
      </c>
      <c r="O867" t="s">
        <v>197</v>
      </c>
      <c r="P867" t="s">
        <v>198</v>
      </c>
      <c r="Q867">
        <v>5000</v>
      </c>
      <c r="R867" t="s">
        <v>198</v>
      </c>
      <c r="S867">
        <v>750</v>
      </c>
      <c r="T867">
        <v>5</v>
      </c>
      <c r="U867">
        <v>5</v>
      </c>
      <c r="V867" t="s">
        <v>199</v>
      </c>
      <c r="W867" t="s">
        <v>200</v>
      </c>
      <c r="X867">
        <v>2.4500000000000002</v>
      </c>
      <c r="Y867" t="s">
        <v>193</v>
      </c>
      <c r="Z867" t="s">
        <v>5657</v>
      </c>
      <c r="AA867" t="s">
        <v>1786</v>
      </c>
      <c r="AB867">
        <v>210</v>
      </c>
      <c r="AD867">
        <v>-9</v>
      </c>
      <c r="AE867" t="s">
        <v>193</v>
      </c>
      <c r="AF867" t="s">
        <v>193</v>
      </c>
      <c r="AG867">
        <v>245</v>
      </c>
      <c r="AH867">
        <v>0</v>
      </c>
      <c r="AI867">
        <v>0</v>
      </c>
      <c r="AJ867" t="s">
        <v>193</v>
      </c>
      <c r="AK867" t="s">
        <v>193</v>
      </c>
      <c r="AM867">
        <v>35</v>
      </c>
      <c r="AN867">
        <v>35</v>
      </c>
      <c r="AO867" t="s">
        <v>193</v>
      </c>
      <c r="AP867">
        <v>7.47</v>
      </c>
      <c r="AQ867">
        <v>2.484</v>
      </c>
      <c r="AR867">
        <v>99.840999999999994</v>
      </c>
      <c r="AS867" t="s">
        <v>202</v>
      </c>
      <c r="AT867" t="s">
        <v>203</v>
      </c>
      <c r="AU867" t="s">
        <v>204</v>
      </c>
      <c r="AV867" t="s">
        <v>958</v>
      </c>
      <c r="AW867">
        <v>3</v>
      </c>
      <c r="AX867">
        <v>3</v>
      </c>
      <c r="AY867" t="s">
        <v>193</v>
      </c>
      <c r="AZ867" t="s">
        <v>193</v>
      </c>
      <c r="BA867" t="s">
        <v>206</v>
      </c>
      <c r="BB867" t="s">
        <v>206</v>
      </c>
      <c r="BC867" t="s">
        <v>202</v>
      </c>
      <c r="BD867" t="s">
        <v>206</v>
      </c>
      <c r="BE867" t="s">
        <v>206</v>
      </c>
      <c r="BF867" t="s">
        <v>206</v>
      </c>
      <c r="BG867" t="s">
        <v>207</v>
      </c>
      <c r="BH867" t="s">
        <v>237</v>
      </c>
      <c r="BI867">
        <v>2000</v>
      </c>
      <c r="BK867" t="s">
        <v>206</v>
      </c>
      <c r="BL867" t="s">
        <v>220</v>
      </c>
      <c r="BM867" t="s">
        <v>30</v>
      </c>
      <c r="BN867" t="s">
        <v>34</v>
      </c>
      <c r="BO867" t="s">
        <v>193</v>
      </c>
      <c r="BP867" t="s">
        <v>193</v>
      </c>
      <c r="BQ867" t="s">
        <v>193</v>
      </c>
      <c r="BR867" t="s">
        <v>193</v>
      </c>
      <c r="BS867" t="s">
        <v>193</v>
      </c>
      <c r="BT867" t="s">
        <v>193</v>
      </c>
      <c r="BU867" t="s">
        <v>193</v>
      </c>
      <c r="BV867" t="s">
        <v>220</v>
      </c>
      <c r="BW867" t="s">
        <v>209</v>
      </c>
      <c r="BX867" t="s">
        <v>197</v>
      </c>
      <c r="BY867" t="s">
        <v>193</v>
      </c>
      <c r="BZ867" t="s">
        <v>211</v>
      </c>
      <c r="CA867" t="s">
        <v>1250</v>
      </c>
      <c r="CB867" t="s">
        <v>2149</v>
      </c>
      <c r="CC867" t="s">
        <v>2150</v>
      </c>
      <c r="CD867" t="s">
        <v>5635</v>
      </c>
      <c r="CE867">
        <v>1</v>
      </c>
      <c r="CF867">
        <v>1</v>
      </c>
      <c r="CG867" t="s">
        <v>214</v>
      </c>
      <c r="CH867" t="s">
        <v>215</v>
      </c>
      <c r="CI867" t="s">
        <v>215</v>
      </c>
      <c r="CJ867" t="s">
        <v>197</v>
      </c>
      <c r="CK867">
        <v>750</v>
      </c>
      <c r="CL867" t="s">
        <v>216</v>
      </c>
      <c r="CM867">
        <v>1</v>
      </c>
      <c r="CN867" t="s">
        <v>199</v>
      </c>
      <c r="CO867" t="s">
        <v>193</v>
      </c>
      <c r="CP867">
        <v>1</v>
      </c>
      <c r="CQ867" t="s">
        <v>193</v>
      </c>
      <c r="CR867" t="s">
        <v>193</v>
      </c>
      <c r="CS867" t="s">
        <v>193</v>
      </c>
      <c r="CT867" t="s">
        <v>193</v>
      </c>
      <c r="CU867" t="s">
        <v>193</v>
      </c>
      <c r="CV867" t="s">
        <v>193</v>
      </c>
      <c r="CW867" t="s">
        <v>2147</v>
      </c>
      <c r="CX867" t="s">
        <v>217</v>
      </c>
      <c r="CY867">
        <v>0.35</v>
      </c>
      <c r="CZ867">
        <v>2.625</v>
      </c>
      <c r="DA867" t="s">
        <v>206</v>
      </c>
      <c r="DB867" t="s">
        <v>193</v>
      </c>
      <c r="DC867" t="s">
        <v>193</v>
      </c>
      <c r="DD867" t="s">
        <v>193</v>
      </c>
      <c r="DE867" t="s">
        <v>193</v>
      </c>
      <c r="DF867" t="s">
        <v>193</v>
      </c>
      <c r="DG867" t="s">
        <v>29</v>
      </c>
      <c r="DH867" t="s">
        <v>31</v>
      </c>
      <c r="DI867" t="s">
        <v>208</v>
      </c>
      <c r="DJ867" t="s">
        <v>218</v>
      </c>
      <c r="DK867" t="s">
        <v>247</v>
      </c>
      <c r="DL867" t="s">
        <v>222</v>
      </c>
      <c r="DM867" t="s">
        <v>222</v>
      </c>
      <c r="DN867" t="s">
        <v>223</v>
      </c>
      <c r="DO867" t="s">
        <v>1790</v>
      </c>
      <c r="DP867">
        <v>101.91200000000001</v>
      </c>
      <c r="DQ867">
        <v>2.0449999999999999</v>
      </c>
      <c r="DR867">
        <v>163.43950000000001</v>
      </c>
      <c r="DS867">
        <v>-46.560499999999998</v>
      </c>
      <c r="DT867">
        <v>102.99</v>
      </c>
      <c r="DU867">
        <v>1.82</v>
      </c>
      <c r="DV867">
        <v>129.78139999999999</v>
      </c>
      <c r="DW867">
        <v>-80.218599999999995</v>
      </c>
      <c r="DX867">
        <v>104.04600000000001</v>
      </c>
      <c r="DY867">
        <v>1.6020000000000001</v>
      </c>
      <c r="DZ867">
        <v>107.6977</v>
      </c>
      <c r="EA867">
        <v>-102.3023</v>
      </c>
      <c r="EB867">
        <v>104.29</v>
      </c>
      <c r="EC867">
        <v>1.552</v>
      </c>
      <c r="ED867">
        <v>106.1195</v>
      </c>
      <c r="EE867">
        <v>-103.8805</v>
      </c>
      <c r="EF867">
        <v>104.82</v>
      </c>
      <c r="EG867">
        <v>1.444</v>
      </c>
      <c r="EH867">
        <v>107.9776</v>
      </c>
      <c r="EI867">
        <v>-102.0224</v>
      </c>
      <c r="EJ867">
        <v>104.955</v>
      </c>
      <c r="EK867">
        <v>1.4159999999999999</v>
      </c>
      <c r="EL867">
        <v>102.8565</v>
      </c>
      <c r="EM867">
        <v>-107.1435</v>
      </c>
      <c r="EN867">
        <v>105.009</v>
      </c>
      <c r="EO867">
        <v>1.403</v>
      </c>
      <c r="EP867">
        <v>105.06140000000001</v>
      </c>
      <c r="EQ867">
        <v>-104.93859999999999</v>
      </c>
      <c r="ER867">
        <v>105.291</v>
      </c>
      <c r="ES867">
        <v>1.345</v>
      </c>
      <c r="ET867">
        <v>101.0352</v>
      </c>
      <c r="EU867">
        <v>-108.9648</v>
      </c>
      <c r="EV867">
        <v>104.946</v>
      </c>
      <c r="EW867">
        <v>1.415</v>
      </c>
      <c r="EX867">
        <v>105.4812</v>
      </c>
      <c r="EY867">
        <v>-104.5188</v>
      </c>
      <c r="EZ867">
        <v>105.577</v>
      </c>
      <c r="FA867">
        <v>1.286</v>
      </c>
      <c r="FB867">
        <v>92.307199999999995</v>
      </c>
      <c r="FC867">
        <v>-117.69280000000001</v>
      </c>
      <c r="FD867">
        <v>105.916</v>
      </c>
      <c r="FE867">
        <v>1.2150000000000001</v>
      </c>
      <c r="FF867">
        <v>79.077600000000004</v>
      </c>
      <c r="FG867">
        <v>-130.92240000000001</v>
      </c>
      <c r="FH867">
        <v>61.59</v>
      </c>
      <c r="FI867">
        <v>-25.52</v>
      </c>
      <c r="FJ867">
        <v>83.55</v>
      </c>
      <c r="FK867">
        <v>3.98</v>
      </c>
      <c r="FL867">
        <v>121.563</v>
      </c>
      <c r="FM867">
        <v>-2.14</v>
      </c>
      <c r="FN867">
        <v>0.31230000000000002</v>
      </c>
      <c r="FO867">
        <v>-13.222899999999999</v>
      </c>
      <c r="FP867">
        <v>0.33360000000000001</v>
      </c>
      <c r="FQ867">
        <v>-21.758500000000002</v>
      </c>
      <c r="FR867">
        <v>0.41099999999999998</v>
      </c>
      <c r="FS867">
        <v>-16.2073</v>
      </c>
      <c r="FT867">
        <v>0.7863</v>
      </c>
      <c r="FU867">
        <v>9.4878999999999998</v>
      </c>
      <c r="FV867">
        <v>1.3509</v>
      </c>
      <c r="FW867">
        <v>5.1962000000000002</v>
      </c>
      <c r="FX867" t="s">
        <v>2151</v>
      </c>
      <c r="FY867">
        <v>265332.54680000001</v>
      </c>
    </row>
    <row r="868" spans="1:181" x14ac:dyDescent="0.35">
      <c r="A868">
        <v>871</v>
      </c>
      <c r="B868" t="s">
        <v>5635</v>
      </c>
      <c r="C868" t="s">
        <v>5643</v>
      </c>
      <c r="D868" t="s">
        <v>2147</v>
      </c>
      <c r="E868" t="s">
        <v>2148</v>
      </c>
      <c r="F868" t="s">
        <v>370</v>
      </c>
      <c r="G868" t="s">
        <v>193</v>
      </c>
      <c r="H868" t="s">
        <v>371</v>
      </c>
      <c r="I868" t="s">
        <v>193</v>
      </c>
      <c r="J868" t="s">
        <v>316</v>
      </c>
      <c r="K868" t="s">
        <v>193</v>
      </c>
      <c r="L868" t="s">
        <v>384</v>
      </c>
      <c r="M868" t="s">
        <v>193</v>
      </c>
      <c r="N868" t="s">
        <v>196</v>
      </c>
      <c r="O868" t="s">
        <v>197</v>
      </c>
      <c r="P868" t="s">
        <v>198</v>
      </c>
      <c r="Q868">
        <v>5000</v>
      </c>
      <c r="R868" t="s">
        <v>198</v>
      </c>
      <c r="S868">
        <v>500</v>
      </c>
      <c r="T868">
        <v>7</v>
      </c>
      <c r="U868">
        <v>5</v>
      </c>
      <c r="V868" t="s">
        <v>199</v>
      </c>
      <c r="W868" t="s">
        <v>200</v>
      </c>
      <c r="X868">
        <v>2.8</v>
      </c>
      <c r="Y868" t="s">
        <v>193</v>
      </c>
      <c r="Z868" t="s">
        <v>5658</v>
      </c>
      <c r="AA868" t="s">
        <v>1878</v>
      </c>
      <c r="AB868">
        <v>220</v>
      </c>
      <c r="AD868">
        <v>-9</v>
      </c>
      <c r="AE868" t="s">
        <v>193</v>
      </c>
      <c r="AF868" t="s">
        <v>193</v>
      </c>
      <c r="AG868">
        <v>250</v>
      </c>
      <c r="AH868">
        <v>0</v>
      </c>
      <c r="AI868">
        <v>0</v>
      </c>
      <c r="AJ868" t="s">
        <v>193</v>
      </c>
      <c r="AK868" t="s">
        <v>193</v>
      </c>
      <c r="AM868">
        <v>35</v>
      </c>
      <c r="AN868">
        <v>30</v>
      </c>
      <c r="AO868" t="s">
        <v>193</v>
      </c>
      <c r="AP868">
        <v>6.4</v>
      </c>
      <c r="AQ868">
        <v>2.84</v>
      </c>
      <c r="AR868">
        <v>99.748000000000005</v>
      </c>
      <c r="AS868" t="s">
        <v>202</v>
      </c>
      <c r="AT868" t="s">
        <v>203</v>
      </c>
      <c r="AU868" t="s">
        <v>204</v>
      </c>
      <c r="AV868" t="s">
        <v>958</v>
      </c>
      <c r="AW868">
        <v>3</v>
      </c>
      <c r="AX868">
        <v>3</v>
      </c>
      <c r="AY868" t="s">
        <v>193</v>
      </c>
      <c r="AZ868" t="s">
        <v>193</v>
      </c>
      <c r="BA868" t="s">
        <v>206</v>
      </c>
      <c r="BB868" t="s">
        <v>206</v>
      </c>
      <c r="BC868" t="s">
        <v>202</v>
      </c>
      <c r="BD868" t="s">
        <v>206</v>
      </c>
      <c r="BE868" t="s">
        <v>206</v>
      </c>
      <c r="BF868" t="s">
        <v>206</v>
      </c>
      <c r="BG868" t="s">
        <v>207</v>
      </c>
      <c r="BH868" t="s">
        <v>237</v>
      </c>
      <c r="BI868">
        <v>2000</v>
      </c>
      <c r="BK868" t="s">
        <v>206</v>
      </c>
      <c r="BL868" t="s">
        <v>220</v>
      </c>
      <c r="BM868" t="s">
        <v>30</v>
      </c>
      <c r="BN868" t="s">
        <v>34</v>
      </c>
      <c r="BO868" t="s">
        <v>193</v>
      </c>
      <c r="BP868" t="s">
        <v>193</v>
      </c>
      <c r="BQ868" t="s">
        <v>193</v>
      </c>
      <c r="BR868" t="s">
        <v>193</v>
      </c>
      <c r="BS868" t="s">
        <v>193</v>
      </c>
      <c r="BT868" t="s">
        <v>193</v>
      </c>
      <c r="BU868" t="s">
        <v>193</v>
      </c>
      <c r="BV868" t="s">
        <v>220</v>
      </c>
      <c r="BW868" t="s">
        <v>209</v>
      </c>
      <c r="BX868" t="s">
        <v>197</v>
      </c>
      <c r="BY868" t="s">
        <v>193</v>
      </c>
      <c r="BZ868" t="s">
        <v>211</v>
      </c>
      <c r="CA868" t="s">
        <v>1250</v>
      </c>
      <c r="CB868" t="s">
        <v>2152</v>
      </c>
      <c r="CC868" t="s">
        <v>2153</v>
      </c>
      <c r="CD868" t="s">
        <v>5635</v>
      </c>
      <c r="CE868">
        <v>1</v>
      </c>
      <c r="CF868">
        <v>0</v>
      </c>
      <c r="CG868" t="s">
        <v>214</v>
      </c>
      <c r="CH868" t="s">
        <v>215</v>
      </c>
      <c r="CI868" t="s">
        <v>215</v>
      </c>
      <c r="CJ868" t="s">
        <v>197</v>
      </c>
      <c r="CK868">
        <v>500</v>
      </c>
      <c r="CL868" t="s">
        <v>216</v>
      </c>
      <c r="CM868">
        <v>1</v>
      </c>
      <c r="CN868" t="s">
        <v>199</v>
      </c>
      <c r="CO868" t="s">
        <v>193</v>
      </c>
      <c r="CP868">
        <v>2</v>
      </c>
      <c r="CQ868" t="s">
        <v>193</v>
      </c>
      <c r="CR868" t="s">
        <v>193</v>
      </c>
      <c r="CS868" t="s">
        <v>193</v>
      </c>
      <c r="CT868" t="s">
        <v>193</v>
      </c>
      <c r="CU868" t="s">
        <v>193</v>
      </c>
      <c r="CV868" t="s">
        <v>193</v>
      </c>
      <c r="CW868" t="s">
        <v>2147</v>
      </c>
      <c r="CX868" t="s">
        <v>217</v>
      </c>
      <c r="CY868">
        <v>0.4</v>
      </c>
      <c r="CZ868">
        <v>2</v>
      </c>
      <c r="DA868" t="s">
        <v>206</v>
      </c>
      <c r="DB868" t="s">
        <v>193</v>
      </c>
      <c r="DC868" t="s">
        <v>193</v>
      </c>
      <c r="DD868" t="s">
        <v>193</v>
      </c>
      <c r="DE868" t="s">
        <v>193</v>
      </c>
      <c r="DF868" t="s">
        <v>193</v>
      </c>
      <c r="DG868" t="s">
        <v>29</v>
      </c>
      <c r="DH868" t="s">
        <v>31</v>
      </c>
      <c r="DI868" t="s">
        <v>208</v>
      </c>
      <c r="DJ868" t="s">
        <v>218</v>
      </c>
      <c r="DK868" t="s">
        <v>247</v>
      </c>
      <c r="DL868" t="s">
        <v>222</v>
      </c>
      <c r="DM868" t="s">
        <v>222</v>
      </c>
      <c r="DN868" t="s">
        <v>223</v>
      </c>
      <c r="DO868" t="s">
        <v>1881</v>
      </c>
      <c r="DP868">
        <v>103.45099999999999</v>
      </c>
      <c r="DQ868">
        <v>2.2639999999999998</v>
      </c>
      <c r="DR868">
        <v>161.91630000000001</v>
      </c>
      <c r="DS868">
        <v>-58.0837</v>
      </c>
      <c r="DT868">
        <v>104.176</v>
      </c>
      <c r="DU868">
        <v>2.153</v>
      </c>
      <c r="DV868">
        <v>141.7277</v>
      </c>
      <c r="DW868">
        <v>-78.272300000000001</v>
      </c>
      <c r="DX868">
        <v>105.71899999999999</v>
      </c>
      <c r="DY868">
        <v>1.921</v>
      </c>
      <c r="DZ868">
        <v>117.628</v>
      </c>
      <c r="EA868">
        <v>-102.372</v>
      </c>
      <c r="EB868">
        <v>106.48</v>
      </c>
      <c r="EC868">
        <v>1.8080000000000001</v>
      </c>
      <c r="ED868">
        <v>108.65940000000001</v>
      </c>
      <c r="EE868">
        <v>-111.34059999999999</v>
      </c>
      <c r="EF868">
        <v>109.14700000000001</v>
      </c>
      <c r="EG868">
        <v>1.419</v>
      </c>
      <c r="EH868">
        <v>87.492000000000004</v>
      </c>
      <c r="EI868">
        <v>-132.50800000000001</v>
      </c>
      <c r="EJ868">
        <v>109.14700000000001</v>
      </c>
      <c r="EK868">
        <v>1.419</v>
      </c>
      <c r="EL868">
        <v>84.576099999999997</v>
      </c>
      <c r="EM868">
        <v>-135.4239</v>
      </c>
      <c r="EN868">
        <v>109.14700000000001</v>
      </c>
      <c r="EO868">
        <v>1.419</v>
      </c>
      <c r="EP868">
        <v>88.891199999999998</v>
      </c>
      <c r="EQ868">
        <v>-131.1088</v>
      </c>
      <c r="ER868">
        <v>107.98699999999999</v>
      </c>
      <c r="ES868">
        <v>1.585</v>
      </c>
      <c r="ET868">
        <v>110.4699</v>
      </c>
      <c r="EU868">
        <v>-109.5301</v>
      </c>
      <c r="EV868">
        <v>107.91200000000001</v>
      </c>
      <c r="EW868">
        <v>1.595</v>
      </c>
      <c r="EX868">
        <v>109.51560000000001</v>
      </c>
      <c r="EY868">
        <v>-110.48439999999999</v>
      </c>
      <c r="EZ868">
        <v>107.642</v>
      </c>
      <c r="FA868">
        <v>1.6339999999999999</v>
      </c>
      <c r="FB868">
        <v>113.2141</v>
      </c>
      <c r="FC868">
        <v>-106.7859</v>
      </c>
      <c r="FD868">
        <v>108.184</v>
      </c>
      <c r="FE868">
        <v>1.5529999999999999</v>
      </c>
      <c r="FF868">
        <v>98.575599999999994</v>
      </c>
      <c r="FG868">
        <v>-121.42440000000001</v>
      </c>
      <c r="FH868">
        <v>61.59</v>
      </c>
      <c r="FI868">
        <v>-25.52</v>
      </c>
      <c r="FJ868">
        <v>83.55</v>
      </c>
      <c r="FK868">
        <v>3.98</v>
      </c>
      <c r="FL868">
        <v>121.563</v>
      </c>
      <c r="FM868">
        <v>-2.14</v>
      </c>
      <c r="FN868">
        <v>0.31230000000000002</v>
      </c>
      <c r="FO868">
        <v>-13.222899999999999</v>
      </c>
      <c r="FP868">
        <v>0.33360000000000001</v>
      </c>
      <c r="FQ868">
        <v>-21.758500000000002</v>
      </c>
      <c r="FR868">
        <v>0.41099999999999998</v>
      </c>
      <c r="FS868">
        <v>-16.2073</v>
      </c>
      <c r="FT868">
        <v>0.7863</v>
      </c>
      <c r="FU868">
        <v>9.4878999999999998</v>
      </c>
      <c r="FV868">
        <v>1.3509</v>
      </c>
      <c r="FW868">
        <v>5.1962000000000002</v>
      </c>
      <c r="FX868" t="s">
        <v>2151</v>
      </c>
      <c r="FY868">
        <v>265332.54680000001</v>
      </c>
    </row>
    <row r="869" spans="1:181" x14ac:dyDescent="0.35">
      <c r="A869">
        <v>872</v>
      </c>
      <c r="B869" t="s">
        <v>5635</v>
      </c>
      <c r="C869" t="s">
        <v>5643</v>
      </c>
      <c r="D869" t="s">
        <v>2147</v>
      </c>
      <c r="E869" t="s">
        <v>2148</v>
      </c>
      <c r="F869" t="s">
        <v>370</v>
      </c>
      <c r="G869" t="s">
        <v>193</v>
      </c>
      <c r="H869" t="s">
        <v>371</v>
      </c>
      <c r="I869" t="s">
        <v>193</v>
      </c>
      <c r="J869" t="s">
        <v>316</v>
      </c>
      <c r="K869" t="s">
        <v>193</v>
      </c>
      <c r="L869" t="s">
        <v>384</v>
      </c>
      <c r="M869" t="s">
        <v>193</v>
      </c>
      <c r="N869" t="s">
        <v>196</v>
      </c>
      <c r="O869" t="s">
        <v>197</v>
      </c>
      <c r="P869" t="s">
        <v>198</v>
      </c>
      <c r="Q869">
        <v>5000</v>
      </c>
      <c r="R869" t="s">
        <v>198</v>
      </c>
      <c r="S869">
        <v>1500</v>
      </c>
      <c r="T869">
        <v>10</v>
      </c>
      <c r="U869">
        <v>5</v>
      </c>
      <c r="V869" t="s">
        <v>199</v>
      </c>
      <c r="W869" t="s">
        <v>200</v>
      </c>
      <c r="X869">
        <v>3</v>
      </c>
      <c r="Y869" t="s">
        <v>193</v>
      </c>
      <c r="Z869" t="s">
        <v>5659</v>
      </c>
      <c r="AA869" t="s">
        <v>1544</v>
      </c>
      <c r="AB869">
        <v>225</v>
      </c>
      <c r="AD869">
        <v>-11</v>
      </c>
      <c r="AE869" t="s">
        <v>193</v>
      </c>
      <c r="AF869" t="s">
        <v>193</v>
      </c>
      <c r="AG869">
        <v>255</v>
      </c>
      <c r="AH869">
        <v>0</v>
      </c>
      <c r="AI869">
        <v>0</v>
      </c>
      <c r="AJ869" t="s">
        <v>193</v>
      </c>
      <c r="AK869" t="s">
        <v>193</v>
      </c>
      <c r="AM869">
        <v>35</v>
      </c>
      <c r="AN869">
        <v>30</v>
      </c>
      <c r="AO869" t="s">
        <v>193</v>
      </c>
      <c r="AP869">
        <v>3.8</v>
      </c>
      <c r="AQ869">
        <v>3.028</v>
      </c>
      <c r="AR869">
        <v>99.76</v>
      </c>
      <c r="AS869" t="s">
        <v>202</v>
      </c>
      <c r="AT869" t="s">
        <v>203</v>
      </c>
      <c r="AU869" t="s">
        <v>204</v>
      </c>
      <c r="AV869" t="s">
        <v>958</v>
      </c>
      <c r="AW869">
        <v>3</v>
      </c>
      <c r="AX869">
        <v>3</v>
      </c>
      <c r="AY869" t="s">
        <v>193</v>
      </c>
      <c r="AZ869" t="s">
        <v>193</v>
      </c>
      <c r="BA869" t="s">
        <v>206</v>
      </c>
      <c r="BB869" t="s">
        <v>206</v>
      </c>
      <c r="BC869" t="s">
        <v>202</v>
      </c>
      <c r="BD869" t="s">
        <v>206</v>
      </c>
      <c r="BE869" t="s">
        <v>206</v>
      </c>
      <c r="BF869" t="s">
        <v>206</v>
      </c>
      <c r="BG869" t="s">
        <v>207</v>
      </c>
      <c r="BH869" t="s">
        <v>237</v>
      </c>
      <c r="BI869">
        <v>2000</v>
      </c>
      <c r="BK869" t="s">
        <v>206</v>
      </c>
      <c r="BL869" t="s">
        <v>220</v>
      </c>
      <c r="BM869" t="s">
        <v>30</v>
      </c>
      <c r="BN869" t="s">
        <v>34</v>
      </c>
      <c r="BO869" t="s">
        <v>193</v>
      </c>
      <c r="BP869" t="s">
        <v>193</v>
      </c>
      <c r="BQ869" t="s">
        <v>193</v>
      </c>
      <c r="BR869" t="s">
        <v>193</v>
      </c>
      <c r="BS869" t="s">
        <v>193</v>
      </c>
      <c r="BT869" t="s">
        <v>193</v>
      </c>
      <c r="BU869" t="s">
        <v>193</v>
      </c>
      <c r="BV869" t="s">
        <v>220</v>
      </c>
      <c r="BW869" t="s">
        <v>209</v>
      </c>
      <c r="BX869" t="s">
        <v>197</v>
      </c>
      <c r="BY869" t="s">
        <v>193</v>
      </c>
      <c r="BZ869" t="s">
        <v>211</v>
      </c>
      <c r="CA869" t="s">
        <v>1250</v>
      </c>
      <c r="CB869" t="s">
        <v>2154</v>
      </c>
      <c r="CC869" t="s">
        <v>2155</v>
      </c>
      <c r="CD869" t="s">
        <v>5635</v>
      </c>
      <c r="CE869">
        <v>1</v>
      </c>
      <c r="CF869">
        <v>0</v>
      </c>
      <c r="CG869" t="s">
        <v>214</v>
      </c>
      <c r="CH869" t="s">
        <v>215</v>
      </c>
      <c r="CI869" t="s">
        <v>215</v>
      </c>
      <c r="CJ869" t="s">
        <v>197</v>
      </c>
      <c r="CK869">
        <v>1500</v>
      </c>
      <c r="CL869" t="s">
        <v>216</v>
      </c>
      <c r="CM869">
        <v>1</v>
      </c>
      <c r="CN869" t="s">
        <v>199</v>
      </c>
      <c r="CO869" t="s">
        <v>193</v>
      </c>
      <c r="CP869">
        <v>3</v>
      </c>
      <c r="CQ869" t="s">
        <v>193</v>
      </c>
      <c r="CR869" t="s">
        <v>193</v>
      </c>
      <c r="CS869" t="s">
        <v>193</v>
      </c>
      <c r="CT869" t="s">
        <v>193</v>
      </c>
      <c r="CU869" t="s">
        <v>193</v>
      </c>
      <c r="CV869" t="s">
        <v>193</v>
      </c>
      <c r="CW869" t="s">
        <v>2147</v>
      </c>
      <c r="CX869" t="s">
        <v>217</v>
      </c>
      <c r="CY869">
        <v>0.45</v>
      </c>
      <c r="CZ869">
        <v>6.75</v>
      </c>
      <c r="DA869" t="s">
        <v>206</v>
      </c>
      <c r="DB869" t="s">
        <v>193</v>
      </c>
      <c r="DC869" t="s">
        <v>193</v>
      </c>
      <c r="DD869" t="s">
        <v>193</v>
      </c>
      <c r="DE869" t="s">
        <v>193</v>
      </c>
      <c r="DF869" t="s">
        <v>193</v>
      </c>
      <c r="DG869" t="s">
        <v>29</v>
      </c>
      <c r="DH869" t="s">
        <v>31</v>
      </c>
      <c r="DI869" t="s">
        <v>208</v>
      </c>
      <c r="DJ869" t="s">
        <v>218</v>
      </c>
      <c r="DK869" t="s">
        <v>247</v>
      </c>
      <c r="DL869" t="s">
        <v>222</v>
      </c>
      <c r="DM869" t="s">
        <v>222</v>
      </c>
      <c r="DN869" t="s">
        <v>223</v>
      </c>
      <c r="DO869" t="s">
        <v>1547</v>
      </c>
      <c r="DP869">
        <v>106.297</v>
      </c>
      <c r="DQ869">
        <v>2.2909999999999999</v>
      </c>
      <c r="DR869">
        <v>150.4847</v>
      </c>
      <c r="DS869">
        <v>-74.515299999999996</v>
      </c>
      <c r="DT869">
        <v>107.351</v>
      </c>
      <c r="DU869">
        <v>2.177</v>
      </c>
      <c r="DV869">
        <v>133.05289999999999</v>
      </c>
      <c r="DW869">
        <v>-91.947100000000006</v>
      </c>
      <c r="DX869">
        <v>108.208</v>
      </c>
      <c r="DY869">
        <v>2.085</v>
      </c>
      <c r="DZ869">
        <v>121.79130000000001</v>
      </c>
      <c r="EA869">
        <v>-103.20869999999999</v>
      </c>
      <c r="EB869">
        <v>109.49299999999999</v>
      </c>
      <c r="EC869">
        <v>1.9490000000000001</v>
      </c>
      <c r="ED869">
        <v>110.48009999999999</v>
      </c>
      <c r="EE869">
        <v>-114.51990000000001</v>
      </c>
      <c r="EF869">
        <v>112.053</v>
      </c>
      <c r="EG869">
        <v>1.6830000000000001</v>
      </c>
      <c r="EH869">
        <v>100.8575</v>
      </c>
      <c r="EI869">
        <v>-124.1425</v>
      </c>
      <c r="EJ869">
        <v>111.57299999999999</v>
      </c>
      <c r="EK869">
        <v>1.732</v>
      </c>
      <c r="EL869">
        <v>100.578</v>
      </c>
      <c r="EM869">
        <v>-124.422</v>
      </c>
      <c r="EN869">
        <v>111.593</v>
      </c>
      <c r="EO869">
        <v>1.7290000000000001</v>
      </c>
      <c r="EP869">
        <v>105.9721</v>
      </c>
      <c r="EQ869">
        <v>-119.0279</v>
      </c>
      <c r="ER869">
        <v>111.164</v>
      </c>
      <c r="ES869">
        <v>1.7729999999999999</v>
      </c>
      <c r="ET869">
        <v>119.00239999999999</v>
      </c>
      <c r="EU869">
        <v>-105.99760000000001</v>
      </c>
      <c r="EV869">
        <v>110.901</v>
      </c>
      <c r="EW869">
        <v>1.8</v>
      </c>
      <c r="EX869">
        <v>120.3682</v>
      </c>
      <c r="EY869">
        <v>-104.6318</v>
      </c>
      <c r="EZ869">
        <v>111.4</v>
      </c>
      <c r="FA869">
        <v>1.748</v>
      </c>
      <c r="FB869">
        <v>115.3486</v>
      </c>
      <c r="FC869">
        <v>-109.6514</v>
      </c>
      <c r="FD869">
        <v>111.441</v>
      </c>
      <c r="FE869">
        <v>1.7430000000000001</v>
      </c>
      <c r="FF869">
        <v>107.3441</v>
      </c>
      <c r="FG869">
        <v>-117.6559</v>
      </c>
      <c r="FH869">
        <v>61.59</v>
      </c>
      <c r="FI869">
        <v>-25.52</v>
      </c>
      <c r="FJ869">
        <v>83.55</v>
      </c>
      <c r="FK869">
        <v>3.98</v>
      </c>
      <c r="FL869">
        <v>121.563</v>
      </c>
      <c r="FM869">
        <v>-2.14</v>
      </c>
      <c r="FN869">
        <v>0.31230000000000002</v>
      </c>
      <c r="FO869">
        <v>-13.222899999999999</v>
      </c>
      <c r="FP869">
        <v>0.33360000000000001</v>
      </c>
      <c r="FQ869">
        <v>-21.758500000000002</v>
      </c>
      <c r="FR869">
        <v>0.41099999999999998</v>
      </c>
      <c r="FS869">
        <v>-16.2073</v>
      </c>
      <c r="FT869">
        <v>0.7863</v>
      </c>
      <c r="FU869">
        <v>9.4878999999999998</v>
      </c>
      <c r="FV869">
        <v>1.3509</v>
      </c>
      <c r="FW869">
        <v>5.1962000000000002</v>
      </c>
      <c r="FX869" t="s">
        <v>2151</v>
      </c>
      <c r="FY869">
        <v>265332.54680000001</v>
      </c>
    </row>
    <row r="870" spans="1:181" x14ac:dyDescent="0.35">
      <c r="A870">
        <v>873</v>
      </c>
      <c r="B870" t="s">
        <v>5635</v>
      </c>
      <c r="C870" t="s">
        <v>5643</v>
      </c>
      <c r="D870" t="s">
        <v>2147</v>
      </c>
      <c r="E870" t="s">
        <v>2148</v>
      </c>
      <c r="F870" t="s">
        <v>370</v>
      </c>
      <c r="G870" t="s">
        <v>193</v>
      </c>
      <c r="H870" t="s">
        <v>371</v>
      </c>
      <c r="I870" t="s">
        <v>193</v>
      </c>
      <c r="J870" t="s">
        <v>316</v>
      </c>
      <c r="K870" t="s">
        <v>193</v>
      </c>
      <c r="L870" t="s">
        <v>384</v>
      </c>
      <c r="M870" t="s">
        <v>193</v>
      </c>
      <c r="N870" t="s">
        <v>196</v>
      </c>
      <c r="O870" t="s">
        <v>197</v>
      </c>
      <c r="P870" t="s">
        <v>198</v>
      </c>
      <c r="Q870">
        <v>5000</v>
      </c>
      <c r="R870" t="s">
        <v>198</v>
      </c>
      <c r="S870">
        <v>1250</v>
      </c>
      <c r="T870">
        <v>30</v>
      </c>
      <c r="U870">
        <v>5</v>
      </c>
      <c r="V870" t="s">
        <v>199</v>
      </c>
      <c r="W870" t="s">
        <v>200</v>
      </c>
      <c r="X870">
        <v>3.6</v>
      </c>
      <c r="Y870" t="s">
        <v>193</v>
      </c>
      <c r="Z870" t="s">
        <v>5660</v>
      </c>
      <c r="AA870" t="s">
        <v>999</v>
      </c>
      <c r="AB870">
        <v>225</v>
      </c>
      <c r="AD870">
        <v>-17</v>
      </c>
      <c r="AE870" t="s">
        <v>193</v>
      </c>
      <c r="AF870" t="s">
        <v>193</v>
      </c>
      <c r="AG870">
        <v>260</v>
      </c>
      <c r="AH870">
        <v>0</v>
      </c>
      <c r="AI870">
        <v>0</v>
      </c>
      <c r="AJ870" t="s">
        <v>193</v>
      </c>
      <c r="AK870" t="s">
        <v>193</v>
      </c>
      <c r="AM870">
        <v>35</v>
      </c>
      <c r="AN870">
        <v>35</v>
      </c>
      <c r="AO870" t="s">
        <v>193</v>
      </c>
      <c r="AP870">
        <v>7.44</v>
      </c>
      <c r="AQ870">
        <v>3.6349999999999998</v>
      </c>
      <c r="AR870">
        <v>99.364000000000004</v>
      </c>
      <c r="AS870" t="s">
        <v>202</v>
      </c>
      <c r="AT870" t="s">
        <v>203</v>
      </c>
      <c r="AU870" t="s">
        <v>204</v>
      </c>
      <c r="AV870" t="s">
        <v>958</v>
      </c>
      <c r="AW870">
        <v>3</v>
      </c>
      <c r="AX870">
        <v>3</v>
      </c>
      <c r="AY870" t="s">
        <v>193</v>
      </c>
      <c r="AZ870" t="s">
        <v>193</v>
      </c>
      <c r="BA870" t="s">
        <v>206</v>
      </c>
      <c r="BB870" t="s">
        <v>206</v>
      </c>
      <c r="BC870" t="s">
        <v>202</v>
      </c>
      <c r="BD870" t="s">
        <v>206</v>
      </c>
      <c r="BE870" t="s">
        <v>206</v>
      </c>
      <c r="BF870" t="s">
        <v>206</v>
      </c>
      <c r="BG870" t="s">
        <v>207</v>
      </c>
      <c r="BH870" t="s">
        <v>237</v>
      </c>
      <c r="BI870">
        <v>2000</v>
      </c>
      <c r="BK870" t="s">
        <v>206</v>
      </c>
      <c r="BL870" t="s">
        <v>220</v>
      </c>
      <c r="BM870" t="s">
        <v>30</v>
      </c>
      <c r="BN870" t="s">
        <v>34</v>
      </c>
      <c r="BO870" t="s">
        <v>193</v>
      </c>
      <c r="BP870" t="s">
        <v>193</v>
      </c>
      <c r="BQ870" t="s">
        <v>193</v>
      </c>
      <c r="BR870" t="s">
        <v>193</v>
      </c>
      <c r="BS870" t="s">
        <v>193</v>
      </c>
      <c r="BT870" t="s">
        <v>193</v>
      </c>
      <c r="BU870" t="s">
        <v>193</v>
      </c>
      <c r="BV870" t="s">
        <v>220</v>
      </c>
      <c r="BW870" t="s">
        <v>209</v>
      </c>
      <c r="BX870" t="s">
        <v>197</v>
      </c>
      <c r="BY870" t="s">
        <v>193</v>
      </c>
      <c r="BZ870" t="s">
        <v>211</v>
      </c>
      <c r="CA870" t="s">
        <v>1250</v>
      </c>
      <c r="CB870" t="s">
        <v>2156</v>
      </c>
      <c r="CC870" t="s">
        <v>2157</v>
      </c>
      <c r="CD870" t="s">
        <v>5635</v>
      </c>
      <c r="CE870">
        <v>1</v>
      </c>
      <c r="CF870">
        <v>0</v>
      </c>
      <c r="CG870" t="s">
        <v>214</v>
      </c>
      <c r="CH870" t="s">
        <v>215</v>
      </c>
      <c r="CI870" t="s">
        <v>215</v>
      </c>
      <c r="CJ870" t="s">
        <v>197</v>
      </c>
      <c r="CK870">
        <v>1250</v>
      </c>
      <c r="CL870" t="s">
        <v>216</v>
      </c>
      <c r="CM870">
        <v>1</v>
      </c>
      <c r="CN870" t="s">
        <v>199</v>
      </c>
      <c r="CO870" t="s">
        <v>193</v>
      </c>
      <c r="CP870">
        <v>6</v>
      </c>
      <c r="CQ870" t="s">
        <v>193</v>
      </c>
      <c r="CR870" t="s">
        <v>193</v>
      </c>
      <c r="CS870" t="s">
        <v>193</v>
      </c>
      <c r="CT870" t="s">
        <v>193</v>
      </c>
      <c r="CU870" t="s">
        <v>193</v>
      </c>
      <c r="CV870" t="s">
        <v>193</v>
      </c>
      <c r="CW870" t="s">
        <v>2147</v>
      </c>
      <c r="CX870" t="s">
        <v>217</v>
      </c>
      <c r="CY870">
        <v>0.875</v>
      </c>
      <c r="CZ870">
        <v>10.938000000000001</v>
      </c>
      <c r="DA870" t="s">
        <v>206</v>
      </c>
      <c r="DB870" t="s">
        <v>193</v>
      </c>
      <c r="DC870" t="s">
        <v>193</v>
      </c>
      <c r="DD870" t="s">
        <v>193</v>
      </c>
      <c r="DE870" t="s">
        <v>193</v>
      </c>
      <c r="DF870" t="s">
        <v>193</v>
      </c>
      <c r="DG870" t="s">
        <v>29</v>
      </c>
      <c r="DH870" t="s">
        <v>31</v>
      </c>
      <c r="DI870" t="s">
        <v>208</v>
      </c>
      <c r="DJ870" t="s">
        <v>218</v>
      </c>
      <c r="DK870" t="s">
        <v>247</v>
      </c>
      <c r="DL870" t="s">
        <v>222</v>
      </c>
      <c r="DM870" t="s">
        <v>222</v>
      </c>
      <c r="DN870" t="s">
        <v>223</v>
      </c>
      <c r="DO870" t="s">
        <v>1002</v>
      </c>
      <c r="DP870">
        <v>112.601</v>
      </c>
      <c r="DQ870">
        <v>2.9630000000000001</v>
      </c>
      <c r="DR870">
        <v>160.11850000000001</v>
      </c>
      <c r="DS870">
        <v>-64.881500000000003</v>
      </c>
      <c r="DT870">
        <v>112.748</v>
      </c>
      <c r="DU870">
        <v>2.956</v>
      </c>
      <c r="DV870">
        <v>154.8956</v>
      </c>
      <c r="DW870">
        <v>-70.104399999999998</v>
      </c>
      <c r="DX870">
        <v>118.646</v>
      </c>
      <c r="DY870">
        <v>2.69</v>
      </c>
      <c r="DZ870">
        <v>123.7163</v>
      </c>
      <c r="EA870">
        <v>-101.2837</v>
      </c>
      <c r="EB870">
        <v>121.27500000000001</v>
      </c>
      <c r="EC870">
        <v>2.577</v>
      </c>
      <c r="ED870">
        <v>112.95350000000001</v>
      </c>
      <c r="EE870">
        <v>-112.04649999999999</v>
      </c>
      <c r="EF870">
        <v>123.932</v>
      </c>
      <c r="EG870">
        <v>2.4660000000000002</v>
      </c>
      <c r="EH870">
        <v>119.6878</v>
      </c>
      <c r="EI870">
        <v>-105.3122</v>
      </c>
      <c r="EJ870">
        <v>122.699</v>
      </c>
      <c r="EK870">
        <v>2.5169999999999999</v>
      </c>
      <c r="EL870">
        <v>117.13809999999999</v>
      </c>
      <c r="EM870">
        <v>-107.86190000000001</v>
      </c>
      <c r="EN870">
        <v>122.748</v>
      </c>
      <c r="EO870">
        <v>2.5150000000000001</v>
      </c>
      <c r="EP870">
        <v>118.6788</v>
      </c>
      <c r="EQ870">
        <v>-106.3212</v>
      </c>
      <c r="ER870">
        <v>122.717</v>
      </c>
      <c r="ES870">
        <v>2.516</v>
      </c>
      <c r="ET870">
        <v>129.45750000000001</v>
      </c>
      <c r="EU870">
        <v>-95.542500000000004</v>
      </c>
      <c r="EV870">
        <v>123.378</v>
      </c>
      <c r="EW870">
        <v>2.488</v>
      </c>
      <c r="EX870">
        <v>124.3952</v>
      </c>
      <c r="EY870">
        <v>-100.6048</v>
      </c>
      <c r="EZ870">
        <v>123.55800000000001</v>
      </c>
      <c r="FA870">
        <v>2.4809999999999999</v>
      </c>
      <c r="FB870">
        <v>126.9088</v>
      </c>
      <c r="FC870">
        <v>-98.091200000000001</v>
      </c>
      <c r="FD870">
        <v>125.10899999999999</v>
      </c>
      <c r="FE870">
        <v>2.4169999999999998</v>
      </c>
      <c r="FF870">
        <v>113.6905</v>
      </c>
      <c r="FG870">
        <v>-111.3095</v>
      </c>
      <c r="FH870">
        <v>61.59</v>
      </c>
      <c r="FI870">
        <v>-25.52</v>
      </c>
      <c r="FJ870">
        <v>83.55</v>
      </c>
      <c r="FK870">
        <v>3.98</v>
      </c>
      <c r="FL870">
        <v>121.563</v>
      </c>
      <c r="FM870">
        <v>-2.14</v>
      </c>
      <c r="FN870">
        <v>0.31230000000000002</v>
      </c>
      <c r="FO870">
        <v>-13.222899999999999</v>
      </c>
      <c r="FP870">
        <v>0.33360000000000001</v>
      </c>
      <c r="FQ870">
        <v>-21.758500000000002</v>
      </c>
      <c r="FR870">
        <v>0.41099999999999998</v>
      </c>
      <c r="FS870">
        <v>-16.2073</v>
      </c>
      <c r="FT870">
        <v>0.7863</v>
      </c>
      <c r="FU870">
        <v>9.4878999999999998</v>
      </c>
      <c r="FV870">
        <v>1.3509</v>
      </c>
      <c r="FW870">
        <v>5.1962000000000002</v>
      </c>
      <c r="FX870" t="s">
        <v>2151</v>
      </c>
      <c r="FY870">
        <v>265332.54680000001</v>
      </c>
    </row>
    <row r="871" spans="1:181" x14ac:dyDescent="0.35">
      <c r="A871">
        <v>874</v>
      </c>
      <c r="B871" t="s">
        <v>5635</v>
      </c>
      <c r="C871" t="s">
        <v>5643</v>
      </c>
      <c r="D871" t="s">
        <v>2147</v>
      </c>
      <c r="E871" t="s">
        <v>2148</v>
      </c>
      <c r="F871" t="s">
        <v>370</v>
      </c>
      <c r="G871" t="s">
        <v>193</v>
      </c>
      <c r="H871" t="s">
        <v>371</v>
      </c>
      <c r="I871" t="s">
        <v>193</v>
      </c>
      <c r="J871" t="s">
        <v>316</v>
      </c>
      <c r="K871" t="s">
        <v>193</v>
      </c>
      <c r="L871" t="s">
        <v>384</v>
      </c>
      <c r="M871" t="s">
        <v>193</v>
      </c>
      <c r="N871" t="s">
        <v>196</v>
      </c>
      <c r="O871" t="s">
        <v>197</v>
      </c>
      <c r="P871" t="s">
        <v>198</v>
      </c>
      <c r="Q871">
        <v>5000</v>
      </c>
      <c r="R871" t="s">
        <v>198</v>
      </c>
      <c r="S871">
        <v>1000</v>
      </c>
      <c r="T871">
        <v>20</v>
      </c>
      <c r="U871">
        <v>5</v>
      </c>
      <c r="V871" t="s">
        <v>199</v>
      </c>
      <c r="W871" t="s">
        <v>200</v>
      </c>
      <c r="X871">
        <v>3.55</v>
      </c>
      <c r="Y871" t="s">
        <v>193</v>
      </c>
      <c r="Z871" t="s">
        <v>5661</v>
      </c>
      <c r="AA871" t="s">
        <v>999</v>
      </c>
      <c r="AB871">
        <v>220</v>
      </c>
      <c r="AD871">
        <v>-12</v>
      </c>
      <c r="AE871" t="s">
        <v>193</v>
      </c>
      <c r="AF871" t="s">
        <v>193</v>
      </c>
      <c r="AG871">
        <v>250</v>
      </c>
      <c r="AH871">
        <v>0</v>
      </c>
      <c r="AI871">
        <v>0</v>
      </c>
      <c r="AJ871" t="s">
        <v>193</v>
      </c>
      <c r="AK871" t="s">
        <v>193</v>
      </c>
      <c r="AM871">
        <v>35</v>
      </c>
      <c r="AN871">
        <v>30</v>
      </c>
      <c r="AO871" t="s">
        <v>193</v>
      </c>
      <c r="AP871">
        <v>5.5</v>
      </c>
      <c r="AQ871">
        <v>3.585</v>
      </c>
      <c r="AR871">
        <v>99.503</v>
      </c>
      <c r="AS871" t="s">
        <v>202</v>
      </c>
      <c r="AT871" t="s">
        <v>203</v>
      </c>
      <c r="AU871" t="s">
        <v>204</v>
      </c>
      <c r="AV871" t="s">
        <v>958</v>
      </c>
      <c r="AW871">
        <v>3</v>
      </c>
      <c r="AX871">
        <v>3</v>
      </c>
      <c r="AY871" t="s">
        <v>193</v>
      </c>
      <c r="AZ871" t="s">
        <v>193</v>
      </c>
      <c r="BA871" t="s">
        <v>206</v>
      </c>
      <c r="BB871" t="s">
        <v>206</v>
      </c>
      <c r="BC871" t="s">
        <v>202</v>
      </c>
      <c r="BD871" t="s">
        <v>206</v>
      </c>
      <c r="BE871" t="s">
        <v>206</v>
      </c>
      <c r="BF871" t="s">
        <v>206</v>
      </c>
      <c r="BG871" t="s">
        <v>207</v>
      </c>
      <c r="BH871" t="s">
        <v>237</v>
      </c>
      <c r="BI871">
        <v>2000</v>
      </c>
      <c r="BK871" t="s">
        <v>206</v>
      </c>
      <c r="BL871" t="s">
        <v>220</v>
      </c>
      <c r="BM871" t="s">
        <v>30</v>
      </c>
      <c r="BN871" t="s">
        <v>34</v>
      </c>
      <c r="BO871" t="s">
        <v>193</v>
      </c>
      <c r="BP871" t="s">
        <v>193</v>
      </c>
      <c r="BQ871" t="s">
        <v>193</v>
      </c>
      <c r="BR871" t="s">
        <v>193</v>
      </c>
      <c r="BS871" t="s">
        <v>193</v>
      </c>
      <c r="BT871" t="s">
        <v>193</v>
      </c>
      <c r="BU871" t="s">
        <v>193</v>
      </c>
      <c r="BV871" t="s">
        <v>220</v>
      </c>
      <c r="BW871" t="s">
        <v>209</v>
      </c>
      <c r="BX871" t="s">
        <v>197</v>
      </c>
      <c r="BY871" t="s">
        <v>193</v>
      </c>
      <c r="BZ871" t="s">
        <v>211</v>
      </c>
      <c r="CA871" t="s">
        <v>1250</v>
      </c>
      <c r="CB871" t="s">
        <v>2158</v>
      </c>
      <c r="CC871" t="s">
        <v>2159</v>
      </c>
      <c r="CD871" t="s">
        <v>5635</v>
      </c>
      <c r="CE871">
        <v>1</v>
      </c>
      <c r="CF871">
        <v>0</v>
      </c>
      <c r="CG871" t="s">
        <v>214</v>
      </c>
      <c r="CH871" t="s">
        <v>215</v>
      </c>
      <c r="CI871" t="s">
        <v>215</v>
      </c>
      <c r="CJ871" t="s">
        <v>197</v>
      </c>
      <c r="CK871">
        <v>1000</v>
      </c>
      <c r="CL871" t="s">
        <v>216</v>
      </c>
      <c r="CM871">
        <v>1</v>
      </c>
      <c r="CN871" t="s">
        <v>199</v>
      </c>
      <c r="CO871" t="s">
        <v>193</v>
      </c>
      <c r="CP871">
        <v>6</v>
      </c>
      <c r="CQ871" t="s">
        <v>193</v>
      </c>
      <c r="CR871" t="s">
        <v>193</v>
      </c>
      <c r="CS871" t="s">
        <v>193</v>
      </c>
      <c r="CT871" t="s">
        <v>193</v>
      </c>
      <c r="CU871" t="s">
        <v>193</v>
      </c>
      <c r="CV871" t="s">
        <v>193</v>
      </c>
      <c r="CW871" t="s">
        <v>2147</v>
      </c>
      <c r="CX871" t="s">
        <v>217</v>
      </c>
      <c r="CY871">
        <v>0.75</v>
      </c>
      <c r="CZ871">
        <v>7.5</v>
      </c>
      <c r="DA871" t="s">
        <v>206</v>
      </c>
      <c r="DB871" t="s">
        <v>193</v>
      </c>
      <c r="DC871" t="s">
        <v>193</v>
      </c>
      <c r="DD871" t="s">
        <v>193</v>
      </c>
      <c r="DE871" t="s">
        <v>193</v>
      </c>
      <c r="DF871" t="s">
        <v>193</v>
      </c>
      <c r="DG871" t="s">
        <v>29</v>
      </c>
      <c r="DH871" t="s">
        <v>31</v>
      </c>
      <c r="DI871" t="s">
        <v>208</v>
      </c>
      <c r="DJ871" t="s">
        <v>218</v>
      </c>
      <c r="DK871" t="s">
        <v>247</v>
      </c>
      <c r="DL871" t="s">
        <v>222</v>
      </c>
      <c r="DM871" t="s">
        <v>222</v>
      </c>
      <c r="DN871" t="s">
        <v>223</v>
      </c>
      <c r="DO871" t="s">
        <v>1002</v>
      </c>
      <c r="DP871">
        <v>109.627</v>
      </c>
      <c r="DQ871">
        <v>2.911</v>
      </c>
      <c r="DR871">
        <v>154.91849999999999</v>
      </c>
      <c r="DS871">
        <v>-65.081500000000005</v>
      </c>
      <c r="DT871">
        <v>111.44</v>
      </c>
      <c r="DU871">
        <v>2.7989999999999999</v>
      </c>
      <c r="DV871">
        <v>139.19560000000001</v>
      </c>
      <c r="DW871">
        <v>-80.804400000000001</v>
      </c>
      <c r="DX871">
        <v>112.64700000000001</v>
      </c>
      <c r="DY871">
        <v>2.7250000000000001</v>
      </c>
      <c r="DZ871">
        <v>127.2163</v>
      </c>
      <c r="EA871">
        <v>-92.783699999999996</v>
      </c>
      <c r="EB871">
        <v>114.245</v>
      </c>
      <c r="EC871">
        <v>2.629</v>
      </c>
      <c r="ED871">
        <v>118.15349999999999</v>
      </c>
      <c r="EE871">
        <v>-101.84650000000001</v>
      </c>
      <c r="EF871">
        <v>117.072</v>
      </c>
      <c r="EG871">
        <v>2.4630000000000001</v>
      </c>
      <c r="EH871">
        <v>119.3878</v>
      </c>
      <c r="EI871">
        <v>-100.6122</v>
      </c>
      <c r="EJ871">
        <v>115.511</v>
      </c>
      <c r="EK871">
        <v>2.5539999999999998</v>
      </c>
      <c r="EL871">
        <v>120.8381</v>
      </c>
      <c r="EM871">
        <v>-99.161900000000003</v>
      </c>
      <c r="EN871">
        <v>116.47799999999999</v>
      </c>
      <c r="EO871">
        <v>2.4969999999999999</v>
      </c>
      <c r="EP871">
        <v>116.8788</v>
      </c>
      <c r="EQ871">
        <v>-103.1212</v>
      </c>
      <c r="ER871">
        <v>116.803</v>
      </c>
      <c r="ES871">
        <v>2.4780000000000002</v>
      </c>
      <c r="ET871">
        <v>125.6575</v>
      </c>
      <c r="EU871">
        <v>-94.342500000000001</v>
      </c>
      <c r="EV871">
        <v>117.389</v>
      </c>
      <c r="EW871">
        <v>2.444</v>
      </c>
      <c r="EX871">
        <v>119.9952</v>
      </c>
      <c r="EY871">
        <v>-100.0048</v>
      </c>
      <c r="EZ871">
        <v>117.839</v>
      </c>
      <c r="FA871">
        <v>2.4180000000000001</v>
      </c>
      <c r="FB871">
        <v>120.6088</v>
      </c>
      <c r="FC871">
        <v>-99.391199999999998</v>
      </c>
      <c r="FD871">
        <v>116.462</v>
      </c>
      <c r="FE871">
        <v>2.4969999999999999</v>
      </c>
      <c r="FF871">
        <v>121.6905</v>
      </c>
      <c r="FG871">
        <v>-98.3095</v>
      </c>
      <c r="FH871">
        <v>61.59</v>
      </c>
      <c r="FI871">
        <v>-25.52</v>
      </c>
      <c r="FJ871">
        <v>83.55</v>
      </c>
      <c r="FK871">
        <v>3.98</v>
      </c>
      <c r="FL871">
        <v>121.563</v>
      </c>
      <c r="FM871">
        <v>-2.14</v>
      </c>
      <c r="FN871">
        <v>0.31230000000000002</v>
      </c>
      <c r="FO871">
        <v>-13.222899999999999</v>
      </c>
      <c r="FP871">
        <v>0.33360000000000001</v>
      </c>
      <c r="FQ871">
        <v>-21.758500000000002</v>
      </c>
      <c r="FR871">
        <v>0.41099999999999998</v>
      </c>
      <c r="FS871">
        <v>-16.2073</v>
      </c>
      <c r="FT871">
        <v>0.7863</v>
      </c>
      <c r="FU871">
        <v>9.4878999999999998</v>
      </c>
      <c r="FV871">
        <v>1.3509</v>
      </c>
      <c r="FW871">
        <v>5.1962000000000002</v>
      </c>
      <c r="FX871" t="s">
        <v>2151</v>
      </c>
      <c r="FY871">
        <v>265332.54680000001</v>
      </c>
    </row>
    <row r="872" spans="1:181" x14ac:dyDescent="0.35">
      <c r="A872">
        <v>875</v>
      </c>
      <c r="B872" t="s">
        <v>5635</v>
      </c>
      <c r="C872" t="s">
        <v>5637</v>
      </c>
      <c r="D872" t="s">
        <v>2160</v>
      </c>
      <c r="E872" t="s">
        <v>2161</v>
      </c>
      <c r="F872" t="s">
        <v>330</v>
      </c>
      <c r="G872" t="s">
        <v>304</v>
      </c>
      <c r="H872" t="s">
        <v>233</v>
      </c>
      <c r="I872" t="s">
        <v>304</v>
      </c>
      <c r="J872" t="s">
        <v>316</v>
      </c>
      <c r="K872" t="s">
        <v>193</v>
      </c>
      <c r="L872" t="s">
        <v>2162</v>
      </c>
      <c r="M872">
        <v>6</v>
      </c>
      <c r="N872" t="s">
        <v>196</v>
      </c>
      <c r="O872" t="s">
        <v>197</v>
      </c>
      <c r="P872" t="s">
        <v>198</v>
      </c>
      <c r="Q872">
        <v>1100</v>
      </c>
      <c r="R872" t="s">
        <v>198</v>
      </c>
      <c r="S872">
        <v>600</v>
      </c>
      <c r="T872">
        <v>5</v>
      </c>
      <c r="U872">
        <v>2</v>
      </c>
      <c r="V872" t="s">
        <v>199</v>
      </c>
      <c r="W872" t="s">
        <v>200</v>
      </c>
      <c r="X872">
        <v>4.5</v>
      </c>
      <c r="Y872" t="s">
        <v>193</v>
      </c>
      <c r="Z872" t="s">
        <v>5593</v>
      </c>
      <c r="AA872" t="s">
        <v>1786</v>
      </c>
      <c r="AB872">
        <v>412.5</v>
      </c>
      <c r="AD872">
        <v>-1.5</v>
      </c>
      <c r="AE872" t="s">
        <v>193</v>
      </c>
      <c r="AF872" t="s">
        <v>193</v>
      </c>
      <c r="AG872">
        <v>412.5</v>
      </c>
      <c r="AH872">
        <v>0</v>
      </c>
      <c r="AI872">
        <v>0</v>
      </c>
      <c r="AJ872" t="s">
        <v>193</v>
      </c>
      <c r="AK872" t="s">
        <v>193</v>
      </c>
      <c r="AM872">
        <v>100</v>
      </c>
      <c r="AN872">
        <v>0</v>
      </c>
      <c r="AO872" t="s">
        <v>193</v>
      </c>
      <c r="AP872">
        <v>2</v>
      </c>
      <c r="AQ872">
        <v>4.5279999999999996</v>
      </c>
      <c r="AR872">
        <v>99.875</v>
      </c>
      <c r="AS872" t="s">
        <v>202</v>
      </c>
      <c r="AT872" t="s">
        <v>203</v>
      </c>
      <c r="AU872" t="s">
        <v>204</v>
      </c>
      <c r="AV872" t="s">
        <v>205</v>
      </c>
      <c r="AW872">
        <v>3</v>
      </c>
      <c r="AX872">
        <v>3</v>
      </c>
      <c r="AY872" t="s">
        <v>193</v>
      </c>
      <c r="AZ872" t="s">
        <v>193</v>
      </c>
      <c r="BA872" t="s">
        <v>202</v>
      </c>
      <c r="BB872" t="s">
        <v>206</v>
      </c>
      <c r="BC872" t="s">
        <v>202</v>
      </c>
      <c r="BD872" t="s">
        <v>206</v>
      </c>
      <c r="BE872" t="s">
        <v>206</v>
      </c>
      <c r="BF872" t="s">
        <v>206</v>
      </c>
      <c r="BG872" t="s">
        <v>207</v>
      </c>
      <c r="BH872" t="s">
        <v>336</v>
      </c>
      <c r="BI872">
        <v>2000</v>
      </c>
      <c r="BK872" t="s">
        <v>206</v>
      </c>
      <c r="BL872" t="s">
        <v>208</v>
      </c>
      <c r="BM872" t="s">
        <v>30</v>
      </c>
      <c r="BN872" t="s">
        <v>32</v>
      </c>
      <c r="BO872" t="s">
        <v>193</v>
      </c>
      <c r="BP872" t="s">
        <v>193</v>
      </c>
      <c r="BQ872" t="s">
        <v>193</v>
      </c>
      <c r="BR872" t="s">
        <v>193</v>
      </c>
      <c r="BS872" t="s">
        <v>193</v>
      </c>
      <c r="BT872" t="s">
        <v>193</v>
      </c>
      <c r="BU872" t="s">
        <v>193</v>
      </c>
      <c r="BV872" t="s">
        <v>193</v>
      </c>
      <c r="BW872" t="s">
        <v>209</v>
      </c>
      <c r="BX872" t="s">
        <v>197</v>
      </c>
      <c r="BY872" t="s">
        <v>193</v>
      </c>
      <c r="BZ872" t="s">
        <v>1362</v>
      </c>
      <c r="CA872" t="s">
        <v>1819</v>
      </c>
      <c r="CB872" t="s">
        <v>2163</v>
      </c>
      <c r="CC872" t="s">
        <v>2164</v>
      </c>
      <c r="CD872" t="s">
        <v>5635</v>
      </c>
      <c r="CE872">
        <v>1</v>
      </c>
      <c r="CF872">
        <v>1</v>
      </c>
      <c r="CG872" t="s">
        <v>214</v>
      </c>
      <c r="CH872" t="s">
        <v>215</v>
      </c>
      <c r="CI872" t="s">
        <v>215</v>
      </c>
      <c r="CJ872" t="s">
        <v>197</v>
      </c>
      <c r="CK872">
        <v>600</v>
      </c>
      <c r="CL872" t="s">
        <v>216</v>
      </c>
      <c r="CM872">
        <v>1</v>
      </c>
      <c r="CN872" t="s">
        <v>199</v>
      </c>
      <c r="CO872" t="s">
        <v>193</v>
      </c>
      <c r="CP872">
        <v>1</v>
      </c>
      <c r="CQ872" t="s">
        <v>193</v>
      </c>
      <c r="CR872" t="s">
        <v>193</v>
      </c>
      <c r="CS872" t="s">
        <v>193</v>
      </c>
      <c r="CT872" t="s">
        <v>193</v>
      </c>
      <c r="CU872" t="s">
        <v>193</v>
      </c>
      <c r="CV872" t="s">
        <v>193</v>
      </c>
      <c r="CW872" t="s">
        <v>2160</v>
      </c>
      <c r="CX872" t="s">
        <v>217</v>
      </c>
      <c r="CY872">
        <v>0.6</v>
      </c>
      <c r="CZ872">
        <v>3.6</v>
      </c>
      <c r="DA872" t="s">
        <v>206</v>
      </c>
      <c r="DB872" t="s">
        <v>193</v>
      </c>
      <c r="DC872" t="s">
        <v>193</v>
      </c>
      <c r="DD872" t="s">
        <v>193</v>
      </c>
      <c r="DE872" t="s">
        <v>193</v>
      </c>
      <c r="DF872" t="s">
        <v>193</v>
      </c>
      <c r="DG872" t="s">
        <v>220</v>
      </c>
      <c r="DH872" t="s">
        <v>339</v>
      </c>
      <c r="DI872" t="s">
        <v>240</v>
      </c>
      <c r="DJ872" t="s">
        <v>341</v>
      </c>
      <c r="DK872" t="s">
        <v>218</v>
      </c>
      <c r="DL872" t="s">
        <v>222</v>
      </c>
      <c r="DM872" t="s">
        <v>222</v>
      </c>
      <c r="DN872" t="s">
        <v>223</v>
      </c>
      <c r="DO872" t="s">
        <v>1790</v>
      </c>
      <c r="DP872">
        <v>103.006</v>
      </c>
      <c r="DQ872">
        <v>3.8239999999999998</v>
      </c>
      <c r="DR872">
        <v>330.1814</v>
      </c>
      <c r="DS872">
        <v>-82.318600000000004</v>
      </c>
      <c r="DT872">
        <v>103.45399999999999</v>
      </c>
      <c r="DU872">
        <v>3.7250000000000001</v>
      </c>
      <c r="DV872">
        <v>319.99770000000001</v>
      </c>
      <c r="DW872">
        <v>-92.502300000000005</v>
      </c>
      <c r="DX872">
        <v>103.896</v>
      </c>
      <c r="DY872">
        <v>3.6280000000000001</v>
      </c>
      <c r="DZ872">
        <v>313.71949999999998</v>
      </c>
      <c r="EA872">
        <v>-98.780500000000004</v>
      </c>
      <c r="EB872">
        <v>104.512</v>
      </c>
      <c r="EC872">
        <v>3.4929999999999999</v>
      </c>
      <c r="ED872">
        <v>312.87759999999997</v>
      </c>
      <c r="EE872">
        <v>-99.622399999999999</v>
      </c>
      <c r="EF872">
        <v>104.523</v>
      </c>
      <c r="EG872">
        <v>3.49</v>
      </c>
      <c r="EH872">
        <v>310.25650000000002</v>
      </c>
      <c r="EI872">
        <v>-102.2435</v>
      </c>
      <c r="EJ872">
        <v>104.56399999999999</v>
      </c>
      <c r="EK872">
        <v>3.48</v>
      </c>
      <c r="EL872">
        <v>312.76139999999998</v>
      </c>
      <c r="EM872">
        <v>-99.738600000000005</v>
      </c>
      <c r="EN872">
        <v>105.13500000000001</v>
      </c>
      <c r="EO872">
        <v>3.355</v>
      </c>
      <c r="EP872">
        <v>302.03519999999997</v>
      </c>
      <c r="EQ872">
        <v>-110.4648</v>
      </c>
      <c r="ER872">
        <v>105.999</v>
      </c>
      <c r="ES872">
        <v>3.1680000000000001</v>
      </c>
      <c r="ET872">
        <v>280.78120000000001</v>
      </c>
      <c r="EU872">
        <v>-131.71879999999999</v>
      </c>
      <c r="EV872">
        <v>105.999</v>
      </c>
      <c r="EW872">
        <v>3.1680000000000001</v>
      </c>
      <c r="EX872">
        <v>280.50720000000001</v>
      </c>
      <c r="EY872">
        <v>-131.99279999999999</v>
      </c>
      <c r="EZ872">
        <v>107.289</v>
      </c>
      <c r="FA872">
        <v>2.8889999999999998</v>
      </c>
      <c r="FB872">
        <v>246.4776</v>
      </c>
      <c r="FC872">
        <v>-166.0224</v>
      </c>
      <c r="FD872">
        <v>107.289</v>
      </c>
      <c r="FE872">
        <v>2.8889999999999998</v>
      </c>
      <c r="FF872">
        <v>244.61279999999999</v>
      </c>
      <c r="FG872">
        <v>-167.88720000000001</v>
      </c>
      <c r="FH872">
        <v>61.59</v>
      </c>
      <c r="FI872">
        <v>-25.52</v>
      </c>
      <c r="FJ872">
        <v>83.55</v>
      </c>
      <c r="FK872">
        <v>3.98</v>
      </c>
      <c r="FL872">
        <v>121.563</v>
      </c>
      <c r="FM872">
        <v>-2.14</v>
      </c>
      <c r="FN872">
        <v>0.31230000000000002</v>
      </c>
      <c r="FO872">
        <v>-13.222899999999999</v>
      </c>
      <c r="FP872">
        <v>0.33360000000000001</v>
      </c>
      <c r="FQ872">
        <v>-21.758500000000002</v>
      </c>
      <c r="FR872">
        <v>0.41099999999999998</v>
      </c>
      <c r="FS872">
        <v>-16.2073</v>
      </c>
      <c r="FT872">
        <v>0.7863</v>
      </c>
      <c r="FU872">
        <v>9.4878999999999998</v>
      </c>
      <c r="FV872">
        <v>1.3509</v>
      </c>
      <c r="FW872">
        <v>5.1962000000000002</v>
      </c>
      <c r="FX872" t="s">
        <v>2165</v>
      </c>
      <c r="FY872">
        <v>19644.317200000001</v>
      </c>
    </row>
    <row r="873" spans="1:181" x14ac:dyDescent="0.35">
      <c r="A873">
        <v>876</v>
      </c>
      <c r="B873" t="s">
        <v>5635</v>
      </c>
      <c r="C873" t="s">
        <v>5637</v>
      </c>
      <c r="D873" t="s">
        <v>2160</v>
      </c>
      <c r="E873" t="s">
        <v>2161</v>
      </c>
      <c r="F873" t="s">
        <v>330</v>
      </c>
      <c r="G873" t="s">
        <v>304</v>
      </c>
      <c r="H873" t="s">
        <v>233</v>
      </c>
      <c r="I873" t="s">
        <v>304</v>
      </c>
      <c r="J873" t="s">
        <v>316</v>
      </c>
      <c r="K873" t="s">
        <v>193</v>
      </c>
      <c r="L873" t="s">
        <v>2162</v>
      </c>
      <c r="M873" t="s">
        <v>193</v>
      </c>
      <c r="N873" t="s">
        <v>196</v>
      </c>
      <c r="O873" t="s">
        <v>197</v>
      </c>
      <c r="P873" t="s">
        <v>198</v>
      </c>
      <c r="Q873">
        <v>1100</v>
      </c>
      <c r="R873" t="s">
        <v>198</v>
      </c>
      <c r="S873">
        <v>500</v>
      </c>
      <c r="T873">
        <v>10</v>
      </c>
      <c r="U873">
        <v>2</v>
      </c>
      <c r="V873" t="s">
        <v>199</v>
      </c>
      <c r="W873" t="s">
        <v>200</v>
      </c>
      <c r="X873">
        <v>4.875</v>
      </c>
      <c r="Y873" t="s">
        <v>193</v>
      </c>
      <c r="Z873" t="s">
        <v>5405</v>
      </c>
      <c r="AA873" t="s">
        <v>1544</v>
      </c>
      <c r="AB873">
        <v>412.5</v>
      </c>
      <c r="AD873">
        <v>-5.5</v>
      </c>
      <c r="AE873" t="s">
        <v>193</v>
      </c>
      <c r="AF873" t="s">
        <v>193</v>
      </c>
      <c r="AG873">
        <v>412.5</v>
      </c>
      <c r="AH873">
        <v>0</v>
      </c>
      <c r="AI873">
        <v>0</v>
      </c>
      <c r="AJ873" t="s">
        <v>193</v>
      </c>
      <c r="AK873" t="s">
        <v>193</v>
      </c>
      <c r="AM873">
        <v>100</v>
      </c>
      <c r="AN873">
        <v>0</v>
      </c>
      <c r="AO873" t="s">
        <v>193</v>
      </c>
      <c r="AP873">
        <v>2.4</v>
      </c>
      <c r="AQ873">
        <v>4.9020000000000001</v>
      </c>
      <c r="AR873">
        <v>99.787999999999997</v>
      </c>
      <c r="AS873" t="s">
        <v>202</v>
      </c>
      <c r="AT873" t="s">
        <v>203</v>
      </c>
      <c r="AU873" t="s">
        <v>204</v>
      </c>
      <c r="AV873" t="s">
        <v>205</v>
      </c>
      <c r="AW873">
        <v>3</v>
      </c>
      <c r="AX873">
        <v>3</v>
      </c>
      <c r="AY873" t="s">
        <v>193</v>
      </c>
      <c r="AZ873" t="s">
        <v>193</v>
      </c>
      <c r="BA873" t="s">
        <v>202</v>
      </c>
      <c r="BB873" t="s">
        <v>206</v>
      </c>
      <c r="BC873" t="s">
        <v>202</v>
      </c>
      <c r="BD873" t="s">
        <v>206</v>
      </c>
      <c r="BE873" t="s">
        <v>206</v>
      </c>
      <c r="BF873" t="s">
        <v>206</v>
      </c>
      <c r="BG873" t="s">
        <v>207</v>
      </c>
      <c r="BH873" t="s">
        <v>336</v>
      </c>
      <c r="BI873">
        <v>2000</v>
      </c>
      <c r="BK873" t="s">
        <v>206</v>
      </c>
      <c r="BL873" t="s">
        <v>208</v>
      </c>
      <c r="BM873" t="s">
        <v>30</v>
      </c>
      <c r="BN873" t="s">
        <v>32</v>
      </c>
      <c r="BO873" t="s">
        <v>193</v>
      </c>
      <c r="BP873" t="s">
        <v>193</v>
      </c>
      <c r="BQ873" t="s">
        <v>193</v>
      </c>
      <c r="BR873" t="s">
        <v>193</v>
      </c>
      <c r="BS873" t="s">
        <v>193</v>
      </c>
      <c r="BT873" t="s">
        <v>193</v>
      </c>
      <c r="BU873" t="s">
        <v>193</v>
      </c>
      <c r="BV873" t="s">
        <v>193</v>
      </c>
      <c r="BW873" t="s">
        <v>209</v>
      </c>
      <c r="BX873" t="s">
        <v>197</v>
      </c>
      <c r="BY873" t="s">
        <v>193</v>
      </c>
      <c r="BZ873" t="s">
        <v>1362</v>
      </c>
      <c r="CA873" t="s">
        <v>1819</v>
      </c>
      <c r="CB873" t="s">
        <v>2166</v>
      </c>
      <c r="CC873" t="s">
        <v>2167</v>
      </c>
      <c r="CD873" t="s">
        <v>5635</v>
      </c>
      <c r="CE873">
        <v>1</v>
      </c>
      <c r="CF873">
        <v>0</v>
      </c>
      <c r="CG873" t="s">
        <v>214</v>
      </c>
      <c r="CH873" t="s">
        <v>215</v>
      </c>
      <c r="CI873" t="s">
        <v>215</v>
      </c>
      <c r="CJ873" t="s">
        <v>197</v>
      </c>
      <c r="CK873">
        <v>500</v>
      </c>
      <c r="CL873" t="s">
        <v>216</v>
      </c>
      <c r="CM873">
        <v>1</v>
      </c>
      <c r="CN873" t="s">
        <v>199</v>
      </c>
      <c r="CO873" t="s">
        <v>193</v>
      </c>
      <c r="CP873">
        <v>3</v>
      </c>
      <c r="CQ873" t="s">
        <v>193</v>
      </c>
      <c r="CR873" t="s">
        <v>193</v>
      </c>
      <c r="CS873" t="s">
        <v>193</v>
      </c>
      <c r="CT873" t="s">
        <v>193</v>
      </c>
      <c r="CU873" t="s">
        <v>193</v>
      </c>
      <c r="CV873" t="s">
        <v>193</v>
      </c>
      <c r="CW873" t="s">
        <v>2160</v>
      </c>
      <c r="CX873" t="s">
        <v>217</v>
      </c>
      <c r="CY873">
        <v>0.65</v>
      </c>
      <c r="CZ873">
        <v>3.25</v>
      </c>
      <c r="DA873" t="s">
        <v>206</v>
      </c>
      <c r="DB873" t="s">
        <v>193</v>
      </c>
      <c r="DC873" t="s">
        <v>193</v>
      </c>
      <c r="DD873" t="s">
        <v>193</v>
      </c>
      <c r="DE873" t="s">
        <v>193</v>
      </c>
      <c r="DF873" t="s">
        <v>193</v>
      </c>
      <c r="DG873" t="s">
        <v>220</v>
      </c>
      <c r="DH873" t="s">
        <v>339</v>
      </c>
      <c r="DI873" t="s">
        <v>240</v>
      </c>
      <c r="DJ873" t="s">
        <v>341</v>
      </c>
      <c r="DK873" t="s">
        <v>218</v>
      </c>
      <c r="DL873" t="s">
        <v>222</v>
      </c>
      <c r="DM873" t="s">
        <v>222</v>
      </c>
      <c r="DN873" t="s">
        <v>223</v>
      </c>
      <c r="DO873" t="s">
        <v>1547</v>
      </c>
      <c r="DP873">
        <v>105.179</v>
      </c>
      <c r="DQ873">
        <v>4.2220000000000004</v>
      </c>
      <c r="DR873">
        <v>337.55290000000002</v>
      </c>
      <c r="DS873">
        <v>-74.947100000000006</v>
      </c>
      <c r="DT873">
        <v>106.47799999999999</v>
      </c>
      <c r="DU873">
        <v>4.0640000000000001</v>
      </c>
      <c r="DV873">
        <v>319.69130000000001</v>
      </c>
      <c r="DW873">
        <v>-92.808700000000002</v>
      </c>
      <c r="DX873">
        <v>106.611</v>
      </c>
      <c r="DY873">
        <v>4.048</v>
      </c>
      <c r="DZ873">
        <v>320.38010000000003</v>
      </c>
      <c r="EA873">
        <v>-92.119900000000001</v>
      </c>
      <c r="EB873">
        <v>107.664</v>
      </c>
      <c r="EC873">
        <v>3.9220000000000002</v>
      </c>
      <c r="ED873">
        <v>324.75749999999999</v>
      </c>
      <c r="EE873">
        <v>-87.742500000000007</v>
      </c>
      <c r="EF873">
        <v>108.247</v>
      </c>
      <c r="EG873">
        <v>3.8519999999999999</v>
      </c>
      <c r="EH873">
        <v>312.57799999999997</v>
      </c>
      <c r="EI873">
        <v>-99.921999999999997</v>
      </c>
      <c r="EJ873">
        <v>107.83799999999999</v>
      </c>
      <c r="EK873">
        <v>3.9</v>
      </c>
      <c r="EL873">
        <v>323.07209999999998</v>
      </c>
      <c r="EM873">
        <v>-89.427899999999994</v>
      </c>
      <c r="EN873">
        <v>108.01300000000001</v>
      </c>
      <c r="EO873">
        <v>3.879</v>
      </c>
      <c r="EP873">
        <v>329.60239999999999</v>
      </c>
      <c r="EQ873">
        <v>-82.897599999999997</v>
      </c>
      <c r="ER873">
        <v>108.01300000000001</v>
      </c>
      <c r="ES873">
        <v>3.879</v>
      </c>
      <c r="ET873">
        <v>328.26819999999998</v>
      </c>
      <c r="EU873">
        <v>-84.231800000000007</v>
      </c>
      <c r="EV873">
        <v>108.467</v>
      </c>
      <c r="EW873">
        <v>3.8250000000000002</v>
      </c>
      <c r="EX873">
        <v>323.04860000000002</v>
      </c>
      <c r="EY873">
        <v>-89.451400000000007</v>
      </c>
      <c r="EZ873">
        <v>108.467</v>
      </c>
      <c r="FA873">
        <v>3.8250000000000002</v>
      </c>
      <c r="FB873">
        <v>315.54410000000001</v>
      </c>
      <c r="FC873">
        <v>-96.9559</v>
      </c>
      <c r="FD873">
        <v>108.467</v>
      </c>
      <c r="FE873">
        <v>3.8250000000000002</v>
      </c>
      <c r="FF873">
        <v>311.30450000000002</v>
      </c>
      <c r="FG873">
        <v>-101.1955</v>
      </c>
      <c r="FH873">
        <v>61.59</v>
      </c>
      <c r="FI873">
        <v>-25.52</v>
      </c>
      <c r="FJ873">
        <v>83.55</v>
      </c>
      <c r="FK873">
        <v>3.98</v>
      </c>
      <c r="FL873">
        <v>121.563</v>
      </c>
      <c r="FM873">
        <v>-2.14</v>
      </c>
      <c r="FN873">
        <v>0.31230000000000002</v>
      </c>
      <c r="FO873">
        <v>-13.222899999999999</v>
      </c>
      <c r="FP873">
        <v>0.33360000000000001</v>
      </c>
      <c r="FQ873">
        <v>-21.758500000000002</v>
      </c>
      <c r="FR873">
        <v>0.41099999999999998</v>
      </c>
      <c r="FS873">
        <v>-16.2073</v>
      </c>
      <c r="FT873">
        <v>0.7863</v>
      </c>
      <c r="FU873">
        <v>9.4878999999999998</v>
      </c>
      <c r="FV873">
        <v>1.3509</v>
      </c>
      <c r="FW873">
        <v>5.1962000000000002</v>
      </c>
      <c r="FX873" t="s">
        <v>2165</v>
      </c>
      <c r="FY873">
        <v>19644.317200000001</v>
      </c>
    </row>
    <row r="874" spans="1:181" x14ac:dyDescent="0.35">
      <c r="A874">
        <v>877</v>
      </c>
      <c r="B874" t="s">
        <v>5635</v>
      </c>
      <c r="C874" t="s">
        <v>5643</v>
      </c>
      <c r="D874" t="s">
        <v>2168</v>
      </c>
      <c r="E874" t="s">
        <v>2169</v>
      </c>
      <c r="F874" t="s">
        <v>232</v>
      </c>
      <c r="G874" t="s">
        <v>304</v>
      </c>
      <c r="H874" t="s">
        <v>233</v>
      </c>
      <c r="I874" t="s">
        <v>304</v>
      </c>
      <c r="J874" t="s">
        <v>316</v>
      </c>
      <c r="K874" t="s">
        <v>193</v>
      </c>
      <c r="L874" t="s">
        <v>683</v>
      </c>
      <c r="M874">
        <v>6</v>
      </c>
      <c r="N874" t="s">
        <v>196</v>
      </c>
      <c r="O874" t="s">
        <v>197</v>
      </c>
      <c r="P874" t="s">
        <v>198</v>
      </c>
      <c r="Q874">
        <v>2200</v>
      </c>
      <c r="R874" t="s">
        <v>198</v>
      </c>
      <c r="S874">
        <v>1100</v>
      </c>
      <c r="T874">
        <v>5</v>
      </c>
      <c r="U874">
        <v>2</v>
      </c>
      <c r="V874" t="s">
        <v>199</v>
      </c>
      <c r="W874" t="s">
        <v>200</v>
      </c>
      <c r="X874">
        <v>4.133</v>
      </c>
      <c r="Y874" t="s">
        <v>193</v>
      </c>
      <c r="Z874" t="s">
        <v>5657</v>
      </c>
      <c r="AA874" t="s">
        <v>1786</v>
      </c>
      <c r="AB874">
        <v>375</v>
      </c>
      <c r="AD874">
        <v>-16</v>
      </c>
      <c r="AE874" t="s">
        <v>193</v>
      </c>
      <c r="AF874" t="s">
        <v>193</v>
      </c>
      <c r="AG874">
        <v>400</v>
      </c>
      <c r="AH874">
        <v>0</v>
      </c>
      <c r="AI874">
        <v>0</v>
      </c>
      <c r="AJ874" t="s">
        <v>193</v>
      </c>
      <c r="AK874" t="s">
        <v>193</v>
      </c>
      <c r="AM874">
        <v>75</v>
      </c>
      <c r="AN874">
        <v>25</v>
      </c>
      <c r="AO874" t="s">
        <v>193</v>
      </c>
      <c r="AP874">
        <v>4.55</v>
      </c>
      <c r="AQ874">
        <v>4.133</v>
      </c>
      <c r="AR874">
        <v>100</v>
      </c>
      <c r="AS874" t="s">
        <v>202</v>
      </c>
      <c r="AT874" t="s">
        <v>203</v>
      </c>
      <c r="AU874" t="s">
        <v>204</v>
      </c>
      <c r="AV874" t="s">
        <v>958</v>
      </c>
      <c r="AW874">
        <v>5</v>
      </c>
      <c r="AX874">
        <v>2</v>
      </c>
      <c r="AY874">
        <v>3</v>
      </c>
      <c r="AZ874" t="s">
        <v>193</v>
      </c>
      <c r="BA874" t="s">
        <v>202</v>
      </c>
      <c r="BB874" t="s">
        <v>206</v>
      </c>
      <c r="BC874" t="s">
        <v>202</v>
      </c>
      <c r="BD874" t="s">
        <v>206</v>
      </c>
      <c r="BE874" t="s">
        <v>206</v>
      </c>
      <c r="BF874" t="s">
        <v>206</v>
      </c>
      <c r="BG874" t="s">
        <v>1319</v>
      </c>
      <c r="BH874" t="s">
        <v>336</v>
      </c>
      <c r="BI874">
        <v>2000</v>
      </c>
      <c r="BK874" t="s">
        <v>206</v>
      </c>
      <c r="BL874" t="s">
        <v>32</v>
      </c>
      <c r="BM874" t="s">
        <v>34</v>
      </c>
      <c r="BN874" t="s">
        <v>208</v>
      </c>
      <c r="BO874" t="s">
        <v>33</v>
      </c>
      <c r="BP874" t="s">
        <v>29</v>
      </c>
      <c r="BQ874" t="s">
        <v>193</v>
      </c>
      <c r="BR874" t="s">
        <v>193</v>
      </c>
      <c r="BS874" t="s">
        <v>193</v>
      </c>
      <c r="BT874" t="s">
        <v>193</v>
      </c>
      <c r="BU874" t="s">
        <v>193</v>
      </c>
      <c r="BV874" t="s">
        <v>193</v>
      </c>
      <c r="BW874" t="s">
        <v>209</v>
      </c>
      <c r="BX874" t="s">
        <v>197</v>
      </c>
      <c r="BY874" t="s">
        <v>193</v>
      </c>
      <c r="BZ874" t="s">
        <v>1362</v>
      </c>
      <c r="CA874" t="s">
        <v>2170</v>
      </c>
      <c r="CB874" t="s">
        <v>2171</v>
      </c>
      <c r="CC874" t="s">
        <v>2172</v>
      </c>
      <c r="CD874" t="s">
        <v>5635</v>
      </c>
      <c r="CE874">
        <v>1</v>
      </c>
      <c r="CF874">
        <v>1</v>
      </c>
      <c r="CG874" t="s">
        <v>214</v>
      </c>
      <c r="CH874" t="s">
        <v>215</v>
      </c>
      <c r="CI874" t="s">
        <v>215</v>
      </c>
      <c r="CJ874" t="s">
        <v>197</v>
      </c>
      <c r="CK874">
        <v>1100</v>
      </c>
      <c r="CL874" t="s">
        <v>216</v>
      </c>
      <c r="CM874">
        <v>1</v>
      </c>
      <c r="CN874" t="s">
        <v>199</v>
      </c>
      <c r="CO874" t="s">
        <v>193</v>
      </c>
      <c r="CP874">
        <v>1</v>
      </c>
      <c r="CQ874" t="s">
        <v>193</v>
      </c>
      <c r="CR874" t="s">
        <v>193</v>
      </c>
      <c r="CS874" t="s">
        <v>193</v>
      </c>
      <c r="CT874" t="s">
        <v>193</v>
      </c>
      <c r="CU874" t="s">
        <v>193</v>
      </c>
      <c r="CV874" t="s">
        <v>193</v>
      </c>
      <c r="CW874" t="s">
        <v>2168</v>
      </c>
      <c r="CX874" t="s">
        <v>217</v>
      </c>
      <c r="CY874">
        <v>0.6</v>
      </c>
      <c r="CZ874">
        <v>6.6</v>
      </c>
      <c r="DA874" t="s">
        <v>206</v>
      </c>
      <c r="DB874" t="s">
        <v>193</v>
      </c>
      <c r="DC874" t="s">
        <v>193</v>
      </c>
      <c r="DD874" t="s">
        <v>193</v>
      </c>
      <c r="DE874" t="s">
        <v>193</v>
      </c>
      <c r="DF874" t="s">
        <v>193</v>
      </c>
      <c r="DG874" t="s">
        <v>31</v>
      </c>
      <c r="DH874" t="s">
        <v>26</v>
      </c>
      <c r="DI874" t="s">
        <v>220</v>
      </c>
      <c r="DJ874" t="s">
        <v>28</v>
      </c>
      <c r="DK874" t="s">
        <v>350</v>
      </c>
      <c r="DL874" t="s">
        <v>222</v>
      </c>
      <c r="DM874" t="s">
        <v>222</v>
      </c>
      <c r="DN874" t="s">
        <v>223</v>
      </c>
      <c r="DO874" t="s">
        <v>1790</v>
      </c>
      <c r="DP874">
        <v>104.688</v>
      </c>
      <c r="DQ874">
        <v>3.097</v>
      </c>
      <c r="DR874">
        <v>268.6395</v>
      </c>
      <c r="DS874">
        <v>-106.3605</v>
      </c>
      <c r="DT874">
        <v>105.866</v>
      </c>
      <c r="DU874">
        <v>2.843</v>
      </c>
      <c r="DV874">
        <v>232.0814</v>
      </c>
      <c r="DW874">
        <v>-142.9186</v>
      </c>
      <c r="DX874">
        <v>105.40300000000001</v>
      </c>
      <c r="DY874">
        <v>2.9409999999999998</v>
      </c>
      <c r="DZ874">
        <v>241.5977</v>
      </c>
      <c r="EA874">
        <v>-133.4023</v>
      </c>
      <c r="EB874">
        <v>106.883</v>
      </c>
      <c r="EC874">
        <v>2.6269999999999998</v>
      </c>
      <c r="ED874">
        <v>213.61949999999999</v>
      </c>
      <c r="EE874">
        <v>-161.38050000000001</v>
      </c>
      <c r="EF874">
        <v>107.336</v>
      </c>
      <c r="EG874">
        <v>2.5310000000000001</v>
      </c>
      <c r="EH874">
        <v>216.67760000000001</v>
      </c>
      <c r="EI874">
        <v>-158.32239999999999</v>
      </c>
      <c r="EJ874">
        <v>107.727</v>
      </c>
      <c r="EK874">
        <v>2.448</v>
      </c>
      <c r="EL874">
        <v>206.0565</v>
      </c>
      <c r="EM874">
        <v>-168.9435</v>
      </c>
      <c r="EN874">
        <v>107.788</v>
      </c>
      <c r="EO874">
        <v>2.4329999999999998</v>
      </c>
      <c r="EP874">
        <v>208.06139999999999</v>
      </c>
      <c r="EQ874">
        <v>-166.93860000000001</v>
      </c>
      <c r="ER874">
        <v>108.139</v>
      </c>
      <c r="ES874">
        <v>2.359</v>
      </c>
      <c r="ET874">
        <v>202.43520000000001</v>
      </c>
      <c r="EU874">
        <v>-172.56479999999999</v>
      </c>
      <c r="EV874">
        <v>107.837</v>
      </c>
      <c r="EW874">
        <v>2.4209999999999998</v>
      </c>
      <c r="EX874">
        <v>206.0812</v>
      </c>
      <c r="EY874">
        <v>-168.9188</v>
      </c>
      <c r="EZ874">
        <v>107.861</v>
      </c>
      <c r="FA874">
        <v>2.415</v>
      </c>
      <c r="FB874">
        <v>205.2072</v>
      </c>
      <c r="FC874">
        <v>-169.7928</v>
      </c>
      <c r="FD874">
        <v>109.185</v>
      </c>
      <c r="FE874">
        <v>2.1360000000000001</v>
      </c>
      <c r="FF874">
        <v>171.17760000000001</v>
      </c>
      <c r="FG874">
        <v>-203.82239999999999</v>
      </c>
      <c r="FH874">
        <v>61.59</v>
      </c>
      <c r="FI874">
        <v>-25.52</v>
      </c>
      <c r="FJ874">
        <v>83.55</v>
      </c>
      <c r="FK874">
        <v>3.98</v>
      </c>
      <c r="FL874">
        <v>121.563</v>
      </c>
      <c r="FM874">
        <v>-2.14</v>
      </c>
      <c r="FN874">
        <v>0.31230000000000002</v>
      </c>
      <c r="FO874">
        <v>-13.222899999999999</v>
      </c>
      <c r="FP874">
        <v>0.33360000000000001</v>
      </c>
      <c r="FQ874">
        <v>-21.758500000000002</v>
      </c>
      <c r="FR874">
        <v>0.41099999999999998</v>
      </c>
      <c r="FS874">
        <v>-16.2073</v>
      </c>
      <c r="FT874">
        <v>0.7863</v>
      </c>
      <c r="FU874">
        <v>9.4878999999999998</v>
      </c>
      <c r="FV874">
        <v>1.3509</v>
      </c>
      <c r="FW874">
        <v>5.1962000000000002</v>
      </c>
      <c r="FX874" t="s">
        <v>2173</v>
      </c>
      <c r="FY874">
        <v>117911.88770000001</v>
      </c>
    </row>
    <row r="875" spans="1:181" x14ac:dyDescent="0.35">
      <c r="A875">
        <v>878</v>
      </c>
      <c r="B875" t="s">
        <v>5635</v>
      </c>
      <c r="C875" t="s">
        <v>5643</v>
      </c>
      <c r="D875" t="s">
        <v>2168</v>
      </c>
      <c r="E875" t="s">
        <v>2169</v>
      </c>
      <c r="F875" t="s">
        <v>232</v>
      </c>
      <c r="G875" t="s">
        <v>304</v>
      </c>
      <c r="H875" t="s">
        <v>233</v>
      </c>
      <c r="I875" t="s">
        <v>304</v>
      </c>
      <c r="J875" t="s">
        <v>316</v>
      </c>
      <c r="K875" t="s">
        <v>193</v>
      </c>
      <c r="L875" t="s">
        <v>683</v>
      </c>
      <c r="M875" t="s">
        <v>193</v>
      </c>
      <c r="N875" t="s">
        <v>196</v>
      </c>
      <c r="O875" t="s">
        <v>197</v>
      </c>
      <c r="P875" t="s">
        <v>198</v>
      </c>
      <c r="Q875">
        <v>2200</v>
      </c>
      <c r="R875" t="s">
        <v>198</v>
      </c>
      <c r="S875">
        <v>1100</v>
      </c>
      <c r="T875">
        <v>10</v>
      </c>
      <c r="U875">
        <v>2</v>
      </c>
      <c r="V875" t="s">
        <v>199</v>
      </c>
      <c r="W875" t="s">
        <v>200</v>
      </c>
      <c r="X875">
        <v>4.4969999999999999</v>
      </c>
      <c r="Y875" t="s">
        <v>193</v>
      </c>
      <c r="Z875" t="s">
        <v>5659</v>
      </c>
      <c r="AA875" t="s">
        <v>1712</v>
      </c>
      <c r="AB875">
        <v>375</v>
      </c>
      <c r="AD875">
        <v>-20</v>
      </c>
      <c r="AE875" t="s">
        <v>193</v>
      </c>
      <c r="AF875" t="s">
        <v>193</v>
      </c>
      <c r="AG875">
        <v>400</v>
      </c>
      <c r="AH875">
        <v>0</v>
      </c>
      <c r="AI875">
        <v>0</v>
      </c>
      <c r="AJ875" t="s">
        <v>193</v>
      </c>
      <c r="AK875" t="s">
        <v>193</v>
      </c>
      <c r="AM875">
        <v>65</v>
      </c>
      <c r="AN875">
        <v>25</v>
      </c>
      <c r="AO875" t="s">
        <v>193</v>
      </c>
      <c r="AP875">
        <v>5.09</v>
      </c>
      <c r="AQ875">
        <v>4.4969999999999999</v>
      </c>
      <c r="AR875">
        <v>100</v>
      </c>
      <c r="AS875" t="s">
        <v>202</v>
      </c>
      <c r="AT875" t="s">
        <v>203</v>
      </c>
      <c r="AU875" t="s">
        <v>204</v>
      </c>
      <c r="AV875" t="s">
        <v>958</v>
      </c>
      <c r="AW875">
        <v>5</v>
      </c>
      <c r="AX875">
        <v>2</v>
      </c>
      <c r="AY875">
        <v>3</v>
      </c>
      <c r="AZ875" t="s">
        <v>193</v>
      </c>
      <c r="BA875" t="s">
        <v>202</v>
      </c>
      <c r="BB875" t="s">
        <v>206</v>
      </c>
      <c r="BC875" t="s">
        <v>202</v>
      </c>
      <c r="BD875" t="s">
        <v>206</v>
      </c>
      <c r="BE875" t="s">
        <v>206</v>
      </c>
      <c r="BF875" t="s">
        <v>206</v>
      </c>
      <c r="BG875" t="s">
        <v>1319</v>
      </c>
      <c r="BH875" t="s">
        <v>336</v>
      </c>
      <c r="BI875">
        <v>2000</v>
      </c>
      <c r="BK875" t="s">
        <v>206</v>
      </c>
      <c r="BL875" t="s">
        <v>32</v>
      </c>
      <c r="BM875" t="s">
        <v>34</v>
      </c>
      <c r="BN875" t="s">
        <v>208</v>
      </c>
      <c r="BO875" t="s">
        <v>33</v>
      </c>
      <c r="BP875" t="s">
        <v>29</v>
      </c>
      <c r="BQ875" t="s">
        <v>193</v>
      </c>
      <c r="BR875" t="s">
        <v>193</v>
      </c>
      <c r="BS875" t="s">
        <v>193</v>
      </c>
      <c r="BT875" t="s">
        <v>193</v>
      </c>
      <c r="BU875" t="s">
        <v>193</v>
      </c>
      <c r="BV875" t="s">
        <v>193</v>
      </c>
      <c r="BW875" t="s">
        <v>209</v>
      </c>
      <c r="BX875" t="s">
        <v>197</v>
      </c>
      <c r="BY875" t="s">
        <v>193</v>
      </c>
      <c r="BZ875" t="s">
        <v>1362</v>
      </c>
      <c r="CA875" t="s">
        <v>2170</v>
      </c>
      <c r="CB875" t="s">
        <v>2174</v>
      </c>
      <c r="CC875" t="s">
        <v>2175</v>
      </c>
      <c r="CD875" t="s">
        <v>5635</v>
      </c>
      <c r="CE875">
        <v>1</v>
      </c>
      <c r="CF875">
        <v>0</v>
      </c>
      <c r="CG875" t="s">
        <v>214</v>
      </c>
      <c r="CH875" t="s">
        <v>215</v>
      </c>
      <c r="CI875" t="s">
        <v>215</v>
      </c>
      <c r="CJ875" t="s">
        <v>197</v>
      </c>
      <c r="CK875">
        <v>1100</v>
      </c>
      <c r="CL875" t="s">
        <v>216</v>
      </c>
      <c r="CM875">
        <v>1</v>
      </c>
      <c r="CN875" t="s">
        <v>199</v>
      </c>
      <c r="CO875" t="s">
        <v>193</v>
      </c>
      <c r="CP875">
        <v>3</v>
      </c>
      <c r="CQ875" t="s">
        <v>193</v>
      </c>
      <c r="CR875" t="s">
        <v>193</v>
      </c>
      <c r="CS875" t="s">
        <v>193</v>
      </c>
      <c r="CT875" t="s">
        <v>193</v>
      </c>
      <c r="CU875" t="s">
        <v>193</v>
      </c>
      <c r="CV875" t="s">
        <v>193</v>
      </c>
      <c r="CW875" t="s">
        <v>2168</v>
      </c>
      <c r="CX875" t="s">
        <v>217</v>
      </c>
      <c r="CY875">
        <v>0.65</v>
      </c>
      <c r="CZ875">
        <v>7.15</v>
      </c>
      <c r="DA875" t="s">
        <v>206</v>
      </c>
      <c r="DB875" t="s">
        <v>193</v>
      </c>
      <c r="DC875" t="s">
        <v>193</v>
      </c>
      <c r="DD875" t="s">
        <v>193</v>
      </c>
      <c r="DE875" t="s">
        <v>193</v>
      </c>
      <c r="DF875" t="s">
        <v>193</v>
      </c>
      <c r="DG875" t="s">
        <v>31</v>
      </c>
      <c r="DH875" t="s">
        <v>26</v>
      </c>
      <c r="DI875" t="s">
        <v>220</v>
      </c>
      <c r="DJ875" t="s">
        <v>28</v>
      </c>
      <c r="DK875" t="s">
        <v>350</v>
      </c>
      <c r="DL875" t="s">
        <v>222</v>
      </c>
      <c r="DM875" t="s">
        <v>222</v>
      </c>
      <c r="DN875" t="s">
        <v>223</v>
      </c>
      <c r="DO875" t="s">
        <v>1547</v>
      </c>
      <c r="DP875">
        <v>107.253</v>
      </c>
      <c r="DQ875">
        <v>3.6080000000000001</v>
      </c>
      <c r="DR875">
        <v>282.18470000000002</v>
      </c>
      <c r="DS875">
        <v>-92.815299999999993</v>
      </c>
      <c r="DT875">
        <v>108.496</v>
      </c>
      <c r="DU875">
        <v>3.4620000000000002</v>
      </c>
      <c r="DV875">
        <v>261.55290000000002</v>
      </c>
      <c r="DW875">
        <v>-113.44710000000001</v>
      </c>
      <c r="DX875">
        <v>109.541</v>
      </c>
      <c r="DY875">
        <v>3.3410000000000002</v>
      </c>
      <c r="DZ875">
        <v>247.3913</v>
      </c>
      <c r="EA875">
        <v>-127.6087</v>
      </c>
      <c r="EB875">
        <v>111.583</v>
      </c>
      <c r="EC875">
        <v>3.109</v>
      </c>
      <c r="ED875">
        <v>226.48009999999999</v>
      </c>
      <c r="EE875">
        <v>-148.51990000000001</v>
      </c>
      <c r="EF875">
        <v>112.825</v>
      </c>
      <c r="EG875">
        <v>2.97</v>
      </c>
      <c r="EH875">
        <v>229.5575</v>
      </c>
      <c r="EI875">
        <v>-145.4425</v>
      </c>
      <c r="EJ875">
        <v>112.88500000000001</v>
      </c>
      <c r="EK875">
        <v>2.9630000000000001</v>
      </c>
      <c r="EL875">
        <v>223.678</v>
      </c>
      <c r="EM875">
        <v>-151.322</v>
      </c>
      <c r="EN875">
        <v>112.587</v>
      </c>
      <c r="EO875">
        <v>2.9950000000000001</v>
      </c>
      <c r="EP875">
        <v>232.57210000000001</v>
      </c>
      <c r="EQ875">
        <v>-142.42789999999999</v>
      </c>
      <c r="ER875">
        <v>113.00700000000001</v>
      </c>
      <c r="ES875">
        <v>2.948</v>
      </c>
      <c r="ET875">
        <v>236.50239999999999</v>
      </c>
      <c r="EU875">
        <v>-138.49760000000001</v>
      </c>
      <c r="EV875">
        <v>112.82299999999999</v>
      </c>
      <c r="EW875">
        <v>2.968</v>
      </c>
      <c r="EX875">
        <v>237.16820000000001</v>
      </c>
      <c r="EY875">
        <v>-137.83179999999999</v>
      </c>
      <c r="EZ875">
        <v>113.587</v>
      </c>
      <c r="FA875">
        <v>2.883</v>
      </c>
      <c r="FB875">
        <v>228.8486</v>
      </c>
      <c r="FC875">
        <v>-146.1514</v>
      </c>
      <c r="FD875">
        <v>113.947</v>
      </c>
      <c r="FE875">
        <v>2.8420000000000001</v>
      </c>
      <c r="FF875">
        <v>217.2441</v>
      </c>
      <c r="FG875">
        <v>-157.7559</v>
      </c>
      <c r="FH875">
        <v>61.59</v>
      </c>
      <c r="FI875">
        <v>-25.52</v>
      </c>
      <c r="FJ875">
        <v>83.55</v>
      </c>
      <c r="FK875">
        <v>3.98</v>
      </c>
      <c r="FL875">
        <v>121.563</v>
      </c>
      <c r="FM875">
        <v>-2.14</v>
      </c>
      <c r="FN875">
        <v>0.31230000000000002</v>
      </c>
      <c r="FO875">
        <v>-13.222899999999999</v>
      </c>
      <c r="FP875">
        <v>0.33360000000000001</v>
      </c>
      <c r="FQ875">
        <v>-21.758500000000002</v>
      </c>
      <c r="FR875">
        <v>0.41099999999999998</v>
      </c>
      <c r="FS875">
        <v>-16.2073</v>
      </c>
      <c r="FT875">
        <v>0.7863</v>
      </c>
      <c r="FU875">
        <v>9.4878999999999998</v>
      </c>
      <c r="FV875">
        <v>1.3509</v>
      </c>
      <c r="FW875">
        <v>5.1962000000000002</v>
      </c>
      <c r="FX875" t="s">
        <v>2173</v>
      </c>
      <c r="FY875">
        <v>117911.88770000001</v>
      </c>
    </row>
    <row r="876" spans="1:181" x14ac:dyDescent="0.35">
      <c r="A876">
        <v>879</v>
      </c>
      <c r="B876" t="s">
        <v>5635</v>
      </c>
      <c r="C876" t="s">
        <v>5637</v>
      </c>
      <c r="D876" t="s">
        <v>2176</v>
      </c>
      <c r="E876" t="s">
        <v>2177</v>
      </c>
      <c r="F876" t="s">
        <v>232</v>
      </c>
      <c r="G876" t="s">
        <v>304</v>
      </c>
      <c r="H876" t="s">
        <v>233</v>
      </c>
      <c r="I876" t="s">
        <v>304</v>
      </c>
      <c r="J876" t="s">
        <v>316</v>
      </c>
      <c r="K876" t="s">
        <v>193</v>
      </c>
      <c r="L876" t="s">
        <v>683</v>
      </c>
      <c r="M876">
        <v>6</v>
      </c>
      <c r="N876" t="s">
        <v>196</v>
      </c>
      <c r="O876" t="s">
        <v>197</v>
      </c>
      <c r="P876" t="s">
        <v>198</v>
      </c>
      <c r="Q876">
        <v>700</v>
      </c>
      <c r="R876" t="s">
        <v>198</v>
      </c>
      <c r="S876">
        <v>700</v>
      </c>
      <c r="T876">
        <v>10</v>
      </c>
      <c r="U876">
        <v>1</v>
      </c>
      <c r="V876" t="s">
        <v>199</v>
      </c>
      <c r="W876" t="s">
        <v>200</v>
      </c>
      <c r="X876">
        <v>4.9000000000000004</v>
      </c>
      <c r="Y876" t="s">
        <v>193</v>
      </c>
      <c r="Z876" t="s">
        <v>5307</v>
      </c>
      <c r="AA876" t="s">
        <v>1544</v>
      </c>
      <c r="AB876">
        <v>415</v>
      </c>
      <c r="AD876">
        <v>-8</v>
      </c>
      <c r="AE876" t="s">
        <v>193</v>
      </c>
      <c r="AF876" t="s">
        <v>193</v>
      </c>
      <c r="AG876">
        <v>425</v>
      </c>
      <c r="AH876">
        <v>0</v>
      </c>
      <c r="AI876">
        <v>0</v>
      </c>
      <c r="AJ876" t="s">
        <v>193</v>
      </c>
      <c r="AK876" t="s">
        <v>193</v>
      </c>
      <c r="AM876">
        <v>98</v>
      </c>
      <c r="AN876">
        <v>10</v>
      </c>
      <c r="AO876" t="s">
        <v>193</v>
      </c>
      <c r="AP876">
        <v>2.7</v>
      </c>
      <c r="AQ876">
        <v>4.9089999999999998</v>
      </c>
      <c r="AR876">
        <v>99.933000000000007</v>
      </c>
      <c r="AS876" t="s">
        <v>202</v>
      </c>
      <c r="AT876" t="s">
        <v>203</v>
      </c>
      <c r="AU876" t="s">
        <v>204</v>
      </c>
      <c r="AV876" t="s">
        <v>205</v>
      </c>
      <c r="AW876">
        <v>4</v>
      </c>
      <c r="AX876">
        <v>4</v>
      </c>
      <c r="AY876" t="s">
        <v>193</v>
      </c>
      <c r="AZ876" t="s">
        <v>193</v>
      </c>
      <c r="BA876" t="s">
        <v>206</v>
      </c>
      <c r="BB876" t="s">
        <v>206</v>
      </c>
      <c r="BC876" t="s">
        <v>202</v>
      </c>
      <c r="BD876" t="s">
        <v>206</v>
      </c>
      <c r="BE876" t="s">
        <v>206</v>
      </c>
      <c r="BF876" t="s">
        <v>206</v>
      </c>
      <c r="BG876" t="s">
        <v>207</v>
      </c>
      <c r="BH876" t="s">
        <v>193</v>
      </c>
      <c r="BI876">
        <v>2000</v>
      </c>
      <c r="BK876" t="s">
        <v>206</v>
      </c>
      <c r="BL876" t="s">
        <v>208</v>
      </c>
      <c r="BM876" t="s">
        <v>220</v>
      </c>
      <c r="BN876" t="s">
        <v>30</v>
      </c>
      <c r="BO876" t="s">
        <v>32</v>
      </c>
      <c r="BP876" t="s">
        <v>193</v>
      </c>
      <c r="BQ876" t="s">
        <v>193</v>
      </c>
      <c r="BR876" t="s">
        <v>193</v>
      </c>
      <c r="BS876" t="s">
        <v>193</v>
      </c>
      <c r="BT876" t="s">
        <v>193</v>
      </c>
      <c r="BU876" t="s">
        <v>193</v>
      </c>
      <c r="BV876" t="s">
        <v>220</v>
      </c>
      <c r="BW876" t="s">
        <v>209</v>
      </c>
      <c r="BX876" t="s">
        <v>197</v>
      </c>
      <c r="BY876" t="s">
        <v>193</v>
      </c>
      <c r="BZ876" t="s">
        <v>959</v>
      </c>
      <c r="CA876" t="s">
        <v>2178</v>
      </c>
      <c r="CB876" t="s">
        <v>2179</v>
      </c>
      <c r="CC876" t="s">
        <v>2180</v>
      </c>
      <c r="CD876" t="s">
        <v>5635</v>
      </c>
      <c r="CE876">
        <v>1</v>
      </c>
      <c r="CF876">
        <v>1</v>
      </c>
      <c r="CG876" t="s">
        <v>214</v>
      </c>
      <c r="CH876" t="s">
        <v>215</v>
      </c>
      <c r="CI876" t="s">
        <v>215</v>
      </c>
      <c r="CJ876" t="s">
        <v>197</v>
      </c>
      <c r="CK876">
        <v>700</v>
      </c>
      <c r="CL876" t="s">
        <v>216</v>
      </c>
      <c r="CM876">
        <v>1</v>
      </c>
      <c r="CN876" t="s">
        <v>199</v>
      </c>
      <c r="CO876" t="s">
        <v>193</v>
      </c>
      <c r="CP876">
        <v>3</v>
      </c>
      <c r="CQ876" t="s">
        <v>193</v>
      </c>
      <c r="CR876" t="s">
        <v>193</v>
      </c>
      <c r="CS876" t="s">
        <v>193</v>
      </c>
      <c r="CT876" t="s">
        <v>193</v>
      </c>
      <c r="CU876" t="s">
        <v>193</v>
      </c>
      <c r="CV876" t="s">
        <v>193</v>
      </c>
      <c r="CW876" t="s">
        <v>2176</v>
      </c>
      <c r="CX876" t="s">
        <v>217</v>
      </c>
      <c r="CY876">
        <v>0.85</v>
      </c>
      <c r="CZ876">
        <v>5.95</v>
      </c>
      <c r="DA876" t="s">
        <v>206</v>
      </c>
      <c r="DB876" t="s">
        <v>193</v>
      </c>
      <c r="DC876" t="s">
        <v>193</v>
      </c>
      <c r="DD876" t="s">
        <v>193</v>
      </c>
      <c r="DE876" t="s">
        <v>193</v>
      </c>
      <c r="DF876" t="s">
        <v>193</v>
      </c>
      <c r="DG876" t="s">
        <v>218</v>
      </c>
      <c r="DH876" t="s">
        <v>247</v>
      </c>
      <c r="DI876" t="s">
        <v>791</v>
      </c>
      <c r="DJ876" t="s">
        <v>2181</v>
      </c>
      <c r="DK876" t="s">
        <v>33</v>
      </c>
      <c r="DL876" t="s">
        <v>222</v>
      </c>
      <c r="DM876" t="s">
        <v>222</v>
      </c>
      <c r="DN876" t="s">
        <v>223</v>
      </c>
      <c r="DO876" t="s">
        <v>1547</v>
      </c>
      <c r="DP876">
        <v>100.54900000000001</v>
      </c>
      <c r="DQ876">
        <v>4.8339999999999996</v>
      </c>
      <c r="DR876">
        <v>398.75290000000001</v>
      </c>
      <c r="DS876">
        <v>-16.2471</v>
      </c>
      <c r="DT876">
        <v>106.11</v>
      </c>
      <c r="DU876">
        <v>4.1740000000000004</v>
      </c>
      <c r="DV876">
        <v>330.69130000000001</v>
      </c>
      <c r="DW876">
        <v>-84.308700000000002</v>
      </c>
      <c r="DX876">
        <v>106.11</v>
      </c>
      <c r="DY876">
        <v>4.1740000000000004</v>
      </c>
      <c r="DZ876">
        <v>332.98009999999999</v>
      </c>
      <c r="EA876">
        <v>-82.019900000000007</v>
      </c>
      <c r="EB876">
        <v>106.11</v>
      </c>
      <c r="EC876">
        <v>4.1740000000000004</v>
      </c>
      <c r="ED876">
        <v>349.95749999999998</v>
      </c>
      <c r="EE876">
        <v>-65.042500000000004</v>
      </c>
      <c r="EF876">
        <v>109.90300000000001</v>
      </c>
      <c r="EG876">
        <v>3.7469999999999999</v>
      </c>
      <c r="EH876">
        <v>302.07799999999997</v>
      </c>
      <c r="EI876">
        <v>-112.922</v>
      </c>
      <c r="EJ876">
        <v>109.90300000000001</v>
      </c>
      <c r="EK876">
        <v>3.7469999999999999</v>
      </c>
      <c r="EL876">
        <v>307.77210000000002</v>
      </c>
      <c r="EM876">
        <v>-107.22790000000001</v>
      </c>
      <c r="EN876">
        <v>109.90300000000001</v>
      </c>
      <c r="EO876">
        <v>3.7469999999999999</v>
      </c>
      <c r="EP876">
        <v>316.4024</v>
      </c>
      <c r="EQ876">
        <v>-98.5976</v>
      </c>
      <c r="ER876">
        <v>110.483</v>
      </c>
      <c r="ES876">
        <v>3.6819999999999999</v>
      </c>
      <c r="ET876">
        <v>308.56819999999999</v>
      </c>
      <c r="EU876">
        <v>-106.4318</v>
      </c>
      <c r="EV876">
        <v>110.483</v>
      </c>
      <c r="EW876">
        <v>3.6819999999999999</v>
      </c>
      <c r="EX876">
        <v>308.74860000000001</v>
      </c>
      <c r="EY876">
        <v>-106.2514</v>
      </c>
      <c r="EZ876">
        <v>110.483</v>
      </c>
      <c r="FA876">
        <v>3.6819999999999999</v>
      </c>
      <c r="FB876">
        <v>301.2441</v>
      </c>
      <c r="FC876">
        <v>-113.7559</v>
      </c>
      <c r="FD876">
        <v>110.483</v>
      </c>
      <c r="FE876">
        <v>3.6819999999999999</v>
      </c>
      <c r="FF876">
        <v>297.00450000000001</v>
      </c>
      <c r="FG876">
        <v>-117.99550000000001</v>
      </c>
      <c r="FH876">
        <v>61.59</v>
      </c>
      <c r="FI876">
        <v>-25.52</v>
      </c>
      <c r="FJ876">
        <v>83.55</v>
      </c>
      <c r="FK876">
        <v>3.98</v>
      </c>
      <c r="FL876">
        <v>121.563</v>
      </c>
      <c r="FM876">
        <v>-2.14</v>
      </c>
      <c r="FN876">
        <v>0.31230000000000002</v>
      </c>
      <c r="FO876">
        <v>-13.222899999999999</v>
      </c>
      <c r="FP876">
        <v>0.33360000000000001</v>
      </c>
      <c r="FQ876">
        <v>-21.758500000000002</v>
      </c>
      <c r="FR876">
        <v>0.41099999999999998</v>
      </c>
      <c r="FS876">
        <v>-16.2073</v>
      </c>
      <c r="FT876">
        <v>0.7863</v>
      </c>
      <c r="FU876">
        <v>9.4878999999999998</v>
      </c>
      <c r="FV876">
        <v>1.3509</v>
      </c>
      <c r="FW876">
        <v>5.1962000000000002</v>
      </c>
      <c r="FX876" t="s">
        <v>2182</v>
      </c>
      <c r="FY876">
        <v>22260.927599999999</v>
      </c>
    </row>
    <row r="877" spans="1:181" x14ac:dyDescent="0.35">
      <c r="A877">
        <v>880</v>
      </c>
      <c r="B877" t="s">
        <v>5635</v>
      </c>
      <c r="C877" t="s">
        <v>5637</v>
      </c>
      <c r="D877" t="s">
        <v>517</v>
      </c>
      <c r="E877" t="s">
        <v>2183</v>
      </c>
      <c r="F877" t="s">
        <v>315</v>
      </c>
      <c r="G877" t="s">
        <v>304</v>
      </c>
      <c r="H877" t="s">
        <v>194</v>
      </c>
      <c r="I877" t="s">
        <v>304</v>
      </c>
      <c r="J877" t="s">
        <v>286</v>
      </c>
      <c r="K877" t="s">
        <v>304</v>
      </c>
      <c r="L877" t="s">
        <v>1111</v>
      </c>
      <c r="M877" t="s">
        <v>193</v>
      </c>
      <c r="N877" t="s">
        <v>196</v>
      </c>
      <c r="O877" t="s">
        <v>197</v>
      </c>
      <c r="P877" t="s">
        <v>198</v>
      </c>
      <c r="Q877">
        <v>400</v>
      </c>
      <c r="R877" t="s">
        <v>198</v>
      </c>
      <c r="S877">
        <v>400</v>
      </c>
      <c r="T877">
        <v>10</v>
      </c>
      <c r="U877">
        <v>1</v>
      </c>
      <c r="V877" t="s">
        <v>199</v>
      </c>
      <c r="W877" t="s">
        <v>200</v>
      </c>
      <c r="X877">
        <v>3.95</v>
      </c>
      <c r="Y877" t="s">
        <v>193</v>
      </c>
      <c r="Z877" t="s">
        <v>5405</v>
      </c>
      <c r="AA877" t="s">
        <v>1544</v>
      </c>
      <c r="AB877">
        <v>325</v>
      </c>
      <c r="AD877">
        <v>-10</v>
      </c>
      <c r="AE877" t="s">
        <v>193</v>
      </c>
      <c r="AF877" t="s">
        <v>193</v>
      </c>
      <c r="AG877">
        <v>337.5</v>
      </c>
      <c r="AH877">
        <v>0</v>
      </c>
      <c r="AI877">
        <v>0</v>
      </c>
      <c r="AJ877" t="s">
        <v>193</v>
      </c>
      <c r="AK877" t="s">
        <v>193</v>
      </c>
      <c r="AM877">
        <v>63</v>
      </c>
      <c r="AN877">
        <v>12.5</v>
      </c>
      <c r="AO877" t="s">
        <v>193</v>
      </c>
      <c r="AP877">
        <v>4.25</v>
      </c>
      <c r="AQ877">
        <v>4.0170000000000003</v>
      </c>
      <c r="AR877">
        <v>99.451999999999998</v>
      </c>
      <c r="AS877" t="s">
        <v>202</v>
      </c>
      <c r="AT877" t="s">
        <v>203</v>
      </c>
      <c r="AU877" t="s">
        <v>204</v>
      </c>
      <c r="AV877" t="s">
        <v>205</v>
      </c>
      <c r="AW877">
        <v>5</v>
      </c>
      <c r="AX877">
        <v>5</v>
      </c>
      <c r="AY877" t="s">
        <v>193</v>
      </c>
      <c r="AZ877" t="s">
        <v>193</v>
      </c>
      <c r="BA877" t="s">
        <v>206</v>
      </c>
      <c r="BB877" t="s">
        <v>206</v>
      </c>
      <c r="BC877" t="s">
        <v>202</v>
      </c>
      <c r="BD877" t="s">
        <v>206</v>
      </c>
      <c r="BE877" t="s">
        <v>206</v>
      </c>
      <c r="BF877" t="s">
        <v>206</v>
      </c>
      <c r="BG877" t="s">
        <v>1464</v>
      </c>
      <c r="BH877" t="s">
        <v>193</v>
      </c>
      <c r="BI877">
        <v>2000</v>
      </c>
      <c r="BK877" t="s">
        <v>206</v>
      </c>
      <c r="BL877" t="s">
        <v>208</v>
      </c>
      <c r="BM877" t="s">
        <v>220</v>
      </c>
      <c r="BN877" t="s">
        <v>33</v>
      </c>
      <c r="BO877" t="s">
        <v>350</v>
      </c>
      <c r="BP877" t="s">
        <v>35</v>
      </c>
      <c r="BQ877" t="s">
        <v>193</v>
      </c>
      <c r="BR877" t="s">
        <v>193</v>
      </c>
      <c r="BS877" t="s">
        <v>193</v>
      </c>
      <c r="BT877" t="s">
        <v>193</v>
      </c>
      <c r="BU877" t="s">
        <v>193</v>
      </c>
      <c r="BV877" t="s">
        <v>193</v>
      </c>
      <c r="BW877" t="s">
        <v>209</v>
      </c>
      <c r="BX877" t="s">
        <v>197</v>
      </c>
      <c r="BY877" t="s">
        <v>193</v>
      </c>
      <c r="BZ877" t="s">
        <v>243</v>
      </c>
      <c r="CA877" t="s">
        <v>337</v>
      </c>
      <c r="CB877" t="s">
        <v>2184</v>
      </c>
      <c r="CC877" t="s">
        <v>2185</v>
      </c>
      <c r="CD877" t="s">
        <v>5635</v>
      </c>
      <c r="CE877">
        <v>1</v>
      </c>
      <c r="CF877">
        <v>1</v>
      </c>
      <c r="CG877" t="s">
        <v>214</v>
      </c>
      <c r="CH877" t="s">
        <v>215</v>
      </c>
      <c r="CI877" t="s">
        <v>215</v>
      </c>
      <c r="CJ877" t="s">
        <v>202</v>
      </c>
      <c r="CK877">
        <v>400</v>
      </c>
      <c r="CL877" t="s">
        <v>216</v>
      </c>
      <c r="CM877">
        <v>1</v>
      </c>
      <c r="CN877" t="s">
        <v>199</v>
      </c>
      <c r="CO877" t="s">
        <v>193</v>
      </c>
      <c r="CP877">
        <v>3</v>
      </c>
      <c r="CQ877" t="s">
        <v>193</v>
      </c>
      <c r="CR877" t="s">
        <v>193</v>
      </c>
      <c r="CS877" t="s">
        <v>193</v>
      </c>
      <c r="CT877" t="s">
        <v>193</v>
      </c>
      <c r="CU877" t="s">
        <v>193</v>
      </c>
      <c r="CV877" t="s">
        <v>193</v>
      </c>
      <c r="CW877" t="s">
        <v>517</v>
      </c>
      <c r="CX877" t="s">
        <v>217</v>
      </c>
      <c r="CY877">
        <v>0.65</v>
      </c>
      <c r="CZ877">
        <v>2.6</v>
      </c>
      <c r="DA877" t="s">
        <v>206</v>
      </c>
      <c r="DB877" t="s">
        <v>193</v>
      </c>
      <c r="DC877" t="s">
        <v>193</v>
      </c>
      <c r="DD877" t="s">
        <v>193</v>
      </c>
      <c r="DE877" t="s">
        <v>193</v>
      </c>
      <c r="DF877" t="s">
        <v>193</v>
      </c>
      <c r="DG877" t="s">
        <v>446</v>
      </c>
      <c r="DH877" t="s">
        <v>193</v>
      </c>
      <c r="DI877" t="s">
        <v>193</v>
      </c>
      <c r="DJ877" t="s">
        <v>193</v>
      </c>
      <c r="DK877" t="s">
        <v>193</v>
      </c>
      <c r="DL877" t="s">
        <v>222</v>
      </c>
      <c r="DM877" t="s">
        <v>222</v>
      </c>
      <c r="DN877" t="s">
        <v>223</v>
      </c>
      <c r="DO877" t="s">
        <v>1547</v>
      </c>
      <c r="DP877">
        <v>100.794</v>
      </c>
      <c r="DQ877">
        <v>3.8519999999999999</v>
      </c>
      <c r="DR877">
        <v>300.55290000000002</v>
      </c>
      <c r="DS877">
        <v>-24.447099999999999</v>
      </c>
      <c r="DT877">
        <v>100.794</v>
      </c>
      <c r="DU877">
        <v>3.8519999999999999</v>
      </c>
      <c r="DV877">
        <v>298.49130000000002</v>
      </c>
      <c r="DW877">
        <v>-26.508700000000001</v>
      </c>
      <c r="DX877">
        <v>100.794</v>
      </c>
      <c r="DY877">
        <v>3.8519999999999999</v>
      </c>
      <c r="DZ877">
        <v>300.7801</v>
      </c>
      <c r="EA877">
        <v>-24.219899999999999</v>
      </c>
      <c r="EB877">
        <v>112.173</v>
      </c>
      <c r="EC877">
        <v>2.5329999999999999</v>
      </c>
      <c r="ED877">
        <v>185.85749999999999</v>
      </c>
      <c r="EE877">
        <v>-139.14250000000001</v>
      </c>
      <c r="EF877">
        <v>112.173</v>
      </c>
      <c r="EG877">
        <v>2.5329999999999999</v>
      </c>
      <c r="EH877">
        <v>180.678</v>
      </c>
      <c r="EI877">
        <v>-144.322</v>
      </c>
      <c r="EJ877">
        <v>112.173</v>
      </c>
      <c r="EK877">
        <v>2.5329999999999999</v>
      </c>
      <c r="EL877">
        <v>186.37209999999999</v>
      </c>
      <c r="EM877">
        <v>-138.62790000000001</v>
      </c>
      <c r="EN877">
        <v>112.173</v>
      </c>
      <c r="EO877">
        <v>2.5329999999999999</v>
      </c>
      <c r="EP877">
        <v>195.00239999999999</v>
      </c>
      <c r="EQ877">
        <v>-129.99760000000001</v>
      </c>
      <c r="ER877">
        <v>110.5</v>
      </c>
      <c r="ES877">
        <v>2.7149999999999999</v>
      </c>
      <c r="ET877">
        <v>211.8682</v>
      </c>
      <c r="EU877">
        <v>-113.1318</v>
      </c>
      <c r="EV877">
        <v>110.434</v>
      </c>
      <c r="EW877">
        <v>2.722</v>
      </c>
      <c r="EX877">
        <v>212.74860000000001</v>
      </c>
      <c r="EY877">
        <v>-112.2514</v>
      </c>
      <c r="EZ877">
        <v>112.267</v>
      </c>
      <c r="FA877">
        <v>2.5190000000000001</v>
      </c>
      <c r="FB877">
        <v>184.94409999999999</v>
      </c>
      <c r="FC877">
        <v>-140.05590000000001</v>
      </c>
      <c r="FD877">
        <v>112.267</v>
      </c>
      <c r="FE877">
        <v>2.5190000000000001</v>
      </c>
      <c r="FF877">
        <v>180.7045</v>
      </c>
      <c r="FG877">
        <v>-144.2955</v>
      </c>
      <c r="FH877">
        <v>61.59</v>
      </c>
      <c r="FI877">
        <v>-25.52</v>
      </c>
      <c r="FJ877">
        <v>83.55</v>
      </c>
      <c r="FK877">
        <v>3.98</v>
      </c>
      <c r="FL877">
        <v>121.563</v>
      </c>
      <c r="FM877">
        <v>-2.14</v>
      </c>
      <c r="FN877">
        <v>0.31230000000000002</v>
      </c>
      <c r="FO877">
        <v>-13.222899999999999</v>
      </c>
      <c r="FP877">
        <v>0.33360000000000001</v>
      </c>
      <c r="FQ877">
        <v>-21.758500000000002</v>
      </c>
      <c r="FR877">
        <v>0.41099999999999998</v>
      </c>
      <c r="FS877">
        <v>-16.2073</v>
      </c>
      <c r="FT877">
        <v>0.7863</v>
      </c>
      <c r="FU877">
        <v>9.4878999999999998</v>
      </c>
      <c r="FV877">
        <v>1.3509</v>
      </c>
      <c r="FW877">
        <v>5.1962000000000002</v>
      </c>
      <c r="FX877" t="s">
        <v>2186</v>
      </c>
      <c r="FY877" t="s">
        <v>252</v>
      </c>
    </row>
    <row r="878" spans="1:181" x14ac:dyDescent="0.35">
      <c r="A878">
        <v>881</v>
      </c>
      <c r="B878" t="s">
        <v>5635</v>
      </c>
      <c r="C878" t="s">
        <v>5600</v>
      </c>
      <c r="D878" t="s">
        <v>901</v>
      </c>
      <c r="E878" t="s">
        <v>902</v>
      </c>
      <c r="F878" t="s">
        <v>192</v>
      </c>
      <c r="G878" t="s">
        <v>304</v>
      </c>
      <c r="H878" t="s">
        <v>285</v>
      </c>
      <c r="I878" t="s">
        <v>331</v>
      </c>
      <c r="J878" t="s">
        <v>286</v>
      </c>
      <c r="K878" t="s">
        <v>304</v>
      </c>
      <c r="L878" t="s">
        <v>1312</v>
      </c>
      <c r="M878" t="s">
        <v>193</v>
      </c>
      <c r="N878" t="s">
        <v>196</v>
      </c>
      <c r="O878" t="s">
        <v>197</v>
      </c>
      <c r="P878" t="s">
        <v>198</v>
      </c>
      <c r="Q878">
        <v>6000</v>
      </c>
      <c r="R878" t="s">
        <v>198</v>
      </c>
      <c r="S878">
        <v>3500</v>
      </c>
      <c r="T878">
        <v>31</v>
      </c>
      <c r="U878">
        <v>2</v>
      </c>
      <c r="V878" t="s">
        <v>2025</v>
      </c>
      <c r="W878" t="s">
        <v>289</v>
      </c>
      <c r="X878" t="s">
        <v>193</v>
      </c>
      <c r="Y878" t="s">
        <v>193</v>
      </c>
      <c r="Z878" t="s">
        <v>5638</v>
      </c>
      <c r="AA878" t="s">
        <v>999</v>
      </c>
      <c r="AB878">
        <v>370</v>
      </c>
      <c r="AD878">
        <v>-12</v>
      </c>
      <c r="AE878" t="s">
        <v>193</v>
      </c>
      <c r="AF878" t="s">
        <v>193</v>
      </c>
      <c r="AG878">
        <v>375</v>
      </c>
      <c r="AH878">
        <v>0</v>
      </c>
      <c r="AI878">
        <v>0</v>
      </c>
      <c r="AJ878" t="s">
        <v>193</v>
      </c>
      <c r="AK878" t="s">
        <v>193</v>
      </c>
      <c r="AM878">
        <v>55</v>
      </c>
      <c r="AN878">
        <v>5</v>
      </c>
      <c r="AO878" t="s">
        <v>193</v>
      </c>
      <c r="AP878">
        <v>1.43</v>
      </c>
      <c r="AQ878">
        <v>5.0129999999999999</v>
      </c>
      <c r="AR878">
        <v>100</v>
      </c>
      <c r="AS878" t="s">
        <v>202</v>
      </c>
      <c r="AT878" t="s">
        <v>290</v>
      </c>
      <c r="AU878" t="s">
        <v>204</v>
      </c>
      <c r="AV878" t="s">
        <v>265</v>
      </c>
      <c r="AW878">
        <v>1</v>
      </c>
      <c r="AX878">
        <v>1</v>
      </c>
      <c r="AY878" t="s">
        <v>193</v>
      </c>
      <c r="AZ878" t="s">
        <v>193</v>
      </c>
      <c r="BA878" t="s">
        <v>206</v>
      </c>
      <c r="BB878" t="s">
        <v>206</v>
      </c>
      <c r="BC878" t="s">
        <v>202</v>
      </c>
      <c r="BD878" t="s">
        <v>206</v>
      </c>
      <c r="BE878" t="s">
        <v>206</v>
      </c>
      <c r="BF878" t="s">
        <v>206</v>
      </c>
      <c r="BG878" t="s">
        <v>207</v>
      </c>
      <c r="BH878" t="s">
        <v>193</v>
      </c>
      <c r="BI878">
        <v>1000</v>
      </c>
      <c r="BK878" t="s">
        <v>202</v>
      </c>
      <c r="BL878" t="s">
        <v>240</v>
      </c>
      <c r="BM878" t="s">
        <v>193</v>
      </c>
      <c r="BN878" t="s">
        <v>193</v>
      </c>
      <c r="BO878" t="s">
        <v>193</v>
      </c>
      <c r="BP878" t="s">
        <v>193</v>
      </c>
      <c r="BQ878" t="s">
        <v>193</v>
      </c>
      <c r="BR878" t="s">
        <v>193</v>
      </c>
      <c r="BS878" t="s">
        <v>193</v>
      </c>
      <c r="BT878" t="s">
        <v>193</v>
      </c>
      <c r="BU878" t="s">
        <v>193</v>
      </c>
      <c r="BV878" t="s">
        <v>240</v>
      </c>
      <c r="BW878" t="s">
        <v>209</v>
      </c>
      <c r="BX878" t="s">
        <v>197</v>
      </c>
      <c r="BY878" t="s">
        <v>193</v>
      </c>
      <c r="BZ878" t="s">
        <v>292</v>
      </c>
      <c r="CA878" t="s">
        <v>307</v>
      </c>
      <c r="CB878" t="s">
        <v>2187</v>
      </c>
      <c r="CC878" t="s">
        <v>2188</v>
      </c>
      <c r="CD878" t="s">
        <v>5635</v>
      </c>
      <c r="CE878">
        <v>1</v>
      </c>
      <c r="CF878">
        <v>1</v>
      </c>
      <c r="CG878" t="s">
        <v>214</v>
      </c>
      <c r="CH878" t="s">
        <v>215</v>
      </c>
      <c r="CI878" t="s">
        <v>215</v>
      </c>
      <c r="CJ878" t="s">
        <v>197</v>
      </c>
      <c r="CK878">
        <v>3500</v>
      </c>
      <c r="CL878" t="s">
        <v>216</v>
      </c>
      <c r="CM878">
        <v>1</v>
      </c>
      <c r="CN878" t="s">
        <v>2025</v>
      </c>
      <c r="CO878" t="s">
        <v>193</v>
      </c>
      <c r="CP878">
        <v>6</v>
      </c>
      <c r="CQ878" t="s">
        <v>193</v>
      </c>
      <c r="CR878" t="s">
        <v>193</v>
      </c>
      <c r="CS878" t="s">
        <v>193</v>
      </c>
      <c r="CT878" t="s">
        <v>193</v>
      </c>
      <c r="CU878" t="s">
        <v>193</v>
      </c>
      <c r="CV878" t="s">
        <v>193</v>
      </c>
      <c r="CW878" t="s">
        <v>901</v>
      </c>
      <c r="CX878" t="s">
        <v>217</v>
      </c>
      <c r="CY878">
        <v>0.875</v>
      </c>
      <c r="CZ878">
        <v>30.625</v>
      </c>
      <c r="DA878" t="s">
        <v>206</v>
      </c>
      <c r="DB878" t="s">
        <v>193</v>
      </c>
      <c r="DC878" t="s">
        <v>193</v>
      </c>
      <c r="DD878" t="s">
        <v>193</v>
      </c>
      <c r="DE878" t="s">
        <v>193</v>
      </c>
      <c r="DF878" t="s">
        <v>193</v>
      </c>
      <c r="DG878" t="s">
        <v>405</v>
      </c>
      <c r="DH878" t="s">
        <v>910</v>
      </c>
      <c r="DI878" t="s">
        <v>342</v>
      </c>
      <c r="DJ878" t="s">
        <v>2189</v>
      </c>
      <c r="DK878" t="s">
        <v>446</v>
      </c>
      <c r="DL878" t="s">
        <v>222</v>
      </c>
      <c r="DM878" t="s">
        <v>222</v>
      </c>
      <c r="DN878" t="s">
        <v>223</v>
      </c>
      <c r="DO878" t="s">
        <v>1002</v>
      </c>
      <c r="DP878">
        <v>121.646</v>
      </c>
      <c r="DQ878">
        <v>3.798</v>
      </c>
      <c r="DR878">
        <v>235.05350000000001</v>
      </c>
      <c r="DS878">
        <v>-134.94649999999999</v>
      </c>
      <c r="DT878">
        <v>128.60499999999999</v>
      </c>
      <c r="DU878">
        <v>3.4710000000000001</v>
      </c>
      <c r="DV878">
        <v>220.18780000000001</v>
      </c>
      <c r="DW878">
        <v>-149.81219999999999</v>
      </c>
      <c r="DX878">
        <v>124.81100000000001</v>
      </c>
      <c r="DY878">
        <v>3.6459999999999999</v>
      </c>
      <c r="DZ878">
        <v>230.03809999999999</v>
      </c>
      <c r="EA878">
        <v>-139.96190000000001</v>
      </c>
      <c r="EB878">
        <v>123.188</v>
      </c>
      <c r="EC878">
        <v>3.7229999999999999</v>
      </c>
      <c r="ED878">
        <v>239.47880000000001</v>
      </c>
      <c r="EE878">
        <v>-130.52119999999999</v>
      </c>
      <c r="EF878">
        <v>124.277</v>
      </c>
      <c r="EG878">
        <v>3.6709999999999998</v>
      </c>
      <c r="EH878">
        <v>244.95750000000001</v>
      </c>
      <c r="EI878">
        <v>-125.0425</v>
      </c>
      <c r="EJ878">
        <v>126.705</v>
      </c>
      <c r="EK878">
        <v>3.5569999999999999</v>
      </c>
      <c r="EL878">
        <v>231.29519999999999</v>
      </c>
      <c r="EM878">
        <v>-138.70480000000001</v>
      </c>
      <c r="EN878">
        <v>129.947</v>
      </c>
      <c r="EO878">
        <v>3.41</v>
      </c>
      <c r="EP878">
        <v>219.80879999999999</v>
      </c>
      <c r="EQ878">
        <v>-150.19120000000001</v>
      </c>
      <c r="ER878">
        <v>129.14099999999999</v>
      </c>
      <c r="ES878">
        <v>3.4460000000000002</v>
      </c>
      <c r="ET878">
        <v>216.59049999999999</v>
      </c>
      <c r="EU878">
        <v>-153.40950000000001</v>
      </c>
      <c r="EV878">
        <v>140.446</v>
      </c>
      <c r="EW878">
        <v>2.9660000000000002</v>
      </c>
      <c r="EX878">
        <v>166.88509999999999</v>
      </c>
      <c r="EY878">
        <v>-203.11490000000001</v>
      </c>
      <c r="EZ878">
        <v>140.446</v>
      </c>
      <c r="FA878">
        <v>2.9660000000000002</v>
      </c>
      <c r="FB878">
        <v>159.00110000000001</v>
      </c>
      <c r="FC878">
        <v>-210.99889999999999</v>
      </c>
      <c r="FD878">
        <v>136.94499999999999</v>
      </c>
      <c r="FE878">
        <v>3.109</v>
      </c>
      <c r="FF878">
        <v>173.32069999999999</v>
      </c>
      <c r="FG878">
        <v>-196.67930000000001</v>
      </c>
      <c r="FH878">
        <v>61.59</v>
      </c>
      <c r="FI878">
        <v>-25.52</v>
      </c>
      <c r="FJ878">
        <v>83.55</v>
      </c>
      <c r="FK878">
        <v>3.98</v>
      </c>
      <c r="FL878">
        <v>121.563</v>
      </c>
      <c r="FM878">
        <v>-2.14</v>
      </c>
      <c r="FN878">
        <v>0.31230000000000002</v>
      </c>
      <c r="FO878">
        <v>-13.222899999999999</v>
      </c>
      <c r="FP878">
        <v>0.33360000000000001</v>
      </c>
      <c r="FQ878">
        <v>-21.758500000000002</v>
      </c>
      <c r="FR878">
        <v>0.41099999999999998</v>
      </c>
      <c r="FS878">
        <v>-16.2073</v>
      </c>
      <c r="FT878">
        <v>0.7863</v>
      </c>
      <c r="FU878">
        <v>9.4878999999999998</v>
      </c>
      <c r="FV878">
        <v>1.3509</v>
      </c>
      <c r="FW878">
        <v>5.1962000000000002</v>
      </c>
      <c r="FX878" t="s">
        <v>911</v>
      </c>
      <c r="FY878" t="s">
        <v>252</v>
      </c>
    </row>
    <row r="879" spans="1:181" x14ac:dyDescent="0.35">
      <c r="A879">
        <v>882</v>
      </c>
      <c r="B879" t="s">
        <v>5635</v>
      </c>
      <c r="C879" t="s">
        <v>5600</v>
      </c>
      <c r="D879" t="s">
        <v>901</v>
      </c>
      <c r="E879" t="s">
        <v>902</v>
      </c>
      <c r="F879" t="s">
        <v>192</v>
      </c>
      <c r="G879" t="s">
        <v>304</v>
      </c>
      <c r="H879" t="s">
        <v>285</v>
      </c>
      <c r="I879" t="s">
        <v>331</v>
      </c>
      <c r="J879" t="s">
        <v>286</v>
      </c>
      <c r="K879" t="s">
        <v>304</v>
      </c>
      <c r="L879" t="s">
        <v>1312</v>
      </c>
      <c r="M879" t="s">
        <v>193</v>
      </c>
      <c r="N879" t="s">
        <v>196</v>
      </c>
      <c r="O879" t="s">
        <v>197</v>
      </c>
      <c r="P879" t="s">
        <v>198</v>
      </c>
      <c r="Q879">
        <v>6000</v>
      </c>
      <c r="R879" t="s">
        <v>198</v>
      </c>
      <c r="S879">
        <v>2500</v>
      </c>
      <c r="T879">
        <v>11</v>
      </c>
      <c r="U879">
        <v>2</v>
      </c>
      <c r="V879" t="s">
        <v>288</v>
      </c>
      <c r="W879" t="s">
        <v>289</v>
      </c>
      <c r="X879" t="s">
        <v>193</v>
      </c>
      <c r="Y879" t="s">
        <v>193</v>
      </c>
      <c r="Z879" t="s">
        <v>5662</v>
      </c>
      <c r="AA879" t="s">
        <v>1544</v>
      </c>
      <c r="AB879">
        <v>375</v>
      </c>
      <c r="AD879">
        <v>-12</v>
      </c>
      <c r="AE879" t="s">
        <v>193</v>
      </c>
      <c r="AF879" t="s">
        <v>193</v>
      </c>
      <c r="AG879">
        <v>375</v>
      </c>
      <c r="AH879">
        <v>0</v>
      </c>
      <c r="AI879">
        <v>0</v>
      </c>
      <c r="AJ879" t="s">
        <v>193</v>
      </c>
      <c r="AK879" t="s">
        <v>193</v>
      </c>
      <c r="AM879">
        <v>70</v>
      </c>
      <c r="AN879">
        <v>0</v>
      </c>
      <c r="AO879" t="s">
        <v>193</v>
      </c>
      <c r="AP879">
        <v>2</v>
      </c>
      <c r="AQ879">
        <v>4.4779999999999998</v>
      </c>
      <c r="AR879">
        <v>100</v>
      </c>
      <c r="AS879" t="s">
        <v>202</v>
      </c>
      <c r="AT879" t="s">
        <v>290</v>
      </c>
      <c r="AU879" t="s">
        <v>204</v>
      </c>
      <c r="AV879" t="s">
        <v>265</v>
      </c>
      <c r="AW879">
        <v>1</v>
      </c>
      <c r="AX879">
        <v>1</v>
      </c>
      <c r="AY879" t="s">
        <v>193</v>
      </c>
      <c r="AZ879" t="s">
        <v>193</v>
      </c>
      <c r="BA879" t="s">
        <v>206</v>
      </c>
      <c r="BB879" t="s">
        <v>206</v>
      </c>
      <c r="BC879" t="s">
        <v>202</v>
      </c>
      <c r="BD879" t="s">
        <v>206</v>
      </c>
      <c r="BE879" t="s">
        <v>206</v>
      </c>
      <c r="BF879" t="s">
        <v>206</v>
      </c>
      <c r="BG879" t="s">
        <v>207</v>
      </c>
      <c r="BH879" t="s">
        <v>193</v>
      </c>
      <c r="BI879">
        <v>1000</v>
      </c>
      <c r="BK879" t="s">
        <v>202</v>
      </c>
      <c r="BL879" t="s">
        <v>240</v>
      </c>
      <c r="BM879" t="s">
        <v>193</v>
      </c>
      <c r="BN879" t="s">
        <v>193</v>
      </c>
      <c r="BO879" t="s">
        <v>193</v>
      </c>
      <c r="BP879" t="s">
        <v>193</v>
      </c>
      <c r="BQ879" t="s">
        <v>193</v>
      </c>
      <c r="BR879" t="s">
        <v>193</v>
      </c>
      <c r="BS879" t="s">
        <v>193</v>
      </c>
      <c r="BT879" t="s">
        <v>193</v>
      </c>
      <c r="BU879" t="s">
        <v>193</v>
      </c>
      <c r="BV879" t="s">
        <v>240</v>
      </c>
      <c r="BW879" t="s">
        <v>209</v>
      </c>
      <c r="BX879" t="s">
        <v>197</v>
      </c>
      <c r="BY879" t="s">
        <v>193</v>
      </c>
      <c r="BZ879" t="s">
        <v>292</v>
      </c>
      <c r="CA879" t="s">
        <v>307</v>
      </c>
      <c r="CB879" t="s">
        <v>2190</v>
      </c>
      <c r="CC879" t="s">
        <v>2191</v>
      </c>
      <c r="CD879" t="s">
        <v>5635</v>
      </c>
      <c r="CE879">
        <v>1</v>
      </c>
      <c r="CF879">
        <v>0</v>
      </c>
      <c r="CG879" t="s">
        <v>214</v>
      </c>
      <c r="CH879" t="s">
        <v>215</v>
      </c>
      <c r="CI879" t="s">
        <v>215</v>
      </c>
      <c r="CJ879" t="s">
        <v>197</v>
      </c>
      <c r="CK879">
        <v>2500</v>
      </c>
      <c r="CL879" t="s">
        <v>216</v>
      </c>
      <c r="CM879">
        <v>1</v>
      </c>
      <c r="CN879" t="s">
        <v>288</v>
      </c>
      <c r="CO879" t="s">
        <v>193</v>
      </c>
      <c r="CP879">
        <v>3</v>
      </c>
      <c r="CQ879" t="s">
        <v>193</v>
      </c>
      <c r="CR879" t="s">
        <v>193</v>
      </c>
      <c r="CS879" t="s">
        <v>193</v>
      </c>
      <c r="CT879" t="s">
        <v>193</v>
      </c>
      <c r="CU879" t="s">
        <v>193</v>
      </c>
      <c r="CV879" t="s">
        <v>193</v>
      </c>
      <c r="CW879" t="s">
        <v>901</v>
      </c>
      <c r="CX879" t="s">
        <v>217</v>
      </c>
      <c r="CY879">
        <v>0.45</v>
      </c>
      <c r="CZ879">
        <v>11.25</v>
      </c>
      <c r="DA879" t="s">
        <v>206</v>
      </c>
      <c r="DB879" t="s">
        <v>193</v>
      </c>
      <c r="DC879" t="s">
        <v>193</v>
      </c>
      <c r="DD879" t="s">
        <v>193</v>
      </c>
      <c r="DE879" t="s">
        <v>193</v>
      </c>
      <c r="DF879" t="s">
        <v>193</v>
      </c>
      <c r="DG879" t="s">
        <v>405</v>
      </c>
      <c r="DH879" t="s">
        <v>910</v>
      </c>
      <c r="DI879" t="s">
        <v>342</v>
      </c>
      <c r="DJ879" t="s">
        <v>2189</v>
      </c>
      <c r="DK879" t="s">
        <v>446</v>
      </c>
      <c r="DL879" t="s">
        <v>222</v>
      </c>
      <c r="DM879" t="s">
        <v>222</v>
      </c>
      <c r="DN879" t="s">
        <v>223</v>
      </c>
      <c r="DO879" t="s">
        <v>1547</v>
      </c>
      <c r="DP879">
        <v>110.36499999999999</v>
      </c>
      <c r="DQ879">
        <v>3.2559999999999998</v>
      </c>
      <c r="DR879">
        <v>241.18010000000001</v>
      </c>
      <c r="DS879">
        <v>-133.81989999999999</v>
      </c>
      <c r="DT879">
        <v>113.173</v>
      </c>
      <c r="DU879">
        <v>2.948</v>
      </c>
      <c r="DV879">
        <v>227.35749999999999</v>
      </c>
      <c r="DW879">
        <v>-147.64250000000001</v>
      </c>
      <c r="DX879">
        <v>112.506</v>
      </c>
      <c r="DY879">
        <v>3.02</v>
      </c>
      <c r="DZ879">
        <v>229.37799999999999</v>
      </c>
      <c r="EA879">
        <v>-145.62200000000001</v>
      </c>
      <c r="EB879">
        <v>112.139</v>
      </c>
      <c r="EC879">
        <v>3.0590000000000002</v>
      </c>
      <c r="ED879">
        <v>238.97210000000001</v>
      </c>
      <c r="EE879">
        <v>-136.02789999999999</v>
      </c>
      <c r="EF879">
        <v>111.19799999999999</v>
      </c>
      <c r="EG879">
        <v>3.1619999999999999</v>
      </c>
      <c r="EH879">
        <v>257.9024</v>
      </c>
      <c r="EI879">
        <v>-117.0976</v>
      </c>
      <c r="EJ879">
        <v>112.28</v>
      </c>
      <c r="EK879">
        <v>3.0430000000000001</v>
      </c>
      <c r="EL879">
        <v>244.66820000000001</v>
      </c>
      <c r="EM879">
        <v>-130.33179999999999</v>
      </c>
      <c r="EN879">
        <v>113.77200000000001</v>
      </c>
      <c r="EO879">
        <v>2.8809999999999998</v>
      </c>
      <c r="EP879">
        <v>228.64859999999999</v>
      </c>
      <c r="EQ879">
        <v>-146.35140000000001</v>
      </c>
      <c r="ER879">
        <v>113.66800000000001</v>
      </c>
      <c r="ES879">
        <v>2.891</v>
      </c>
      <c r="ET879">
        <v>222.14410000000001</v>
      </c>
      <c r="EU879">
        <v>-152.85589999999999</v>
      </c>
      <c r="EV879">
        <v>116.206</v>
      </c>
      <c r="EW879">
        <v>2.621</v>
      </c>
      <c r="EX879">
        <v>190.90450000000001</v>
      </c>
      <c r="EY879">
        <v>-184.09549999999999</v>
      </c>
      <c r="EZ879">
        <v>116.206</v>
      </c>
      <c r="FA879">
        <v>2.621</v>
      </c>
      <c r="FB879">
        <v>184.89490000000001</v>
      </c>
      <c r="FC879">
        <v>-190.10509999999999</v>
      </c>
      <c r="FD879">
        <v>118.06399999999999</v>
      </c>
      <c r="FE879">
        <v>2.427</v>
      </c>
      <c r="FF879">
        <v>165.55160000000001</v>
      </c>
      <c r="FG879">
        <v>-209.44839999999999</v>
      </c>
      <c r="FH879">
        <v>61.59</v>
      </c>
      <c r="FI879">
        <v>-25.52</v>
      </c>
      <c r="FJ879">
        <v>83.55</v>
      </c>
      <c r="FK879">
        <v>3.98</v>
      </c>
      <c r="FL879">
        <v>121.563</v>
      </c>
      <c r="FM879">
        <v>-2.14</v>
      </c>
      <c r="FN879">
        <v>0.31230000000000002</v>
      </c>
      <c r="FO879">
        <v>-13.222899999999999</v>
      </c>
      <c r="FP879">
        <v>0.33360000000000001</v>
      </c>
      <c r="FQ879">
        <v>-21.758500000000002</v>
      </c>
      <c r="FR879">
        <v>0.41099999999999998</v>
      </c>
      <c r="FS879">
        <v>-16.2073</v>
      </c>
      <c r="FT879">
        <v>0.7863</v>
      </c>
      <c r="FU879">
        <v>9.4878999999999998</v>
      </c>
      <c r="FV879">
        <v>1.3509</v>
      </c>
      <c r="FW879">
        <v>5.1962000000000002</v>
      </c>
      <c r="FX879" t="s">
        <v>911</v>
      </c>
      <c r="FY879" t="s">
        <v>252</v>
      </c>
    </row>
    <row r="880" spans="1:181" x14ac:dyDescent="0.35">
      <c r="A880">
        <v>883</v>
      </c>
      <c r="B880" t="s">
        <v>5635</v>
      </c>
      <c r="C880" t="s">
        <v>5643</v>
      </c>
      <c r="D880" t="s">
        <v>2192</v>
      </c>
      <c r="E880" t="s">
        <v>2193</v>
      </c>
      <c r="F880" t="s">
        <v>192</v>
      </c>
      <c r="G880" t="s">
        <v>331</v>
      </c>
      <c r="H880" t="s">
        <v>194</v>
      </c>
      <c r="I880" t="s">
        <v>331</v>
      </c>
      <c r="J880" t="s">
        <v>316</v>
      </c>
      <c r="K880" t="s">
        <v>193</v>
      </c>
      <c r="L880" t="s">
        <v>540</v>
      </c>
      <c r="M880" t="s">
        <v>193</v>
      </c>
      <c r="N880" t="s">
        <v>196</v>
      </c>
      <c r="O880" t="s">
        <v>197</v>
      </c>
      <c r="P880" t="s">
        <v>198</v>
      </c>
      <c r="Q880">
        <v>4000</v>
      </c>
      <c r="R880" t="s">
        <v>198</v>
      </c>
      <c r="S880">
        <v>750</v>
      </c>
      <c r="T880">
        <v>5</v>
      </c>
      <c r="U880">
        <v>5</v>
      </c>
      <c r="V880" t="s">
        <v>199</v>
      </c>
      <c r="W880" t="s">
        <v>200</v>
      </c>
      <c r="X880">
        <v>3.25</v>
      </c>
      <c r="Y880" t="s">
        <v>193</v>
      </c>
      <c r="Z880" t="s">
        <v>5593</v>
      </c>
      <c r="AA880" t="s">
        <v>1786</v>
      </c>
      <c r="AB880">
        <v>295</v>
      </c>
      <c r="AD880">
        <v>-13</v>
      </c>
      <c r="AE880" t="s">
        <v>193</v>
      </c>
      <c r="AF880" t="s">
        <v>193</v>
      </c>
      <c r="AG880">
        <v>317.5</v>
      </c>
      <c r="AH880">
        <v>0</v>
      </c>
      <c r="AI880">
        <v>0</v>
      </c>
      <c r="AJ880" t="s">
        <v>193</v>
      </c>
      <c r="AK880" t="s">
        <v>193</v>
      </c>
      <c r="AM880">
        <v>40</v>
      </c>
      <c r="AN880">
        <v>22.5</v>
      </c>
      <c r="AO880" t="s">
        <v>193</v>
      </c>
      <c r="AP880">
        <v>4.13</v>
      </c>
      <c r="AQ880">
        <v>3.347</v>
      </c>
      <c r="AR880">
        <v>99.555000000000007</v>
      </c>
      <c r="AS880" t="s">
        <v>202</v>
      </c>
      <c r="AT880" t="s">
        <v>203</v>
      </c>
      <c r="AU880" t="s">
        <v>204</v>
      </c>
      <c r="AV880" t="s">
        <v>205</v>
      </c>
      <c r="AW880">
        <v>6</v>
      </c>
      <c r="AX880">
        <v>3</v>
      </c>
      <c r="AY880">
        <v>3</v>
      </c>
      <c r="AZ880" t="s">
        <v>193</v>
      </c>
      <c r="BA880" t="s">
        <v>206</v>
      </c>
      <c r="BB880" t="s">
        <v>206</v>
      </c>
      <c r="BC880" t="s">
        <v>202</v>
      </c>
      <c r="BD880" t="s">
        <v>206</v>
      </c>
      <c r="BE880" t="s">
        <v>206</v>
      </c>
      <c r="BF880" t="s">
        <v>206</v>
      </c>
      <c r="BG880" t="s">
        <v>238</v>
      </c>
      <c r="BH880" t="s">
        <v>237</v>
      </c>
      <c r="BI880">
        <v>2000</v>
      </c>
      <c r="BK880" t="s">
        <v>206</v>
      </c>
      <c r="BL880" t="s">
        <v>208</v>
      </c>
      <c r="BM880" t="s">
        <v>32</v>
      </c>
      <c r="BN880" t="s">
        <v>240</v>
      </c>
      <c r="BO880" t="s">
        <v>247</v>
      </c>
      <c r="BP880" t="s">
        <v>33</v>
      </c>
      <c r="BQ880" t="s">
        <v>35</v>
      </c>
      <c r="BR880" t="s">
        <v>193</v>
      </c>
      <c r="BS880" t="s">
        <v>193</v>
      </c>
      <c r="BT880" t="s">
        <v>193</v>
      </c>
      <c r="BU880" t="s">
        <v>193</v>
      </c>
      <c r="BV880" t="s">
        <v>208</v>
      </c>
      <c r="BW880" t="s">
        <v>209</v>
      </c>
      <c r="BX880" t="s">
        <v>197</v>
      </c>
      <c r="BY880" t="s">
        <v>193</v>
      </c>
      <c r="BZ880" t="s">
        <v>271</v>
      </c>
      <c r="CA880" t="s">
        <v>1890</v>
      </c>
      <c r="CB880" t="s">
        <v>2194</v>
      </c>
      <c r="CC880" t="s">
        <v>2195</v>
      </c>
      <c r="CD880" t="s">
        <v>5635</v>
      </c>
      <c r="CE880">
        <v>1</v>
      </c>
      <c r="CF880">
        <v>1</v>
      </c>
      <c r="CG880" t="s">
        <v>214</v>
      </c>
      <c r="CH880" t="s">
        <v>215</v>
      </c>
      <c r="CI880" t="s">
        <v>215</v>
      </c>
      <c r="CJ880" t="s">
        <v>197</v>
      </c>
      <c r="CK880">
        <v>750</v>
      </c>
      <c r="CL880" t="s">
        <v>216</v>
      </c>
      <c r="CM880">
        <v>1</v>
      </c>
      <c r="CN880" t="s">
        <v>199</v>
      </c>
      <c r="CO880" t="s">
        <v>193</v>
      </c>
      <c r="CP880">
        <v>1</v>
      </c>
      <c r="CQ880" t="s">
        <v>193</v>
      </c>
      <c r="CR880" t="s">
        <v>193</v>
      </c>
      <c r="CS880" t="s">
        <v>193</v>
      </c>
      <c r="CT880" t="s">
        <v>193</v>
      </c>
      <c r="CU880" t="s">
        <v>193</v>
      </c>
      <c r="CV880" t="s">
        <v>193</v>
      </c>
      <c r="CW880" t="s">
        <v>2192</v>
      </c>
      <c r="CX880" t="s">
        <v>217</v>
      </c>
      <c r="CY880">
        <v>0.35</v>
      </c>
      <c r="CZ880">
        <v>2.625</v>
      </c>
      <c r="DA880" t="s">
        <v>206</v>
      </c>
      <c r="DB880" t="s">
        <v>193</v>
      </c>
      <c r="DC880" t="s">
        <v>193</v>
      </c>
      <c r="DD880" t="s">
        <v>193</v>
      </c>
      <c r="DE880" t="s">
        <v>193</v>
      </c>
      <c r="DF880" t="s">
        <v>193</v>
      </c>
      <c r="DG880" t="s">
        <v>266</v>
      </c>
      <c r="DH880" t="s">
        <v>350</v>
      </c>
      <c r="DI880" t="s">
        <v>267</v>
      </c>
      <c r="DJ880" t="s">
        <v>340</v>
      </c>
      <c r="DK880" t="s">
        <v>339</v>
      </c>
      <c r="DL880" t="s">
        <v>222</v>
      </c>
      <c r="DM880" t="s">
        <v>222</v>
      </c>
      <c r="DN880" t="s">
        <v>223</v>
      </c>
      <c r="DO880" t="s">
        <v>1790</v>
      </c>
      <c r="DP880">
        <v>103.655</v>
      </c>
      <c r="DQ880">
        <v>2.4580000000000002</v>
      </c>
      <c r="DR880">
        <v>204.73949999999999</v>
      </c>
      <c r="DS880">
        <v>-90.260499999999993</v>
      </c>
      <c r="DT880">
        <v>104.059</v>
      </c>
      <c r="DU880">
        <v>2.371</v>
      </c>
      <c r="DV880">
        <v>184.88140000000001</v>
      </c>
      <c r="DW880">
        <v>-110.1186</v>
      </c>
      <c r="DX880">
        <v>104.497</v>
      </c>
      <c r="DY880">
        <v>2.278</v>
      </c>
      <c r="DZ880">
        <v>175.29769999999999</v>
      </c>
      <c r="EA880">
        <v>-119.70229999999999</v>
      </c>
      <c r="EB880">
        <v>105.01600000000001</v>
      </c>
      <c r="EC880">
        <v>2.169</v>
      </c>
      <c r="ED880">
        <v>167.81950000000001</v>
      </c>
      <c r="EE880">
        <v>-127.18049999999999</v>
      </c>
      <c r="EF880">
        <v>106.02500000000001</v>
      </c>
      <c r="EG880">
        <v>1.958</v>
      </c>
      <c r="EH880">
        <v>159.3776</v>
      </c>
      <c r="EI880">
        <v>-135.6224</v>
      </c>
      <c r="EJ880">
        <v>107.255</v>
      </c>
      <c r="EK880">
        <v>1.704</v>
      </c>
      <c r="EL880">
        <v>131.65649999999999</v>
      </c>
      <c r="EM880">
        <v>-163.34350000000001</v>
      </c>
      <c r="EN880">
        <v>106.94</v>
      </c>
      <c r="EO880">
        <v>1.766</v>
      </c>
      <c r="EP880">
        <v>141.3614</v>
      </c>
      <c r="EQ880">
        <v>-153.6386</v>
      </c>
      <c r="ER880">
        <v>106.864</v>
      </c>
      <c r="ES880">
        <v>1.7809999999999999</v>
      </c>
      <c r="ET880">
        <v>144.6352</v>
      </c>
      <c r="EU880">
        <v>-150.3648</v>
      </c>
      <c r="EV880">
        <v>106.797</v>
      </c>
      <c r="EW880">
        <v>1.794</v>
      </c>
      <c r="EX880">
        <v>143.38120000000001</v>
      </c>
      <c r="EY880">
        <v>-151.61879999999999</v>
      </c>
      <c r="EZ880">
        <v>107.148</v>
      </c>
      <c r="FA880">
        <v>1.7210000000000001</v>
      </c>
      <c r="FB880">
        <v>135.80719999999999</v>
      </c>
      <c r="FC880">
        <v>-159.19280000000001</v>
      </c>
      <c r="FD880">
        <v>107.605</v>
      </c>
      <c r="FE880">
        <v>1.6240000000000001</v>
      </c>
      <c r="FF880">
        <v>119.9776</v>
      </c>
      <c r="FG880">
        <v>-175.0224</v>
      </c>
      <c r="FH880">
        <v>61.59</v>
      </c>
      <c r="FI880">
        <v>-25.52</v>
      </c>
      <c r="FJ880">
        <v>83.55</v>
      </c>
      <c r="FK880">
        <v>3.98</v>
      </c>
      <c r="FL880">
        <v>121.563</v>
      </c>
      <c r="FM880">
        <v>-2.14</v>
      </c>
      <c r="FN880">
        <v>0.31230000000000002</v>
      </c>
      <c r="FO880">
        <v>-13.222899999999999</v>
      </c>
      <c r="FP880">
        <v>0.33360000000000001</v>
      </c>
      <c r="FQ880">
        <v>-21.758500000000002</v>
      </c>
      <c r="FR880">
        <v>0.41099999999999998</v>
      </c>
      <c r="FS880">
        <v>-16.2073</v>
      </c>
      <c r="FT880">
        <v>0.7863</v>
      </c>
      <c r="FU880">
        <v>9.4878999999999998</v>
      </c>
      <c r="FV880">
        <v>1.3509</v>
      </c>
      <c r="FW880">
        <v>5.1962000000000002</v>
      </c>
      <c r="FX880" t="s">
        <v>2196</v>
      </c>
      <c r="FY880">
        <v>43759.273699999998</v>
      </c>
    </row>
    <row r="881" spans="1:181" x14ac:dyDescent="0.35">
      <c r="A881">
        <v>884</v>
      </c>
      <c r="B881" t="s">
        <v>5635</v>
      </c>
      <c r="C881" t="s">
        <v>5643</v>
      </c>
      <c r="D881" t="s">
        <v>2192</v>
      </c>
      <c r="E881" t="s">
        <v>2193</v>
      </c>
      <c r="F881" t="s">
        <v>192</v>
      </c>
      <c r="G881" t="s">
        <v>331</v>
      </c>
      <c r="H881" t="s">
        <v>194</v>
      </c>
      <c r="I881" t="s">
        <v>331</v>
      </c>
      <c r="J881" t="s">
        <v>316</v>
      </c>
      <c r="K881" t="s">
        <v>193</v>
      </c>
      <c r="L881" t="s">
        <v>540</v>
      </c>
      <c r="M881" t="s">
        <v>193</v>
      </c>
      <c r="N881" t="s">
        <v>196</v>
      </c>
      <c r="O881" t="s">
        <v>197</v>
      </c>
      <c r="P881" t="s">
        <v>198</v>
      </c>
      <c r="Q881">
        <v>4000</v>
      </c>
      <c r="R881" t="s">
        <v>198</v>
      </c>
      <c r="S881">
        <v>750</v>
      </c>
      <c r="T881">
        <v>7</v>
      </c>
      <c r="U881">
        <v>5</v>
      </c>
      <c r="V881" t="s">
        <v>199</v>
      </c>
      <c r="W881" t="s">
        <v>200</v>
      </c>
      <c r="X881">
        <v>3.5</v>
      </c>
      <c r="Y881" t="s">
        <v>193</v>
      </c>
      <c r="Z881" t="s">
        <v>5630</v>
      </c>
      <c r="AA881" t="s">
        <v>1878</v>
      </c>
      <c r="AB881">
        <v>300</v>
      </c>
      <c r="AD881">
        <v>-21</v>
      </c>
      <c r="AE881" t="s">
        <v>193</v>
      </c>
      <c r="AF881" t="s">
        <v>193</v>
      </c>
      <c r="AG881">
        <v>317.5</v>
      </c>
      <c r="AH881">
        <v>0</v>
      </c>
      <c r="AI881">
        <v>0</v>
      </c>
      <c r="AJ881" t="s">
        <v>193</v>
      </c>
      <c r="AK881" t="s">
        <v>193</v>
      </c>
      <c r="AM881">
        <v>45</v>
      </c>
      <c r="AN881">
        <v>17.5</v>
      </c>
      <c r="AO881" t="s">
        <v>193</v>
      </c>
      <c r="AP881">
        <v>2.33</v>
      </c>
      <c r="AQ881">
        <v>3.6379999999999999</v>
      </c>
      <c r="AR881">
        <v>99.152000000000001</v>
      </c>
      <c r="AS881" t="s">
        <v>202</v>
      </c>
      <c r="AT881" t="s">
        <v>203</v>
      </c>
      <c r="AU881" t="s">
        <v>204</v>
      </c>
      <c r="AV881" t="s">
        <v>205</v>
      </c>
      <c r="AW881">
        <v>6</v>
      </c>
      <c r="AX881">
        <v>3</v>
      </c>
      <c r="AY881">
        <v>3</v>
      </c>
      <c r="AZ881" t="s">
        <v>193</v>
      </c>
      <c r="BA881" t="s">
        <v>206</v>
      </c>
      <c r="BB881" t="s">
        <v>206</v>
      </c>
      <c r="BC881" t="s">
        <v>202</v>
      </c>
      <c r="BD881" t="s">
        <v>206</v>
      </c>
      <c r="BE881" t="s">
        <v>206</v>
      </c>
      <c r="BF881" t="s">
        <v>206</v>
      </c>
      <c r="BG881" t="s">
        <v>238</v>
      </c>
      <c r="BH881" t="s">
        <v>237</v>
      </c>
      <c r="BI881">
        <v>2000</v>
      </c>
      <c r="BK881" t="s">
        <v>206</v>
      </c>
      <c r="BL881" t="s">
        <v>208</v>
      </c>
      <c r="BM881" t="s">
        <v>32</v>
      </c>
      <c r="BN881" t="s">
        <v>240</v>
      </c>
      <c r="BO881" t="s">
        <v>247</v>
      </c>
      <c r="BP881" t="s">
        <v>33</v>
      </c>
      <c r="BQ881" t="s">
        <v>35</v>
      </c>
      <c r="BR881" t="s">
        <v>193</v>
      </c>
      <c r="BS881" t="s">
        <v>193</v>
      </c>
      <c r="BT881" t="s">
        <v>193</v>
      </c>
      <c r="BU881" t="s">
        <v>193</v>
      </c>
      <c r="BV881" t="s">
        <v>208</v>
      </c>
      <c r="BW881" t="s">
        <v>209</v>
      </c>
      <c r="BX881" t="s">
        <v>197</v>
      </c>
      <c r="BY881" t="s">
        <v>193</v>
      </c>
      <c r="BZ881" t="s">
        <v>271</v>
      </c>
      <c r="CA881" t="s">
        <v>1890</v>
      </c>
      <c r="CB881" t="s">
        <v>2197</v>
      </c>
      <c r="CC881" t="s">
        <v>2198</v>
      </c>
      <c r="CD881" t="s">
        <v>5635</v>
      </c>
      <c r="CE881">
        <v>1</v>
      </c>
      <c r="CF881">
        <v>0</v>
      </c>
      <c r="CG881" t="s">
        <v>214</v>
      </c>
      <c r="CH881" t="s">
        <v>215</v>
      </c>
      <c r="CI881" t="s">
        <v>215</v>
      </c>
      <c r="CJ881" t="s">
        <v>197</v>
      </c>
      <c r="CK881">
        <v>750</v>
      </c>
      <c r="CL881" t="s">
        <v>216</v>
      </c>
      <c r="CM881">
        <v>1</v>
      </c>
      <c r="CN881" t="s">
        <v>199</v>
      </c>
      <c r="CO881" t="s">
        <v>193</v>
      </c>
      <c r="CP881">
        <v>2</v>
      </c>
      <c r="CQ881" t="s">
        <v>193</v>
      </c>
      <c r="CR881" t="s">
        <v>193</v>
      </c>
      <c r="CS881" t="s">
        <v>193</v>
      </c>
      <c r="CT881" t="s">
        <v>193</v>
      </c>
      <c r="CU881" t="s">
        <v>193</v>
      </c>
      <c r="CV881" t="s">
        <v>193</v>
      </c>
      <c r="CW881" t="s">
        <v>2192</v>
      </c>
      <c r="CX881" t="s">
        <v>217</v>
      </c>
      <c r="CY881">
        <v>0.4</v>
      </c>
      <c r="CZ881">
        <v>3</v>
      </c>
      <c r="DA881" t="s">
        <v>206</v>
      </c>
      <c r="DB881" t="s">
        <v>193</v>
      </c>
      <c r="DC881" t="s">
        <v>193</v>
      </c>
      <c r="DD881" t="s">
        <v>193</v>
      </c>
      <c r="DE881" t="s">
        <v>193</v>
      </c>
      <c r="DF881" t="s">
        <v>193</v>
      </c>
      <c r="DG881" t="s">
        <v>266</v>
      </c>
      <c r="DH881" t="s">
        <v>350</v>
      </c>
      <c r="DI881" t="s">
        <v>267</v>
      </c>
      <c r="DJ881" t="s">
        <v>340</v>
      </c>
      <c r="DK881" t="s">
        <v>339</v>
      </c>
      <c r="DL881" t="s">
        <v>222</v>
      </c>
      <c r="DM881" t="s">
        <v>222</v>
      </c>
      <c r="DN881" t="s">
        <v>223</v>
      </c>
      <c r="DO881" t="s">
        <v>1881</v>
      </c>
      <c r="DP881">
        <v>104.30800000000001</v>
      </c>
      <c r="DQ881">
        <v>2.8039999999999998</v>
      </c>
      <c r="DR881">
        <v>215.91630000000001</v>
      </c>
      <c r="DS881">
        <v>-84.083699999999993</v>
      </c>
      <c r="DT881">
        <v>104.85</v>
      </c>
      <c r="DU881">
        <v>2.718</v>
      </c>
      <c r="DV881">
        <v>198.2277</v>
      </c>
      <c r="DW881">
        <v>-101.7723</v>
      </c>
      <c r="DX881">
        <v>106.38200000000001</v>
      </c>
      <c r="DY881">
        <v>2.4790000000000001</v>
      </c>
      <c r="DZ881">
        <v>173.428</v>
      </c>
      <c r="EA881">
        <v>-126.572</v>
      </c>
      <c r="EB881">
        <v>106.77200000000001</v>
      </c>
      <c r="EC881">
        <v>2.419</v>
      </c>
      <c r="ED881">
        <v>169.7594</v>
      </c>
      <c r="EE881">
        <v>-130.2406</v>
      </c>
      <c r="EF881">
        <v>107.822</v>
      </c>
      <c r="EG881">
        <v>2.258</v>
      </c>
      <c r="EH881">
        <v>171.392</v>
      </c>
      <c r="EI881">
        <v>-128.608</v>
      </c>
      <c r="EJ881">
        <v>107.557</v>
      </c>
      <c r="EK881">
        <v>2.298</v>
      </c>
      <c r="EL881">
        <v>172.4761</v>
      </c>
      <c r="EM881">
        <v>-127.5239</v>
      </c>
      <c r="EN881">
        <v>107.81699999999999</v>
      </c>
      <c r="EO881">
        <v>2.2570000000000001</v>
      </c>
      <c r="EP881">
        <v>172.69120000000001</v>
      </c>
      <c r="EQ881">
        <v>-127.30880000000001</v>
      </c>
      <c r="ER881">
        <v>107.78100000000001</v>
      </c>
      <c r="ES881">
        <v>2.262</v>
      </c>
      <c r="ET881">
        <v>178.16990000000001</v>
      </c>
      <c r="EU881">
        <v>-121.8301</v>
      </c>
      <c r="EV881">
        <v>107.78100000000001</v>
      </c>
      <c r="EW881">
        <v>2.262</v>
      </c>
      <c r="EX881">
        <v>176.21559999999999</v>
      </c>
      <c r="EY881">
        <v>-123.78440000000001</v>
      </c>
      <c r="EZ881">
        <v>107.69499999999999</v>
      </c>
      <c r="FA881">
        <v>2.274</v>
      </c>
      <c r="FB881">
        <v>177.2141</v>
      </c>
      <c r="FC881">
        <v>-122.7859</v>
      </c>
      <c r="FD881">
        <v>107.69499999999999</v>
      </c>
      <c r="FE881">
        <v>2.274</v>
      </c>
      <c r="FF881">
        <v>170.6756</v>
      </c>
      <c r="FG881">
        <v>-129.3244</v>
      </c>
      <c r="FH881">
        <v>61.59</v>
      </c>
      <c r="FI881">
        <v>-25.52</v>
      </c>
      <c r="FJ881">
        <v>83.55</v>
      </c>
      <c r="FK881">
        <v>3.98</v>
      </c>
      <c r="FL881">
        <v>121.563</v>
      </c>
      <c r="FM881">
        <v>-2.14</v>
      </c>
      <c r="FN881">
        <v>0.31230000000000002</v>
      </c>
      <c r="FO881">
        <v>-13.222899999999999</v>
      </c>
      <c r="FP881">
        <v>0.33360000000000001</v>
      </c>
      <c r="FQ881">
        <v>-21.758500000000002</v>
      </c>
      <c r="FR881">
        <v>0.41099999999999998</v>
      </c>
      <c r="FS881">
        <v>-16.2073</v>
      </c>
      <c r="FT881">
        <v>0.7863</v>
      </c>
      <c r="FU881">
        <v>9.4878999999999998</v>
      </c>
      <c r="FV881">
        <v>1.3509</v>
      </c>
      <c r="FW881">
        <v>5.1962000000000002</v>
      </c>
      <c r="FX881" t="s">
        <v>2196</v>
      </c>
      <c r="FY881">
        <v>43759.273699999998</v>
      </c>
    </row>
    <row r="882" spans="1:181" x14ac:dyDescent="0.35">
      <c r="A882">
        <v>885</v>
      </c>
      <c r="B882" t="s">
        <v>5635</v>
      </c>
      <c r="C882" t="s">
        <v>5643</v>
      </c>
      <c r="D882" t="s">
        <v>2192</v>
      </c>
      <c r="E882" t="s">
        <v>2193</v>
      </c>
      <c r="F882" t="s">
        <v>192</v>
      </c>
      <c r="G882" t="s">
        <v>331</v>
      </c>
      <c r="H882" t="s">
        <v>194</v>
      </c>
      <c r="I882" t="s">
        <v>331</v>
      </c>
      <c r="J882" t="s">
        <v>316</v>
      </c>
      <c r="K882" t="s">
        <v>193</v>
      </c>
      <c r="L882" t="s">
        <v>540</v>
      </c>
      <c r="M882" t="s">
        <v>193</v>
      </c>
      <c r="N882" t="s">
        <v>196</v>
      </c>
      <c r="O882" t="s">
        <v>197</v>
      </c>
      <c r="P882" t="s">
        <v>198</v>
      </c>
      <c r="Q882">
        <v>4000</v>
      </c>
      <c r="R882" t="s">
        <v>198</v>
      </c>
      <c r="S882">
        <v>1000</v>
      </c>
      <c r="T882">
        <v>10</v>
      </c>
      <c r="U882">
        <v>5</v>
      </c>
      <c r="V882" t="s">
        <v>199</v>
      </c>
      <c r="W882" t="s">
        <v>200</v>
      </c>
      <c r="X882">
        <v>3.625</v>
      </c>
      <c r="Y882" t="s">
        <v>193</v>
      </c>
      <c r="Z882" t="s">
        <v>5405</v>
      </c>
      <c r="AA882" t="s">
        <v>1712</v>
      </c>
      <c r="AB882">
        <v>300</v>
      </c>
      <c r="AD882">
        <v>-13</v>
      </c>
      <c r="AE882" t="s">
        <v>193</v>
      </c>
      <c r="AF882" t="s">
        <v>193</v>
      </c>
      <c r="AG882">
        <v>322.5</v>
      </c>
      <c r="AH882">
        <v>0</v>
      </c>
      <c r="AI882">
        <v>0</v>
      </c>
      <c r="AJ882" t="s">
        <v>193</v>
      </c>
      <c r="AK882" t="s">
        <v>193</v>
      </c>
      <c r="AM882">
        <v>35</v>
      </c>
      <c r="AN882">
        <v>22.5</v>
      </c>
      <c r="AO882" t="s">
        <v>193</v>
      </c>
      <c r="AP882">
        <v>3.6</v>
      </c>
      <c r="AQ882">
        <v>3.7519999999999998</v>
      </c>
      <c r="AR882">
        <v>98.947000000000003</v>
      </c>
      <c r="AS882" t="s">
        <v>202</v>
      </c>
      <c r="AT882" t="s">
        <v>203</v>
      </c>
      <c r="AU882" t="s">
        <v>204</v>
      </c>
      <c r="AV882" t="s">
        <v>205</v>
      </c>
      <c r="AW882">
        <v>6</v>
      </c>
      <c r="AX882">
        <v>3</v>
      </c>
      <c r="AY882">
        <v>3</v>
      </c>
      <c r="AZ882" t="s">
        <v>193</v>
      </c>
      <c r="BA882" t="s">
        <v>206</v>
      </c>
      <c r="BB882" t="s">
        <v>206</v>
      </c>
      <c r="BC882" t="s">
        <v>202</v>
      </c>
      <c r="BD882" t="s">
        <v>206</v>
      </c>
      <c r="BE882" t="s">
        <v>206</v>
      </c>
      <c r="BF882" t="s">
        <v>206</v>
      </c>
      <c r="BG882" t="s">
        <v>238</v>
      </c>
      <c r="BH882" t="s">
        <v>237</v>
      </c>
      <c r="BI882">
        <v>2000</v>
      </c>
      <c r="BK882" t="s">
        <v>206</v>
      </c>
      <c r="BL882" t="s">
        <v>208</v>
      </c>
      <c r="BM882" t="s">
        <v>32</v>
      </c>
      <c r="BN882" t="s">
        <v>240</v>
      </c>
      <c r="BO882" t="s">
        <v>247</v>
      </c>
      <c r="BP882" t="s">
        <v>33</v>
      </c>
      <c r="BQ882" t="s">
        <v>35</v>
      </c>
      <c r="BR882" t="s">
        <v>193</v>
      </c>
      <c r="BS882" t="s">
        <v>193</v>
      </c>
      <c r="BT882" t="s">
        <v>193</v>
      </c>
      <c r="BU882" t="s">
        <v>193</v>
      </c>
      <c r="BV882" t="s">
        <v>208</v>
      </c>
      <c r="BW882" t="s">
        <v>209</v>
      </c>
      <c r="BX882" t="s">
        <v>197</v>
      </c>
      <c r="BY882" t="s">
        <v>193</v>
      </c>
      <c r="BZ882" t="s">
        <v>271</v>
      </c>
      <c r="CA882" t="s">
        <v>1890</v>
      </c>
      <c r="CB882" t="s">
        <v>2199</v>
      </c>
      <c r="CC882" t="s">
        <v>2200</v>
      </c>
      <c r="CD882" t="s">
        <v>5635</v>
      </c>
      <c r="CE882">
        <v>1</v>
      </c>
      <c r="CF882">
        <v>0</v>
      </c>
      <c r="CG882" t="s">
        <v>214</v>
      </c>
      <c r="CH882" t="s">
        <v>215</v>
      </c>
      <c r="CI882" t="s">
        <v>215</v>
      </c>
      <c r="CJ882" t="s">
        <v>197</v>
      </c>
      <c r="CK882">
        <v>1000</v>
      </c>
      <c r="CL882" t="s">
        <v>216</v>
      </c>
      <c r="CM882">
        <v>1</v>
      </c>
      <c r="CN882" t="s">
        <v>199</v>
      </c>
      <c r="CO882" t="s">
        <v>193</v>
      </c>
      <c r="CP882">
        <v>3</v>
      </c>
      <c r="CQ882" t="s">
        <v>193</v>
      </c>
      <c r="CR882" t="s">
        <v>193</v>
      </c>
      <c r="CS882" t="s">
        <v>193</v>
      </c>
      <c r="CT882" t="s">
        <v>193</v>
      </c>
      <c r="CU882" t="s">
        <v>193</v>
      </c>
      <c r="CV882" t="s">
        <v>193</v>
      </c>
      <c r="CW882" t="s">
        <v>2192</v>
      </c>
      <c r="CX882" t="s">
        <v>217</v>
      </c>
      <c r="CY882">
        <v>0.45</v>
      </c>
      <c r="CZ882">
        <v>4.5</v>
      </c>
      <c r="DA882" t="s">
        <v>206</v>
      </c>
      <c r="DB882" t="s">
        <v>193</v>
      </c>
      <c r="DC882" t="s">
        <v>193</v>
      </c>
      <c r="DD882" t="s">
        <v>193</v>
      </c>
      <c r="DE882" t="s">
        <v>193</v>
      </c>
      <c r="DF882" t="s">
        <v>193</v>
      </c>
      <c r="DG882" t="s">
        <v>266</v>
      </c>
      <c r="DH882" t="s">
        <v>350</v>
      </c>
      <c r="DI882" t="s">
        <v>267</v>
      </c>
      <c r="DJ882" t="s">
        <v>340</v>
      </c>
      <c r="DK882" t="s">
        <v>339</v>
      </c>
      <c r="DL882" t="s">
        <v>222</v>
      </c>
      <c r="DM882" t="s">
        <v>222</v>
      </c>
      <c r="DN882" t="s">
        <v>223</v>
      </c>
      <c r="DO882" t="s">
        <v>1547</v>
      </c>
      <c r="DP882">
        <v>106.776</v>
      </c>
      <c r="DQ882">
        <v>2.8260000000000001</v>
      </c>
      <c r="DR882">
        <v>203.9847</v>
      </c>
      <c r="DS882">
        <v>-96.015299999999996</v>
      </c>
      <c r="DT882">
        <v>107.691</v>
      </c>
      <c r="DU882">
        <v>2.722</v>
      </c>
      <c r="DV882">
        <v>187.55289999999999</v>
      </c>
      <c r="DW882">
        <v>-112.44710000000001</v>
      </c>
      <c r="DX882">
        <v>108.95</v>
      </c>
      <c r="DY882">
        <v>2.581</v>
      </c>
      <c r="DZ882">
        <v>171.3913</v>
      </c>
      <c r="EA882">
        <v>-128.6087</v>
      </c>
      <c r="EB882">
        <v>110.366</v>
      </c>
      <c r="EC882">
        <v>2.4249999999999998</v>
      </c>
      <c r="ED882">
        <v>158.08009999999999</v>
      </c>
      <c r="EE882">
        <v>-141.91990000000001</v>
      </c>
      <c r="EF882">
        <v>111.66</v>
      </c>
      <c r="EG882">
        <v>2.2839999999999998</v>
      </c>
      <c r="EH882">
        <v>160.95750000000001</v>
      </c>
      <c r="EI882">
        <v>-139.04249999999999</v>
      </c>
      <c r="EJ882">
        <v>111.66</v>
      </c>
      <c r="EK882">
        <v>2.2839999999999998</v>
      </c>
      <c r="EL882">
        <v>155.77799999999999</v>
      </c>
      <c r="EM882">
        <v>-144.22200000000001</v>
      </c>
      <c r="EN882">
        <v>110.931</v>
      </c>
      <c r="EO882">
        <v>2.3620000000000001</v>
      </c>
      <c r="EP882">
        <v>169.27209999999999</v>
      </c>
      <c r="EQ882">
        <v>-130.72790000000001</v>
      </c>
      <c r="ER882">
        <v>110.122</v>
      </c>
      <c r="ES882">
        <v>2.4500000000000002</v>
      </c>
      <c r="ET882">
        <v>186.70240000000001</v>
      </c>
      <c r="EU882">
        <v>-113.2976</v>
      </c>
      <c r="EV882">
        <v>110.119</v>
      </c>
      <c r="EW882">
        <v>2.4500000000000002</v>
      </c>
      <c r="EX882">
        <v>185.3682</v>
      </c>
      <c r="EY882">
        <v>-114.6318</v>
      </c>
      <c r="EZ882">
        <v>110.536</v>
      </c>
      <c r="FA882">
        <v>2.4039999999999999</v>
      </c>
      <c r="FB882">
        <v>180.9486</v>
      </c>
      <c r="FC882">
        <v>-119.0514</v>
      </c>
      <c r="FD882">
        <v>111.974</v>
      </c>
      <c r="FE882">
        <v>2.2469999999999999</v>
      </c>
      <c r="FF882">
        <v>157.7441</v>
      </c>
      <c r="FG882">
        <v>-142.2559</v>
      </c>
      <c r="FH882">
        <v>61.59</v>
      </c>
      <c r="FI882">
        <v>-25.52</v>
      </c>
      <c r="FJ882">
        <v>83.55</v>
      </c>
      <c r="FK882">
        <v>3.98</v>
      </c>
      <c r="FL882">
        <v>121.563</v>
      </c>
      <c r="FM882">
        <v>-2.14</v>
      </c>
      <c r="FN882">
        <v>0.31230000000000002</v>
      </c>
      <c r="FO882">
        <v>-13.222899999999999</v>
      </c>
      <c r="FP882">
        <v>0.33360000000000001</v>
      </c>
      <c r="FQ882">
        <v>-21.758500000000002</v>
      </c>
      <c r="FR882">
        <v>0.41099999999999998</v>
      </c>
      <c r="FS882">
        <v>-16.2073</v>
      </c>
      <c r="FT882">
        <v>0.7863</v>
      </c>
      <c r="FU882">
        <v>9.4878999999999998</v>
      </c>
      <c r="FV882">
        <v>1.3509</v>
      </c>
      <c r="FW882">
        <v>5.1962000000000002</v>
      </c>
      <c r="FX882" t="s">
        <v>2196</v>
      </c>
      <c r="FY882">
        <v>43759.273699999998</v>
      </c>
    </row>
    <row r="883" spans="1:181" x14ac:dyDescent="0.35">
      <c r="A883">
        <v>886</v>
      </c>
      <c r="B883" t="s">
        <v>5635</v>
      </c>
      <c r="C883" t="s">
        <v>5643</v>
      </c>
      <c r="D883" t="s">
        <v>2192</v>
      </c>
      <c r="E883" t="s">
        <v>2193</v>
      </c>
      <c r="F883" t="s">
        <v>192</v>
      </c>
      <c r="G883" t="s">
        <v>331</v>
      </c>
      <c r="H883" t="s">
        <v>194</v>
      </c>
      <c r="I883" t="s">
        <v>331</v>
      </c>
      <c r="J883" t="s">
        <v>316</v>
      </c>
      <c r="K883" t="s">
        <v>193</v>
      </c>
      <c r="L883" t="s">
        <v>540</v>
      </c>
      <c r="M883" t="s">
        <v>193</v>
      </c>
      <c r="N883" t="s">
        <v>196</v>
      </c>
      <c r="O883" t="s">
        <v>197</v>
      </c>
      <c r="P883" t="s">
        <v>198</v>
      </c>
      <c r="Q883">
        <v>4000</v>
      </c>
      <c r="R883" t="s">
        <v>198</v>
      </c>
      <c r="S883">
        <v>750</v>
      </c>
      <c r="T883">
        <v>20</v>
      </c>
      <c r="U883">
        <v>5</v>
      </c>
      <c r="V883" t="s">
        <v>199</v>
      </c>
      <c r="W883" t="s">
        <v>200</v>
      </c>
      <c r="X883">
        <v>4.25</v>
      </c>
      <c r="Y883" t="s">
        <v>193</v>
      </c>
      <c r="Z883" t="s">
        <v>5375</v>
      </c>
      <c r="AA883" t="s">
        <v>999</v>
      </c>
      <c r="AB883">
        <v>295</v>
      </c>
      <c r="AD883">
        <v>-19</v>
      </c>
      <c r="AE883" t="s">
        <v>193</v>
      </c>
      <c r="AF883" t="s">
        <v>193</v>
      </c>
      <c r="AG883">
        <v>322.5</v>
      </c>
      <c r="AH883">
        <v>0</v>
      </c>
      <c r="AI883">
        <v>0</v>
      </c>
      <c r="AJ883" t="s">
        <v>193</v>
      </c>
      <c r="AK883" t="s">
        <v>193</v>
      </c>
      <c r="AM883">
        <v>40</v>
      </c>
      <c r="AN883">
        <v>27.5</v>
      </c>
      <c r="AO883" t="s">
        <v>193</v>
      </c>
      <c r="AP883">
        <v>5.07</v>
      </c>
      <c r="AQ883">
        <v>4.3380000000000001</v>
      </c>
      <c r="AR883">
        <v>99.83</v>
      </c>
      <c r="AS883" t="s">
        <v>202</v>
      </c>
      <c r="AT883" t="s">
        <v>203</v>
      </c>
      <c r="AU883" t="s">
        <v>204</v>
      </c>
      <c r="AV883" t="s">
        <v>205</v>
      </c>
      <c r="AW883">
        <v>6</v>
      </c>
      <c r="AX883">
        <v>3</v>
      </c>
      <c r="AY883">
        <v>3</v>
      </c>
      <c r="AZ883" t="s">
        <v>193</v>
      </c>
      <c r="BA883" t="s">
        <v>206</v>
      </c>
      <c r="BB883" t="s">
        <v>206</v>
      </c>
      <c r="BC883" t="s">
        <v>202</v>
      </c>
      <c r="BD883" t="s">
        <v>206</v>
      </c>
      <c r="BE883" t="s">
        <v>206</v>
      </c>
      <c r="BF883" t="s">
        <v>206</v>
      </c>
      <c r="BG883" t="s">
        <v>238</v>
      </c>
      <c r="BH883" t="s">
        <v>237</v>
      </c>
      <c r="BI883">
        <v>2000</v>
      </c>
      <c r="BK883" t="s">
        <v>206</v>
      </c>
      <c r="BL883" t="s">
        <v>208</v>
      </c>
      <c r="BM883" t="s">
        <v>32</v>
      </c>
      <c r="BN883" t="s">
        <v>240</v>
      </c>
      <c r="BO883" t="s">
        <v>247</v>
      </c>
      <c r="BP883" t="s">
        <v>33</v>
      </c>
      <c r="BQ883" t="s">
        <v>35</v>
      </c>
      <c r="BR883" t="s">
        <v>193</v>
      </c>
      <c r="BS883" t="s">
        <v>193</v>
      </c>
      <c r="BT883" t="s">
        <v>193</v>
      </c>
      <c r="BU883" t="s">
        <v>193</v>
      </c>
      <c r="BV883" t="s">
        <v>240</v>
      </c>
      <c r="BW883" t="s">
        <v>209</v>
      </c>
      <c r="BX883" t="s">
        <v>197</v>
      </c>
      <c r="BY883" t="s">
        <v>193</v>
      </c>
      <c r="BZ883" t="s">
        <v>271</v>
      </c>
      <c r="CA883" t="s">
        <v>1890</v>
      </c>
      <c r="CB883" t="s">
        <v>2201</v>
      </c>
      <c r="CC883" t="s">
        <v>2202</v>
      </c>
      <c r="CD883" t="s">
        <v>5635</v>
      </c>
      <c r="CE883">
        <v>1</v>
      </c>
      <c r="CF883">
        <v>0</v>
      </c>
      <c r="CG883" t="s">
        <v>214</v>
      </c>
      <c r="CH883" t="s">
        <v>215</v>
      </c>
      <c r="CI883" t="s">
        <v>215</v>
      </c>
      <c r="CJ883" t="s">
        <v>197</v>
      </c>
      <c r="CK883">
        <v>750</v>
      </c>
      <c r="CL883" t="s">
        <v>216</v>
      </c>
      <c r="CM883">
        <v>1</v>
      </c>
      <c r="CN883" t="s">
        <v>199</v>
      </c>
      <c r="CO883" t="s">
        <v>193</v>
      </c>
      <c r="CP883">
        <v>6</v>
      </c>
      <c r="CQ883" t="s">
        <v>193</v>
      </c>
      <c r="CR883" t="s">
        <v>193</v>
      </c>
      <c r="CS883" t="s">
        <v>193</v>
      </c>
      <c r="CT883" t="s">
        <v>193</v>
      </c>
      <c r="CU883" t="s">
        <v>193</v>
      </c>
      <c r="CV883" t="s">
        <v>193</v>
      </c>
      <c r="CW883" t="s">
        <v>2192</v>
      </c>
      <c r="CX883" t="s">
        <v>217</v>
      </c>
      <c r="CY883">
        <v>0.75</v>
      </c>
      <c r="CZ883">
        <v>5.625</v>
      </c>
      <c r="DA883" t="s">
        <v>206</v>
      </c>
      <c r="DB883" t="s">
        <v>193</v>
      </c>
      <c r="DC883" t="s">
        <v>193</v>
      </c>
      <c r="DD883" t="s">
        <v>193</v>
      </c>
      <c r="DE883" t="s">
        <v>193</v>
      </c>
      <c r="DF883" t="s">
        <v>193</v>
      </c>
      <c r="DG883" t="s">
        <v>266</v>
      </c>
      <c r="DH883" t="s">
        <v>350</v>
      </c>
      <c r="DI883" t="s">
        <v>267</v>
      </c>
      <c r="DJ883" t="s">
        <v>340</v>
      </c>
      <c r="DK883" t="s">
        <v>339</v>
      </c>
      <c r="DL883" t="s">
        <v>222</v>
      </c>
      <c r="DM883" t="s">
        <v>222</v>
      </c>
      <c r="DN883" t="s">
        <v>223</v>
      </c>
      <c r="DO883" t="s">
        <v>1002</v>
      </c>
      <c r="DP883">
        <v>111.276</v>
      </c>
      <c r="DQ883">
        <v>3.4510000000000001</v>
      </c>
      <c r="DR883">
        <v>208.91849999999999</v>
      </c>
      <c r="DS883">
        <v>-86.081500000000005</v>
      </c>
      <c r="DT883">
        <v>113.551</v>
      </c>
      <c r="DU883">
        <v>3.302</v>
      </c>
      <c r="DV883">
        <v>189.4956</v>
      </c>
      <c r="DW883">
        <v>-105.5044</v>
      </c>
      <c r="DX883">
        <v>116.078</v>
      </c>
      <c r="DY883">
        <v>3.141</v>
      </c>
      <c r="DZ883">
        <v>168.81630000000001</v>
      </c>
      <c r="EA883">
        <v>-126.1837</v>
      </c>
      <c r="EB883">
        <v>118.417</v>
      </c>
      <c r="EC883">
        <v>2.996</v>
      </c>
      <c r="ED883">
        <v>154.8535</v>
      </c>
      <c r="EE883">
        <v>-140.1465</v>
      </c>
      <c r="EF883">
        <v>119.12</v>
      </c>
      <c r="EG883">
        <v>2.9529999999999998</v>
      </c>
      <c r="EH883">
        <v>168.3878</v>
      </c>
      <c r="EI883">
        <v>-126.6122</v>
      </c>
      <c r="EJ883">
        <v>119.828</v>
      </c>
      <c r="EK883">
        <v>2.91</v>
      </c>
      <c r="EL883">
        <v>156.43809999999999</v>
      </c>
      <c r="EM883">
        <v>-138.56190000000001</v>
      </c>
      <c r="EN883">
        <v>119.309</v>
      </c>
      <c r="EO883">
        <v>2.9409999999999998</v>
      </c>
      <c r="EP883">
        <v>161.27879999999999</v>
      </c>
      <c r="EQ883">
        <v>-133.72120000000001</v>
      </c>
      <c r="ER883">
        <v>118.51900000000001</v>
      </c>
      <c r="ES883">
        <v>2.9889999999999999</v>
      </c>
      <c r="ET883">
        <v>176.75749999999999</v>
      </c>
      <c r="EU883">
        <v>-118.24250000000001</v>
      </c>
      <c r="EV883">
        <v>119.074</v>
      </c>
      <c r="EW883">
        <v>2.9550000000000001</v>
      </c>
      <c r="EX883">
        <v>171.09520000000001</v>
      </c>
      <c r="EY883">
        <v>-123.90479999999999</v>
      </c>
      <c r="EZ883">
        <v>118.254</v>
      </c>
      <c r="FA883">
        <v>3.0049999999999999</v>
      </c>
      <c r="FB883">
        <v>179.30879999999999</v>
      </c>
      <c r="FC883">
        <v>-115.69119999999999</v>
      </c>
      <c r="FD883">
        <v>121.223</v>
      </c>
      <c r="FE883">
        <v>2.8250000000000002</v>
      </c>
      <c r="FF883">
        <v>154.4905</v>
      </c>
      <c r="FG883">
        <v>-140.5095</v>
      </c>
      <c r="FH883">
        <v>61.59</v>
      </c>
      <c r="FI883">
        <v>-25.52</v>
      </c>
      <c r="FJ883">
        <v>83.55</v>
      </c>
      <c r="FK883">
        <v>3.98</v>
      </c>
      <c r="FL883">
        <v>121.563</v>
      </c>
      <c r="FM883">
        <v>-2.14</v>
      </c>
      <c r="FN883">
        <v>0.31230000000000002</v>
      </c>
      <c r="FO883">
        <v>-13.222899999999999</v>
      </c>
      <c r="FP883">
        <v>0.33360000000000001</v>
      </c>
      <c r="FQ883">
        <v>-21.758500000000002</v>
      </c>
      <c r="FR883">
        <v>0.41099999999999998</v>
      </c>
      <c r="FS883">
        <v>-16.2073</v>
      </c>
      <c r="FT883">
        <v>0.7863</v>
      </c>
      <c r="FU883">
        <v>9.4878999999999998</v>
      </c>
      <c r="FV883">
        <v>1.3509</v>
      </c>
      <c r="FW883">
        <v>5.1962000000000002</v>
      </c>
      <c r="FX883" t="s">
        <v>2196</v>
      </c>
      <c r="FY883">
        <v>43759.273699999998</v>
      </c>
    </row>
    <row r="884" spans="1:181" x14ac:dyDescent="0.35">
      <c r="A884">
        <v>887</v>
      </c>
      <c r="B884" t="s">
        <v>5635</v>
      </c>
      <c r="C884" t="s">
        <v>5643</v>
      </c>
      <c r="D884" t="s">
        <v>2192</v>
      </c>
      <c r="E884" t="s">
        <v>2193</v>
      </c>
      <c r="F884" t="s">
        <v>192</v>
      </c>
      <c r="G884" t="s">
        <v>331</v>
      </c>
      <c r="H884" t="s">
        <v>194</v>
      </c>
      <c r="I884" t="s">
        <v>331</v>
      </c>
      <c r="J884" t="s">
        <v>316</v>
      </c>
      <c r="K884" t="s">
        <v>193</v>
      </c>
      <c r="L884" t="s">
        <v>540</v>
      </c>
      <c r="M884" t="s">
        <v>193</v>
      </c>
      <c r="N884" t="s">
        <v>196</v>
      </c>
      <c r="O884" t="s">
        <v>197</v>
      </c>
      <c r="P884" t="s">
        <v>198</v>
      </c>
      <c r="Q884">
        <v>4000</v>
      </c>
      <c r="R884" t="s">
        <v>198</v>
      </c>
      <c r="S884">
        <v>750</v>
      </c>
      <c r="T884">
        <v>30</v>
      </c>
      <c r="U884">
        <v>5</v>
      </c>
      <c r="V884" t="s">
        <v>199</v>
      </c>
      <c r="W884" t="s">
        <v>200</v>
      </c>
      <c r="X884">
        <v>4.25</v>
      </c>
      <c r="Y884" t="s">
        <v>193</v>
      </c>
      <c r="Z884" t="s">
        <v>5625</v>
      </c>
      <c r="AA884" t="s">
        <v>999</v>
      </c>
      <c r="AB884">
        <v>295</v>
      </c>
      <c r="AD884">
        <v>-20</v>
      </c>
      <c r="AE884" t="s">
        <v>193</v>
      </c>
      <c r="AF884" t="s">
        <v>193</v>
      </c>
      <c r="AG884">
        <v>327.5</v>
      </c>
      <c r="AH884">
        <v>0</v>
      </c>
      <c r="AI884">
        <v>0</v>
      </c>
      <c r="AJ884" t="s">
        <v>193</v>
      </c>
      <c r="AK884" t="s">
        <v>193</v>
      </c>
      <c r="AM884">
        <v>40</v>
      </c>
      <c r="AN884">
        <v>32.5</v>
      </c>
      <c r="AO884" t="s">
        <v>193</v>
      </c>
      <c r="AP884">
        <v>9.1999999999999993</v>
      </c>
      <c r="AQ884">
        <v>4.3380000000000001</v>
      </c>
      <c r="AR884">
        <v>98.53</v>
      </c>
      <c r="AS884" t="s">
        <v>202</v>
      </c>
      <c r="AT884" t="s">
        <v>203</v>
      </c>
      <c r="AU884" t="s">
        <v>204</v>
      </c>
      <c r="AV884" t="s">
        <v>205</v>
      </c>
      <c r="AW884">
        <v>6</v>
      </c>
      <c r="AX884">
        <v>3</v>
      </c>
      <c r="AY884">
        <v>3</v>
      </c>
      <c r="AZ884" t="s">
        <v>193</v>
      </c>
      <c r="BA884" t="s">
        <v>206</v>
      </c>
      <c r="BB884" t="s">
        <v>206</v>
      </c>
      <c r="BC884" t="s">
        <v>202</v>
      </c>
      <c r="BD884" t="s">
        <v>206</v>
      </c>
      <c r="BE884" t="s">
        <v>206</v>
      </c>
      <c r="BF884" t="s">
        <v>206</v>
      </c>
      <c r="BG884" t="s">
        <v>238</v>
      </c>
      <c r="BH884" t="s">
        <v>237</v>
      </c>
      <c r="BI884">
        <v>2000</v>
      </c>
      <c r="BK884" t="s">
        <v>206</v>
      </c>
      <c r="BL884" t="s">
        <v>208</v>
      </c>
      <c r="BM884" t="s">
        <v>32</v>
      </c>
      <c r="BN884" t="s">
        <v>240</v>
      </c>
      <c r="BO884" t="s">
        <v>247</v>
      </c>
      <c r="BP884" t="s">
        <v>33</v>
      </c>
      <c r="BQ884" t="s">
        <v>35</v>
      </c>
      <c r="BR884" t="s">
        <v>193</v>
      </c>
      <c r="BS884" t="s">
        <v>193</v>
      </c>
      <c r="BT884" t="s">
        <v>193</v>
      </c>
      <c r="BU884" t="s">
        <v>193</v>
      </c>
      <c r="BV884" t="s">
        <v>240</v>
      </c>
      <c r="BW884" t="s">
        <v>209</v>
      </c>
      <c r="BX884" t="s">
        <v>197</v>
      </c>
      <c r="BY884" t="s">
        <v>193</v>
      </c>
      <c r="BZ884" t="s">
        <v>271</v>
      </c>
      <c r="CA884" t="s">
        <v>1890</v>
      </c>
      <c r="CB884" t="s">
        <v>2203</v>
      </c>
      <c r="CC884" t="s">
        <v>2204</v>
      </c>
      <c r="CD884" t="s">
        <v>5635</v>
      </c>
      <c r="CE884">
        <v>1</v>
      </c>
      <c r="CF884">
        <v>0</v>
      </c>
      <c r="CG884" t="s">
        <v>214</v>
      </c>
      <c r="CH884" t="s">
        <v>215</v>
      </c>
      <c r="CI884" t="s">
        <v>215</v>
      </c>
      <c r="CJ884" t="s">
        <v>197</v>
      </c>
      <c r="CK884">
        <v>750</v>
      </c>
      <c r="CL884" t="s">
        <v>216</v>
      </c>
      <c r="CM884">
        <v>1</v>
      </c>
      <c r="CN884" t="s">
        <v>199</v>
      </c>
      <c r="CO884" t="s">
        <v>193</v>
      </c>
      <c r="CP884">
        <v>6</v>
      </c>
      <c r="CQ884" t="s">
        <v>193</v>
      </c>
      <c r="CR884" t="s">
        <v>193</v>
      </c>
      <c r="CS884" t="s">
        <v>193</v>
      </c>
      <c r="CT884" t="s">
        <v>193</v>
      </c>
      <c r="CU884" t="s">
        <v>193</v>
      </c>
      <c r="CV884" t="s">
        <v>193</v>
      </c>
      <c r="CW884" t="s">
        <v>2192</v>
      </c>
      <c r="CX884" t="s">
        <v>217</v>
      </c>
      <c r="CY884">
        <v>0.875</v>
      </c>
      <c r="CZ884">
        <v>6.5629999999999997</v>
      </c>
      <c r="DA884" t="s">
        <v>202</v>
      </c>
      <c r="DB884" t="s">
        <v>193</v>
      </c>
      <c r="DC884" t="s">
        <v>193</v>
      </c>
      <c r="DD884" t="s">
        <v>193</v>
      </c>
      <c r="DE884" t="s">
        <v>193</v>
      </c>
      <c r="DF884" t="s">
        <v>193</v>
      </c>
      <c r="DG884" t="s">
        <v>266</v>
      </c>
      <c r="DH884" t="s">
        <v>350</v>
      </c>
      <c r="DI884" t="s">
        <v>267</v>
      </c>
      <c r="DJ884" t="s">
        <v>340</v>
      </c>
      <c r="DK884" t="s">
        <v>339</v>
      </c>
      <c r="DL884" t="s">
        <v>222</v>
      </c>
      <c r="DM884" t="s">
        <v>222</v>
      </c>
      <c r="DN884" t="s">
        <v>223</v>
      </c>
      <c r="DO884" t="s">
        <v>1002</v>
      </c>
      <c r="DP884">
        <v>115.551</v>
      </c>
      <c r="DQ884">
        <v>3.41</v>
      </c>
      <c r="DR884">
        <v>204.8185</v>
      </c>
      <c r="DS884">
        <v>-90.1815</v>
      </c>
      <c r="DT884">
        <v>117.095</v>
      </c>
      <c r="DU884">
        <v>3.335</v>
      </c>
      <c r="DV884">
        <v>192.79560000000001</v>
      </c>
      <c r="DW884">
        <v>-102.20440000000001</v>
      </c>
      <c r="DX884">
        <v>120.214</v>
      </c>
      <c r="DY884">
        <v>3.1880000000000002</v>
      </c>
      <c r="DZ884">
        <v>173.5163</v>
      </c>
      <c r="EA884">
        <v>-121.4837</v>
      </c>
      <c r="EB884">
        <v>123.011</v>
      </c>
      <c r="EC884">
        <v>3.06</v>
      </c>
      <c r="ED884">
        <v>161.2535</v>
      </c>
      <c r="EE884">
        <v>-133.7465</v>
      </c>
      <c r="EF884">
        <v>124.039</v>
      </c>
      <c r="EG884">
        <v>3.0139999999999998</v>
      </c>
      <c r="EH884">
        <v>174.48779999999999</v>
      </c>
      <c r="EI884">
        <v>-120.51220000000001</v>
      </c>
      <c r="EJ884">
        <v>125.26</v>
      </c>
      <c r="EK884">
        <v>2.96</v>
      </c>
      <c r="EL884">
        <v>161.43809999999999</v>
      </c>
      <c r="EM884">
        <v>-133.56190000000001</v>
      </c>
      <c r="EN884">
        <v>122.71599999999999</v>
      </c>
      <c r="EO884">
        <v>3.073</v>
      </c>
      <c r="EP884">
        <v>174.47880000000001</v>
      </c>
      <c r="EQ884">
        <v>-120.52119999999999</v>
      </c>
      <c r="ER884">
        <v>124.279</v>
      </c>
      <c r="ES884">
        <v>3.0030000000000001</v>
      </c>
      <c r="ET884">
        <v>178.1575</v>
      </c>
      <c r="EU884">
        <v>-116.8425</v>
      </c>
      <c r="EV884">
        <v>124.443</v>
      </c>
      <c r="EW884">
        <v>2.996</v>
      </c>
      <c r="EX884">
        <v>175.1952</v>
      </c>
      <c r="EY884">
        <v>-119.8048</v>
      </c>
      <c r="EZ884">
        <v>123.983</v>
      </c>
      <c r="FA884">
        <v>3.016</v>
      </c>
      <c r="FB884">
        <v>180.40880000000001</v>
      </c>
      <c r="FC884">
        <v>-114.5912</v>
      </c>
      <c r="FD884">
        <v>124.699</v>
      </c>
      <c r="FE884">
        <v>2.984</v>
      </c>
      <c r="FF884">
        <v>170.3905</v>
      </c>
      <c r="FG884">
        <v>-124.6095</v>
      </c>
      <c r="FH884">
        <v>61.59</v>
      </c>
      <c r="FI884">
        <v>-25.52</v>
      </c>
      <c r="FJ884">
        <v>83.55</v>
      </c>
      <c r="FK884">
        <v>3.98</v>
      </c>
      <c r="FL884">
        <v>121.563</v>
      </c>
      <c r="FM884">
        <v>-2.14</v>
      </c>
      <c r="FN884">
        <v>0.31230000000000002</v>
      </c>
      <c r="FO884">
        <v>-13.222899999999999</v>
      </c>
      <c r="FP884">
        <v>0.33360000000000001</v>
      </c>
      <c r="FQ884">
        <v>-21.758500000000002</v>
      </c>
      <c r="FR884">
        <v>0.41099999999999998</v>
      </c>
      <c r="FS884">
        <v>-16.2073</v>
      </c>
      <c r="FT884">
        <v>0.7863</v>
      </c>
      <c r="FU884">
        <v>9.4878999999999998</v>
      </c>
      <c r="FV884">
        <v>1.3509</v>
      </c>
      <c r="FW884">
        <v>5.1962000000000002</v>
      </c>
      <c r="FX884" t="s">
        <v>2196</v>
      </c>
      <c r="FY884">
        <v>43759.273699999998</v>
      </c>
    </row>
    <row r="885" spans="1:181" x14ac:dyDescent="0.35">
      <c r="A885">
        <v>888</v>
      </c>
      <c r="B885" t="s">
        <v>5663</v>
      </c>
      <c r="C885" t="s">
        <v>5651</v>
      </c>
      <c r="D885" t="s">
        <v>1211</v>
      </c>
      <c r="E885" t="s">
        <v>2100</v>
      </c>
      <c r="F885" t="s">
        <v>441</v>
      </c>
      <c r="G885" t="s">
        <v>193</v>
      </c>
      <c r="H885" t="s">
        <v>285</v>
      </c>
      <c r="I885" t="s">
        <v>193</v>
      </c>
      <c r="J885" t="s">
        <v>316</v>
      </c>
      <c r="K885" t="s">
        <v>193</v>
      </c>
      <c r="L885" t="s">
        <v>932</v>
      </c>
      <c r="M885" t="s">
        <v>193</v>
      </c>
      <c r="N885" t="s">
        <v>196</v>
      </c>
      <c r="O885" t="s">
        <v>193</v>
      </c>
      <c r="P885" t="s">
        <v>198</v>
      </c>
      <c r="Q885">
        <v>1250</v>
      </c>
      <c r="R885" t="s">
        <v>198</v>
      </c>
      <c r="S885">
        <v>1250</v>
      </c>
      <c r="T885">
        <v>5</v>
      </c>
      <c r="U885">
        <v>1</v>
      </c>
      <c r="V885" t="s">
        <v>199</v>
      </c>
      <c r="W885" t="s">
        <v>200</v>
      </c>
      <c r="X885">
        <v>4.05</v>
      </c>
      <c r="Y885" t="s">
        <v>193</v>
      </c>
      <c r="Z885" t="s">
        <v>5572</v>
      </c>
      <c r="AA885" t="s">
        <v>1786</v>
      </c>
      <c r="AB885">
        <v>355</v>
      </c>
      <c r="AC885">
        <v>0</v>
      </c>
      <c r="AD885">
        <v>-0.2</v>
      </c>
      <c r="AE885" t="s">
        <v>193</v>
      </c>
      <c r="AF885" t="s">
        <v>193</v>
      </c>
      <c r="AG885">
        <v>380</v>
      </c>
      <c r="AH885">
        <v>0</v>
      </c>
      <c r="AI885">
        <v>0</v>
      </c>
      <c r="AJ885" t="s">
        <v>193</v>
      </c>
      <c r="AK885" t="s">
        <v>193</v>
      </c>
      <c r="AL885">
        <v>0</v>
      </c>
      <c r="AM885">
        <v>90</v>
      </c>
      <c r="AN885">
        <v>25</v>
      </c>
      <c r="AO885" t="s">
        <v>193</v>
      </c>
      <c r="AP885">
        <v>2.88</v>
      </c>
      <c r="AQ885">
        <v>4.0780000000000003</v>
      </c>
      <c r="AR885">
        <v>99.870999999999995</v>
      </c>
      <c r="AS885" t="s">
        <v>202</v>
      </c>
      <c r="AT885" t="s">
        <v>203</v>
      </c>
      <c r="AU885" t="s">
        <v>204</v>
      </c>
      <c r="AV885" t="s">
        <v>265</v>
      </c>
      <c r="AW885">
        <v>4</v>
      </c>
      <c r="AX885">
        <v>4</v>
      </c>
      <c r="AY885" t="s">
        <v>193</v>
      </c>
      <c r="AZ885" t="s">
        <v>193</v>
      </c>
      <c r="BA885" t="s">
        <v>206</v>
      </c>
      <c r="BB885" t="s">
        <v>206</v>
      </c>
      <c r="BC885" t="s">
        <v>202</v>
      </c>
      <c r="BD885" t="s">
        <v>202</v>
      </c>
      <c r="BE885" t="s">
        <v>206</v>
      </c>
      <c r="BF885" t="s">
        <v>206</v>
      </c>
      <c r="BG885" t="s">
        <v>552</v>
      </c>
      <c r="BH885" t="s">
        <v>207</v>
      </c>
      <c r="BI885">
        <v>2000</v>
      </c>
      <c r="BK885" t="s">
        <v>206</v>
      </c>
      <c r="BL885" t="s">
        <v>218</v>
      </c>
      <c r="BM885" t="s">
        <v>32</v>
      </c>
      <c r="BN885" t="s">
        <v>220</v>
      </c>
      <c r="BO885" t="s">
        <v>240</v>
      </c>
      <c r="BP885" t="s">
        <v>193</v>
      </c>
      <c r="BQ885" t="s">
        <v>193</v>
      </c>
      <c r="BR885" t="s">
        <v>193</v>
      </c>
      <c r="BS885" t="s">
        <v>193</v>
      </c>
      <c r="BT885" t="s">
        <v>193</v>
      </c>
      <c r="BU885" t="s">
        <v>193</v>
      </c>
      <c r="BV885" t="s">
        <v>240</v>
      </c>
      <c r="BW885" t="s">
        <v>291</v>
      </c>
      <c r="BX885" t="s">
        <v>197</v>
      </c>
      <c r="BY885" t="s">
        <v>193</v>
      </c>
      <c r="BZ885" t="s">
        <v>243</v>
      </c>
      <c r="CA885" t="s">
        <v>337</v>
      </c>
      <c r="CB885" t="s">
        <v>2101</v>
      </c>
      <c r="CC885" t="s">
        <v>2102</v>
      </c>
      <c r="CD885" t="s">
        <v>5664</v>
      </c>
      <c r="CE885">
        <v>1</v>
      </c>
      <c r="CF885">
        <v>1</v>
      </c>
      <c r="CG885" t="s">
        <v>214</v>
      </c>
      <c r="CH885" t="s">
        <v>215</v>
      </c>
      <c r="CI885" t="s">
        <v>215</v>
      </c>
      <c r="CJ885" t="s">
        <v>197</v>
      </c>
      <c r="CK885">
        <v>1250</v>
      </c>
      <c r="CL885" t="s">
        <v>216</v>
      </c>
      <c r="CM885">
        <v>1</v>
      </c>
      <c r="CN885" t="s">
        <v>199</v>
      </c>
      <c r="CO885" t="s">
        <v>193</v>
      </c>
      <c r="CP885">
        <v>1</v>
      </c>
      <c r="CQ885" t="s">
        <v>193</v>
      </c>
      <c r="CR885" t="s">
        <v>193</v>
      </c>
      <c r="CS885" t="s">
        <v>193</v>
      </c>
      <c r="CT885" t="s">
        <v>193</v>
      </c>
      <c r="CU885" t="s">
        <v>193</v>
      </c>
      <c r="CV885" t="s">
        <v>193</v>
      </c>
      <c r="CW885" t="s">
        <v>1211</v>
      </c>
      <c r="CX885" t="s">
        <v>217</v>
      </c>
      <c r="CY885" t="s">
        <v>299</v>
      </c>
      <c r="CZ885" t="s">
        <v>193</v>
      </c>
      <c r="DA885" t="s">
        <v>206</v>
      </c>
      <c r="DB885" t="s">
        <v>193</v>
      </c>
      <c r="DC885" t="s">
        <v>193</v>
      </c>
      <c r="DD885" t="s">
        <v>193</v>
      </c>
      <c r="DE885" t="s">
        <v>193</v>
      </c>
      <c r="DF885" t="s">
        <v>193</v>
      </c>
      <c r="DG885" t="s">
        <v>193</v>
      </c>
      <c r="DH885" t="s">
        <v>193</v>
      </c>
      <c r="DI885" t="s">
        <v>193</v>
      </c>
      <c r="DJ885" t="s">
        <v>193</v>
      </c>
      <c r="DK885" t="s">
        <v>193</v>
      </c>
      <c r="DL885" t="s">
        <v>222</v>
      </c>
      <c r="DM885" t="s">
        <v>222</v>
      </c>
      <c r="DN885" t="s">
        <v>223</v>
      </c>
      <c r="DO885" t="s">
        <v>1790</v>
      </c>
      <c r="DP885">
        <v>103.72199999999999</v>
      </c>
      <c r="DQ885">
        <v>3.2330000000000001</v>
      </c>
      <c r="DR885">
        <v>277.48329999999999</v>
      </c>
      <c r="DS885">
        <v>-77.5167</v>
      </c>
      <c r="DT885">
        <v>105.014</v>
      </c>
      <c r="DU885">
        <v>2.9569999999999999</v>
      </c>
      <c r="DV885">
        <v>254.6395</v>
      </c>
      <c r="DW885">
        <v>-100.3605</v>
      </c>
      <c r="DX885">
        <v>106.19199999999999</v>
      </c>
      <c r="DY885">
        <v>2.7069999999999999</v>
      </c>
      <c r="DZ885">
        <v>218.48140000000001</v>
      </c>
      <c r="EA885">
        <v>-136.51859999999999</v>
      </c>
      <c r="EB885">
        <v>107.169</v>
      </c>
      <c r="EC885">
        <v>2.5030000000000001</v>
      </c>
      <c r="ED885">
        <v>197.79769999999999</v>
      </c>
      <c r="EE885">
        <v>-157.20230000000001</v>
      </c>
      <c r="EF885">
        <v>107.935</v>
      </c>
      <c r="EG885">
        <v>2.3439999999999999</v>
      </c>
      <c r="EH885">
        <v>185.31950000000001</v>
      </c>
      <c r="EI885">
        <v>-169.68049999999999</v>
      </c>
      <c r="EJ885">
        <v>108.40300000000001</v>
      </c>
      <c r="EK885">
        <v>2.2480000000000002</v>
      </c>
      <c r="EL885">
        <v>188.3776</v>
      </c>
      <c r="EM885">
        <v>-166.6224</v>
      </c>
      <c r="EN885">
        <v>108.794</v>
      </c>
      <c r="EO885">
        <v>2.1669999999999998</v>
      </c>
      <c r="EP885">
        <v>177.95650000000001</v>
      </c>
      <c r="EQ885">
        <v>-177.04349999999999</v>
      </c>
      <c r="ER885">
        <v>108.51600000000001</v>
      </c>
      <c r="ES885">
        <v>2.2210000000000001</v>
      </c>
      <c r="ET885">
        <v>186.8614</v>
      </c>
      <c r="EU885">
        <v>-168.1386</v>
      </c>
      <c r="EV885">
        <v>108.24</v>
      </c>
      <c r="EW885">
        <v>2.2759999999999998</v>
      </c>
      <c r="EX885">
        <v>194.1352</v>
      </c>
      <c r="EY885">
        <v>-160.8648</v>
      </c>
      <c r="EZ885">
        <v>108.37</v>
      </c>
      <c r="FA885">
        <v>2.2490000000000001</v>
      </c>
      <c r="FB885">
        <v>188.88120000000001</v>
      </c>
      <c r="FC885">
        <v>-166.11879999999999</v>
      </c>
      <c r="FD885">
        <v>108.58</v>
      </c>
      <c r="FE885">
        <v>2.2050000000000001</v>
      </c>
      <c r="FF885">
        <v>184.2072</v>
      </c>
      <c r="FG885">
        <v>-170.7928</v>
      </c>
      <c r="FH885">
        <v>66.040000000000006</v>
      </c>
      <c r="FI885">
        <v>14.2</v>
      </c>
      <c r="FJ885">
        <v>85.77</v>
      </c>
      <c r="FK885">
        <v>1.49</v>
      </c>
      <c r="FL885">
        <v>151.798</v>
      </c>
      <c r="FM885">
        <v>41.22</v>
      </c>
      <c r="FN885">
        <v>0.31340000000000001</v>
      </c>
      <c r="FO885">
        <v>-36.072000000000003</v>
      </c>
      <c r="FP885">
        <v>0.37330000000000002</v>
      </c>
      <c r="FQ885">
        <v>-37.798299999999998</v>
      </c>
      <c r="FR885">
        <v>0.45850000000000002</v>
      </c>
      <c r="FS885">
        <v>-36.027900000000002</v>
      </c>
      <c r="FT885">
        <v>0.84540000000000004</v>
      </c>
      <c r="FU885">
        <v>-11.9659</v>
      </c>
      <c r="FV885">
        <v>1.4169</v>
      </c>
      <c r="FW885">
        <v>-7.3536999999999999</v>
      </c>
      <c r="FX885" t="s">
        <v>2103</v>
      </c>
      <c r="FY885" t="s">
        <v>252</v>
      </c>
    </row>
    <row r="886" spans="1:181" x14ac:dyDescent="0.35">
      <c r="A886">
        <v>889</v>
      </c>
      <c r="B886" t="s">
        <v>5663</v>
      </c>
      <c r="C886" t="s">
        <v>5651</v>
      </c>
      <c r="D886" t="s">
        <v>2104</v>
      </c>
      <c r="E886" t="s">
        <v>2105</v>
      </c>
      <c r="F886" t="s">
        <v>232</v>
      </c>
      <c r="G886" t="s">
        <v>467</v>
      </c>
      <c r="H886" t="s">
        <v>285</v>
      </c>
      <c r="I886" t="s">
        <v>304</v>
      </c>
      <c r="J886" t="s">
        <v>285</v>
      </c>
      <c r="K886" t="s">
        <v>304</v>
      </c>
      <c r="L886" t="s">
        <v>610</v>
      </c>
      <c r="M886">
        <v>3</v>
      </c>
      <c r="N886" t="s">
        <v>196</v>
      </c>
      <c r="O886" t="s">
        <v>197</v>
      </c>
      <c r="P886" t="s">
        <v>198</v>
      </c>
      <c r="Q886">
        <v>500</v>
      </c>
      <c r="R886" t="s">
        <v>198</v>
      </c>
      <c r="S886">
        <v>500</v>
      </c>
      <c r="T886">
        <v>10</v>
      </c>
      <c r="U886">
        <v>1</v>
      </c>
      <c r="V886" t="s">
        <v>199</v>
      </c>
      <c r="W886" t="s">
        <v>200</v>
      </c>
      <c r="X886">
        <v>4.8</v>
      </c>
      <c r="Y886" t="s">
        <v>193</v>
      </c>
      <c r="Z886" t="s">
        <v>5634</v>
      </c>
      <c r="AA886" t="s">
        <v>1544</v>
      </c>
      <c r="AB886">
        <v>387.5</v>
      </c>
      <c r="AD886">
        <v>-9.65</v>
      </c>
      <c r="AE886" t="s">
        <v>193</v>
      </c>
      <c r="AF886" t="s">
        <v>193</v>
      </c>
      <c r="AG886">
        <v>400</v>
      </c>
      <c r="AH886">
        <v>0</v>
      </c>
      <c r="AI886">
        <v>0</v>
      </c>
      <c r="AJ886" t="s">
        <v>193</v>
      </c>
      <c r="AK886" t="s">
        <v>193</v>
      </c>
      <c r="AM886">
        <v>87.5</v>
      </c>
      <c r="AN886">
        <v>12.5</v>
      </c>
      <c r="AO886" t="s">
        <v>193</v>
      </c>
      <c r="AP886">
        <v>6</v>
      </c>
      <c r="AQ886">
        <v>4.8120000000000003</v>
      </c>
      <c r="AR886">
        <v>99.906000000000006</v>
      </c>
      <c r="AS886" t="s">
        <v>202</v>
      </c>
      <c r="AT886" t="s">
        <v>203</v>
      </c>
      <c r="AU886" t="s">
        <v>204</v>
      </c>
      <c r="AV886" t="s">
        <v>265</v>
      </c>
      <c r="AW886">
        <v>2</v>
      </c>
      <c r="AX886">
        <v>2</v>
      </c>
      <c r="AY886" t="s">
        <v>193</v>
      </c>
      <c r="AZ886" t="s">
        <v>193</v>
      </c>
      <c r="BA886" t="s">
        <v>206</v>
      </c>
      <c r="BB886" t="s">
        <v>206</v>
      </c>
      <c r="BC886" t="s">
        <v>202</v>
      </c>
      <c r="BD886" t="s">
        <v>202</v>
      </c>
      <c r="BE886" t="s">
        <v>206</v>
      </c>
      <c r="BF886" t="s">
        <v>206</v>
      </c>
      <c r="BG886" t="s">
        <v>207</v>
      </c>
      <c r="BH886" t="s">
        <v>237</v>
      </c>
      <c r="BI886">
        <v>2000</v>
      </c>
      <c r="BK886" t="s">
        <v>206</v>
      </c>
      <c r="BL886" t="s">
        <v>28</v>
      </c>
      <c r="BM886" t="s">
        <v>32</v>
      </c>
      <c r="BN886" t="s">
        <v>193</v>
      </c>
      <c r="BO886" t="s">
        <v>193</v>
      </c>
      <c r="BP886" t="s">
        <v>193</v>
      </c>
      <c r="BQ886" t="s">
        <v>193</v>
      </c>
      <c r="BR886" t="s">
        <v>193</v>
      </c>
      <c r="BS886" t="s">
        <v>193</v>
      </c>
      <c r="BT886" t="s">
        <v>193</v>
      </c>
      <c r="BU886" t="s">
        <v>193</v>
      </c>
      <c r="BV886" t="s">
        <v>193</v>
      </c>
      <c r="BW886" t="s">
        <v>209</v>
      </c>
      <c r="BX886" t="s">
        <v>197</v>
      </c>
      <c r="BY886" t="s">
        <v>193</v>
      </c>
      <c r="BZ886" t="s">
        <v>271</v>
      </c>
      <c r="CA886" t="s">
        <v>941</v>
      </c>
      <c r="CB886" t="s">
        <v>2106</v>
      </c>
      <c r="CC886" t="s">
        <v>2107</v>
      </c>
      <c r="CD886" t="s">
        <v>5664</v>
      </c>
      <c r="CE886">
        <v>1</v>
      </c>
      <c r="CF886">
        <v>1</v>
      </c>
      <c r="CG886" t="s">
        <v>214</v>
      </c>
      <c r="CH886" t="s">
        <v>215</v>
      </c>
      <c r="CI886" t="s">
        <v>215</v>
      </c>
      <c r="CJ886" t="s">
        <v>197</v>
      </c>
      <c r="CK886">
        <v>500</v>
      </c>
      <c r="CL886" t="s">
        <v>216</v>
      </c>
      <c r="CM886">
        <v>1</v>
      </c>
      <c r="CN886" t="s">
        <v>199</v>
      </c>
      <c r="CO886" t="s">
        <v>193</v>
      </c>
      <c r="CP886">
        <v>3</v>
      </c>
      <c r="CQ886" t="s">
        <v>193</v>
      </c>
      <c r="CR886" t="s">
        <v>193</v>
      </c>
      <c r="CS886" t="s">
        <v>193</v>
      </c>
      <c r="CT886" t="s">
        <v>193</v>
      </c>
      <c r="CU886" t="s">
        <v>193</v>
      </c>
      <c r="CV886" t="s">
        <v>193</v>
      </c>
      <c r="CW886" t="s">
        <v>2104</v>
      </c>
      <c r="CX886" t="s">
        <v>217</v>
      </c>
      <c r="CY886">
        <v>0.65</v>
      </c>
      <c r="CZ886">
        <v>3.25</v>
      </c>
      <c r="DA886" t="s">
        <v>202</v>
      </c>
      <c r="DB886" t="s">
        <v>193</v>
      </c>
      <c r="DC886" t="s">
        <v>193</v>
      </c>
      <c r="DD886" t="s">
        <v>193</v>
      </c>
      <c r="DE886" t="s">
        <v>193</v>
      </c>
      <c r="DF886" t="s">
        <v>193</v>
      </c>
      <c r="DG886" t="s">
        <v>30</v>
      </c>
      <c r="DH886" t="s">
        <v>33</v>
      </c>
      <c r="DI886" t="s">
        <v>341</v>
      </c>
      <c r="DJ886" t="s">
        <v>240</v>
      </c>
      <c r="DK886" t="s">
        <v>193</v>
      </c>
      <c r="DL886" t="s">
        <v>222</v>
      </c>
      <c r="DM886" t="s">
        <v>222</v>
      </c>
      <c r="DN886" t="s">
        <v>223</v>
      </c>
      <c r="DO886" t="s">
        <v>1547</v>
      </c>
      <c r="DP886">
        <v>106.87</v>
      </c>
      <c r="DQ886">
        <v>3.944</v>
      </c>
      <c r="DR886">
        <v>309.87849999999997</v>
      </c>
      <c r="DS886">
        <v>-77.621499999999997</v>
      </c>
      <c r="DT886">
        <v>109.018</v>
      </c>
      <c r="DU886">
        <v>3.69</v>
      </c>
      <c r="DV886">
        <v>290.38470000000001</v>
      </c>
      <c r="DW886">
        <v>-97.115300000000005</v>
      </c>
      <c r="DX886">
        <v>109.018</v>
      </c>
      <c r="DY886">
        <v>3.69</v>
      </c>
      <c r="DZ886">
        <v>284.35289999999998</v>
      </c>
      <c r="EA886">
        <v>-103.14709999999999</v>
      </c>
      <c r="EB886">
        <v>112.006</v>
      </c>
      <c r="EC886">
        <v>3.3450000000000002</v>
      </c>
      <c r="ED886">
        <v>247.79130000000001</v>
      </c>
      <c r="EE886">
        <v>-139.70869999999999</v>
      </c>
      <c r="EF886">
        <v>112.006</v>
      </c>
      <c r="EG886">
        <v>3.3450000000000002</v>
      </c>
      <c r="EH886">
        <v>250.08009999999999</v>
      </c>
      <c r="EI886">
        <v>-137.41990000000001</v>
      </c>
      <c r="EJ886">
        <v>113.843</v>
      </c>
      <c r="EK886">
        <v>3.1379999999999999</v>
      </c>
      <c r="EL886">
        <v>246.35749999999999</v>
      </c>
      <c r="EM886">
        <v>-141.14250000000001</v>
      </c>
      <c r="EN886">
        <v>113.843</v>
      </c>
      <c r="EO886">
        <v>3.1379999999999999</v>
      </c>
      <c r="EP886">
        <v>241.178</v>
      </c>
      <c r="EQ886">
        <v>-146.322</v>
      </c>
      <c r="ER886">
        <v>115.05200000000001</v>
      </c>
      <c r="ES886">
        <v>3.0030000000000001</v>
      </c>
      <c r="ET886">
        <v>233.37209999999999</v>
      </c>
      <c r="EU886">
        <v>-154.12790000000001</v>
      </c>
      <c r="EV886">
        <v>115.255</v>
      </c>
      <c r="EW886">
        <v>2.98</v>
      </c>
      <c r="EX886">
        <v>239.70240000000001</v>
      </c>
      <c r="EY886">
        <v>-147.79759999999999</v>
      </c>
      <c r="EZ886">
        <v>115.255</v>
      </c>
      <c r="FA886">
        <v>2.98</v>
      </c>
      <c r="FB886">
        <v>238.3682</v>
      </c>
      <c r="FC886">
        <v>-149.1318</v>
      </c>
      <c r="FD886">
        <v>113.944</v>
      </c>
      <c r="FE886">
        <v>3.1240000000000001</v>
      </c>
      <c r="FF886">
        <v>252.9486</v>
      </c>
      <c r="FG886">
        <v>-134.5514</v>
      </c>
      <c r="FH886">
        <v>66.040000000000006</v>
      </c>
      <c r="FI886">
        <v>14.2</v>
      </c>
      <c r="FJ886">
        <v>85.77</v>
      </c>
      <c r="FK886">
        <v>1.49</v>
      </c>
      <c r="FL886">
        <v>151.798</v>
      </c>
      <c r="FM886">
        <v>41.22</v>
      </c>
      <c r="FN886">
        <v>0.31340000000000001</v>
      </c>
      <c r="FO886">
        <v>-36.072000000000003</v>
      </c>
      <c r="FP886">
        <v>0.37330000000000002</v>
      </c>
      <c r="FQ886">
        <v>-37.798299999999998</v>
      </c>
      <c r="FR886">
        <v>0.45850000000000002</v>
      </c>
      <c r="FS886">
        <v>-36.027900000000002</v>
      </c>
      <c r="FT886">
        <v>0.84540000000000004</v>
      </c>
      <c r="FU886">
        <v>-11.9659</v>
      </c>
      <c r="FV886">
        <v>1.4169</v>
      </c>
      <c r="FW886">
        <v>-7.3536999999999999</v>
      </c>
      <c r="FX886" t="s">
        <v>2108</v>
      </c>
      <c r="FY886">
        <v>47813.508099999999</v>
      </c>
    </row>
    <row r="887" spans="1:181" x14ac:dyDescent="0.35">
      <c r="A887">
        <v>890</v>
      </c>
      <c r="B887" t="s">
        <v>5663</v>
      </c>
      <c r="C887" t="s">
        <v>5651</v>
      </c>
      <c r="D887" t="s">
        <v>2109</v>
      </c>
      <c r="E887" t="s">
        <v>2110</v>
      </c>
      <c r="F887" t="s">
        <v>192</v>
      </c>
      <c r="G887" t="s">
        <v>304</v>
      </c>
      <c r="H887" t="s">
        <v>194</v>
      </c>
      <c r="I887" t="s">
        <v>304</v>
      </c>
      <c r="J887" t="s">
        <v>194</v>
      </c>
      <c r="K887" t="s">
        <v>304</v>
      </c>
      <c r="L887" t="s">
        <v>195</v>
      </c>
      <c r="M887" t="s">
        <v>193</v>
      </c>
      <c r="N887" t="s">
        <v>196</v>
      </c>
      <c r="O887" t="s">
        <v>197</v>
      </c>
      <c r="P887" t="s">
        <v>198</v>
      </c>
      <c r="Q887">
        <v>1100</v>
      </c>
      <c r="R887" t="s">
        <v>198</v>
      </c>
      <c r="S887">
        <v>500</v>
      </c>
      <c r="T887">
        <v>10</v>
      </c>
      <c r="U887">
        <v>2</v>
      </c>
      <c r="V887" t="s">
        <v>199</v>
      </c>
      <c r="W887" t="s">
        <v>200</v>
      </c>
      <c r="X887">
        <v>4.625</v>
      </c>
      <c r="Y887" t="s">
        <v>193</v>
      </c>
      <c r="Z887" t="s">
        <v>5665</v>
      </c>
      <c r="AA887" t="s">
        <v>1544</v>
      </c>
      <c r="AB887">
        <v>370</v>
      </c>
      <c r="AD887" t="s">
        <v>193</v>
      </c>
      <c r="AE887" t="s">
        <v>193</v>
      </c>
      <c r="AF887" t="s">
        <v>193</v>
      </c>
      <c r="AG887">
        <v>370</v>
      </c>
      <c r="AH887">
        <v>0</v>
      </c>
      <c r="AI887">
        <v>0</v>
      </c>
      <c r="AJ887" t="s">
        <v>193</v>
      </c>
      <c r="AK887" t="s">
        <v>193</v>
      </c>
      <c r="AM887">
        <v>70</v>
      </c>
      <c r="AN887">
        <v>0</v>
      </c>
      <c r="AO887" t="s">
        <v>193</v>
      </c>
      <c r="AP887">
        <v>2.4</v>
      </c>
      <c r="AQ887">
        <v>4.6429999999999998</v>
      </c>
      <c r="AR887">
        <v>99.858000000000004</v>
      </c>
      <c r="AS887" t="s">
        <v>202</v>
      </c>
      <c r="AT887" t="s">
        <v>290</v>
      </c>
      <c r="AU887" t="s">
        <v>204</v>
      </c>
      <c r="AV887" t="s">
        <v>205</v>
      </c>
      <c r="AW887">
        <v>5</v>
      </c>
      <c r="AX887">
        <v>5</v>
      </c>
      <c r="AY887" t="s">
        <v>193</v>
      </c>
      <c r="AZ887" t="s">
        <v>193</v>
      </c>
      <c r="BA887" t="s">
        <v>206</v>
      </c>
      <c r="BB887" t="s">
        <v>206</v>
      </c>
      <c r="BC887" t="s">
        <v>202</v>
      </c>
      <c r="BD887" t="s">
        <v>202</v>
      </c>
      <c r="BE887" t="s">
        <v>206</v>
      </c>
      <c r="BF887" t="s">
        <v>206</v>
      </c>
      <c r="BG887" t="s">
        <v>207</v>
      </c>
      <c r="BH887" t="s">
        <v>193</v>
      </c>
      <c r="BI887">
        <v>2000</v>
      </c>
      <c r="BK887" t="s">
        <v>206</v>
      </c>
      <c r="BL887" t="s">
        <v>208</v>
      </c>
      <c r="BM887" t="s">
        <v>220</v>
      </c>
      <c r="BN887" t="s">
        <v>28</v>
      </c>
      <c r="BO887" t="s">
        <v>30</v>
      </c>
      <c r="BP887" t="s">
        <v>32</v>
      </c>
      <c r="BQ887" t="s">
        <v>193</v>
      </c>
      <c r="BR887" t="s">
        <v>193</v>
      </c>
      <c r="BS887" t="s">
        <v>193</v>
      </c>
      <c r="BT887" t="s">
        <v>193</v>
      </c>
      <c r="BU887" t="s">
        <v>193</v>
      </c>
      <c r="BV887" t="s">
        <v>28</v>
      </c>
      <c r="BW887" t="s">
        <v>209</v>
      </c>
      <c r="BX887" t="s">
        <v>197</v>
      </c>
      <c r="BY887" t="s">
        <v>193</v>
      </c>
      <c r="BZ887" t="s">
        <v>292</v>
      </c>
      <c r="CA887" t="s">
        <v>856</v>
      </c>
      <c r="CB887" t="s">
        <v>2111</v>
      </c>
      <c r="CC887" t="s">
        <v>2112</v>
      </c>
      <c r="CD887" t="s">
        <v>5664</v>
      </c>
      <c r="CE887">
        <v>1</v>
      </c>
      <c r="CF887">
        <v>1</v>
      </c>
      <c r="CG887" t="s">
        <v>214</v>
      </c>
      <c r="CH887" t="s">
        <v>215</v>
      </c>
      <c r="CI887" t="s">
        <v>215</v>
      </c>
      <c r="CJ887" t="s">
        <v>197</v>
      </c>
      <c r="CK887">
        <v>500</v>
      </c>
      <c r="CL887" t="s">
        <v>216</v>
      </c>
      <c r="CM887">
        <v>1</v>
      </c>
      <c r="CN887" t="s">
        <v>199</v>
      </c>
      <c r="CO887" t="s">
        <v>193</v>
      </c>
      <c r="CP887">
        <v>3</v>
      </c>
      <c r="CQ887" t="s">
        <v>193</v>
      </c>
      <c r="CR887" t="s">
        <v>193</v>
      </c>
      <c r="CS887" t="s">
        <v>193</v>
      </c>
      <c r="CT887" t="s">
        <v>193</v>
      </c>
      <c r="CU887" t="s">
        <v>193</v>
      </c>
      <c r="CV887" t="s">
        <v>193</v>
      </c>
      <c r="CW887" t="s">
        <v>2109</v>
      </c>
      <c r="CX887" t="s">
        <v>217</v>
      </c>
      <c r="CY887">
        <v>0.65</v>
      </c>
      <c r="CZ887">
        <v>3.25</v>
      </c>
      <c r="DA887" t="s">
        <v>206</v>
      </c>
      <c r="DB887" t="s">
        <v>193</v>
      </c>
      <c r="DC887" t="s">
        <v>193</v>
      </c>
      <c r="DD887" t="s">
        <v>193</v>
      </c>
      <c r="DE887" t="s">
        <v>193</v>
      </c>
      <c r="DF887" t="s">
        <v>193</v>
      </c>
      <c r="DG887" t="s">
        <v>34</v>
      </c>
      <c r="DH887" t="s">
        <v>240</v>
      </c>
      <c r="DI887" t="s">
        <v>31</v>
      </c>
      <c r="DJ887" t="s">
        <v>266</v>
      </c>
      <c r="DK887" t="s">
        <v>339</v>
      </c>
      <c r="DL887" t="s">
        <v>222</v>
      </c>
      <c r="DM887" t="s">
        <v>222</v>
      </c>
      <c r="DN887" t="s">
        <v>223</v>
      </c>
      <c r="DO887" t="s">
        <v>1547</v>
      </c>
      <c r="DP887">
        <v>101.57299999999999</v>
      </c>
      <c r="DQ887">
        <v>4.4249999999999998</v>
      </c>
      <c r="DR887">
        <v>357.9785</v>
      </c>
      <c r="DS887">
        <v>-12.0215</v>
      </c>
      <c r="DT887">
        <v>105.768</v>
      </c>
      <c r="DU887">
        <v>3.9079999999999999</v>
      </c>
      <c r="DV887">
        <v>312.18470000000002</v>
      </c>
      <c r="DW887">
        <v>-57.815300000000001</v>
      </c>
      <c r="DX887">
        <v>105.768</v>
      </c>
      <c r="DY887">
        <v>3.9079999999999999</v>
      </c>
      <c r="DZ887">
        <v>306.15289999999999</v>
      </c>
      <c r="EA887">
        <v>-63.847099999999998</v>
      </c>
      <c r="EB887">
        <v>108.223</v>
      </c>
      <c r="EC887">
        <v>3.6150000000000002</v>
      </c>
      <c r="ED887">
        <v>274.79129999999998</v>
      </c>
      <c r="EE887">
        <v>-95.208699999999993</v>
      </c>
      <c r="EF887">
        <v>108.223</v>
      </c>
      <c r="EG887">
        <v>3.6150000000000002</v>
      </c>
      <c r="EH887">
        <v>277.08010000000002</v>
      </c>
      <c r="EI887">
        <v>-92.919899999999998</v>
      </c>
      <c r="EJ887">
        <v>110.998</v>
      </c>
      <c r="EK887">
        <v>3.294</v>
      </c>
      <c r="EL887">
        <v>261.95749999999998</v>
      </c>
      <c r="EM887">
        <v>-108.0425</v>
      </c>
      <c r="EN887">
        <v>110.855</v>
      </c>
      <c r="EO887">
        <v>3.31</v>
      </c>
      <c r="EP887">
        <v>258.37799999999999</v>
      </c>
      <c r="EQ887">
        <v>-111.622</v>
      </c>
      <c r="ER887">
        <v>110.55</v>
      </c>
      <c r="ES887">
        <v>3.3439999999999999</v>
      </c>
      <c r="ET887">
        <v>267.47210000000001</v>
      </c>
      <c r="EU887">
        <v>-102.5279</v>
      </c>
      <c r="EV887">
        <v>111.45099999999999</v>
      </c>
      <c r="EW887">
        <v>3.2410000000000001</v>
      </c>
      <c r="EX887">
        <v>265.80239999999998</v>
      </c>
      <c r="EY887">
        <v>-104.19759999999999</v>
      </c>
      <c r="EZ887">
        <v>111.45099999999999</v>
      </c>
      <c r="FA887">
        <v>3.2410000000000001</v>
      </c>
      <c r="FB887">
        <v>264.46820000000002</v>
      </c>
      <c r="FC887">
        <v>-105.5318</v>
      </c>
      <c r="FD887">
        <v>111.569</v>
      </c>
      <c r="FE887">
        <v>3.2269999999999999</v>
      </c>
      <c r="FF887">
        <v>263.24860000000001</v>
      </c>
      <c r="FG887">
        <v>-106.7514</v>
      </c>
      <c r="FH887">
        <v>66.040000000000006</v>
      </c>
      <c r="FI887">
        <v>14.2</v>
      </c>
      <c r="FJ887">
        <v>85.77</v>
      </c>
      <c r="FK887">
        <v>1.49</v>
      </c>
      <c r="FL887">
        <v>151.798</v>
      </c>
      <c r="FM887">
        <v>41.22</v>
      </c>
      <c r="FN887">
        <v>0.31340000000000001</v>
      </c>
      <c r="FO887">
        <v>-36.072000000000003</v>
      </c>
      <c r="FP887">
        <v>0.37330000000000002</v>
      </c>
      <c r="FQ887">
        <v>-37.798299999999998</v>
      </c>
      <c r="FR887">
        <v>0.45850000000000002</v>
      </c>
      <c r="FS887">
        <v>-36.027900000000002</v>
      </c>
      <c r="FT887">
        <v>0.84540000000000004</v>
      </c>
      <c r="FU887">
        <v>-11.9659</v>
      </c>
      <c r="FV887">
        <v>1.4169</v>
      </c>
      <c r="FW887">
        <v>-7.3536999999999999</v>
      </c>
      <c r="FX887" t="s">
        <v>2113</v>
      </c>
      <c r="FY887">
        <v>21008.1358</v>
      </c>
    </row>
    <row r="888" spans="1:181" x14ac:dyDescent="0.35">
      <c r="A888">
        <v>891</v>
      </c>
      <c r="B888" t="s">
        <v>5663</v>
      </c>
      <c r="C888" t="s">
        <v>5651</v>
      </c>
      <c r="D888" t="s">
        <v>2109</v>
      </c>
      <c r="E888" t="s">
        <v>2110</v>
      </c>
      <c r="F888" t="s">
        <v>192</v>
      </c>
      <c r="G888" t="s">
        <v>304</v>
      </c>
      <c r="H888" t="s">
        <v>194</v>
      </c>
      <c r="I888" t="s">
        <v>304</v>
      </c>
      <c r="J888" t="s">
        <v>194</v>
      </c>
      <c r="K888" t="s">
        <v>304</v>
      </c>
      <c r="L888" t="s">
        <v>195</v>
      </c>
      <c r="M888" t="s">
        <v>193</v>
      </c>
      <c r="N888" t="s">
        <v>196</v>
      </c>
      <c r="O888" t="s">
        <v>197</v>
      </c>
      <c r="P888" t="s">
        <v>198</v>
      </c>
      <c r="Q888">
        <v>1100</v>
      </c>
      <c r="R888" t="s">
        <v>198</v>
      </c>
      <c r="S888">
        <v>600</v>
      </c>
      <c r="T888">
        <v>5</v>
      </c>
      <c r="U888">
        <v>2</v>
      </c>
      <c r="V888" t="s">
        <v>199</v>
      </c>
      <c r="W888" t="s">
        <v>200</v>
      </c>
      <c r="X888">
        <v>4.2</v>
      </c>
      <c r="Y888" t="s">
        <v>193</v>
      </c>
      <c r="Z888" t="s">
        <v>5666</v>
      </c>
      <c r="AA888" t="s">
        <v>1786</v>
      </c>
      <c r="AB888">
        <v>370</v>
      </c>
      <c r="AD888" t="s">
        <v>193</v>
      </c>
      <c r="AE888" t="s">
        <v>193</v>
      </c>
      <c r="AF888" t="s">
        <v>193</v>
      </c>
      <c r="AG888">
        <v>375</v>
      </c>
      <c r="AH888">
        <v>0</v>
      </c>
      <c r="AI888">
        <v>0</v>
      </c>
      <c r="AJ888" t="s">
        <v>193</v>
      </c>
      <c r="AK888" t="s">
        <v>193</v>
      </c>
      <c r="AM888">
        <v>70</v>
      </c>
      <c r="AN888">
        <v>5</v>
      </c>
      <c r="AO888" t="s">
        <v>193</v>
      </c>
      <c r="AP888">
        <v>2</v>
      </c>
      <c r="AQ888">
        <v>4.2119999999999997</v>
      </c>
      <c r="AR888">
        <v>99.945999999999998</v>
      </c>
      <c r="AS888" t="s">
        <v>202</v>
      </c>
      <c r="AT888" t="s">
        <v>290</v>
      </c>
      <c r="AU888" t="s">
        <v>204</v>
      </c>
      <c r="AV888" t="s">
        <v>205</v>
      </c>
      <c r="AW888">
        <v>5</v>
      </c>
      <c r="AX888">
        <v>5</v>
      </c>
      <c r="AY888" t="s">
        <v>193</v>
      </c>
      <c r="AZ888" t="s">
        <v>193</v>
      </c>
      <c r="BA888" t="s">
        <v>206</v>
      </c>
      <c r="BB888" t="s">
        <v>206</v>
      </c>
      <c r="BC888" t="s">
        <v>202</v>
      </c>
      <c r="BD888" t="s">
        <v>202</v>
      </c>
      <c r="BE888" t="s">
        <v>206</v>
      </c>
      <c r="BF888" t="s">
        <v>206</v>
      </c>
      <c r="BG888" t="s">
        <v>207</v>
      </c>
      <c r="BH888" t="s">
        <v>193</v>
      </c>
      <c r="BI888">
        <v>2000</v>
      </c>
      <c r="BK888" t="s">
        <v>206</v>
      </c>
      <c r="BL888" t="s">
        <v>208</v>
      </c>
      <c r="BM888" t="s">
        <v>220</v>
      </c>
      <c r="BN888" t="s">
        <v>28</v>
      </c>
      <c r="BO888" t="s">
        <v>30</v>
      </c>
      <c r="BP888" t="s">
        <v>32</v>
      </c>
      <c r="BQ888" t="s">
        <v>193</v>
      </c>
      <c r="BR888" t="s">
        <v>193</v>
      </c>
      <c r="BS888" t="s">
        <v>193</v>
      </c>
      <c r="BT888" t="s">
        <v>193</v>
      </c>
      <c r="BU888" t="s">
        <v>193</v>
      </c>
      <c r="BV888" t="s">
        <v>28</v>
      </c>
      <c r="BW888" t="s">
        <v>209</v>
      </c>
      <c r="BX888" t="s">
        <v>197</v>
      </c>
      <c r="BY888" t="s">
        <v>193</v>
      </c>
      <c r="BZ888" t="s">
        <v>292</v>
      </c>
      <c r="CA888" t="s">
        <v>856</v>
      </c>
      <c r="CB888" t="s">
        <v>2114</v>
      </c>
      <c r="CC888" t="s">
        <v>2115</v>
      </c>
      <c r="CD888" t="s">
        <v>5664</v>
      </c>
      <c r="CE888">
        <v>1</v>
      </c>
      <c r="CF888">
        <v>0</v>
      </c>
      <c r="CG888" t="s">
        <v>214</v>
      </c>
      <c r="CH888" t="s">
        <v>215</v>
      </c>
      <c r="CI888" t="s">
        <v>215</v>
      </c>
      <c r="CJ888" t="s">
        <v>197</v>
      </c>
      <c r="CK888">
        <v>600</v>
      </c>
      <c r="CL888" t="s">
        <v>216</v>
      </c>
      <c r="CM888">
        <v>1</v>
      </c>
      <c r="CN888" t="s">
        <v>199</v>
      </c>
      <c r="CO888" t="s">
        <v>193</v>
      </c>
      <c r="CP888">
        <v>1</v>
      </c>
      <c r="CQ888" t="s">
        <v>193</v>
      </c>
      <c r="CR888" t="s">
        <v>193</v>
      </c>
      <c r="CS888" t="s">
        <v>193</v>
      </c>
      <c r="CT888" t="s">
        <v>193</v>
      </c>
      <c r="CU888" t="s">
        <v>193</v>
      </c>
      <c r="CV888" t="s">
        <v>193</v>
      </c>
      <c r="CW888" t="s">
        <v>2109</v>
      </c>
      <c r="CX888" t="s">
        <v>217</v>
      </c>
      <c r="CY888">
        <v>0.6</v>
      </c>
      <c r="CZ888">
        <v>3.6</v>
      </c>
      <c r="DA888" t="s">
        <v>206</v>
      </c>
      <c r="DB888" t="s">
        <v>193</v>
      </c>
      <c r="DC888" t="s">
        <v>193</v>
      </c>
      <c r="DD888" t="s">
        <v>193</v>
      </c>
      <c r="DE888" t="s">
        <v>193</v>
      </c>
      <c r="DF888" t="s">
        <v>193</v>
      </c>
      <c r="DG888" t="s">
        <v>34</v>
      </c>
      <c r="DH888" t="s">
        <v>240</v>
      </c>
      <c r="DI888" t="s">
        <v>31</v>
      </c>
      <c r="DJ888" t="s">
        <v>266</v>
      </c>
      <c r="DK888" t="s">
        <v>339</v>
      </c>
      <c r="DL888" t="s">
        <v>222</v>
      </c>
      <c r="DM888" t="s">
        <v>222</v>
      </c>
      <c r="DN888" t="s">
        <v>223</v>
      </c>
      <c r="DO888" t="s">
        <v>1790</v>
      </c>
      <c r="DP888">
        <v>100.655</v>
      </c>
      <c r="DQ888">
        <v>4.0519999999999996</v>
      </c>
      <c r="DR888">
        <v>359.38330000000002</v>
      </c>
      <c r="DS888">
        <v>-10.6167</v>
      </c>
      <c r="DT888">
        <v>100.655</v>
      </c>
      <c r="DU888">
        <v>4.0519999999999996</v>
      </c>
      <c r="DV888">
        <v>364.1395</v>
      </c>
      <c r="DW888">
        <v>-5.8605</v>
      </c>
      <c r="DX888">
        <v>100.655</v>
      </c>
      <c r="DY888">
        <v>4.0519999999999996</v>
      </c>
      <c r="DZ888">
        <v>352.98140000000001</v>
      </c>
      <c r="EA888">
        <v>-17.018599999999999</v>
      </c>
      <c r="EB888">
        <v>104.574</v>
      </c>
      <c r="EC888">
        <v>3.1840000000000002</v>
      </c>
      <c r="ED888">
        <v>265.89769999999999</v>
      </c>
      <c r="EE888">
        <v>-104.1023</v>
      </c>
      <c r="EF888">
        <v>104.574</v>
      </c>
      <c r="EG888">
        <v>3.1840000000000002</v>
      </c>
      <c r="EH888">
        <v>269.31950000000001</v>
      </c>
      <c r="EI888">
        <v>-100.68049999999999</v>
      </c>
      <c r="EJ888">
        <v>105.956</v>
      </c>
      <c r="EK888">
        <v>2.887</v>
      </c>
      <c r="EL888">
        <v>252.27760000000001</v>
      </c>
      <c r="EM888">
        <v>-117.72239999999999</v>
      </c>
      <c r="EN888">
        <v>105.26</v>
      </c>
      <c r="EO888">
        <v>3.0350000000000001</v>
      </c>
      <c r="EP888">
        <v>264.75650000000002</v>
      </c>
      <c r="EQ888">
        <v>-105.2435</v>
      </c>
      <c r="ER888">
        <v>105.57</v>
      </c>
      <c r="ES888">
        <v>2.9670000000000001</v>
      </c>
      <c r="ET888">
        <v>261.46140000000003</v>
      </c>
      <c r="EU888">
        <v>-108.5386</v>
      </c>
      <c r="EV888">
        <v>106.71299999999999</v>
      </c>
      <c r="EW888">
        <v>2.722</v>
      </c>
      <c r="EX888">
        <v>238.73519999999999</v>
      </c>
      <c r="EY888">
        <v>-131.26480000000001</v>
      </c>
      <c r="EZ888">
        <v>106.71299999999999</v>
      </c>
      <c r="FA888">
        <v>2.722</v>
      </c>
      <c r="FB888">
        <v>236.18119999999999</v>
      </c>
      <c r="FC888">
        <v>-133.81880000000001</v>
      </c>
      <c r="FD888">
        <v>107.282</v>
      </c>
      <c r="FE888">
        <v>2.6</v>
      </c>
      <c r="FF888">
        <v>223.7072</v>
      </c>
      <c r="FG888">
        <v>-146.2928</v>
      </c>
      <c r="FH888">
        <v>66.040000000000006</v>
      </c>
      <c r="FI888">
        <v>14.2</v>
      </c>
      <c r="FJ888">
        <v>85.77</v>
      </c>
      <c r="FK888">
        <v>1.49</v>
      </c>
      <c r="FL888">
        <v>151.798</v>
      </c>
      <c r="FM888">
        <v>41.22</v>
      </c>
      <c r="FN888">
        <v>0.31340000000000001</v>
      </c>
      <c r="FO888">
        <v>-36.072000000000003</v>
      </c>
      <c r="FP888">
        <v>0.37330000000000002</v>
      </c>
      <c r="FQ888">
        <v>-37.798299999999998</v>
      </c>
      <c r="FR888">
        <v>0.45850000000000002</v>
      </c>
      <c r="FS888">
        <v>-36.027900000000002</v>
      </c>
      <c r="FT888">
        <v>0.84540000000000004</v>
      </c>
      <c r="FU888">
        <v>-11.9659</v>
      </c>
      <c r="FV888">
        <v>1.4169</v>
      </c>
      <c r="FW888">
        <v>-7.3536999999999999</v>
      </c>
      <c r="FX888" t="s">
        <v>2113</v>
      </c>
      <c r="FY888">
        <v>21008.1358</v>
      </c>
    </row>
    <row r="889" spans="1:181" x14ac:dyDescent="0.35">
      <c r="A889">
        <v>892</v>
      </c>
      <c r="B889" t="s">
        <v>5663</v>
      </c>
      <c r="C889" t="s">
        <v>5651</v>
      </c>
      <c r="D889" t="s">
        <v>2116</v>
      </c>
      <c r="E889" t="s">
        <v>2117</v>
      </c>
      <c r="F889" t="s">
        <v>316</v>
      </c>
      <c r="G889" t="s">
        <v>193</v>
      </c>
      <c r="H889" t="s">
        <v>233</v>
      </c>
      <c r="I889" t="s">
        <v>304</v>
      </c>
      <c r="J889" t="s">
        <v>233</v>
      </c>
      <c r="K889" t="s">
        <v>304</v>
      </c>
      <c r="L889" t="s">
        <v>1277</v>
      </c>
      <c r="M889">
        <v>6</v>
      </c>
      <c r="N889" t="s">
        <v>196</v>
      </c>
      <c r="O889" t="s">
        <v>197</v>
      </c>
      <c r="P889" t="s">
        <v>198</v>
      </c>
      <c r="Q889">
        <v>700</v>
      </c>
      <c r="R889" t="s">
        <v>198</v>
      </c>
      <c r="S889">
        <v>700</v>
      </c>
      <c r="T889">
        <v>5</v>
      </c>
      <c r="U889">
        <v>1</v>
      </c>
      <c r="V889" t="s">
        <v>199</v>
      </c>
      <c r="W889" t="s">
        <v>200</v>
      </c>
      <c r="X889">
        <v>3.75</v>
      </c>
      <c r="Y889" t="s">
        <v>193</v>
      </c>
      <c r="Z889" t="s">
        <v>5666</v>
      </c>
      <c r="AA889" t="s">
        <v>1786</v>
      </c>
      <c r="AB889">
        <v>325</v>
      </c>
      <c r="AD889" t="s">
        <v>193</v>
      </c>
      <c r="AE889" t="s">
        <v>193</v>
      </c>
      <c r="AF889" t="s">
        <v>193</v>
      </c>
      <c r="AG889">
        <v>337.5</v>
      </c>
      <c r="AH889">
        <v>325</v>
      </c>
      <c r="AI889">
        <v>12.5</v>
      </c>
      <c r="AJ889" t="s">
        <v>193</v>
      </c>
      <c r="AK889" t="s">
        <v>193</v>
      </c>
      <c r="AM889">
        <v>62.5</v>
      </c>
      <c r="AN889">
        <v>12.5</v>
      </c>
      <c r="AO889" t="s">
        <v>193</v>
      </c>
      <c r="AP889">
        <v>2</v>
      </c>
      <c r="AQ889">
        <v>3.7749999999999999</v>
      </c>
      <c r="AR889">
        <v>99.887</v>
      </c>
      <c r="AS889" t="s">
        <v>202</v>
      </c>
      <c r="AT889" t="s">
        <v>203</v>
      </c>
      <c r="AU889" t="s">
        <v>204</v>
      </c>
      <c r="AV889" t="s">
        <v>205</v>
      </c>
      <c r="AW889">
        <v>6</v>
      </c>
      <c r="AX889">
        <v>3</v>
      </c>
      <c r="AY889">
        <v>3</v>
      </c>
      <c r="AZ889" t="s">
        <v>193</v>
      </c>
      <c r="BA889" t="s">
        <v>202</v>
      </c>
      <c r="BB889" t="s">
        <v>206</v>
      </c>
      <c r="BC889" t="s">
        <v>202</v>
      </c>
      <c r="BD889" t="s">
        <v>202</v>
      </c>
      <c r="BE889" t="s">
        <v>206</v>
      </c>
      <c r="BF889" t="s">
        <v>206</v>
      </c>
      <c r="BG889" t="s">
        <v>207</v>
      </c>
      <c r="BH889" t="s">
        <v>193</v>
      </c>
      <c r="BI889">
        <v>2000</v>
      </c>
      <c r="BK889" t="s">
        <v>206</v>
      </c>
      <c r="BL889" t="s">
        <v>208</v>
      </c>
      <c r="BM889" t="s">
        <v>220</v>
      </c>
      <c r="BN889" t="s">
        <v>32</v>
      </c>
      <c r="BO889" t="s">
        <v>218</v>
      </c>
      <c r="BP889" t="s">
        <v>1006</v>
      </c>
      <c r="BQ889" t="s">
        <v>906</v>
      </c>
      <c r="BR889" t="s">
        <v>193</v>
      </c>
      <c r="BS889" t="s">
        <v>193</v>
      </c>
      <c r="BT889" t="s">
        <v>193</v>
      </c>
      <c r="BU889" t="s">
        <v>193</v>
      </c>
      <c r="BV889" t="s">
        <v>208</v>
      </c>
      <c r="BW889" t="s">
        <v>209</v>
      </c>
      <c r="BX889" t="s">
        <v>197</v>
      </c>
      <c r="BY889" t="s">
        <v>193</v>
      </c>
      <c r="BZ889" t="s">
        <v>553</v>
      </c>
      <c r="CA889" t="s">
        <v>2118</v>
      </c>
      <c r="CB889" t="s">
        <v>2119</v>
      </c>
      <c r="CC889" t="s">
        <v>2120</v>
      </c>
      <c r="CD889" t="s">
        <v>5664</v>
      </c>
      <c r="CE889">
        <v>1</v>
      </c>
      <c r="CF889">
        <v>1</v>
      </c>
      <c r="CG889" t="s">
        <v>214</v>
      </c>
      <c r="CH889" t="s">
        <v>215</v>
      </c>
      <c r="CI889" t="s">
        <v>215</v>
      </c>
      <c r="CJ889" t="s">
        <v>197</v>
      </c>
      <c r="CK889">
        <v>700</v>
      </c>
      <c r="CL889" t="s">
        <v>216</v>
      </c>
      <c r="CM889">
        <v>1</v>
      </c>
      <c r="CN889" t="s">
        <v>199</v>
      </c>
      <c r="CO889" t="s">
        <v>193</v>
      </c>
      <c r="CP889">
        <v>1</v>
      </c>
      <c r="CQ889" t="s">
        <v>193</v>
      </c>
      <c r="CR889" t="s">
        <v>193</v>
      </c>
      <c r="CS889" t="s">
        <v>193</v>
      </c>
      <c r="CT889" t="s">
        <v>193</v>
      </c>
      <c r="CU889" t="s">
        <v>193</v>
      </c>
      <c r="CV889" t="s">
        <v>193</v>
      </c>
      <c r="CW889" t="s">
        <v>2116</v>
      </c>
      <c r="CX889" t="s">
        <v>217</v>
      </c>
      <c r="CY889">
        <v>0.6</v>
      </c>
      <c r="CZ889">
        <v>4.2</v>
      </c>
      <c r="DA889" t="s">
        <v>206</v>
      </c>
      <c r="DB889" t="s">
        <v>193</v>
      </c>
      <c r="DC889" t="s">
        <v>193</v>
      </c>
      <c r="DD889" t="s">
        <v>193</v>
      </c>
      <c r="DE889" t="s">
        <v>193</v>
      </c>
      <c r="DF889" t="s">
        <v>193</v>
      </c>
      <c r="DG889" t="s">
        <v>1010</v>
      </c>
      <c r="DH889" t="s">
        <v>221</v>
      </c>
      <c r="DI889" t="s">
        <v>31</v>
      </c>
      <c r="DJ889" t="s">
        <v>340</v>
      </c>
      <c r="DK889" t="s">
        <v>341</v>
      </c>
      <c r="DL889" t="s">
        <v>222</v>
      </c>
      <c r="DM889" t="s">
        <v>222</v>
      </c>
      <c r="DN889" t="s">
        <v>223</v>
      </c>
      <c r="DO889" t="s">
        <v>1790</v>
      </c>
      <c r="DP889">
        <v>102.423</v>
      </c>
      <c r="DQ889">
        <v>3.2130000000000001</v>
      </c>
      <c r="DR889">
        <v>275.48329999999999</v>
      </c>
      <c r="DS889">
        <v>-49.5167</v>
      </c>
      <c r="DT889">
        <v>102.651</v>
      </c>
      <c r="DU889">
        <v>3.1629999999999998</v>
      </c>
      <c r="DV889">
        <v>275.23950000000002</v>
      </c>
      <c r="DW889">
        <v>-49.7605</v>
      </c>
      <c r="DX889">
        <v>103.536</v>
      </c>
      <c r="DY889">
        <v>2.97</v>
      </c>
      <c r="DZ889">
        <v>244.78139999999999</v>
      </c>
      <c r="EA889">
        <v>-80.218599999999995</v>
      </c>
      <c r="EB889">
        <v>103.536</v>
      </c>
      <c r="EC889">
        <v>2.97</v>
      </c>
      <c r="ED889">
        <v>244.49770000000001</v>
      </c>
      <c r="EE889">
        <v>-80.502300000000005</v>
      </c>
      <c r="EF889">
        <v>103.536</v>
      </c>
      <c r="EG889">
        <v>2.97</v>
      </c>
      <c r="EH889">
        <v>247.9195</v>
      </c>
      <c r="EI889">
        <v>-77.080500000000001</v>
      </c>
      <c r="EJ889">
        <v>105.542</v>
      </c>
      <c r="EK889">
        <v>2.5390000000000001</v>
      </c>
      <c r="EL889">
        <v>217.4776</v>
      </c>
      <c r="EM889">
        <v>-107.5224</v>
      </c>
      <c r="EN889">
        <v>105.542</v>
      </c>
      <c r="EO889">
        <v>2.5390000000000001</v>
      </c>
      <c r="EP889">
        <v>215.15649999999999</v>
      </c>
      <c r="EQ889">
        <v>-109.84350000000001</v>
      </c>
      <c r="ER889">
        <v>105.80200000000001</v>
      </c>
      <c r="ES889">
        <v>2.4809999999999999</v>
      </c>
      <c r="ET889">
        <v>212.8614</v>
      </c>
      <c r="EU889">
        <v>-112.1386</v>
      </c>
      <c r="EV889">
        <v>105.80200000000001</v>
      </c>
      <c r="EW889">
        <v>2.4809999999999999</v>
      </c>
      <c r="EX889">
        <v>214.6352</v>
      </c>
      <c r="EY889">
        <v>-110.3648</v>
      </c>
      <c r="EZ889">
        <v>105.80200000000001</v>
      </c>
      <c r="FA889">
        <v>2.4809999999999999</v>
      </c>
      <c r="FB889">
        <v>212.0812</v>
      </c>
      <c r="FC889">
        <v>-112.9188</v>
      </c>
      <c r="FD889">
        <v>106.054</v>
      </c>
      <c r="FE889">
        <v>2.4260000000000002</v>
      </c>
      <c r="FF889">
        <v>206.30719999999999</v>
      </c>
      <c r="FG889">
        <v>-118.69280000000001</v>
      </c>
      <c r="FH889">
        <v>66.040000000000006</v>
      </c>
      <c r="FI889">
        <v>14.2</v>
      </c>
      <c r="FJ889">
        <v>85.77</v>
      </c>
      <c r="FK889">
        <v>1.49</v>
      </c>
      <c r="FL889">
        <v>151.798</v>
      </c>
      <c r="FM889">
        <v>41.22</v>
      </c>
      <c r="FN889">
        <v>0.31340000000000001</v>
      </c>
      <c r="FO889">
        <v>-36.072000000000003</v>
      </c>
      <c r="FP889">
        <v>0.37330000000000002</v>
      </c>
      <c r="FQ889">
        <v>-37.798299999999998</v>
      </c>
      <c r="FR889">
        <v>0.45850000000000002</v>
      </c>
      <c r="FS889">
        <v>-36.027900000000002</v>
      </c>
      <c r="FT889">
        <v>0.84540000000000004</v>
      </c>
      <c r="FU889">
        <v>-11.9659</v>
      </c>
      <c r="FV889">
        <v>1.4169</v>
      </c>
      <c r="FW889">
        <v>-7.3536999999999999</v>
      </c>
      <c r="FX889" t="s">
        <v>2121</v>
      </c>
      <c r="FY889">
        <v>35958.119100000004</v>
      </c>
    </row>
    <row r="890" spans="1:181" x14ac:dyDescent="0.35">
      <c r="A890">
        <v>893</v>
      </c>
      <c r="B890" t="s">
        <v>5663</v>
      </c>
      <c r="C890" t="s">
        <v>5643</v>
      </c>
      <c r="D890" t="s">
        <v>1444</v>
      </c>
      <c r="E890" t="s">
        <v>1445</v>
      </c>
      <c r="F890" t="s">
        <v>315</v>
      </c>
      <c r="G890" t="s">
        <v>304</v>
      </c>
      <c r="H890" t="s">
        <v>286</v>
      </c>
      <c r="I890" t="s">
        <v>304</v>
      </c>
      <c r="J890" t="s">
        <v>286</v>
      </c>
      <c r="K890" t="s">
        <v>304</v>
      </c>
      <c r="L890" t="s">
        <v>593</v>
      </c>
      <c r="M890" t="s">
        <v>193</v>
      </c>
      <c r="N890" t="s">
        <v>196</v>
      </c>
      <c r="O890" t="s">
        <v>197</v>
      </c>
      <c r="P890" t="s">
        <v>198</v>
      </c>
      <c r="Q890">
        <v>8000</v>
      </c>
      <c r="R890" t="s">
        <v>198</v>
      </c>
      <c r="S890">
        <v>1500</v>
      </c>
      <c r="T890">
        <v>5</v>
      </c>
      <c r="U890">
        <v>6</v>
      </c>
      <c r="V890" t="s">
        <v>199</v>
      </c>
      <c r="W890" t="s">
        <v>200</v>
      </c>
      <c r="X890">
        <v>3.4</v>
      </c>
      <c r="Y890" t="s">
        <v>193</v>
      </c>
      <c r="Z890" t="s">
        <v>5657</v>
      </c>
      <c r="AA890" t="s">
        <v>1786</v>
      </c>
      <c r="AB890">
        <v>290</v>
      </c>
      <c r="AD890">
        <v>-4</v>
      </c>
      <c r="AE890" t="s">
        <v>193</v>
      </c>
      <c r="AF890" t="s">
        <v>193</v>
      </c>
      <c r="AG890">
        <v>300</v>
      </c>
      <c r="AH890">
        <v>0</v>
      </c>
      <c r="AI890">
        <v>0</v>
      </c>
      <c r="AJ890" t="s">
        <v>193</v>
      </c>
      <c r="AK890" t="s">
        <v>193</v>
      </c>
      <c r="AM890" t="s">
        <v>299</v>
      </c>
      <c r="AN890">
        <v>10</v>
      </c>
      <c r="AO890" t="s">
        <v>193</v>
      </c>
      <c r="AP890">
        <v>1.98</v>
      </c>
      <c r="AQ890">
        <v>3.4340000000000002</v>
      </c>
      <c r="AR890">
        <v>99.844999999999999</v>
      </c>
      <c r="AS890" t="s">
        <v>202</v>
      </c>
      <c r="AT890" t="s">
        <v>203</v>
      </c>
      <c r="AU890" t="s">
        <v>204</v>
      </c>
      <c r="AV890" t="s">
        <v>205</v>
      </c>
      <c r="AW890">
        <v>3</v>
      </c>
      <c r="AX890">
        <v>3</v>
      </c>
      <c r="AY890" t="s">
        <v>193</v>
      </c>
      <c r="AZ890" t="s">
        <v>193</v>
      </c>
      <c r="BA890" t="s">
        <v>206</v>
      </c>
      <c r="BB890" t="s">
        <v>206</v>
      </c>
      <c r="BC890" t="s">
        <v>202</v>
      </c>
      <c r="BD890" t="s">
        <v>202</v>
      </c>
      <c r="BE890" t="s">
        <v>206</v>
      </c>
      <c r="BF890" t="s">
        <v>206</v>
      </c>
      <c r="BG890" t="s">
        <v>207</v>
      </c>
      <c r="BH890" t="s">
        <v>336</v>
      </c>
      <c r="BI890">
        <v>2000</v>
      </c>
      <c r="BK890" t="s">
        <v>206</v>
      </c>
      <c r="BL890" t="s">
        <v>208</v>
      </c>
      <c r="BM890" t="s">
        <v>30</v>
      </c>
      <c r="BN890" t="s">
        <v>32</v>
      </c>
      <c r="BO890" t="s">
        <v>193</v>
      </c>
      <c r="BP890" t="s">
        <v>193</v>
      </c>
      <c r="BQ890" t="s">
        <v>193</v>
      </c>
      <c r="BR890" t="s">
        <v>193</v>
      </c>
      <c r="BS890" t="s">
        <v>193</v>
      </c>
      <c r="BT890" t="s">
        <v>193</v>
      </c>
      <c r="BU890" t="s">
        <v>193</v>
      </c>
      <c r="BV890" t="s">
        <v>32</v>
      </c>
      <c r="BW890" t="s">
        <v>209</v>
      </c>
      <c r="BX890" t="s">
        <v>197</v>
      </c>
      <c r="BY890" t="s">
        <v>193</v>
      </c>
      <c r="BZ890" t="s">
        <v>470</v>
      </c>
      <c r="CA890" t="s">
        <v>1446</v>
      </c>
      <c r="CB890" t="s">
        <v>2122</v>
      </c>
      <c r="CC890" t="s">
        <v>2123</v>
      </c>
      <c r="CD890" t="s">
        <v>5664</v>
      </c>
      <c r="CE890">
        <v>1</v>
      </c>
      <c r="CF890">
        <v>1</v>
      </c>
      <c r="CG890" t="s">
        <v>214</v>
      </c>
      <c r="CH890" t="s">
        <v>215</v>
      </c>
      <c r="CI890" t="s">
        <v>215</v>
      </c>
      <c r="CJ890" t="s">
        <v>197</v>
      </c>
      <c r="CK890">
        <v>1500</v>
      </c>
      <c r="CL890" t="s">
        <v>216</v>
      </c>
      <c r="CM890">
        <v>1</v>
      </c>
      <c r="CN890" t="s">
        <v>199</v>
      </c>
      <c r="CO890" t="s">
        <v>193</v>
      </c>
      <c r="CP890">
        <v>1</v>
      </c>
      <c r="CQ890" t="s">
        <v>193</v>
      </c>
      <c r="CR890" t="s">
        <v>193</v>
      </c>
      <c r="CS890" t="s">
        <v>193</v>
      </c>
      <c r="CT890" t="s">
        <v>193</v>
      </c>
      <c r="CU890" t="s">
        <v>193</v>
      </c>
      <c r="CV890" t="s">
        <v>193</v>
      </c>
      <c r="CW890" t="s">
        <v>1444</v>
      </c>
      <c r="CX890" t="s">
        <v>217</v>
      </c>
      <c r="CY890">
        <v>0.1</v>
      </c>
      <c r="CZ890">
        <v>1.5</v>
      </c>
      <c r="DA890" t="s">
        <v>206</v>
      </c>
      <c r="DB890" t="s">
        <v>193</v>
      </c>
      <c r="DC890" t="s">
        <v>193</v>
      </c>
      <c r="DD890" t="s">
        <v>193</v>
      </c>
      <c r="DE890" t="s">
        <v>193</v>
      </c>
      <c r="DF890" t="s">
        <v>193</v>
      </c>
      <c r="DG890" t="s">
        <v>193</v>
      </c>
      <c r="DH890" t="s">
        <v>193</v>
      </c>
      <c r="DI890" t="s">
        <v>193</v>
      </c>
      <c r="DJ890" t="s">
        <v>193</v>
      </c>
      <c r="DK890" t="s">
        <v>193</v>
      </c>
      <c r="DL890" t="s">
        <v>222</v>
      </c>
      <c r="DM890" t="s">
        <v>222</v>
      </c>
      <c r="DN890" t="s">
        <v>223</v>
      </c>
      <c r="DO890" t="s">
        <v>1790</v>
      </c>
      <c r="DP890">
        <v>104.089</v>
      </c>
      <c r="DQ890">
        <v>2.5099999999999998</v>
      </c>
      <c r="DR890">
        <v>209.93950000000001</v>
      </c>
      <c r="DS890">
        <v>-80.060500000000005</v>
      </c>
      <c r="DT890">
        <v>105.831</v>
      </c>
      <c r="DU890">
        <v>2.141</v>
      </c>
      <c r="DV890">
        <v>161.88140000000001</v>
      </c>
      <c r="DW890">
        <v>-128.11859999999999</v>
      </c>
      <c r="DX890">
        <v>106.062</v>
      </c>
      <c r="DY890">
        <v>2.0920000000000001</v>
      </c>
      <c r="DZ890">
        <v>156.6977</v>
      </c>
      <c r="EA890">
        <v>-133.3023</v>
      </c>
      <c r="EB890">
        <v>106.062</v>
      </c>
      <c r="EC890">
        <v>2.0920000000000001</v>
      </c>
      <c r="ED890">
        <v>160.11949999999999</v>
      </c>
      <c r="EE890">
        <v>-129.88050000000001</v>
      </c>
      <c r="EF890">
        <v>109.346</v>
      </c>
      <c r="EG890">
        <v>1.4179999999999999</v>
      </c>
      <c r="EH890">
        <v>105.3776</v>
      </c>
      <c r="EI890">
        <v>-184.6224</v>
      </c>
      <c r="EJ890">
        <v>109.048</v>
      </c>
      <c r="EK890">
        <v>1.4770000000000001</v>
      </c>
      <c r="EL890">
        <v>108.95650000000001</v>
      </c>
      <c r="EM890">
        <v>-181.04349999999999</v>
      </c>
      <c r="EN890">
        <v>108.89</v>
      </c>
      <c r="EO890">
        <v>1.506</v>
      </c>
      <c r="EP890">
        <v>115.3614</v>
      </c>
      <c r="EQ890">
        <v>-174.6386</v>
      </c>
      <c r="ER890">
        <v>108.836</v>
      </c>
      <c r="ES890">
        <v>1.516</v>
      </c>
      <c r="ET890">
        <v>118.1352</v>
      </c>
      <c r="EU890">
        <v>-171.8648</v>
      </c>
      <c r="EV890">
        <v>108.797</v>
      </c>
      <c r="EW890">
        <v>1.5229999999999999</v>
      </c>
      <c r="EX890">
        <v>116.2812</v>
      </c>
      <c r="EY890">
        <v>-173.71879999999999</v>
      </c>
      <c r="EZ890">
        <v>109.399</v>
      </c>
      <c r="FA890">
        <v>1.4</v>
      </c>
      <c r="FB890">
        <v>103.7072</v>
      </c>
      <c r="FC890">
        <v>-186.2928</v>
      </c>
      <c r="FD890">
        <v>110.06100000000001</v>
      </c>
      <c r="FE890">
        <v>1.262</v>
      </c>
      <c r="FF890">
        <v>83.777600000000007</v>
      </c>
      <c r="FG890">
        <v>-206.22239999999999</v>
      </c>
      <c r="FH890">
        <v>66.040000000000006</v>
      </c>
      <c r="FI890">
        <v>14.2</v>
      </c>
      <c r="FJ890">
        <v>85.77</v>
      </c>
      <c r="FK890">
        <v>1.49</v>
      </c>
      <c r="FL890">
        <v>151.798</v>
      </c>
      <c r="FM890">
        <v>41.22</v>
      </c>
      <c r="FN890">
        <v>0.31340000000000001</v>
      </c>
      <c r="FO890">
        <v>-36.072000000000003</v>
      </c>
      <c r="FP890">
        <v>0.37330000000000002</v>
      </c>
      <c r="FQ890">
        <v>-37.798299999999998</v>
      </c>
      <c r="FR890">
        <v>0.45850000000000002</v>
      </c>
      <c r="FS890">
        <v>-36.027900000000002</v>
      </c>
      <c r="FT890">
        <v>0.84540000000000004</v>
      </c>
      <c r="FU890">
        <v>-11.9659</v>
      </c>
      <c r="FV890">
        <v>1.4169</v>
      </c>
      <c r="FW890">
        <v>-7.3536999999999999</v>
      </c>
      <c r="FX890" t="s">
        <v>1450</v>
      </c>
      <c r="FY890">
        <v>208475.91</v>
      </c>
    </row>
    <row r="891" spans="1:181" x14ac:dyDescent="0.35">
      <c r="A891">
        <v>894</v>
      </c>
      <c r="B891" t="s">
        <v>5663</v>
      </c>
      <c r="C891" t="s">
        <v>5643</v>
      </c>
      <c r="D891" t="s">
        <v>1444</v>
      </c>
      <c r="E891" t="s">
        <v>1445</v>
      </c>
      <c r="F891" t="s">
        <v>315</v>
      </c>
      <c r="G891" t="s">
        <v>304</v>
      </c>
      <c r="H891" t="s">
        <v>286</v>
      </c>
      <c r="I891" t="s">
        <v>304</v>
      </c>
      <c r="J891" t="s">
        <v>286</v>
      </c>
      <c r="K891" t="s">
        <v>304</v>
      </c>
      <c r="L891" t="s">
        <v>593</v>
      </c>
      <c r="M891" t="s">
        <v>193</v>
      </c>
      <c r="N891" t="s">
        <v>196</v>
      </c>
      <c r="O891" t="s">
        <v>197</v>
      </c>
      <c r="P891" t="s">
        <v>198</v>
      </c>
      <c r="Q891">
        <v>8000</v>
      </c>
      <c r="R891" t="s">
        <v>198</v>
      </c>
      <c r="S891">
        <v>1000</v>
      </c>
      <c r="T891">
        <v>7</v>
      </c>
      <c r="U891">
        <v>6</v>
      </c>
      <c r="V891" t="s">
        <v>199</v>
      </c>
      <c r="W891" t="s">
        <v>200</v>
      </c>
      <c r="X891">
        <v>3.75</v>
      </c>
      <c r="Y891" t="s">
        <v>193</v>
      </c>
      <c r="Z891" t="s">
        <v>5658</v>
      </c>
      <c r="AA891" t="s">
        <v>1878</v>
      </c>
      <c r="AB891">
        <v>295</v>
      </c>
      <c r="AD891">
        <v>-5</v>
      </c>
      <c r="AE891" t="s">
        <v>193</v>
      </c>
      <c r="AF891" t="s">
        <v>193</v>
      </c>
      <c r="AG891">
        <v>305</v>
      </c>
      <c r="AH891">
        <v>0</v>
      </c>
      <c r="AI891">
        <v>0</v>
      </c>
      <c r="AJ891" t="s">
        <v>193</v>
      </c>
      <c r="AK891" t="s">
        <v>193</v>
      </c>
      <c r="AM891">
        <v>74</v>
      </c>
      <c r="AN891">
        <v>10</v>
      </c>
      <c r="AO891" t="s">
        <v>193</v>
      </c>
      <c r="AP891">
        <v>1.78</v>
      </c>
      <c r="AQ891">
        <v>3.782</v>
      </c>
      <c r="AR891">
        <v>99.805000000000007</v>
      </c>
      <c r="AS891" t="s">
        <v>202</v>
      </c>
      <c r="AT891" t="s">
        <v>203</v>
      </c>
      <c r="AU891" t="s">
        <v>204</v>
      </c>
      <c r="AV891" t="s">
        <v>205</v>
      </c>
      <c r="AW891">
        <v>3</v>
      </c>
      <c r="AX891">
        <v>3</v>
      </c>
      <c r="AY891" t="s">
        <v>193</v>
      </c>
      <c r="AZ891" t="s">
        <v>193</v>
      </c>
      <c r="BA891" t="s">
        <v>206</v>
      </c>
      <c r="BB891" t="s">
        <v>206</v>
      </c>
      <c r="BC891" t="s">
        <v>202</v>
      </c>
      <c r="BD891" t="s">
        <v>202</v>
      </c>
      <c r="BE891" t="s">
        <v>206</v>
      </c>
      <c r="BF891" t="s">
        <v>206</v>
      </c>
      <c r="BG891" t="s">
        <v>207</v>
      </c>
      <c r="BH891" t="s">
        <v>336</v>
      </c>
      <c r="BI891">
        <v>2000</v>
      </c>
      <c r="BK891" t="s">
        <v>206</v>
      </c>
      <c r="BL891" t="s">
        <v>208</v>
      </c>
      <c r="BM891" t="s">
        <v>30</v>
      </c>
      <c r="BN891" t="s">
        <v>32</v>
      </c>
      <c r="BO891" t="s">
        <v>193</v>
      </c>
      <c r="BP891" t="s">
        <v>193</v>
      </c>
      <c r="BQ891" t="s">
        <v>193</v>
      </c>
      <c r="BR891" t="s">
        <v>193</v>
      </c>
      <c r="BS891" t="s">
        <v>193</v>
      </c>
      <c r="BT891" t="s">
        <v>193</v>
      </c>
      <c r="BU891" t="s">
        <v>193</v>
      </c>
      <c r="BV891" t="s">
        <v>32</v>
      </c>
      <c r="BW891" t="s">
        <v>209</v>
      </c>
      <c r="BX891" t="s">
        <v>197</v>
      </c>
      <c r="BY891" t="s">
        <v>193</v>
      </c>
      <c r="BZ891" t="s">
        <v>470</v>
      </c>
      <c r="CA891" t="s">
        <v>1446</v>
      </c>
      <c r="CB891" t="s">
        <v>2124</v>
      </c>
      <c r="CC891" t="s">
        <v>2125</v>
      </c>
      <c r="CD891" t="s">
        <v>5664</v>
      </c>
      <c r="CE891">
        <v>1</v>
      </c>
      <c r="CF891">
        <v>0</v>
      </c>
      <c r="CG891" t="s">
        <v>214</v>
      </c>
      <c r="CH891" t="s">
        <v>215</v>
      </c>
      <c r="CI891" t="s">
        <v>215</v>
      </c>
      <c r="CJ891" t="s">
        <v>197</v>
      </c>
      <c r="CK891">
        <v>1000</v>
      </c>
      <c r="CL891" t="s">
        <v>216</v>
      </c>
      <c r="CM891">
        <v>1</v>
      </c>
      <c r="CN891" t="s">
        <v>199</v>
      </c>
      <c r="CO891" t="s">
        <v>193</v>
      </c>
      <c r="CP891">
        <v>2</v>
      </c>
      <c r="CQ891" t="s">
        <v>193</v>
      </c>
      <c r="CR891" t="s">
        <v>193</v>
      </c>
      <c r="CS891" t="s">
        <v>193</v>
      </c>
      <c r="CT891" t="s">
        <v>193</v>
      </c>
      <c r="CU891" t="s">
        <v>193</v>
      </c>
      <c r="CV891" t="s">
        <v>193</v>
      </c>
      <c r="CW891" t="s">
        <v>1444</v>
      </c>
      <c r="CX891" t="s">
        <v>217</v>
      </c>
      <c r="CY891">
        <v>0.1</v>
      </c>
      <c r="CZ891">
        <v>1</v>
      </c>
      <c r="DA891" t="s">
        <v>206</v>
      </c>
      <c r="DB891" t="s">
        <v>193</v>
      </c>
      <c r="DC891" t="s">
        <v>193</v>
      </c>
      <c r="DD891" t="s">
        <v>193</v>
      </c>
      <c r="DE891" t="s">
        <v>193</v>
      </c>
      <c r="DF891" t="s">
        <v>193</v>
      </c>
      <c r="DG891" t="s">
        <v>193</v>
      </c>
      <c r="DH891" t="s">
        <v>193</v>
      </c>
      <c r="DI891" t="s">
        <v>193</v>
      </c>
      <c r="DJ891" t="s">
        <v>193</v>
      </c>
      <c r="DK891" t="s">
        <v>193</v>
      </c>
      <c r="DL891" t="s">
        <v>222</v>
      </c>
      <c r="DM891" t="s">
        <v>222</v>
      </c>
      <c r="DN891" t="s">
        <v>223</v>
      </c>
      <c r="DO891" t="s">
        <v>1881</v>
      </c>
      <c r="DP891">
        <v>106.64400000000001</v>
      </c>
      <c r="DQ891">
        <v>2.6789999999999998</v>
      </c>
      <c r="DR891">
        <v>203.41630000000001</v>
      </c>
      <c r="DS891">
        <v>-91.583699999999993</v>
      </c>
      <c r="DT891">
        <v>107.372</v>
      </c>
      <c r="DU891">
        <v>2.5649999999999999</v>
      </c>
      <c r="DV891">
        <v>182.92769999999999</v>
      </c>
      <c r="DW891">
        <v>-112.0723</v>
      </c>
      <c r="DX891">
        <v>108.392</v>
      </c>
      <c r="DY891">
        <v>2.4079999999999999</v>
      </c>
      <c r="DZ891">
        <v>166.328</v>
      </c>
      <c r="EA891">
        <v>-128.672</v>
      </c>
      <c r="EB891">
        <v>109.029</v>
      </c>
      <c r="EC891">
        <v>2.3109999999999999</v>
      </c>
      <c r="ED891">
        <v>158.95939999999999</v>
      </c>
      <c r="EE891">
        <v>-136.04060000000001</v>
      </c>
      <c r="EF891">
        <v>110.547</v>
      </c>
      <c r="EG891">
        <v>2.0819999999999999</v>
      </c>
      <c r="EH891">
        <v>153.792</v>
      </c>
      <c r="EI891">
        <v>-141.208</v>
      </c>
      <c r="EJ891">
        <v>111.23399999999999</v>
      </c>
      <c r="EK891">
        <v>1.9790000000000001</v>
      </c>
      <c r="EL891">
        <v>140.5761</v>
      </c>
      <c r="EM891">
        <v>-154.4239</v>
      </c>
      <c r="EN891">
        <v>110.864</v>
      </c>
      <c r="EO891">
        <v>2.032</v>
      </c>
      <c r="EP891">
        <v>150.19120000000001</v>
      </c>
      <c r="EQ891">
        <v>-144.80879999999999</v>
      </c>
      <c r="ER891">
        <v>110.88800000000001</v>
      </c>
      <c r="ES891">
        <v>2.028</v>
      </c>
      <c r="ET891">
        <v>154.76990000000001</v>
      </c>
      <c r="EU891">
        <v>-140.23009999999999</v>
      </c>
      <c r="EV891">
        <v>110.696</v>
      </c>
      <c r="EW891">
        <v>2.056</v>
      </c>
      <c r="EX891">
        <v>155.6156</v>
      </c>
      <c r="EY891">
        <v>-139.3844</v>
      </c>
      <c r="EZ891">
        <v>111.20099999999999</v>
      </c>
      <c r="FA891">
        <v>1.98</v>
      </c>
      <c r="FB891">
        <v>147.8141</v>
      </c>
      <c r="FC891">
        <v>-147.1859</v>
      </c>
      <c r="FD891">
        <v>111.399</v>
      </c>
      <c r="FE891">
        <v>1.948</v>
      </c>
      <c r="FF891">
        <v>138.07560000000001</v>
      </c>
      <c r="FG891">
        <v>-156.92439999999999</v>
      </c>
      <c r="FH891">
        <v>66.040000000000006</v>
      </c>
      <c r="FI891">
        <v>14.2</v>
      </c>
      <c r="FJ891">
        <v>85.77</v>
      </c>
      <c r="FK891">
        <v>1.49</v>
      </c>
      <c r="FL891">
        <v>151.798</v>
      </c>
      <c r="FM891">
        <v>41.22</v>
      </c>
      <c r="FN891">
        <v>0.31340000000000001</v>
      </c>
      <c r="FO891">
        <v>-36.072000000000003</v>
      </c>
      <c r="FP891">
        <v>0.37330000000000002</v>
      </c>
      <c r="FQ891">
        <v>-37.798299999999998</v>
      </c>
      <c r="FR891">
        <v>0.45850000000000002</v>
      </c>
      <c r="FS891">
        <v>-36.027900000000002</v>
      </c>
      <c r="FT891">
        <v>0.84540000000000004</v>
      </c>
      <c r="FU891">
        <v>-11.9659</v>
      </c>
      <c r="FV891">
        <v>1.4169</v>
      </c>
      <c r="FW891">
        <v>-7.3536999999999999</v>
      </c>
      <c r="FX891" t="s">
        <v>1450</v>
      </c>
      <c r="FY891">
        <v>208475.91</v>
      </c>
    </row>
    <row r="892" spans="1:181" x14ac:dyDescent="0.35">
      <c r="A892">
        <v>895</v>
      </c>
      <c r="B892" t="s">
        <v>5663</v>
      </c>
      <c r="C892" t="s">
        <v>5643</v>
      </c>
      <c r="D892" t="s">
        <v>1444</v>
      </c>
      <c r="E892" t="s">
        <v>1445</v>
      </c>
      <c r="F892" t="s">
        <v>315</v>
      </c>
      <c r="G892" t="s">
        <v>304</v>
      </c>
      <c r="H892" t="s">
        <v>286</v>
      </c>
      <c r="I892" t="s">
        <v>304</v>
      </c>
      <c r="J892" t="s">
        <v>286</v>
      </c>
      <c r="K892" t="s">
        <v>304</v>
      </c>
      <c r="L892" t="s">
        <v>593</v>
      </c>
      <c r="M892" t="s">
        <v>193</v>
      </c>
      <c r="N892" t="s">
        <v>196</v>
      </c>
      <c r="O892" t="s">
        <v>197</v>
      </c>
      <c r="P892" t="s">
        <v>198</v>
      </c>
      <c r="Q892">
        <v>8000</v>
      </c>
      <c r="R892" t="s">
        <v>198</v>
      </c>
      <c r="S892">
        <v>1500</v>
      </c>
      <c r="T892">
        <v>10</v>
      </c>
      <c r="U892">
        <v>6</v>
      </c>
      <c r="V892" t="s">
        <v>199</v>
      </c>
      <c r="W892" t="s">
        <v>200</v>
      </c>
      <c r="X892">
        <v>3.9</v>
      </c>
      <c r="Y892" t="s">
        <v>193</v>
      </c>
      <c r="Z892" t="s">
        <v>5659</v>
      </c>
      <c r="AA892" t="s">
        <v>1544</v>
      </c>
      <c r="AB892">
        <v>295</v>
      </c>
      <c r="AD892" t="s">
        <v>193</v>
      </c>
      <c r="AE892" t="s">
        <v>193</v>
      </c>
      <c r="AF892" t="s">
        <v>193</v>
      </c>
      <c r="AG892">
        <v>305</v>
      </c>
      <c r="AH892">
        <v>0</v>
      </c>
      <c r="AI892">
        <v>0</v>
      </c>
      <c r="AJ892" t="s">
        <v>193</v>
      </c>
      <c r="AK892" t="s">
        <v>193</v>
      </c>
      <c r="AM892">
        <v>80</v>
      </c>
      <c r="AN892">
        <v>10</v>
      </c>
      <c r="AO892" t="s">
        <v>193</v>
      </c>
      <c r="AP892">
        <v>1.95</v>
      </c>
      <c r="AQ892">
        <v>3.9249999999999998</v>
      </c>
      <c r="AR892">
        <v>99.795000000000002</v>
      </c>
      <c r="AS892" t="s">
        <v>202</v>
      </c>
      <c r="AT892" t="s">
        <v>203</v>
      </c>
      <c r="AU892" t="s">
        <v>204</v>
      </c>
      <c r="AV892" t="s">
        <v>205</v>
      </c>
      <c r="AW892">
        <v>3</v>
      </c>
      <c r="AX892">
        <v>3</v>
      </c>
      <c r="AY892" t="s">
        <v>193</v>
      </c>
      <c r="AZ892" t="s">
        <v>193</v>
      </c>
      <c r="BA892" t="s">
        <v>206</v>
      </c>
      <c r="BB892" t="s">
        <v>206</v>
      </c>
      <c r="BC892" t="s">
        <v>202</v>
      </c>
      <c r="BD892" t="s">
        <v>202</v>
      </c>
      <c r="BE892" t="s">
        <v>206</v>
      </c>
      <c r="BF892" t="s">
        <v>206</v>
      </c>
      <c r="BG892" t="s">
        <v>207</v>
      </c>
      <c r="BH892" t="s">
        <v>336</v>
      </c>
      <c r="BI892">
        <v>2000</v>
      </c>
      <c r="BK892" t="s">
        <v>206</v>
      </c>
      <c r="BL892" t="s">
        <v>208</v>
      </c>
      <c r="BM892" t="s">
        <v>30</v>
      </c>
      <c r="BN892" t="s">
        <v>32</v>
      </c>
      <c r="BO892" t="s">
        <v>193</v>
      </c>
      <c r="BP892" t="s">
        <v>193</v>
      </c>
      <c r="BQ892" t="s">
        <v>193</v>
      </c>
      <c r="BR892" t="s">
        <v>193</v>
      </c>
      <c r="BS892" t="s">
        <v>193</v>
      </c>
      <c r="BT892" t="s">
        <v>193</v>
      </c>
      <c r="BU892" t="s">
        <v>193</v>
      </c>
      <c r="BV892" t="s">
        <v>32</v>
      </c>
      <c r="BW892" t="s">
        <v>209</v>
      </c>
      <c r="BX892" t="s">
        <v>197</v>
      </c>
      <c r="BY892" t="s">
        <v>193</v>
      </c>
      <c r="BZ892" t="s">
        <v>470</v>
      </c>
      <c r="CA892" t="s">
        <v>1446</v>
      </c>
      <c r="CB892" t="s">
        <v>2126</v>
      </c>
      <c r="CC892" t="s">
        <v>2127</v>
      </c>
      <c r="CD892" t="s">
        <v>5664</v>
      </c>
      <c r="CE892">
        <v>1</v>
      </c>
      <c r="CF892">
        <v>0</v>
      </c>
      <c r="CG892" t="s">
        <v>214</v>
      </c>
      <c r="CH892" t="s">
        <v>215</v>
      </c>
      <c r="CI892" t="s">
        <v>215</v>
      </c>
      <c r="CJ892" t="s">
        <v>197</v>
      </c>
      <c r="CK892">
        <v>1500</v>
      </c>
      <c r="CL892" t="s">
        <v>216</v>
      </c>
      <c r="CM892">
        <v>1</v>
      </c>
      <c r="CN892" t="s">
        <v>199</v>
      </c>
      <c r="CO892" t="s">
        <v>193</v>
      </c>
      <c r="CP892">
        <v>3</v>
      </c>
      <c r="CQ892" t="s">
        <v>193</v>
      </c>
      <c r="CR892" t="s">
        <v>193</v>
      </c>
      <c r="CS892" t="s">
        <v>193</v>
      </c>
      <c r="CT892" t="s">
        <v>193</v>
      </c>
      <c r="CU892" t="s">
        <v>193</v>
      </c>
      <c r="CV892" t="s">
        <v>193</v>
      </c>
      <c r="CW892" t="s">
        <v>1444</v>
      </c>
      <c r="CX892" t="s">
        <v>217</v>
      </c>
      <c r="CY892">
        <v>0.1</v>
      </c>
      <c r="CZ892">
        <v>1.5</v>
      </c>
      <c r="DA892" t="s">
        <v>206</v>
      </c>
      <c r="DB892" t="s">
        <v>193</v>
      </c>
      <c r="DC892" t="s">
        <v>193</v>
      </c>
      <c r="DD892" t="s">
        <v>193</v>
      </c>
      <c r="DE892" t="s">
        <v>193</v>
      </c>
      <c r="DF892" t="s">
        <v>193</v>
      </c>
      <c r="DG892" t="s">
        <v>193</v>
      </c>
      <c r="DH892" t="s">
        <v>193</v>
      </c>
      <c r="DI892" t="s">
        <v>193</v>
      </c>
      <c r="DJ892" t="s">
        <v>193</v>
      </c>
      <c r="DK892" t="s">
        <v>193</v>
      </c>
      <c r="DL892" t="s">
        <v>222</v>
      </c>
      <c r="DM892" t="s">
        <v>222</v>
      </c>
      <c r="DN892" t="s">
        <v>223</v>
      </c>
      <c r="DO892" t="s">
        <v>1547</v>
      </c>
      <c r="DP892">
        <v>110.17</v>
      </c>
      <c r="DQ892">
        <v>2.706</v>
      </c>
      <c r="DR892">
        <v>191.9847</v>
      </c>
      <c r="DS892">
        <v>-103.0153</v>
      </c>
      <c r="DT892">
        <v>111.384</v>
      </c>
      <c r="DU892">
        <v>2.5710000000000002</v>
      </c>
      <c r="DV892">
        <v>172.4529</v>
      </c>
      <c r="DW892">
        <v>-122.5471</v>
      </c>
      <c r="DX892">
        <v>111.77800000000001</v>
      </c>
      <c r="DY892">
        <v>2.528</v>
      </c>
      <c r="DZ892">
        <v>166.09129999999999</v>
      </c>
      <c r="EA892">
        <v>-128.90870000000001</v>
      </c>
      <c r="EB892">
        <v>112.709</v>
      </c>
      <c r="EC892">
        <v>2.4260000000000002</v>
      </c>
      <c r="ED892">
        <v>158.18010000000001</v>
      </c>
      <c r="EE892">
        <v>-136.81989999999999</v>
      </c>
      <c r="EF892">
        <v>114.255</v>
      </c>
      <c r="EG892">
        <v>2.2599999999999998</v>
      </c>
      <c r="EH892">
        <v>158.5575</v>
      </c>
      <c r="EI892">
        <v>-136.4425</v>
      </c>
      <c r="EJ892">
        <v>113.77</v>
      </c>
      <c r="EK892">
        <v>2.3109999999999999</v>
      </c>
      <c r="EL892">
        <v>158.47800000000001</v>
      </c>
      <c r="EM892">
        <v>-136.52199999999999</v>
      </c>
      <c r="EN892">
        <v>114.73099999999999</v>
      </c>
      <c r="EO892">
        <v>2.2080000000000002</v>
      </c>
      <c r="EP892">
        <v>153.87209999999999</v>
      </c>
      <c r="EQ892">
        <v>-141.12790000000001</v>
      </c>
      <c r="ER892">
        <v>114.71599999999999</v>
      </c>
      <c r="ES892">
        <v>2.2090000000000001</v>
      </c>
      <c r="ET892">
        <v>162.60239999999999</v>
      </c>
      <c r="EU892">
        <v>-132.39760000000001</v>
      </c>
      <c r="EV892">
        <v>114.364</v>
      </c>
      <c r="EW892">
        <v>2.246</v>
      </c>
      <c r="EX892">
        <v>164.9682</v>
      </c>
      <c r="EY892">
        <v>-130.0318</v>
      </c>
      <c r="EZ892">
        <v>114.416</v>
      </c>
      <c r="FA892">
        <v>2.2400000000000002</v>
      </c>
      <c r="FB892">
        <v>164.54859999999999</v>
      </c>
      <c r="FC892">
        <v>-130.45140000000001</v>
      </c>
      <c r="FD892">
        <v>114.54900000000001</v>
      </c>
      <c r="FE892">
        <v>2.2240000000000002</v>
      </c>
      <c r="FF892">
        <v>155.44409999999999</v>
      </c>
      <c r="FG892">
        <v>-139.55590000000001</v>
      </c>
      <c r="FH892">
        <v>66.040000000000006</v>
      </c>
      <c r="FI892">
        <v>14.2</v>
      </c>
      <c r="FJ892">
        <v>85.77</v>
      </c>
      <c r="FK892">
        <v>1.49</v>
      </c>
      <c r="FL892">
        <v>151.798</v>
      </c>
      <c r="FM892">
        <v>41.22</v>
      </c>
      <c r="FN892">
        <v>0.31340000000000001</v>
      </c>
      <c r="FO892">
        <v>-36.072000000000003</v>
      </c>
      <c r="FP892">
        <v>0.37330000000000002</v>
      </c>
      <c r="FQ892">
        <v>-37.798299999999998</v>
      </c>
      <c r="FR892">
        <v>0.45850000000000002</v>
      </c>
      <c r="FS892">
        <v>-36.027900000000002</v>
      </c>
      <c r="FT892">
        <v>0.84540000000000004</v>
      </c>
      <c r="FU892">
        <v>-11.9659</v>
      </c>
      <c r="FV892">
        <v>1.4169</v>
      </c>
      <c r="FW892">
        <v>-7.3536999999999999</v>
      </c>
      <c r="FX892" t="s">
        <v>1450</v>
      </c>
      <c r="FY892">
        <v>208475.91</v>
      </c>
    </row>
    <row r="893" spans="1:181" x14ac:dyDescent="0.35">
      <c r="A893">
        <v>896</v>
      </c>
      <c r="B893" t="s">
        <v>5663</v>
      </c>
      <c r="C893" t="s">
        <v>5643</v>
      </c>
      <c r="D893" t="s">
        <v>1444</v>
      </c>
      <c r="E893" t="s">
        <v>1445</v>
      </c>
      <c r="F893" t="s">
        <v>315</v>
      </c>
      <c r="G893" t="s">
        <v>304</v>
      </c>
      <c r="H893" t="s">
        <v>286</v>
      </c>
      <c r="I893" t="s">
        <v>304</v>
      </c>
      <c r="J893" t="s">
        <v>286</v>
      </c>
      <c r="K893" t="s">
        <v>304</v>
      </c>
      <c r="L893" t="s">
        <v>593</v>
      </c>
      <c r="M893" t="s">
        <v>193</v>
      </c>
      <c r="N893" t="s">
        <v>196</v>
      </c>
      <c r="O893" t="s">
        <v>197</v>
      </c>
      <c r="P893" t="s">
        <v>198</v>
      </c>
      <c r="Q893">
        <v>8000</v>
      </c>
      <c r="R893" t="s">
        <v>198</v>
      </c>
      <c r="S893">
        <v>750</v>
      </c>
      <c r="T893">
        <v>20</v>
      </c>
      <c r="U893">
        <v>6</v>
      </c>
      <c r="V893" t="s">
        <v>199</v>
      </c>
      <c r="W893" t="s">
        <v>200</v>
      </c>
      <c r="X893">
        <v>4.5999999999999996</v>
      </c>
      <c r="Y893" t="s">
        <v>193</v>
      </c>
      <c r="Z893" t="s">
        <v>5661</v>
      </c>
      <c r="AA893" t="s">
        <v>999</v>
      </c>
      <c r="AB893">
        <v>295</v>
      </c>
      <c r="AD893">
        <v>-2</v>
      </c>
      <c r="AE893" t="s">
        <v>193</v>
      </c>
      <c r="AF893" t="s">
        <v>193</v>
      </c>
      <c r="AG893">
        <v>305</v>
      </c>
      <c r="AH893">
        <v>0</v>
      </c>
      <c r="AI893">
        <v>0</v>
      </c>
      <c r="AJ893" t="s">
        <v>193</v>
      </c>
      <c r="AK893" t="s">
        <v>193</v>
      </c>
      <c r="AM893" t="s">
        <v>299</v>
      </c>
      <c r="AN893">
        <v>10</v>
      </c>
      <c r="AO893" t="s">
        <v>193</v>
      </c>
      <c r="AP893">
        <v>5.47</v>
      </c>
      <c r="AQ893">
        <v>4.6070000000000002</v>
      </c>
      <c r="AR893">
        <v>99.909000000000006</v>
      </c>
      <c r="AS893" t="s">
        <v>202</v>
      </c>
      <c r="AT893" t="s">
        <v>203</v>
      </c>
      <c r="AU893" t="s">
        <v>204</v>
      </c>
      <c r="AV893" t="s">
        <v>205</v>
      </c>
      <c r="AW893">
        <v>3</v>
      </c>
      <c r="AX893">
        <v>3</v>
      </c>
      <c r="AY893" t="s">
        <v>193</v>
      </c>
      <c r="AZ893" t="s">
        <v>193</v>
      </c>
      <c r="BA893" t="s">
        <v>206</v>
      </c>
      <c r="BB893" t="s">
        <v>206</v>
      </c>
      <c r="BC893" t="s">
        <v>202</v>
      </c>
      <c r="BD893" t="s">
        <v>202</v>
      </c>
      <c r="BE893" t="s">
        <v>206</v>
      </c>
      <c r="BF893" t="s">
        <v>206</v>
      </c>
      <c r="BG893" t="s">
        <v>207</v>
      </c>
      <c r="BH893" t="s">
        <v>336</v>
      </c>
      <c r="BI893">
        <v>2000</v>
      </c>
      <c r="BK893" t="s">
        <v>206</v>
      </c>
      <c r="BL893" t="s">
        <v>208</v>
      </c>
      <c r="BM893" t="s">
        <v>30</v>
      </c>
      <c r="BN893" t="s">
        <v>32</v>
      </c>
      <c r="BO893" t="s">
        <v>193</v>
      </c>
      <c r="BP893" t="s">
        <v>193</v>
      </c>
      <c r="BQ893" t="s">
        <v>193</v>
      </c>
      <c r="BR893" t="s">
        <v>193</v>
      </c>
      <c r="BS893" t="s">
        <v>193</v>
      </c>
      <c r="BT893" t="s">
        <v>193</v>
      </c>
      <c r="BU893" t="s">
        <v>193</v>
      </c>
      <c r="BV893" t="s">
        <v>208</v>
      </c>
      <c r="BW893" t="s">
        <v>209</v>
      </c>
      <c r="BX893" t="s">
        <v>197</v>
      </c>
      <c r="BY893" t="s">
        <v>193</v>
      </c>
      <c r="BZ893" t="s">
        <v>470</v>
      </c>
      <c r="CA893" t="s">
        <v>1446</v>
      </c>
      <c r="CB893" t="s">
        <v>2128</v>
      </c>
      <c r="CC893" t="s">
        <v>2129</v>
      </c>
      <c r="CD893" t="s">
        <v>5664</v>
      </c>
      <c r="CE893">
        <v>1</v>
      </c>
      <c r="CF893">
        <v>0</v>
      </c>
      <c r="CG893" t="s">
        <v>214</v>
      </c>
      <c r="CH893" t="s">
        <v>215</v>
      </c>
      <c r="CI893" t="s">
        <v>215</v>
      </c>
      <c r="CJ893" t="s">
        <v>197</v>
      </c>
      <c r="CK893">
        <v>750</v>
      </c>
      <c r="CL893" t="s">
        <v>216</v>
      </c>
      <c r="CM893">
        <v>1</v>
      </c>
      <c r="CN893" t="s">
        <v>199</v>
      </c>
      <c r="CO893" t="s">
        <v>193</v>
      </c>
      <c r="CP893">
        <v>6</v>
      </c>
      <c r="CQ893" t="s">
        <v>193</v>
      </c>
      <c r="CR893" t="s">
        <v>193</v>
      </c>
      <c r="CS893" t="s">
        <v>193</v>
      </c>
      <c r="CT893" t="s">
        <v>193</v>
      </c>
      <c r="CU893" t="s">
        <v>193</v>
      </c>
      <c r="CV893" t="s">
        <v>193</v>
      </c>
      <c r="CW893" t="s">
        <v>1444</v>
      </c>
      <c r="CX893" t="s">
        <v>217</v>
      </c>
      <c r="CY893">
        <v>0.25</v>
      </c>
      <c r="CZ893">
        <v>1.875</v>
      </c>
      <c r="DA893" t="s">
        <v>206</v>
      </c>
      <c r="DB893" t="s">
        <v>193</v>
      </c>
      <c r="DC893" t="s">
        <v>193</v>
      </c>
      <c r="DD893" t="s">
        <v>193</v>
      </c>
      <c r="DE893" t="s">
        <v>193</v>
      </c>
      <c r="DF893" t="s">
        <v>193</v>
      </c>
      <c r="DG893" t="s">
        <v>193</v>
      </c>
      <c r="DH893" t="s">
        <v>193</v>
      </c>
      <c r="DI893" t="s">
        <v>193</v>
      </c>
      <c r="DJ893" t="s">
        <v>193</v>
      </c>
      <c r="DK893" t="s">
        <v>193</v>
      </c>
      <c r="DL893" t="s">
        <v>222</v>
      </c>
      <c r="DM893" t="s">
        <v>222</v>
      </c>
      <c r="DN893" t="s">
        <v>223</v>
      </c>
      <c r="DO893" t="s">
        <v>1002</v>
      </c>
      <c r="DP893">
        <v>116.736</v>
      </c>
      <c r="DQ893">
        <v>3.4169999999999998</v>
      </c>
      <c r="DR893">
        <v>205.51849999999999</v>
      </c>
      <c r="DS893">
        <v>-89.481499999999997</v>
      </c>
      <c r="DT893">
        <v>117.32599999999999</v>
      </c>
      <c r="DU893">
        <v>3.379</v>
      </c>
      <c r="DV893">
        <v>197.19560000000001</v>
      </c>
      <c r="DW893">
        <v>-97.804400000000001</v>
      </c>
      <c r="DX893">
        <v>122.26</v>
      </c>
      <c r="DY893">
        <v>3.073</v>
      </c>
      <c r="DZ893">
        <v>162.0163</v>
      </c>
      <c r="EA893">
        <v>-132.9837</v>
      </c>
      <c r="EB893">
        <v>122.643</v>
      </c>
      <c r="EC893">
        <v>3.05</v>
      </c>
      <c r="ED893">
        <v>160.2535</v>
      </c>
      <c r="EE893">
        <v>-134.7465</v>
      </c>
      <c r="EF893">
        <v>122.10899999999999</v>
      </c>
      <c r="EG893">
        <v>3.0819999999999999</v>
      </c>
      <c r="EH893">
        <v>181.2878</v>
      </c>
      <c r="EI893">
        <v>-113.7122</v>
      </c>
      <c r="EJ893">
        <v>122.10899999999999</v>
      </c>
      <c r="EK893">
        <v>3.0819999999999999</v>
      </c>
      <c r="EL893">
        <v>173.63810000000001</v>
      </c>
      <c r="EM893">
        <v>-121.36190000000001</v>
      </c>
      <c r="EN893">
        <v>123.98399999999999</v>
      </c>
      <c r="EO893">
        <v>2.9689999999999999</v>
      </c>
      <c r="EP893">
        <v>164.0788</v>
      </c>
      <c r="EQ893">
        <v>-130.9212</v>
      </c>
      <c r="ER893">
        <v>124.49299999999999</v>
      </c>
      <c r="ES893">
        <v>2.9390000000000001</v>
      </c>
      <c r="ET893">
        <v>171.75749999999999</v>
      </c>
      <c r="EU893">
        <v>-123.24250000000001</v>
      </c>
      <c r="EV893">
        <v>124.08</v>
      </c>
      <c r="EW893">
        <v>2.9630000000000001</v>
      </c>
      <c r="EX893">
        <v>171.89519999999999</v>
      </c>
      <c r="EY893">
        <v>-123.1048</v>
      </c>
      <c r="EZ893">
        <v>123.527</v>
      </c>
      <c r="FA893">
        <v>2.996</v>
      </c>
      <c r="FB893">
        <v>178.40880000000001</v>
      </c>
      <c r="FC893">
        <v>-116.5912</v>
      </c>
      <c r="FD893">
        <v>123.527</v>
      </c>
      <c r="FE893">
        <v>2.996</v>
      </c>
      <c r="FF893">
        <v>171.59049999999999</v>
      </c>
      <c r="FG893">
        <v>-123.40949999999999</v>
      </c>
      <c r="FH893">
        <v>66.040000000000006</v>
      </c>
      <c r="FI893">
        <v>14.2</v>
      </c>
      <c r="FJ893">
        <v>85.77</v>
      </c>
      <c r="FK893">
        <v>1.49</v>
      </c>
      <c r="FL893">
        <v>151.798</v>
      </c>
      <c r="FM893">
        <v>41.22</v>
      </c>
      <c r="FN893">
        <v>0.31340000000000001</v>
      </c>
      <c r="FO893">
        <v>-36.072000000000003</v>
      </c>
      <c r="FP893">
        <v>0.37330000000000002</v>
      </c>
      <c r="FQ893">
        <v>-37.798299999999998</v>
      </c>
      <c r="FR893">
        <v>0.45850000000000002</v>
      </c>
      <c r="FS893">
        <v>-36.027900000000002</v>
      </c>
      <c r="FT893">
        <v>0.84540000000000004</v>
      </c>
      <c r="FU893">
        <v>-11.9659</v>
      </c>
      <c r="FV893">
        <v>1.4169</v>
      </c>
      <c r="FW893">
        <v>-7.3536999999999999</v>
      </c>
      <c r="FX893" t="s">
        <v>1450</v>
      </c>
      <c r="FY893">
        <v>208475.91</v>
      </c>
    </row>
    <row r="894" spans="1:181" x14ac:dyDescent="0.35">
      <c r="A894">
        <v>897</v>
      </c>
      <c r="B894" t="s">
        <v>5663</v>
      </c>
      <c r="C894" t="s">
        <v>5643</v>
      </c>
      <c r="D894" t="s">
        <v>1444</v>
      </c>
      <c r="E894" t="s">
        <v>1445</v>
      </c>
      <c r="F894" t="s">
        <v>315</v>
      </c>
      <c r="G894" t="s">
        <v>304</v>
      </c>
      <c r="H894" t="s">
        <v>286</v>
      </c>
      <c r="I894" t="s">
        <v>304</v>
      </c>
      <c r="J894" t="s">
        <v>286</v>
      </c>
      <c r="K894" t="s">
        <v>304</v>
      </c>
      <c r="L894" t="s">
        <v>593</v>
      </c>
      <c r="M894" t="s">
        <v>193</v>
      </c>
      <c r="N894" t="s">
        <v>196</v>
      </c>
      <c r="O894" t="s">
        <v>197</v>
      </c>
      <c r="P894" t="s">
        <v>198</v>
      </c>
      <c r="Q894">
        <v>8000</v>
      </c>
      <c r="R894" t="s">
        <v>198</v>
      </c>
      <c r="S894">
        <v>2250</v>
      </c>
      <c r="T894">
        <v>30</v>
      </c>
      <c r="U894">
        <v>6</v>
      </c>
      <c r="V894" t="s">
        <v>199</v>
      </c>
      <c r="W894" t="s">
        <v>200</v>
      </c>
      <c r="X894">
        <v>4.75</v>
      </c>
      <c r="Y894" t="s">
        <v>193</v>
      </c>
      <c r="Z894" t="s">
        <v>5660</v>
      </c>
      <c r="AA894" t="s">
        <v>999</v>
      </c>
      <c r="AB894">
        <v>310</v>
      </c>
      <c r="AD894">
        <v>-7</v>
      </c>
      <c r="AE894" t="s">
        <v>193</v>
      </c>
      <c r="AF894" t="s">
        <v>193</v>
      </c>
      <c r="AG894">
        <v>320</v>
      </c>
      <c r="AH894">
        <v>0</v>
      </c>
      <c r="AI894">
        <v>0</v>
      </c>
      <c r="AJ894" t="s">
        <v>193</v>
      </c>
      <c r="AK894" t="s">
        <v>193</v>
      </c>
      <c r="AM894">
        <v>82</v>
      </c>
      <c r="AN894">
        <v>10</v>
      </c>
      <c r="AO894" t="s">
        <v>193</v>
      </c>
      <c r="AP894">
        <v>0.93</v>
      </c>
      <c r="AQ894">
        <v>4.7569999999999997</v>
      </c>
      <c r="AR894">
        <v>99.888999999999996</v>
      </c>
      <c r="AS894" t="s">
        <v>202</v>
      </c>
      <c r="AT894" t="s">
        <v>203</v>
      </c>
      <c r="AU894" t="s">
        <v>204</v>
      </c>
      <c r="AV894" t="s">
        <v>205</v>
      </c>
      <c r="AW894">
        <v>3</v>
      </c>
      <c r="AX894">
        <v>3</v>
      </c>
      <c r="AY894" t="s">
        <v>193</v>
      </c>
      <c r="AZ894" t="s">
        <v>193</v>
      </c>
      <c r="BA894" t="s">
        <v>206</v>
      </c>
      <c r="BB894" t="s">
        <v>206</v>
      </c>
      <c r="BC894" t="s">
        <v>202</v>
      </c>
      <c r="BD894" t="s">
        <v>202</v>
      </c>
      <c r="BE894" t="s">
        <v>206</v>
      </c>
      <c r="BF894" t="s">
        <v>206</v>
      </c>
      <c r="BG894" t="s">
        <v>207</v>
      </c>
      <c r="BH894" t="s">
        <v>336</v>
      </c>
      <c r="BI894">
        <v>2000</v>
      </c>
      <c r="BK894" t="s">
        <v>206</v>
      </c>
      <c r="BL894" t="s">
        <v>208</v>
      </c>
      <c r="BM894" t="s">
        <v>30</v>
      </c>
      <c r="BN894" t="s">
        <v>32</v>
      </c>
      <c r="BO894" t="s">
        <v>193</v>
      </c>
      <c r="BP894" t="s">
        <v>193</v>
      </c>
      <c r="BQ894" t="s">
        <v>193</v>
      </c>
      <c r="BR894" t="s">
        <v>193</v>
      </c>
      <c r="BS894" t="s">
        <v>193</v>
      </c>
      <c r="BT894" t="s">
        <v>193</v>
      </c>
      <c r="BU894" t="s">
        <v>193</v>
      </c>
      <c r="BV894" t="s">
        <v>208</v>
      </c>
      <c r="BW894" t="s">
        <v>209</v>
      </c>
      <c r="BX894" t="s">
        <v>197</v>
      </c>
      <c r="BY894" t="s">
        <v>193</v>
      </c>
      <c r="BZ894" t="s">
        <v>470</v>
      </c>
      <c r="CA894" t="s">
        <v>1446</v>
      </c>
      <c r="CB894" t="s">
        <v>2130</v>
      </c>
      <c r="CC894" t="s">
        <v>2131</v>
      </c>
      <c r="CD894" t="s">
        <v>5664</v>
      </c>
      <c r="CE894">
        <v>1</v>
      </c>
      <c r="CF894">
        <v>0</v>
      </c>
      <c r="CG894" t="s">
        <v>214</v>
      </c>
      <c r="CH894" t="s">
        <v>215</v>
      </c>
      <c r="CI894" t="s">
        <v>215</v>
      </c>
      <c r="CJ894" t="s">
        <v>197</v>
      </c>
      <c r="CK894">
        <v>2250</v>
      </c>
      <c r="CL894" t="s">
        <v>216</v>
      </c>
      <c r="CM894">
        <v>1</v>
      </c>
      <c r="CN894" t="s">
        <v>199</v>
      </c>
      <c r="CO894" t="s">
        <v>193</v>
      </c>
      <c r="CP894">
        <v>6</v>
      </c>
      <c r="CQ894" t="s">
        <v>193</v>
      </c>
      <c r="CR894" t="s">
        <v>193</v>
      </c>
      <c r="CS894" t="s">
        <v>193</v>
      </c>
      <c r="CT894" t="s">
        <v>193</v>
      </c>
      <c r="CU894" t="s">
        <v>193</v>
      </c>
      <c r="CV894" t="s">
        <v>193</v>
      </c>
      <c r="CW894" t="s">
        <v>1444</v>
      </c>
      <c r="CX894" t="s">
        <v>217</v>
      </c>
      <c r="CY894">
        <v>0.25</v>
      </c>
      <c r="CZ894">
        <v>5.625</v>
      </c>
      <c r="DA894" t="s">
        <v>206</v>
      </c>
      <c r="DB894" t="s">
        <v>193</v>
      </c>
      <c r="DC894" t="s">
        <v>193</v>
      </c>
      <c r="DD894" t="s">
        <v>193</v>
      </c>
      <c r="DE894" t="s">
        <v>193</v>
      </c>
      <c r="DF894" t="s">
        <v>193</v>
      </c>
      <c r="DG894" t="s">
        <v>193</v>
      </c>
      <c r="DH894" t="s">
        <v>193</v>
      </c>
      <c r="DI894" t="s">
        <v>193</v>
      </c>
      <c r="DJ894" t="s">
        <v>193</v>
      </c>
      <c r="DK894" t="s">
        <v>193</v>
      </c>
      <c r="DL894" t="s">
        <v>222</v>
      </c>
      <c r="DM894" t="s">
        <v>222</v>
      </c>
      <c r="DN894" t="s">
        <v>223</v>
      </c>
      <c r="DO894" t="s">
        <v>1002</v>
      </c>
      <c r="DP894">
        <v>125.49299999999999</v>
      </c>
      <c r="DQ894">
        <v>3.3780000000000001</v>
      </c>
      <c r="DR894">
        <v>201.61850000000001</v>
      </c>
      <c r="DS894">
        <v>-108.3815</v>
      </c>
      <c r="DT894">
        <v>126.27500000000001</v>
      </c>
      <c r="DU894">
        <v>3.3420000000000001</v>
      </c>
      <c r="DV894">
        <v>193.4956</v>
      </c>
      <c r="DW894">
        <v>-116.5044</v>
      </c>
      <c r="DX894">
        <v>130.55799999999999</v>
      </c>
      <c r="DY894">
        <v>3.1509999999999998</v>
      </c>
      <c r="DZ894">
        <v>169.81630000000001</v>
      </c>
      <c r="EA894">
        <v>-140.18369999999999</v>
      </c>
      <c r="EB894">
        <v>130.26</v>
      </c>
      <c r="EC894">
        <v>3.1640000000000001</v>
      </c>
      <c r="ED894">
        <v>171.65350000000001</v>
      </c>
      <c r="EE894">
        <v>-138.34649999999999</v>
      </c>
      <c r="EF894">
        <v>134.751</v>
      </c>
      <c r="EG894">
        <v>2.972</v>
      </c>
      <c r="EH894">
        <v>170.2878</v>
      </c>
      <c r="EI894">
        <v>-139.7122</v>
      </c>
      <c r="EJ894">
        <v>132.15100000000001</v>
      </c>
      <c r="EK894">
        <v>3.0819999999999999</v>
      </c>
      <c r="EL894">
        <v>173.63810000000001</v>
      </c>
      <c r="EM894">
        <v>-136.36189999999999</v>
      </c>
      <c r="EN894">
        <v>133.50700000000001</v>
      </c>
      <c r="EO894">
        <v>3.024</v>
      </c>
      <c r="EP894">
        <v>169.5788</v>
      </c>
      <c r="EQ894">
        <v>-140.4212</v>
      </c>
      <c r="ER894">
        <v>133.78899999999999</v>
      </c>
      <c r="ES894">
        <v>3.012</v>
      </c>
      <c r="ET894">
        <v>179.0575</v>
      </c>
      <c r="EU894">
        <v>-130.9425</v>
      </c>
      <c r="EV894">
        <v>133.56899999999999</v>
      </c>
      <c r="EW894">
        <v>3.0209999999999999</v>
      </c>
      <c r="EX894">
        <v>177.6952</v>
      </c>
      <c r="EY894">
        <v>-132.3048</v>
      </c>
      <c r="EZ894">
        <v>132.982</v>
      </c>
      <c r="FA894">
        <v>3.0459999999999998</v>
      </c>
      <c r="FB894">
        <v>183.40880000000001</v>
      </c>
      <c r="FC894">
        <v>-126.5912</v>
      </c>
      <c r="FD894">
        <v>134.00200000000001</v>
      </c>
      <c r="FE894">
        <v>3.0030000000000001</v>
      </c>
      <c r="FF894">
        <v>172.29050000000001</v>
      </c>
      <c r="FG894">
        <v>-137.70949999999999</v>
      </c>
      <c r="FH894">
        <v>66.040000000000006</v>
      </c>
      <c r="FI894">
        <v>14.2</v>
      </c>
      <c r="FJ894">
        <v>85.77</v>
      </c>
      <c r="FK894">
        <v>1.49</v>
      </c>
      <c r="FL894">
        <v>151.798</v>
      </c>
      <c r="FM894">
        <v>41.22</v>
      </c>
      <c r="FN894">
        <v>0.31340000000000001</v>
      </c>
      <c r="FO894">
        <v>-36.072000000000003</v>
      </c>
      <c r="FP894">
        <v>0.37330000000000002</v>
      </c>
      <c r="FQ894">
        <v>-37.798299999999998</v>
      </c>
      <c r="FR894">
        <v>0.45850000000000002</v>
      </c>
      <c r="FS894">
        <v>-36.027900000000002</v>
      </c>
      <c r="FT894">
        <v>0.84540000000000004</v>
      </c>
      <c r="FU894">
        <v>-11.9659</v>
      </c>
      <c r="FV894">
        <v>1.4169</v>
      </c>
      <c r="FW894">
        <v>-7.3536999999999999</v>
      </c>
      <c r="FX894" t="s">
        <v>1450</v>
      </c>
      <c r="FY894">
        <v>208475.91</v>
      </c>
    </row>
    <row r="895" spans="1:181" x14ac:dyDescent="0.35">
      <c r="A895">
        <v>898</v>
      </c>
      <c r="B895" t="s">
        <v>5663</v>
      </c>
      <c r="C895" t="s">
        <v>5643</v>
      </c>
      <c r="D895" t="s">
        <v>1444</v>
      </c>
      <c r="E895" t="s">
        <v>1445</v>
      </c>
      <c r="F895" t="s">
        <v>315</v>
      </c>
      <c r="G895" t="s">
        <v>304</v>
      </c>
      <c r="H895" t="s">
        <v>286</v>
      </c>
      <c r="I895" t="s">
        <v>304</v>
      </c>
      <c r="J895" t="s">
        <v>286</v>
      </c>
      <c r="K895" t="s">
        <v>304</v>
      </c>
      <c r="L895" t="s">
        <v>593</v>
      </c>
      <c r="M895" t="s">
        <v>193</v>
      </c>
      <c r="N895" t="s">
        <v>196</v>
      </c>
      <c r="O895" t="s">
        <v>197</v>
      </c>
      <c r="P895" t="s">
        <v>198</v>
      </c>
      <c r="Q895">
        <v>8000</v>
      </c>
      <c r="R895" t="s">
        <v>198</v>
      </c>
      <c r="S895">
        <v>1000</v>
      </c>
      <c r="T895">
        <v>40</v>
      </c>
      <c r="U895">
        <v>6</v>
      </c>
      <c r="V895" t="s">
        <v>199</v>
      </c>
      <c r="W895" t="s">
        <v>200</v>
      </c>
      <c r="X895">
        <v>4.95</v>
      </c>
      <c r="Y895" t="s">
        <v>193</v>
      </c>
      <c r="Z895" t="s">
        <v>5667</v>
      </c>
      <c r="AA895" t="s">
        <v>999</v>
      </c>
      <c r="AB895">
        <v>340</v>
      </c>
      <c r="AD895">
        <v>-7</v>
      </c>
      <c r="AE895" t="s">
        <v>193</v>
      </c>
      <c r="AF895" t="s">
        <v>193</v>
      </c>
      <c r="AG895">
        <v>350</v>
      </c>
      <c r="AH895">
        <v>0</v>
      </c>
      <c r="AI895">
        <v>0</v>
      </c>
      <c r="AJ895" t="s">
        <v>193</v>
      </c>
      <c r="AK895" t="s">
        <v>193</v>
      </c>
      <c r="AM895">
        <v>97</v>
      </c>
      <c r="AN895">
        <v>10</v>
      </c>
      <c r="AO895" t="s">
        <v>193</v>
      </c>
      <c r="AP895">
        <v>5.38</v>
      </c>
      <c r="AQ895">
        <v>5.0570000000000004</v>
      </c>
      <c r="AR895">
        <v>98.171000000000006</v>
      </c>
      <c r="AS895" t="s">
        <v>202</v>
      </c>
      <c r="AT895" t="s">
        <v>203</v>
      </c>
      <c r="AU895" t="s">
        <v>204</v>
      </c>
      <c r="AV895" t="s">
        <v>205</v>
      </c>
      <c r="AW895">
        <v>3</v>
      </c>
      <c r="AX895">
        <v>3</v>
      </c>
      <c r="AY895" t="s">
        <v>193</v>
      </c>
      <c r="AZ895" t="s">
        <v>193</v>
      </c>
      <c r="BA895" t="s">
        <v>206</v>
      </c>
      <c r="BB895" t="s">
        <v>206</v>
      </c>
      <c r="BC895" t="s">
        <v>202</v>
      </c>
      <c r="BD895" t="s">
        <v>202</v>
      </c>
      <c r="BE895" t="s">
        <v>206</v>
      </c>
      <c r="BF895" t="s">
        <v>206</v>
      </c>
      <c r="BG895" t="s">
        <v>207</v>
      </c>
      <c r="BH895" t="s">
        <v>336</v>
      </c>
      <c r="BI895">
        <v>2000</v>
      </c>
      <c r="BK895" t="s">
        <v>206</v>
      </c>
      <c r="BL895" t="s">
        <v>208</v>
      </c>
      <c r="BM895" t="s">
        <v>30</v>
      </c>
      <c r="BN895" t="s">
        <v>32</v>
      </c>
      <c r="BO895" t="s">
        <v>193</v>
      </c>
      <c r="BP895" t="s">
        <v>193</v>
      </c>
      <c r="BQ895" t="s">
        <v>193</v>
      </c>
      <c r="BR895" t="s">
        <v>193</v>
      </c>
      <c r="BS895" t="s">
        <v>193</v>
      </c>
      <c r="BT895" t="s">
        <v>193</v>
      </c>
      <c r="BU895" t="s">
        <v>193</v>
      </c>
      <c r="BV895" t="s">
        <v>208</v>
      </c>
      <c r="BW895" t="s">
        <v>209</v>
      </c>
      <c r="BX895" t="s">
        <v>197</v>
      </c>
      <c r="BY895" t="s">
        <v>193</v>
      </c>
      <c r="BZ895" t="s">
        <v>470</v>
      </c>
      <c r="CA895" t="s">
        <v>1446</v>
      </c>
      <c r="CB895" t="s">
        <v>2132</v>
      </c>
      <c r="CC895" t="s">
        <v>2133</v>
      </c>
      <c r="CD895" t="s">
        <v>5664</v>
      </c>
      <c r="CE895">
        <v>1</v>
      </c>
      <c r="CF895">
        <v>0</v>
      </c>
      <c r="CG895" t="s">
        <v>214</v>
      </c>
      <c r="CH895" t="s">
        <v>215</v>
      </c>
      <c r="CI895" t="s">
        <v>215</v>
      </c>
      <c r="CJ895" t="s">
        <v>197</v>
      </c>
      <c r="CK895">
        <v>1000</v>
      </c>
      <c r="CL895" t="s">
        <v>216</v>
      </c>
      <c r="CM895">
        <v>1</v>
      </c>
      <c r="CN895" t="s">
        <v>199</v>
      </c>
      <c r="CO895" t="s">
        <v>193</v>
      </c>
      <c r="CP895">
        <v>6</v>
      </c>
      <c r="CQ895" t="s">
        <v>193</v>
      </c>
      <c r="CR895" t="s">
        <v>193</v>
      </c>
      <c r="CS895" t="s">
        <v>193</v>
      </c>
      <c r="CT895" t="s">
        <v>193</v>
      </c>
      <c r="CU895" t="s">
        <v>193</v>
      </c>
      <c r="CV895" t="s">
        <v>193</v>
      </c>
      <c r="CW895" t="s">
        <v>1444</v>
      </c>
      <c r="CX895" t="s">
        <v>217</v>
      </c>
      <c r="CY895">
        <v>0.25</v>
      </c>
      <c r="CZ895">
        <v>2.5</v>
      </c>
      <c r="DA895" t="s">
        <v>206</v>
      </c>
      <c r="DB895" t="s">
        <v>193</v>
      </c>
      <c r="DC895" t="s">
        <v>193</v>
      </c>
      <c r="DD895" t="s">
        <v>193</v>
      </c>
      <c r="DE895" t="s">
        <v>193</v>
      </c>
      <c r="DF895" t="s">
        <v>193</v>
      </c>
      <c r="DG895" t="s">
        <v>193</v>
      </c>
      <c r="DH895" t="s">
        <v>193</v>
      </c>
      <c r="DI895" t="s">
        <v>193</v>
      </c>
      <c r="DJ895" t="s">
        <v>193</v>
      </c>
      <c r="DK895" t="s">
        <v>193</v>
      </c>
      <c r="DL895" t="s">
        <v>222</v>
      </c>
      <c r="DM895" t="s">
        <v>222</v>
      </c>
      <c r="DN895" t="s">
        <v>223</v>
      </c>
      <c r="DO895" t="s">
        <v>1002</v>
      </c>
      <c r="DP895">
        <v>129.53399999999999</v>
      </c>
      <c r="DQ895">
        <v>3.5529999999999999</v>
      </c>
      <c r="DR895">
        <v>219.11850000000001</v>
      </c>
      <c r="DS895">
        <v>-120.8815</v>
      </c>
      <c r="DT895">
        <v>126.97799999999999</v>
      </c>
      <c r="DU895">
        <v>3.6539999999999999</v>
      </c>
      <c r="DV895">
        <v>224.69560000000001</v>
      </c>
      <c r="DW895">
        <v>-115.3044</v>
      </c>
      <c r="DX895">
        <v>134.94999999999999</v>
      </c>
      <c r="DY895">
        <v>3.3479999999999999</v>
      </c>
      <c r="DZ895">
        <v>189.5163</v>
      </c>
      <c r="EA895">
        <v>-150.4837</v>
      </c>
      <c r="EB895">
        <v>135.90899999999999</v>
      </c>
      <c r="EC895">
        <v>3.3130000000000002</v>
      </c>
      <c r="ED895">
        <v>186.55350000000001</v>
      </c>
      <c r="EE895">
        <v>-153.44649999999999</v>
      </c>
      <c r="EF895">
        <v>137.30099999999999</v>
      </c>
      <c r="EG895">
        <v>3.2629999999999999</v>
      </c>
      <c r="EH895">
        <v>199.3878</v>
      </c>
      <c r="EI895">
        <v>-140.6122</v>
      </c>
      <c r="EJ895">
        <v>137.405</v>
      </c>
      <c r="EK895">
        <v>3.2589999999999999</v>
      </c>
      <c r="EL895">
        <v>191.3381</v>
      </c>
      <c r="EM895">
        <v>-148.6619</v>
      </c>
      <c r="EN895">
        <v>135.851</v>
      </c>
      <c r="EO895">
        <v>3.3149999999999999</v>
      </c>
      <c r="EP895">
        <v>198.6788</v>
      </c>
      <c r="EQ895">
        <v>-141.3212</v>
      </c>
      <c r="ER895">
        <v>136.75800000000001</v>
      </c>
      <c r="ES895">
        <v>3.282</v>
      </c>
      <c r="ET895">
        <v>206.0575</v>
      </c>
      <c r="EU895">
        <v>-133.9425</v>
      </c>
      <c r="EV895">
        <v>136.589</v>
      </c>
      <c r="EW895">
        <v>3.2879999999999998</v>
      </c>
      <c r="EX895">
        <v>204.39519999999999</v>
      </c>
      <c r="EY895">
        <v>-135.60480000000001</v>
      </c>
      <c r="EZ895">
        <v>135.87100000000001</v>
      </c>
      <c r="FA895">
        <v>3.3140000000000001</v>
      </c>
      <c r="FB895">
        <v>210.2088</v>
      </c>
      <c r="FC895">
        <v>-129.7912</v>
      </c>
      <c r="FD895">
        <v>136.05799999999999</v>
      </c>
      <c r="FE895">
        <v>3.3069999999999999</v>
      </c>
      <c r="FF895">
        <v>202.69049999999999</v>
      </c>
      <c r="FG895">
        <v>-137.30950000000001</v>
      </c>
      <c r="FH895">
        <v>66.040000000000006</v>
      </c>
      <c r="FI895">
        <v>14.2</v>
      </c>
      <c r="FJ895">
        <v>85.77</v>
      </c>
      <c r="FK895">
        <v>1.49</v>
      </c>
      <c r="FL895">
        <v>151.798</v>
      </c>
      <c r="FM895">
        <v>41.22</v>
      </c>
      <c r="FN895">
        <v>0.31340000000000001</v>
      </c>
      <c r="FO895">
        <v>-36.072000000000003</v>
      </c>
      <c r="FP895">
        <v>0.37330000000000002</v>
      </c>
      <c r="FQ895">
        <v>-37.798299999999998</v>
      </c>
      <c r="FR895">
        <v>0.45850000000000002</v>
      </c>
      <c r="FS895">
        <v>-36.027900000000002</v>
      </c>
      <c r="FT895">
        <v>0.84540000000000004</v>
      </c>
      <c r="FU895">
        <v>-11.9659</v>
      </c>
      <c r="FV895">
        <v>1.4169</v>
      </c>
      <c r="FW895">
        <v>-7.3536999999999999</v>
      </c>
      <c r="FX895" t="s">
        <v>1450</v>
      </c>
      <c r="FY895">
        <v>208475.91</v>
      </c>
    </row>
    <row r="896" spans="1:181" x14ac:dyDescent="0.35">
      <c r="A896">
        <v>899</v>
      </c>
      <c r="B896" t="s">
        <v>5663</v>
      </c>
      <c r="C896" t="s">
        <v>5643</v>
      </c>
      <c r="D896" t="s">
        <v>2134</v>
      </c>
      <c r="E896" t="s">
        <v>2135</v>
      </c>
      <c r="F896" t="s">
        <v>315</v>
      </c>
      <c r="G896" t="s">
        <v>304</v>
      </c>
      <c r="H896" t="s">
        <v>286</v>
      </c>
      <c r="I896" t="s">
        <v>304</v>
      </c>
      <c r="J896" t="s">
        <v>316</v>
      </c>
      <c r="K896" t="s">
        <v>193</v>
      </c>
      <c r="L896" t="s">
        <v>417</v>
      </c>
      <c r="M896" t="s">
        <v>193</v>
      </c>
      <c r="N896" t="s">
        <v>196</v>
      </c>
      <c r="O896" t="s">
        <v>197</v>
      </c>
      <c r="P896" t="s">
        <v>198</v>
      </c>
      <c r="Q896">
        <v>5000</v>
      </c>
      <c r="R896" t="s">
        <v>198</v>
      </c>
      <c r="S896">
        <v>1250</v>
      </c>
      <c r="T896">
        <v>10</v>
      </c>
      <c r="U896">
        <v>5</v>
      </c>
      <c r="V896" t="s">
        <v>199</v>
      </c>
      <c r="W896" t="s">
        <v>200</v>
      </c>
      <c r="X896">
        <v>3.45</v>
      </c>
      <c r="Y896" t="s">
        <v>193</v>
      </c>
      <c r="Z896" t="s">
        <v>5659</v>
      </c>
      <c r="AA896" t="s">
        <v>1712</v>
      </c>
      <c r="AB896">
        <v>255</v>
      </c>
      <c r="AD896">
        <v>-1</v>
      </c>
      <c r="AE896" t="s">
        <v>193</v>
      </c>
      <c r="AF896" t="s">
        <v>193</v>
      </c>
      <c r="AG896">
        <v>270</v>
      </c>
      <c r="AH896">
        <v>0</v>
      </c>
      <c r="AI896">
        <v>0</v>
      </c>
      <c r="AJ896" t="s">
        <v>193</v>
      </c>
      <c r="AK896" t="s">
        <v>193</v>
      </c>
      <c r="AM896">
        <v>35</v>
      </c>
      <c r="AN896">
        <v>15</v>
      </c>
      <c r="AO896" t="s">
        <v>193</v>
      </c>
      <c r="AP896">
        <v>2.91</v>
      </c>
      <c r="AQ896">
        <v>3.49</v>
      </c>
      <c r="AR896">
        <v>99.665000000000006</v>
      </c>
      <c r="AS896" t="s">
        <v>202</v>
      </c>
      <c r="AT896" t="s">
        <v>203</v>
      </c>
      <c r="AU896" t="s">
        <v>204</v>
      </c>
      <c r="AV896" t="s">
        <v>205</v>
      </c>
      <c r="AW896">
        <v>4</v>
      </c>
      <c r="AX896">
        <v>4</v>
      </c>
      <c r="AY896" t="s">
        <v>193</v>
      </c>
      <c r="AZ896" t="s">
        <v>193</v>
      </c>
      <c r="BA896" t="s">
        <v>206</v>
      </c>
      <c r="BB896" t="s">
        <v>206</v>
      </c>
      <c r="BC896" t="s">
        <v>206</v>
      </c>
      <c r="BD896" t="s">
        <v>202</v>
      </c>
      <c r="BE896" t="s">
        <v>206</v>
      </c>
      <c r="BF896" t="s">
        <v>206</v>
      </c>
      <c r="BG896" t="s">
        <v>207</v>
      </c>
      <c r="BH896" t="s">
        <v>193</v>
      </c>
      <c r="BI896">
        <v>2000</v>
      </c>
      <c r="BK896" t="s">
        <v>206</v>
      </c>
      <c r="BL896" t="s">
        <v>208</v>
      </c>
      <c r="BM896" t="s">
        <v>220</v>
      </c>
      <c r="BN896" t="s">
        <v>32</v>
      </c>
      <c r="BO896" t="s">
        <v>240</v>
      </c>
      <c r="BP896" t="s">
        <v>193</v>
      </c>
      <c r="BQ896" t="s">
        <v>193</v>
      </c>
      <c r="BR896" t="s">
        <v>193</v>
      </c>
      <c r="BS896" t="s">
        <v>193</v>
      </c>
      <c r="BT896" t="s">
        <v>193</v>
      </c>
      <c r="BU896" t="s">
        <v>193</v>
      </c>
      <c r="BV896" t="s">
        <v>193</v>
      </c>
      <c r="BW896" t="s">
        <v>209</v>
      </c>
      <c r="BX896" t="s">
        <v>197</v>
      </c>
      <c r="BY896" t="s">
        <v>193</v>
      </c>
      <c r="BZ896" t="s">
        <v>211</v>
      </c>
      <c r="CA896" t="s">
        <v>634</v>
      </c>
      <c r="CB896" t="s">
        <v>2136</v>
      </c>
      <c r="CC896" t="s">
        <v>2137</v>
      </c>
      <c r="CD896" t="s">
        <v>5664</v>
      </c>
      <c r="CE896">
        <v>1</v>
      </c>
      <c r="CF896">
        <v>1</v>
      </c>
      <c r="CG896" t="s">
        <v>214</v>
      </c>
      <c r="CH896" t="s">
        <v>215</v>
      </c>
      <c r="CI896" t="s">
        <v>215</v>
      </c>
      <c r="CJ896" t="s">
        <v>197</v>
      </c>
      <c r="CK896">
        <v>1250</v>
      </c>
      <c r="CL896" t="s">
        <v>216</v>
      </c>
      <c r="CM896">
        <v>1</v>
      </c>
      <c r="CN896" t="s">
        <v>199</v>
      </c>
      <c r="CO896" t="s">
        <v>193</v>
      </c>
      <c r="CP896" t="s">
        <v>193</v>
      </c>
      <c r="CQ896" t="s">
        <v>193</v>
      </c>
      <c r="CR896" t="s">
        <v>193</v>
      </c>
      <c r="CS896" t="s">
        <v>193</v>
      </c>
      <c r="CT896" t="s">
        <v>193</v>
      </c>
      <c r="CU896" t="s">
        <v>193</v>
      </c>
      <c r="CV896" t="s">
        <v>193</v>
      </c>
      <c r="CW896" t="s">
        <v>2134</v>
      </c>
      <c r="CX896" t="s">
        <v>217</v>
      </c>
      <c r="CY896">
        <v>0.45</v>
      </c>
      <c r="CZ896">
        <v>5.625</v>
      </c>
      <c r="DA896" t="s">
        <v>206</v>
      </c>
      <c r="DB896" t="s">
        <v>193</v>
      </c>
      <c r="DC896" t="s">
        <v>193</v>
      </c>
      <c r="DD896" t="s">
        <v>193</v>
      </c>
      <c r="DE896" t="s">
        <v>193</v>
      </c>
      <c r="DF896" t="s">
        <v>193</v>
      </c>
      <c r="DG896" t="s">
        <v>445</v>
      </c>
      <c r="DH896" t="s">
        <v>447</v>
      </c>
      <c r="DI896" t="s">
        <v>193</v>
      </c>
      <c r="DJ896" t="s">
        <v>193</v>
      </c>
      <c r="DK896" t="s">
        <v>193</v>
      </c>
      <c r="DL896" t="s">
        <v>222</v>
      </c>
      <c r="DM896" t="s">
        <v>222</v>
      </c>
      <c r="DN896" t="s">
        <v>223</v>
      </c>
      <c r="DO896" t="s">
        <v>1547</v>
      </c>
      <c r="DP896">
        <v>109.023</v>
      </c>
      <c r="DQ896">
        <v>2.4279999999999999</v>
      </c>
      <c r="DR896">
        <v>164.18469999999999</v>
      </c>
      <c r="DS896">
        <v>-90.815299999999993</v>
      </c>
      <c r="DT896">
        <v>109.723</v>
      </c>
      <c r="DU896">
        <v>2.3519999999999999</v>
      </c>
      <c r="DV896">
        <v>150.55289999999999</v>
      </c>
      <c r="DW896">
        <v>-104.44710000000001</v>
      </c>
      <c r="DX896">
        <v>111.294</v>
      </c>
      <c r="DY896">
        <v>2.1850000000000001</v>
      </c>
      <c r="DZ896">
        <v>131.79130000000001</v>
      </c>
      <c r="EA896">
        <v>-123.20869999999999</v>
      </c>
      <c r="EB896">
        <v>111.967</v>
      </c>
      <c r="EC896">
        <v>2.1139999999999999</v>
      </c>
      <c r="ED896">
        <v>126.98009999999999</v>
      </c>
      <c r="EE896">
        <v>-128.01990000000001</v>
      </c>
      <c r="EF896">
        <v>112.905</v>
      </c>
      <c r="EG896">
        <v>2.016</v>
      </c>
      <c r="EH896">
        <v>134.1575</v>
      </c>
      <c r="EI896">
        <v>-120.8425</v>
      </c>
      <c r="EJ896">
        <v>113.06100000000001</v>
      </c>
      <c r="EK896">
        <v>2</v>
      </c>
      <c r="EL896">
        <v>127.378</v>
      </c>
      <c r="EM896">
        <v>-127.622</v>
      </c>
      <c r="EN896">
        <v>112.925</v>
      </c>
      <c r="EO896">
        <v>2.0129999999999999</v>
      </c>
      <c r="EP896">
        <v>134.37209999999999</v>
      </c>
      <c r="EQ896">
        <v>-120.6279</v>
      </c>
      <c r="ER896">
        <v>112.627</v>
      </c>
      <c r="ES896">
        <v>2.0430000000000001</v>
      </c>
      <c r="ET896">
        <v>146.00239999999999</v>
      </c>
      <c r="EU896">
        <v>-108.99760000000001</v>
      </c>
      <c r="EV896">
        <v>112.627</v>
      </c>
      <c r="EW896">
        <v>2.0430000000000001</v>
      </c>
      <c r="EX896">
        <v>144.66820000000001</v>
      </c>
      <c r="EY896">
        <v>-110.3318</v>
      </c>
      <c r="EZ896">
        <v>112.747</v>
      </c>
      <c r="FA896">
        <v>2.0299999999999998</v>
      </c>
      <c r="FB896">
        <v>143.54859999999999</v>
      </c>
      <c r="FC896">
        <v>-111.45140000000001</v>
      </c>
      <c r="FD896">
        <v>113.33199999999999</v>
      </c>
      <c r="FE896">
        <v>1.968</v>
      </c>
      <c r="FF896">
        <v>129.8441</v>
      </c>
      <c r="FG896">
        <v>-125.1559</v>
      </c>
      <c r="FH896">
        <v>66.040000000000006</v>
      </c>
      <c r="FI896">
        <v>14.2</v>
      </c>
      <c r="FJ896">
        <v>85.77</v>
      </c>
      <c r="FK896">
        <v>1.49</v>
      </c>
      <c r="FL896">
        <v>151.798</v>
      </c>
      <c r="FM896">
        <v>41.22</v>
      </c>
      <c r="FN896">
        <v>0.31340000000000001</v>
      </c>
      <c r="FO896">
        <v>-36.072000000000003</v>
      </c>
      <c r="FP896">
        <v>0.37330000000000002</v>
      </c>
      <c r="FQ896">
        <v>-37.798299999999998</v>
      </c>
      <c r="FR896">
        <v>0.45850000000000002</v>
      </c>
      <c r="FS896">
        <v>-36.027900000000002</v>
      </c>
      <c r="FT896">
        <v>0.84540000000000004</v>
      </c>
      <c r="FU896">
        <v>-11.9659</v>
      </c>
      <c r="FV896">
        <v>1.4169</v>
      </c>
      <c r="FW896">
        <v>-7.3536999999999999</v>
      </c>
      <c r="FX896" t="s">
        <v>2138</v>
      </c>
      <c r="FY896">
        <v>199534.27799999999</v>
      </c>
    </row>
    <row r="897" spans="1:181" x14ac:dyDescent="0.35">
      <c r="A897">
        <v>900</v>
      </c>
      <c r="B897" t="s">
        <v>5663</v>
      </c>
      <c r="C897" t="s">
        <v>5643</v>
      </c>
      <c r="D897" t="s">
        <v>2134</v>
      </c>
      <c r="E897" t="s">
        <v>2135</v>
      </c>
      <c r="F897" t="s">
        <v>315</v>
      </c>
      <c r="G897" t="s">
        <v>304</v>
      </c>
      <c r="H897" t="s">
        <v>286</v>
      </c>
      <c r="I897" t="s">
        <v>304</v>
      </c>
      <c r="J897" t="s">
        <v>316</v>
      </c>
      <c r="K897" t="s">
        <v>193</v>
      </c>
      <c r="L897" t="s">
        <v>417</v>
      </c>
      <c r="M897" t="s">
        <v>193</v>
      </c>
      <c r="N897" t="s">
        <v>196</v>
      </c>
      <c r="O897" t="s">
        <v>197</v>
      </c>
      <c r="P897" t="s">
        <v>198</v>
      </c>
      <c r="Q897">
        <v>5000</v>
      </c>
      <c r="R897" t="s">
        <v>198</v>
      </c>
      <c r="S897">
        <v>1000</v>
      </c>
      <c r="T897">
        <v>5</v>
      </c>
      <c r="U897">
        <v>5</v>
      </c>
      <c r="V897" t="s">
        <v>199</v>
      </c>
      <c r="W897" t="s">
        <v>200</v>
      </c>
      <c r="X897">
        <v>2.95</v>
      </c>
      <c r="Y897" t="s">
        <v>193</v>
      </c>
      <c r="Z897" t="s">
        <v>5657</v>
      </c>
      <c r="AA897" t="s">
        <v>1786</v>
      </c>
      <c r="AB897">
        <v>245</v>
      </c>
      <c r="AD897">
        <v>-3</v>
      </c>
      <c r="AE897" t="s">
        <v>193</v>
      </c>
      <c r="AF897" t="s">
        <v>193</v>
      </c>
      <c r="AG897">
        <v>260</v>
      </c>
      <c r="AH897">
        <v>0</v>
      </c>
      <c r="AI897">
        <v>0</v>
      </c>
      <c r="AJ897" t="s">
        <v>193</v>
      </c>
      <c r="AK897" t="s">
        <v>193</v>
      </c>
      <c r="AM897">
        <v>35</v>
      </c>
      <c r="AN897">
        <v>15</v>
      </c>
      <c r="AO897" t="s">
        <v>193</v>
      </c>
      <c r="AP897">
        <v>2.4</v>
      </c>
      <c r="AQ897">
        <v>2.968</v>
      </c>
      <c r="AR897">
        <v>99.917000000000002</v>
      </c>
      <c r="AS897" t="s">
        <v>202</v>
      </c>
      <c r="AT897" t="s">
        <v>203</v>
      </c>
      <c r="AU897" t="s">
        <v>204</v>
      </c>
      <c r="AV897" t="s">
        <v>205</v>
      </c>
      <c r="AW897">
        <v>4</v>
      </c>
      <c r="AX897">
        <v>4</v>
      </c>
      <c r="AY897" t="s">
        <v>193</v>
      </c>
      <c r="AZ897" t="s">
        <v>193</v>
      </c>
      <c r="BA897" t="s">
        <v>206</v>
      </c>
      <c r="BB897" t="s">
        <v>206</v>
      </c>
      <c r="BC897" t="s">
        <v>206</v>
      </c>
      <c r="BD897" t="s">
        <v>202</v>
      </c>
      <c r="BE897" t="s">
        <v>206</v>
      </c>
      <c r="BF897" t="s">
        <v>206</v>
      </c>
      <c r="BG897" t="s">
        <v>207</v>
      </c>
      <c r="BH897" t="s">
        <v>193</v>
      </c>
      <c r="BI897">
        <v>2000</v>
      </c>
      <c r="BK897" t="s">
        <v>206</v>
      </c>
      <c r="BL897" t="s">
        <v>208</v>
      </c>
      <c r="BM897" t="s">
        <v>220</v>
      </c>
      <c r="BN897" t="s">
        <v>32</v>
      </c>
      <c r="BO897" t="s">
        <v>240</v>
      </c>
      <c r="BP897" t="s">
        <v>193</v>
      </c>
      <c r="BQ897" t="s">
        <v>193</v>
      </c>
      <c r="BR897" t="s">
        <v>193</v>
      </c>
      <c r="BS897" t="s">
        <v>193</v>
      </c>
      <c r="BT897" t="s">
        <v>193</v>
      </c>
      <c r="BU897" t="s">
        <v>193</v>
      </c>
      <c r="BV897" t="s">
        <v>193</v>
      </c>
      <c r="BW897" t="s">
        <v>209</v>
      </c>
      <c r="BX897" t="s">
        <v>197</v>
      </c>
      <c r="BY897" t="s">
        <v>193</v>
      </c>
      <c r="BZ897" t="s">
        <v>211</v>
      </c>
      <c r="CA897" t="s">
        <v>634</v>
      </c>
      <c r="CB897" t="s">
        <v>2139</v>
      </c>
      <c r="CC897" t="s">
        <v>2140</v>
      </c>
      <c r="CD897" t="s">
        <v>5664</v>
      </c>
      <c r="CE897">
        <v>1</v>
      </c>
      <c r="CF897">
        <v>0</v>
      </c>
      <c r="CG897" t="s">
        <v>214</v>
      </c>
      <c r="CH897" t="s">
        <v>215</v>
      </c>
      <c r="CI897" t="s">
        <v>215</v>
      </c>
      <c r="CJ897" t="s">
        <v>197</v>
      </c>
      <c r="CK897">
        <v>1000</v>
      </c>
      <c r="CL897" t="s">
        <v>216</v>
      </c>
      <c r="CM897">
        <v>1</v>
      </c>
      <c r="CN897" t="s">
        <v>199</v>
      </c>
      <c r="CO897" t="s">
        <v>193</v>
      </c>
      <c r="CP897" t="s">
        <v>193</v>
      </c>
      <c r="CQ897" t="s">
        <v>193</v>
      </c>
      <c r="CR897" t="s">
        <v>193</v>
      </c>
      <c r="CS897" t="s">
        <v>193</v>
      </c>
      <c r="CT897" t="s">
        <v>193</v>
      </c>
      <c r="CU897" t="s">
        <v>193</v>
      </c>
      <c r="CV897" t="s">
        <v>193</v>
      </c>
      <c r="CW897" t="s">
        <v>2134</v>
      </c>
      <c r="CX897" t="s">
        <v>217</v>
      </c>
      <c r="CY897">
        <v>0.35</v>
      </c>
      <c r="CZ897">
        <v>3.5</v>
      </c>
      <c r="DA897" t="s">
        <v>206</v>
      </c>
      <c r="DB897" t="s">
        <v>193</v>
      </c>
      <c r="DC897" t="s">
        <v>193</v>
      </c>
      <c r="DD897" t="s">
        <v>193</v>
      </c>
      <c r="DE897" t="s">
        <v>193</v>
      </c>
      <c r="DF897" t="s">
        <v>193</v>
      </c>
      <c r="DG897" t="s">
        <v>445</v>
      </c>
      <c r="DH897" t="s">
        <v>447</v>
      </c>
      <c r="DI897" t="s">
        <v>193</v>
      </c>
      <c r="DJ897" t="s">
        <v>193</v>
      </c>
      <c r="DK897" t="s">
        <v>193</v>
      </c>
      <c r="DL897" t="s">
        <v>222</v>
      </c>
      <c r="DM897" t="s">
        <v>222</v>
      </c>
      <c r="DN897" t="s">
        <v>223</v>
      </c>
      <c r="DO897" t="s">
        <v>1790</v>
      </c>
      <c r="DP897">
        <v>104.414</v>
      </c>
      <c r="DQ897">
        <v>2.0169999999999999</v>
      </c>
      <c r="DR897">
        <v>160.6395</v>
      </c>
      <c r="DS897">
        <v>-84.360500000000002</v>
      </c>
      <c r="DT897">
        <v>104.855</v>
      </c>
      <c r="DU897">
        <v>1.9239999999999999</v>
      </c>
      <c r="DV897">
        <v>140.1814</v>
      </c>
      <c r="DW897">
        <v>-104.8186</v>
      </c>
      <c r="DX897">
        <v>105.968</v>
      </c>
      <c r="DY897">
        <v>1.696</v>
      </c>
      <c r="DZ897">
        <v>117.0977</v>
      </c>
      <c r="EA897">
        <v>-127.9023</v>
      </c>
      <c r="EB897">
        <v>106.456</v>
      </c>
      <c r="EC897">
        <v>1.597</v>
      </c>
      <c r="ED897">
        <v>110.6195</v>
      </c>
      <c r="EE897">
        <v>-134.38050000000001</v>
      </c>
      <c r="EF897">
        <v>107.08799999999999</v>
      </c>
      <c r="EG897">
        <v>1.4690000000000001</v>
      </c>
      <c r="EH897">
        <v>110.4776</v>
      </c>
      <c r="EI897">
        <v>-134.5224</v>
      </c>
      <c r="EJ897">
        <v>106.82</v>
      </c>
      <c r="EK897">
        <v>1.522</v>
      </c>
      <c r="EL897">
        <v>113.45650000000001</v>
      </c>
      <c r="EM897">
        <v>-131.54349999999999</v>
      </c>
      <c r="EN897">
        <v>107.087</v>
      </c>
      <c r="EO897">
        <v>1.466</v>
      </c>
      <c r="EP897">
        <v>111.3614</v>
      </c>
      <c r="EQ897">
        <v>-133.6386</v>
      </c>
      <c r="ER897">
        <v>106.744</v>
      </c>
      <c r="ES897">
        <v>1.534</v>
      </c>
      <c r="ET897">
        <v>119.93519999999999</v>
      </c>
      <c r="EU897">
        <v>-125.06480000000001</v>
      </c>
      <c r="EV897">
        <v>106.703</v>
      </c>
      <c r="EW897">
        <v>1.542</v>
      </c>
      <c r="EX897">
        <v>118.1812</v>
      </c>
      <c r="EY897">
        <v>-126.8188</v>
      </c>
      <c r="EZ897">
        <v>107.026</v>
      </c>
      <c r="FA897">
        <v>1.476</v>
      </c>
      <c r="FB897">
        <v>111.30719999999999</v>
      </c>
      <c r="FC897">
        <v>-133.69280000000001</v>
      </c>
      <c r="FD897">
        <v>107.467</v>
      </c>
      <c r="FE897">
        <v>1.3839999999999999</v>
      </c>
      <c r="FF897">
        <v>95.977599999999995</v>
      </c>
      <c r="FG897">
        <v>-149.0224</v>
      </c>
      <c r="FH897">
        <v>66.040000000000006</v>
      </c>
      <c r="FI897">
        <v>14.2</v>
      </c>
      <c r="FJ897">
        <v>85.77</v>
      </c>
      <c r="FK897">
        <v>1.49</v>
      </c>
      <c r="FL897">
        <v>151.798</v>
      </c>
      <c r="FM897">
        <v>41.22</v>
      </c>
      <c r="FN897">
        <v>0.31340000000000001</v>
      </c>
      <c r="FO897">
        <v>-36.072000000000003</v>
      </c>
      <c r="FP897">
        <v>0.37330000000000002</v>
      </c>
      <c r="FQ897">
        <v>-37.798299999999998</v>
      </c>
      <c r="FR897">
        <v>0.45850000000000002</v>
      </c>
      <c r="FS897">
        <v>-36.027900000000002</v>
      </c>
      <c r="FT897">
        <v>0.84540000000000004</v>
      </c>
      <c r="FU897">
        <v>-11.9659</v>
      </c>
      <c r="FV897">
        <v>1.4169</v>
      </c>
      <c r="FW897">
        <v>-7.3536999999999999</v>
      </c>
      <c r="FX897" t="s">
        <v>2138</v>
      </c>
      <c r="FY897">
        <v>199534.27799999999</v>
      </c>
    </row>
    <row r="898" spans="1:181" x14ac:dyDescent="0.35">
      <c r="A898">
        <v>901</v>
      </c>
      <c r="B898" t="s">
        <v>5663</v>
      </c>
      <c r="C898" t="s">
        <v>5643</v>
      </c>
      <c r="D898" t="s">
        <v>2134</v>
      </c>
      <c r="E898" t="s">
        <v>2135</v>
      </c>
      <c r="F898" t="s">
        <v>315</v>
      </c>
      <c r="G898" t="s">
        <v>304</v>
      </c>
      <c r="H898" t="s">
        <v>286</v>
      </c>
      <c r="I898" t="s">
        <v>304</v>
      </c>
      <c r="J898" t="s">
        <v>316</v>
      </c>
      <c r="K898" t="s">
        <v>193</v>
      </c>
      <c r="L898" t="s">
        <v>417</v>
      </c>
      <c r="M898" t="s">
        <v>193</v>
      </c>
      <c r="N898" t="s">
        <v>196</v>
      </c>
      <c r="O898" t="s">
        <v>197</v>
      </c>
      <c r="P898" t="s">
        <v>198</v>
      </c>
      <c r="Q898">
        <v>5000</v>
      </c>
      <c r="R898" t="s">
        <v>198</v>
      </c>
      <c r="S898">
        <v>1000</v>
      </c>
      <c r="T898">
        <v>7</v>
      </c>
      <c r="U898">
        <v>5</v>
      </c>
      <c r="V898" t="s">
        <v>199</v>
      </c>
      <c r="W898" t="s">
        <v>200</v>
      </c>
      <c r="X898">
        <v>3.375</v>
      </c>
      <c r="Y898" t="s">
        <v>193</v>
      </c>
      <c r="Z898" t="s">
        <v>5658</v>
      </c>
      <c r="AA898" t="s">
        <v>1878</v>
      </c>
      <c r="AB898">
        <v>255</v>
      </c>
      <c r="AD898">
        <v>-1</v>
      </c>
      <c r="AE898" t="s">
        <v>193</v>
      </c>
      <c r="AF898" t="s">
        <v>193</v>
      </c>
      <c r="AG898">
        <v>270</v>
      </c>
      <c r="AH898">
        <v>0</v>
      </c>
      <c r="AI898">
        <v>0</v>
      </c>
      <c r="AJ898" t="s">
        <v>193</v>
      </c>
      <c r="AK898" t="s">
        <v>193</v>
      </c>
      <c r="AM898">
        <v>35</v>
      </c>
      <c r="AN898">
        <v>15</v>
      </c>
      <c r="AO898" t="s">
        <v>193</v>
      </c>
      <c r="AP898">
        <v>1.82</v>
      </c>
      <c r="AQ898">
        <v>3.3780000000000001</v>
      </c>
      <c r="AR898">
        <v>99.980999999999995</v>
      </c>
      <c r="AS898" t="s">
        <v>202</v>
      </c>
      <c r="AT898" t="s">
        <v>203</v>
      </c>
      <c r="AU898" t="s">
        <v>204</v>
      </c>
      <c r="AV898" t="s">
        <v>205</v>
      </c>
      <c r="AW898">
        <v>4</v>
      </c>
      <c r="AX898">
        <v>4</v>
      </c>
      <c r="AY898" t="s">
        <v>193</v>
      </c>
      <c r="AZ898" t="s">
        <v>193</v>
      </c>
      <c r="BA898" t="s">
        <v>206</v>
      </c>
      <c r="BB898" t="s">
        <v>206</v>
      </c>
      <c r="BC898" t="s">
        <v>206</v>
      </c>
      <c r="BD898" t="s">
        <v>202</v>
      </c>
      <c r="BE898" t="s">
        <v>206</v>
      </c>
      <c r="BF898" t="s">
        <v>206</v>
      </c>
      <c r="BG898" t="s">
        <v>207</v>
      </c>
      <c r="BH898" t="s">
        <v>193</v>
      </c>
      <c r="BI898">
        <v>2000</v>
      </c>
      <c r="BK898" t="s">
        <v>206</v>
      </c>
      <c r="BL898" t="s">
        <v>208</v>
      </c>
      <c r="BM898" t="s">
        <v>220</v>
      </c>
      <c r="BN898" t="s">
        <v>32</v>
      </c>
      <c r="BO898" t="s">
        <v>240</v>
      </c>
      <c r="BP898" t="s">
        <v>193</v>
      </c>
      <c r="BQ898" t="s">
        <v>193</v>
      </c>
      <c r="BR898" t="s">
        <v>193</v>
      </c>
      <c r="BS898" t="s">
        <v>193</v>
      </c>
      <c r="BT898" t="s">
        <v>193</v>
      </c>
      <c r="BU898" t="s">
        <v>193</v>
      </c>
      <c r="BV898" t="s">
        <v>193</v>
      </c>
      <c r="BW898" t="s">
        <v>209</v>
      </c>
      <c r="BX898" t="s">
        <v>197</v>
      </c>
      <c r="BY898" t="s">
        <v>193</v>
      </c>
      <c r="BZ898" t="s">
        <v>211</v>
      </c>
      <c r="CA898" t="s">
        <v>634</v>
      </c>
      <c r="CB898" t="s">
        <v>2141</v>
      </c>
      <c r="CC898" t="s">
        <v>2142</v>
      </c>
      <c r="CD898" t="s">
        <v>5664</v>
      </c>
      <c r="CE898">
        <v>1</v>
      </c>
      <c r="CF898">
        <v>0</v>
      </c>
      <c r="CG898" t="s">
        <v>214</v>
      </c>
      <c r="CH898" t="s">
        <v>215</v>
      </c>
      <c r="CI898" t="s">
        <v>215</v>
      </c>
      <c r="CJ898" t="s">
        <v>197</v>
      </c>
      <c r="CK898">
        <v>1000</v>
      </c>
      <c r="CL898" t="s">
        <v>216</v>
      </c>
      <c r="CM898">
        <v>1</v>
      </c>
      <c r="CN898" t="s">
        <v>199</v>
      </c>
      <c r="CO898" t="s">
        <v>193</v>
      </c>
      <c r="CP898" t="s">
        <v>193</v>
      </c>
      <c r="CQ898" t="s">
        <v>193</v>
      </c>
      <c r="CR898" t="s">
        <v>193</v>
      </c>
      <c r="CS898" t="s">
        <v>193</v>
      </c>
      <c r="CT898" t="s">
        <v>193</v>
      </c>
      <c r="CU898" t="s">
        <v>193</v>
      </c>
      <c r="CV898" t="s">
        <v>193</v>
      </c>
      <c r="CW898" t="s">
        <v>2134</v>
      </c>
      <c r="CX898" t="s">
        <v>217</v>
      </c>
      <c r="CY898">
        <v>0.4</v>
      </c>
      <c r="CZ898">
        <v>4</v>
      </c>
      <c r="DA898" t="s">
        <v>206</v>
      </c>
      <c r="DB898" t="s">
        <v>193</v>
      </c>
      <c r="DC898" t="s">
        <v>193</v>
      </c>
      <c r="DD898" t="s">
        <v>193</v>
      </c>
      <c r="DE898" t="s">
        <v>193</v>
      </c>
      <c r="DF898" t="s">
        <v>193</v>
      </c>
      <c r="DG898" t="s">
        <v>445</v>
      </c>
      <c r="DH898" t="s">
        <v>447</v>
      </c>
      <c r="DI898" t="s">
        <v>193</v>
      </c>
      <c r="DJ898" t="s">
        <v>193</v>
      </c>
      <c r="DK898" t="s">
        <v>193</v>
      </c>
      <c r="DL898" t="s">
        <v>222</v>
      </c>
      <c r="DM898" t="s">
        <v>222</v>
      </c>
      <c r="DN898" t="s">
        <v>223</v>
      </c>
      <c r="DO898" t="s">
        <v>1881</v>
      </c>
      <c r="DP898">
        <v>106.53</v>
      </c>
      <c r="DQ898">
        <v>2.3570000000000002</v>
      </c>
      <c r="DR898">
        <v>171.21629999999999</v>
      </c>
      <c r="DS898">
        <v>-83.783699999999996</v>
      </c>
      <c r="DT898">
        <v>106.55800000000001</v>
      </c>
      <c r="DU898">
        <v>2.3519999999999999</v>
      </c>
      <c r="DV898">
        <v>161.6277</v>
      </c>
      <c r="DW898">
        <v>-93.372299999999996</v>
      </c>
      <c r="DX898">
        <v>108.099</v>
      </c>
      <c r="DY898">
        <v>2.121</v>
      </c>
      <c r="DZ898">
        <v>137.62799999999999</v>
      </c>
      <c r="EA898">
        <v>-117.372</v>
      </c>
      <c r="EB898">
        <v>109.377</v>
      </c>
      <c r="EC898">
        <v>1.9330000000000001</v>
      </c>
      <c r="ED898">
        <v>121.15940000000001</v>
      </c>
      <c r="EE898">
        <v>-133.84059999999999</v>
      </c>
      <c r="EF898">
        <v>110.26</v>
      </c>
      <c r="EG898">
        <v>1.804</v>
      </c>
      <c r="EH898">
        <v>125.992</v>
      </c>
      <c r="EI898">
        <v>-129.00800000000001</v>
      </c>
      <c r="EJ898">
        <v>110.105</v>
      </c>
      <c r="EK898">
        <v>1.8260000000000001</v>
      </c>
      <c r="EL898">
        <v>125.2761</v>
      </c>
      <c r="EM898">
        <v>-129.72389999999999</v>
      </c>
      <c r="EN898">
        <v>109.76</v>
      </c>
      <c r="EO898">
        <v>1.875</v>
      </c>
      <c r="EP898">
        <v>134.49119999999999</v>
      </c>
      <c r="EQ898">
        <v>-120.50879999999999</v>
      </c>
      <c r="ER898">
        <v>110.048</v>
      </c>
      <c r="ES898">
        <v>1.8320000000000001</v>
      </c>
      <c r="ET898">
        <v>135.16990000000001</v>
      </c>
      <c r="EU898">
        <v>-119.8301</v>
      </c>
      <c r="EV898">
        <v>110.048</v>
      </c>
      <c r="EW898">
        <v>1.8320000000000001</v>
      </c>
      <c r="EX898">
        <v>133.21559999999999</v>
      </c>
      <c r="EY898">
        <v>-121.78440000000001</v>
      </c>
      <c r="EZ898">
        <v>110.048</v>
      </c>
      <c r="FA898">
        <v>1.8320000000000001</v>
      </c>
      <c r="FB898">
        <v>133.01410000000001</v>
      </c>
      <c r="FC898">
        <v>-121.9859</v>
      </c>
      <c r="FD898">
        <v>110.048</v>
      </c>
      <c r="FE898">
        <v>1.8320000000000001</v>
      </c>
      <c r="FF898">
        <v>126.4756</v>
      </c>
      <c r="FG898">
        <v>-128.52440000000001</v>
      </c>
      <c r="FH898">
        <v>66.040000000000006</v>
      </c>
      <c r="FI898">
        <v>14.2</v>
      </c>
      <c r="FJ898">
        <v>85.77</v>
      </c>
      <c r="FK898">
        <v>1.49</v>
      </c>
      <c r="FL898">
        <v>151.798</v>
      </c>
      <c r="FM898">
        <v>41.22</v>
      </c>
      <c r="FN898">
        <v>0.31340000000000001</v>
      </c>
      <c r="FO898">
        <v>-36.072000000000003</v>
      </c>
      <c r="FP898">
        <v>0.37330000000000002</v>
      </c>
      <c r="FQ898">
        <v>-37.798299999999998</v>
      </c>
      <c r="FR898">
        <v>0.45850000000000002</v>
      </c>
      <c r="FS898">
        <v>-36.027900000000002</v>
      </c>
      <c r="FT898">
        <v>0.84540000000000004</v>
      </c>
      <c r="FU898">
        <v>-11.9659</v>
      </c>
      <c r="FV898">
        <v>1.4169</v>
      </c>
      <c r="FW898">
        <v>-7.3536999999999999</v>
      </c>
      <c r="FX898" t="s">
        <v>2138</v>
      </c>
      <c r="FY898">
        <v>199534.27799999999</v>
      </c>
    </row>
    <row r="899" spans="1:181" x14ac:dyDescent="0.35">
      <c r="A899">
        <v>902</v>
      </c>
      <c r="B899" t="s">
        <v>5663</v>
      </c>
      <c r="C899" t="s">
        <v>5643</v>
      </c>
      <c r="D899" t="s">
        <v>2134</v>
      </c>
      <c r="E899" t="s">
        <v>2135</v>
      </c>
      <c r="F899" t="s">
        <v>315</v>
      </c>
      <c r="G899" t="s">
        <v>304</v>
      </c>
      <c r="H899" t="s">
        <v>286</v>
      </c>
      <c r="I899" t="s">
        <v>304</v>
      </c>
      <c r="J899" t="s">
        <v>316</v>
      </c>
      <c r="K899" t="s">
        <v>193</v>
      </c>
      <c r="L899" t="s">
        <v>417</v>
      </c>
      <c r="M899" t="s">
        <v>193</v>
      </c>
      <c r="N899" t="s">
        <v>196</v>
      </c>
      <c r="O899" t="s">
        <v>197</v>
      </c>
      <c r="P899" t="s">
        <v>198</v>
      </c>
      <c r="Q899">
        <v>5000</v>
      </c>
      <c r="R899" t="s">
        <v>198</v>
      </c>
      <c r="S899">
        <v>500</v>
      </c>
      <c r="T899">
        <v>20</v>
      </c>
      <c r="U899">
        <v>5</v>
      </c>
      <c r="V899" t="s">
        <v>199</v>
      </c>
      <c r="W899" t="s">
        <v>200</v>
      </c>
      <c r="X899">
        <v>4.125</v>
      </c>
      <c r="Y899" t="s">
        <v>193</v>
      </c>
      <c r="Z899" t="s">
        <v>5661</v>
      </c>
      <c r="AA899" t="s">
        <v>999</v>
      </c>
      <c r="AB899">
        <v>250</v>
      </c>
      <c r="AD899">
        <v>-9</v>
      </c>
      <c r="AE899" t="s">
        <v>193</v>
      </c>
      <c r="AF899" t="s">
        <v>193</v>
      </c>
      <c r="AG899">
        <v>280</v>
      </c>
      <c r="AH899">
        <v>0</v>
      </c>
      <c r="AI899">
        <v>0</v>
      </c>
      <c r="AJ899" t="s">
        <v>193</v>
      </c>
      <c r="AK899" t="s">
        <v>193</v>
      </c>
      <c r="AM899">
        <v>35</v>
      </c>
      <c r="AN899">
        <v>30</v>
      </c>
      <c r="AO899" t="s">
        <v>193</v>
      </c>
      <c r="AP899">
        <v>7.35</v>
      </c>
      <c r="AQ899">
        <v>4.1379999999999999</v>
      </c>
      <c r="AR899">
        <v>99.823999999999998</v>
      </c>
      <c r="AS899" t="s">
        <v>202</v>
      </c>
      <c r="AT899" t="s">
        <v>203</v>
      </c>
      <c r="AU899" t="s">
        <v>204</v>
      </c>
      <c r="AV899" t="s">
        <v>205</v>
      </c>
      <c r="AW899">
        <v>4</v>
      </c>
      <c r="AX899">
        <v>4</v>
      </c>
      <c r="AY899" t="s">
        <v>193</v>
      </c>
      <c r="AZ899" t="s">
        <v>193</v>
      </c>
      <c r="BA899" t="s">
        <v>206</v>
      </c>
      <c r="BB899" t="s">
        <v>206</v>
      </c>
      <c r="BC899" t="s">
        <v>206</v>
      </c>
      <c r="BD899" t="s">
        <v>202</v>
      </c>
      <c r="BE899" t="s">
        <v>206</v>
      </c>
      <c r="BF899" t="s">
        <v>206</v>
      </c>
      <c r="BG899" t="s">
        <v>207</v>
      </c>
      <c r="BH899" t="s">
        <v>193</v>
      </c>
      <c r="BI899">
        <v>2000</v>
      </c>
      <c r="BK899" t="s">
        <v>206</v>
      </c>
      <c r="BL899" t="s">
        <v>220</v>
      </c>
      <c r="BM899" t="s">
        <v>208</v>
      </c>
      <c r="BN899" t="s">
        <v>32</v>
      </c>
      <c r="BO899" t="s">
        <v>240</v>
      </c>
      <c r="BP899" t="s">
        <v>193</v>
      </c>
      <c r="BQ899" t="s">
        <v>193</v>
      </c>
      <c r="BR899" t="s">
        <v>193</v>
      </c>
      <c r="BS899" t="s">
        <v>193</v>
      </c>
      <c r="BT899" t="s">
        <v>193</v>
      </c>
      <c r="BU899" t="s">
        <v>193</v>
      </c>
      <c r="BV899" t="s">
        <v>208</v>
      </c>
      <c r="BW899" t="s">
        <v>209</v>
      </c>
      <c r="BX899" t="s">
        <v>197</v>
      </c>
      <c r="BY899" t="s">
        <v>193</v>
      </c>
      <c r="BZ899" t="s">
        <v>211</v>
      </c>
      <c r="CA899" t="s">
        <v>634</v>
      </c>
      <c r="CB899" t="s">
        <v>2143</v>
      </c>
      <c r="CC899" t="s">
        <v>2144</v>
      </c>
      <c r="CD899" t="s">
        <v>5664</v>
      </c>
      <c r="CE899">
        <v>1</v>
      </c>
      <c r="CF899">
        <v>0</v>
      </c>
      <c r="CG899" t="s">
        <v>214</v>
      </c>
      <c r="CH899" t="s">
        <v>215</v>
      </c>
      <c r="CI899" t="s">
        <v>215</v>
      </c>
      <c r="CJ899" t="s">
        <v>197</v>
      </c>
      <c r="CK899">
        <v>500</v>
      </c>
      <c r="CL899" t="s">
        <v>216</v>
      </c>
      <c r="CM899">
        <v>1</v>
      </c>
      <c r="CN899" t="s">
        <v>199</v>
      </c>
      <c r="CO899" t="s">
        <v>193</v>
      </c>
      <c r="CP899" t="s">
        <v>193</v>
      </c>
      <c r="CQ899" t="s">
        <v>193</v>
      </c>
      <c r="CR899" t="s">
        <v>193</v>
      </c>
      <c r="CS899" t="s">
        <v>193</v>
      </c>
      <c r="CT899" t="s">
        <v>193</v>
      </c>
      <c r="CU899" t="s">
        <v>193</v>
      </c>
      <c r="CV899" t="s">
        <v>193</v>
      </c>
      <c r="CW899" t="s">
        <v>2134</v>
      </c>
      <c r="CX899" t="s">
        <v>217</v>
      </c>
      <c r="CY899">
        <v>0.875</v>
      </c>
      <c r="CZ899">
        <v>4.375</v>
      </c>
      <c r="DA899" t="s">
        <v>206</v>
      </c>
      <c r="DB899" t="s">
        <v>193</v>
      </c>
      <c r="DC899" t="s">
        <v>193</v>
      </c>
      <c r="DD899" t="s">
        <v>193</v>
      </c>
      <c r="DE899" t="s">
        <v>193</v>
      </c>
      <c r="DF899" t="s">
        <v>193</v>
      </c>
      <c r="DG899" t="s">
        <v>445</v>
      </c>
      <c r="DH899" t="s">
        <v>447</v>
      </c>
      <c r="DI899" t="s">
        <v>193</v>
      </c>
      <c r="DJ899" t="s">
        <v>193</v>
      </c>
      <c r="DK899" t="s">
        <v>193</v>
      </c>
      <c r="DL899" t="s">
        <v>222</v>
      </c>
      <c r="DM899" t="s">
        <v>222</v>
      </c>
      <c r="DN899" t="s">
        <v>223</v>
      </c>
      <c r="DO899" t="s">
        <v>1002</v>
      </c>
      <c r="DP899">
        <v>116.77200000000001</v>
      </c>
      <c r="DQ899">
        <v>3.0030000000000001</v>
      </c>
      <c r="DR899">
        <v>164.11850000000001</v>
      </c>
      <c r="DS899">
        <v>-85.881500000000003</v>
      </c>
      <c r="DT899">
        <v>115.688</v>
      </c>
      <c r="DU899">
        <v>3.069</v>
      </c>
      <c r="DV899">
        <v>166.19560000000001</v>
      </c>
      <c r="DW899">
        <v>-83.804400000000001</v>
      </c>
      <c r="DX899">
        <v>119.32299999999999</v>
      </c>
      <c r="DY899">
        <v>2.85</v>
      </c>
      <c r="DZ899">
        <v>139.71629999999999</v>
      </c>
      <c r="EA899">
        <v>-110.2837</v>
      </c>
      <c r="EB899">
        <v>123.015</v>
      </c>
      <c r="EC899">
        <v>2.6360000000000001</v>
      </c>
      <c r="ED899">
        <v>118.8535</v>
      </c>
      <c r="EE899">
        <v>-131.1465</v>
      </c>
      <c r="EF899">
        <v>123.423</v>
      </c>
      <c r="EG899">
        <v>2.613</v>
      </c>
      <c r="EH899">
        <v>134.3878</v>
      </c>
      <c r="EI899">
        <v>-115.6122</v>
      </c>
      <c r="EJ899">
        <v>121.119</v>
      </c>
      <c r="EK899">
        <v>2.7450000000000001</v>
      </c>
      <c r="EL899">
        <v>139.93809999999999</v>
      </c>
      <c r="EM899">
        <v>-110.06189999999999</v>
      </c>
      <c r="EN899">
        <v>122.739</v>
      </c>
      <c r="EO899">
        <v>2.6509999999999998</v>
      </c>
      <c r="EP899">
        <v>132.27879999999999</v>
      </c>
      <c r="EQ899">
        <v>-117.7212</v>
      </c>
      <c r="ER899">
        <v>120.86199999999999</v>
      </c>
      <c r="ES899">
        <v>2.7589999999999999</v>
      </c>
      <c r="ET899">
        <v>153.75749999999999</v>
      </c>
      <c r="EU899">
        <v>-96.242500000000007</v>
      </c>
      <c r="EV899">
        <v>121.98399999999999</v>
      </c>
      <c r="EW899">
        <v>2.694</v>
      </c>
      <c r="EX899">
        <v>144.99520000000001</v>
      </c>
      <c r="EY899">
        <v>-105.0048</v>
      </c>
      <c r="EZ899">
        <v>121.80800000000001</v>
      </c>
      <c r="FA899">
        <v>2.7040000000000002</v>
      </c>
      <c r="FB899">
        <v>149.2088</v>
      </c>
      <c r="FC899">
        <v>-100.7912</v>
      </c>
      <c r="FD899">
        <v>121.80800000000001</v>
      </c>
      <c r="FE899">
        <v>2.7040000000000002</v>
      </c>
      <c r="FF899">
        <v>142.3905</v>
      </c>
      <c r="FG899">
        <v>-107.6095</v>
      </c>
      <c r="FH899">
        <v>66.040000000000006</v>
      </c>
      <c r="FI899">
        <v>14.2</v>
      </c>
      <c r="FJ899">
        <v>85.77</v>
      </c>
      <c r="FK899">
        <v>1.49</v>
      </c>
      <c r="FL899">
        <v>151.798</v>
      </c>
      <c r="FM899">
        <v>41.22</v>
      </c>
      <c r="FN899">
        <v>0.31340000000000001</v>
      </c>
      <c r="FO899">
        <v>-36.072000000000003</v>
      </c>
      <c r="FP899">
        <v>0.37330000000000002</v>
      </c>
      <c r="FQ899">
        <v>-37.798299999999998</v>
      </c>
      <c r="FR899">
        <v>0.45850000000000002</v>
      </c>
      <c r="FS899">
        <v>-36.027900000000002</v>
      </c>
      <c r="FT899">
        <v>0.84540000000000004</v>
      </c>
      <c r="FU899">
        <v>-11.9659</v>
      </c>
      <c r="FV899">
        <v>1.4169</v>
      </c>
      <c r="FW899">
        <v>-7.3536999999999999</v>
      </c>
      <c r="FX899" t="s">
        <v>2138</v>
      </c>
      <c r="FY899">
        <v>199534.27799999999</v>
      </c>
    </row>
    <row r="900" spans="1:181" x14ac:dyDescent="0.35">
      <c r="A900">
        <v>903</v>
      </c>
      <c r="B900" t="s">
        <v>5663</v>
      </c>
      <c r="C900" t="s">
        <v>5643</v>
      </c>
      <c r="D900" t="s">
        <v>2134</v>
      </c>
      <c r="E900" t="s">
        <v>2135</v>
      </c>
      <c r="F900" t="s">
        <v>315</v>
      </c>
      <c r="G900" t="s">
        <v>304</v>
      </c>
      <c r="H900" t="s">
        <v>286</v>
      </c>
      <c r="I900" t="s">
        <v>304</v>
      </c>
      <c r="J900" t="s">
        <v>316</v>
      </c>
      <c r="K900" t="s">
        <v>193</v>
      </c>
      <c r="L900" t="s">
        <v>417</v>
      </c>
      <c r="M900" t="s">
        <v>193</v>
      </c>
      <c r="N900" t="s">
        <v>196</v>
      </c>
      <c r="O900" t="s">
        <v>197</v>
      </c>
      <c r="P900" t="s">
        <v>198</v>
      </c>
      <c r="Q900">
        <v>5000</v>
      </c>
      <c r="R900" t="s">
        <v>198</v>
      </c>
      <c r="S900">
        <v>1250</v>
      </c>
      <c r="T900">
        <v>30</v>
      </c>
      <c r="U900">
        <v>5</v>
      </c>
      <c r="V900" t="s">
        <v>199</v>
      </c>
      <c r="W900" t="s">
        <v>200</v>
      </c>
      <c r="X900">
        <v>4.2</v>
      </c>
      <c r="Y900" t="s">
        <v>193</v>
      </c>
      <c r="Z900" t="s">
        <v>5660</v>
      </c>
      <c r="AA900" t="s">
        <v>999</v>
      </c>
      <c r="AB900">
        <v>260</v>
      </c>
      <c r="AD900">
        <v>-5</v>
      </c>
      <c r="AE900" t="s">
        <v>193</v>
      </c>
      <c r="AF900" t="s">
        <v>193</v>
      </c>
      <c r="AG900">
        <v>290</v>
      </c>
      <c r="AH900">
        <v>0</v>
      </c>
      <c r="AI900">
        <v>0</v>
      </c>
      <c r="AJ900" t="s">
        <v>193</v>
      </c>
      <c r="AK900" t="s">
        <v>193</v>
      </c>
      <c r="AM900">
        <v>35</v>
      </c>
      <c r="AN900">
        <v>30</v>
      </c>
      <c r="AO900" t="s">
        <v>193</v>
      </c>
      <c r="AP900">
        <v>5.14</v>
      </c>
      <c r="AQ900">
        <v>4.2380000000000004</v>
      </c>
      <c r="AR900">
        <v>99.358000000000004</v>
      </c>
      <c r="AS900" t="s">
        <v>202</v>
      </c>
      <c r="AT900" t="s">
        <v>203</v>
      </c>
      <c r="AU900" t="s">
        <v>204</v>
      </c>
      <c r="AV900" t="s">
        <v>205</v>
      </c>
      <c r="AW900">
        <v>4</v>
      </c>
      <c r="AX900">
        <v>4</v>
      </c>
      <c r="AY900" t="s">
        <v>193</v>
      </c>
      <c r="AZ900" t="s">
        <v>193</v>
      </c>
      <c r="BA900" t="s">
        <v>206</v>
      </c>
      <c r="BB900" t="s">
        <v>206</v>
      </c>
      <c r="BC900" t="s">
        <v>206</v>
      </c>
      <c r="BD900" t="s">
        <v>202</v>
      </c>
      <c r="BE900" t="s">
        <v>206</v>
      </c>
      <c r="BF900" t="s">
        <v>206</v>
      </c>
      <c r="BG900" t="s">
        <v>207</v>
      </c>
      <c r="BH900" t="s">
        <v>193</v>
      </c>
      <c r="BI900">
        <v>2000</v>
      </c>
      <c r="BK900" t="s">
        <v>206</v>
      </c>
      <c r="BL900" t="s">
        <v>220</v>
      </c>
      <c r="BM900" t="s">
        <v>208</v>
      </c>
      <c r="BN900" t="s">
        <v>32</v>
      </c>
      <c r="BO900" t="s">
        <v>240</v>
      </c>
      <c r="BP900" t="s">
        <v>193</v>
      </c>
      <c r="BQ900" t="s">
        <v>193</v>
      </c>
      <c r="BR900" t="s">
        <v>193</v>
      </c>
      <c r="BS900" t="s">
        <v>193</v>
      </c>
      <c r="BT900" t="s">
        <v>193</v>
      </c>
      <c r="BU900" t="s">
        <v>193</v>
      </c>
      <c r="BV900" t="s">
        <v>208</v>
      </c>
      <c r="BW900" t="s">
        <v>209</v>
      </c>
      <c r="BX900" t="s">
        <v>197</v>
      </c>
      <c r="BY900" t="s">
        <v>193</v>
      </c>
      <c r="BZ900" t="s">
        <v>211</v>
      </c>
      <c r="CA900" t="s">
        <v>634</v>
      </c>
      <c r="CB900" t="s">
        <v>2145</v>
      </c>
      <c r="CC900" t="s">
        <v>2146</v>
      </c>
      <c r="CD900" t="s">
        <v>5664</v>
      </c>
      <c r="CE900">
        <v>1</v>
      </c>
      <c r="CF900">
        <v>0</v>
      </c>
      <c r="CG900" t="s">
        <v>214</v>
      </c>
      <c r="CH900" t="s">
        <v>215</v>
      </c>
      <c r="CI900" t="s">
        <v>215</v>
      </c>
      <c r="CJ900" t="s">
        <v>197</v>
      </c>
      <c r="CK900">
        <v>1250</v>
      </c>
      <c r="CL900" t="s">
        <v>216</v>
      </c>
      <c r="CM900">
        <v>1</v>
      </c>
      <c r="CN900" t="s">
        <v>199</v>
      </c>
      <c r="CO900" t="s">
        <v>193</v>
      </c>
      <c r="CP900" t="s">
        <v>193</v>
      </c>
      <c r="CQ900" t="s">
        <v>193</v>
      </c>
      <c r="CR900" t="s">
        <v>193</v>
      </c>
      <c r="CS900" t="s">
        <v>193</v>
      </c>
      <c r="CT900" t="s">
        <v>193</v>
      </c>
      <c r="CU900" t="s">
        <v>193</v>
      </c>
      <c r="CV900" t="s">
        <v>193</v>
      </c>
      <c r="CW900" t="s">
        <v>2134</v>
      </c>
      <c r="CX900" t="s">
        <v>217</v>
      </c>
      <c r="CY900">
        <v>0.875</v>
      </c>
      <c r="CZ900">
        <v>10.938000000000001</v>
      </c>
      <c r="DA900" t="s">
        <v>206</v>
      </c>
      <c r="DB900" t="s">
        <v>193</v>
      </c>
      <c r="DC900" t="s">
        <v>193</v>
      </c>
      <c r="DD900" t="s">
        <v>193</v>
      </c>
      <c r="DE900" t="s">
        <v>193</v>
      </c>
      <c r="DF900" t="s">
        <v>193</v>
      </c>
      <c r="DG900" t="s">
        <v>445</v>
      </c>
      <c r="DH900" t="s">
        <v>447</v>
      </c>
      <c r="DI900" t="s">
        <v>193</v>
      </c>
      <c r="DJ900" t="s">
        <v>193</v>
      </c>
      <c r="DK900" t="s">
        <v>193</v>
      </c>
      <c r="DL900" t="s">
        <v>222</v>
      </c>
      <c r="DM900" t="s">
        <v>222</v>
      </c>
      <c r="DN900" t="s">
        <v>223</v>
      </c>
      <c r="DO900" t="s">
        <v>1002</v>
      </c>
      <c r="DP900">
        <v>126.41200000000001</v>
      </c>
      <c r="DQ900">
        <v>2.879</v>
      </c>
      <c r="DR900">
        <v>151.71850000000001</v>
      </c>
      <c r="DS900">
        <v>-108.28149999999999</v>
      </c>
      <c r="DT900">
        <v>122.747</v>
      </c>
      <c r="DU900">
        <v>3.0390000000000001</v>
      </c>
      <c r="DV900">
        <v>163.19560000000001</v>
      </c>
      <c r="DW900">
        <v>-96.804400000000001</v>
      </c>
      <c r="DX900">
        <v>130.54900000000001</v>
      </c>
      <c r="DY900">
        <v>2.706</v>
      </c>
      <c r="DZ900">
        <v>125.3163</v>
      </c>
      <c r="EA900">
        <v>-134.68369999999999</v>
      </c>
      <c r="EB900">
        <v>128.77000000000001</v>
      </c>
      <c r="EC900">
        <v>2.7789999999999999</v>
      </c>
      <c r="ED900">
        <v>133.15350000000001</v>
      </c>
      <c r="EE900">
        <v>-126.84650000000001</v>
      </c>
      <c r="EF900">
        <v>130.55199999999999</v>
      </c>
      <c r="EG900">
        <v>2.706</v>
      </c>
      <c r="EH900">
        <v>143.68780000000001</v>
      </c>
      <c r="EI900">
        <v>-116.3122</v>
      </c>
      <c r="EJ900">
        <v>129.339</v>
      </c>
      <c r="EK900">
        <v>2.7559999999999998</v>
      </c>
      <c r="EL900">
        <v>141.03809999999999</v>
      </c>
      <c r="EM900">
        <v>-118.9619</v>
      </c>
      <c r="EN900">
        <v>129.559</v>
      </c>
      <c r="EO900">
        <v>2.746</v>
      </c>
      <c r="EP900">
        <v>141.77879999999999</v>
      </c>
      <c r="EQ900">
        <v>-118.2212</v>
      </c>
      <c r="ER900">
        <v>127.105</v>
      </c>
      <c r="ES900">
        <v>2.8490000000000002</v>
      </c>
      <c r="ET900">
        <v>162.75749999999999</v>
      </c>
      <c r="EU900">
        <v>-97.242500000000007</v>
      </c>
      <c r="EV900">
        <v>127.458</v>
      </c>
      <c r="EW900">
        <v>2.8340000000000001</v>
      </c>
      <c r="EX900">
        <v>158.99520000000001</v>
      </c>
      <c r="EY900">
        <v>-101.0048</v>
      </c>
      <c r="EZ900">
        <v>129.33099999999999</v>
      </c>
      <c r="FA900">
        <v>2.7559999999999998</v>
      </c>
      <c r="FB900">
        <v>154.40880000000001</v>
      </c>
      <c r="FC900">
        <v>-105.5912</v>
      </c>
      <c r="FD900">
        <v>129.54300000000001</v>
      </c>
      <c r="FE900">
        <v>2.746</v>
      </c>
      <c r="FF900">
        <v>146.59049999999999</v>
      </c>
      <c r="FG900">
        <v>-113.40949999999999</v>
      </c>
      <c r="FH900">
        <v>66.040000000000006</v>
      </c>
      <c r="FI900">
        <v>14.2</v>
      </c>
      <c r="FJ900">
        <v>85.77</v>
      </c>
      <c r="FK900">
        <v>1.49</v>
      </c>
      <c r="FL900">
        <v>151.798</v>
      </c>
      <c r="FM900">
        <v>41.22</v>
      </c>
      <c r="FN900">
        <v>0.31340000000000001</v>
      </c>
      <c r="FO900">
        <v>-36.072000000000003</v>
      </c>
      <c r="FP900">
        <v>0.37330000000000002</v>
      </c>
      <c r="FQ900">
        <v>-37.798299999999998</v>
      </c>
      <c r="FR900">
        <v>0.45850000000000002</v>
      </c>
      <c r="FS900">
        <v>-36.027900000000002</v>
      </c>
      <c r="FT900">
        <v>0.84540000000000004</v>
      </c>
      <c r="FU900">
        <v>-11.9659</v>
      </c>
      <c r="FV900">
        <v>1.4169</v>
      </c>
      <c r="FW900">
        <v>-7.3536999999999999</v>
      </c>
      <c r="FX900" t="s">
        <v>2138</v>
      </c>
      <c r="FY900">
        <v>199534.27799999999</v>
      </c>
    </row>
    <row r="901" spans="1:181" x14ac:dyDescent="0.35">
      <c r="A901">
        <v>904</v>
      </c>
      <c r="B901" t="s">
        <v>5668</v>
      </c>
      <c r="C901" t="s">
        <v>5635</v>
      </c>
      <c r="D901" t="s">
        <v>2062</v>
      </c>
      <c r="E901" t="s">
        <v>2063</v>
      </c>
      <c r="F901" t="s">
        <v>303</v>
      </c>
      <c r="G901" t="s">
        <v>304</v>
      </c>
      <c r="H901" t="s">
        <v>262</v>
      </c>
      <c r="I901" t="s">
        <v>304</v>
      </c>
      <c r="J901" t="s">
        <v>262</v>
      </c>
      <c r="K901" t="s">
        <v>304</v>
      </c>
      <c r="L901" t="s">
        <v>563</v>
      </c>
      <c r="M901">
        <v>6</v>
      </c>
      <c r="N901" t="s">
        <v>196</v>
      </c>
      <c r="O901" t="s">
        <v>197</v>
      </c>
      <c r="P901" t="s">
        <v>198</v>
      </c>
      <c r="Q901">
        <v>2250</v>
      </c>
      <c r="R901" t="s">
        <v>198</v>
      </c>
      <c r="S901">
        <v>750</v>
      </c>
      <c r="T901">
        <v>10</v>
      </c>
      <c r="U901">
        <v>3</v>
      </c>
      <c r="V901" t="s">
        <v>199</v>
      </c>
      <c r="W901" t="s">
        <v>200</v>
      </c>
      <c r="X901">
        <v>4.4000000000000004</v>
      </c>
      <c r="Y901" t="s">
        <v>193</v>
      </c>
      <c r="Z901" t="s">
        <v>5494</v>
      </c>
      <c r="AA901" t="s">
        <v>1544</v>
      </c>
      <c r="AB901">
        <v>330</v>
      </c>
      <c r="AD901">
        <v>-4</v>
      </c>
      <c r="AE901" t="s">
        <v>193</v>
      </c>
      <c r="AF901" t="s">
        <v>193</v>
      </c>
      <c r="AG901">
        <v>350</v>
      </c>
      <c r="AH901">
        <v>335</v>
      </c>
      <c r="AI901">
        <v>5</v>
      </c>
      <c r="AJ901" t="s">
        <v>193</v>
      </c>
      <c r="AK901" t="s">
        <v>193</v>
      </c>
      <c r="AM901">
        <v>50</v>
      </c>
      <c r="AN901">
        <v>20</v>
      </c>
      <c r="AO901" t="s">
        <v>193</v>
      </c>
      <c r="AP901">
        <v>3.72</v>
      </c>
      <c r="AQ901">
        <v>4.4489999999999998</v>
      </c>
      <c r="AR901">
        <v>99.599000000000004</v>
      </c>
      <c r="AS901" t="s">
        <v>202</v>
      </c>
      <c r="AT901" t="s">
        <v>203</v>
      </c>
      <c r="AU901" t="s">
        <v>204</v>
      </c>
      <c r="AV901" t="s">
        <v>205</v>
      </c>
      <c r="AW901">
        <v>5</v>
      </c>
      <c r="AX901">
        <v>3</v>
      </c>
      <c r="AY901">
        <v>2</v>
      </c>
      <c r="AZ901" t="s">
        <v>193</v>
      </c>
      <c r="BA901" t="s">
        <v>206</v>
      </c>
      <c r="BB901" t="s">
        <v>206</v>
      </c>
      <c r="BC901" t="s">
        <v>202</v>
      </c>
      <c r="BD901" t="s">
        <v>202</v>
      </c>
      <c r="BE901" t="s">
        <v>206</v>
      </c>
      <c r="BF901" t="s">
        <v>206</v>
      </c>
      <c r="BG901" t="s">
        <v>207</v>
      </c>
      <c r="BH901" t="s">
        <v>336</v>
      </c>
      <c r="BI901">
        <v>2000</v>
      </c>
      <c r="BK901" t="s">
        <v>206</v>
      </c>
      <c r="BL901" t="s">
        <v>208</v>
      </c>
      <c r="BM901" t="s">
        <v>220</v>
      </c>
      <c r="BN901" t="s">
        <v>32</v>
      </c>
      <c r="BO901" t="s">
        <v>30</v>
      </c>
      <c r="BP901" t="s">
        <v>240</v>
      </c>
      <c r="BQ901" t="s">
        <v>193</v>
      </c>
      <c r="BR901" t="s">
        <v>193</v>
      </c>
      <c r="BS901" t="s">
        <v>193</v>
      </c>
      <c r="BT901" t="s">
        <v>193</v>
      </c>
      <c r="BU901" t="s">
        <v>193</v>
      </c>
      <c r="BV901" t="s">
        <v>32</v>
      </c>
      <c r="BW901" t="s">
        <v>209</v>
      </c>
      <c r="BX901" t="s">
        <v>197</v>
      </c>
      <c r="BY901" t="s">
        <v>193</v>
      </c>
      <c r="BZ901" t="s">
        <v>271</v>
      </c>
      <c r="CA901" t="s">
        <v>1890</v>
      </c>
      <c r="CB901" t="s">
        <v>2064</v>
      </c>
      <c r="CC901" t="s">
        <v>193</v>
      </c>
      <c r="CD901" t="s">
        <v>5664</v>
      </c>
      <c r="CE901">
        <v>1</v>
      </c>
      <c r="CF901">
        <v>1</v>
      </c>
      <c r="CG901" t="s">
        <v>214</v>
      </c>
      <c r="CH901" t="s">
        <v>215</v>
      </c>
      <c r="CI901" t="s">
        <v>215</v>
      </c>
      <c r="CJ901" t="s">
        <v>197</v>
      </c>
      <c r="CK901">
        <v>750</v>
      </c>
      <c r="CL901" t="s">
        <v>216</v>
      </c>
      <c r="CM901">
        <v>1</v>
      </c>
      <c r="CN901" t="s">
        <v>199</v>
      </c>
      <c r="CO901" t="s">
        <v>193</v>
      </c>
      <c r="CP901">
        <v>3</v>
      </c>
      <c r="CQ901" t="s">
        <v>193</v>
      </c>
      <c r="CR901" t="s">
        <v>193</v>
      </c>
      <c r="CS901" t="s">
        <v>193</v>
      </c>
      <c r="CT901" t="s">
        <v>193</v>
      </c>
      <c r="CU901" t="s">
        <v>193</v>
      </c>
      <c r="CV901" t="s">
        <v>193</v>
      </c>
      <c r="CW901" t="s">
        <v>2062</v>
      </c>
      <c r="CX901" t="s">
        <v>217</v>
      </c>
      <c r="CY901">
        <v>0.45</v>
      </c>
      <c r="CZ901">
        <v>3.375</v>
      </c>
      <c r="DA901" t="s">
        <v>206</v>
      </c>
      <c r="DB901" t="s">
        <v>193</v>
      </c>
      <c r="DC901" t="s">
        <v>193</v>
      </c>
      <c r="DD901" t="s">
        <v>193</v>
      </c>
      <c r="DE901" t="s">
        <v>193</v>
      </c>
      <c r="DF901" t="s">
        <v>193</v>
      </c>
      <c r="DG901" t="s">
        <v>26</v>
      </c>
      <c r="DH901" t="s">
        <v>28</v>
      </c>
      <c r="DI901" t="s">
        <v>33</v>
      </c>
      <c r="DJ901" t="s">
        <v>350</v>
      </c>
      <c r="DK901" t="s">
        <v>267</v>
      </c>
      <c r="DL901" t="s">
        <v>222</v>
      </c>
      <c r="DM901" t="s">
        <v>222</v>
      </c>
      <c r="DN901" t="s">
        <v>223</v>
      </c>
      <c r="DO901" t="s">
        <v>1547</v>
      </c>
      <c r="DP901">
        <v>106.09699999999999</v>
      </c>
      <c r="DQ901">
        <v>3.657</v>
      </c>
      <c r="DR901">
        <v>251.6902</v>
      </c>
      <c r="DS901">
        <v>-78.309799999999996</v>
      </c>
      <c r="DT901">
        <v>107.587</v>
      </c>
      <c r="DU901">
        <v>3.4830000000000001</v>
      </c>
      <c r="DV901">
        <v>263.77850000000001</v>
      </c>
      <c r="DW901">
        <v>-66.221500000000006</v>
      </c>
      <c r="DX901">
        <v>110.223</v>
      </c>
      <c r="DY901">
        <v>3.1819999999999999</v>
      </c>
      <c r="DZ901">
        <v>239.5847</v>
      </c>
      <c r="EA901">
        <v>-90.415300000000002</v>
      </c>
      <c r="EB901">
        <v>112.06399999999999</v>
      </c>
      <c r="EC901">
        <v>2.976</v>
      </c>
      <c r="ED901">
        <v>212.9529</v>
      </c>
      <c r="EE901">
        <v>-117.0471</v>
      </c>
      <c r="EF901">
        <v>114.316</v>
      </c>
      <c r="EG901">
        <v>2.73</v>
      </c>
      <c r="EH901">
        <v>186.29130000000001</v>
      </c>
      <c r="EI901">
        <v>-143.70869999999999</v>
      </c>
      <c r="EJ901">
        <v>114.26</v>
      </c>
      <c r="EK901">
        <v>2.7360000000000002</v>
      </c>
      <c r="EL901">
        <v>189.18010000000001</v>
      </c>
      <c r="EM901">
        <v>-140.81989999999999</v>
      </c>
      <c r="EN901">
        <v>115.562</v>
      </c>
      <c r="EO901">
        <v>2.5960000000000001</v>
      </c>
      <c r="EP901">
        <v>192.1575</v>
      </c>
      <c r="EQ901">
        <v>-137.8425</v>
      </c>
      <c r="ER901">
        <v>115.474</v>
      </c>
      <c r="ES901">
        <v>2.605</v>
      </c>
      <c r="ET901">
        <v>187.87799999999999</v>
      </c>
      <c r="EU901">
        <v>-142.12200000000001</v>
      </c>
      <c r="EV901">
        <v>114.233</v>
      </c>
      <c r="EW901">
        <v>2.7370000000000001</v>
      </c>
      <c r="EX901">
        <v>206.77209999999999</v>
      </c>
      <c r="EY901">
        <v>-123.22790000000001</v>
      </c>
      <c r="EZ901">
        <v>114.47</v>
      </c>
      <c r="FA901">
        <v>2.7109999999999999</v>
      </c>
      <c r="FB901">
        <v>212.80240000000001</v>
      </c>
      <c r="FC901">
        <v>-117.19759999999999</v>
      </c>
      <c r="FD901">
        <v>113.965</v>
      </c>
      <c r="FE901">
        <v>2.7650000000000001</v>
      </c>
      <c r="FF901">
        <v>216.8682</v>
      </c>
      <c r="FG901">
        <v>-113.1318</v>
      </c>
      <c r="FH901">
        <v>72</v>
      </c>
      <c r="FI901">
        <v>-4.5999999999999996</v>
      </c>
      <c r="FJ901">
        <v>90.13</v>
      </c>
      <c r="FK901">
        <v>6.22</v>
      </c>
      <c r="FL901">
        <v>141.83799999999999</v>
      </c>
      <c r="FM901">
        <v>2.13</v>
      </c>
      <c r="FN901">
        <v>0.45069999999999999</v>
      </c>
      <c r="FO901">
        <v>-6.2916999999999996</v>
      </c>
      <c r="FP901">
        <v>0.55279999999999996</v>
      </c>
      <c r="FQ901">
        <v>-0.91080000000000005</v>
      </c>
      <c r="FR901">
        <v>0.68720000000000003</v>
      </c>
      <c r="FS901">
        <v>13.875500000000001</v>
      </c>
      <c r="FT901">
        <v>1.1404000000000001</v>
      </c>
      <c r="FU901">
        <v>41.803800000000003</v>
      </c>
      <c r="FV901">
        <v>1.7847999999999999</v>
      </c>
      <c r="FW901">
        <v>23.956099999999999</v>
      </c>
      <c r="FX901" t="s">
        <v>2065</v>
      </c>
      <c r="FY901">
        <v>61867.140299999999</v>
      </c>
    </row>
    <row r="902" spans="1:181" x14ac:dyDescent="0.35">
      <c r="A902">
        <v>905</v>
      </c>
      <c r="B902" t="s">
        <v>5668</v>
      </c>
      <c r="C902" t="s">
        <v>5635</v>
      </c>
      <c r="D902" t="s">
        <v>2062</v>
      </c>
      <c r="E902" t="s">
        <v>2063</v>
      </c>
      <c r="F902" t="s">
        <v>303</v>
      </c>
      <c r="G902" t="s">
        <v>304</v>
      </c>
      <c r="H902" t="s">
        <v>262</v>
      </c>
      <c r="I902" t="s">
        <v>304</v>
      </c>
      <c r="J902" t="s">
        <v>262</v>
      </c>
      <c r="K902" t="s">
        <v>304</v>
      </c>
      <c r="L902" t="s">
        <v>563</v>
      </c>
      <c r="M902">
        <v>6</v>
      </c>
      <c r="N902" t="s">
        <v>196</v>
      </c>
      <c r="O902" t="s">
        <v>197</v>
      </c>
      <c r="P902" t="s">
        <v>198</v>
      </c>
      <c r="Q902">
        <v>2250</v>
      </c>
      <c r="R902" t="s">
        <v>198</v>
      </c>
      <c r="S902">
        <v>1000</v>
      </c>
      <c r="T902">
        <v>30</v>
      </c>
      <c r="U902">
        <v>3</v>
      </c>
      <c r="V902" t="s">
        <v>199</v>
      </c>
      <c r="W902" t="s">
        <v>200</v>
      </c>
      <c r="X902">
        <v>5.25</v>
      </c>
      <c r="Y902" t="s">
        <v>193</v>
      </c>
      <c r="Z902" t="s">
        <v>5299</v>
      </c>
      <c r="AA902" t="s">
        <v>999</v>
      </c>
      <c r="AB902">
        <v>340</v>
      </c>
      <c r="AD902">
        <v>-14</v>
      </c>
      <c r="AE902" t="s">
        <v>193</v>
      </c>
      <c r="AF902" t="s">
        <v>193</v>
      </c>
      <c r="AG902">
        <v>368.75</v>
      </c>
      <c r="AH902">
        <v>345</v>
      </c>
      <c r="AI902">
        <v>5</v>
      </c>
      <c r="AJ902" t="s">
        <v>193</v>
      </c>
      <c r="AK902" t="s">
        <v>193</v>
      </c>
      <c r="AM902">
        <v>60</v>
      </c>
      <c r="AN902">
        <v>28.75</v>
      </c>
      <c r="AO902" t="s">
        <v>193</v>
      </c>
      <c r="AP902">
        <v>3.9849999999999999</v>
      </c>
      <c r="AQ902">
        <v>5.2889999999999997</v>
      </c>
      <c r="AR902">
        <v>99.406999999999996</v>
      </c>
      <c r="AS902" t="s">
        <v>202</v>
      </c>
      <c r="AT902" t="s">
        <v>203</v>
      </c>
      <c r="AU902" t="s">
        <v>204</v>
      </c>
      <c r="AV902" t="s">
        <v>205</v>
      </c>
      <c r="AW902">
        <v>5</v>
      </c>
      <c r="AX902">
        <v>3</v>
      </c>
      <c r="AY902">
        <v>2</v>
      </c>
      <c r="AZ902" t="s">
        <v>193</v>
      </c>
      <c r="BA902" t="s">
        <v>206</v>
      </c>
      <c r="BB902" t="s">
        <v>206</v>
      </c>
      <c r="BC902" t="s">
        <v>202</v>
      </c>
      <c r="BD902" t="s">
        <v>202</v>
      </c>
      <c r="BE902" t="s">
        <v>206</v>
      </c>
      <c r="BF902" t="s">
        <v>206</v>
      </c>
      <c r="BG902" t="s">
        <v>207</v>
      </c>
      <c r="BH902" t="s">
        <v>336</v>
      </c>
      <c r="BI902">
        <v>2000</v>
      </c>
      <c r="BK902" t="s">
        <v>206</v>
      </c>
      <c r="BL902" t="s">
        <v>208</v>
      </c>
      <c r="BM902" t="s">
        <v>220</v>
      </c>
      <c r="BN902" t="s">
        <v>32</v>
      </c>
      <c r="BO902" t="s">
        <v>30</v>
      </c>
      <c r="BP902" t="s">
        <v>240</v>
      </c>
      <c r="BQ902" t="s">
        <v>193</v>
      </c>
      <c r="BR902" t="s">
        <v>193</v>
      </c>
      <c r="BS902" t="s">
        <v>193</v>
      </c>
      <c r="BT902" t="s">
        <v>193</v>
      </c>
      <c r="BU902" t="s">
        <v>193</v>
      </c>
      <c r="BV902" t="s">
        <v>32</v>
      </c>
      <c r="BW902" t="s">
        <v>209</v>
      </c>
      <c r="BX902" t="s">
        <v>197</v>
      </c>
      <c r="BY902" t="s">
        <v>193</v>
      </c>
      <c r="BZ902" t="s">
        <v>271</v>
      </c>
      <c r="CA902" t="s">
        <v>1890</v>
      </c>
      <c r="CB902" t="s">
        <v>2066</v>
      </c>
      <c r="CC902" t="s">
        <v>193</v>
      </c>
      <c r="CD902" t="s">
        <v>5664</v>
      </c>
      <c r="CE902">
        <v>1</v>
      </c>
      <c r="CF902">
        <v>0</v>
      </c>
      <c r="CG902" t="s">
        <v>214</v>
      </c>
      <c r="CH902" t="s">
        <v>215</v>
      </c>
      <c r="CI902" t="s">
        <v>215</v>
      </c>
      <c r="CJ902" t="s">
        <v>197</v>
      </c>
      <c r="CK902">
        <v>1000</v>
      </c>
      <c r="CL902" t="s">
        <v>216</v>
      </c>
      <c r="CM902">
        <v>1</v>
      </c>
      <c r="CN902" t="s">
        <v>199</v>
      </c>
      <c r="CO902" t="s">
        <v>193</v>
      </c>
      <c r="CP902">
        <v>6</v>
      </c>
      <c r="CQ902" t="s">
        <v>193</v>
      </c>
      <c r="CR902" t="s">
        <v>193</v>
      </c>
      <c r="CS902" t="s">
        <v>193</v>
      </c>
      <c r="CT902" t="s">
        <v>193</v>
      </c>
      <c r="CU902" t="s">
        <v>193</v>
      </c>
      <c r="CV902" t="s">
        <v>193</v>
      </c>
      <c r="CW902" t="s">
        <v>2062</v>
      </c>
      <c r="CX902" t="s">
        <v>217</v>
      </c>
      <c r="CY902">
        <v>0.875</v>
      </c>
      <c r="CZ902">
        <v>8.75</v>
      </c>
      <c r="DA902" t="s">
        <v>202</v>
      </c>
      <c r="DB902" t="s">
        <v>193</v>
      </c>
      <c r="DC902" t="s">
        <v>193</v>
      </c>
      <c r="DD902" t="s">
        <v>193</v>
      </c>
      <c r="DE902" t="s">
        <v>193</v>
      </c>
      <c r="DF902" t="s">
        <v>193</v>
      </c>
      <c r="DG902" t="s">
        <v>26</v>
      </c>
      <c r="DH902" t="s">
        <v>28</v>
      </c>
      <c r="DI902" t="s">
        <v>33</v>
      </c>
      <c r="DJ902" t="s">
        <v>350</v>
      </c>
      <c r="DK902" t="s">
        <v>267</v>
      </c>
      <c r="DL902" t="s">
        <v>222</v>
      </c>
      <c r="DM902" t="s">
        <v>222</v>
      </c>
      <c r="DN902" t="s">
        <v>223</v>
      </c>
      <c r="DO902" t="s">
        <v>1002</v>
      </c>
      <c r="DP902">
        <v>116</v>
      </c>
      <c r="DQ902">
        <v>4.29</v>
      </c>
      <c r="DR902">
        <v>247.3201</v>
      </c>
      <c r="DS902">
        <v>-92.679900000000004</v>
      </c>
      <c r="DT902">
        <v>123.127</v>
      </c>
      <c r="DU902">
        <v>3.9220000000000002</v>
      </c>
      <c r="DV902">
        <v>247.58949999999999</v>
      </c>
      <c r="DW902">
        <v>-92.410499999999999</v>
      </c>
      <c r="DX902">
        <v>127.73</v>
      </c>
      <c r="DY902">
        <v>3.7</v>
      </c>
      <c r="DZ902">
        <v>233.8185</v>
      </c>
      <c r="EA902">
        <v>-106.1815</v>
      </c>
      <c r="EB902">
        <v>129.62200000000001</v>
      </c>
      <c r="EC902">
        <v>3.6120000000000001</v>
      </c>
      <c r="ED902">
        <v>220.4956</v>
      </c>
      <c r="EE902">
        <v>-119.5044</v>
      </c>
      <c r="EF902">
        <v>133.399</v>
      </c>
      <c r="EG902">
        <v>3.4409999999999998</v>
      </c>
      <c r="EH902">
        <v>198.81630000000001</v>
      </c>
      <c r="EI902">
        <v>-141.18369999999999</v>
      </c>
      <c r="EJ902">
        <v>134.42400000000001</v>
      </c>
      <c r="EK902">
        <v>3.3959999999999999</v>
      </c>
      <c r="EL902">
        <v>194.8535</v>
      </c>
      <c r="EM902">
        <v>-145.1465</v>
      </c>
      <c r="EN902">
        <v>136.90100000000001</v>
      </c>
      <c r="EO902">
        <v>3.2890000000000001</v>
      </c>
      <c r="EP902">
        <v>201.98779999999999</v>
      </c>
      <c r="EQ902">
        <v>-138.01220000000001</v>
      </c>
      <c r="ER902">
        <v>136.66499999999999</v>
      </c>
      <c r="ES902">
        <v>3.2989999999999999</v>
      </c>
      <c r="ET902">
        <v>195.3381</v>
      </c>
      <c r="EU902">
        <v>-144.6619</v>
      </c>
      <c r="EV902">
        <v>134.64599999999999</v>
      </c>
      <c r="EW902">
        <v>3.3860000000000001</v>
      </c>
      <c r="EX902">
        <v>205.77879999999999</v>
      </c>
      <c r="EY902">
        <v>-134.22120000000001</v>
      </c>
      <c r="EZ902">
        <v>135.148</v>
      </c>
      <c r="FA902">
        <v>3.3639999999999999</v>
      </c>
      <c r="FB902">
        <v>214.25749999999999</v>
      </c>
      <c r="FC902">
        <v>-125.74250000000001</v>
      </c>
      <c r="FD902">
        <v>134.36699999999999</v>
      </c>
      <c r="FE902">
        <v>3.3980000000000001</v>
      </c>
      <c r="FF902">
        <v>215.39519999999999</v>
      </c>
      <c r="FG902">
        <v>-124.6048</v>
      </c>
      <c r="FH902">
        <v>72</v>
      </c>
      <c r="FI902">
        <v>-4.5999999999999996</v>
      </c>
      <c r="FJ902">
        <v>90.13</v>
      </c>
      <c r="FK902">
        <v>6.22</v>
      </c>
      <c r="FL902">
        <v>141.83799999999999</v>
      </c>
      <c r="FM902">
        <v>2.13</v>
      </c>
      <c r="FN902">
        <v>0.45069999999999999</v>
      </c>
      <c r="FO902">
        <v>-6.2916999999999996</v>
      </c>
      <c r="FP902">
        <v>0.55279999999999996</v>
      </c>
      <c r="FQ902">
        <v>-0.91080000000000005</v>
      </c>
      <c r="FR902">
        <v>0.68720000000000003</v>
      </c>
      <c r="FS902">
        <v>13.875500000000001</v>
      </c>
      <c r="FT902">
        <v>1.1404000000000001</v>
      </c>
      <c r="FU902">
        <v>41.803800000000003</v>
      </c>
      <c r="FV902">
        <v>1.7847999999999999</v>
      </c>
      <c r="FW902">
        <v>23.956099999999999</v>
      </c>
      <c r="FX902" t="s">
        <v>2065</v>
      </c>
      <c r="FY902">
        <v>61867.140299999999</v>
      </c>
    </row>
    <row r="903" spans="1:181" x14ac:dyDescent="0.35">
      <c r="A903">
        <v>906</v>
      </c>
      <c r="B903" t="s">
        <v>5668</v>
      </c>
      <c r="C903" t="s">
        <v>5635</v>
      </c>
      <c r="D903" t="s">
        <v>2062</v>
      </c>
      <c r="E903" t="s">
        <v>2063</v>
      </c>
      <c r="F903" t="s">
        <v>303</v>
      </c>
      <c r="G903" t="s">
        <v>304</v>
      </c>
      <c r="H903" t="s">
        <v>262</v>
      </c>
      <c r="I903" t="s">
        <v>304</v>
      </c>
      <c r="J903" t="s">
        <v>262</v>
      </c>
      <c r="K903" t="s">
        <v>304</v>
      </c>
      <c r="L903" t="s">
        <v>563</v>
      </c>
      <c r="M903">
        <v>6</v>
      </c>
      <c r="N903" t="s">
        <v>196</v>
      </c>
      <c r="O903" t="s">
        <v>197</v>
      </c>
      <c r="P903" t="s">
        <v>198</v>
      </c>
      <c r="Q903">
        <v>2250</v>
      </c>
      <c r="R903" t="s">
        <v>198</v>
      </c>
      <c r="S903">
        <v>500</v>
      </c>
      <c r="T903">
        <v>20</v>
      </c>
      <c r="U903">
        <v>3</v>
      </c>
      <c r="V903" t="s">
        <v>199</v>
      </c>
      <c r="W903" t="s">
        <v>200</v>
      </c>
      <c r="X903">
        <v>5.15</v>
      </c>
      <c r="Y903" t="s">
        <v>193</v>
      </c>
      <c r="Z903" t="s">
        <v>5495</v>
      </c>
      <c r="AA903" t="s">
        <v>999</v>
      </c>
      <c r="AB903">
        <v>330</v>
      </c>
      <c r="AD903">
        <v>-6</v>
      </c>
      <c r="AE903" t="s">
        <v>193</v>
      </c>
      <c r="AF903" t="s">
        <v>193</v>
      </c>
      <c r="AG903">
        <v>356.25</v>
      </c>
      <c r="AH903">
        <v>335</v>
      </c>
      <c r="AI903">
        <v>5</v>
      </c>
      <c r="AJ903" t="s">
        <v>193</v>
      </c>
      <c r="AK903" t="s">
        <v>193</v>
      </c>
      <c r="AM903">
        <v>50</v>
      </c>
      <c r="AN903">
        <v>26.25</v>
      </c>
      <c r="AO903" t="s">
        <v>193</v>
      </c>
      <c r="AP903">
        <v>4.5739999999999998</v>
      </c>
      <c r="AQ903">
        <v>5.1890000000000001</v>
      </c>
      <c r="AR903">
        <v>99.509</v>
      </c>
      <c r="AS903" t="s">
        <v>202</v>
      </c>
      <c r="AT903" t="s">
        <v>203</v>
      </c>
      <c r="AU903" t="s">
        <v>204</v>
      </c>
      <c r="AV903" t="s">
        <v>205</v>
      </c>
      <c r="AW903">
        <v>5</v>
      </c>
      <c r="AX903">
        <v>3</v>
      </c>
      <c r="AY903">
        <v>2</v>
      </c>
      <c r="AZ903" t="s">
        <v>193</v>
      </c>
      <c r="BA903" t="s">
        <v>206</v>
      </c>
      <c r="BB903" t="s">
        <v>206</v>
      </c>
      <c r="BC903" t="s">
        <v>202</v>
      </c>
      <c r="BD903" t="s">
        <v>206</v>
      </c>
      <c r="BE903" t="s">
        <v>206</v>
      </c>
      <c r="BF903" t="s">
        <v>206</v>
      </c>
      <c r="BG903" t="s">
        <v>207</v>
      </c>
      <c r="BH903" t="s">
        <v>336</v>
      </c>
      <c r="BI903">
        <v>2000</v>
      </c>
      <c r="BK903" t="s">
        <v>206</v>
      </c>
      <c r="BL903" t="s">
        <v>208</v>
      </c>
      <c r="BM903" t="s">
        <v>220</v>
      </c>
      <c r="BN903" t="s">
        <v>32</v>
      </c>
      <c r="BO903" t="s">
        <v>30</v>
      </c>
      <c r="BP903" t="s">
        <v>240</v>
      </c>
      <c r="BQ903" t="s">
        <v>193</v>
      </c>
      <c r="BR903" t="s">
        <v>193</v>
      </c>
      <c r="BS903" t="s">
        <v>193</v>
      </c>
      <c r="BT903" t="s">
        <v>193</v>
      </c>
      <c r="BU903" t="s">
        <v>193</v>
      </c>
      <c r="BV903" t="s">
        <v>32</v>
      </c>
      <c r="BW903" t="s">
        <v>209</v>
      </c>
      <c r="BX903" t="s">
        <v>197</v>
      </c>
      <c r="BY903" t="s">
        <v>193</v>
      </c>
      <c r="BZ903" t="s">
        <v>271</v>
      </c>
      <c r="CA903" t="s">
        <v>1890</v>
      </c>
      <c r="CB903" t="s">
        <v>2067</v>
      </c>
      <c r="CC903" t="s">
        <v>193</v>
      </c>
      <c r="CD903" t="s">
        <v>5664</v>
      </c>
      <c r="CE903">
        <v>1</v>
      </c>
      <c r="CF903">
        <v>0</v>
      </c>
      <c r="CG903" t="s">
        <v>214</v>
      </c>
      <c r="CH903" t="s">
        <v>215</v>
      </c>
      <c r="CI903" t="s">
        <v>215</v>
      </c>
      <c r="CJ903" t="s">
        <v>197</v>
      </c>
      <c r="CK903">
        <v>500</v>
      </c>
      <c r="CL903" t="s">
        <v>216</v>
      </c>
      <c r="CM903">
        <v>1</v>
      </c>
      <c r="CN903" t="s">
        <v>199</v>
      </c>
      <c r="CO903" t="s">
        <v>193</v>
      </c>
      <c r="CP903">
        <v>6</v>
      </c>
      <c r="CQ903" t="s">
        <v>193</v>
      </c>
      <c r="CR903" t="s">
        <v>193</v>
      </c>
      <c r="CS903" t="s">
        <v>193</v>
      </c>
      <c r="CT903" t="s">
        <v>193</v>
      </c>
      <c r="CU903" t="s">
        <v>193</v>
      </c>
      <c r="CV903" t="s">
        <v>193</v>
      </c>
      <c r="CW903" t="s">
        <v>2062</v>
      </c>
      <c r="CX903" t="s">
        <v>217</v>
      </c>
      <c r="CY903">
        <v>0.75</v>
      </c>
      <c r="CZ903">
        <v>3.75</v>
      </c>
      <c r="DA903" t="s">
        <v>206</v>
      </c>
      <c r="DB903" t="s">
        <v>193</v>
      </c>
      <c r="DC903" t="s">
        <v>193</v>
      </c>
      <c r="DD903" t="s">
        <v>193</v>
      </c>
      <c r="DE903" t="s">
        <v>193</v>
      </c>
      <c r="DF903" t="s">
        <v>193</v>
      </c>
      <c r="DG903" t="s">
        <v>26</v>
      </c>
      <c r="DH903" t="s">
        <v>28</v>
      </c>
      <c r="DI903" t="s">
        <v>33</v>
      </c>
      <c r="DJ903" t="s">
        <v>350</v>
      </c>
      <c r="DK903" t="s">
        <v>267</v>
      </c>
      <c r="DL903" t="s">
        <v>222</v>
      </c>
      <c r="DM903" t="s">
        <v>222</v>
      </c>
      <c r="DN903" t="s">
        <v>223</v>
      </c>
      <c r="DO903" t="s">
        <v>1002</v>
      </c>
      <c r="DP903">
        <v>109.94499999999999</v>
      </c>
      <c r="DQ903">
        <v>4.3879999999999999</v>
      </c>
      <c r="DR903">
        <v>257.12009999999998</v>
      </c>
      <c r="DS903">
        <v>-72.879900000000006</v>
      </c>
      <c r="DT903">
        <v>109.94499999999999</v>
      </c>
      <c r="DU903">
        <v>4.3879999999999999</v>
      </c>
      <c r="DV903">
        <v>294.18950000000001</v>
      </c>
      <c r="DW903">
        <v>-35.810499999999998</v>
      </c>
      <c r="DX903">
        <v>109.94499999999999</v>
      </c>
      <c r="DY903">
        <v>4.3879999999999999</v>
      </c>
      <c r="DZ903">
        <v>302.61849999999998</v>
      </c>
      <c r="EA903">
        <v>-27.381499999999999</v>
      </c>
      <c r="EB903">
        <v>121.86499999999999</v>
      </c>
      <c r="EC903">
        <v>3.5859999999999999</v>
      </c>
      <c r="ED903">
        <v>217.8956</v>
      </c>
      <c r="EE903">
        <v>-112.1044</v>
      </c>
      <c r="EF903">
        <v>123.25700000000001</v>
      </c>
      <c r="EG903">
        <v>3.4990000000000001</v>
      </c>
      <c r="EH903">
        <v>204.6163</v>
      </c>
      <c r="EI903">
        <v>-125.3837</v>
      </c>
      <c r="EJ903">
        <v>125.312</v>
      </c>
      <c r="EK903">
        <v>3.3730000000000002</v>
      </c>
      <c r="EL903">
        <v>192.55350000000001</v>
      </c>
      <c r="EM903">
        <v>-137.44649999999999</v>
      </c>
      <c r="EN903">
        <v>128.916</v>
      </c>
      <c r="EO903">
        <v>3.1579999999999999</v>
      </c>
      <c r="EP903">
        <v>188.8878</v>
      </c>
      <c r="EQ903">
        <v>-141.1122</v>
      </c>
      <c r="ER903">
        <v>128.916</v>
      </c>
      <c r="ES903">
        <v>3.1579999999999999</v>
      </c>
      <c r="ET903">
        <v>181.2381</v>
      </c>
      <c r="EU903">
        <v>-148.7619</v>
      </c>
      <c r="EV903">
        <v>126.104</v>
      </c>
      <c r="EW903">
        <v>3.3239999999999998</v>
      </c>
      <c r="EX903">
        <v>199.5788</v>
      </c>
      <c r="EY903">
        <v>-130.4212</v>
      </c>
      <c r="EZ903">
        <v>125.65900000000001</v>
      </c>
      <c r="FA903">
        <v>3.351</v>
      </c>
      <c r="FB903">
        <v>212.95750000000001</v>
      </c>
      <c r="FC903">
        <v>-117.0425</v>
      </c>
      <c r="FD903">
        <v>126.932</v>
      </c>
      <c r="FE903">
        <v>3.274</v>
      </c>
      <c r="FF903">
        <v>202.99520000000001</v>
      </c>
      <c r="FG903">
        <v>-127.0048</v>
      </c>
      <c r="FH903">
        <v>72</v>
      </c>
      <c r="FI903">
        <v>-4.5999999999999996</v>
      </c>
      <c r="FJ903">
        <v>90.13</v>
      </c>
      <c r="FK903">
        <v>6.22</v>
      </c>
      <c r="FL903">
        <v>141.83799999999999</v>
      </c>
      <c r="FM903">
        <v>2.13</v>
      </c>
      <c r="FN903">
        <v>0.45069999999999999</v>
      </c>
      <c r="FO903">
        <v>-6.2916999999999996</v>
      </c>
      <c r="FP903">
        <v>0.55279999999999996</v>
      </c>
      <c r="FQ903">
        <v>-0.91080000000000005</v>
      </c>
      <c r="FR903">
        <v>0.68720000000000003</v>
      </c>
      <c r="FS903">
        <v>13.875500000000001</v>
      </c>
      <c r="FT903">
        <v>1.1404000000000001</v>
      </c>
      <c r="FU903">
        <v>41.803800000000003</v>
      </c>
      <c r="FV903">
        <v>1.7847999999999999</v>
      </c>
      <c r="FW903">
        <v>23.956099999999999</v>
      </c>
      <c r="FX903" t="s">
        <v>2065</v>
      </c>
      <c r="FY903">
        <v>61867.140299999999</v>
      </c>
    </row>
    <row r="904" spans="1:181" x14ac:dyDescent="0.35">
      <c r="A904">
        <v>907</v>
      </c>
      <c r="B904" t="s">
        <v>5668</v>
      </c>
      <c r="C904" t="s">
        <v>5635</v>
      </c>
      <c r="D904" t="s">
        <v>2068</v>
      </c>
      <c r="E904" t="s">
        <v>2069</v>
      </c>
      <c r="F904" t="s">
        <v>192</v>
      </c>
      <c r="G904" t="s">
        <v>304</v>
      </c>
      <c r="H904" t="s">
        <v>194</v>
      </c>
      <c r="I904" t="s">
        <v>331</v>
      </c>
      <c r="J904" t="s">
        <v>194</v>
      </c>
      <c r="K904" t="s">
        <v>331</v>
      </c>
      <c r="L904" t="s">
        <v>195</v>
      </c>
      <c r="M904" t="s">
        <v>193</v>
      </c>
      <c r="N904" t="s">
        <v>196</v>
      </c>
      <c r="O904" t="s">
        <v>197</v>
      </c>
      <c r="P904" t="s">
        <v>198</v>
      </c>
      <c r="Q904">
        <v>6000</v>
      </c>
      <c r="R904" t="s">
        <v>198</v>
      </c>
      <c r="S904">
        <v>1750</v>
      </c>
      <c r="T904">
        <v>5</v>
      </c>
      <c r="U904">
        <v>5</v>
      </c>
      <c r="V904" t="s">
        <v>199</v>
      </c>
      <c r="W904" t="s">
        <v>200</v>
      </c>
      <c r="X904">
        <v>3.35</v>
      </c>
      <c r="Y904" t="s">
        <v>193</v>
      </c>
      <c r="Z904" t="s">
        <v>5666</v>
      </c>
      <c r="AA904" t="s">
        <v>1786</v>
      </c>
      <c r="AB904">
        <v>270</v>
      </c>
      <c r="AD904" t="s">
        <v>193</v>
      </c>
      <c r="AE904" t="s">
        <v>193</v>
      </c>
      <c r="AF904" t="s">
        <v>193</v>
      </c>
      <c r="AG904">
        <v>285</v>
      </c>
      <c r="AH904">
        <v>0</v>
      </c>
      <c r="AI904">
        <v>0</v>
      </c>
      <c r="AJ904" t="s">
        <v>193</v>
      </c>
      <c r="AK904" t="s">
        <v>193</v>
      </c>
      <c r="AM904">
        <v>60</v>
      </c>
      <c r="AN904">
        <v>15</v>
      </c>
      <c r="AO904" t="s">
        <v>193</v>
      </c>
      <c r="AP904">
        <v>2.2999999999999998</v>
      </c>
      <c r="AQ904">
        <v>3.3620000000000001</v>
      </c>
      <c r="AR904">
        <v>99.944999999999993</v>
      </c>
      <c r="AS904" t="s">
        <v>202</v>
      </c>
      <c r="AT904" t="s">
        <v>203</v>
      </c>
      <c r="AU904" t="s">
        <v>204</v>
      </c>
      <c r="AV904" t="s">
        <v>205</v>
      </c>
      <c r="AW904">
        <v>17</v>
      </c>
      <c r="AX904">
        <v>3</v>
      </c>
      <c r="AY904">
        <v>14</v>
      </c>
      <c r="AZ904" t="s">
        <v>193</v>
      </c>
      <c r="BA904" t="s">
        <v>206</v>
      </c>
      <c r="BB904" t="s">
        <v>206</v>
      </c>
      <c r="BC904" t="s">
        <v>206</v>
      </c>
      <c r="BD904" t="s">
        <v>206</v>
      </c>
      <c r="BE904" t="s">
        <v>206</v>
      </c>
      <c r="BF904" t="s">
        <v>206</v>
      </c>
      <c r="BG904" t="s">
        <v>207</v>
      </c>
      <c r="BH904" t="s">
        <v>237</v>
      </c>
      <c r="BI904">
        <v>2000</v>
      </c>
      <c r="BK904" t="s">
        <v>206</v>
      </c>
      <c r="BL904" t="s">
        <v>208</v>
      </c>
      <c r="BM904" t="s">
        <v>220</v>
      </c>
      <c r="BN904" t="s">
        <v>32</v>
      </c>
      <c r="BO904" t="s">
        <v>26</v>
      </c>
      <c r="BP904" t="s">
        <v>28</v>
      </c>
      <c r="BQ904" t="s">
        <v>29</v>
      </c>
      <c r="BR904" t="s">
        <v>30</v>
      </c>
      <c r="BS904" t="s">
        <v>31</v>
      </c>
      <c r="BT904" t="s">
        <v>33</v>
      </c>
      <c r="BU904" t="s">
        <v>34</v>
      </c>
      <c r="BV904" t="s">
        <v>220</v>
      </c>
      <c r="BW904" t="s">
        <v>209</v>
      </c>
      <c r="BX904" t="s">
        <v>197</v>
      </c>
      <c r="BY904" t="s">
        <v>193</v>
      </c>
      <c r="BZ904" t="s">
        <v>553</v>
      </c>
      <c r="CA904" t="s">
        <v>2070</v>
      </c>
      <c r="CB904" t="s">
        <v>2071</v>
      </c>
      <c r="CC904" t="s">
        <v>2072</v>
      </c>
      <c r="CD904" t="s">
        <v>5664</v>
      </c>
      <c r="CE904">
        <v>1</v>
      </c>
      <c r="CF904">
        <v>1</v>
      </c>
      <c r="CG904" t="s">
        <v>214</v>
      </c>
      <c r="CH904" t="s">
        <v>215</v>
      </c>
      <c r="CI904" t="s">
        <v>215</v>
      </c>
      <c r="CJ904" t="s">
        <v>197</v>
      </c>
      <c r="CK904">
        <v>1750</v>
      </c>
      <c r="CL904" t="s">
        <v>216</v>
      </c>
      <c r="CM904">
        <v>1</v>
      </c>
      <c r="CN904" t="s">
        <v>199</v>
      </c>
      <c r="CO904" t="s">
        <v>193</v>
      </c>
      <c r="CP904" t="s">
        <v>193</v>
      </c>
      <c r="CQ904" t="s">
        <v>193</v>
      </c>
      <c r="CR904" t="s">
        <v>193</v>
      </c>
      <c r="CS904" t="s">
        <v>193</v>
      </c>
      <c r="CT904" t="s">
        <v>193</v>
      </c>
      <c r="CU904" t="s">
        <v>193</v>
      </c>
      <c r="CV904" t="s">
        <v>193</v>
      </c>
      <c r="CW904" t="s">
        <v>2068</v>
      </c>
      <c r="CX904" t="s">
        <v>217</v>
      </c>
      <c r="CY904">
        <v>0.35</v>
      </c>
      <c r="CZ904">
        <v>6.125</v>
      </c>
      <c r="DA904" t="s">
        <v>206</v>
      </c>
      <c r="DB904" t="s">
        <v>193</v>
      </c>
      <c r="DC904" t="s">
        <v>193</v>
      </c>
      <c r="DD904" t="s">
        <v>193</v>
      </c>
      <c r="DE904" t="s">
        <v>193</v>
      </c>
      <c r="DF904" t="s">
        <v>193</v>
      </c>
      <c r="DG904" t="s">
        <v>268</v>
      </c>
      <c r="DH904" t="s">
        <v>557</v>
      </c>
      <c r="DI904" t="s">
        <v>643</v>
      </c>
      <c r="DJ904" t="s">
        <v>276</v>
      </c>
      <c r="DK904" t="s">
        <v>525</v>
      </c>
      <c r="DL904" t="s">
        <v>222</v>
      </c>
      <c r="DM904" t="s">
        <v>222</v>
      </c>
      <c r="DN904" t="s">
        <v>223</v>
      </c>
      <c r="DO904" t="s">
        <v>1790</v>
      </c>
      <c r="DP904">
        <v>102.107</v>
      </c>
      <c r="DQ904">
        <v>2.8940000000000001</v>
      </c>
      <c r="DR904">
        <v>220.7475</v>
      </c>
      <c r="DS904">
        <v>-49.252499999999998</v>
      </c>
      <c r="DT904">
        <v>103.155</v>
      </c>
      <c r="DU904">
        <v>2.6709999999999998</v>
      </c>
      <c r="DV904">
        <v>221.2833</v>
      </c>
      <c r="DW904">
        <v>-48.716700000000003</v>
      </c>
      <c r="DX904">
        <v>104.679</v>
      </c>
      <c r="DY904">
        <v>2.351</v>
      </c>
      <c r="DZ904">
        <v>194.0395</v>
      </c>
      <c r="EA904">
        <v>-75.960499999999996</v>
      </c>
      <c r="EB904">
        <v>105.40900000000001</v>
      </c>
      <c r="EC904">
        <v>2.198</v>
      </c>
      <c r="ED904">
        <v>167.5814</v>
      </c>
      <c r="EE904">
        <v>-102.4186</v>
      </c>
      <c r="EF904">
        <v>105.852</v>
      </c>
      <c r="EG904">
        <v>2.1059999999999999</v>
      </c>
      <c r="EH904">
        <v>158.0977</v>
      </c>
      <c r="EI904">
        <v>-111.9023</v>
      </c>
      <c r="EJ904">
        <v>106.354</v>
      </c>
      <c r="EK904">
        <v>2.0030000000000001</v>
      </c>
      <c r="EL904">
        <v>151.21950000000001</v>
      </c>
      <c r="EM904">
        <v>-118.7805</v>
      </c>
      <c r="EN904">
        <v>109.47</v>
      </c>
      <c r="EO904">
        <v>1.375</v>
      </c>
      <c r="EP904">
        <v>101.0776</v>
      </c>
      <c r="EQ904">
        <v>-168.92240000000001</v>
      </c>
      <c r="ER904">
        <v>108.556</v>
      </c>
      <c r="ES904">
        <v>1.556</v>
      </c>
      <c r="ET904">
        <v>116.8565</v>
      </c>
      <c r="EU904">
        <v>-153.14349999999999</v>
      </c>
      <c r="EV904">
        <v>108.24299999999999</v>
      </c>
      <c r="EW904">
        <v>1.6160000000000001</v>
      </c>
      <c r="EX904">
        <v>126.3614</v>
      </c>
      <c r="EY904">
        <v>-143.6386</v>
      </c>
      <c r="EZ904">
        <v>108.194</v>
      </c>
      <c r="FA904">
        <v>1.625</v>
      </c>
      <c r="FB904">
        <v>129.0352</v>
      </c>
      <c r="FC904">
        <v>-140.9648</v>
      </c>
      <c r="FD904">
        <v>108.23399999999999</v>
      </c>
      <c r="FE904">
        <v>1.6160000000000001</v>
      </c>
      <c r="FF904">
        <v>125.5812</v>
      </c>
      <c r="FG904">
        <v>-144.4188</v>
      </c>
      <c r="FH904">
        <v>72</v>
      </c>
      <c r="FI904">
        <v>-4.5999999999999996</v>
      </c>
      <c r="FJ904">
        <v>90.13</v>
      </c>
      <c r="FK904">
        <v>6.22</v>
      </c>
      <c r="FL904">
        <v>141.83799999999999</v>
      </c>
      <c r="FM904">
        <v>2.13</v>
      </c>
      <c r="FN904">
        <v>0.45069999999999999</v>
      </c>
      <c r="FO904">
        <v>-6.2916999999999996</v>
      </c>
      <c r="FP904">
        <v>0.55279999999999996</v>
      </c>
      <c r="FQ904">
        <v>-0.91080000000000005</v>
      </c>
      <c r="FR904">
        <v>0.68720000000000003</v>
      </c>
      <c r="FS904">
        <v>13.875500000000001</v>
      </c>
      <c r="FT904">
        <v>1.1404000000000001</v>
      </c>
      <c r="FU904">
        <v>41.803800000000003</v>
      </c>
      <c r="FV904">
        <v>1.7847999999999999</v>
      </c>
      <c r="FW904">
        <v>23.956099999999999</v>
      </c>
      <c r="FX904" t="s">
        <v>2073</v>
      </c>
      <c r="FY904">
        <v>230534.2904</v>
      </c>
    </row>
    <row r="905" spans="1:181" x14ac:dyDescent="0.35">
      <c r="A905">
        <v>908</v>
      </c>
      <c r="B905" t="s">
        <v>5668</v>
      </c>
      <c r="C905" t="s">
        <v>5635</v>
      </c>
      <c r="D905" t="s">
        <v>2068</v>
      </c>
      <c r="E905" t="s">
        <v>2069</v>
      </c>
      <c r="F905" t="s">
        <v>192</v>
      </c>
      <c r="G905" t="s">
        <v>304</v>
      </c>
      <c r="H905" t="s">
        <v>194</v>
      </c>
      <c r="I905" t="s">
        <v>331</v>
      </c>
      <c r="J905" t="s">
        <v>194</v>
      </c>
      <c r="K905" t="s">
        <v>331</v>
      </c>
      <c r="L905" t="s">
        <v>195</v>
      </c>
      <c r="M905" t="s">
        <v>193</v>
      </c>
      <c r="N905" t="s">
        <v>196</v>
      </c>
      <c r="O905" t="s">
        <v>197</v>
      </c>
      <c r="P905" t="s">
        <v>198</v>
      </c>
      <c r="Q905">
        <v>6000</v>
      </c>
      <c r="R905" t="s">
        <v>198</v>
      </c>
      <c r="S905">
        <v>1250</v>
      </c>
      <c r="T905">
        <v>10</v>
      </c>
      <c r="U905">
        <v>5</v>
      </c>
      <c r="V905" t="s">
        <v>199</v>
      </c>
      <c r="W905" t="s">
        <v>200</v>
      </c>
      <c r="X905">
        <v>3.8</v>
      </c>
      <c r="Y905" t="s">
        <v>193</v>
      </c>
      <c r="Z905" t="s">
        <v>5665</v>
      </c>
      <c r="AA905" t="s">
        <v>1544</v>
      </c>
      <c r="AB905">
        <v>270</v>
      </c>
      <c r="AD905">
        <v>1</v>
      </c>
      <c r="AE905" t="s">
        <v>193</v>
      </c>
      <c r="AF905" t="s">
        <v>193</v>
      </c>
      <c r="AG905">
        <v>285</v>
      </c>
      <c r="AH905">
        <v>0</v>
      </c>
      <c r="AI905">
        <v>0</v>
      </c>
      <c r="AJ905" t="s">
        <v>193</v>
      </c>
      <c r="AK905" t="s">
        <v>193</v>
      </c>
      <c r="AM905">
        <v>60</v>
      </c>
      <c r="AN905">
        <v>15</v>
      </c>
      <c r="AO905" t="s">
        <v>193</v>
      </c>
      <c r="AP905">
        <v>3.04</v>
      </c>
      <c r="AQ905">
        <v>3.8340000000000001</v>
      </c>
      <c r="AR905">
        <v>99.72</v>
      </c>
      <c r="AS905" t="s">
        <v>202</v>
      </c>
      <c r="AT905" t="s">
        <v>203</v>
      </c>
      <c r="AU905" t="s">
        <v>204</v>
      </c>
      <c r="AV905" t="s">
        <v>205</v>
      </c>
      <c r="AW905">
        <v>17</v>
      </c>
      <c r="AX905">
        <v>3</v>
      </c>
      <c r="AY905">
        <v>14</v>
      </c>
      <c r="AZ905" t="s">
        <v>193</v>
      </c>
      <c r="BA905" t="s">
        <v>206</v>
      </c>
      <c r="BB905" t="s">
        <v>206</v>
      </c>
      <c r="BC905" t="s">
        <v>206</v>
      </c>
      <c r="BD905" t="s">
        <v>206</v>
      </c>
      <c r="BE905" t="s">
        <v>206</v>
      </c>
      <c r="BF905" t="s">
        <v>206</v>
      </c>
      <c r="BG905" t="s">
        <v>207</v>
      </c>
      <c r="BH905" t="s">
        <v>237</v>
      </c>
      <c r="BI905">
        <v>2000</v>
      </c>
      <c r="BK905" t="s">
        <v>206</v>
      </c>
      <c r="BL905" t="s">
        <v>208</v>
      </c>
      <c r="BM905" t="s">
        <v>220</v>
      </c>
      <c r="BN905" t="s">
        <v>32</v>
      </c>
      <c r="BO905" t="s">
        <v>26</v>
      </c>
      <c r="BP905" t="s">
        <v>28</v>
      </c>
      <c r="BQ905" t="s">
        <v>29</v>
      </c>
      <c r="BR905" t="s">
        <v>30</v>
      </c>
      <c r="BS905" t="s">
        <v>31</v>
      </c>
      <c r="BT905" t="s">
        <v>33</v>
      </c>
      <c r="BU905" t="s">
        <v>34</v>
      </c>
      <c r="BV905" t="s">
        <v>220</v>
      </c>
      <c r="BW905" t="s">
        <v>209</v>
      </c>
      <c r="BX905" t="s">
        <v>197</v>
      </c>
      <c r="BY905" t="s">
        <v>193</v>
      </c>
      <c r="BZ905" t="s">
        <v>553</v>
      </c>
      <c r="CA905" t="s">
        <v>2070</v>
      </c>
      <c r="CB905" t="s">
        <v>2074</v>
      </c>
      <c r="CC905" t="s">
        <v>2075</v>
      </c>
      <c r="CD905" t="s">
        <v>5664</v>
      </c>
      <c r="CE905">
        <v>1</v>
      </c>
      <c r="CF905">
        <v>0</v>
      </c>
      <c r="CG905" t="s">
        <v>214</v>
      </c>
      <c r="CH905" t="s">
        <v>215</v>
      </c>
      <c r="CI905" t="s">
        <v>215</v>
      </c>
      <c r="CJ905" t="s">
        <v>197</v>
      </c>
      <c r="CK905">
        <v>1250</v>
      </c>
      <c r="CL905" t="s">
        <v>216</v>
      </c>
      <c r="CM905">
        <v>1</v>
      </c>
      <c r="CN905" t="s">
        <v>199</v>
      </c>
      <c r="CO905" t="s">
        <v>193</v>
      </c>
      <c r="CP905" t="s">
        <v>193</v>
      </c>
      <c r="CQ905" t="s">
        <v>193</v>
      </c>
      <c r="CR905" t="s">
        <v>193</v>
      </c>
      <c r="CS905" t="s">
        <v>193</v>
      </c>
      <c r="CT905" t="s">
        <v>193</v>
      </c>
      <c r="CU905" t="s">
        <v>193</v>
      </c>
      <c r="CV905" t="s">
        <v>193</v>
      </c>
      <c r="CW905" t="s">
        <v>2068</v>
      </c>
      <c r="CX905" t="s">
        <v>217</v>
      </c>
      <c r="CY905">
        <v>0.45</v>
      </c>
      <c r="CZ905">
        <v>5.625</v>
      </c>
      <c r="DA905" t="s">
        <v>206</v>
      </c>
      <c r="DB905" t="s">
        <v>193</v>
      </c>
      <c r="DC905" t="s">
        <v>193</v>
      </c>
      <c r="DD905" t="s">
        <v>193</v>
      </c>
      <c r="DE905" t="s">
        <v>193</v>
      </c>
      <c r="DF905" t="s">
        <v>193</v>
      </c>
      <c r="DG905" t="s">
        <v>268</v>
      </c>
      <c r="DH905" t="s">
        <v>557</v>
      </c>
      <c r="DI905" t="s">
        <v>643</v>
      </c>
      <c r="DJ905" t="s">
        <v>276</v>
      </c>
      <c r="DK905" t="s">
        <v>525</v>
      </c>
      <c r="DL905" t="s">
        <v>222</v>
      </c>
      <c r="DM905" t="s">
        <v>222</v>
      </c>
      <c r="DN905" t="s">
        <v>223</v>
      </c>
      <c r="DO905" t="s">
        <v>1547</v>
      </c>
      <c r="DP905">
        <v>104.983</v>
      </c>
      <c r="DQ905">
        <v>3.2130000000000001</v>
      </c>
      <c r="DR905">
        <v>207.2902</v>
      </c>
      <c r="DS905">
        <v>-62.709800000000001</v>
      </c>
      <c r="DT905">
        <v>105.877</v>
      </c>
      <c r="DU905">
        <v>3.1110000000000002</v>
      </c>
      <c r="DV905">
        <v>226.57849999999999</v>
      </c>
      <c r="DW905">
        <v>-43.421500000000002</v>
      </c>
      <c r="DX905">
        <v>107.881</v>
      </c>
      <c r="DY905">
        <v>2.8860000000000001</v>
      </c>
      <c r="DZ905">
        <v>209.9847</v>
      </c>
      <c r="EA905">
        <v>-60.015300000000003</v>
      </c>
      <c r="EB905">
        <v>108.643</v>
      </c>
      <c r="EC905">
        <v>2.8010000000000002</v>
      </c>
      <c r="ED905">
        <v>195.4529</v>
      </c>
      <c r="EE905">
        <v>-74.5471</v>
      </c>
      <c r="EF905">
        <v>110.929</v>
      </c>
      <c r="EG905">
        <v>2.552</v>
      </c>
      <c r="EH905">
        <v>168.4913</v>
      </c>
      <c r="EI905">
        <v>-101.5087</v>
      </c>
      <c r="EJ905">
        <v>110.92</v>
      </c>
      <c r="EK905">
        <v>2.5529999999999999</v>
      </c>
      <c r="EL905">
        <v>170.8801</v>
      </c>
      <c r="EM905">
        <v>-99.119900000000001</v>
      </c>
      <c r="EN905">
        <v>113.18899999999999</v>
      </c>
      <c r="EO905">
        <v>2.3109999999999999</v>
      </c>
      <c r="EP905">
        <v>163.6575</v>
      </c>
      <c r="EQ905">
        <v>-106.3425</v>
      </c>
      <c r="ER905">
        <v>112.111</v>
      </c>
      <c r="ES905">
        <v>2.4249999999999998</v>
      </c>
      <c r="ET905">
        <v>169.87799999999999</v>
      </c>
      <c r="EU905">
        <v>-100.122</v>
      </c>
      <c r="EV905">
        <v>112.65900000000001</v>
      </c>
      <c r="EW905">
        <v>2.3660000000000001</v>
      </c>
      <c r="EX905">
        <v>169.6721</v>
      </c>
      <c r="EY905">
        <v>-100.3279</v>
      </c>
      <c r="EZ905">
        <v>112.372</v>
      </c>
      <c r="FA905">
        <v>2.3959999999999999</v>
      </c>
      <c r="FB905">
        <v>181.30240000000001</v>
      </c>
      <c r="FC905">
        <v>-88.697599999999994</v>
      </c>
      <c r="FD905">
        <v>112.259</v>
      </c>
      <c r="FE905">
        <v>2.4079999999999999</v>
      </c>
      <c r="FF905">
        <v>181.16820000000001</v>
      </c>
      <c r="FG905">
        <v>-88.831800000000001</v>
      </c>
      <c r="FH905">
        <v>72</v>
      </c>
      <c r="FI905">
        <v>-4.5999999999999996</v>
      </c>
      <c r="FJ905">
        <v>90.13</v>
      </c>
      <c r="FK905">
        <v>6.22</v>
      </c>
      <c r="FL905">
        <v>141.83799999999999</v>
      </c>
      <c r="FM905">
        <v>2.13</v>
      </c>
      <c r="FN905">
        <v>0.45069999999999999</v>
      </c>
      <c r="FO905">
        <v>-6.2916999999999996</v>
      </c>
      <c r="FP905">
        <v>0.55279999999999996</v>
      </c>
      <c r="FQ905">
        <v>-0.91080000000000005</v>
      </c>
      <c r="FR905">
        <v>0.68720000000000003</v>
      </c>
      <c r="FS905">
        <v>13.875500000000001</v>
      </c>
      <c r="FT905">
        <v>1.1404000000000001</v>
      </c>
      <c r="FU905">
        <v>41.803800000000003</v>
      </c>
      <c r="FV905">
        <v>1.7847999999999999</v>
      </c>
      <c r="FW905">
        <v>23.956099999999999</v>
      </c>
      <c r="FX905" t="s">
        <v>2073</v>
      </c>
      <c r="FY905">
        <v>230534.2904</v>
      </c>
    </row>
    <row r="906" spans="1:181" x14ac:dyDescent="0.35">
      <c r="A906">
        <v>909</v>
      </c>
      <c r="B906" t="s">
        <v>5668</v>
      </c>
      <c r="C906" t="s">
        <v>5635</v>
      </c>
      <c r="D906" t="s">
        <v>2068</v>
      </c>
      <c r="E906" t="s">
        <v>2069</v>
      </c>
      <c r="F906" t="s">
        <v>192</v>
      </c>
      <c r="G906" t="s">
        <v>304</v>
      </c>
      <c r="H906" t="s">
        <v>194</v>
      </c>
      <c r="I906" t="s">
        <v>331</v>
      </c>
      <c r="J906" t="s">
        <v>194</v>
      </c>
      <c r="K906" t="s">
        <v>331</v>
      </c>
      <c r="L906" t="s">
        <v>195</v>
      </c>
      <c r="M906" t="s">
        <v>193</v>
      </c>
      <c r="N906" t="s">
        <v>196</v>
      </c>
      <c r="O906" t="s">
        <v>197</v>
      </c>
      <c r="P906" t="s">
        <v>198</v>
      </c>
      <c r="Q906">
        <v>6000</v>
      </c>
      <c r="R906" t="s">
        <v>198</v>
      </c>
      <c r="S906">
        <v>500</v>
      </c>
      <c r="T906">
        <v>7</v>
      </c>
      <c r="U906">
        <v>5</v>
      </c>
      <c r="V906" t="s">
        <v>199</v>
      </c>
      <c r="W906" t="s">
        <v>200</v>
      </c>
      <c r="X906">
        <v>3.7</v>
      </c>
      <c r="Y906" t="s">
        <v>193</v>
      </c>
      <c r="Z906" t="s">
        <v>5669</v>
      </c>
      <c r="AA906" t="s">
        <v>1878</v>
      </c>
      <c r="AB906">
        <v>270</v>
      </c>
      <c r="AD906">
        <v>1</v>
      </c>
      <c r="AE906" t="s">
        <v>193</v>
      </c>
      <c r="AF906" t="s">
        <v>193</v>
      </c>
      <c r="AG906">
        <v>285</v>
      </c>
      <c r="AH906">
        <v>0</v>
      </c>
      <c r="AI906">
        <v>0</v>
      </c>
      <c r="AJ906" t="s">
        <v>193</v>
      </c>
      <c r="AK906" t="s">
        <v>193</v>
      </c>
      <c r="AM906">
        <v>60</v>
      </c>
      <c r="AN906">
        <v>15</v>
      </c>
      <c r="AO906" t="s">
        <v>193</v>
      </c>
      <c r="AP906">
        <v>3</v>
      </c>
      <c r="AQ906">
        <v>3.718</v>
      </c>
      <c r="AR906">
        <v>99.89</v>
      </c>
      <c r="AS906" t="s">
        <v>202</v>
      </c>
      <c r="AT906" t="s">
        <v>203</v>
      </c>
      <c r="AU906" t="s">
        <v>204</v>
      </c>
      <c r="AV906" t="s">
        <v>205</v>
      </c>
      <c r="AW906">
        <v>17</v>
      </c>
      <c r="AX906">
        <v>3</v>
      </c>
      <c r="AY906">
        <v>14</v>
      </c>
      <c r="AZ906" t="s">
        <v>193</v>
      </c>
      <c r="BA906" t="s">
        <v>206</v>
      </c>
      <c r="BB906" t="s">
        <v>206</v>
      </c>
      <c r="BC906" t="s">
        <v>206</v>
      </c>
      <c r="BD906" t="s">
        <v>206</v>
      </c>
      <c r="BE906" t="s">
        <v>206</v>
      </c>
      <c r="BF906" t="s">
        <v>206</v>
      </c>
      <c r="BG906" t="s">
        <v>207</v>
      </c>
      <c r="BH906" t="s">
        <v>237</v>
      </c>
      <c r="BI906">
        <v>2000</v>
      </c>
      <c r="BK906" t="s">
        <v>206</v>
      </c>
      <c r="BL906" t="s">
        <v>208</v>
      </c>
      <c r="BM906" t="s">
        <v>220</v>
      </c>
      <c r="BN906" t="s">
        <v>32</v>
      </c>
      <c r="BO906" t="s">
        <v>26</v>
      </c>
      <c r="BP906" t="s">
        <v>28</v>
      </c>
      <c r="BQ906" t="s">
        <v>29</v>
      </c>
      <c r="BR906" t="s">
        <v>30</v>
      </c>
      <c r="BS906" t="s">
        <v>31</v>
      </c>
      <c r="BT906" t="s">
        <v>33</v>
      </c>
      <c r="BU906" t="s">
        <v>34</v>
      </c>
      <c r="BV906" t="s">
        <v>220</v>
      </c>
      <c r="BW906" t="s">
        <v>209</v>
      </c>
      <c r="BX906" t="s">
        <v>197</v>
      </c>
      <c r="BY906" t="s">
        <v>193</v>
      </c>
      <c r="BZ906" t="s">
        <v>553</v>
      </c>
      <c r="CA906" t="s">
        <v>2070</v>
      </c>
      <c r="CB906" t="s">
        <v>2076</v>
      </c>
      <c r="CC906" t="s">
        <v>2077</v>
      </c>
      <c r="CD906" t="s">
        <v>5664</v>
      </c>
      <c r="CE906">
        <v>1</v>
      </c>
      <c r="CF906">
        <v>0</v>
      </c>
      <c r="CG906" t="s">
        <v>214</v>
      </c>
      <c r="CH906" t="s">
        <v>215</v>
      </c>
      <c r="CI906" t="s">
        <v>215</v>
      </c>
      <c r="CJ906" t="s">
        <v>197</v>
      </c>
      <c r="CK906">
        <v>500</v>
      </c>
      <c r="CL906" t="s">
        <v>216</v>
      </c>
      <c r="CM906">
        <v>1</v>
      </c>
      <c r="CN906" t="s">
        <v>199</v>
      </c>
      <c r="CO906" t="s">
        <v>193</v>
      </c>
      <c r="CP906" t="s">
        <v>193</v>
      </c>
      <c r="CQ906" t="s">
        <v>193</v>
      </c>
      <c r="CR906" t="s">
        <v>193</v>
      </c>
      <c r="CS906" t="s">
        <v>193</v>
      </c>
      <c r="CT906" t="s">
        <v>193</v>
      </c>
      <c r="CU906" t="s">
        <v>193</v>
      </c>
      <c r="CV906" t="s">
        <v>193</v>
      </c>
      <c r="CW906" t="s">
        <v>2068</v>
      </c>
      <c r="CX906" t="s">
        <v>217</v>
      </c>
      <c r="CY906">
        <v>0.4</v>
      </c>
      <c r="CZ906">
        <v>2</v>
      </c>
      <c r="DA906" t="s">
        <v>206</v>
      </c>
      <c r="DB906" t="s">
        <v>193</v>
      </c>
      <c r="DC906" t="s">
        <v>193</v>
      </c>
      <c r="DD906" t="s">
        <v>193</v>
      </c>
      <c r="DE906" t="s">
        <v>193</v>
      </c>
      <c r="DF906" t="s">
        <v>193</v>
      </c>
      <c r="DG906" t="s">
        <v>268</v>
      </c>
      <c r="DH906" t="s">
        <v>557</v>
      </c>
      <c r="DI906" t="s">
        <v>643</v>
      </c>
      <c r="DJ906" t="s">
        <v>276</v>
      </c>
      <c r="DK906" t="s">
        <v>525</v>
      </c>
      <c r="DL906" t="s">
        <v>222</v>
      </c>
      <c r="DM906" t="s">
        <v>222</v>
      </c>
      <c r="DN906" t="s">
        <v>223</v>
      </c>
      <c r="DO906" t="s">
        <v>1881</v>
      </c>
      <c r="DP906">
        <v>102.637</v>
      </c>
      <c r="DQ906">
        <v>3.2749999999999999</v>
      </c>
      <c r="DR906">
        <v>226.691</v>
      </c>
      <c r="DS906">
        <v>-43.308999999999997</v>
      </c>
      <c r="DT906">
        <v>103.66200000000001</v>
      </c>
      <c r="DU906">
        <v>3.113</v>
      </c>
      <c r="DV906">
        <v>238.61099999999999</v>
      </c>
      <c r="DW906">
        <v>-31.388999999999999</v>
      </c>
      <c r="DX906">
        <v>106.333</v>
      </c>
      <c r="DY906">
        <v>2.7</v>
      </c>
      <c r="DZ906">
        <v>205.5163</v>
      </c>
      <c r="EA906">
        <v>-64.483699999999999</v>
      </c>
      <c r="EB906">
        <v>106.895</v>
      </c>
      <c r="EC906">
        <v>2.613</v>
      </c>
      <c r="ED906">
        <v>187.7277</v>
      </c>
      <c r="EE906">
        <v>-82.272300000000001</v>
      </c>
      <c r="EF906">
        <v>109.44799999999999</v>
      </c>
      <c r="EG906">
        <v>2.23</v>
      </c>
      <c r="EH906">
        <v>148.52799999999999</v>
      </c>
      <c r="EI906">
        <v>-121.47199999999999</v>
      </c>
      <c r="EJ906">
        <v>109.396</v>
      </c>
      <c r="EK906">
        <v>2.238</v>
      </c>
      <c r="EL906">
        <v>151.65940000000001</v>
      </c>
      <c r="EM906">
        <v>-118.34059999999999</v>
      </c>
      <c r="EN906">
        <v>110.744</v>
      </c>
      <c r="EO906">
        <v>2.04</v>
      </c>
      <c r="EP906">
        <v>149.59200000000001</v>
      </c>
      <c r="EQ906">
        <v>-120.408</v>
      </c>
      <c r="ER906">
        <v>110.02</v>
      </c>
      <c r="ES906">
        <v>2.145</v>
      </c>
      <c r="ET906">
        <v>157.17609999999999</v>
      </c>
      <c r="EU906">
        <v>-112.82389999999999</v>
      </c>
      <c r="EV906">
        <v>110.02</v>
      </c>
      <c r="EW906">
        <v>2.145</v>
      </c>
      <c r="EX906">
        <v>161.49119999999999</v>
      </c>
      <c r="EY906">
        <v>-108.50879999999999</v>
      </c>
      <c r="EZ906">
        <v>110.236</v>
      </c>
      <c r="FA906">
        <v>2.1110000000000002</v>
      </c>
      <c r="FB906">
        <v>163.06989999999999</v>
      </c>
      <c r="FC906">
        <v>-106.9301</v>
      </c>
      <c r="FD906">
        <v>110.10899999999999</v>
      </c>
      <c r="FE906">
        <v>2.129</v>
      </c>
      <c r="FF906">
        <v>162.91560000000001</v>
      </c>
      <c r="FG906">
        <v>-107.0844</v>
      </c>
      <c r="FH906">
        <v>72</v>
      </c>
      <c r="FI906">
        <v>-4.5999999999999996</v>
      </c>
      <c r="FJ906">
        <v>90.13</v>
      </c>
      <c r="FK906">
        <v>6.22</v>
      </c>
      <c r="FL906">
        <v>141.83799999999999</v>
      </c>
      <c r="FM906">
        <v>2.13</v>
      </c>
      <c r="FN906">
        <v>0.45069999999999999</v>
      </c>
      <c r="FO906">
        <v>-6.2916999999999996</v>
      </c>
      <c r="FP906">
        <v>0.55279999999999996</v>
      </c>
      <c r="FQ906">
        <v>-0.91080000000000005</v>
      </c>
      <c r="FR906">
        <v>0.68720000000000003</v>
      </c>
      <c r="FS906">
        <v>13.875500000000001</v>
      </c>
      <c r="FT906">
        <v>1.1404000000000001</v>
      </c>
      <c r="FU906">
        <v>41.803800000000003</v>
      </c>
      <c r="FV906">
        <v>1.7847999999999999</v>
      </c>
      <c r="FW906">
        <v>23.956099999999999</v>
      </c>
      <c r="FX906" t="s">
        <v>2073</v>
      </c>
      <c r="FY906">
        <v>230534.2904</v>
      </c>
    </row>
    <row r="907" spans="1:181" x14ac:dyDescent="0.35">
      <c r="A907">
        <v>910</v>
      </c>
      <c r="B907" t="s">
        <v>5668</v>
      </c>
      <c r="C907" t="s">
        <v>5635</v>
      </c>
      <c r="D907" t="s">
        <v>2068</v>
      </c>
      <c r="E907" t="s">
        <v>2069</v>
      </c>
      <c r="F907" t="s">
        <v>192</v>
      </c>
      <c r="G907" t="s">
        <v>304</v>
      </c>
      <c r="H907" t="s">
        <v>194</v>
      </c>
      <c r="I907" t="s">
        <v>331</v>
      </c>
      <c r="J907" t="s">
        <v>194</v>
      </c>
      <c r="K907" t="s">
        <v>331</v>
      </c>
      <c r="L907" t="s">
        <v>195</v>
      </c>
      <c r="M907" t="s">
        <v>193</v>
      </c>
      <c r="N907" t="s">
        <v>196</v>
      </c>
      <c r="O907" t="s">
        <v>197</v>
      </c>
      <c r="P907" t="s">
        <v>198</v>
      </c>
      <c r="Q907">
        <v>6000</v>
      </c>
      <c r="R907" t="s">
        <v>198</v>
      </c>
      <c r="S907">
        <v>750</v>
      </c>
      <c r="T907">
        <v>20</v>
      </c>
      <c r="U907">
        <v>5</v>
      </c>
      <c r="V907" t="s">
        <v>199</v>
      </c>
      <c r="W907" t="s">
        <v>200</v>
      </c>
      <c r="X907">
        <v>4.625</v>
      </c>
      <c r="Y907" t="s">
        <v>193</v>
      </c>
      <c r="Z907" t="s">
        <v>5670</v>
      </c>
      <c r="AA907" t="s">
        <v>999</v>
      </c>
      <c r="AB907">
        <v>285</v>
      </c>
      <c r="AD907">
        <v>-11</v>
      </c>
      <c r="AE907" t="s">
        <v>193</v>
      </c>
      <c r="AF907" t="s">
        <v>193</v>
      </c>
      <c r="AG907">
        <v>285</v>
      </c>
      <c r="AH907">
        <v>0</v>
      </c>
      <c r="AI907">
        <v>0</v>
      </c>
      <c r="AJ907" t="s">
        <v>193</v>
      </c>
      <c r="AK907" t="s">
        <v>193</v>
      </c>
      <c r="AM907">
        <v>60</v>
      </c>
      <c r="AN907">
        <v>0</v>
      </c>
      <c r="AO907" t="s">
        <v>193</v>
      </c>
      <c r="AP907">
        <v>3.87</v>
      </c>
      <c r="AQ907">
        <v>4.6429999999999998</v>
      </c>
      <c r="AR907">
        <v>99.766999999999996</v>
      </c>
      <c r="AS907" t="s">
        <v>202</v>
      </c>
      <c r="AT907" t="s">
        <v>203</v>
      </c>
      <c r="AU907" t="s">
        <v>204</v>
      </c>
      <c r="AV907" t="s">
        <v>205</v>
      </c>
      <c r="AW907">
        <v>17</v>
      </c>
      <c r="AX907">
        <v>3</v>
      </c>
      <c r="AY907">
        <v>14</v>
      </c>
      <c r="AZ907" t="s">
        <v>193</v>
      </c>
      <c r="BA907" t="s">
        <v>206</v>
      </c>
      <c r="BB907" t="s">
        <v>206</v>
      </c>
      <c r="BC907" t="s">
        <v>202</v>
      </c>
      <c r="BD907" t="s">
        <v>206</v>
      </c>
      <c r="BE907" t="s">
        <v>206</v>
      </c>
      <c r="BF907" t="s">
        <v>206</v>
      </c>
      <c r="BG907" t="s">
        <v>207</v>
      </c>
      <c r="BH907" t="s">
        <v>237</v>
      </c>
      <c r="BI907">
        <v>2000</v>
      </c>
      <c r="BK907" t="s">
        <v>206</v>
      </c>
      <c r="BL907" t="s">
        <v>208</v>
      </c>
      <c r="BM907" t="s">
        <v>220</v>
      </c>
      <c r="BN907" t="s">
        <v>32</v>
      </c>
      <c r="BO907" t="s">
        <v>26</v>
      </c>
      <c r="BP907" t="s">
        <v>28</v>
      </c>
      <c r="BQ907" t="s">
        <v>29</v>
      </c>
      <c r="BR907" t="s">
        <v>30</v>
      </c>
      <c r="BS907" t="s">
        <v>31</v>
      </c>
      <c r="BT907" t="s">
        <v>33</v>
      </c>
      <c r="BU907" t="s">
        <v>34</v>
      </c>
      <c r="BV907" t="s">
        <v>220</v>
      </c>
      <c r="BW907" t="s">
        <v>209</v>
      </c>
      <c r="BX907" t="s">
        <v>197</v>
      </c>
      <c r="BY907" t="s">
        <v>193</v>
      </c>
      <c r="BZ907" t="s">
        <v>553</v>
      </c>
      <c r="CA907" t="s">
        <v>2070</v>
      </c>
      <c r="CB907" t="s">
        <v>2078</v>
      </c>
      <c r="CC907" t="s">
        <v>2079</v>
      </c>
      <c r="CD907" t="s">
        <v>5664</v>
      </c>
      <c r="CE907">
        <v>1</v>
      </c>
      <c r="CF907">
        <v>0</v>
      </c>
      <c r="CG907" t="s">
        <v>214</v>
      </c>
      <c r="CH907" t="s">
        <v>215</v>
      </c>
      <c r="CI907" t="s">
        <v>215</v>
      </c>
      <c r="CJ907" t="s">
        <v>197</v>
      </c>
      <c r="CK907">
        <v>750</v>
      </c>
      <c r="CL907" t="s">
        <v>216</v>
      </c>
      <c r="CM907">
        <v>1</v>
      </c>
      <c r="CN907" t="s">
        <v>199</v>
      </c>
      <c r="CO907" t="s">
        <v>193</v>
      </c>
      <c r="CP907">
        <v>6</v>
      </c>
      <c r="CQ907" t="s">
        <v>193</v>
      </c>
      <c r="CR907" t="s">
        <v>193</v>
      </c>
      <c r="CS907" t="s">
        <v>193</v>
      </c>
      <c r="CT907" t="s">
        <v>193</v>
      </c>
      <c r="CU907" t="s">
        <v>193</v>
      </c>
      <c r="CV907" t="s">
        <v>193</v>
      </c>
      <c r="CW907" t="s">
        <v>2068</v>
      </c>
      <c r="CX907" t="s">
        <v>217</v>
      </c>
      <c r="CY907">
        <v>0.75</v>
      </c>
      <c r="CZ907">
        <v>5.625</v>
      </c>
      <c r="DA907" t="s">
        <v>206</v>
      </c>
      <c r="DB907" t="s">
        <v>193</v>
      </c>
      <c r="DC907" t="s">
        <v>193</v>
      </c>
      <c r="DD907" t="s">
        <v>193</v>
      </c>
      <c r="DE907" t="s">
        <v>193</v>
      </c>
      <c r="DF907" t="s">
        <v>193</v>
      </c>
      <c r="DG907" t="s">
        <v>268</v>
      </c>
      <c r="DH907" t="s">
        <v>557</v>
      </c>
      <c r="DI907" t="s">
        <v>643</v>
      </c>
      <c r="DJ907" t="s">
        <v>276</v>
      </c>
      <c r="DK907" t="s">
        <v>525</v>
      </c>
      <c r="DL907" t="s">
        <v>222</v>
      </c>
      <c r="DM907" t="s">
        <v>222</v>
      </c>
      <c r="DN907" t="s">
        <v>223</v>
      </c>
      <c r="DO907" t="s">
        <v>1002</v>
      </c>
      <c r="DP907">
        <v>109.374</v>
      </c>
      <c r="DQ907">
        <v>3.9319999999999999</v>
      </c>
      <c r="DR907">
        <v>211.52010000000001</v>
      </c>
      <c r="DS907">
        <v>-73.479900000000001</v>
      </c>
      <c r="DT907">
        <v>112.702</v>
      </c>
      <c r="DU907">
        <v>3.7040000000000002</v>
      </c>
      <c r="DV907">
        <v>225.7895</v>
      </c>
      <c r="DW907">
        <v>-59.210500000000003</v>
      </c>
      <c r="DX907">
        <v>117.148</v>
      </c>
      <c r="DY907">
        <v>3.4129999999999998</v>
      </c>
      <c r="DZ907">
        <v>205.11850000000001</v>
      </c>
      <c r="EA907">
        <v>-79.881500000000003</v>
      </c>
      <c r="EB907">
        <v>117.803</v>
      </c>
      <c r="EC907">
        <v>3.371</v>
      </c>
      <c r="ED907">
        <v>196.3956</v>
      </c>
      <c r="EE907">
        <v>-88.604399999999998</v>
      </c>
      <c r="EF907">
        <v>119.294</v>
      </c>
      <c r="EG907">
        <v>3.2770000000000001</v>
      </c>
      <c r="EH907">
        <v>182.41630000000001</v>
      </c>
      <c r="EI907">
        <v>-102.58369999999999</v>
      </c>
      <c r="EJ907">
        <v>122.637</v>
      </c>
      <c r="EK907">
        <v>3.0720000000000001</v>
      </c>
      <c r="EL907">
        <v>162.45349999999999</v>
      </c>
      <c r="EM907">
        <v>-122.54649999999999</v>
      </c>
      <c r="EN907">
        <v>120.517</v>
      </c>
      <c r="EO907">
        <v>3.2010000000000001</v>
      </c>
      <c r="EP907">
        <v>193.18780000000001</v>
      </c>
      <c r="EQ907">
        <v>-91.812200000000004</v>
      </c>
      <c r="ER907">
        <v>121.756</v>
      </c>
      <c r="ES907">
        <v>3.125</v>
      </c>
      <c r="ET907">
        <v>177.93809999999999</v>
      </c>
      <c r="EU907">
        <v>-107.06189999999999</v>
      </c>
      <c r="EV907">
        <v>121.208</v>
      </c>
      <c r="EW907">
        <v>3.1579999999999999</v>
      </c>
      <c r="EX907">
        <v>182.97880000000001</v>
      </c>
      <c r="EY907">
        <v>-102.02119999999999</v>
      </c>
      <c r="EZ907">
        <v>121.367</v>
      </c>
      <c r="FA907">
        <v>3.1480000000000001</v>
      </c>
      <c r="FB907">
        <v>192.6575</v>
      </c>
      <c r="FC907">
        <v>-92.342500000000001</v>
      </c>
      <c r="FD907">
        <v>120.89400000000001</v>
      </c>
      <c r="FE907">
        <v>3.177</v>
      </c>
      <c r="FF907">
        <v>193.29519999999999</v>
      </c>
      <c r="FG907">
        <v>-91.704800000000006</v>
      </c>
      <c r="FH907">
        <v>72</v>
      </c>
      <c r="FI907">
        <v>-4.5999999999999996</v>
      </c>
      <c r="FJ907">
        <v>90.13</v>
      </c>
      <c r="FK907">
        <v>6.22</v>
      </c>
      <c r="FL907">
        <v>141.83799999999999</v>
      </c>
      <c r="FM907">
        <v>2.13</v>
      </c>
      <c r="FN907">
        <v>0.45069999999999999</v>
      </c>
      <c r="FO907">
        <v>-6.2916999999999996</v>
      </c>
      <c r="FP907">
        <v>0.55279999999999996</v>
      </c>
      <c r="FQ907">
        <v>-0.91080000000000005</v>
      </c>
      <c r="FR907">
        <v>0.68720000000000003</v>
      </c>
      <c r="FS907">
        <v>13.875500000000001</v>
      </c>
      <c r="FT907">
        <v>1.1404000000000001</v>
      </c>
      <c r="FU907">
        <v>41.803800000000003</v>
      </c>
      <c r="FV907">
        <v>1.7847999999999999</v>
      </c>
      <c r="FW907">
        <v>23.956099999999999</v>
      </c>
      <c r="FX907" t="s">
        <v>2073</v>
      </c>
      <c r="FY907">
        <v>230534.2904</v>
      </c>
    </row>
    <row r="908" spans="1:181" x14ac:dyDescent="0.35">
      <c r="A908">
        <v>911</v>
      </c>
      <c r="B908" t="s">
        <v>5668</v>
      </c>
      <c r="C908" t="s">
        <v>5635</v>
      </c>
      <c r="D908" t="s">
        <v>2068</v>
      </c>
      <c r="E908" t="s">
        <v>2069</v>
      </c>
      <c r="F908" t="s">
        <v>192</v>
      </c>
      <c r="G908" t="s">
        <v>304</v>
      </c>
      <c r="H908" t="s">
        <v>194</v>
      </c>
      <c r="I908" t="s">
        <v>331</v>
      </c>
      <c r="J908" t="s">
        <v>194</v>
      </c>
      <c r="K908" t="s">
        <v>331</v>
      </c>
      <c r="L908" t="s">
        <v>195</v>
      </c>
      <c r="M908" t="s">
        <v>193</v>
      </c>
      <c r="N908" t="s">
        <v>196</v>
      </c>
      <c r="O908" t="s">
        <v>197</v>
      </c>
      <c r="P908" t="s">
        <v>198</v>
      </c>
      <c r="Q908">
        <v>6000</v>
      </c>
      <c r="R908" t="s">
        <v>198</v>
      </c>
      <c r="S908">
        <v>1750</v>
      </c>
      <c r="T908">
        <v>30</v>
      </c>
      <c r="U908">
        <v>5</v>
      </c>
      <c r="V908" t="s">
        <v>199</v>
      </c>
      <c r="W908" t="s">
        <v>200</v>
      </c>
      <c r="X908">
        <v>4.7</v>
      </c>
      <c r="Y908" t="s">
        <v>193</v>
      </c>
      <c r="Z908" t="s">
        <v>5671</v>
      </c>
      <c r="AA908" t="s">
        <v>999</v>
      </c>
      <c r="AB908">
        <v>285</v>
      </c>
      <c r="AD908">
        <v>-3</v>
      </c>
      <c r="AE908" t="s">
        <v>193</v>
      </c>
      <c r="AF908" t="s">
        <v>193</v>
      </c>
      <c r="AG908">
        <v>0</v>
      </c>
      <c r="AH908">
        <v>0</v>
      </c>
      <c r="AI908">
        <v>0</v>
      </c>
      <c r="AJ908" t="s">
        <v>193</v>
      </c>
      <c r="AK908" t="s">
        <v>193</v>
      </c>
      <c r="AM908">
        <v>60</v>
      </c>
      <c r="AN908">
        <v>-285</v>
      </c>
      <c r="AO908" t="s">
        <v>193</v>
      </c>
      <c r="AP908">
        <v>2.7</v>
      </c>
      <c r="AQ908">
        <v>4.7430000000000003</v>
      </c>
      <c r="AR908">
        <v>99.316000000000003</v>
      </c>
      <c r="AS908" t="s">
        <v>202</v>
      </c>
      <c r="AT908" t="s">
        <v>203</v>
      </c>
      <c r="AU908" t="s">
        <v>204</v>
      </c>
      <c r="AV908" t="s">
        <v>205</v>
      </c>
      <c r="AW908">
        <v>17</v>
      </c>
      <c r="AX908">
        <v>3</v>
      </c>
      <c r="AY908">
        <v>14</v>
      </c>
      <c r="AZ908" t="s">
        <v>193</v>
      </c>
      <c r="BA908" t="s">
        <v>206</v>
      </c>
      <c r="BB908" t="s">
        <v>206</v>
      </c>
      <c r="BC908" t="s">
        <v>202</v>
      </c>
      <c r="BD908" t="s">
        <v>206</v>
      </c>
      <c r="BE908" t="s">
        <v>206</v>
      </c>
      <c r="BF908" t="s">
        <v>206</v>
      </c>
      <c r="BG908" t="s">
        <v>207</v>
      </c>
      <c r="BH908" t="s">
        <v>237</v>
      </c>
      <c r="BI908">
        <v>2000</v>
      </c>
      <c r="BK908" t="s">
        <v>206</v>
      </c>
      <c r="BL908" t="s">
        <v>208</v>
      </c>
      <c r="BM908" t="s">
        <v>220</v>
      </c>
      <c r="BN908" t="s">
        <v>32</v>
      </c>
      <c r="BO908" t="s">
        <v>26</v>
      </c>
      <c r="BP908" t="s">
        <v>28</v>
      </c>
      <c r="BQ908" t="s">
        <v>29</v>
      </c>
      <c r="BR908" t="s">
        <v>30</v>
      </c>
      <c r="BS908" t="s">
        <v>31</v>
      </c>
      <c r="BT908" t="s">
        <v>33</v>
      </c>
      <c r="BU908" t="s">
        <v>34</v>
      </c>
      <c r="BV908" t="s">
        <v>220</v>
      </c>
      <c r="BW908" t="s">
        <v>209</v>
      </c>
      <c r="BX908" t="s">
        <v>197</v>
      </c>
      <c r="BY908" t="s">
        <v>193</v>
      </c>
      <c r="BZ908" t="s">
        <v>553</v>
      </c>
      <c r="CA908" t="s">
        <v>2070</v>
      </c>
      <c r="CB908" t="s">
        <v>2080</v>
      </c>
      <c r="CC908" t="s">
        <v>2081</v>
      </c>
      <c r="CD908" t="s">
        <v>5664</v>
      </c>
      <c r="CE908">
        <v>1</v>
      </c>
      <c r="CF908">
        <v>0</v>
      </c>
      <c r="CG908" t="s">
        <v>214</v>
      </c>
      <c r="CH908" t="s">
        <v>215</v>
      </c>
      <c r="CI908" t="s">
        <v>215</v>
      </c>
      <c r="CJ908" t="s">
        <v>197</v>
      </c>
      <c r="CK908">
        <v>1750</v>
      </c>
      <c r="CL908" t="s">
        <v>216</v>
      </c>
      <c r="CM908">
        <v>1</v>
      </c>
      <c r="CN908" t="s">
        <v>199</v>
      </c>
      <c r="CO908" t="s">
        <v>193</v>
      </c>
      <c r="CP908">
        <v>6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2068</v>
      </c>
      <c r="CX908" t="s">
        <v>217</v>
      </c>
      <c r="CY908">
        <v>0.75</v>
      </c>
      <c r="CZ908">
        <v>13.125</v>
      </c>
      <c r="DA908" t="s">
        <v>206</v>
      </c>
      <c r="DB908" t="s">
        <v>193</v>
      </c>
      <c r="DC908" t="s">
        <v>193</v>
      </c>
      <c r="DD908" t="s">
        <v>193</v>
      </c>
      <c r="DE908" t="s">
        <v>193</v>
      </c>
      <c r="DF908" t="s">
        <v>193</v>
      </c>
      <c r="DG908" t="s">
        <v>268</v>
      </c>
      <c r="DH908" t="s">
        <v>557</v>
      </c>
      <c r="DI908" t="s">
        <v>643</v>
      </c>
      <c r="DJ908" t="s">
        <v>276</v>
      </c>
      <c r="DK908" t="s">
        <v>525</v>
      </c>
      <c r="DL908" t="s">
        <v>222</v>
      </c>
      <c r="DM908" t="s">
        <v>222</v>
      </c>
      <c r="DN908" t="s">
        <v>223</v>
      </c>
      <c r="DO908" t="s">
        <v>1002</v>
      </c>
      <c r="DP908">
        <v>112.77</v>
      </c>
      <c r="DQ908">
        <v>3.9620000000000002</v>
      </c>
      <c r="DR908">
        <v>214.52010000000001</v>
      </c>
      <c r="DS908">
        <v>-70.479900000000001</v>
      </c>
      <c r="DT908">
        <v>117.78</v>
      </c>
      <c r="DU908">
        <v>3.7040000000000002</v>
      </c>
      <c r="DV908">
        <v>225.7895</v>
      </c>
      <c r="DW908">
        <v>-59.210500000000003</v>
      </c>
      <c r="DX908">
        <v>127.682</v>
      </c>
      <c r="DY908">
        <v>3.2360000000000002</v>
      </c>
      <c r="DZ908">
        <v>187.41849999999999</v>
      </c>
      <c r="EA908">
        <v>-97.581500000000005</v>
      </c>
      <c r="EB908">
        <v>122.929</v>
      </c>
      <c r="EC908">
        <v>3.4540000000000002</v>
      </c>
      <c r="ED908">
        <v>204.69560000000001</v>
      </c>
      <c r="EE908">
        <v>-80.304400000000001</v>
      </c>
      <c r="EF908">
        <v>127.76</v>
      </c>
      <c r="EG908">
        <v>3.2320000000000002</v>
      </c>
      <c r="EH908">
        <v>177.91630000000001</v>
      </c>
      <c r="EI908">
        <v>-107.08369999999999</v>
      </c>
      <c r="EJ908">
        <v>127.10299999999999</v>
      </c>
      <c r="EK908">
        <v>3.262</v>
      </c>
      <c r="EL908">
        <v>181.45349999999999</v>
      </c>
      <c r="EM908">
        <v>-103.54649999999999</v>
      </c>
      <c r="EN908">
        <v>130.261</v>
      </c>
      <c r="EO908">
        <v>3.1219999999999999</v>
      </c>
      <c r="EP908">
        <v>185.2878</v>
      </c>
      <c r="EQ908">
        <v>-99.712199999999996</v>
      </c>
      <c r="ER908">
        <v>130.00700000000001</v>
      </c>
      <c r="ES908">
        <v>3.133</v>
      </c>
      <c r="ET908">
        <v>178.7381</v>
      </c>
      <c r="EU908">
        <v>-106.2619</v>
      </c>
      <c r="EV908">
        <v>126.669</v>
      </c>
      <c r="EW908">
        <v>3.2810000000000001</v>
      </c>
      <c r="EX908">
        <v>195.27879999999999</v>
      </c>
      <c r="EY908">
        <v>-89.721199999999996</v>
      </c>
      <c r="EZ908">
        <v>127.374</v>
      </c>
      <c r="FA908">
        <v>3.2490000000000001</v>
      </c>
      <c r="FB908">
        <v>202.75749999999999</v>
      </c>
      <c r="FC908">
        <v>-82.242500000000007</v>
      </c>
      <c r="FD908">
        <v>126.246</v>
      </c>
      <c r="FE908">
        <v>3.3</v>
      </c>
      <c r="FF908">
        <v>205.59520000000001</v>
      </c>
      <c r="FG908">
        <v>-79.404799999999994</v>
      </c>
      <c r="FH908">
        <v>72</v>
      </c>
      <c r="FI908">
        <v>-4.5999999999999996</v>
      </c>
      <c r="FJ908">
        <v>90.13</v>
      </c>
      <c r="FK908">
        <v>6.22</v>
      </c>
      <c r="FL908">
        <v>141.83799999999999</v>
      </c>
      <c r="FM908">
        <v>2.13</v>
      </c>
      <c r="FN908">
        <v>0.45069999999999999</v>
      </c>
      <c r="FO908">
        <v>-6.2916999999999996</v>
      </c>
      <c r="FP908">
        <v>0.55279999999999996</v>
      </c>
      <c r="FQ908">
        <v>-0.91080000000000005</v>
      </c>
      <c r="FR908">
        <v>0.68720000000000003</v>
      </c>
      <c r="FS908">
        <v>13.875500000000001</v>
      </c>
      <c r="FT908">
        <v>1.1404000000000001</v>
      </c>
      <c r="FU908">
        <v>41.803800000000003</v>
      </c>
      <c r="FV908">
        <v>1.7847999999999999</v>
      </c>
      <c r="FW908">
        <v>23.956099999999999</v>
      </c>
      <c r="FX908" t="s">
        <v>2073</v>
      </c>
      <c r="FY908">
        <v>230534.2904</v>
      </c>
    </row>
    <row r="909" spans="1:181" x14ac:dyDescent="0.35">
      <c r="A909">
        <v>912</v>
      </c>
      <c r="B909" t="s">
        <v>5668</v>
      </c>
      <c r="C909" t="s">
        <v>5651</v>
      </c>
      <c r="D909" t="s">
        <v>34</v>
      </c>
      <c r="E909" t="s">
        <v>1004</v>
      </c>
      <c r="F909" t="s">
        <v>441</v>
      </c>
      <c r="G909" t="s">
        <v>193</v>
      </c>
      <c r="H909" t="s">
        <v>233</v>
      </c>
      <c r="I909" t="s">
        <v>193</v>
      </c>
      <c r="J909" t="s">
        <v>194</v>
      </c>
      <c r="K909" t="s">
        <v>193</v>
      </c>
      <c r="L909" t="s">
        <v>1005</v>
      </c>
      <c r="M909">
        <v>3</v>
      </c>
      <c r="N909" t="s">
        <v>196</v>
      </c>
      <c r="O909" t="s">
        <v>197</v>
      </c>
      <c r="P909" t="s">
        <v>198</v>
      </c>
      <c r="Q909">
        <v>2000</v>
      </c>
      <c r="R909" t="s">
        <v>198</v>
      </c>
      <c r="S909">
        <v>2000</v>
      </c>
      <c r="T909">
        <v>31</v>
      </c>
      <c r="U909">
        <v>1</v>
      </c>
      <c r="V909" t="s">
        <v>2025</v>
      </c>
      <c r="W909" t="s">
        <v>289</v>
      </c>
      <c r="X909" t="s">
        <v>193</v>
      </c>
      <c r="Y909" t="s">
        <v>193</v>
      </c>
      <c r="Z909" t="s">
        <v>5672</v>
      </c>
      <c r="AA909" t="s">
        <v>999</v>
      </c>
      <c r="AB909">
        <v>375</v>
      </c>
      <c r="AD909">
        <v>-3</v>
      </c>
      <c r="AE909" t="s">
        <v>193</v>
      </c>
      <c r="AF909" t="s">
        <v>193</v>
      </c>
      <c r="AG909">
        <v>375</v>
      </c>
      <c r="AH909">
        <v>375</v>
      </c>
      <c r="AI909">
        <v>0</v>
      </c>
      <c r="AJ909" t="s">
        <v>193</v>
      </c>
      <c r="AK909" t="s">
        <v>193</v>
      </c>
      <c r="AM909">
        <v>75</v>
      </c>
      <c r="AN909">
        <v>0</v>
      </c>
      <c r="AO909" t="s">
        <v>193</v>
      </c>
      <c r="AP909">
        <v>1.2</v>
      </c>
      <c r="AQ909">
        <v>5.5970000000000004</v>
      </c>
      <c r="AR909">
        <v>100</v>
      </c>
      <c r="AS909" t="s">
        <v>202</v>
      </c>
      <c r="AT909" t="s">
        <v>290</v>
      </c>
      <c r="AU909" t="s">
        <v>204</v>
      </c>
      <c r="AV909" t="s">
        <v>265</v>
      </c>
      <c r="AW909">
        <v>2</v>
      </c>
      <c r="AX909">
        <v>1</v>
      </c>
      <c r="AY909">
        <v>1</v>
      </c>
      <c r="AZ909" t="s">
        <v>193</v>
      </c>
      <c r="BA909" t="s">
        <v>206</v>
      </c>
      <c r="BB909" t="s">
        <v>206</v>
      </c>
      <c r="BC909" t="s">
        <v>202</v>
      </c>
      <c r="BD909" t="s">
        <v>206</v>
      </c>
      <c r="BE909" t="s">
        <v>206</v>
      </c>
      <c r="BF909" t="s">
        <v>206</v>
      </c>
      <c r="BG909" t="s">
        <v>207</v>
      </c>
      <c r="BH909" t="s">
        <v>193</v>
      </c>
      <c r="BI909">
        <v>1000</v>
      </c>
      <c r="BK909" t="s">
        <v>202</v>
      </c>
      <c r="BL909" t="s">
        <v>34</v>
      </c>
      <c r="BM909" t="s">
        <v>1006</v>
      </c>
      <c r="BN909" t="s">
        <v>193</v>
      </c>
      <c r="BO909" t="s">
        <v>193</v>
      </c>
      <c r="BP909" t="s">
        <v>193</v>
      </c>
      <c r="BQ909" t="s">
        <v>193</v>
      </c>
      <c r="BR909" t="s">
        <v>193</v>
      </c>
      <c r="BS909" t="s">
        <v>193</v>
      </c>
      <c r="BT909" t="s">
        <v>193</v>
      </c>
      <c r="BU909" t="s">
        <v>193</v>
      </c>
      <c r="BV909" t="s">
        <v>34</v>
      </c>
      <c r="BW909" t="s">
        <v>209</v>
      </c>
      <c r="BX909" t="s">
        <v>197</v>
      </c>
      <c r="BY909" t="s">
        <v>193</v>
      </c>
      <c r="BZ909" t="s">
        <v>292</v>
      </c>
      <c r="CA909" t="s">
        <v>1007</v>
      </c>
      <c r="CB909" t="s">
        <v>2082</v>
      </c>
      <c r="CC909" t="s">
        <v>2083</v>
      </c>
      <c r="CD909" t="s">
        <v>5664</v>
      </c>
      <c r="CE909">
        <v>1</v>
      </c>
      <c r="CF909">
        <v>1</v>
      </c>
      <c r="CG909" t="s">
        <v>214</v>
      </c>
      <c r="CH909" t="s">
        <v>215</v>
      </c>
      <c r="CI909" t="s">
        <v>215</v>
      </c>
      <c r="CJ909" t="s">
        <v>197</v>
      </c>
      <c r="CK909">
        <v>2000</v>
      </c>
      <c r="CL909" t="s">
        <v>216</v>
      </c>
      <c r="CM909">
        <v>1</v>
      </c>
      <c r="CN909" t="s">
        <v>2025</v>
      </c>
      <c r="CO909" t="s">
        <v>193</v>
      </c>
      <c r="CP909">
        <v>6</v>
      </c>
      <c r="CQ909" t="s">
        <v>193</v>
      </c>
      <c r="CR909" t="s">
        <v>193</v>
      </c>
      <c r="CS909" t="s">
        <v>193</v>
      </c>
      <c r="CT909" t="s">
        <v>193</v>
      </c>
      <c r="CU909" t="s">
        <v>193</v>
      </c>
      <c r="CV909" t="s">
        <v>193</v>
      </c>
      <c r="CW909" t="s">
        <v>34</v>
      </c>
      <c r="CX909" t="s">
        <v>217</v>
      </c>
      <c r="CY909">
        <v>0.875</v>
      </c>
      <c r="CZ909">
        <v>17.5</v>
      </c>
      <c r="DA909" t="s">
        <v>206</v>
      </c>
      <c r="DB909" t="s">
        <v>193</v>
      </c>
      <c r="DC909" t="s">
        <v>193</v>
      </c>
      <c r="DD909" t="s">
        <v>193</v>
      </c>
      <c r="DE909" t="s">
        <v>193</v>
      </c>
      <c r="DF909" t="s">
        <v>193</v>
      </c>
      <c r="DG909" t="s">
        <v>687</v>
      </c>
      <c r="DH909" t="s">
        <v>354</v>
      </c>
      <c r="DI909" t="s">
        <v>247</v>
      </c>
      <c r="DJ909" t="s">
        <v>268</v>
      </c>
      <c r="DK909" t="s">
        <v>791</v>
      </c>
      <c r="DL909" t="s">
        <v>222</v>
      </c>
      <c r="DM909" t="s">
        <v>222</v>
      </c>
      <c r="DN909" t="s">
        <v>223</v>
      </c>
      <c r="DO909" t="s">
        <v>1002</v>
      </c>
      <c r="DP909">
        <v>124.556</v>
      </c>
      <c r="DQ909">
        <v>4.157</v>
      </c>
      <c r="DR909">
        <v>271.08949999999999</v>
      </c>
      <c r="DS909">
        <v>-103.9105</v>
      </c>
      <c r="DT909">
        <v>129.07</v>
      </c>
      <c r="DU909">
        <v>3.9369999999999998</v>
      </c>
      <c r="DV909">
        <v>257.51850000000002</v>
      </c>
      <c r="DW909">
        <v>-117.4815</v>
      </c>
      <c r="DX909">
        <v>128.35499999999999</v>
      </c>
      <c r="DY909">
        <v>3.9710000000000001</v>
      </c>
      <c r="DZ909">
        <v>256.3956</v>
      </c>
      <c r="EA909">
        <v>-118.6044</v>
      </c>
      <c r="EB909">
        <v>131.09899999999999</v>
      </c>
      <c r="EC909">
        <v>3.8410000000000002</v>
      </c>
      <c r="ED909">
        <v>238.81630000000001</v>
      </c>
      <c r="EE909">
        <v>-136.18369999999999</v>
      </c>
      <c r="EF909">
        <v>134.679</v>
      </c>
      <c r="EG909">
        <v>3.6779999999999999</v>
      </c>
      <c r="EH909">
        <v>223.05350000000001</v>
      </c>
      <c r="EI909">
        <v>-151.94649999999999</v>
      </c>
      <c r="EJ909">
        <v>140.24799999999999</v>
      </c>
      <c r="EK909">
        <v>3.4359999999999999</v>
      </c>
      <c r="EL909">
        <v>216.68780000000001</v>
      </c>
      <c r="EM909">
        <v>-158.31219999999999</v>
      </c>
      <c r="EN909">
        <v>135.60900000000001</v>
      </c>
      <c r="EO909">
        <v>3.6360000000000001</v>
      </c>
      <c r="EP909">
        <v>229.03809999999999</v>
      </c>
      <c r="EQ909">
        <v>-145.96190000000001</v>
      </c>
      <c r="ER909">
        <v>136.22399999999999</v>
      </c>
      <c r="ES909">
        <v>3.609</v>
      </c>
      <c r="ET909">
        <v>228.0788</v>
      </c>
      <c r="EU909">
        <v>-146.9212</v>
      </c>
      <c r="EV909">
        <v>134.91300000000001</v>
      </c>
      <c r="EW909">
        <v>3.6669999999999998</v>
      </c>
      <c r="EX909">
        <v>244.5575</v>
      </c>
      <c r="EY909">
        <v>-130.4425</v>
      </c>
      <c r="EZ909">
        <v>137.43</v>
      </c>
      <c r="FA909">
        <v>3.556</v>
      </c>
      <c r="FB909">
        <v>231.1952</v>
      </c>
      <c r="FC909">
        <v>-143.8048</v>
      </c>
      <c r="FD909">
        <v>138.74799999999999</v>
      </c>
      <c r="FE909">
        <v>3.4990000000000001</v>
      </c>
      <c r="FF909">
        <v>228.7088</v>
      </c>
      <c r="FG909">
        <v>-146.2912</v>
      </c>
      <c r="FH909">
        <v>72</v>
      </c>
      <c r="FI909">
        <v>-4.5999999999999996</v>
      </c>
      <c r="FJ909">
        <v>90.13</v>
      </c>
      <c r="FK909">
        <v>6.22</v>
      </c>
      <c r="FL909">
        <v>141.83799999999999</v>
      </c>
      <c r="FM909">
        <v>2.13</v>
      </c>
      <c r="FN909">
        <v>0.45069999999999999</v>
      </c>
      <c r="FO909">
        <v>-6.2916999999999996</v>
      </c>
      <c r="FP909">
        <v>0.55279999999999996</v>
      </c>
      <c r="FQ909">
        <v>-0.91080000000000005</v>
      </c>
      <c r="FR909">
        <v>0.68720000000000003</v>
      </c>
      <c r="FS909">
        <v>13.875500000000001</v>
      </c>
      <c r="FT909">
        <v>1.1404000000000001</v>
      </c>
      <c r="FU909">
        <v>41.803800000000003</v>
      </c>
      <c r="FV909">
        <v>1.7847999999999999</v>
      </c>
      <c r="FW909">
        <v>23.956099999999999</v>
      </c>
      <c r="FX909" t="s">
        <v>1011</v>
      </c>
      <c r="FY909">
        <v>192348.73759999999</v>
      </c>
    </row>
    <row r="910" spans="1:181" x14ac:dyDescent="0.35">
      <c r="A910">
        <v>913</v>
      </c>
      <c r="B910" t="s">
        <v>5668</v>
      </c>
      <c r="C910" t="s">
        <v>5651</v>
      </c>
      <c r="D910" t="s">
        <v>32</v>
      </c>
      <c r="E910" t="s">
        <v>1682</v>
      </c>
      <c r="F910" t="s">
        <v>192</v>
      </c>
      <c r="G910" t="s">
        <v>193</v>
      </c>
      <c r="H910" t="s">
        <v>285</v>
      </c>
      <c r="I910" t="s">
        <v>193</v>
      </c>
      <c r="J910" t="s">
        <v>316</v>
      </c>
      <c r="K910" t="s">
        <v>193</v>
      </c>
      <c r="L910" t="s">
        <v>1963</v>
      </c>
      <c r="M910" t="s">
        <v>193</v>
      </c>
      <c r="N910" t="s">
        <v>196</v>
      </c>
      <c r="O910" t="s">
        <v>197</v>
      </c>
      <c r="P910" t="s">
        <v>198</v>
      </c>
      <c r="Q910">
        <v>2500</v>
      </c>
      <c r="R910" t="s">
        <v>198</v>
      </c>
      <c r="S910">
        <v>2500</v>
      </c>
      <c r="T910">
        <v>11</v>
      </c>
      <c r="U910">
        <v>1</v>
      </c>
      <c r="V910" t="s">
        <v>288</v>
      </c>
      <c r="W910" t="s">
        <v>289</v>
      </c>
      <c r="X910" t="s">
        <v>193</v>
      </c>
      <c r="Y910" t="s">
        <v>193</v>
      </c>
      <c r="Z910" t="s">
        <v>5673</v>
      </c>
      <c r="AA910" t="s">
        <v>1544</v>
      </c>
      <c r="AB910">
        <v>340</v>
      </c>
      <c r="AD910">
        <v>-8</v>
      </c>
      <c r="AE910" t="s">
        <v>193</v>
      </c>
      <c r="AF910" t="s">
        <v>193</v>
      </c>
      <c r="AG910">
        <v>350</v>
      </c>
      <c r="AH910">
        <v>345</v>
      </c>
      <c r="AI910">
        <v>5</v>
      </c>
      <c r="AJ910" t="s">
        <v>193</v>
      </c>
      <c r="AK910" t="s">
        <v>193</v>
      </c>
      <c r="AM910">
        <v>53</v>
      </c>
      <c r="AN910">
        <v>10</v>
      </c>
      <c r="AO910" t="s">
        <v>193</v>
      </c>
      <c r="AP910" t="s">
        <v>299</v>
      </c>
      <c r="AQ910">
        <v>4.4930000000000003</v>
      </c>
      <c r="AR910">
        <v>100</v>
      </c>
      <c r="AS910" t="s">
        <v>202</v>
      </c>
      <c r="AT910" t="s">
        <v>290</v>
      </c>
      <c r="AU910" t="s">
        <v>204</v>
      </c>
      <c r="AV910" t="s">
        <v>265</v>
      </c>
      <c r="AW910">
        <v>1</v>
      </c>
      <c r="AX910">
        <v>1</v>
      </c>
      <c r="AY910" t="s">
        <v>193</v>
      </c>
      <c r="AZ910" t="s">
        <v>193</v>
      </c>
      <c r="BA910" t="s">
        <v>206</v>
      </c>
      <c r="BB910" t="s">
        <v>206</v>
      </c>
      <c r="BC910" t="s">
        <v>202</v>
      </c>
      <c r="BD910" t="s">
        <v>206</v>
      </c>
      <c r="BE910" t="s">
        <v>206</v>
      </c>
      <c r="BF910" t="s">
        <v>206</v>
      </c>
      <c r="BG910" t="s">
        <v>207</v>
      </c>
      <c r="BH910" t="s">
        <v>193</v>
      </c>
      <c r="BI910">
        <v>2000</v>
      </c>
      <c r="BK910" t="s">
        <v>202</v>
      </c>
      <c r="BL910" t="s">
        <v>32</v>
      </c>
      <c r="BM910" t="s">
        <v>193</v>
      </c>
      <c r="BN910" t="s">
        <v>193</v>
      </c>
      <c r="BO910" t="s">
        <v>193</v>
      </c>
      <c r="BP910" t="s">
        <v>193</v>
      </c>
      <c r="BQ910" t="s">
        <v>193</v>
      </c>
      <c r="BR910" t="s">
        <v>193</v>
      </c>
      <c r="BS910" t="s">
        <v>193</v>
      </c>
      <c r="BT910" t="s">
        <v>193</v>
      </c>
      <c r="BU910" t="s">
        <v>193</v>
      </c>
      <c r="BV910" t="s">
        <v>32</v>
      </c>
      <c r="BW910" t="s">
        <v>209</v>
      </c>
      <c r="BX910" t="s">
        <v>197</v>
      </c>
      <c r="BY910" t="s">
        <v>193</v>
      </c>
      <c r="BZ910" t="s">
        <v>292</v>
      </c>
      <c r="CA910" t="s">
        <v>1007</v>
      </c>
      <c r="CB910" t="s">
        <v>2084</v>
      </c>
      <c r="CC910" t="s">
        <v>2085</v>
      </c>
      <c r="CD910" t="s">
        <v>5664</v>
      </c>
      <c r="CE910">
        <v>1</v>
      </c>
      <c r="CF910">
        <v>1</v>
      </c>
      <c r="CG910" t="s">
        <v>214</v>
      </c>
      <c r="CH910" t="s">
        <v>215</v>
      </c>
      <c r="CI910" t="s">
        <v>215</v>
      </c>
      <c r="CJ910" t="s">
        <v>197</v>
      </c>
      <c r="CK910">
        <v>2500</v>
      </c>
      <c r="CL910" t="s">
        <v>216</v>
      </c>
      <c r="CM910">
        <v>1</v>
      </c>
      <c r="CN910" t="s">
        <v>288</v>
      </c>
      <c r="CO910" t="s">
        <v>193</v>
      </c>
      <c r="CP910">
        <v>3</v>
      </c>
      <c r="CQ910" t="s">
        <v>193</v>
      </c>
      <c r="CR910" t="s">
        <v>193</v>
      </c>
      <c r="CS910" t="s">
        <v>193</v>
      </c>
      <c r="CT910" t="s">
        <v>193</v>
      </c>
      <c r="CU910" t="s">
        <v>193</v>
      </c>
      <c r="CV910" t="s">
        <v>193</v>
      </c>
      <c r="CW910" t="s">
        <v>32</v>
      </c>
      <c r="CX910" t="s">
        <v>217</v>
      </c>
      <c r="CY910">
        <v>0.45</v>
      </c>
      <c r="CZ910">
        <v>11.25</v>
      </c>
      <c r="DA910" t="s">
        <v>206</v>
      </c>
      <c r="DB910" t="s">
        <v>193</v>
      </c>
      <c r="DC910" t="s">
        <v>193</v>
      </c>
      <c r="DD910" t="s">
        <v>193</v>
      </c>
      <c r="DE910" t="s">
        <v>193</v>
      </c>
      <c r="DF910" t="s">
        <v>193</v>
      </c>
      <c r="DG910" t="s">
        <v>354</v>
      </c>
      <c r="DH910" t="s">
        <v>342</v>
      </c>
      <c r="DI910" t="s">
        <v>193</v>
      </c>
      <c r="DJ910" t="s">
        <v>193</v>
      </c>
      <c r="DK910" t="s">
        <v>193</v>
      </c>
      <c r="DL910" t="s">
        <v>222</v>
      </c>
      <c r="DM910" t="s">
        <v>222</v>
      </c>
      <c r="DN910" t="s">
        <v>223</v>
      </c>
      <c r="DO910" t="s">
        <v>1547</v>
      </c>
      <c r="DP910">
        <v>107.46599999999999</v>
      </c>
      <c r="DQ910">
        <v>3.597</v>
      </c>
      <c r="DR910">
        <v>275.17849999999999</v>
      </c>
      <c r="DS910">
        <v>-64.8215</v>
      </c>
      <c r="DT910">
        <v>110.205</v>
      </c>
      <c r="DU910">
        <v>3.286</v>
      </c>
      <c r="DV910">
        <v>249.9847</v>
      </c>
      <c r="DW910">
        <v>-90.015299999999996</v>
      </c>
      <c r="DX910">
        <v>110.657</v>
      </c>
      <c r="DY910">
        <v>3.2349999999999999</v>
      </c>
      <c r="DZ910">
        <v>238.85290000000001</v>
      </c>
      <c r="EA910">
        <v>-101.14709999999999</v>
      </c>
      <c r="EB910">
        <v>111.491</v>
      </c>
      <c r="EC910">
        <v>3.1429999999999998</v>
      </c>
      <c r="ED910">
        <v>227.59129999999999</v>
      </c>
      <c r="EE910">
        <v>-112.4087</v>
      </c>
      <c r="EF910">
        <v>114.119</v>
      </c>
      <c r="EG910">
        <v>2.8570000000000002</v>
      </c>
      <c r="EH910">
        <v>201.2801</v>
      </c>
      <c r="EI910">
        <v>-138.7199</v>
      </c>
      <c r="EJ910">
        <v>114.639</v>
      </c>
      <c r="EK910">
        <v>2.8010000000000002</v>
      </c>
      <c r="EL910">
        <v>212.6575</v>
      </c>
      <c r="EM910">
        <v>-127.3425</v>
      </c>
      <c r="EN910">
        <v>113.98099999999999</v>
      </c>
      <c r="EO910">
        <v>2.871</v>
      </c>
      <c r="EP910">
        <v>214.47800000000001</v>
      </c>
      <c r="EQ910">
        <v>-125.52200000000001</v>
      </c>
      <c r="ER910">
        <v>114.634</v>
      </c>
      <c r="ES910">
        <v>2.8</v>
      </c>
      <c r="ET910">
        <v>213.07210000000001</v>
      </c>
      <c r="EU910">
        <v>-126.92789999999999</v>
      </c>
      <c r="EV910">
        <v>114.13500000000001</v>
      </c>
      <c r="EW910">
        <v>2.8530000000000002</v>
      </c>
      <c r="EX910">
        <v>227.00239999999999</v>
      </c>
      <c r="EY910">
        <v>-112.99760000000001</v>
      </c>
      <c r="EZ910">
        <v>115.839</v>
      </c>
      <c r="FA910">
        <v>2.6709999999999998</v>
      </c>
      <c r="FB910">
        <v>207.4682</v>
      </c>
      <c r="FC910">
        <v>-132.5318</v>
      </c>
      <c r="FD910">
        <v>116.685</v>
      </c>
      <c r="FE910">
        <v>2.5819999999999999</v>
      </c>
      <c r="FF910">
        <v>198.74860000000001</v>
      </c>
      <c r="FG910">
        <v>-141.25139999999999</v>
      </c>
      <c r="FH910">
        <v>72</v>
      </c>
      <c r="FI910">
        <v>-4.5999999999999996</v>
      </c>
      <c r="FJ910">
        <v>90.13</v>
      </c>
      <c r="FK910">
        <v>6.22</v>
      </c>
      <c r="FL910">
        <v>141.83799999999999</v>
      </c>
      <c r="FM910">
        <v>2.13</v>
      </c>
      <c r="FN910">
        <v>0.45069999999999999</v>
      </c>
      <c r="FO910">
        <v>-6.2916999999999996</v>
      </c>
      <c r="FP910">
        <v>0.55279999999999996</v>
      </c>
      <c r="FQ910">
        <v>-0.91080000000000005</v>
      </c>
      <c r="FR910">
        <v>0.68720000000000003</v>
      </c>
      <c r="FS910">
        <v>13.875500000000001</v>
      </c>
      <c r="FT910">
        <v>1.1404000000000001</v>
      </c>
      <c r="FU910">
        <v>41.803800000000003</v>
      </c>
      <c r="FV910">
        <v>1.7847999999999999</v>
      </c>
      <c r="FW910">
        <v>23.956099999999999</v>
      </c>
      <c r="FX910" t="s">
        <v>949</v>
      </c>
      <c r="FY910" t="s">
        <v>252</v>
      </c>
    </row>
    <row r="911" spans="1:181" x14ac:dyDescent="0.35">
      <c r="A911">
        <v>914</v>
      </c>
      <c r="B911" t="s">
        <v>5668</v>
      </c>
      <c r="C911" t="s">
        <v>5651</v>
      </c>
      <c r="D911" t="s">
        <v>2086</v>
      </c>
      <c r="E911" t="s">
        <v>2087</v>
      </c>
      <c r="F911" t="s">
        <v>192</v>
      </c>
      <c r="G911" t="s">
        <v>331</v>
      </c>
      <c r="H911" t="s">
        <v>194</v>
      </c>
      <c r="I911" t="s">
        <v>331</v>
      </c>
      <c r="J911" t="s">
        <v>316</v>
      </c>
      <c r="K911" t="s">
        <v>193</v>
      </c>
      <c r="L911" t="s">
        <v>540</v>
      </c>
      <c r="M911" t="s">
        <v>193</v>
      </c>
      <c r="N911" t="s">
        <v>196</v>
      </c>
      <c r="O911" t="s">
        <v>197</v>
      </c>
      <c r="P911" t="s">
        <v>198</v>
      </c>
      <c r="Q911">
        <v>3500</v>
      </c>
      <c r="R911" t="s">
        <v>198</v>
      </c>
      <c r="S911">
        <v>1000</v>
      </c>
      <c r="T911">
        <v>5</v>
      </c>
      <c r="U911">
        <v>4</v>
      </c>
      <c r="V911" t="s">
        <v>199</v>
      </c>
      <c r="W911" t="s">
        <v>200</v>
      </c>
      <c r="X911">
        <v>3.9</v>
      </c>
      <c r="Y911" t="s">
        <v>193</v>
      </c>
      <c r="Z911" t="s">
        <v>5593</v>
      </c>
      <c r="AA911" t="s">
        <v>1786</v>
      </c>
      <c r="AB911">
        <v>325</v>
      </c>
      <c r="AD911">
        <v>-4</v>
      </c>
      <c r="AE911" t="s">
        <v>193</v>
      </c>
      <c r="AF911" t="s">
        <v>193</v>
      </c>
      <c r="AG911">
        <v>350</v>
      </c>
      <c r="AH911">
        <v>0</v>
      </c>
      <c r="AI911">
        <v>0</v>
      </c>
      <c r="AJ911" t="s">
        <v>193</v>
      </c>
      <c r="AK911" t="s">
        <v>193</v>
      </c>
      <c r="AM911">
        <v>40</v>
      </c>
      <c r="AN911">
        <v>25</v>
      </c>
      <c r="AO911" t="s">
        <v>193</v>
      </c>
      <c r="AP911">
        <v>3.3</v>
      </c>
      <c r="AQ911">
        <v>3.923</v>
      </c>
      <c r="AR911">
        <v>99.894999999999996</v>
      </c>
      <c r="AS911" t="s">
        <v>202</v>
      </c>
      <c r="AT911" t="s">
        <v>203</v>
      </c>
      <c r="AU911" t="s">
        <v>204</v>
      </c>
      <c r="AV911" t="s">
        <v>205</v>
      </c>
      <c r="AW911">
        <v>8</v>
      </c>
      <c r="AX911">
        <v>4</v>
      </c>
      <c r="AY911">
        <v>4</v>
      </c>
      <c r="AZ911" t="s">
        <v>193</v>
      </c>
      <c r="BA911" t="s">
        <v>206</v>
      </c>
      <c r="BB911" t="s">
        <v>206</v>
      </c>
      <c r="BC911" t="s">
        <v>202</v>
      </c>
      <c r="BD911" t="s">
        <v>206</v>
      </c>
      <c r="BE911" t="s">
        <v>206</v>
      </c>
      <c r="BF911" t="s">
        <v>206</v>
      </c>
      <c r="BG911" t="s">
        <v>238</v>
      </c>
      <c r="BH911" t="s">
        <v>237</v>
      </c>
      <c r="BI911">
        <v>2000</v>
      </c>
      <c r="BK911" t="s">
        <v>206</v>
      </c>
      <c r="BL911" t="s">
        <v>208</v>
      </c>
      <c r="BM911" t="s">
        <v>220</v>
      </c>
      <c r="BN911" t="s">
        <v>240</v>
      </c>
      <c r="BO911" t="s">
        <v>32</v>
      </c>
      <c r="BP911" t="s">
        <v>218</v>
      </c>
      <c r="BQ911" t="s">
        <v>26</v>
      </c>
      <c r="BR911" t="s">
        <v>30</v>
      </c>
      <c r="BS911" t="s">
        <v>34</v>
      </c>
      <c r="BT911" t="s">
        <v>193</v>
      </c>
      <c r="BU911" t="s">
        <v>193</v>
      </c>
      <c r="BV911" t="s">
        <v>208</v>
      </c>
      <c r="BW911" t="s">
        <v>209</v>
      </c>
      <c r="BX911" t="s">
        <v>197</v>
      </c>
      <c r="BY911" t="s">
        <v>193</v>
      </c>
      <c r="BZ911" t="s">
        <v>271</v>
      </c>
      <c r="CA911" t="s">
        <v>1256</v>
      </c>
      <c r="CB911" t="s">
        <v>2088</v>
      </c>
      <c r="CC911" t="s">
        <v>2089</v>
      </c>
      <c r="CD911" t="s">
        <v>5664</v>
      </c>
      <c r="CE911">
        <v>1</v>
      </c>
      <c r="CF911">
        <v>1</v>
      </c>
      <c r="CG911" t="s">
        <v>214</v>
      </c>
      <c r="CH911" t="s">
        <v>215</v>
      </c>
      <c r="CI911" t="s">
        <v>215</v>
      </c>
      <c r="CJ911" t="s">
        <v>197</v>
      </c>
      <c r="CK911">
        <v>1000</v>
      </c>
      <c r="CL911" t="s">
        <v>216</v>
      </c>
      <c r="CM911">
        <v>1</v>
      </c>
      <c r="CN911" t="s">
        <v>199</v>
      </c>
      <c r="CO911" t="s">
        <v>193</v>
      </c>
      <c r="CP911">
        <v>1</v>
      </c>
      <c r="CQ911" t="s">
        <v>193</v>
      </c>
      <c r="CR911" t="s">
        <v>193</v>
      </c>
      <c r="CS911" t="s">
        <v>193</v>
      </c>
      <c r="CT911" t="s">
        <v>193</v>
      </c>
      <c r="CU911" t="s">
        <v>193</v>
      </c>
      <c r="CV911" t="s">
        <v>193</v>
      </c>
      <c r="CW911" t="s">
        <v>2086</v>
      </c>
      <c r="CX911" t="s">
        <v>217</v>
      </c>
      <c r="CY911">
        <v>0.35</v>
      </c>
      <c r="CZ911">
        <v>3.5</v>
      </c>
      <c r="DA911" t="s">
        <v>206</v>
      </c>
      <c r="DB911" t="s">
        <v>193</v>
      </c>
      <c r="DC911" t="s">
        <v>193</v>
      </c>
      <c r="DD911" t="s">
        <v>193</v>
      </c>
      <c r="DE911" t="s">
        <v>193</v>
      </c>
      <c r="DF911" t="s">
        <v>193</v>
      </c>
      <c r="DG911" t="s">
        <v>270</v>
      </c>
      <c r="DH911" t="s">
        <v>341</v>
      </c>
      <c r="DI911" t="s">
        <v>511</v>
      </c>
      <c r="DJ911" t="s">
        <v>221</v>
      </c>
      <c r="DK911" t="s">
        <v>31</v>
      </c>
      <c r="DL911" t="s">
        <v>222</v>
      </c>
      <c r="DM911" t="s">
        <v>222</v>
      </c>
      <c r="DN911" t="s">
        <v>223</v>
      </c>
      <c r="DO911" t="s">
        <v>1790</v>
      </c>
      <c r="DP911">
        <v>103.777</v>
      </c>
      <c r="DQ911">
        <v>3.069</v>
      </c>
      <c r="DR911">
        <v>261.08330000000001</v>
      </c>
      <c r="DS911">
        <v>-63.916699999999999</v>
      </c>
      <c r="DT911">
        <v>103.777</v>
      </c>
      <c r="DU911">
        <v>3.069</v>
      </c>
      <c r="DV911">
        <v>265.83949999999999</v>
      </c>
      <c r="DW911">
        <v>-59.160499999999999</v>
      </c>
      <c r="DX911">
        <v>103.777</v>
      </c>
      <c r="DY911">
        <v>3.069</v>
      </c>
      <c r="DZ911">
        <v>254.6814</v>
      </c>
      <c r="EA911">
        <v>-70.318600000000004</v>
      </c>
      <c r="EB911">
        <v>105.652</v>
      </c>
      <c r="EC911">
        <v>2.6659999999999999</v>
      </c>
      <c r="ED911">
        <v>214.0977</v>
      </c>
      <c r="EE911">
        <v>-110.9023</v>
      </c>
      <c r="EF911">
        <v>106.928</v>
      </c>
      <c r="EG911">
        <v>2.3980000000000001</v>
      </c>
      <c r="EH911">
        <v>190.71950000000001</v>
      </c>
      <c r="EI911">
        <v>-134.28049999999999</v>
      </c>
      <c r="EJ911">
        <v>108.485</v>
      </c>
      <c r="EK911">
        <v>2.0750000000000002</v>
      </c>
      <c r="EL911">
        <v>171.07759999999999</v>
      </c>
      <c r="EM911">
        <v>-153.92240000000001</v>
      </c>
      <c r="EN911">
        <v>108.601</v>
      </c>
      <c r="EO911">
        <v>2.0499999999999998</v>
      </c>
      <c r="EP911">
        <v>166.25649999999999</v>
      </c>
      <c r="EQ911">
        <v>-158.74350000000001</v>
      </c>
      <c r="ER911">
        <v>108.705</v>
      </c>
      <c r="ES911">
        <v>2.0259999999999998</v>
      </c>
      <c r="ET911">
        <v>167.3614</v>
      </c>
      <c r="EU911">
        <v>-157.6386</v>
      </c>
      <c r="EV911">
        <v>108.705</v>
      </c>
      <c r="EW911">
        <v>2.0259999999999998</v>
      </c>
      <c r="EX911">
        <v>169.1352</v>
      </c>
      <c r="EY911">
        <v>-155.8648</v>
      </c>
      <c r="EZ911">
        <v>108.705</v>
      </c>
      <c r="FA911">
        <v>2.0259999999999998</v>
      </c>
      <c r="FB911">
        <v>166.5812</v>
      </c>
      <c r="FC911">
        <v>-158.4188</v>
      </c>
      <c r="FD911">
        <v>108.642</v>
      </c>
      <c r="FE911">
        <v>2.036</v>
      </c>
      <c r="FF911">
        <v>167.30719999999999</v>
      </c>
      <c r="FG911">
        <v>-157.69280000000001</v>
      </c>
      <c r="FH911">
        <v>72</v>
      </c>
      <c r="FI911">
        <v>-4.5999999999999996</v>
      </c>
      <c r="FJ911">
        <v>90.13</v>
      </c>
      <c r="FK911">
        <v>6.22</v>
      </c>
      <c r="FL911">
        <v>141.83799999999999</v>
      </c>
      <c r="FM911">
        <v>2.13</v>
      </c>
      <c r="FN911">
        <v>0.45069999999999999</v>
      </c>
      <c r="FO911">
        <v>-6.2916999999999996</v>
      </c>
      <c r="FP911">
        <v>0.55279999999999996</v>
      </c>
      <c r="FQ911">
        <v>-0.91080000000000005</v>
      </c>
      <c r="FR911">
        <v>0.68720000000000003</v>
      </c>
      <c r="FS911">
        <v>13.875500000000001</v>
      </c>
      <c r="FT911">
        <v>1.1404000000000001</v>
      </c>
      <c r="FU911">
        <v>41.803800000000003</v>
      </c>
      <c r="FV911">
        <v>1.7847999999999999</v>
      </c>
      <c r="FW911">
        <v>23.956099999999999</v>
      </c>
      <c r="FX911" t="s">
        <v>2090</v>
      </c>
      <c r="FY911">
        <v>105071.4388</v>
      </c>
    </row>
    <row r="912" spans="1:181" x14ac:dyDescent="0.35">
      <c r="A912">
        <v>915</v>
      </c>
      <c r="B912" t="s">
        <v>5668</v>
      </c>
      <c r="C912" t="s">
        <v>5651</v>
      </c>
      <c r="D912" t="s">
        <v>2086</v>
      </c>
      <c r="E912" t="s">
        <v>2087</v>
      </c>
      <c r="F912" t="s">
        <v>192</v>
      </c>
      <c r="G912" t="s">
        <v>331</v>
      </c>
      <c r="H912" t="s">
        <v>194</v>
      </c>
      <c r="I912" t="s">
        <v>331</v>
      </c>
      <c r="J912" t="s">
        <v>316</v>
      </c>
      <c r="K912" t="s">
        <v>193</v>
      </c>
      <c r="L912" t="s">
        <v>540</v>
      </c>
      <c r="M912" t="s">
        <v>193</v>
      </c>
      <c r="N912" t="s">
        <v>196</v>
      </c>
      <c r="O912" t="s">
        <v>197</v>
      </c>
      <c r="P912" t="s">
        <v>198</v>
      </c>
      <c r="Q912">
        <v>3500</v>
      </c>
      <c r="R912" t="s">
        <v>198</v>
      </c>
      <c r="S912">
        <v>750</v>
      </c>
      <c r="T912">
        <v>10</v>
      </c>
      <c r="U912">
        <v>4</v>
      </c>
      <c r="V912" t="s">
        <v>199</v>
      </c>
      <c r="W912" t="s">
        <v>200</v>
      </c>
      <c r="X912">
        <v>4.45</v>
      </c>
      <c r="Y912" t="s">
        <v>193</v>
      </c>
      <c r="Z912" t="s">
        <v>5405</v>
      </c>
      <c r="AA912" t="s">
        <v>1544</v>
      </c>
      <c r="AB912">
        <v>335</v>
      </c>
      <c r="AD912">
        <v>-3</v>
      </c>
      <c r="AE912" t="s">
        <v>193</v>
      </c>
      <c r="AF912" t="s">
        <v>193</v>
      </c>
      <c r="AG912">
        <v>360</v>
      </c>
      <c r="AH912">
        <v>0</v>
      </c>
      <c r="AI912">
        <v>0</v>
      </c>
      <c r="AJ912" t="s">
        <v>193</v>
      </c>
      <c r="AK912" t="s">
        <v>193</v>
      </c>
      <c r="AM912">
        <v>40</v>
      </c>
      <c r="AN912">
        <v>25</v>
      </c>
      <c r="AO912" t="s">
        <v>193</v>
      </c>
      <c r="AP912">
        <v>4.29</v>
      </c>
      <c r="AQ912">
        <v>4.4969999999999999</v>
      </c>
      <c r="AR912">
        <v>99.623000000000005</v>
      </c>
      <c r="AS912" t="s">
        <v>202</v>
      </c>
      <c r="AT912" t="s">
        <v>203</v>
      </c>
      <c r="AU912" t="s">
        <v>204</v>
      </c>
      <c r="AV912" t="s">
        <v>205</v>
      </c>
      <c r="AW912">
        <v>8</v>
      </c>
      <c r="AX912">
        <v>4</v>
      </c>
      <c r="AY912">
        <v>4</v>
      </c>
      <c r="AZ912" t="s">
        <v>193</v>
      </c>
      <c r="BA912" t="s">
        <v>206</v>
      </c>
      <c r="BB912" t="s">
        <v>206</v>
      </c>
      <c r="BC912" t="s">
        <v>202</v>
      </c>
      <c r="BD912" t="s">
        <v>206</v>
      </c>
      <c r="BE912" t="s">
        <v>206</v>
      </c>
      <c r="BF912" t="s">
        <v>206</v>
      </c>
      <c r="BG912" t="s">
        <v>238</v>
      </c>
      <c r="BH912" t="s">
        <v>237</v>
      </c>
      <c r="BI912">
        <v>2000</v>
      </c>
      <c r="BK912" t="s">
        <v>206</v>
      </c>
      <c r="BL912" t="s">
        <v>208</v>
      </c>
      <c r="BM912" t="s">
        <v>220</v>
      </c>
      <c r="BN912" t="s">
        <v>240</v>
      </c>
      <c r="BO912" t="s">
        <v>32</v>
      </c>
      <c r="BP912" t="s">
        <v>218</v>
      </c>
      <c r="BQ912" t="s">
        <v>26</v>
      </c>
      <c r="BR912" t="s">
        <v>30</v>
      </c>
      <c r="BS912" t="s">
        <v>34</v>
      </c>
      <c r="BT912" t="s">
        <v>193</v>
      </c>
      <c r="BU912" t="s">
        <v>193</v>
      </c>
      <c r="BV912" t="s">
        <v>208</v>
      </c>
      <c r="BW912" t="s">
        <v>209</v>
      </c>
      <c r="BX912" t="s">
        <v>197</v>
      </c>
      <c r="BY912" t="s">
        <v>193</v>
      </c>
      <c r="BZ912" t="s">
        <v>271</v>
      </c>
      <c r="CA912" t="s">
        <v>1256</v>
      </c>
      <c r="CB912" t="s">
        <v>2091</v>
      </c>
      <c r="CC912" t="s">
        <v>193</v>
      </c>
      <c r="CD912" t="s">
        <v>5664</v>
      </c>
      <c r="CE912">
        <v>1</v>
      </c>
      <c r="CF912">
        <v>0</v>
      </c>
      <c r="CG912" t="s">
        <v>214</v>
      </c>
      <c r="CH912" t="s">
        <v>215</v>
      </c>
      <c r="CI912" t="s">
        <v>215</v>
      </c>
      <c r="CJ912" t="s">
        <v>197</v>
      </c>
      <c r="CK912">
        <v>750</v>
      </c>
      <c r="CL912" t="s">
        <v>216</v>
      </c>
      <c r="CM912">
        <v>1</v>
      </c>
      <c r="CN912" t="s">
        <v>199</v>
      </c>
      <c r="CO912" t="s">
        <v>193</v>
      </c>
      <c r="CP912">
        <v>3</v>
      </c>
      <c r="CQ912" t="s">
        <v>193</v>
      </c>
      <c r="CR912" t="s">
        <v>193</v>
      </c>
      <c r="CS912" t="s">
        <v>193</v>
      </c>
      <c r="CT912" t="s">
        <v>193</v>
      </c>
      <c r="CU912" t="s">
        <v>193</v>
      </c>
      <c r="CV912" t="s">
        <v>193</v>
      </c>
      <c r="CW912" t="s">
        <v>2086</v>
      </c>
      <c r="CX912" t="s">
        <v>217</v>
      </c>
      <c r="CY912">
        <v>0.45</v>
      </c>
      <c r="CZ912">
        <v>3.375</v>
      </c>
      <c r="DA912" t="s">
        <v>206</v>
      </c>
      <c r="DB912" t="s">
        <v>193</v>
      </c>
      <c r="DC912" t="s">
        <v>193</v>
      </c>
      <c r="DD912" t="s">
        <v>193</v>
      </c>
      <c r="DE912" t="s">
        <v>193</v>
      </c>
      <c r="DF912" t="s">
        <v>193</v>
      </c>
      <c r="DG912" t="s">
        <v>270</v>
      </c>
      <c r="DH912" t="s">
        <v>341</v>
      </c>
      <c r="DI912" t="s">
        <v>511</v>
      </c>
      <c r="DJ912" t="s">
        <v>221</v>
      </c>
      <c r="DK912" t="s">
        <v>31</v>
      </c>
      <c r="DL912" t="s">
        <v>222</v>
      </c>
      <c r="DM912" t="s">
        <v>222</v>
      </c>
      <c r="DN912" t="s">
        <v>223</v>
      </c>
      <c r="DO912" t="s">
        <v>1547</v>
      </c>
      <c r="DP912">
        <v>107.708</v>
      </c>
      <c r="DQ912">
        <v>3.5110000000000001</v>
      </c>
      <c r="DR912">
        <v>266.57850000000002</v>
      </c>
      <c r="DS912">
        <v>-68.421499999999995</v>
      </c>
      <c r="DT912">
        <v>109.901</v>
      </c>
      <c r="DU912">
        <v>3.258</v>
      </c>
      <c r="DV912">
        <v>247.18469999999999</v>
      </c>
      <c r="DW912">
        <v>-87.815299999999993</v>
      </c>
      <c r="DX912">
        <v>110.952</v>
      </c>
      <c r="DY912">
        <v>3.1379999999999999</v>
      </c>
      <c r="DZ912">
        <v>229.15289999999999</v>
      </c>
      <c r="EA912">
        <v>-105.8471</v>
      </c>
      <c r="EB912">
        <v>112.40600000000001</v>
      </c>
      <c r="EC912">
        <v>2.9750000000000001</v>
      </c>
      <c r="ED912">
        <v>210.79130000000001</v>
      </c>
      <c r="EE912">
        <v>-124.20869999999999</v>
      </c>
      <c r="EF912">
        <v>112.40600000000001</v>
      </c>
      <c r="EG912">
        <v>2.9750000000000001</v>
      </c>
      <c r="EH912">
        <v>213.08009999999999</v>
      </c>
      <c r="EI912">
        <v>-121.9199</v>
      </c>
      <c r="EJ912">
        <v>113.78100000000001</v>
      </c>
      <c r="EK912">
        <v>2.823</v>
      </c>
      <c r="EL912">
        <v>214.85749999999999</v>
      </c>
      <c r="EM912">
        <v>-120.1425</v>
      </c>
      <c r="EN912">
        <v>113.721</v>
      </c>
      <c r="EO912">
        <v>2.8290000000000002</v>
      </c>
      <c r="EP912">
        <v>210.27799999999999</v>
      </c>
      <c r="EQ912">
        <v>-124.72199999999999</v>
      </c>
      <c r="ER912">
        <v>113.42100000000001</v>
      </c>
      <c r="ES912">
        <v>2.8610000000000002</v>
      </c>
      <c r="ET912">
        <v>219.1721</v>
      </c>
      <c r="EU912">
        <v>-115.8279</v>
      </c>
      <c r="EV912">
        <v>113.173</v>
      </c>
      <c r="EW912">
        <v>2.8879999999999999</v>
      </c>
      <c r="EX912">
        <v>230.50239999999999</v>
      </c>
      <c r="EY912">
        <v>-104.49760000000001</v>
      </c>
      <c r="EZ912">
        <v>113.173</v>
      </c>
      <c r="FA912">
        <v>2.8879999999999999</v>
      </c>
      <c r="FB912">
        <v>229.16820000000001</v>
      </c>
      <c r="FC912">
        <v>-105.8318</v>
      </c>
      <c r="FD912">
        <v>113.173</v>
      </c>
      <c r="FE912">
        <v>2.8879999999999999</v>
      </c>
      <c r="FF912">
        <v>229.3486</v>
      </c>
      <c r="FG912">
        <v>-105.6514</v>
      </c>
      <c r="FH912">
        <v>72</v>
      </c>
      <c r="FI912">
        <v>-4.5999999999999996</v>
      </c>
      <c r="FJ912">
        <v>90.13</v>
      </c>
      <c r="FK912">
        <v>6.22</v>
      </c>
      <c r="FL912">
        <v>141.83799999999999</v>
      </c>
      <c r="FM912">
        <v>2.13</v>
      </c>
      <c r="FN912">
        <v>0.45069999999999999</v>
      </c>
      <c r="FO912">
        <v>-6.2916999999999996</v>
      </c>
      <c r="FP912">
        <v>0.55279999999999996</v>
      </c>
      <c r="FQ912">
        <v>-0.91080000000000005</v>
      </c>
      <c r="FR912">
        <v>0.68720000000000003</v>
      </c>
      <c r="FS912">
        <v>13.875500000000001</v>
      </c>
      <c r="FT912">
        <v>1.1404000000000001</v>
      </c>
      <c r="FU912">
        <v>41.803800000000003</v>
      </c>
      <c r="FV912">
        <v>1.7847999999999999</v>
      </c>
      <c r="FW912">
        <v>23.956099999999999</v>
      </c>
      <c r="FX912" t="s">
        <v>2090</v>
      </c>
      <c r="FY912">
        <v>105071.4388</v>
      </c>
    </row>
    <row r="913" spans="1:181" x14ac:dyDescent="0.35">
      <c r="A913">
        <v>916</v>
      </c>
      <c r="B913" t="s">
        <v>5668</v>
      </c>
      <c r="C913" t="s">
        <v>5651</v>
      </c>
      <c r="D913" t="s">
        <v>2086</v>
      </c>
      <c r="E913" t="s">
        <v>2087</v>
      </c>
      <c r="F913" t="s">
        <v>192</v>
      </c>
      <c r="G913" t="s">
        <v>331</v>
      </c>
      <c r="H913" t="s">
        <v>194</v>
      </c>
      <c r="I913" t="s">
        <v>331</v>
      </c>
      <c r="J913" t="s">
        <v>316</v>
      </c>
      <c r="K913" t="s">
        <v>193</v>
      </c>
      <c r="L913" t="s">
        <v>540</v>
      </c>
      <c r="M913" t="s">
        <v>193</v>
      </c>
      <c r="N913" t="s">
        <v>196</v>
      </c>
      <c r="O913" t="s">
        <v>197</v>
      </c>
      <c r="P913" t="s">
        <v>198</v>
      </c>
      <c r="Q913">
        <v>3500</v>
      </c>
      <c r="R913" t="s">
        <v>198</v>
      </c>
      <c r="S913">
        <v>500</v>
      </c>
      <c r="T913">
        <v>20</v>
      </c>
      <c r="U913">
        <v>4</v>
      </c>
      <c r="V913" t="s">
        <v>199</v>
      </c>
      <c r="W913" t="s">
        <v>200</v>
      </c>
      <c r="X913">
        <v>5.2</v>
      </c>
      <c r="Y913" t="s">
        <v>193</v>
      </c>
      <c r="Z913" t="s">
        <v>5375</v>
      </c>
      <c r="AA913" t="s">
        <v>999</v>
      </c>
      <c r="AB913">
        <v>335</v>
      </c>
      <c r="AD913">
        <v>-2</v>
      </c>
      <c r="AE913" t="s">
        <v>193</v>
      </c>
      <c r="AF913" t="s">
        <v>193</v>
      </c>
      <c r="AG913">
        <v>360</v>
      </c>
      <c r="AH913">
        <v>0</v>
      </c>
      <c r="AI913">
        <v>0</v>
      </c>
      <c r="AJ913" t="s">
        <v>193</v>
      </c>
      <c r="AK913" t="s">
        <v>193</v>
      </c>
      <c r="AM913">
        <v>35</v>
      </c>
      <c r="AN913">
        <v>25</v>
      </c>
      <c r="AO913" t="s">
        <v>193</v>
      </c>
      <c r="AP913">
        <v>6.23</v>
      </c>
      <c r="AQ913">
        <v>5.2389999999999999</v>
      </c>
      <c r="AR913">
        <v>99.519000000000005</v>
      </c>
      <c r="AS913" t="s">
        <v>202</v>
      </c>
      <c r="AT913" t="s">
        <v>203</v>
      </c>
      <c r="AU913" t="s">
        <v>204</v>
      </c>
      <c r="AV913" t="s">
        <v>205</v>
      </c>
      <c r="AW913">
        <v>8</v>
      </c>
      <c r="AX913">
        <v>4</v>
      </c>
      <c r="AY913">
        <v>4</v>
      </c>
      <c r="AZ913" t="s">
        <v>193</v>
      </c>
      <c r="BA913" t="s">
        <v>206</v>
      </c>
      <c r="BB913" t="s">
        <v>206</v>
      </c>
      <c r="BC913" t="s">
        <v>202</v>
      </c>
      <c r="BD913" t="s">
        <v>206</v>
      </c>
      <c r="BE913" t="s">
        <v>206</v>
      </c>
      <c r="BF913" t="s">
        <v>206</v>
      </c>
      <c r="BG913" t="s">
        <v>238</v>
      </c>
      <c r="BH913" t="s">
        <v>237</v>
      </c>
      <c r="BI913">
        <v>2000</v>
      </c>
      <c r="BK913" t="s">
        <v>206</v>
      </c>
      <c r="BL913" t="s">
        <v>208</v>
      </c>
      <c r="BM913" t="s">
        <v>220</v>
      </c>
      <c r="BN913" t="s">
        <v>240</v>
      </c>
      <c r="BO913" t="s">
        <v>32</v>
      </c>
      <c r="BP913" t="s">
        <v>218</v>
      </c>
      <c r="BQ913" t="s">
        <v>26</v>
      </c>
      <c r="BR913" t="s">
        <v>30</v>
      </c>
      <c r="BS913" t="s">
        <v>34</v>
      </c>
      <c r="BT913" t="s">
        <v>193</v>
      </c>
      <c r="BU913" t="s">
        <v>193</v>
      </c>
      <c r="BV913" t="s">
        <v>193</v>
      </c>
      <c r="BW913" t="s">
        <v>209</v>
      </c>
      <c r="BX913" t="s">
        <v>197</v>
      </c>
      <c r="BY913" t="s">
        <v>193</v>
      </c>
      <c r="BZ913" t="s">
        <v>271</v>
      </c>
      <c r="CA913" t="s">
        <v>1256</v>
      </c>
      <c r="CB913" t="s">
        <v>2092</v>
      </c>
      <c r="CC913" t="s">
        <v>193</v>
      </c>
      <c r="CD913" t="s">
        <v>5664</v>
      </c>
      <c r="CE913">
        <v>1</v>
      </c>
      <c r="CF913">
        <v>0</v>
      </c>
      <c r="CG913" t="s">
        <v>214</v>
      </c>
      <c r="CH913" t="s">
        <v>215</v>
      </c>
      <c r="CI913" t="s">
        <v>215</v>
      </c>
      <c r="CJ913" t="s">
        <v>197</v>
      </c>
      <c r="CK913">
        <v>500</v>
      </c>
      <c r="CL913" t="s">
        <v>216</v>
      </c>
      <c r="CM913">
        <v>1</v>
      </c>
      <c r="CN913" t="s">
        <v>199</v>
      </c>
      <c r="CO913" t="s">
        <v>193</v>
      </c>
      <c r="CP913">
        <v>6</v>
      </c>
      <c r="CQ913" t="s">
        <v>193</v>
      </c>
      <c r="CR913" t="s">
        <v>193</v>
      </c>
      <c r="CS913" t="s">
        <v>193</v>
      </c>
      <c r="CT913" t="s">
        <v>193</v>
      </c>
      <c r="CU913" t="s">
        <v>193</v>
      </c>
      <c r="CV913" t="s">
        <v>193</v>
      </c>
      <c r="CW913" t="s">
        <v>2086</v>
      </c>
      <c r="CX913" t="s">
        <v>217</v>
      </c>
      <c r="CY913">
        <v>0.75</v>
      </c>
      <c r="CZ913">
        <v>3.75</v>
      </c>
      <c r="DA913" t="s">
        <v>206</v>
      </c>
      <c r="DB913" t="s">
        <v>193</v>
      </c>
      <c r="DC913" t="s">
        <v>193</v>
      </c>
      <c r="DD913" t="s">
        <v>193</v>
      </c>
      <c r="DE913" t="s">
        <v>193</v>
      </c>
      <c r="DF913" t="s">
        <v>193</v>
      </c>
      <c r="DG913" t="s">
        <v>270</v>
      </c>
      <c r="DH913" t="s">
        <v>341</v>
      </c>
      <c r="DI913" t="s">
        <v>511</v>
      </c>
      <c r="DJ913" t="s">
        <v>221</v>
      </c>
      <c r="DK913" t="s">
        <v>31</v>
      </c>
      <c r="DL913" t="s">
        <v>222</v>
      </c>
      <c r="DM913" t="s">
        <v>222</v>
      </c>
      <c r="DN913" t="s">
        <v>223</v>
      </c>
      <c r="DO913" t="s">
        <v>1002</v>
      </c>
      <c r="DP913">
        <v>115.881</v>
      </c>
      <c r="DQ913">
        <v>4.0179999999999998</v>
      </c>
      <c r="DR913">
        <v>257.18950000000001</v>
      </c>
      <c r="DS913">
        <v>-77.810500000000005</v>
      </c>
      <c r="DT913">
        <v>120.059</v>
      </c>
      <c r="DU913">
        <v>3.742</v>
      </c>
      <c r="DV913">
        <v>238.01849999999999</v>
      </c>
      <c r="DW913">
        <v>-96.981499999999997</v>
      </c>
      <c r="DX913">
        <v>118.289</v>
      </c>
      <c r="DY913">
        <v>3.8570000000000002</v>
      </c>
      <c r="DZ913">
        <v>244.9956</v>
      </c>
      <c r="EA913">
        <v>-90.004400000000004</v>
      </c>
      <c r="EB913">
        <v>120.68899999999999</v>
      </c>
      <c r="EC913">
        <v>3.7010000000000001</v>
      </c>
      <c r="ED913">
        <v>224.81630000000001</v>
      </c>
      <c r="EE913">
        <v>-110.1837</v>
      </c>
      <c r="EF913">
        <v>120.627</v>
      </c>
      <c r="EG913">
        <v>3.7050000000000001</v>
      </c>
      <c r="EH913">
        <v>225.7535</v>
      </c>
      <c r="EI913">
        <v>-109.2465</v>
      </c>
      <c r="EJ913">
        <v>124.733</v>
      </c>
      <c r="EK913">
        <v>3.4470000000000001</v>
      </c>
      <c r="EL913">
        <v>217.7878</v>
      </c>
      <c r="EM913">
        <v>-117.2122</v>
      </c>
      <c r="EN913">
        <v>123.15</v>
      </c>
      <c r="EO913">
        <v>3.5449999999999999</v>
      </c>
      <c r="EP913">
        <v>219.93809999999999</v>
      </c>
      <c r="EQ913">
        <v>-115.06189999999999</v>
      </c>
      <c r="ER913">
        <v>123.239</v>
      </c>
      <c r="ES913">
        <v>3.5390000000000001</v>
      </c>
      <c r="ET913">
        <v>221.0788</v>
      </c>
      <c r="EU913">
        <v>-113.9212</v>
      </c>
      <c r="EV913">
        <v>122.85299999999999</v>
      </c>
      <c r="EW913">
        <v>3.5630000000000002</v>
      </c>
      <c r="EX913">
        <v>234.1575</v>
      </c>
      <c r="EY913">
        <v>-100.8425</v>
      </c>
      <c r="EZ913">
        <v>122.771</v>
      </c>
      <c r="FA913">
        <v>3.5680000000000001</v>
      </c>
      <c r="FB913">
        <v>232.39519999999999</v>
      </c>
      <c r="FC913">
        <v>-102.6048</v>
      </c>
      <c r="FD913">
        <v>124.36</v>
      </c>
      <c r="FE913">
        <v>3.4689999999999999</v>
      </c>
      <c r="FF913">
        <v>225.7088</v>
      </c>
      <c r="FG913">
        <v>-109.2912</v>
      </c>
      <c r="FH913">
        <v>72</v>
      </c>
      <c r="FI913">
        <v>-4.5999999999999996</v>
      </c>
      <c r="FJ913">
        <v>90.13</v>
      </c>
      <c r="FK913">
        <v>6.22</v>
      </c>
      <c r="FL913">
        <v>141.83799999999999</v>
      </c>
      <c r="FM913">
        <v>2.13</v>
      </c>
      <c r="FN913">
        <v>0.45069999999999999</v>
      </c>
      <c r="FO913">
        <v>-6.2916999999999996</v>
      </c>
      <c r="FP913">
        <v>0.55279999999999996</v>
      </c>
      <c r="FQ913">
        <v>-0.91080000000000005</v>
      </c>
      <c r="FR913">
        <v>0.68720000000000003</v>
      </c>
      <c r="FS913">
        <v>13.875500000000001</v>
      </c>
      <c r="FT913">
        <v>1.1404000000000001</v>
      </c>
      <c r="FU913">
        <v>41.803800000000003</v>
      </c>
      <c r="FV913">
        <v>1.7847999999999999</v>
      </c>
      <c r="FW913">
        <v>23.956099999999999</v>
      </c>
      <c r="FX913" t="s">
        <v>2090</v>
      </c>
      <c r="FY913">
        <v>105071.4388</v>
      </c>
    </row>
    <row r="914" spans="1:181" x14ac:dyDescent="0.35">
      <c r="A914">
        <v>917</v>
      </c>
      <c r="B914" t="s">
        <v>5668</v>
      </c>
      <c r="C914" t="s">
        <v>5651</v>
      </c>
      <c r="D914" t="s">
        <v>2086</v>
      </c>
      <c r="E914" t="s">
        <v>2087</v>
      </c>
      <c r="F914" t="s">
        <v>192</v>
      </c>
      <c r="G914" t="s">
        <v>331</v>
      </c>
      <c r="H914" t="s">
        <v>194</v>
      </c>
      <c r="I914" t="s">
        <v>331</v>
      </c>
      <c r="J914" t="s">
        <v>316</v>
      </c>
      <c r="K914" t="s">
        <v>193</v>
      </c>
      <c r="L914" t="s">
        <v>540</v>
      </c>
      <c r="M914" t="s">
        <v>193</v>
      </c>
      <c r="N914" t="s">
        <v>196</v>
      </c>
      <c r="O914" t="s">
        <v>197</v>
      </c>
      <c r="P914" t="s">
        <v>198</v>
      </c>
      <c r="Q914">
        <v>3500</v>
      </c>
      <c r="R914" t="s">
        <v>198</v>
      </c>
      <c r="S914">
        <v>1250</v>
      </c>
      <c r="T914">
        <v>30</v>
      </c>
      <c r="U914">
        <v>4</v>
      </c>
      <c r="V914" t="s">
        <v>199</v>
      </c>
      <c r="W914" t="s">
        <v>200</v>
      </c>
      <c r="X914">
        <v>5.3</v>
      </c>
      <c r="Y914" t="s">
        <v>193</v>
      </c>
      <c r="Z914" t="s">
        <v>5625</v>
      </c>
      <c r="AA914" t="s">
        <v>999</v>
      </c>
      <c r="AB914">
        <v>345</v>
      </c>
      <c r="AD914">
        <v>-2</v>
      </c>
      <c r="AE914" t="s">
        <v>193</v>
      </c>
      <c r="AF914" t="s">
        <v>193</v>
      </c>
      <c r="AG914">
        <v>370</v>
      </c>
      <c r="AH914">
        <v>0</v>
      </c>
      <c r="AI914">
        <v>0</v>
      </c>
      <c r="AJ914" t="s">
        <v>193</v>
      </c>
      <c r="AK914" t="s">
        <v>193</v>
      </c>
      <c r="AM914">
        <v>35</v>
      </c>
      <c r="AN914">
        <v>25</v>
      </c>
      <c r="AO914" t="s">
        <v>193</v>
      </c>
      <c r="AP914">
        <v>3.84</v>
      </c>
      <c r="AQ914">
        <v>5.3390000000000004</v>
      </c>
      <c r="AR914">
        <v>99.418000000000006</v>
      </c>
      <c r="AS914" t="s">
        <v>202</v>
      </c>
      <c r="AT914" t="s">
        <v>203</v>
      </c>
      <c r="AU914" t="s">
        <v>204</v>
      </c>
      <c r="AV914" t="s">
        <v>205</v>
      </c>
      <c r="AW914">
        <v>8</v>
      </c>
      <c r="AX914">
        <v>4</v>
      </c>
      <c r="AY914">
        <v>4</v>
      </c>
      <c r="AZ914" t="s">
        <v>193</v>
      </c>
      <c r="BA914" t="s">
        <v>206</v>
      </c>
      <c r="BB914" t="s">
        <v>206</v>
      </c>
      <c r="BC914" t="s">
        <v>202</v>
      </c>
      <c r="BD914" t="s">
        <v>206</v>
      </c>
      <c r="BE914" t="s">
        <v>206</v>
      </c>
      <c r="BF914" t="s">
        <v>206</v>
      </c>
      <c r="BG914" t="s">
        <v>238</v>
      </c>
      <c r="BH914" t="s">
        <v>237</v>
      </c>
      <c r="BI914">
        <v>2000</v>
      </c>
      <c r="BK914" t="s">
        <v>206</v>
      </c>
      <c r="BL914" t="s">
        <v>208</v>
      </c>
      <c r="BM914" t="s">
        <v>220</v>
      </c>
      <c r="BN914" t="s">
        <v>240</v>
      </c>
      <c r="BO914" t="s">
        <v>32</v>
      </c>
      <c r="BP914" t="s">
        <v>218</v>
      </c>
      <c r="BQ914" t="s">
        <v>26</v>
      </c>
      <c r="BR914" t="s">
        <v>30</v>
      </c>
      <c r="BS914" t="s">
        <v>34</v>
      </c>
      <c r="BT914" t="s">
        <v>193</v>
      </c>
      <c r="BU914" t="s">
        <v>193</v>
      </c>
      <c r="BV914" t="s">
        <v>193</v>
      </c>
      <c r="BW914" t="s">
        <v>209</v>
      </c>
      <c r="BX914" t="s">
        <v>197</v>
      </c>
      <c r="BY914" t="s">
        <v>193</v>
      </c>
      <c r="BZ914" t="s">
        <v>271</v>
      </c>
      <c r="CA914" t="s">
        <v>1256</v>
      </c>
      <c r="CB914" t="s">
        <v>2093</v>
      </c>
      <c r="CC914" t="s">
        <v>193</v>
      </c>
      <c r="CD914" t="s">
        <v>5664</v>
      </c>
      <c r="CE914">
        <v>1</v>
      </c>
      <c r="CF914">
        <v>0</v>
      </c>
      <c r="CG914" t="s">
        <v>214</v>
      </c>
      <c r="CH914" t="s">
        <v>215</v>
      </c>
      <c r="CI914" t="s">
        <v>215</v>
      </c>
      <c r="CJ914" t="s">
        <v>197</v>
      </c>
      <c r="CK914">
        <v>1250</v>
      </c>
      <c r="CL914" t="s">
        <v>216</v>
      </c>
      <c r="CM914">
        <v>1</v>
      </c>
      <c r="CN914" t="s">
        <v>199</v>
      </c>
      <c r="CO914" t="s">
        <v>193</v>
      </c>
      <c r="CP914">
        <v>6</v>
      </c>
      <c r="CQ914" t="s">
        <v>193</v>
      </c>
      <c r="CR914" t="s">
        <v>193</v>
      </c>
      <c r="CS914" t="s">
        <v>193</v>
      </c>
      <c r="CT914" t="s">
        <v>193</v>
      </c>
      <c r="CU914" t="s">
        <v>193</v>
      </c>
      <c r="CV914" t="s">
        <v>193</v>
      </c>
      <c r="CW914" t="s">
        <v>2086</v>
      </c>
      <c r="CX914" t="s">
        <v>217</v>
      </c>
      <c r="CY914">
        <v>0.875</v>
      </c>
      <c r="CZ914">
        <v>10.938000000000001</v>
      </c>
      <c r="DA914" t="s">
        <v>206</v>
      </c>
      <c r="DB914" t="s">
        <v>193</v>
      </c>
      <c r="DC914" t="s">
        <v>193</v>
      </c>
      <c r="DD914" t="s">
        <v>193</v>
      </c>
      <c r="DE914" t="s">
        <v>193</v>
      </c>
      <c r="DF914" t="s">
        <v>193</v>
      </c>
      <c r="DG914" t="s">
        <v>270</v>
      </c>
      <c r="DH914" t="s">
        <v>341</v>
      </c>
      <c r="DI914" t="s">
        <v>511</v>
      </c>
      <c r="DJ914" t="s">
        <v>221</v>
      </c>
      <c r="DK914" t="s">
        <v>31</v>
      </c>
      <c r="DL914" t="s">
        <v>222</v>
      </c>
      <c r="DM914" t="s">
        <v>222</v>
      </c>
      <c r="DN914" t="s">
        <v>223</v>
      </c>
      <c r="DO914" t="s">
        <v>1002</v>
      </c>
      <c r="DP914">
        <v>119.202</v>
      </c>
      <c r="DQ914">
        <v>4.1639999999999997</v>
      </c>
      <c r="DR914">
        <v>271.78949999999998</v>
      </c>
      <c r="DS914">
        <v>-73.210499999999996</v>
      </c>
      <c r="DT914">
        <v>126.538</v>
      </c>
      <c r="DU914">
        <v>3.7970000000000002</v>
      </c>
      <c r="DV914">
        <v>243.51849999999999</v>
      </c>
      <c r="DW914">
        <v>-101.4815</v>
      </c>
      <c r="DX914">
        <v>127.646</v>
      </c>
      <c r="DY914">
        <v>3.7440000000000002</v>
      </c>
      <c r="DZ914">
        <v>233.69560000000001</v>
      </c>
      <c r="EA914">
        <v>-111.3044</v>
      </c>
      <c r="EB914">
        <v>128.19999999999999</v>
      </c>
      <c r="EC914">
        <v>3.718</v>
      </c>
      <c r="ED914">
        <v>226.5163</v>
      </c>
      <c r="EE914">
        <v>-118.4837</v>
      </c>
      <c r="EF914">
        <v>127.262</v>
      </c>
      <c r="EG914">
        <v>3.762</v>
      </c>
      <c r="EH914">
        <v>231.45349999999999</v>
      </c>
      <c r="EI914">
        <v>-113.54649999999999</v>
      </c>
      <c r="EJ914">
        <v>132.21100000000001</v>
      </c>
      <c r="EK914">
        <v>3.5329999999999999</v>
      </c>
      <c r="EL914">
        <v>226.3878</v>
      </c>
      <c r="EM914">
        <v>-118.6122</v>
      </c>
      <c r="EN914">
        <v>130.691</v>
      </c>
      <c r="EO914">
        <v>3.6019999999999999</v>
      </c>
      <c r="EP914">
        <v>225.63810000000001</v>
      </c>
      <c r="EQ914">
        <v>-119.36190000000001</v>
      </c>
      <c r="ER914">
        <v>129.83799999999999</v>
      </c>
      <c r="ES914">
        <v>3.641</v>
      </c>
      <c r="ET914">
        <v>231.27879999999999</v>
      </c>
      <c r="EU914">
        <v>-113.7212</v>
      </c>
      <c r="EV914">
        <v>129.77099999999999</v>
      </c>
      <c r="EW914">
        <v>3.6440000000000001</v>
      </c>
      <c r="EX914">
        <v>242.25749999999999</v>
      </c>
      <c r="EY914">
        <v>-102.74250000000001</v>
      </c>
      <c r="EZ914">
        <v>130.922</v>
      </c>
      <c r="FA914">
        <v>3.5910000000000002</v>
      </c>
      <c r="FB914">
        <v>234.6952</v>
      </c>
      <c r="FC914">
        <v>-110.3048</v>
      </c>
      <c r="FD914">
        <v>131.626</v>
      </c>
      <c r="FE914">
        <v>3.5590000000000002</v>
      </c>
      <c r="FF914">
        <v>234.7088</v>
      </c>
      <c r="FG914">
        <v>-110.2912</v>
      </c>
      <c r="FH914">
        <v>72</v>
      </c>
      <c r="FI914">
        <v>-4.5999999999999996</v>
      </c>
      <c r="FJ914">
        <v>90.13</v>
      </c>
      <c r="FK914">
        <v>6.22</v>
      </c>
      <c r="FL914">
        <v>141.83799999999999</v>
      </c>
      <c r="FM914">
        <v>2.13</v>
      </c>
      <c r="FN914">
        <v>0.45069999999999999</v>
      </c>
      <c r="FO914">
        <v>-6.2916999999999996</v>
      </c>
      <c r="FP914">
        <v>0.55279999999999996</v>
      </c>
      <c r="FQ914">
        <v>-0.91080000000000005</v>
      </c>
      <c r="FR914">
        <v>0.68720000000000003</v>
      </c>
      <c r="FS914">
        <v>13.875500000000001</v>
      </c>
      <c r="FT914">
        <v>1.1404000000000001</v>
      </c>
      <c r="FU914">
        <v>41.803800000000003</v>
      </c>
      <c r="FV914">
        <v>1.7847999999999999</v>
      </c>
      <c r="FW914">
        <v>23.956099999999999</v>
      </c>
      <c r="FX914" t="s">
        <v>2090</v>
      </c>
      <c r="FY914">
        <v>105071.4388</v>
      </c>
    </row>
    <row r="915" spans="1:181" x14ac:dyDescent="0.35">
      <c r="A915">
        <v>918</v>
      </c>
      <c r="B915" t="s">
        <v>5668</v>
      </c>
      <c r="C915" t="s">
        <v>5635</v>
      </c>
      <c r="D915" t="s">
        <v>368</v>
      </c>
      <c r="E915" t="s">
        <v>562</v>
      </c>
      <c r="F915" t="s">
        <v>441</v>
      </c>
      <c r="G915" t="s">
        <v>304</v>
      </c>
      <c r="H915" t="s">
        <v>285</v>
      </c>
      <c r="I915" t="s">
        <v>304</v>
      </c>
      <c r="J915" t="s">
        <v>285</v>
      </c>
      <c r="K915" t="s">
        <v>304</v>
      </c>
      <c r="L915" t="s">
        <v>1194</v>
      </c>
      <c r="M915" t="s">
        <v>193</v>
      </c>
      <c r="N915" t="s">
        <v>196</v>
      </c>
      <c r="O915" t="s">
        <v>197</v>
      </c>
      <c r="P915" t="s">
        <v>198</v>
      </c>
      <c r="Q915">
        <v>1000</v>
      </c>
      <c r="R915" t="s">
        <v>198</v>
      </c>
      <c r="S915">
        <v>1000</v>
      </c>
      <c r="T915">
        <v>10</v>
      </c>
      <c r="U915">
        <v>1</v>
      </c>
      <c r="V915" t="s">
        <v>199</v>
      </c>
      <c r="W915" t="s">
        <v>200</v>
      </c>
      <c r="X915">
        <v>4.55</v>
      </c>
      <c r="Y915" t="s">
        <v>193</v>
      </c>
      <c r="Z915" t="s">
        <v>5674</v>
      </c>
      <c r="AA915" t="s">
        <v>1544</v>
      </c>
      <c r="AB915">
        <v>350</v>
      </c>
      <c r="AD915">
        <v>-1</v>
      </c>
      <c r="AE915" t="s">
        <v>193</v>
      </c>
      <c r="AF915" t="s">
        <v>193</v>
      </c>
      <c r="AG915">
        <v>356.25</v>
      </c>
      <c r="AH915">
        <v>0</v>
      </c>
      <c r="AI915">
        <v>0</v>
      </c>
      <c r="AJ915" t="s">
        <v>193</v>
      </c>
      <c r="AK915" t="s">
        <v>193</v>
      </c>
      <c r="AM915">
        <v>65</v>
      </c>
      <c r="AN915">
        <v>6.25</v>
      </c>
      <c r="AO915" t="s">
        <v>193</v>
      </c>
      <c r="AP915">
        <v>1.4</v>
      </c>
      <c r="AQ915">
        <v>4.601</v>
      </c>
      <c r="AR915">
        <v>99.594999999999999</v>
      </c>
      <c r="AS915" t="s">
        <v>202</v>
      </c>
      <c r="AT915" t="s">
        <v>290</v>
      </c>
      <c r="AU915" t="s">
        <v>204</v>
      </c>
      <c r="AV915" t="s">
        <v>265</v>
      </c>
      <c r="AW915">
        <v>5</v>
      </c>
      <c r="AX915">
        <v>5</v>
      </c>
      <c r="AY915" t="s">
        <v>193</v>
      </c>
      <c r="AZ915" t="s">
        <v>193</v>
      </c>
      <c r="BA915" t="s">
        <v>206</v>
      </c>
      <c r="BB915" t="s">
        <v>206</v>
      </c>
      <c r="BC915" t="s">
        <v>202</v>
      </c>
      <c r="BD915" t="s">
        <v>206</v>
      </c>
      <c r="BE915" t="s">
        <v>206</v>
      </c>
      <c r="BF915" t="s">
        <v>206</v>
      </c>
      <c r="BG915" t="s">
        <v>207</v>
      </c>
      <c r="BH915" t="s">
        <v>193</v>
      </c>
      <c r="BI915">
        <v>2000</v>
      </c>
      <c r="BK915" t="s">
        <v>206</v>
      </c>
      <c r="BL915" t="s">
        <v>218</v>
      </c>
      <c r="BM915" t="s">
        <v>28</v>
      </c>
      <c r="BN915" t="s">
        <v>29</v>
      </c>
      <c r="BO915" t="s">
        <v>30</v>
      </c>
      <c r="BP915" t="s">
        <v>32</v>
      </c>
      <c r="BQ915" t="s">
        <v>193</v>
      </c>
      <c r="BR915" t="s">
        <v>193</v>
      </c>
      <c r="BS915" t="s">
        <v>193</v>
      </c>
      <c r="BT915" t="s">
        <v>193</v>
      </c>
      <c r="BU915" t="s">
        <v>193</v>
      </c>
      <c r="BV915" t="s">
        <v>30</v>
      </c>
      <c r="BW915" t="s">
        <v>209</v>
      </c>
      <c r="BX915" t="s">
        <v>197</v>
      </c>
      <c r="BY915" t="s">
        <v>193</v>
      </c>
      <c r="BZ915" t="s">
        <v>292</v>
      </c>
      <c r="CA915" t="s">
        <v>376</v>
      </c>
      <c r="CB915" t="s">
        <v>2094</v>
      </c>
      <c r="CC915" t="s">
        <v>2095</v>
      </c>
      <c r="CD915" t="s">
        <v>5664</v>
      </c>
      <c r="CE915">
        <v>1</v>
      </c>
      <c r="CF915">
        <v>1</v>
      </c>
      <c r="CG915" t="s">
        <v>214</v>
      </c>
      <c r="CH915" t="s">
        <v>215</v>
      </c>
      <c r="CI915" t="s">
        <v>215</v>
      </c>
      <c r="CJ915" t="s">
        <v>197</v>
      </c>
      <c r="CK915">
        <v>1000</v>
      </c>
      <c r="CL915" t="s">
        <v>216</v>
      </c>
      <c r="CM915">
        <v>1</v>
      </c>
      <c r="CN915" t="s">
        <v>199</v>
      </c>
      <c r="CO915" t="s">
        <v>193</v>
      </c>
      <c r="CP915">
        <v>3</v>
      </c>
      <c r="CQ915" t="s">
        <v>193</v>
      </c>
      <c r="CR915" t="s">
        <v>193</v>
      </c>
      <c r="CS915" t="s">
        <v>193</v>
      </c>
      <c r="CT915" t="s">
        <v>193</v>
      </c>
      <c r="CU915" t="s">
        <v>193</v>
      </c>
      <c r="CV915" t="s">
        <v>193</v>
      </c>
      <c r="CW915" t="s">
        <v>368</v>
      </c>
      <c r="CX915" t="s">
        <v>217</v>
      </c>
      <c r="CY915">
        <v>0.45</v>
      </c>
      <c r="CZ915">
        <v>4.5</v>
      </c>
      <c r="DA915" t="s">
        <v>206</v>
      </c>
      <c r="DB915" t="s">
        <v>193</v>
      </c>
      <c r="DC915" t="s">
        <v>193</v>
      </c>
      <c r="DD915" t="s">
        <v>193</v>
      </c>
      <c r="DE915" t="s">
        <v>193</v>
      </c>
      <c r="DF915" t="s">
        <v>193</v>
      </c>
      <c r="DG915" t="s">
        <v>26</v>
      </c>
      <c r="DH915" t="s">
        <v>220</v>
      </c>
      <c r="DI915" t="s">
        <v>31</v>
      </c>
      <c r="DJ915" t="s">
        <v>341</v>
      </c>
      <c r="DK915" t="s">
        <v>33</v>
      </c>
      <c r="DL915" t="s">
        <v>222</v>
      </c>
      <c r="DM915" t="s">
        <v>222</v>
      </c>
      <c r="DN915" t="s">
        <v>223</v>
      </c>
      <c r="DO915" t="s">
        <v>1547</v>
      </c>
      <c r="DP915">
        <v>102.345</v>
      </c>
      <c r="DQ915">
        <v>4.2539999999999996</v>
      </c>
      <c r="DR915">
        <v>311.39019999999999</v>
      </c>
      <c r="DS915">
        <v>-38.6098</v>
      </c>
      <c r="DT915">
        <v>103.62</v>
      </c>
      <c r="DU915">
        <v>4.0960000000000001</v>
      </c>
      <c r="DV915">
        <v>325.07850000000002</v>
      </c>
      <c r="DW915">
        <v>-24.921500000000002</v>
      </c>
      <c r="DX915">
        <v>105.739</v>
      </c>
      <c r="DY915">
        <v>3.839</v>
      </c>
      <c r="DZ915">
        <v>305.28469999999999</v>
      </c>
      <c r="EA915">
        <v>-44.715299999999999</v>
      </c>
      <c r="EB915">
        <v>109.462</v>
      </c>
      <c r="EC915">
        <v>3.4</v>
      </c>
      <c r="ED915">
        <v>255.35290000000001</v>
      </c>
      <c r="EE915">
        <v>-94.647099999999995</v>
      </c>
      <c r="EF915">
        <v>108.943</v>
      </c>
      <c r="EG915">
        <v>3.46</v>
      </c>
      <c r="EH915">
        <v>259.29129999999998</v>
      </c>
      <c r="EI915">
        <v>-90.708699999999993</v>
      </c>
      <c r="EJ915">
        <v>109.235</v>
      </c>
      <c r="EK915">
        <v>3.4260000000000002</v>
      </c>
      <c r="EL915">
        <v>258.18009999999998</v>
      </c>
      <c r="EM915">
        <v>-91.819900000000004</v>
      </c>
      <c r="EN915">
        <v>112.248</v>
      </c>
      <c r="EO915">
        <v>3.0830000000000002</v>
      </c>
      <c r="EP915">
        <v>240.85749999999999</v>
      </c>
      <c r="EQ915">
        <v>-109.1425</v>
      </c>
      <c r="ER915">
        <v>111.622</v>
      </c>
      <c r="ES915">
        <v>3.153</v>
      </c>
      <c r="ET915">
        <v>242.678</v>
      </c>
      <c r="EU915">
        <v>-107.322</v>
      </c>
      <c r="EV915">
        <v>111.764</v>
      </c>
      <c r="EW915">
        <v>3.1360000000000001</v>
      </c>
      <c r="EX915">
        <v>246.6721</v>
      </c>
      <c r="EY915">
        <v>-103.3279</v>
      </c>
      <c r="EZ915">
        <v>111.44199999999999</v>
      </c>
      <c r="FA915">
        <v>3.1720000000000002</v>
      </c>
      <c r="FB915">
        <v>258.9024</v>
      </c>
      <c r="FC915">
        <v>-91.0976</v>
      </c>
      <c r="FD915">
        <v>111.767</v>
      </c>
      <c r="FE915">
        <v>3.1349999999999998</v>
      </c>
      <c r="FF915">
        <v>253.8682</v>
      </c>
      <c r="FG915">
        <v>-96.131799999999998</v>
      </c>
      <c r="FH915">
        <v>72</v>
      </c>
      <c r="FI915">
        <v>-4.5999999999999996</v>
      </c>
      <c r="FJ915">
        <v>90.13</v>
      </c>
      <c r="FK915">
        <v>6.22</v>
      </c>
      <c r="FL915">
        <v>141.83799999999999</v>
      </c>
      <c r="FM915">
        <v>2.13</v>
      </c>
      <c r="FN915">
        <v>0.45069999999999999</v>
      </c>
      <c r="FO915">
        <v>-6.2916999999999996</v>
      </c>
      <c r="FP915">
        <v>0.55279999999999996</v>
      </c>
      <c r="FQ915">
        <v>-0.91080000000000005</v>
      </c>
      <c r="FR915">
        <v>0.68720000000000003</v>
      </c>
      <c r="FS915">
        <v>13.875500000000001</v>
      </c>
      <c r="FT915">
        <v>1.1404000000000001</v>
      </c>
      <c r="FU915">
        <v>41.803800000000003</v>
      </c>
      <c r="FV915">
        <v>1.7847999999999999</v>
      </c>
      <c r="FW915">
        <v>23.956099999999999</v>
      </c>
      <c r="FX915" t="s">
        <v>567</v>
      </c>
      <c r="FY915">
        <v>31087.192299999999</v>
      </c>
    </row>
    <row r="916" spans="1:181" x14ac:dyDescent="0.35">
      <c r="A916">
        <v>919</v>
      </c>
      <c r="B916" t="s">
        <v>5668</v>
      </c>
      <c r="C916" t="s">
        <v>5637</v>
      </c>
      <c r="D916" t="s">
        <v>27</v>
      </c>
      <c r="E916" t="s">
        <v>925</v>
      </c>
      <c r="F916" t="s">
        <v>441</v>
      </c>
      <c r="G916" t="s">
        <v>193</v>
      </c>
      <c r="H916" t="s">
        <v>233</v>
      </c>
      <c r="I916" t="s">
        <v>193</v>
      </c>
      <c r="J916" t="s">
        <v>194</v>
      </c>
      <c r="K916" t="s">
        <v>193</v>
      </c>
      <c r="L916" t="s">
        <v>1005</v>
      </c>
      <c r="M916">
        <v>3</v>
      </c>
      <c r="N916" t="s">
        <v>196</v>
      </c>
      <c r="O916" t="s">
        <v>197</v>
      </c>
      <c r="P916" t="s">
        <v>198</v>
      </c>
      <c r="Q916">
        <v>1300</v>
      </c>
      <c r="R916" t="s">
        <v>198</v>
      </c>
      <c r="S916">
        <v>1300</v>
      </c>
      <c r="T916">
        <v>21</v>
      </c>
      <c r="U916">
        <v>1</v>
      </c>
      <c r="V916" t="s">
        <v>2096</v>
      </c>
      <c r="W916" t="s">
        <v>289</v>
      </c>
      <c r="X916" t="s">
        <v>193</v>
      </c>
      <c r="Y916" t="s">
        <v>193</v>
      </c>
      <c r="Z916" t="s">
        <v>5675</v>
      </c>
      <c r="AA916" t="s">
        <v>999</v>
      </c>
      <c r="AB916">
        <v>350</v>
      </c>
      <c r="AD916">
        <v>-1</v>
      </c>
      <c r="AE916" t="s">
        <v>193</v>
      </c>
      <c r="AF916" t="s">
        <v>193</v>
      </c>
      <c r="AG916">
        <v>350</v>
      </c>
      <c r="AH916">
        <v>350</v>
      </c>
      <c r="AI916">
        <v>0</v>
      </c>
      <c r="AJ916" t="s">
        <v>193</v>
      </c>
      <c r="AK916" t="s">
        <v>193</v>
      </c>
      <c r="AM916">
        <v>45</v>
      </c>
      <c r="AN916">
        <v>0</v>
      </c>
      <c r="AO916" t="s">
        <v>193</v>
      </c>
      <c r="AP916">
        <v>1.3</v>
      </c>
      <c r="AQ916">
        <v>5.3159999999999998</v>
      </c>
      <c r="AR916">
        <v>100</v>
      </c>
      <c r="AS916" t="s">
        <v>202</v>
      </c>
      <c r="AT916" t="s">
        <v>290</v>
      </c>
      <c r="AU916" t="s">
        <v>204</v>
      </c>
      <c r="AV916" t="s">
        <v>265</v>
      </c>
      <c r="AW916">
        <v>1</v>
      </c>
      <c r="AX916">
        <v>1</v>
      </c>
      <c r="AY916" t="s">
        <v>193</v>
      </c>
      <c r="AZ916" t="s">
        <v>193</v>
      </c>
      <c r="BA916" t="s">
        <v>206</v>
      </c>
      <c r="BB916" t="s">
        <v>206</v>
      </c>
      <c r="BC916" t="s">
        <v>202</v>
      </c>
      <c r="BD916" t="s">
        <v>206</v>
      </c>
      <c r="BE916" t="s">
        <v>206</v>
      </c>
      <c r="BF916" t="s">
        <v>206</v>
      </c>
      <c r="BG916" t="s">
        <v>207</v>
      </c>
      <c r="BH916" t="s">
        <v>193</v>
      </c>
      <c r="BI916">
        <v>1000</v>
      </c>
      <c r="BK916" t="s">
        <v>202</v>
      </c>
      <c r="BL916" t="s">
        <v>220</v>
      </c>
      <c r="BM916" t="s">
        <v>193</v>
      </c>
      <c r="BN916" t="s">
        <v>193</v>
      </c>
      <c r="BO916" t="s">
        <v>193</v>
      </c>
      <c r="BP916" t="s">
        <v>193</v>
      </c>
      <c r="BQ916" t="s">
        <v>193</v>
      </c>
      <c r="BR916" t="s">
        <v>193</v>
      </c>
      <c r="BS916" t="s">
        <v>193</v>
      </c>
      <c r="BT916" t="s">
        <v>193</v>
      </c>
      <c r="BU916" t="s">
        <v>193</v>
      </c>
      <c r="BV916" t="s">
        <v>220</v>
      </c>
      <c r="BW916" t="s">
        <v>209</v>
      </c>
      <c r="BX916" t="s">
        <v>197</v>
      </c>
      <c r="BY916" t="s">
        <v>193</v>
      </c>
      <c r="BZ916" t="s">
        <v>292</v>
      </c>
      <c r="CA916" t="s">
        <v>307</v>
      </c>
      <c r="CB916" t="s">
        <v>2097</v>
      </c>
      <c r="CC916" t="s">
        <v>2098</v>
      </c>
      <c r="CD916" t="s">
        <v>5664</v>
      </c>
      <c r="CE916">
        <v>1</v>
      </c>
      <c r="CF916">
        <v>1</v>
      </c>
      <c r="CG916" t="s">
        <v>214</v>
      </c>
      <c r="CH916" t="s">
        <v>215</v>
      </c>
      <c r="CI916" t="s">
        <v>215</v>
      </c>
      <c r="CJ916" t="s">
        <v>197</v>
      </c>
      <c r="CK916">
        <v>1300</v>
      </c>
      <c r="CL916" t="s">
        <v>216</v>
      </c>
      <c r="CM916">
        <v>1</v>
      </c>
      <c r="CN916" t="s">
        <v>2096</v>
      </c>
      <c r="CO916" t="s">
        <v>193</v>
      </c>
      <c r="CP916">
        <v>6</v>
      </c>
      <c r="CQ916" t="s">
        <v>193</v>
      </c>
      <c r="CR916" t="s">
        <v>193</v>
      </c>
      <c r="CS916" t="s">
        <v>193</v>
      </c>
      <c r="CT916" t="s">
        <v>193</v>
      </c>
      <c r="CU916" t="s">
        <v>193</v>
      </c>
      <c r="CV916" t="s">
        <v>193</v>
      </c>
      <c r="CW916" t="s">
        <v>27</v>
      </c>
      <c r="CX916" t="s">
        <v>217</v>
      </c>
      <c r="CY916">
        <v>0.875</v>
      </c>
      <c r="CZ916">
        <v>11.375</v>
      </c>
      <c r="DA916" t="s">
        <v>206</v>
      </c>
      <c r="DB916" t="s">
        <v>193</v>
      </c>
      <c r="DC916" t="s">
        <v>193</v>
      </c>
      <c r="DD916" t="s">
        <v>193</v>
      </c>
      <c r="DE916" t="s">
        <v>193</v>
      </c>
      <c r="DF916" t="s">
        <v>193</v>
      </c>
      <c r="DG916" t="s">
        <v>247</v>
      </c>
      <c r="DH916" t="s">
        <v>248</v>
      </c>
      <c r="DI916" t="s">
        <v>29</v>
      </c>
      <c r="DJ916" t="s">
        <v>2099</v>
      </c>
      <c r="DK916" t="s">
        <v>643</v>
      </c>
      <c r="DL916" t="s">
        <v>222</v>
      </c>
      <c r="DM916" t="s">
        <v>222</v>
      </c>
      <c r="DN916" t="s">
        <v>223</v>
      </c>
      <c r="DO916" t="s">
        <v>1002</v>
      </c>
      <c r="DP916">
        <v>118.53700000000001</v>
      </c>
      <c r="DQ916">
        <v>3.964</v>
      </c>
      <c r="DR916">
        <v>255.69560000000001</v>
      </c>
      <c r="DS916">
        <v>-94.304400000000001</v>
      </c>
      <c r="DT916">
        <v>120.462</v>
      </c>
      <c r="DU916">
        <v>3.84</v>
      </c>
      <c r="DV916">
        <v>238.71629999999999</v>
      </c>
      <c r="DW916">
        <v>-111.2837</v>
      </c>
      <c r="DX916">
        <v>124.68</v>
      </c>
      <c r="DY916">
        <v>3.577</v>
      </c>
      <c r="DZ916">
        <v>212.95349999999999</v>
      </c>
      <c r="EA916">
        <v>-137.04650000000001</v>
      </c>
      <c r="EB916">
        <v>124.89100000000001</v>
      </c>
      <c r="EC916">
        <v>3.5640000000000001</v>
      </c>
      <c r="ED916">
        <v>229.48779999999999</v>
      </c>
      <c r="EE916">
        <v>-120.51220000000001</v>
      </c>
      <c r="EF916">
        <v>123.496</v>
      </c>
      <c r="EG916">
        <v>3.649</v>
      </c>
      <c r="EH916">
        <v>230.3381</v>
      </c>
      <c r="EI916">
        <v>-119.6619</v>
      </c>
      <c r="EJ916">
        <v>123.699</v>
      </c>
      <c r="EK916">
        <v>3.6360000000000001</v>
      </c>
      <c r="EL916">
        <v>230.77879999999999</v>
      </c>
      <c r="EM916">
        <v>-119.2212</v>
      </c>
      <c r="EN916">
        <v>124.619</v>
      </c>
      <c r="EO916">
        <v>3.58</v>
      </c>
      <c r="EP916">
        <v>235.85749999999999</v>
      </c>
      <c r="EQ916">
        <v>-114.1425</v>
      </c>
      <c r="ER916">
        <v>123.76600000000001</v>
      </c>
      <c r="ES916">
        <v>3.6320000000000001</v>
      </c>
      <c r="ET916">
        <v>238.79519999999999</v>
      </c>
      <c r="EU916">
        <v>-111.20480000000001</v>
      </c>
      <c r="EV916">
        <v>126.38200000000001</v>
      </c>
      <c r="EW916">
        <v>3.4729999999999999</v>
      </c>
      <c r="EX916">
        <v>226.1088</v>
      </c>
      <c r="EY916">
        <v>-123.8912</v>
      </c>
      <c r="EZ916">
        <v>126.685</v>
      </c>
      <c r="FA916">
        <v>3.4540000000000002</v>
      </c>
      <c r="FB916">
        <v>217.3905</v>
      </c>
      <c r="FC916">
        <v>-132.6095</v>
      </c>
      <c r="FD916">
        <v>128.28399999999999</v>
      </c>
      <c r="FE916">
        <v>3.359</v>
      </c>
      <c r="FF916">
        <v>206.18510000000001</v>
      </c>
      <c r="FG916">
        <v>-143.81489999999999</v>
      </c>
      <c r="FH916">
        <v>72</v>
      </c>
      <c r="FI916">
        <v>-4.5999999999999996</v>
      </c>
      <c r="FJ916">
        <v>90.13</v>
      </c>
      <c r="FK916">
        <v>6.22</v>
      </c>
      <c r="FL916">
        <v>141.83799999999999</v>
      </c>
      <c r="FM916">
        <v>2.13</v>
      </c>
      <c r="FN916">
        <v>0.45069999999999999</v>
      </c>
      <c r="FO916">
        <v>-6.2916999999999996</v>
      </c>
      <c r="FP916">
        <v>0.55279999999999996</v>
      </c>
      <c r="FQ916">
        <v>-0.91080000000000005</v>
      </c>
      <c r="FR916">
        <v>0.68720000000000003</v>
      </c>
      <c r="FS916">
        <v>13.875500000000001</v>
      </c>
      <c r="FT916">
        <v>1.1404000000000001</v>
      </c>
      <c r="FU916">
        <v>41.803800000000003</v>
      </c>
      <c r="FV916">
        <v>1.7847999999999999</v>
      </c>
      <c r="FW916">
        <v>23.956099999999999</v>
      </c>
      <c r="FX916" t="s">
        <v>929</v>
      </c>
      <c r="FY916">
        <v>241170.95430000001</v>
      </c>
    </row>
    <row r="917" spans="1:181" x14ac:dyDescent="0.35">
      <c r="A917">
        <v>920</v>
      </c>
      <c r="B917" t="s">
        <v>5676</v>
      </c>
      <c r="C917" t="s">
        <v>5668</v>
      </c>
      <c r="D917" t="s">
        <v>1986</v>
      </c>
      <c r="E917" t="s">
        <v>1987</v>
      </c>
      <c r="F917" t="s">
        <v>1323</v>
      </c>
      <c r="G917" t="s">
        <v>331</v>
      </c>
      <c r="H917" t="s">
        <v>785</v>
      </c>
      <c r="I917" t="s">
        <v>331</v>
      </c>
      <c r="J917" t="s">
        <v>316</v>
      </c>
      <c r="K917" t="s">
        <v>193</v>
      </c>
      <c r="L917" t="s">
        <v>1988</v>
      </c>
      <c r="M917" t="s">
        <v>193</v>
      </c>
      <c r="N917" t="s">
        <v>196</v>
      </c>
      <c r="O917" t="s">
        <v>197</v>
      </c>
      <c r="P917" t="s">
        <v>198</v>
      </c>
      <c r="Q917">
        <v>8500</v>
      </c>
      <c r="R917" t="s">
        <v>198</v>
      </c>
      <c r="S917">
        <v>1500</v>
      </c>
      <c r="T917">
        <v>5</v>
      </c>
      <c r="U917">
        <v>5</v>
      </c>
      <c r="V917" t="s">
        <v>199</v>
      </c>
      <c r="W917" t="s">
        <v>200</v>
      </c>
      <c r="X917">
        <v>2.992</v>
      </c>
      <c r="Y917" t="s">
        <v>193</v>
      </c>
      <c r="Z917" t="s">
        <v>5579</v>
      </c>
      <c r="AA917" t="s">
        <v>1786</v>
      </c>
      <c r="AB917">
        <v>225</v>
      </c>
      <c r="AD917">
        <v>-6</v>
      </c>
      <c r="AE917" t="s">
        <v>193</v>
      </c>
      <c r="AF917" t="s">
        <v>193</v>
      </c>
      <c r="AG917">
        <v>235</v>
      </c>
      <c r="AH917">
        <v>225</v>
      </c>
      <c r="AI917">
        <v>0</v>
      </c>
      <c r="AJ917" t="s">
        <v>193</v>
      </c>
      <c r="AK917" t="s">
        <v>193</v>
      </c>
      <c r="AM917">
        <v>60</v>
      </c>
      <c r="AN917">
        <v>10</v>
      </c>
      <c r="AO917" t="s">
        <v>193</v>
      </c>
      <c r="AP917">
        <v>1.53</v>
      </c>
      <c r="AQ917">
        <v>2.992</v>
      </c>
      <c r="AR917">
        <v>100</v>
      </c>
      <c r="AS917" t="s">
        <v>202</v>
      </c>
      <c r="AT917" t="s">
        <v>203</v>
      </c>
      <c r="AU917" t="s">
        <v>204</v>
      </c>
      <c r="AV917" t="s">
        <v>205</v>
      </c>
      <c r="AW917">
        <v>5</v>
      </c>
      <c r="AX917">
        <v>3</v>
      </c>
      <c r="AY917">
        <v>2</v>
      </c>
      <c r="AZ917" t="s">
        <v>193</v>
      </c>
      <c r="BA917" t="s">
        <v>206</v>
      </c>
      <c r="BB917" t="s">
        <v>206</v>
      </c>
      <c r="BC917" t="s">
        <v>202</v>
      </c>
      <c r="BD917" t="s">
        <v>202</v>
      </c>
      <c r="BE917" t="s">
        <v>206</v>
      </c>
      <c r="BF917" t="s">
        <v>206</v>
      </c>
      <c r="BG917" t="s">
        <v>207</v>
      </c>
      <c r="BH917" t="s">
        <v>237</v>
      </c>
      <c r="BI917">
        <v>2000</v>
      </c>
      <c r="BK917" t="s">
        <v>206</v>
      </c>
      <c r="BL917" t="s">
        <v>208</v>
      </c>
      <c r="BM917" t="s">
        <v>220</v>
      </c>
      <c r="BN917" t="s">
        <v>32</v>
      </c>
      <c r="BO917" t="s">
        <v>218</v>
      </c>
      <c r="BP917" t="s">
        <v>34</v>
      </c>
      <c r="BQ917" t="s">
        <v>193</v>
      </c>
      <c r="BR917" t="s">
        <v>193</v>
      </c>
      <c r="BS917" t="s">
        <v>193</v>
      </c>
      <c r="BT917" t="s">
        <v>193</v>
      </c>
      <c r="BU917" t="s">
        <v>193</v>
      </c>
      <c r="BV917" t="s">
        <v>208</v>
      </c>
      <c r="BW917" t="s">
        <v>209</v>
      </c>
      <c r="BX917" t="s">
        <v>197</v>
      </c>
      <c r="BY917" t="s">
        <v>193</v>
      </c>
      <c r="BZ917" t="s">
        <v>243</v>
      </c>
      <c r="CA917" t="s">
        <v>1092</v>
      </c>
      <c r="CB917" t="s">
        <v>1989</v>
      </c>
      <c r="CC917" t="s">
        <v>1990</v>
      </c>
      <c r="CD917" t="s">
        <v>5664</v>
      </c>
      <c r="CE917">
        <v>1</v>
      </c>
      <c r="CF917">
        <v>1</v>
      </c>
      <c r="CG917" t="s">
        <v>214</v>
      </c>
      <c r="CH917" t="s">
        <v>215</v>
      </c>
      <c r="CI917" t="s">
        <v>215</v>
      </c>
      <c r="CJ917" t="s">
        <v>197</v>
      </c>
      <c r="CK917">
        <v>1500</v>
      </c>
      <c r="CL917" t="s">
        <v>216</v>
      </c>
      <c r="CM917">
        <v>1</v>
      </c>
      <c r="CN917" t="s">
        <v>199</v>
      </c>
      <c r="CO917" t="s">
        <v>193</v>
      </c>
      <c r="CP917">
        <v>1</v>
      </c>
      <c r="CQ917" t="s">
        <v>193</v>
      </c>
      <c r="CR917" t="s">
        <v>193</v>
      </c>
      <c r="CS917" t="s">
        <v>193</v>
      </c>
      <c r="CT917" t="s">
        <v>193</v>
      </c>
      <c r="CU917" t="s">
        <v>193</v>
      </c>
      <c r="CV917" t="s">
        <v>193</v>
      </c>
      <c r="CW917" t="s">
        <v>1986</v>
      </c>
      <c r="CX917" t="s">
        <v>217</v>
      </c>
      <c r="CY917">
        <v>0.12</v>
      </c>
      <c r="CZ917">
        <v>1.8</v>
      </c>
      <c r="DA917" t="s">
        <v>206</v>
      </c>
      <c r="DB917" t="s">
        <v>193</v>
      </c>
      <c r="DC917" t="s">
        <v>193</v>
      </c>
      <c r="DD917" t="s">
        <v>193</v>
      </c>
      <c r="DE917" t="s">
        <v>193</v>
      </c>
      <c r="DF917" t="s">
        <v>193</v>
      </c>
      <c r="DG917" t="s">
        <v>26</v>
      </c>
      <c r="DH917" t="s">
        <v>29</v>
      </c>
      <c r="DI917" t="s">
        <v>31</v>
      </c>
      <c r="DJ917" t="s">
        <v>33</v>
      </c>
      <c r="DK917" t="s">
        <v>270</v>
      </c>
      <c r="DL917" t="s">
        <v>222</v>
      </c>
      <c r="DM917" t="s">
        <v>222</v>
      </c>
      <c r="DN917" t="s">
        <v>223</v>
      </c>
      <c r="DO917" t="s">
        <v>1790</v>
      </c>
      <c r="DP917">
        <v>99.903000000000006</v>
      </c>
      <c r="DQ917">
        <v>3.0129999999999999</v>
      </c>
      <c r="DR917">
        <v>226.9821</v>
      </c>
      <c r="DS917">
        <v>1.9821</v>
      </c>
      <c r="DT917">
        <v>100.596</v>
      </c>
      <c r="DU917">
        <v>2.8610000000000002</v>
      </c>
      <c r="DV917">
        <v>207.32929999999999</v>
      </c>
      <c r="DW917">
        <v>-17.6707</v>
      </c>
      <c r="DX917">
        <v>101.79300000000001</v>
      </c>
      <c r="DY917">
        <v>2.6</v>
      </c>
      <c r="DZ917">
        <v>191.3475</v>
      </c>
      <c r="EA917">
        <v>-33.652500000000003</v>
      </c>
      <c r="EB917">
        <v>102.336</v>
      </c>
      <c r="EC917">
        <v>2.4830000000000001</v>
      </c>
      <c r="ED917">
        <v>202.48330000000001</v>
      </c>
      <c r="EE917">
        <v>-22.5167</v>
      </c>
      <c r="EF917">
        <v>102.05</v>
      </c>
      <c r="EG917">
        <v>2.544</v>
      </c>
      <c r="EH917">
        <v>213.33949999999999</v>
      </c>
      <c r="EI917">
        <v>-11.660500000000001</v>
      </c>
      <c r="EJ917">
        <v>104.151</v>
      </c>
      <c r="EK917">
        <v>2.0939999999999999</v>
      </c>
      <c r="EL917">
        <v>157.1814</v>
      </c>
      <c r="EM917">
        <v>-67.818600000000004</v>
      </c>
      <c r="EN917">
        <v>104.376</v>
      </c>
      <c r="EO917">
        <v>2.0459999999999998</v>
      </c>
      <c r="EP917">
        <v>152.0977</v>
      </c>
      <c r="EQ917">
        <v>-72.902299999999997</v>
      </c>
      <c r="ER917">
        <v>105.06100000000001</v>
      </c>
      <c r="ES917">
        <v>1.9019999999999999</v>
      </c>
      <c r="ET917">
        <v>141.11949999999999</v>
      </c>
      <c r="EU917">
        <v>-83.880499999999998</v>
      </c>
      <c r="EV917">
        <v>106.322</v>
      </c>
      <c r="EW917">
        <v>1.639</v>
      </c>
      <c r="EX917">
        <v>127.4776</v>
      </c>
      <c r="EY917">
        <v>-97.522400000000005</v>
      </c>
      <c r="EZ917">
        <v>105.29900000000001</v>
      </c>
      <c r="FA917">
        <v>1.851</v>
      </c>
      <c r="FB917">
        <v>146.35650000000001</v>
      </c>
      <c r="FC917">
        <v>-78.643500000000003</v>
      </c>
      <c r="FD917">
        <v>105.29900000000001</v>
      </c>
      <c r="FE917">
        <v>1.851</v>
      </c>
      <c r="FF917">
        <v>149.8614</v>
      </c>
      <c r="FG917">
        <v>-75.138599999999997</v>
      </c>
      <c r="FH917">
        <v>75.91</v>
      </c>
      <c r="FI917">
        <v>60.49</v>
      </c>
      <c r="FJ917">
        <v>80.58</v>
      </c>
      <c r="FK917">
        <v>5.8</v>
      </c>
      <c r="FL917">
        <v>123.233</v>
      </c>
      <c r="FM917">
        <v>15.44</v>
      </c>
      <c r="FN917">
        <v>0.49249999999999999</v>
      </c>
      <c r="FO917">
        <v>-7.8044000000000002</v>
      </c>
      <c r="FP917">
        <v>0.61609999999999998</v>
      </c>
      <c r="FQ917">
        <v>-1.5851999999999999</v>
      </c>
      <c r="FR917">
        <v>0.74339999999999995</v>
      </c>
      <c r="FS917">
        <v>11.422499999999999</v>
      </c>
      <c r="FT917">
        <v>1.0784</v>
      </c>
      <c r="FU917">
        <v>34.299199999999999</v>
      </c>
      <c r="FV917">
        <v>1.6843999999999999</v>
      </c>
      <c r="FW917">
        <v>31.610800000000001</v>
      </c>
      <c r="FX917" t="s">
        <v>1991</v>
      </c>
      <c r="FY917">
        <v>212613.94130000001</v>
      </c>
    </row>
    <row r="918" spans="1:181" x14ac:dyDescent="0.35">
      <c r="A918">
        <v>921</v>
      </c>
      <c r="B918" t="s">
        <v>5676</v>
      </c>
      <c r="C918" t="s">
        <v>5668</v>
      </c>
      <c r="D918" t="s">
        <v>1986</v>
      </c>
      <c r="E918" t="s">
        <v>1987</v>
      </c>
      <c r="F918" t="s">
        <v>1323</v>
      </c>
      <c r="G918" t="s">
        <v>331</v>
      </c>
      <c r="H918" t="s">
        <v>785</v>
      </c>
      <c r="I918" t="s">
        <v>331</v>
      </c>
      <c r="J918" t="s">
        <v>316</v>
      </c>
      <c r="K918" t="s">
        <v>193</v>
      </c>
      <c r="L918" t="s">
        <v>1988</v>
      </c>
      <c r="M918" t="s">
        <v>193</v>
      </c>
      <c r="N918" t="s">
        <v>196</v>
      </c>
      <c r="O918" t="s">
        <v>197</v>
      </c>
      <c r="P918" t="s">
        <v>198</v>
      </c>
      <c r="Q918">
        <v>8500</v>
      </c>
      <c r="R918" t="s">
        <v>198</v>
      </c>
      <c r="S918">
        <v>1000</v>
      </c>
      <c r="T918">
        <v>7</v>
      </c>
      <c r="U918">
        <v>5</v>
      </c>
      <c r="V918" t="s">
        <v>199</v>
      </c>
      <c r="W918" t="s">
        <v>200</v>
      </c>
      <c r="X918">
        <v>3.294</v>
      </c>
      <c r="Y918" t="s">
        <v>193</v>
      </c>
      <c r="Z918" t="s">
        <v>5409</v>
      </c>
      <c r="AA918" t="s">
        <v>1878</v>
      </c>
      <c r="AB918">
        <v>230</v>
      </c>
      <c r="AD918" t="s">
        <v>193</v>
      </c>
      <c r="AE918" t="s">
        <v>193</v>
      </c>
      <c r="AF918" t="s">
        <v>193</v>
      </c>
      <c r="AG918">
        <v>240</v>
      </c>
      <c r="AH918">
        <v>230</v>
      </c>
      <c r="AI918">
        <v>0</v>
      </c>
      <c r="AJ918" t="s">
        <v>193</v>
      </c>
      <c r="AK918" t="s">
        <v>193</v>
      </c>
      <c r="AM918">
        <v>60</v>
      </c>
      <c r="AN918">
        <v>10</v>
      </c>
      <c r="AO918" t="s">
        <v>193</v>
      </c>
      <c r="AP918">
        <v>1.5</v>
      </c>
      <c r="AQ918">
        <v>3.294</v>
      </c>
      <c r="AR918">
        <v>100</v>
      </c>
      <c r="AS918" t="s">
        <v>202</v>
      </c>
      <c r="AT918" t="s">
        <v>203</v>
      </c>
      <c r="AU918" t="s">
        <v>204</v>
      </c>
      <c r="AV918" t="s">
        <v>205</v>
      </c>
      <c r="AW918">
        <v>5</v>
      </c>
      <c r="AX918">
        <v>3</v>
      </c>
      <c r="AY918">
        <v>2</v>
      </c>
      <c r="AZ918" t="s">
        <v>193</v>
      </c>
      <c r="BA918" t="s">
        <v>206</v>
      </c>
      <c r="BB918" t="s">
        <v>206</v>
      </c>
      <c r="BC918" t="s">
        <v>202</v>
      </c>
      <c r="BD918" t="s">
        <v>202</v>
      </c>
      <c r="BE918" t="s">
        <v>206</v>
      </c>
      <c r="BF918" t="s">
        <v>206</v>
      </c>
      <c r="BG918" t="s">
        <v>207</v>
      </c>
      <c r="BH918" t="s">
        <v>237</v>
      </c>
      <c r="BI918">
        <v>2000</v>
      </c>
      <c r="BK918" t="s">
        <v>206</v>
      </c>
      <c r="BL918" t="s">
        <v>208</v>
      </c>
      <c r="BM918" t="s">
        <v>220</v>
      </c>
      <c r="BN918" t="s">
        <v>32</v>
      </c>
      <c r="BO918" t="s">
        <v>218</v>
      </c>
      <c r="BP918" t="s">
        <v>34</v>
      </c>
      <c r="BQ918" t="s">
        <v>193</v>
      </c>
      <c r="BR918" t="s">
        <v>193</v>
      </c>
      <c r="BS918" t="s">
        <v>193</v>
      </c>
      <c r="BT918" t="s">
        <v>193</v>
      </c>
      <c r="BU918" t="s">
        <v>193</v>
      </c>
      <c r="BV918" t="s">
        <v>208</v>
      </c>
      <c r="BW918" t="s">
        <v>209</v>
      </c>
      <c r="BX918" t="s">
        <v>193</v>
      </c>
      <c r="BY918" t="s">
        <v>193</v>
      </c>
      <c r="BZ918" t="s">
        <v>243</v>
      </c>
      <c r="CA918" t="s">
        <v>1092</v>
      </c>
      <c r="CB918" t="s">
        <v>1992</v>
      </c>
      <c r="CC918" t="s">
        <v>1993</v>
      </c>
      <c r="CD918" t="s">
        <v>5664</v>
      </c>
      <c r="CE918">
        <v>1</v>
      </c>
      <c r="CF918">
        <v>0</v>
      </c>
      <c r="CG918" t="s">
        <v>214</v>
      </c>
      <c r="CH918" t="s">
        <v>215</v>
      </c>
      <c r="CI918" t="s">
        <v>215</v>
      </c>
      <c r="CJ918" t="s">
        <v>197</v>
      </c>
      <c r="CK918">
        <v>1000</v>
      </c>
      <c r="CL918" t="s">
        <v>216</v>
      </c>
      <c r="CM918">
        <v>1</v>
      </c>
      <c r="CN918" t="s">
        <v>199</v>
      </c>
      <c r="CO918" t="s">
        <v>193</v>
      </c>
      <c r="CP918">
        <v>2</v>
      </c>
      <c r="CQ918" t="s">
        <v>193</v>
      </c>
      <c r="CR918" t="s">
        <v>193</v>
      </c>
      <c r="CS918" t="s">
        <v>193</v>
      </c>
      <c r="CT918" t="s">
        <v>193</v>
      </c>
      <c r="CU918" t="s">
        <v>193</v>
      </c>
      <c r="CV918" t="s">
        <v>193</v>
      </c>
      <c r="CW918" t="s">
        <v>1986</v>
      </c>
      <c r="CX918" t="s">
        <v>217</v>
      </c>
      <c r="CY918">
        <v>0.15</v>
      </c>
      <c r="CZ918">
        <v>1.5</v>
      </c>
      <c r="DA918" t="s">
        <v>206</v>
      </c>
      <c r="DB918" t="s">
        <v>193</v>
      </c>
      <c r="DC918" t="s">
        <v>193</v>
      </c>
      <c r="DD918" t="s">
        <v>193</v>
      </c>
      <c r="DE918" t="s">
        <v>193</v>
      </c>
      <c r="DF918" t="s">
        <v>193</v>
      </c>
      <c r="DG918" t="s">
        <v>26</v>
      </c>
      <c r="DH918" t="s">
        <v>29</v>
      </c>
      <c r="DI918" t="s">
        <v>31</v>
      </c>
      <c r="DJ918" t="s">
        <v>33</v>
      </c>
      <c r="DK918" t="s">
        <v>270</v>
      </c>
      <c r="DL918" t="s">
        <v>222</v>
      </c>
      <c r="DM918" t="s">
        <v>222</v>
      </c>
      <c r="DN918" t="s">
        <v>223</v>
      </c>
      <c r="DO918" t="s">
        <v>1881</v>
      </c>
      <c r="DP918">
        <v>100</v>
      </c>
      <c r="DQ918">
        <v>3.294</v>
      </c>
      <c r="DR918">
        <v>232.05369999999999</v>
      </c>
      <c r="DS918">
        <v>2.0537000000000001</v>
      </c>
      <c r="DT918">
        <v>100.63500000000001</v>
      </c>
      <c r="DU918">
        <v>3.19</v>
      </c>
      <c r="DV918">
        <v>210.0155</v>
      </c>
      <c r="DW918">
        <v>-19.984500000000001</v>
      </c>
      <c r="DX918">
        <v>100.63500000000001</v>
      </c>
      <c r="DY918">
        <v>3.19</v>
      </c>
      <c r="DZ918">
        <v>218.191</v>
      </c>
      <c r="EA918">
        <v>-11.808999999999999</v>
      </c>
      <c r="EB918">
        <v>102.565</v>
      </c>
      <c r="EC918">
        <v>2.8769999999999998</v>
      </c>
      <c r="ED918">
        <v>215.011</v>
      </c>
      <c r="EE918">
        <v>-14.989000000000001</v>
      </c>
      <c r="EF918">
        <v>105.196</v>
      </c>
      <c r="EG918">
        <v>2.4609999999999999</v>
      </c>
      <c r="EH918">
        <v>181.6163</v>
      </c>
      <c r="EI918">
        <v>-48.383699999999997</v>
      </c>
      <c r="EJ918">
        <v>106.021</v>
      </c>
      <c r="EK918">
        <v>2.3319999999999999</v>
      </c>
      <c r="EL918">
        <v>159.6277</v>
      </c>
      <c r="EM918">
        <v>-70.372299999999996</v>
      </c>
      <c r="EN918">
        <v>106.524</v>
      </c>
      <c r="EO918">
        <v>2.254</v>
      </c>
      <c r="EP918">
        <v>150.928</v>
      </c>
      <c r="EQ918">
        <v>-79.072000000000003</v>
      </c>
      <c r="ER918">
        <v>106.524</v>
      </c>
      <c r="ES918">
        <v>2.254</v>
      </c>
      <c r="ET918">
        <v>153.2594</v>
      </c>
      <c r="EU918">
        <v>-76.740600000000001</v>
      </c>
      <c r="EV918">
        <v>107.5</v>
      </c>
      <c r="EW918">
        <v>2.1040000000000001</v>
      </c>
      <c r="EX918">
        <v>155.99199999999999</v>
      </c>
      <c r="EY918">
        <v>-74.007999999999996</v>
      </c>
      <c r="EZ918">
        <v>107.702</v>
      </c>
      <c r="FA918">
        <v>2.073</v>
      </c>
      <c r="FB918">
        <v>149.9761</v>
      </c>
      <c r="FC918">
        <v>-80.023899999999998</v>
      </c>
      <c r="FD918">
        <v>106.869</v>
      </c>
      <c r="FE918">
        <v>2.1989999999999998</v>
      </c>
      <c r="FF918">
        <v>166.8912</v>
      </c>
      <c r="FG918">
        <v>-63.108800000000002</v>
      </c>
      <c r="FH918">
        <v>75.91</v>
      </c>
      <c r="FI918">
        <v>60.49</v>
      </c>
      <c r="FJ918">
        <v>80.58</v>
      </c>
      <c r="FK918">
        <v>5.8</v>
      </c>
      <c r="FL918">
        <v>123.233</v>
      </c>
      <c r="FM918">
        <v>15.44</v>
      </c>
      <c r="FN918">
        <v>0.49249999999999999</v>
      </c>
      <c r="FO918">
        <v>-7.8044000000000002</v>
      </c>
      <c r="FP918">
        <v>0.61609999999999998</v>
      </c>
      <c r="FQ918">
        <v>-1.5851999999999999</v>
      </c>
      <c r="FR918">
        <v>0.74339999999999995</v>
      </c>
      <c r="FS918">
        <v>11.422499999999999</v>
      </c>
      <c r="FT918">
        <v>1.0784</v>
      </c>
      <c r="FU918">
        <v>34.299199999999999</v>
      </c>
      <c r="FV918">
        <v>1.6843999999999999</v>
      </c>
      <c r="FW918">
        <v>31.610800000000001</v>
      </c>
      <c r="FX918" t="s">
        <v>1991</v>
      </c>
      <c r="FY918">
        <v>212613.94130000001</v>
      </c>
    </row>
    <row r="919" spans="1:181" x14ac:dyDescent="0.35">
      <c r="A919">
        <v>922</v>
      </c>
      <c r="B919" t="s">
        <v>5676</v>
      </c>
      <c r="C919" t="s">
        <v>5668</v>
      </c>
      <c r="D919" t="s">
        <v>1986</v>
      </c>
      <c r="E919" t="s">
        <v>1987</v>
      </c>
      <c r="F919" t="s">
        <v>1323</v>
      </c>
      <c r="G919" t="s">
        <v>331</v>
      </c>
      <c r="H919" t="s">
        <v>785</v>
      </c>
      <c r="I919" t="s">
        <v>331</v>
      </c>
      <c r="J919" t="s">
        <v>316</v>
      </c>
      <c r="K919" t="s">
        <v>193</v>
      </c>
      <c r="L919" t="s">
        <v>1988</v>
      </c>
      <c r="M919" t="s">
        <v>193</v>
      </c>
      <c r="N919" t="s">
        <v>196</v>
      </c>
      <c r="O919" t="s">
        <v>197</v>
      </c>
      <c r="P919" t="s">
        <v>198</v>
      </c>
      <c r="Q919">
        <v>8500</v>
      </c>
      <c r="R919" t="s">
        <v>198</v>
      </c>
      <c r="S919">
        <v>2000</v>
      </c>
      <c r="T919">
        <v>10</v>
      </c>
      <c r="U919">
        <v>5</v>
      </c>
      <c r="V919" t="s">
        <v>199</v>
      </c>
      <c r="W919" t="s">
        <v>200</v>
      </c>
      <c r="X919">
        <v>3.4820000000000002</v>
      </c>
      <c r="Y919" t="s">
        <v>193</v>
      </c>
      <c r="Z919" t="s">
        <v>5677</v>
      </c>
      <c r="AA919" t="s">
        <v>1544</v>
      </c>
      <c r="AB919">
        <v>240</v>
      </c>
      <c r="AD919" t="s">
        <v>193</v>
      </c>
      <c r="AE919" t="s">
        <v>193</v>
      </c>
      <c r="AF919" t="s">
        <v>193</v>
      </c>
      <c r="AG919">
        <v>250</v>
      </c>
      <c r="AH919">
        <v>240</v>
      </c>
      <c r="AI919">
        <v>0</v>
      </c>
      <c r="AJ919" t="s">
        <v>193</v>
      </c>
      <c r="AK919" t="s">
        <v>193</v>
      </c>
      <c r="AM919">
        <v>60</v>
      </c>
      <c r="AN919">
        <v>10</v>
      </c>
      <c r="AO919" t="s">
        <v>193</v>
      </c>
      <c r="AP919">
        <v>1.75</v>
      </c>
      <c r="AQ919">
        <v>3.4820000000000002</v>
      </c>
      <c r="AR919">
        <v>100</v>
      </c>
      <c r="AS919" t="s">
        <v>202</v>
      </c>
      <c r="AT919" t="s">
        <v>203</v>
      </c>
      <c r="AU919" t="s">
        <v>204</v>
      </c>
      <c r="AV919" t="s">
        <v>205</v>
      </c>
      <c r="AW919">
        <v>5</v>
      </c>
      <c r="AX919">
        <v>3</v>
      </c>
      <c r="AY919">
        <v>2</v>
      </c>
      <c r="AZ919" t="s">
        <v>193</v>
      </c>
      <c r="BA919" t="s">
        <v>206</v>
      </c>
      <c r="BB919" t="s">
        <v>206</v>
      </c>
      <c r="BC919" t="s">
        <v>202</v>
      </c>
      <c r="BD919" t="s">
        <v>202</v>
      </c>
      <c r="BE919" t="s">
        <v>206</v>
      </c>
      <c r="BF919" t="s">
        <v>206</v>
      </c>
      <c r="BG919" t="s">
        <v>207</v>
      </c>
      <c r="BH919" t="s">
        <v>237</v>
      </c>
      <c r="BI919">
        <v>2000</v>
      </c>
      <c r="BK919" t="s">
        <v>206</v>
      </c>
      <c r="BL919" t="s">
        <v>208</v>
      </c>
      <c r="BM919" t="s">
        <v>220</v>
      </c>
      <c r="BN919" t="s">
        <v>32</v>
      </c>
      <c r="BO919" t="s">
        <v>218</v>
      </c>
      <c r="BP919" t="s">
        <v>34</v>
      </c>
      <c r="BQ919" t="s">
        <v>193</v>
      </c>
      <c r="BR919" t="s">
        <v>193</v>
      </c>
      <c r="BS919" t="s">
        <v>193</v>
      </c>
      <c r="BT919" t="s">
        <v>193</v>
      </c>
      <c r="BU919" t="s">
        <v>193</v>
      </c>
      <c r="BV919" t="s">
        <v>32</v>
      </c>
      <c r="BW919" t="s">
        <v>209</v>
      </c>
      <c r="BX919" t="s">
        <v>197</v>
      </c>
      <c r="BY919" t="s">
        <v>193</v>
      </c>
      <c r="BZ919" t="s">
        <v>243</v>
      </c>
      <c r="CA919" t="s">
        <v>1092</v>
      </c>
      <c r="CB919" t="s">
        <v>1994</v>
      </c>
      <c r="CC919" t="s">
        <v>1995</v>
      </c>
      <c r="CD919" t="s">
        <v>5664</v>
      </c>
      <c r="CE919">
        <v>1</v>
      </c>
      <c r="CF919">
        <v>0</v>
      </c>
      <c r="CG919" t="s">
        <v>214</v>
      </c>
      <c r="CH919" t="s">
        <v>215</v>
      </c>
      <c r="CI919" t="s">
        <v>215</v>
      </c>
      <c r="CJ919" t="s">
        <v>197</v>
      </c>
      <c r="CK919">
        <v>2000</v>
      </c>
      <c r="CL919" t="s">
        <v>216</v>
      </c>
      <c r="CM919">
        <v>1</v>
      </c>
      <c r="CN919" t="s">
        <v>199</v>
      </c>
      <c r="CO919" t="s">
        <v>193</v>
      </c>
      <c r="CP919">
        <v>3</v>
      </c>
      <c r="CQ919" t="s">
        <v>193</v>
      </c>
      <c r="CR919" t="s">
        <v>193</v>
      </c>
      <c r="CS919" t="s">
        <v>193</v>
      </c>
      <c r="CT919" t="s">
        <v>193</v>
      </c>
      <c r="CU919" t="s">
        <v>193</v>
      </c>
      <c r="CV919" t="s">
        <v>193</v>
      </c>
      <c r="CW919" t="s">
        <v>1986</v>
      </c>
      <c r="CX919" t="s">
        <v>217</v>
      </c>
      <c r="CY919">
        <v>0.2</v>
      </c>
      <c r="CZ919">
        <v>4</v>
      </c>
      <c r="DA919" t="s">
        <v>206</v>
      </c>
      <c r="DB919" t="s">
        <v>193</v>
      </c>
      <c r="DC919" t="s">
        <v>193</v>
      </c>
      <c r="DD919" t="s">
        <v>193</v>
      </c>
      <c r="DE919" t="s">
        <v>193</v>
      </c>
      <c r="DF919" t="s">
        <v>193</v>
      </c>
      <c r="DG919" t="s">
        <v>26</v>
      </c>
      <c r="DH919" t="s">
        <v>29</v>
      </c>
      <c r="DI919" t="s">
        <v>31</v>
      </c>
      <c r="DJ919" t="s">
        <v>33</v>
      </c>
      <c r="DK919" t="s">
        <v>270</v>
      </c>
      <c r="DL919" t="s">
        <v>222</v>
      </c>
      <c r="DM919" t="s">
        <v>222</v>
      </c>
      <c r="DN919" t="s">
        <v>223</v>
      </c>
      <c r="DO919" t="s">
        <v>1547</v>
      </c>
      <c r="DP919">
        <v>99.64</v>
      </c>
      <c r="DQ919">
        <v>3.5249999999999999</v>
      </c>
      <c r="DR919">
        <v>244.67240000000001</v>
      </c>
      <c r="DS919">
        <v>4.6723999999999997</v>
      </c>
      <c r="DT919">
        <v>100.892</v>
      </c>
      <c r="DU919">
        <v>3.3740000000000001</v>
      </c>
      <c r="DV919">
        <v>218.25729999999999</v>
      </c>
      <c r="DW919">
        <v>-21.742699999999999</v>
      </c>
      <c r="DX919">
        <v>100.892</v>
      </c>
      <c r="DY919">
        <v>3.3740000000000001</v>
      </c>
      <c r="DZ919">
        <v>223.39019999999999</v>
      </c>
      <c r="EA919">
        <v>-16.6098</v>
      </c>
      <c r="EB919">
        <v>104.129</v>
      </c>
      <c r="EC919">
        <v>2.99</v>
      </c>
      <c r="ED919">
        <v>214.4785</v>
      </c>
      <c r="EE919">
        <v>-25.5215</v>
      </c>
      <c r="EF919">
        <v>106.486</v>
      </c>
      <c r="EG919">
        <v>2.7189999999999999</v>
      </c>
      <c r="EH919">
        <v>193.28469999999999</v>
      </c>
      <c r="EI919">
        <v>-46.715299999999999</v>
      </c>
      <c r="EJ919">
        <v>108.01600000000001</v>
      </c>
      <c r="EK919">
        <v>2.5459999999999998</v>
      </c>
      <c r="EL919">
        <v>169.9529</v>
      </c>
      <c r="EM919">
        <v>-70.0471</v>
      </c>
      <c r="EN919">
        <v>109.64700000000001</v>
      </c>
      <c r="EO919">
        <v>2.3650000000000002</v>
      </c>
      <c r="EP919">
        <v>149.79130000000001</v>
      </c>
      <c r="EQ919">
        <v>-90.208699999999993</v>
      </c>
      <c r="ER919">
        <v>110.256</v>
      </c>
      <c r="ES919">
        <v>2.298</v>
      </c>
      <c r="ET919">
        <v>145.3801</v>
      </c>
      <c r="EU919">
        <v>-94.619900000000001</v>
      </c>
      <c r="EV919">
        <v>110.229</v>
      </c>
      <c r="EW919">
        <v>2.3010000000000002</v>
      </c>
      <c r="EX919">
        <v>162.6575</v>
      </c>
      <c r="EY919">
        <v>-77.342500000000001</v>
      </c>
      <c r="EZ919">
        <v>107.724</v>
      </c>
      <c r="FA919">
        <v>2.5779999999999998</v>
      </c>
      <c r="FB919">
        <v>185.178</v>
      </c>
      <c r="FC919">
        <v>-54.822000000000003</v>
      </c>
      <c r="FD919">
        <v>107.63800000000001</v>
      </c>
      <c r="FE919">
        <v>2.5870000000000002</v>
      </c>
      <c r="FF919">
        <v>191.77209999999999</v>
      </c>
      <c r="FG919">
        <v>-48.227899999999998</v>
      </c>
      <c r="FH919">
        <v>75.91</v>
      </c>
      <c r="FI919">
        <v>60.49</v>
      </c>
      <c r="FJ919">
        <v>80.58</v>
      </c>
      <c r="FK919">
        <v>5.8</v>
      </c>
      <c r="FL919">
        <v>123.233</v>
      </c>
      <c r="FM919">
        <v>15.44</v>
      </c>
      <c r="FN919">
        <v>0.49249999999999999</v>
      </c>
      <c r="FO919">
        <v>-7.8044000000000002</v>
      </c>
      <c r="FP919">
        <v>0.61609999999999998</v>
      </c>
      <c r="FQ919">
        <v>-1.5851999999999999</v>
      </c>
      <c r="FR919">
        <v>0.74339999999999995</v>
      </c>
      <c r="FS919">
        <v>11.422499999999999</v>
      </c>
      <c r="FT919">
        <v>1.0784</v>
      </c>
      <c r="FU919">
        <v>34.299199999999999</v>
      </c>
      <c r="FV919">
        <v>1.6843999999999999</v>
      </c>
      <c r="FW919">
        <v>31.610800000000001</v>
      </c>
      <c r="FX919" t="s">
        <v>1991</v>
      </c>
      <c r="FY919">
        <v>212613.94130000001</v>
      </c>
    </row>
    <row r="920" spans="1:181" x14ac:dyDescent="0.35">
      <c r="A920">
        <v>923</v>
      </c>
      <c r="B920" t="s">
        <v>5676</v>
      </c>
      <c r="C920" t="s">
        <v>5668</v>
      </c>
      <c r="D920" t="s">
        <v>1986</v>
      </c>
      <c r="E920" t="s">
        <v>1987</v>
      </c>
      <c r="F920" t="s">
        <v>1323</v>
      </c>
      <c r="G920" t="s">
        <v>331</v>
      </c>
      <c r="H920" t="s">
        <v>785</v>
      </c>
      <c r="I920" t="s">
        <v>331</v>
      </c>
      <c r="J920" t="s">
        <v>316</v>
      </c>
      <c r="K920" t="s">
        <v>193</v>
      </c>
      <c r="L920" t="s">
        <v>1988</v>
      </c>
      <c r="M920" t="s">
        <v>193</v>
      </c>
      <c r="N920" t="s">
        <v>196</v>
      </c>
      <c r="O920" t="s">
        <v>197</v>
      </c>
      <c r="P920" t="s">
        <v>198</v>
      </c>
      <c r="Q920">
        <v>8500</v>
      </c>
      <c r="R920" t="s">
        <v>198</v>
      </c>
      <c r="S920">
        <v>1250</v>
      </c>
      <c r="T920">
        <v>20</v>
      </c>
      <c r="U920">
        <v>5</v>
      </c>
      <c r="V920" t="s">
        <v>199</v>
      </c>
      <c r="W920" t="s">
        <v>200</v>
      </c>
      <c r="X920">
        <v>4.2270000000000003</v>
      </c>
      <c r="Y920" t="s">
        <v>193</v>
      </c>
      <c r="Z920" t="s">
        <v>5580</v>
      </c>
      <c r="AA920" t="s">
        <v>999</v>
      </c>
      <c r="AB920">
        <v>250</v>
      </c>
      <c r="AD920">
        <v>-7</v>
      </c>
      <c r="AE920" t="s">
        <v>193</v>
      </c>
      <c r="AF920" t="s">
        <v>193</v>
      </c>
      <c r="AG920">
        <v>260</v>
      </c>
      <c r="AH920">
        <v>250</v>
      </c>
      <c r="AI920">
        <v>0</v>
      </c>
      <c r="AJ920" t="s">
        <v>193</v>
      </c>
      <c r="AK920" t="s">
        <v>193</v>
      </c>
      <c r="AM920">
        <v>60</v>
      </c>
      <c r="AN920">
        <v>10</v>
      </c>
      <c r="AO920" t="s">
        <v>193</v>
      </c>
      <c r="AP920">
        <v>1.92</v>
      </c>
      <c r="AQ920">
        <v>4.2270000000000003</v>
      </c>
      <c r="AR920">
        <v>100</v>
      </c>
      <c r="AS920" t="s">
        <v>202</v>
      </c>
      <c r="AT920" t="s">
        <v>203</v>
      </c>
      <c r="AU920" t="s">
        <v>204</v>
      </c>
      <c r="AV920" t="s">
        <v>205</v>
      </c>
      <c r="AW920">
        <v>5</v>
      </c>
      <c r="AX920">
        <v>3</v>
      </c>
      <c r="AY920">
        <v>2</v>
      </c>
      <c r="AZ920" t="s">
        <v>193</v>
      </c>
      <c r="BA920" t="s">
        <v>206</v>
      </c>
      <c r="BB920" t="s">
        <v>206</v>
      </c>
      <c r="BC920" t="s">
        <v>202</v>
      </c>
      <c r="BD920" t="s">
        <v>202</v>
      </c>
      <c r="BE920" t="s">
        <v>206</v>
      </c>
      <c r="BF920" t="s">
        <v>206</v>
      </c>
      <c r="BG920" t="s">
        <v>207</v>
      </c>
      <c r="BH920" t="s">
        <v>237</v>
      </c>
      <c r="BI920">
        <v>2000</v>
      </c>
      <c r="BK920" t="s">
        <v>206</v>
      </c>
      <c r="BL920" t="s">
        <v>208</v>
      </c>
      <c r="BM920" t="s">
        <v>220</v>
      </c>
      <c r="BN920" t="s">
        <v>32</v>
      </c>
      <c r="BO920" t="s">
        <v>218</v>
      </c>
      <c r="BP920" t="s">
        <v>34</v>
      </c>
      <c r="BQ920" t="s">
        <v>193</v>
      </c>
      <c r="BR920" t="s">
        <v>193</v>
      </c>
      <c r="BS920" t="s">
        <v>193</v>
      </c>
      <c r="BT920" t="s">
        <v>193</v>
      </c>
      <c r="BU920" t="s">
        <v>193</v>
      </c>
      <c r="BV920" t="s">
        <v>220</v>
      </c>
      <c r="BW920" t="s">
        <v>209</v>
      </c>
      <c r="BX920" t="s">
        <v>197</v>
      </c>
      <c r="BY920" t="s">
        <v>193</v>
      </c>
      <c r="BZ920" t="s">
        <v>243</v>
      </c>
      <c r="CA920" t="s">
        <v>1092</v>
      </c>
      <c r="CB920" t="s">
        <v>1996</v>
      </c>
      <c r="CC920" t="s">
        <v>1997</v>
      </c>
      <c r="CD920" t="s">
        <v>5664</v>
      </c>
      <c r="CE920">
        <v>1</v>
      </c>
      <c r="CF920">
        <v>0</v>
      </c>
      <c r="CG920" t="s">
        <v>214</v>
      </c>
      <c r="CH920" t="s">
        <v>215</v>
      </c>
      <c r="CI920" t="s">
        <v>215</v>
      </c>
      <c r="CJ920" t="s">
        <v>197</v>
      </c>
      <c r="CK920">
        <v>1250</v>
      </c>
      <c r="CL920" t="s">
        <v>216</v>
      </c>
      <c r="CM920">
        <v>1</v>
      </c>
      <c r="CN920" t="s">
        <v>199</v>
      </c>
      <c r="CO920" t="s">
        <v>193</v>
      </c>
      <c r="CP920">
        <v>6</v>
      </c>
      <c r="CQ920" t="s">
        <v>193</v>
      </c>
      <c r="CR920" t="s">
        <v>193</v>
      </c>
      <c r="CS920" t="s">
        <v>193</v>
      </c>
      <c r="CT920" t="s">
        <v>193</v>
      </c>
      <c r="CU920" t="s">
        <v>193</v>
      </c>
      <c r="CV920" t="s">
        <v>193</v>
      </c>
      <c r="CW920" t="s">
        <v>1986</v>
      </c>
      <c r="CX920" t="s">
        <v>217</v>
      </c>
      <c r="CY920">
        <v>0.3</v>
      </c>
      <c r="CZ920">
        <v>3.75</v>
      </c>
      <c r="DA920" t="s">
        <v>206</v>
      </c>
      <c r="DB920" t="s">
        <v>193</v>
      </c>
      <c r="DC920" t="s">
        <v>193</v>
      </c>
      <c r="DD920" t="s">
        <v>193</v>
      </c>
      <c r="DE920" t="s">
        <v>193</v>
      </c>
      <c r="DF920" t="s">
        <v>193</v>
      </c>
      <c r="DG920" t="s">
        <v>26</v>
      </c>
      <c r="DH920" t="s">
        <v>29</v>
      </c>
      <c r="DI920" t="s">
        <v>31</v>
      </c>
      <c r="DJ920" t="s">
        <v>33</v>
      </c>
      <c r="DK920" t="s">
        <v>270</v>
      </c>
      <c r="DL920" t="s">
        <v>222</v>
      </c>
      <c r="DM920" t="s">
        <v>222</v>
      </c>
      <c r="DN920" t="s">
        <v>223</v>
      </c>
      <c r="DO920" t="s">
        <v>1002</v>
      </c>
      <c r="DP920">
        <v>95.921999999999997</v>
      </c>
      <c r="DQ920">
        <v>4.54</v>
      </c>
      <c r="DR920">
        <v>284.4966</v>
      </c>
      <c r="DS920">
        <v>34.496600000000001</v>
      </c>
      <c r="DT920">
        <v>101.69199999999999</v>
      </c>
      <c r="DU920">
        <v>4.0999999999999996</v>
      </c>
      <c r="DV920">
        <v>229.45169999999999</v>
      </c>
      <c r="DW920">
        <v>-20.548300000000001</v>
      </c>
      <c r="DX920">
        <v>103.961</v>
      </c>
      <c r="DY920">
        <v>3.9340000000000002</v>
      </c>
      <c r="DZ920">
        <v>211.7201</v>
      </c>
      <c r="EA920">
        <v>-38.279899999999998</v>
      </c>
      <c r="EB920">
        <v>106.108</v>
      </c>
      <c r="EC920">
        <v>3.7810000000000001</v>
      </c>
      <c r="ED920">
        <v>233.48949999999999</v>
      </c>
      <c r="EE920">
        <v>-16.5105</v>
      </c>
      <c r="EF920">
        <v>111.771</v>
      </c>
      <c r="EG920">
        <v>3.3959999999999999</v>
      </c>
      <c r="EH920">
        <v>203.41849999999999</v>
      </c>
      <c r="EI920">
        <v>-46.581499999999998</v>
      </c>
      <c r="EJ920">
        <v>115</v>
      </c>
      <c r="EK920">
        <v>3.1869999999999998</v>
      </c>
      <c r="EL920">
        <v>177.9956</v>
      </c>
      <c r="EM920">
        <v>-72.004400000000004</v>
      </c>
      <c r="EN920">
        <v>115.03</v>
      </c>
      <c r="EO920">
        <v>3.1850000000000001</v>
      </c>
      <c r="EP920">
        <v>173.21629999999999</v>
      </c>
      <c r="EQ920">
        <v>-76.783699999999996</v>
      </c>
      <c r="ER920">
        <v>114.935</v>
      </c>
      <c r="ES920">
        <v>3.1909999999999998</v>
      </c>
      <c r="ET920">
        <v>174.3535</v>
      </c>
      <c r="EU920">
        <v>-75.646500000000003</v>
      </c>
      <c r="EV920">
        <v>116.986</v>
      </c>
      <c r="EW920">
        <v>3.0619999999999998</v>
      </c>
      <c r="EX920">
        <v>179.2878</v>
      </c>
      <c r="EY920">
        <v>-70.712199999999996</v>
      </c>
      <c r="EZ920">
        <v>113.85299999999999</v>
      </c>
      <c r="FA920">
        <v>3.26</v>
      </c>
      <c r="FB920">
        <v>191.43809999999999</v>
      </c>
      <c r="FC920">
        <v>-58.561900000000001</v>
      </c>
      <c r="FD920">
        <v>112.96599999999999</v>
      </c>
      <c r="FE920">
        <v>3.3170000000000002</v>
      </c>
      <c r="FF920">
        <v>198.87880000000001</v>
      </c>
      <c r="FG920">
        <v>-51.121200000000002</v>
      </c>
      <c r="FH920">
        <v>75.91</v>
      </c>
      <c r="FI920">
        <v>60.49</v>
      </c>
      <c r="FJ920">
        <v>80.58</v>
      </c>
      <c r="FK920">
        <v>5.8</v>
      </c>
      <c r="FL920">
        <v>123.233</v>
      </c>
      <c r="FM920">
        <v>15.44</v>
      </c>
      <c r="FN920">
        <v>0.49249999999999999</v>
      </c>
      <c r="FO920">
        <v>-7.8044000000000002</v>
      </c>
      <c r="FP920">
        <v>0.61609999999999998</v>
      </c>
      <c r="FQ920">
        <v>-1.5851999999999999</v>
      </c>
      <c r="FR920">
        <v>0.74339999999999995</v>
      </c>
      <c r="FS920">
        <v>11.422499999999999</v>
      </c>
      <c r="FT920">
        <v>1.0784</v>
      </c>
      <c r="FU920">
        <v>34.299199999999999</v>
      </c>
      <c r="FV920">
        <v>1.6843999999999999</v>
      </c>
      <c r="FW920">
        <v>31.610800000000001</v>
      </c>
      <c r="FX920" t="s">
        <v>1991</v>
      </c>
      <c r="FY920">
        <v>212613.94130000001</v>
      </c>
    </row>
    <row r="921" spans="1:181" x14ac:dyDescent="0.35">
      <c r="A921">
        <v>924</v>
      </c>
      <c r="B921" t="s">
        <v>5676</v>
      </c>
      <c r="C921" t="s">
        <v>5668</v>
      </c>
      <c r="D921" t="s">
        <v>1986</v>
      </c>
      <c r="E921" t="s">
        <v>1987</v>
      </c>
      <c r="F921" t="s">
        <v>1323</v>
      </c>
      <c r="G921" t="s">
        <v>331</v>
      </c>
      <c r="H921" t="s">
        <v>785</v>
      </c>
      <c r="I921" t="s">
        <v>331</v>
      </c>
      <c r="J921" t="s">
        <v>316</v>
      </c>
      <c r="K921" t="s">
        <v>193</v>
      </c>
      <c r="L921" t="s">
        <v>1988</v>
      </c>
      <c r="M921" t="s">
        <v>193</v>
      </c>
      <c r="N921" t="s">
        <v>196</v>
      </c>
      <c r="O921" t="s">
        <v>197</v>
      </c>
      <c r="P921" t="s">
        <v>198</v>
      </c>
      <c r="Q921">
        <v>8500</v>
      </c>
      <c r="R921" t="s">
        <v>198</v>
      </c>
      <c r="S921">
        <v>2750</v>
      </c>
      <c r="T921">
        <v>30</v>
      </c>
      <c r="U921">
        <v>5</v>
      </c>
      <c r="V921" t="s">
        <v>199</v>
      </c>
      <c r="W921" t="s">
        <v>200</v>
      </c>
      <c r="X921">
        <v>4.327</v>
      </c>
      <c r="Y921" t="s">
        <v>193</v>
      </c>
      <c r="Z921" t="s">
        <v>5678</v>
      </c>
      <c r="AA921" t="s">
        <v>999</v>
      </c>
      <c r="AB921">
        <v>260</v>
      </c>
      <c r="AD921">
        <v>-6</v>
      </c>
      <c r="AE921" t="s">
        <v>193</v>
      </c>
      <c r="AF921" t="s">
        <v>193</v>
      </c>
      <c r="AG921">
        <v>275</v>
      </c>
      <c r="AH921">
        <v>260</v>
      </c>
      <c r="AI921">
        <v>0</v>
      </c>
      <c r="AJ921" t="s">
        <v>193</v>
      </c>
      <c r="AK921" t="s">
        <v>193</v>
      </c>
      <c r="AM921">
        <v>55</v>
      </c>
      <c r="AN921">
        <v>15</v>
      </c>
      <c r="AO921" t="s">
        <v>193</v>
      </c>
      <c r="AP921">
        <v>2.15</v>
      </c>
      <c r="AQ921">
        <v>4.327</v>
      </c>
      <c r="AR921">
        <v>100</v>
      </c>
      <c r="AS921" t="s">
        <v>202</v>
      </c>
      <c r="AT921" t="s">
        <v>203</v>
      </c>
      <c r="AU921" t="s">
        <v>204</v>
      </c>
      <c r="AV921" t="s">
        <v>205</v>
      </c>
      <c r="AW921">
        <v>5</v>
      </c>
      <c r="AX921">
        <v>3</v>
      </c>
      <c r="AY921">
        <v>2</v>
      </c>
      <c r="AZ921" t="s">
        <v>193</v>
      </c>
      <c r="BA921" t="s">
        <v>206</v>
      </c>
      <c r="BB921" t="s">
        <v>206</v>
      </c>
      <c r="BC921" t="s">
        <v>202</v>
      </c>
      <c r="BD921" t="s">
        <v>202</v>
      </c>
      <c r="BE921" t="s">
        <v>206</v>
      </c>
      <c r="BF921" t="s">
        <v>206</v>
      </c>
      <c r="BG921" t="s">
        <v>207</v>
      </c>
      <c r="BH921" t="s">
        <v>237</v>
      </c>
      <c r="BI921">
        <v>2000</v>
      </c>
      <c r="BK921" t="s">
        <v>206</v>
      </c>
      <c r="BL921" t="s">
        <v>208</v>
      </c>
      <c r="BM921" t="s">
        <v>220</v>
      </c>
      <c r="BN921" t="s">
        <v>32</v>
      </c>
      <c r="BO921" t="s">
        <v>218</v>
      </c>
      <c r="BP921" t="s">
        <v>34</v>
      </c>
      <c r="BQ921" t="s">
        <v>193</v>
      </c>
      <c r="BR921" t="s">
        <v>193</v>
      </c>
      <c r="BS921" t="s">
        <v>193</v>
      </c>
      <c r="BT921" t="s">
        <v>193</v>
      </c>
      <c r="BU921" t="s">
        <v>193</v>
      </c>
      <c r="BV921" t="s">
        <v>220</v>
      </c>
      <c r="BW921" t="s">
        <v>209</v>
      </c>
      <c r="BX921" t="s">
        <v>197</v>
      </c>
      <c r="BY921" t="s">
        <v>193</v>
      </c>
      <c r="BZ921" t="s">
        <v>243</v>
      </c>
      <c r="CA921" t="s">
        <v>1092</v>
      </c>
      <c r="CB921" t="s">
        <v>1998</v>
      </c>
      <c r="CC921" t="s">
        <v>1999</v>
      </c>
      <c r="CD921" t="s">
        <v>5664</v>
      </c>
      <c r="CE921">
        <v>1</v>
      </c>
      <c r="CF921">
        <v>0</v>
      </c>
      <c r="CG921" t="s">
        <v>214</v>
      </c>
      <c r="CH921" t="s">
        <v>215</v>
      </c>
      <c r="CI921" t="s">
        <v>215</v>
      </c>
      <c r="CJ921" t="s">
        <v>197</v>
      </c>
      <c r="CK921">
        <v>2750</v>
      </c>
      <c r="CL921" t="s">
        <v>216</v>
      </c>
      <c r="CM921">
        <v>1</v>
      </c>
      <c r="CN921" t="s">
        <v>199</v>
      </c>
      <c r="CO921" t="s">
        <v>193</v>
      </c>
      <c r="CP921">
        <v>6</v>
      </c>
      <c r="CQ921" t="s">
        <v>193</v>
      </c>
      <c r="CR921" t="s">
        <v>193</v>
      </c>
      <c r="CS921" t="s">
        <v>193</v>
      </c>
      <c r="CT921" t="s">
        <v>193</v>
      </c>
      <c r="CU921" t="s">
        <v>193</v>
      </c>
      <c r="CV921" t="s">
        <v>193</v>
      </c>
      <c r="CW921" t="s">
        <v>1986</v>
      </c>
      <c r="CX921" t="s">
        <v>217</v>
      </c>
      <c r="CY921">
        <v>0.42499999999999999</v>
      </c>
      <c r="CZ921">
        <v>11.688000000000001</v>
      </c>
      <c r="DA921" t="s">
        <v>206</v>
      </c>
      <c r="DB921" t="s">
        <v>193</v>
      </c>
      <c r="DC921" t="s">
        <v>193</v>
      </c>
      <c r="DD921" t="s">
        <v>193</v>
      </c>
      <c r="DE921" t="s">
        <v>193</v>
      </c>
      <c r="DF921" t="s">
        <v>193</v>
      </c>
      <c r="DG921" t="s">
        <v>26</v>
      </c>
      <c r="DH921" t="s">
        <v>29</v>
      </c>
      <c r="DI921" t="s">
        <v>31</v>
      </c>
      <c r="DJ921" t="s">
        <v>33</v>
      </c>
      <c r="DK921" t="s">
        <v>270</v>
      </c>
      <c r="DL921" t="s">
        <v>222</v>
      </c>
      <c r="DM921" t="s">
        <v>222</v>
      </c>
      <c r="DN921" t="s">
        <v>223</v>
      </c>
      <c r="DO921" t="s">
        <v>1002</v>
      </c>
      <c r="DP921">
        <v>97.775999999999996</v>
      </c>
      <c r="DQ921">
        <v>4.4619999999999997</v>
      </c>
      <c r="DR921">
        <v>276.69659999999999</v>
      </c>
      <c r="DS921">
        <v>16.6966</v>
      </c>
      <c r="DT921">
        <v>102.68300000000001</v>
      </c>
      <c r="DU921">
        <v>4.1680000000000001</v>
      </c>
      <c r="DV921">
        <v>236.2517</v>
      </c>
      <c r="DW921">
        <v>-23.7483</v>
      </c>
      <c r="DX921">
        <v>107.736</v>
      </c>
      <c r="DY921">
        <v>3.8839999999999999</v>
      </c>
      <c r="DZ921">
        <v>206.7201</v>
      </c>
      <c r="EA921">
        <v>-53.279899999999998</v>
      </c>
      <c r="EB921">
        <v>110.65900000000001</v>
      </c>
      <c r="EC921">
        <v>3.7280000000000002</v>
      </c>
      <c r="ED921">
        <v>228.18950000000001</v>
      </c>
      <c r="EE921">
        <v>-31.810500000000001</v>
      </c>
      <c r="EF921">
        <v>122.056</v>
      </c>
      <c r="EG921">
        <v>3.17</v>
      </c>
      <c r="EH921">
        <v>180.8185</v>
      </c>
      <c r="EI921">
        <v>-79.1815</v>
      </c>
      <c r="EJ921">
        <v>119.15300000000001</v>
      </c>
      <c r="EK921">
        <v>3.3050000000000002</v>
      </c>
      <c r="EL921">
        <v>189.79560000000001</v>
      </c>
      <c r="EM921">
        <v>-70.204400000000007</v>
      </c>
      <c r="EN921">
        <v>122.861</v>
      </c>
      <c r="EO921">
        <v>3.133</v>
      </c>
      <c r="EP921">
        <v>168.0163</v>
      </c>
      <c r="EQ921">
        <v>-91.983699999999999</v>
      </c>
      <c r="ER921">
        <v>120.45</v>
      </c>
      <c r="ES921">
        <v>3.2440000000000002</v>
      </c>
      <c r="ET921">
        <v>179.65350000000001</v>
      </c>
      <c r="EU921">
        <v>-80.346500000000006</v>
      </c>
      <c r="EV921">
        <v>122.508</v>
      </c>
      <c r="EW921">
        <v>3.149</v>
      </c>
      <c r="EX921">
        <v>187.98779999999999</v>
      </c>
      <c r="EY921">
        <v>-72.012200000000007</v>
      </c>
      <c r="EZ921">
        <v>118.68600000000001</v>
      </c>
      <c r="FA921">
        <v>3.327</v>
      </c>
      <c r="FB921">
        <v>198.13810000000001</v>
      </c>
      <c r="FC921">
        <v>-61.861899999999999</v>
      </c>
      <c r="FD921">
        <v>116.792</v>
      </c>
      <c r="FE921">
        <v>3.4180000000000001</v>
      </c>
      <c r="FF921">
        <v>208.97880000000001</v>
      </c>
      <c r="FG921">
        <v>-51.0212</v>
      </c>
      <c r="FH921">
        <v>75.91</v>
      </c>
      <c r="FI921">
        <v>60.49</v>
      </c>
      <c r="FJ921">
        <v>80.58</v>
      </c>
      <c r="FK921">
        <v>5.8</v>
      </c>
      <c r="FL921">
        <v>123.233</v>
      </c>
      <c r="FM921">
        <v>15.44</v>
      </c>
      <c r="FN921">
        <v>0.49249999999999999</v>
      </c>
      <c r="FO921">
        <v>-7.8044000000000002</v>
      </c>
      <c r="FP921">
        <v>0.61609999999999998</v>
      </c>
      <c r="FQ921">
        <v>-1.5851999999999999</v>
      </c>
      <c r="FR921">
        <v>0.74339999999999995</v>
      </c>
      <c r="FS921">
        <v>11.422499999999999</v>
      </c>
      <c r="FT921">
        <v>1.0784</v>
      </c>
      <c r="FU921">
        <v>34.299199999999999</v>
      </c>
      <c r="FV921">
        <v>1.6843999999999999</v>
      </c>
      <c r="FW921">
        <v>31.610800000000001</v>
      </c>
      <c r="FX921" t="s">
        <v>1991</v>
      </c>
      <c r="FY921">
        <v>212613.94130000001</v>
      </c>
    </row>
    <row r="922" spans="1:181" x14ac:dyDescent="0.35">
      <c r="A922">
        <v>925</v>
      </c>
      <c r="B922" t="s">
        <v>5676</v>
      </c>
      <c r="C922" t="s">
        <v>5668</v>
      </c>
      <c r="D922" t="s">
        <v>30</v>
      </c>
      <c r="E922" t="s">
        <v>1141</v>
      </c>
      <c r="F922" t="s">
        <v>441</v>
      </c>
      <c r="G922" t="s">
        <v>193</v>
      </c>
      <c r="H922" t="s">
        <v>233</v>
      </c>
      <c r="I922" t="s">
        <v>193</v>
      </c>
      <c r="J922" t="s">
        <v>194</v>
      </c>
      <c r="K922" t="s">
        <v>193</v>
      </c>
      <c r="L922" t="s">
        <v>1005</v>
      </c>
      <c r="M922">
        <v>3</v>
      </c>
      <c r="N922" t="s">
        <v>196</v>
      </c>
      <c r="O922" t="s">
        <v>197</v>
      </c>
      <c r="P922" t="s">
        <v>198</v>
      </c>
      <c r="Q922">
        <v>2500</v>
      </c>
      <c r="R922" t="s">
        <v>198</v>
      </c>
      <c r="S922">
        <v>2500</v>
      </c>
      <c r="T922">
        <v>10</v>
      </c>
      <c r="U922">
        <v>1</v>
      </c>
      <c r="V922" t="s">
        <v>199</v>
      </c>
      <c r="W922" t="s">
        <v>200</v>
      </c>
      <c r="X922">
        <v>3.8</v>
      </c>
      <c r="Y922" t="s">
        <v>193</v>
      </c>
      <c r="Z922" t="s">
        <v>5286</v>
      </c>
      <c r="AA922" t="s">
        <v>299</v>
      </c>
      <c r="AB922">
        <v>300</v>
      </c>
      <c r="AD922" t="s">
        <v>193</v>
      </c>
      <c r="AE922" t="s">
        <v>193</v>
      </c>
      <c r="AF922" t="s">
        <v>193</v>
      </c>
      <c r="AG922">
        <v>0</v>
      </c>
      <c r="AH922">
        <v>0</v>
      </c>
      <c r="AI922">
        <v>0</v>
      </c>
      <c r="AJ922" t="s">
        <v>193</v>
      </c>
      <c r="AK922" t="s">
        <v>193</v>
      </c>
      <c r="AM922">
        <v>40</v>
      </c>
      <c r="AN922">
        <v>-300</v>
      </c>
      <c r="AO922" t="s">
        <v>193</v>
      </c>
      <c r="AP922" t="s">
        <v>299</v>
      </c>
      <c r="AQ922">
        <v>3.8</v>
      </c>
      <c r="AR922">
        <v>99.203999999999994</v>
      </c>
      <c r="AS922" t="s">
        <v>202</v>
      </c>
      <c r="AT922" t="s">
        <v>290</v>
      </c>
      <c r="AU922" t="s">
        <v>204</v>
      </c>
      <c r="AV922" t="s">
        <v>265</v>
      </c>
      <c r="AW922">
        <v>1</v>
      </c>
      <c r="AX922">
        <v>1</v>
      </c>
      <c r="AY922" t="s">
        <v>193</v>
      </c>
      <c r="AZ922" t="s">
        <v>193</v>
      </c>
      <c r="BA922" t="s">
        <v>206</v>
      </c>
      <c r="BB922" t="s">
        <v>206</v>
      </c>
      <c r="BC922" t="s">
        <v>202</v>
      </c>
      <c r="BD922" t="s">
        <v>202</v>
      </c>
      <c r="BE922" t="s">
        <v>206</v>
      </c>
      <c r="BF922" t="s">
        <v>206</v>
      </c>
      <c r="BG922" t="s">
        <v>207</v>
      </c>
      <c r="BH922" t="s">
        <v>193</v>
      </c>
      <c r="BI922">
        <v>1000</v>
      </c>
      <c r="BK922" t="s">
        <v>206</v>
      </c>
      <c r="BL922" t="s">
        <v>30</v>
      </c>
      <c r="BM922" t="s">
        <v>193</v>
      </c>
      <c r="BN922" t="s">
        <v>193</v>
      </c>
      <c r="BO922" t="s">
        <v>193</v>
      </c>
      <c r="BP922" t="s">
        <v>193</v>
      </c>
      <c r="BQ922" t="s">
        <v>193</v>
      </c>
      <c r="BR922" t="s">
        <v>193</v>
      </c>
      <c r="BS922" t="s">
        <v>193</v>
      </c>
      <c r="BT922" t="s">
        <v>193</v>
      </c>
      <c r="BU922" t="s">
        <v>193</v>
      </c>
      <c r="BV922" t="s">
        <v>193</v>
      </c>
      <c r="BW922" t="s">
        <v>209</v>
      </c>
      <c r="BX922" t="s">
        <v>193</v>
      </c>
      <c r="BY922" t="s">
        <v>193</v>
      </c>
      <c r="BZ922" t="s">
        <v>292</v>
      </c>
      <c r="CA922" t="s">
        <v>1007</v>
      </c>
      <c r="CB922" t="s">
        <v>2000</v>
      </c>
      <c r="CC922" t="s">
        <v>2001</v>
      </c>
      <c r="CD922" t="s">
        <v>5664</v>
      </c>
      <c r="CE922">
        <v>1</v>
      </c>
      <c r="CF922">
        <v>1</v>
      </c>
      <c r="CG922" t="s">
        <v>214</v>
      </c>
      <c r="CH922" t="s">
        <v>215</v>
      </c>
      <c r="CI922" t="s">
        <v>215</v>
      </c>
      <c r="CJ922" t="s">
        <v>197</v>
      </c>
      <c r="CK922">
        <v>2500</v>
      </c>
      <c r="CL922" t="s">
        <v>216</v>
      </c>
      <c r="CM922">
        <v>1</v>
      </c>
      <c r="CN922" t="s">
        <v>199</v>
      </c>
      <c r="CO922" t="s">
        <v>193</v>
      </c>
      <c r="CP922">
        <v>3</v>
      </c>
      <c r="CQ922" t="s">
        <v>193</v>
      </c>
      <c r="CR922" t="s">
        <v>193</v>
      </c>
      <c r="CS922" t="s">
        <v>193</v>
      </c>
      <c r="CT922" t="s">
        <v>193</v>
      </c>
      <c r="CU922" t="s">
        <v>193</v>
      </c>
      <c r="CV922" t="s">
        <v>193</v>
      </c>
      <c r="CW922" t="s">
        <v>30</v>
      </c>
      <c r="CX922" t="s">
        <v>217</v>
      </c>
      <c r="CY922">
        <v>0.45</v>
      </c>
      <c r="CZ922">
        <v>11.25</v>
      </c>
      <c r="DA922" t="s">
        <v>206</v>
      </c>
      <c r="DB922" t="s">
        <v>193</v>
      </c>
      <c r="DC922" t="s">
        <v>193</v>
      </c>
      <c r="DD922" t="s">
        <v>193</v>
      </c>
      <c r="DE922" t="s">
        <v>193</v>
      </c>
      <c r="DF922" t="s">
        <v>193</v>
      </c>
      <c r="DG922" t="s">
        <v>193</v>
      </c>
      <c r="DH922" t="s">
        <v>193</v>
      </c>
      <c r="DI922" t="s">
        <v>193</v>
      </c>
      <c r="DJ922" t="s">
        <v>193</v>
      </c>
      <c r="DK922" t="s">
        <v>193</v>
      </c>
      <c r="DL922" t="s">
        <v>222</v>
      </c>
      <c r="DM922" t="s">
        <v>222</v>
      </c>
      <c r="DN922" t="s">
        <v>222</v>
      </c>
      <c r="DO922" t="s">
        <v>343</v>
      </c>
      <c r="DP922">
        <v>92.813999999999993</v>
      </c>
      <c r="DQ922">
        <v>4.7110000000000003</v>
      </c>
      <c r="DS922" t="e">
        <v>#VALUE!</v>
      </c>
      <c r="DT922">
        <v>92.415999999999997</v>
      </c>
      <c r="DU922">
        <v>4.7640000000000002</v>
      </c>
      <c r="DW922" t="e">
        <v>#VALUE!</v>
      </c>
      <c r="DX922">
        <v>96.784000000000006</v>
      </c>
      <c r="DY922">
        <v>4.1980000000000004</v>
      </c>
      <c r="EA922" t="e">
        <v>#VALUE!</v>
      </c>
      <c r="EB922">
        <v>97.260999999999996</v>
      </c>
      <c r="EC922">
        <v>4.1379999999999999</v>
      </c>
      <c r="EE922" t="e">
        <v>#VALUE!</v>
      </c>
      <c r="EF922">
        <v>101.253</v>
      </c>
      <c r="EG922">
        <v>3.6459999999999999</v>
      </c>
      <c r="EI922" t="e">
        <v>#VALUE!</v>
      </c>
      <c r="EJ922">
        <v>102.42100000000001</v>
      </c>
      <c r="EK922">
        <v>3.504</v>
      </c>
      <c r="EM922" t="e">
        <v>#VALUE!</v>
      </c>
      <c r="EN922">
        <v>100.79300000000001</v>
      </c>
      <c r="EO922">
        <v>3.7010000000000001</v>
      </c>
      <c r="EQ922" t="e">
        <v>#VALUE!</v>
      </c>
      <c r="ER922">
        <v>103.57</v>
      </c>
      <c r="ES922">
        <v>3.3660000000000001</v>
      </c>
      <c r="EU922" t="e">
        <v>#VALUE!</v>
      </c>
      <c r="EV922">
        <v>105.958</v>
      </c>
      <c r="EW922">
        <v>3.085</v>
      </c>
      <c r="EY922" t="e">
        <v>#VALUE!</v>
      </c>
      <c r="EZ922">
        <v>104.259</v>
      </c>
      <c r="FA922">
        <v>3.2839999999999998</v>
      </c>
      <c r="FC922" t="e">
        <v>#VALUE!</v>
      </c>
      <c r="FD922">
        <v>103.749</v>
      </c>
      <c r="FE922">
        <v>3.3439999999999999</v>
      </c>
      <c r="FG922" t="e">
        <v>#VALUE!</v>
      </c>
      <c r="FH922">
        <v>75.91</v>
      </c>
      <c r="FI922">
        <v>60.49</v>
      </c>
      <c r="FJ922">
        <v>80.58</v>
      </c>
      <c r="FK922">
        <v>5.8</v>
      </c>
      <c r="FL922">
        <v>123.233</v>
      </c>
      <c r="FM922">
        <v>15.44</v>
      </c>
      <c r="FN922">
        <v>0.49249999999999999</v>
      </c>
      <c r="FO922">
        <v>-7.8044000000000002</v>
      </c>
      <c r="FP922">
        <v>0.61609999999999998</v>
      </c>
      <c r="FQ922">
        <v>-1.5851999999999999</v>
      </c>
      <c r="FR922">
        <v>0.74339999999999995</v>
      </c>
      <c r="FS922">
        <v>11.422499999999999</v>
      </c>
      <c r="FT922">
        <v>1.0784</v>
      </c>
      <c r="FU922">
        <v>34.299199999999999</v>
      </c>
      <c r="FV922">
        <v>1.6843999999999999</v>
      </c>
      <c r="FW922">
        <v>31.610800000000001</v>
      </c>
      <c r="FX922" t="s">
        <v>1146</v>
      </c>
      <c r="FY922">
        <v>172873.70509999999</v>
      </c>
    </row>
    <row r="923" spans="1:181" x14ac:dyDescent="0.35">
      <c r="A923">
        <v>926</v>
      </c>
      <c r="B923" t="s">
        <v>5676</v>
      </c>
      <c r="C923" t="s">
        <v>5668</v>
      </c>
      <c r="D923" t="s">
        <v>2002</v>
      </c>
      <c r="E923" t="s">
        <v>2003</v>
      </c>
      <c r="F923" t="s">
        <v>315</v>
      </c>
      <c r="G923" t="s">
        <v>331</v>
      </c>
      <c r="H923" t="s">
        <v>286</v>
      </c>
      <c r="I923" t="s">
        <v>304</v>
      </c>
      <c r="J923" t="s">
        <v>316</v>
      </c>
      <c r="K923" t="s">
        <v>193</v>
      </c>
      <c r="L923" t="s">
        <v>417</v>
      </c>
      <c r="M923" t="s">
        <v>193</v>
      </c>
      <c r="N923" t="s">
        <v>196</v>
      </c>
      <c r="O923" t="s">
        <v>197</v>
      </c>
      <c r="P923" t="s">
        <v>198</v>
      </c>
      <c r="Q923">
        <v>6500</v>
      </c>
      <c r="R923" t="s">
        <v>198</v>
      </c>
      <c r="S923">
        <v>1500</v>
      </c>
      <c r="T923">
        <v>5</v>
      </c>
      <c r="U923">
        <v>6</v>
      </c>
      <c r="V923" t="s">
        <v>199</v>
      </c>
      <c r="W923" t="s">
        <v>200</v>
      </c>
      <c r="X923">
        <v>2.25</v>
      </c>
      <c r="Y923" t="s">
        <v>193</v>
      </c>
      <c r="Z923" t="s">
        <v>5579</v>
      </c>
      <c r="AA923" t="s">
        <v>1786</v>
      </c>
      <c r="AB923">
        <v>160</v>
      </c>
      <c r="AD923">
        <v>-6</v>
      </c>
      <c r="AE923" t="s">
        <v>193</v>
      </c>
      <c r="AF923" t="s">
        <v>193</v>
      </c>
      <c r="AG923">
        <v>190</v>
      </c>
      <c r="AH923">
        <v>0</v>
      </c>
      <c r="AI923">
        <v>0</v>
      </c>
      <c r="AJ923" t="s">
        <v>193</v>
      </c>
      <c r="AK923" t="s">
        <v>193</v>
      </c>
      <c r="AM923">
        <v>27</v>
      </c>
      <c r="AN923">
        <v>30</v>
      </c>
      <c r="AO923" t="s">
        <v>193</v>
      </c>
      <c r="AP923">
        <v>3.06</v>
      </c>
      <c r="AQ923">
        <v>2.2650000000000001</v>
      </c>
      <c r="AR923">
        <v>99.929000000000002</v>
      </c>
      <c r="AS923" t="s">
        <v>202</v>
      </c>
      <c r="AT923" t="s">
        <v>203</v>
      </c>
      <c r="AU923" t="s">
        <v>204</v>
      </c>
      <c r="AV923" t="s">
        <v>205</v>
      </c>
      <c r="AW923">
        <v>3</v>
      </c>
      <c r="AX923">
        <v>3</v>
      </c>
      <c r="AY923" t="s">
        <v>193</v>
      </c>
      <c r="AZ923" t="s">
        <v>193</v>
      </c>
      <c r="BA923" t="s">
        <v>206</v>
      </c>
      <c r="BB923" t="s">
        <v>206</v>
      </c>
      <c r="BC923" t="s">
        <v>202</v>
      </c>
      <c r="BD923" t="s">
        <v>202</v>
      </c>
      <c r="BE923" t="s">
        <v>206</v>
      </c>
      <c r="BF923" t="s">
        <v>206</v>
      </c>
      <c r="BG923" t="s">
        <v>207</v>
      </c>
      <c r="BH923" t="s">
        <v>237</v>
      </c>
      <c r="BI923">
        <v>2000</v>
      </c>
      <c r="BK923" t="s">
        <v>206</v>
      </c>
      <c r="BL923" t="s">
        <v>208</v>
      </c>
      <c r="BM923" t="s">
        <v>220</v>
      </c>
      <c r="BN923" t="s">
        <v>32</v>
      </c>
      <c r="BO923" t="s">
        <v>193</v>
      </c>
      <c r="BP923" t="s">
        <v>193</v>
      </c>
      <c r="BQ923" t="s">
        <v>193</v>
      </c>
      <c r="BR923" t="s">
        <v>193</v>
      </c>
      <c r="BS923" t="s">
        <v>193</v>
      </c>
      <c r="BT923" t="s">
        <v>193</v>
      </c>
      <c r="BU923" t="s">
        <v>193</v>
      </c>
      <c r="BV923" t="s">
        <v>208</v>
      </c>
      <c r="BW923" t="s">
        <v>209</v>
      </c>
      <c r="BX923" t="s">
        <v>197</v>
      </c>
      <c r="BY923" t="s">
        <v>193</v>
      </c>
      <c r="BZ923" t="s">
        <v>211</v>
      </c>
      <c r="CA923" t="s">
        <v>634</v>
      </c>
      <c r="CB923" t="s">
        <v>2004</v>
      </c>
      <c r="CC923" t="s">
        <v>2005</v>
      </c>
      <c r="CD923" t="s">
        <v>5664</v>
      </c>
      <c r="CE923">
        <v>1</v>
      </c>
      <c r="CF923">
        <v>1</v>
      </c>
      <c r="CG923" t="s">
        <v>214</v>
      </c>
      <c r="CH923" t="s">
        <v>215</v>
      </c>
      <c r="CI923" t="s">
        <v>215</v>
      </c>
      <c r="CJ923" t="s">
        <v>197</v>
      </c>
      <c r="CK923">
        <v>1500</v>
      </c>
      <c r="CL923" t="s">
        <v>216</v>
      </c>
      <c r="CM923">
        <v>1</v>
      </c>
      <c r="CN923" t="s">
        <v>199</v>
      </c>
      <c r="CO923" t="s">
        <v>193</v>
      </c>
      <c r="CP923">
        <v>1</v>
      </c>
      <c r="CQ923" t="s">
        <v>193</v>
      </c>
      <c r="CR923" t="s">
        <v>193</v>
      </c>
      <c r="CS923" t="s">
        <v>193</v>
      </c>
      <c r="CT923" t="s">
        <v>193</v>
      </c>
      <c r="CU923" t="s">
        <v>193</v>
      </c>
      <c r="CV923" t="s">
        <v>193</v>
      </c>
      <c r="CW923" t="s">
        <v>2002</v>
      </c>
      <c r="CX923" t="s">
        <v>217</v>
      </c>
      <c r="CY923">
        <v>0.35</v>
      </c>
      <c r="CZ923">
        <v>5.25</v>
      </c>
      <c r="DA923" t="s">
        <v>206</v>
      </c>
      <c r="DB923" t="s">
        <v>193</v>
      </c>
      <c r="DC923" t="s">
        <v>193</v>
      </c>
      <c r="DD923" t="s">
        <v>193</v>
      </c>
      <c r="DE923" t="s">
        <v>193</v>
      </c>
      <c r="DF923" t="s">
        <v>193</v>
      </c>
      <c r="DG923" t="s">
        <v>26</v>
      </c>
      <c r="DH923" t="s">
        <v>29</v>
      </c>
      <c r="DI923" t="s">
        <v>31</v>
      </c>
      <c r="DJ923" t="s">
        <v>218</v>
      </c>
      <c r="DK923" t="s">
        <v>247</v>
      </c>
      <c r="DL923" t="s">
        <v>222</v>
      </c>
      <c r="DM923" t="s">
        <v>222</v>
      </c>
      <c r="DN923" t="s">
        <v>223</v>
      </c>
      <c r="DO923" t="s">
        <v>1790</v>
      </c>
      <c r="DP923">
        <v>98.796999999999997</v>
      </c>
      <c r="DQ923">
        <v>2.508</v>
      </c>
      <c r="DR923">
        <v>176.4821</v>
      </c>
      <c r="DS923">
        <v>16.482099999999999</v>
      </c>
      <c r="DT923">
        <v>99.206999999999994</v>
      </c>
      <c r="DU923">
        <v>2.42</v>
      </c>
      <c r="DV923">
        <v>163.22929999999999</v>
      </c>
      <c r="DW923">
        <v>3.2292999999999998</v>
      </c>
      <c r="DX923">
        <v>99.206999999999994</v>
      </c>
      <c r="DY923">
        <v>2.42</v>
      </c>
      <c r="DZ923">
        <v>173.3475</v>
      </c>
      <c r="EA923">
        <v>13.3475</v>
      </c>
      <c r="EB923">
        <v>100.63800000000001</v>
      </c>
      <c r="EC923">
        <v>2.1120000000000001</v>
      </c>
      <c r="ED923">
        <v>165.38329999999999</v>
      </c>
      <c r="EE923">
        <v>5.3833000000000002</v>
      </c>
      <c r="EF923">
        <v>100.871</v>
      </c>
      <c r="EG923">
        <v>2.0619999999999998</v>
      </c>
      <c r="EH923">
        <v>165.1395</v>
      </c>
      <c r="EI923">
        <v>5.1395</v>
      </c>
      <c r="EJ923">
        <v>101.41500000000001</v>
      </c>
      <c r="EK923">
        <v>1.9450000000000001</v>
      </c>
      <c r="EL923">
        <v>142.28139999999999</v>
      </c>
      <c r="EM923">
        <v>-17.718599999999999</v>
      </c>
      <c r="EN923">
        <v>102.624</v>
      </c>
      <c r="EO923">
        <v>1.6879999999999999</v>
      </c>
      <c r="EP923">
        <v>116.29770000000001</v>
      </c>
      <c r="EQ923">
        <v>-43.702300000000001</v>
      </c>
      <c r="ER923">
        <v>102.928</v>
      </c>
      <c r="ES923">
        <v>1.6240000000000001</v>
      </c>
      <c r="ET923">
        <v>113.31950000000001</v>
      </c>
      <c r="EU923">
        <v>-46.680500000000002</v>
      </c>
      <c r="EV923">
        <v>103.383</v>
      </c>
      <c r="EW923">
        <v>1.528</v>
      </c>
      <c r="EX923">
        <v>116.3776</v>
      </c>
      <c r="EY923">
        <v>-43.622399999999999</v>
      </c>
      <c r="EZ923">
        <v>104.196</v>
      </c>
      <c r="FA923">
        <v>1.3580000000000001</v>
      </c>
      <c r="FB923">
        <v>97.0565</v>
      </c>
      <c r="FC923">
        <v>-62.9435</v>
      </c>
      <c r="FD923">
        <v>103.49</v>
      </c>
      <c r="FE923">
        <v>1.504</v>
      </c>
      <c r="FF923">
        <v>115.1614</v>
      </c>
      <c r="FG923">
        <v>-44.8386</v>
      </c>
      <c r="FH923">
        <v>75.91</v>
      </c>
      <c r="FI923">
        <v>60.49</v>
      </c>
      <c r="FJ923">
        <v>80.58</v>
      </c>
      <c r="FK923">
        <v>5.8</v>
      </c>
      <c r="FL923">
        <v>123.233</v>
      </c>
      <c r="FM923">
        <v>15.44</v>
      </c>
      <c r="FN923">
        <v>0.49249999999999999</v>
      </c>
      <c r="FO923">
        <v>-7.8044000000000002</v>
      </c>
      <c r="FP923">
        <v>0.61609999999999998</v>
      </c>
      <c r="FQ923">
        <v>-1.5851999999999999</v>
      </c>
      <c r="FR923">
        <v>0.74339999999999995</v>
      </c>
      <c r="FS923">
        <v>11.422499999999999</v>
      </c>
      <c r="FT923">
        <v>1.0784</v>
      </c>
      <c r="FU923">
        <v>34.299199999999999</v>
      </c>
      <c r="FV923">
        <v>1.6843999999999999</v>
      </c>
      <c r="FW923">
        <v>31.610800000000001</v>
      </c>
      <c r="FX923" t="s">
        <v>2006</v>
      </c>
      <c r="FY923">
        <v>205444.63860000001</v>
      </c>
    </row>
    <row r="924" spans="1:181" x14ac:dyDescent="0.35">
      <c r="A924">
        <v>927</v>
      </c>
      <c r="B924" t="s">
        <v>5676</v>
      </c>
      <c r="C924" t="s">
        <v>5668</v>
      </c>
      <c r="D924" t="s">
        <v>2002</v>
      </c>
      <c r="E924" t="s">
        <v>2003</v>
      </c>
      <c r="F924" t="s">
        <v>315</v>
      </c>
      <c r="G924" t="s">
        <v>331</v>
      </c>
      <c r="H924" t="s">
        <v>286</v>
      </c>
      <c r="I924" t="s">
        <v>304</v>
      </c>
      <c r="J924" t="s">
        <v>316</v>
      </c>
      <c r="K924" t="s">
        <v>193</v>
      </c>
      <c r="L924" t="s">
        <v>417</v>
      </c>
      <c r="M924" t="s">
        <v>193</v>
      </c>
      <c r="N924" t="s">
        <v>196</v>
      </c>
      <c r="O924" t="s">
        <v>197</v>
      </c>
      <c r="P924" t="s">
        <v>198</v>
      </c>
      <c r="Q924">
        <v>6500</v>
      </c>
      <c r="R924" t="s">
        <v>198</v>
      </c>
      <c r="S924">
        <v>500</v>
      </c>
      <c r="T924">
        <v>7</v>
      </c>
      <c r="U924">
        <v>6</v>
      </c>
      <c r="V924" t="s">
        <v>199</v>
      </c>
      <c r="W924" t="s">
        <v>200</v>
      </c>
      <c r="X924">
        <v>2.625</v>
      </c>
      <c r="Y924" t="s">
        <v>193</v>
      </c>
      <c r="Z924" t="s">
        <v>5409</v>
      </c>
      <c r="AA924" t="s">
        <v>1878</v>
      </c>
      <c r="AB924">
        <v>180</v>
      </c>
      <c r="AD924">
        <v>-20</v>
      </c>
      <c r="AE924" t="s">
        <v>193</v>
      </c>
      <c r="AF924" t="s">
        <v>193</v>
      </c>
      <c r="AG924">
        <v>195</v>
      </c>
      <c r="AH924">
        <v>0</v>
      </c>
      <c r="AI924">
        <v>0</v>
      </c>
      <c r="AJ924" t="s">
        <v>193</v>
      </c>
      <c r="AK924" t="s">
        <v>193</v>
      </c>
      <c r="AM924">
        <v>30</v>
      </c>
      <c r="AN924">
        <v>15</v>
      </c>
      <c r="AO924" t="s">
        <v>193</v>
      </c>
      <c r="AP924">
        <v>5.2</v>
      </c>
      <c r="AQ924">
        <v>2.706</v>
      </c>
      <c r="AR924">
        <v>99.486999999999995</v>
      </c>
      <c r="AS924" t="s">
        <v>202</v>
      </c>
      <c r="AT924" t="s">
        <v>203</v>
      </c>
      <c r="AU924" t="s">
        <v>204</v>
      </c>
      <c r="AV924" t="s">
        <v>205</v>
      </c>
      <c r="AW924">
        <v>3</v>
      </c>
      <c r="AX924">
        <v>3</v>
      </c>
      <c r="AY924" t="s">
        <v>193</v>
      </c>
      <c r="AZ924" t="s">
        <v>193</v>
      </c>
      <c r="BA924" t="s">
        <v>206</v>
      </c>
      <c r="BB924" t="s">
        <v>206</v>
      </c>
      <c r="BC924" t="s">
        <v>202</v>
      </c>
      <c r="BD924" t="s">
        <v>202</v>
      </c>
      <c r="BE924" t="s">
        <v>206</v>
      </c>
      <c r="BF924" t="s">
        <v>206</v>
      </c>
      <c r="BG924" t="s">
        <v>207</v>
      </c>
      <c r="BH924" t="s">
        <v>237</v>
      </c>
      <c r="BI924">
        <v>2000</v>
      </c>
      <c r="BK924" t="s">
        <v>206</v>
      </c>
      <c r="BL924" t="s">
        <v>208</v>
      </c>
      <c r="BM924" t="s">
        <v>220</v>
      </c>
      <c r="BN924" t="s">
        <v>32</v>
      </c>
      <c r="BO924" t="s">
        <v>193</v>
      </c>
      <c r="BP924" t="s">
        <v>193</v>
      </c>
      <c r="BQ924" t="s">
        <v>193</v>
      </c>
      <c r="BR924" t="s">
        <v>193</v>
      </c>
      <c r="BS924" t="s">
        <v>193</v>
      </c>
      <c r="BT924" t="s">
        <v>193</v>
      </c>
      <c r="BU924" t="s">
        <v>193</v>
      </c>
      <c r="BV924" t="s">
        <v>208</v>
      </c>
      <c r="BW924" t="s">
        <v>209</v>
      </c>
      <c r="BX924" t="s">
        <v>197</v>
      </c>
      <c r="BY924" t="s">
        <v>193</v>
      </c>
      <c r="BZ924" t="s">
        <v>211</v>
      </c>
      <c r="CA924" t="s">
        <v>634</v>
      </c>
      <c r="CB924" t="s">
        <v>2007</v>
      </c>
      <c r="CC924" t="s">
        <v>2008</v>
      </c>
      <c r="CD924" t="s">
        <v>5664</v>
      </c>
      <c r="CE924">
        <v>1</v>
      </c>
      <c r="CF924">
        <v>0</v>
      </c>
      <c r="CG924" t="s">
        <v>214</v>
      </c>
      <c r="CH924" t="s">
        <v>215</v>
      </c>
      <c r="CI924" t="s">
        <v>215</v>
      </c>
      <c r="CJ924" t="s">
        <v>197</v>
      </c>
      <c r="CK924">
        <v>500</v>
      </c>
      <c r="CL924" t="s">
        <v>216</v>
      </c>
      <c r="CM924">
        <v>1</v>
      </c>
      <c r="CN924" t="s">
        <v>199</v>
      </c>
      <c r="CO924" t="s">
        <v>193</v>
      </c>
      <c r="CP924">
        <v>2</v>
      </c>
      <c r="CQ924" t="s">
        <v>193</v>
      </c>
      <c r="CR924" t="s">
        <v>193</v>
      </c>
      <c r="CS924" t="s">
        <v>193</v>
      </c>
      <c r="CT924" t="s">
        <v>193</v>
      </c>
      <c r="CU924" t="s">
        <v>193</v>
      </c>
      <c r="CV924" t="s">
        <v>193</v>
      </c>
      <c r="CW924" t="s">
        <v>2002</v>
      </c>
      <c r="CX924" t="s">
        <v>217</v>
      </c>
      <c r="CY924">
        <v>0.4</v>
      </c>
      <c r="CZ924">
        <v>2</v>
      </c>
      <c r="DA924" t="s">
        <v>206</v>
      </c>
      <c r="DB924" t="s">
        <v>193</v>
      </c>
      <c r="DC924" t="s">
        <v>193</v>
      </c>
      <c r="DD924" t="s">
        <v>193</v>
      </c>
      <c r="DE924" t="s">
        <v>193</v>
      </c>
      <c r="DF924" t="s">
        <v>193</v>
      </c>
      <c r="DG924" t="s">
        <v>26</v>
      </c>
      <c r="DH924" t="s">
        <v>29</v>
      </c>
      <c r="DI924" t="s">
        <v>31</v>
      </c>
      <c r="DJ924" t="s">
        <v>218</v>
      </c>
      <c r="DK924" t="s">
        <v>247</v>
      </c>
      <c r="DL924" t="s">
        <v>222</v>
      </c>
      <c r="DM924" t="s">
        <v>222</v>
      </c>
      <c r="DN924" t="s">
        <v>223</v>
      </c>
      <c r="DO924" t="s">
        <v>1881</v>
      </c>
      <c r="DP924">
        <v>96.010999999999996</v>
      </c>
      <c r="DQ924">
        <v>3.2679999999999998</v>
      </c>
      <c r="DR924">
        <v>229.4537</v>
      </c>
      <c r="DS924">
        <v>49.453699999999998</v>
      </c>
      <c r="DT924">
        <v>95.613</v>
      </c>
      <c r="DU924">
        <v>3.3340000000000001</v>
      </c>
      <c r="DV924">
        <v>224.41550000000001</v>
      </c>
      <c r="DW924">
        <v>44.415500000000002</v>
      </c>
      <c r="DX924">
        <v>95.613</v>
      </c>
      <c r="DY924">
        <v>3.3340000000000001</v>
      </c>
      <c r="DZ924">
        <v>232.59100000000001</v>
      </c>
      <c r="EA924">
        <v>52.591000000000001</v>
      </c>
      <c r="EB924">
        <v>95.613</v>
      </c>
      <c r="EC924">
        <v>3.3340000000000001</v>
      </c>
      <c r="ED924">
        <v>260.71100000000001</v>
      </c>
      <c r="EE924">
        <v>80.710999999999999</v>
      </c>
      <c r="EF924">
        <v>101.137</v>
      </c>
      <c r="EG924">
        <v>2.4430000000000001</v>
      </c>
      <c r="EH924">
        <v>179.81630000000001</v>
      </c>
      <c r="EI924">
        <v>-0.1837</v>
      </c>
      <c r="EJ924">
        <v>101.137</v>
      </c>
      <c r="EK924">
        <v>2.4430000000000001</v>
      </c>
      <c r="EL924">
        <v>170.7277</v>
      </c>
      <c r="EM924">
        <v>-9.2722999999999995</v>
      </c>
      <c r="EN924">
        <v>101.137</v>
      </c>
      <c r="EO924">
        <v>2.4430000000000001</v>
      </c>
      <c r="EP924">
        <v>169.828</v>
      </c>
      <c r="EQ924">
        <v>-10.172000000000001</v>
      </c>
      <c r="ER924">
        <v>104.44199999999999</v>
      </c>
      <c r="ES924">
        <v>1.925</v>
      </c>
      <c r="ET924">
        <v>120.35939999999999</v>
      </c>
      <c r="EU924">
        <v>-59.640599999999999</v>
      </c>
      <c r="EV924">
        <v>105.119</v>
      </c>
      <c r="EW924">
        <v>1.821</v>
      </c>
      <c r="EX924">
        <v>127.69199999999999</v>
      </c>
      <c r="EY924">
        <v>-52.308</v>
      </c>
      <c r="EZ924">
        <v>105.18300000000001</v>
      </c>
      <c r="FA924">
        <v>1.8109999999999999</v>
      </c>
      <c r="FB924">
        <v>123.7761</v>
      </c>
      <c r="FC924">
        <v>-56.2239</v>
      </c>
      <c r="FD924">
        <v>105.027</v>
      </c>
      <c r="FE924">
        <v>1.8340000000000001</v>
      </c>
      <c r="FF924">
        <v>130.3912</v>
      </c>
      <c r="FG924">
        <v>-49.608800000000002</v>
      </c>
      <c r="FH924">
        <v>75.91</v>
      </c>
      <c r="FI924">
        <v>60.49</v>
      </c>
      <c r="FJ924">
        <v>80.58</v>
      </c>
      <c r="FK924">
        <v>5.8</v>
      </c>
      <c r="FL924">
        <v>123.233</v>
      </c>
      <c r="FM924">
        <v>15.44</v>
      </c>
      <c r="FN924">
        <v>0.49249999999999999</v>
      </c>
      <c r="FO924">
        <v>-7.8044000000000002</v>
      </c>
      <c r="FP924">
        <v>0.61609999999999998</v>
      </c>
      <c r="FQ924">
        <v>-1.5851999999999999</v>
      </c>
      <c r="FR924">
        <v>0.74339999999999995</v>
      </c>
      <c r="FS924">
        <v>11.422499999999999</v>
      </c>
      <c r="FT924">
        <v>1.0784</v>
      </c>
      <c r="FU924">
        <v>34.299199999999999</v>
      </c>
      <c r="FV924">
        <v>1.6843999999999999</v>
      </c>
      <c r="FW924">
        <v>31.610800000000001</v>
      </c>
      <c r="FX924" t="s">
        <v>2006</v>
      </c>
      <c r="FY924">
        <v>205444.63860000001</v>
      </c>
    </row>
    <row r="925" spans="1:181" x14ac:dyDescent="0.35">
      <c r="A925">
        <v>928</v>
      </c>
      <c r="B925" t="s">
        <v>5676</v>
      </c>
      <c r="C925" t="s">
        <v>5668</v>
      </c>
      <c r="D925" t="s">
        <v>2002</v>
      </c>
      <c r="E925" t="s">
        <v>2003</v>
      </c>
      <c r="F925" t="s">
        <v>315</v>
      </c>
      <c r="G925" t="s">
        <v>331</v>
      </c>
      <c r="H925" t="s">
        <v>286</v>
      </c>
      <c r="I925" t="s">
        <v>304</v>
      </c>
      <c r="J925" t="s">
        <v>316</v>
      </c>
      <c r="K925" t="s">
        <v>193</v>
      </c>
      <c r="L925" t="s">
        <v>417</v>
      </c>
      <c r="M925" t="s">
        <v>193</v>
      </c>
      <c r="N925" t="s">
        <v>196</v>
      </c>
      <c r="O925" t="s">
        <v>197</v>
      </c>
      <c r="P925" t="s">
        <v>198</v>
      </c>
      <c r="Q925">
        <v>6500</v>
      </c>
      <c r="R925" t="s">
        <v>198</v>
      </c>
      <c r="S925">
        <v>1500</v>
      </c>
      <c r="T925">
        <v>10</v>
      </c>
      <c r="U925">
        <v>6</v>
      </c>
      <c r="V925" t="s">
        <v>199</v>
      </c>
      <c r="W925" t="s">
        <v>200</v>
      </c>
      <c r="X925">
        <v>2.75</v>
      </c>
      <c r="Y925" t="s">
        <v>193</v>
      </c>
      <c r="Z925" t="s">
        <v>5677</v>
      </c>
      <c r="AA925" t="s">
        <v>2009</v>
      </c>
      <c r="AB925">
        <v>180</v>
      </c>
      <c r="AD925">
        <v>-9</v>
      </c>
      <c r="AE925" t="s">
        <v>193</v>
      </c>
      <c r="AF925" t="s">
        <v>193</v>
      </c>
      <c r="AG925">
        <v>195</v>
      </c>
      <c r="AH925">
        <v>0</v>
      </c>
      <c r="AI925">
        <v>0</v>
      </c>
      <c r="AJ925" t="s">
        <v>193</v>
      </c>
      <c r="AK925" t="s">
        <v>193</v>
      </c>
      <c r="AM925">
        <v>45</v>
      </c>
      <c r="AN925">
        <v>15</v>
      </c>
      <c r="AO925" t="s">
        <v>193</v>
      </c>
      <c r="AP925">
        <v>2.4700000000000002</v>
      </c>
      <c r="AQ925">
        <v>2.8119999999999998</v>
      </c>
      <c r="AR925">
        <v>99.462999999999994</v>
      </c>
      <c r="AS925" t="s">
        <v>202</v>
      </c>
      <c r="AT925" t="s">
        <v>203</v>
      </c>
      <c r="AU925" t="s">
        <v>204</v>
      </c>
      <c r="AV925" t="s">
        <v>205</v>
      </c>
      <c r="AW925">
        <v>3</v>
      </c>
      <c r="AX925">
        <v>3</v>
      </c>
      <c r="AY925" t="s">
        <v>193</v>
      </c>
      <c r="AZ925" t="s">
        <v>193</v>
      </c>
      <c r="BA925" t="s">
        <v>206</v>
      </c>
      <c r="BB925" t="s">
        <v>206</v>
      </c>
      <c r="BC925" t="s">
        <v>202</v>
      </c>
      <c r="BD925" t="s">
        <v>202</v>
      </c>
      <c r="BE925" t="s">
        <v>206</v>
      </c>
      <c r="BF925" t="s">
        <v>206</v>
      </c>
      <c r="BG925" t="s">
        <v>207</v>
      </c>
      <c r="BH925" t="s">
        <v>237</v>
      </c>
      <c r="BI925">
        <v>2000</v>
      </c>
      <c r="BK925" t="s">
        <v>206</v>
      </c>
      <c r="BL925" t="s">
        <v>208</v>
      </c>
      <c r="BM925" t="s">
        <v>220</v>
      </c>
      <c r="BN925" t="s">
        <v>32</v>
      </c>
      <c r="BO925" t="s">
        <v>193</v>
      </c>
      <c r="BP925" t="s">
        <v>193</v>
      </c>
      <c r="BQ925" t="s">
        <v>193</v>
      </c>
      <c r="BR925" t="s">
        <v>193</v>
      </c>
      <c r="BS925" t="s">
        <v>193</v>
      </c>
      <c r="BT925" t="s">
        <v>193</v>
      </c>
      <c r="BU925" t="s">
        <v>193</v>
      </c>
      <c r="BV925" t="s">
        <v>208</v>
      </c>
      <c r="BW925" t="s">
        <v>209</v>
      </c>
      <c r="BX925" t="s">
        <v>197</v>
      </c>
      <c r="BY925" t="s">
        <v>193</v>
      </c>
      <c r="BZ925" t="s">
        <v>211</v>
      </c>
      <c r="CA925" t="s">
        <v>634</v>
      </c>
      <c r="CB925" t="s">
        <v>2010</v>
      </c>
      <c r="CC925" t="s">
        <v>2011</v>
      </c>
      <c r="CD925" t="s">
        <v>5664</v>
      </c>
      <c r="CE925">
        <v>1</v>
      </c>
      <c r="CF925">
        <v>0</v>
      </c>
      <c r="CG925" t="s">
        <v>214</v>
      </c>
      <c r="CH925" t="s">
        <v>215</v>
      </c>
      <c r="CI925" t="s">
        <v>215</v>
      </c>
      <c r="CJ925" t="s">
        <v>197</v>
      </c>
      <c r="CK925">
        <v>1500</v>
      </c>
      <c r="CL925" t="s">
        <v>216</v>
      </c>
      <c r="CM925">
        <v>1</v>
      </c>
      <c r="CN925" t="s">
        <v>199</v>
      </c>
      <c r="CO925" t="s">
        <v>193</v>
      </c>
      <c r="CP925">
        <v>3</v>
      </c>
      <c r="CQ925" t="s">
        <v>193</v>
      </c>
      <c r="CR925" t="s">
        <v>193</v>
      </c>
      <c r="CS925" t="s">
        <v>193</v>
      </c>
      <c r="CT925" t="s">
        <v>193</v>
      </c>
      <c r="CU925" t="s">
        <v>193</v>
      </c>
      <c r="CV925" t="s">
        <v>193</v>
      </c>
      <c r="CW925" t="s">
        <v>2002</v>
      </c>
      <c r="CX925" t="s">
        <v>217</v>
      </c>
      <c r="CY925">
        <v>0.45</v>
      </c>
      <c r="CZ925">
        <v>6.75</v>
      </c>
      <c r="DA925" t="s">
        <v>206</v>
      </c>
      <c r="DB925" t="s">
        <v>193</v>
      </c>
      <c r="DC925" t="s">
        <v>193</v>
      </c>
      <c r="DD925" t="s">
        <v>193</v>
      </c>
      <c r="DE925" t="s">
        <v>193</v>
      </c>
      <c r="DF925" t="s">
        <v>193</v>
      </c>
      <c r="DG925" t="s">
        <v>26</v>
      </c>
      <c r="DH925" t="s">
        <v>29</v>
      </c>
      <c r="DI925" t="s">
        <v>31</v>
      </c>
      <c r="DJ925" t="s">
        <v>218</v>
      </c>
      <c r="DK925" t="s">
        <v>247</v>
      </c>
      <c r="DL925" t="s">
        <v>222</v>
      </c>
      <c r="DM925" t="s">
        <v>222</v>
      </c>
      <c r="DN925" t="s">
        <v>223</v>
      </c>
      <c r="DO925" t="s">
        <v>1547</v>
      </c>
      <c r="DP925">
        <v>95.171000000000006</v>
      </c>
      <c r="DQ925">
        <v>3.3220000000000001</v>
      </c>
      <c r="DR925">
        <v>224.3724</v>
      </c>
      <c r="DS925">
        <v>44.372399999999999</v>
      </c>
      <c r="DT925">
        <v>94.283000000000001</v>
      </c>
      <c r="DU925">
        <v>3.431</v>
      </c>
      <c r="DV925">
        <v>223.9573</v>
      </c>
      <c r="DW925">
        <v>43.957299999999996</v>
      </c>
      <c r="DX925">
        <v>98.578999999999994</v>
      </c>
      <c r="DY925">
        <v>2.915</v>
      </c>
      <c r="DZ925">
        <v>177.49019999999999</v>
      </c>
      <c r="EA925">
        <v>-2.5097999999999998</v>
      </c>
      <c r="EB925">
        <v>100.376</v>
      </c>
      <c r="EC925">
        <v>2.706</v>
      </c>
      <c r="ED925">
        <v>186.07849999999999</v>
      </c>
      <c r="EE925">
        <v>6.0785</v>
      </c>
      <c r="EF925">
        <v>102.873</v>
      </c>
      <c r="EG925">
        <v>2.4169999999999998</v>
      </c>
      <c r="EH925">
        <v>163.0847</v>
      </c>
      <c r="EI925">
        <v>-16.915299999999998</v>
      </c>
      <c r="EJ925">
        <v>103.292</v>
      </c>
      <c r="EK925">
        <v>2.3690000000000002</v>
      </c>
      <c r="EL925">
        <v>152.25290000000001</v>
      </c>
      <c r="EM925">
        <v>-27.7471</v>
      </c>
      <c r="EN925">
        <v>104.637</v>
      </c>
      <c r="EO925">
        <v>2.2170000000000001</v>
      </c>
      <c r="EP925">
        <v>134.9913</v>
      </c>
      <c r="EQ925">
        <v>-45.008699999999997</v>
      </c>
      <c r="ER925">
        <v>105.17100000000001</v>
      </c>
      <c r="ES925">
        <v>2.157</v>
      </c>
      <c r="ET925">
        <v>131.2801</v>
      </c>
      <c r="EU925">
        <v>-48.719900000000003</v>
      </c>
      <c r="EV925">
        <v>107.102</v>
      </c>
      <c r="EW925">
        <v>1.944</v>
      </c>
      <c r="EX925">
        <v>126.9575</v>
      </c>
      <c r="EY925">
        <v>-53.042499999999997</v>
      </c>
      <c r="EZ925">
        <v>106.182</v>
      </c>
      <c r="FA925">
        <v>2.0449999999999999</v>
      </c>
      <c r="FB925">
        <v>131.87799999999999</v>
      </c>
      <c r="FC925">
        <v>-48.122</v>
      </c>
      <c r="FD925">
        <v>106.43</v>
      </c>
      <c r="FE925">
        <v>2.0169999999999999</v>
      </c>
      <c r="FF925">
        <v>134.77209999999999</v>
      </c>
      <c r="FG925">
        <v>-45.227899999999998</v>
      </c>
      <c r="FH925">
        <v>75.91</v>
      </c>
      <c r="FI925">
        <v>60.49</v>
      </c>
      <c r="FJ925">
        <v>80.58</v>
      </c>
      <c r="FK925">
        <v>5.8</v>
      </c>
      <c r="FL925">
        <v>123.233</v>
      </c>
      <c r="FM925">
        <v>15.44</v>
      </c>
      <c r="FN925">
        <v>0.49249999999999999</v>
      </c>
      <c r="FO925">
        <v>-7.8044000000000002</v>
      </c>
      <c r="FP925">
        <v>0.61609999999999998</v>
      </c>
      <c r="FQ925">
        <v>-1.5851999999999999</v>
      </c>
      <c r="FR925">
        <v>0.74339999999999995</v>
      </c>
      <c r="FS925">
        <v>11.422499999999999</v>
      </c>
      <c r="FT925">
        <v>1.0784</v>
      </c>
      <c r="FU925">
        <v>34.299199999999999</v>
      </c>
      <c r="FV925">
        <v>1.6843999999999999</v>
      </c>
      <c r="FW925">
        <v>31.610800000000001</v>
      </c>
      <c r="FX925" t="s">
        <v>2006</v>
      </c>
      <c r="FY925">
        <v>205444.63860000001</v>
      </c>
    </row>
    <row r="926" spans="1:181" x14ac:dyDescent="0.35">
      <c r="A926">
        <v>929</v>
      </c>
      <c r="B926" t="s">
        <v>5676</v>
      </c>
      <c r="C926" t="s">
        <v>5668</v>
      </c>
      <c r="D926" t="s">
        <v>2002</v>
      </c>
      <c r="E926" t="s">
        <v>2003</v>
      </c>
      <c r="F926" t="s">
        <v>315</v>
      </c>
      <c r="G926" t="s">
        <v>331</v>
      </c>
      <c r="H926" t="s">
        <v>286</v>
      </c>
      <c r="I926" t="s">
        <v>304</v>
      </c>
      <c r="J926" t="s">
        <v>316</v>
      </c>
      <c r="K926" t="s">
        <v>193</v>
      </c>
      <c r="L926" t="s">
        <v>417</v>
      </c>
      <c r="M926" t="s">
        <v>193</v>
      </c>
      <c r="N926" t="s">
        <v>196</v>
      </c>
      <c r="O926" t="s">
        <v>197</v>
      </c>
      <c r="P926" t="s">
        <v>198</v>
      </c>
      <c r="Q926">
        <v>6500</v>
      </c>
      <c r="R926" t="s">
        <v>198</v>
      </c>
      <c r="S926">
        <v>750</v>
      </c>
      <c r="T926">
        <v>20</v>
      </c>
      <c r="U926">
        <v>6</v>
      </c>
      <c r="V926" t="s">
        <v>199</v>
      </c>
      <c r="W926" t="s">
        <v>200</v>
      </c>
      <c r="X926">
        <v>3.5</v>
      </c>
      <c r="Y926" t="s">
        <v>193</v>
      </c>
      <c r="Z926" t="s">
        <v>5580</v>
      </c>
      <c r="AA926" t="s">
        <v>999</v>
      </c>
      <c r="AB926">
        <v>190</v>
      </c>
      <c r="AD926">
        <v>-12</v>
      </c>
      <c r="AE926" t="s">
        <v>193</v>
      </c>
      <c r="AF926" t="s">
        <v>193</v>
      </c>
      <c r="AG926">
        <v>205</v>
      </c>
      <c r="AH926">
        <v>0</v>
      </c>
      <c r="AI926">
        <v>0</v>
      </c>
      <c r="AJ926" t="s">
        <v>193</v>
      </c>
      <c r="AK926" t="s">
        <v>193</v>
      </c>
      <c r="AM926" t="s">
        <v>299</v>
      </c>
      <c r="AN926">
        <v>15</v>
      </c>
      <c r="AO926" t="s">
        <v>193</v>
      </c>
      <c r="AP926">
        <v>3.33</v>
      </c>
      <c r="AQ926">
        <v>3.5539999999999998</v>
      </c>
      <c r="AR926">
        <v>99.231999999999999</v>
      </c>
      <c r="AS926" t="s">
        <v>202</v>
      </c>
      <c r="AT926" t="s">
        <v>203</v>
      </c>
      <c r="AU926" t="s">
        <v>204</v>
      </c>
      <c r="AV926" t="s">
        <v>205</v>
      </c>
      <c r="AW926">
        <v>3</v>
      </c>
      <c r="AX926">
        <v>3</v>
      </c>
      <c r="AY926" t="s">
        <v>193</v>
      </c>
      <c r="AZ926" t="s">
        <v>193</v>
      </c>
      <c r="BA926" t="s">
        <v>206</v>
      </c>
      <c r="BB926" t="s">
        <v>206</v>
      </c>
      <c r="BC926" t="s">
        <v>202</v>
      </c>
      <c r="BD926" t="s">
        <v>202</v>
      </c>
      <c r="BE926" t="s">
        <v>206</v>
      </c>
      <c r="BF926" t="s">
        <v>206</v>
      </c>
      <c r="BG926" t="s">
        <v>207</v>
      </c>
      <c r="BH926" t="s">
        <v>237</v>
      </c>
      <c r="BI926">
        <v>2000</v>
      </c>
      <c r="BK926" t="s">
        <v>206</v>
      </c>
      <c r="BL926" t="s">
        <v>208</v>
      </c>
      <c r="BM926" t="s">
        <v>220</v>
      </c>
      <c r="BN926" t="s">
        <v>32</v>
      </c>
      <c r="BO926" t="s">
        <v>193</v>
      </c>
      <c r="BP926" t="s">
        <v>193</v>
      </c>
      <c r="BQ926" t="s">
        <v>193</v>
      </c>
      <c r="BR926" t="s">
        <v>193</v>
      </c>
      <c r="BS926" t="s">
        <v>193</v>
      </c>
      <c r="BT926" t="s">
        <v>193</v>
      </c>
      <c r="BU926" t="s">
        <v>193</v>
      </c>
      <c r="BV926" t="s">
        <v>208</v>
      </c>
      <c r="BW926" t="s">
        <v>209</v>
      </c>
      <c r="BX926" t="s">
        <v>197</v>
      </c>
      <c r="BY926" t="s">
        <v>193</v>
      </c>
      <c r="BZ926" t="s">
        <v>211</v>
      </c>
      <c r="CA926" t="s">
        <v>634</v>
      </c>
      <c r="CB926" t="s">
        <v>2012</v>
      </c>
      <c r="CC926" t="s">
        <v>2013</v>
      </c>
      <c r="CD926" t="s">
        <v>5664</v>
      </c>
      <c r="CE926">
        <v>1</v>
      </c>
      <c r="CF926">
        <v>0</v>
      </c>
      <c r="CG926" t="s">
        <v>214</v>
      </c>
      <c r="CH926" t="s">
        <v>215</v>
      </c>
      <c r="CI926" t="s">
        <v>215</v>
      </c>
      <c r="CJ926" t="s">
        <v>197</v>
      </c>
      <c r="CK926">
        <v>750</v>
      </c>
      <c r="CL926" t="s">
        <v>216</v>
      </c>
      <c r="CM926">
        <v>1</v>
      </c>
      <c r="CN926" t="s">
        <v>199</v>
      </c>
      <c r="CO926" t="s">
        <v>193</v>
      </c>
      <c r="CP926">
        <v>6</v>
      </c>
      <c r="CQ926" t="s">
        <v>193</v>
      </c>
      <c r="CR926" t="s">
        <v>193</v>
      </c>
      <c r="CS926" t="s">
        <v>193</v>
      </c>
      <c r="CT926" t="s">
        <v>193</v>
      </c>
      <c r="CU926" t="s">
        <v>193</v>
      </c>
      <c r="CV926" t="s">
        <v>193</v>
      </c>
      <c r="CW926" t="s">
        <v>2002</v>
      </c>
      <c r="CX926" t="s">
        <v>217</v>
      </c>
      <c r="CY926">
        <v>0.625</v>
      </c>
      <c r="CZ926">
        <v>4.6879999999999997</v>
      </c>
      <c r="DA926" t="s">
        <v>206</v>
      </c>
      <c r="DB926" t="s">
        <v>193</v>
      </c>
      <c r="DC926" t="s">
        <v>193</v>
      </c>
      <c r="DD926" t="s">
        <v>193</v>
      </c>
      <c r="DE926" t="s">
        <v>193</v>
      </c>
      <c r="DF926" t="s">
        <v>193</v>
      </c>
      <c r="DG926" t="s">
        <v>26</v>
      </c>
      <c r="DH926" t="s">
        <v>29</v>
      </c>
      <c r="DI926" t="s">
        <v>31</v>
      </c>
      <c r="DJ926" t="s">
        <v>218</v>
      </c>
      <c r="DK926" t="s">
        <v>247</v>
      </c>
      <c r="DL926" t="s">
        <v>222</v>
      </c>
      <c r="DM926" t="s">
        <v>222</v>
      </c>
      <c r="DN926" t="s">
        <v>223</v>
      </c>
      <c r="DO926" t="s">
        <v>1002</v>
      </c>
      <c r="DP926">
        <v>93.242000000000004</v>
      </c>
      <c r="DQ926">
        <v>3.9940000000000002</v>
      </c>
      <c r="DR926">
        <v>229.89660000000001</v>
      </c>
      <c r="DS926">
        <v>39.896599999999999</v>
      </c>
      <c r="DT926">
        <v>91.623999999999995</v>
      </c>
      <c r="DU926">
        <v>4.1189999999999998</v>
      </c>
      <c r="DV926">
        <v>231.35169999999999</v>
      </c>
      <c r="DW926">
        <v>41.351700000000001</v>
      </c>
      <c r="DX926">
        <v>96.974000000000004</v>
      </c>
      <c r="DY926">
        <v>3.7160000000000002</v>
      </c>
      <c r="DZ926">
        <v>189.92009999999999</v>
      </c>
      <c r="EA926">
        <v>-7.9899999999999999E-2</v>
      </c>
      <c r="EB926">
        <v>104.072</v>
      </c>
      <c r="EC926">
        <v>3.2170000000000001</v>
      </c>
      <c r="ED926">
        <v>177.08949999999999</v>
      </c>
      <c r="EE926">
        <v>-12.910500000000001</v>
      </c>
      <c r="EF926">
        <v>106.496</v>
      </c>
      <c r="EG926">
        <v>3.0550000000000002</v>
      </c>
      <c r="EH926">
        <v>169.3185</v>
      </c>
      <c r="EI926">
        <v>-20.6815</v>
      </c>
      <c r="EJ926">
        <v>106.1</v>
      </c>
      <c r="EK926">
        <v>3.081</v>
      </c>
      <c r="EL926">
        <v>167.3956</v>
      </c>
      <c r="EM926">
        <v>-22.604399999999998</v>
      </c>
      <c r="EN926">
        <v>111.48399999999999</v>
      </c>
      <c r="EO926">
        <v>2.7349999999999999</v>
      </c>
      <c r="EP926">
        <v>128.21629999999999</v>
      </c>
      <c r="EQ926">
        <v>-61.783700000000003</v>
      </c>
      <c r="ER926">
        <v>111.46599999999999</v>
      </c>
      <c r="ES926">
        <v>2.7360000000000002</v>
      </c>
      <c r="ET926">
        <v>128.8535</v>
      </c>
      <c r="EU926">
        <v>-61.146500000000003</v>
      </c>
      <c r="EV926">
        <v>112.518</v>
      </c>
      <c r="EW926">
        <v>2.6709999999999998</v>
      </c>
      <c r="EX926">
        <v>140.18780000000001</v>
      </c>
      <c r="EY926">
        <v>-49.812199999999997</v>
      </c>
      <c r="EZ926">
        <v>112.712</v>
      </c>
      <c r="FA926">
        <v>2.6589999999999998</v>
      </c>
      <c r="FB926">
        <v>131.3381</v>
      </c>
      <c r="FC926">
        <v>-58.661900000000003</v>
      </c>
      <c r="FD926">
        <v>111.11199999999999</v>
      </c>
      <c r="FE926">
        <v>2.758</v>
      </c>
      <c r="FF926">
        <v>142.97880000000001</v>
      </c>
      <c r="FG926">
        <v>-47.0212</v>
      </c>
      <c r="FH926">
        <v>75.91</v>
      </c>
      <c r="FI926">
        <v>60.49</v>
      </c>
      <c r="FJ926">
        <v>80.58</v>
      </c>
      <c r="FK926">
        <v>5.8</v>
      </c>
      <c r="FL926">
        <v>123.233</v>
      </c>
      <c r="FM926">
        <v>15.44</v>
      </c>
      <c r="FN926">
        <v>0.49249999999999999</v>
      </c>
      <c r="FO926">
        <v>-7.8044000000000002</v>
      </c>
      <c r="FP926">
        <v>0.61609999999999998</v>
      </c>
      <c r="FQ926">
        <v>-1.5851999999999999</v>
      </c>
      <c r="FR926">
        <v>0.74339999999999995</v>
      </c>
      <c r="FS926">
        <v>11.422499999999999</v>
      </c>
      <c r="FT926">
        <v>1.0784</v>
      </c>
      <c r="FU926">
        <v>34.299199999999999</v>
      </c>
      <c r="FV926">
        <v>1.6843999999999999</v>
      </c>
      <c r="FW926">
        <v>31.610800000000001</v>
      </c>
      <c r="FX926" t="s">
        <v>2006</v>
      </c>
      <c r="FY926">
        <v>205444.63860000001</v>
      </c>
    </row>
    <row r="927" spans="1:181" x14ac:dyDescent="0.35">
      <c r="A927">
        <v>930</v>
      </c>
      <c r="B927" t="s">
        <v>5676</v>
      </c>
      <c r="C927" t="s">
        <v>5668</v>
      </c>
      <c r="D927" t="s">
        <v>2002</v>
      </c>
      <c r="E927" t="s">
        <v>2003</v>
      </c>
      <c r="F927" t="s">
        <v>315</v>
      </c>
      <c r="G927" t="s">
        <v>331</v>
      </c>
      <c r="H927" t="s">
        <v>286</v>
      </c>
      <c r="I927" t="s">
        <v>304</v>
      </c>
      <c r="J927" t="s">
        <v>316</v>
      </c>
      <c r="K927" t="s">
        <v>193</v>
      </c>
      <c r="L927" t="s">
        <v>417</v>
      </c>
      <c r="M927" t="s">
        <v>193</v>
      </c>
      <c r="N927" t="s">
        <v>196</v>
      </c>
      <c r="O927" t="s">
        <v>197</v>
      </c>
      <c r="P927" t="s">
        <v>198</v>
      </c>
      <c r="Q927">
        <v>6500</v>
      </c>
      <c r="R927" t="s">
        <v>198</v>
      </c>
      <c r="S927">
        <v>1500</v>
      </c>
      <c r="T927">
        <v>30</v>
      </c>
      <c r="U927">
        <v>6</v>
      </c>
      <c r="V927" t="s">
        <v>199</v>
      </c>
      <c r="W927" t="s">
        <v>200</v>
      </c>
      <c r="X927">
        <v>3.625</v>
      </c>
      <c r="Y927" t="s">
        <v>193</v>
      </c>
      <c r="Z927" t="s">
        <v>5678</v>
      </c>
      <c r="AA927" t="s">
        <v>999</v>
      </c>
      <c r="AB927">
        <v>200</v>
      </c>
      <c r="AD927">
        <v>-12</v>
      </c>
      <c r="AE927" t="s">
        <v>193</v>
      </c>
      <c r="AF927" t="s">
        <v>193</v>
      </c>
      <c r="AG927">
        <v>215</v>
      </c>
      <c r="AH927">
        <v>0</v>
      </c>
      <c r="AI927">
        <v>0</v>
      </c>
      <c r="AJ927" t="s">
        <v>193</v>
      </c>
      <c r="AK927" t="s">
        <v>193</v>
      </c>
      <c r="AM927">
        <v>48</v>
      </c>
      <c r="AN927">
        <v>15</v>
      </c>
      <c r="AO927" t="s">
        <v>193</v>
      </c>
      <c r="AP927">
        <v>2.77</v>
      </c>
      <c r="AQ927">
        <v>3.6539999999999999</v>
      </c>
      <c r="AR927">
        <v>99.474000000000004</v>
      </c>
      <c r="AS927" t="s">
        <v>202</v>
      </c>
      <c r="AT927" t="s">
        <v>203</v>
      </c>
      <c r="AU927" t="s">
        <v>204</v>
      </c>
      <c r="AV927" t="s">
        <v>205</v>
      </c>
      <c r="AW927">
        <v>3</v>
      </c>
      <c r="AX927">
        <v>3</v>
      </c>
      <c r="AY927" t="s">
        <v>193</v>
      </c>
      <c r="AZ927" t="s">
        <v>193</v>
      </c>
      <c r="BA927" t="s">
        <v>206</v>
      </c>
      <c r="BB927" t="s">
        <v>206</v>
      </c>
      <c r="BC927" t="s">
        <v>202</v>
      </c>
      <c r="BD927" t="s">
        <v>202</v>
      </c>
      <c r="BE927" t="s">
        <v>206</v>
      </c>
      <c r="BF927" t="s">
        <v>206</v>
      </c>
      <c r="BG927" t="s">
        <v>207</v>
      </c>
      <c r="BH927" t="s">
        <v>237</v>
      </c>
      <c r="BI927">
        <v>2000</v>
      </c>
      <c r="BK927" t="s">
        <v>206</v>
      </c>
      <c r="BL927" t="s">
        <v>208</v>
      </c>
      <c r="BM927" t="s">
        <v>220</v>
      </c>
      <c r="BN927" t="s">
        <v>32</v>
      </c>
      <c r="BO927" t="s">
        <v>193</v>
      </c>
      <c r="BP927" t="s">
        <v>193</v>
      </c>
      <c r="BQ927" t="s">
        <v>193</v>
      </c>
      <c r="BR927" t="s">
        <v>193</v>
      </c>
      <c r="BS927" t="s">
        <v>193</v>
      </c>
      <c r="BT927" t="s">
        <v>193</v>
      </c>
      <c r="BU927" t="s">
        <v>193</v>
      </c>
      <c r="BV927" t="s">
        <v>208</v>
      </c>
      <c r="BW927" t="s">
        <v>209</v>
      </c>
      <c r="BX927" t="s">
        <v>197</v>
      </c>
      <c r="BY927" t="s">
        <v>193</v>
      </c>
      <c r="BZ927" t="s">
        <v>211</v>
      </c>
      <c r="CA927" t="s">
        <v>634</v>
      </c>
      <c r="CB927" t="s">
        <v>2014</v>
      </c>
      <c r="CC927" t="s">
        <v>2015</v>
      </c>
      <c r="CD927" t="s">
        <v>5664</v>
      </c>
      <c r="CE927">
        <v>1</v>
      </c>
      <c r="CF927">
        <v>0</v>
      </c>
      <c r="CG927" t="s">
        <v>214</v>
      </c>
      <c r="CH927" t="s">
        <v>215</v>
      </c>
      <c r="CI927" t="s">
        <v>215</v>
      </c>
      <c r="CJ927" t="s">
        <v>197</v>
      </c>
      <c r="CK927">
        <v>1500</v>
      </c>
      <c r="CL927" t="s">
        <v>216</v>
      </c>
      <c r="CM927">
        <v>1</v>
      </c>
      <c r="CN927" t="s">
        <v>199</v>
      </c>
      <c r="CO927" t="s">
        <v>193</v>
      </c>
      <c r="CP927">
        <v>6</v>
      </c>
      <c r="CQ927" t="s">
        <v>193</v>
      </c>
      <c r="CR927" t="s">
        <v>193</v>
      </c>
      <c r="CS927" t="s">
        <v>193</v>
      </c>
      <c r="CT927" t="s">
        <v>193</v>
      </c>
      <c r="CU927" t="s">
        <v>193</v>
      </c>
      <c r="CV927" t="s">
        <v>193</v>
      </c>
      <c r="CW927" t="s">
        <v>2002</v>
      </c>
      <c r="CX927" t="s">
        <v>217</v>
      </c>
      <c r="CY927">
        <v>0.875</v>
      </c>
      <c r="CZ927">
        <v>13.125</v>
      </c>
      <c r="DA927" t="s">
        <v>206</v>
      </c>
      <c r="DB927" t="s">
        <v>193</v>
      </c>
      <c r="DC927" t="s">
        <v>193</v>
      </c>
      <c r="DD927" t="s">
        <v>193</v>
      </c>
      <c r="DE927" t="s">
        <v>193</v>
      </c>
      <c r="DF927" t="s">
        <v>193</v>
      </c>
      <c r="DG927" t="s">
        <v>26</v>
      </c>
      <c r="DH927" t="s">
        <v>29</v>
      </c>
      <c r="DI927" t="s">
        <v>31</v>
      </c>
      <c r="DJ927" t="s">
        <v>218</v>
      </c>
      <c r="DK927" t="s">
        <v>247</v>
      </c>
      <c r="DL927" t="s">
        <v>222</v>
      </c>
      <c r="DM927" t="s">
        <v>222</v>
      </c>
      <c r="DN927" t="s">
        <v>223</v>
      </c>
      <c r="DO927" t="s">
        <v>1002</v>
      </c>
      <c r="DP927">
        <v>89.07</v>
      </c>
      <c r="DQ927">
        <v>4.2750000000000004</v>
      </c>
      <c r="DR927">
        <v>257.9966</v>
      </c>
      <c r="DS927">
        <v>57.996600000000001</v>
      </c>
      <c r="DT927">
        <v>94.603999999999999</v>
      </c>
      <c r="DU927">
        <v>3.9329999999999998</v>
      </c>
      <c r="DV927">
        <v>212.7517</v>
      </c>
      <c r="DW927">
        <v>12.7517</v>
      </c>
      <c r="DX927">
        <v>100.77800000000001</v>
      </c>
      <c r="DY927">
        <v>3.5819999999999999</v>
      </c>
      <c r="DZ927">
        <v>176.52010000000001</v>
      </c>
      <c r="EA927">
        <v>-23.479900000000001</v>
      </c>
      <c r="EB927">
        <v>108.051</v>
      </c>
      <c r="EC927">
        <v>3.2010000000000001</v>
      </c>
      <c r="ED927">
        <v>175.48949999999999</v>
      </c>
      <c r="EE927">
        <v>-24.5105</v>
      </c>
      <c r="EF927">
        <v>115.092</v>
      </c>
      <c r="EG927">
        <v>2.863</v>
      </c>
      <c r="EH927">
        <v>150.11850000000001</v>
      </c>
      <c r="EI927">
        <v>-49.881500000000003</v>
      </c>
      <c r="EJ927">
        <v>112.251</v>
      </c>
      <c r="EK927">
        <v>2.996</v>
      </c>
      <c r="EL927">
        <v>158.8956</v>
      </c>
      <c r="EM927">
        <v>-41.104399999999998</v>
      </c>
      <c r="EN927">
        <v>116.5</v>
      </c>
      <c r="EO927">
        <v>2.7989999999999999</v>
      </c>
      <c r="EP927">
        <v>134.6163</v>
      </c>
      <c r="EQ927">
        <v>-65.383700000000005</v>
      </c>
      <c r="ER927">
        <v>117.678</v>
      </c>
      <c r="ES927">
        <v>2.746</v>
      </c>
      <c r="ET927">
        <v>129.8535</v>
      </c>
      <c r="EU927">
        <v>-70.146500000000003</v>
      </c>
      <c r="EV927">
        <v>119.709</v>
      </c>
      <c r="EW927">
        <v>2.6560000000000001</v>
      </c>
      <c r="EX927">
        <v>138.68780000000001</v>
      </c>
      <c r="EY927">
        <v>-61.312199999999997</v>
      </c>
      <c r="EZ927">
        <v>117.05200000000001</v>
      </c>
      <c r="FA927">
        <v>2.774</v>
      </c>
      <c r="FB927">
        <v>142.8381</v>
      </c>
      <c r="FC927">
        <v>-57.161900000000003</v>
      </c>
      <c r="FD927">
        <v>116.252</v>
      </c>
      <c r="FE927">
        <v>2.81</v>
      </c>
      <c r="FF927">
        <v>148.1788</v>
      </c>
      <c r="FG927">
        <v>-51.821199999999997</v>
      </c>
      <c r="FH927">
        <v>75.91</v>
      </c>
      <c r="FI927">
        <v>60.49</v>
      </c>
      <c r="FJ927">
        <v>80.58</v>
      </c>
      <c r="FK927">
        <v>5.8</v>
      </c>
      <c r="FL927">
        <v>123.233</v>
      </c>
      <c r="FM927">
        <v>15.44</v>
      </c>
      <c r="FN927">
        <v>0.49249999999999999</v>
      </c>
      <c r="FO927">
        <v>-7.8044000000000002</v>
      </c>
      <c r="FP927">
        <v>0.61609999999999998</v>
      </c>
      <c r="FQ927">
        <v>-1.5851999999999999</v>
      </c>
      <c r="FR927">
        <v>0.74339999999999995</v>
      </c>
      <c r="FS927">
        <v>11.422499999999999</v>
      </c>
      <c r="FT927">
        <v>1.0784</v>
      </c>
      <c r="FU927">
        <v>34.299199999999999</v>
      </c>
      <c r="FV927">
        <v>1.6843999999999999</v>
      </c>
      <c r="FW927">
        <v>31.610800000000001</v>
      </c>
      <c r="FX927" t="s">
        <v>2006</v>
      </c>
      <c r="FY927">
        <v>205444.63860000001</v>
      </c>
    </row>
    <row r="928" spans="1:181" x14ac:dyDescent="0.35">
      <c r="A928">
        <v>931</v>
      </c>
      <c r="B928" t="s">
        <v>5676</v>
      </c>
      <c r="C928" t="s">
        <v>5668</v>
      </c>
      <c r="D928" t="s">
        <v>2002</v>
      </c>
      <c r="E928" t="s">
        <v>2003</v>
      </c>
      <c r="F928" t="s">
        <v>315</v>
      </c>
      <c r="G928" t="s">
        <v>331</v>
      </c>
      <c r="H928" t="s">
        <v>286</v>
      </c>
      <c r="I928" t="s">
        <v>304</v>
      </c>
      <c r="J928" t="s">
        <v>316</v>
      </c>
      <c r="K928" t="s">
        <v>193</v>
      </c>
      <c r="L928" t="s">
        <v>417</v>
      </c>
      <c r="M928" t="s">
        <v>193</v>
      </c>
      <c r="N928" t="s">
        <v>196</v>
      </c>
      <c r="O928" t="s">
        <v>197</v>
      </c>
      <c r="P928" t="s">
        <v>198</v>
      </c>
      <c r="Q928">
        <v>6500</v>
      </c>
      <c r="R928" t="s">
        <v>198</v>
      </c>
      <c r="S928">
        <v>750</v>
      </c>
      <c r="T928">
        <v>40</v>
      </c>
      <c r="U928">
        <v>6</v>
      </c>
      <c r="V928" t="s">
        <v>199</v>
      </c>
      <c r="W928" t="s">
        <v>200</v>
      </c>
      <c r="X928">
        <v>3.875</v>
      </c>
      <c r="Y928" t="s">
        <v>193</v>
      </c>
      <c r="Z928" t="s">
        <v>5679</v>
      </c>
      <c r="AA928" t="s">
        <v>999</v>
      </c>
      <c r="AB928">
        <v>230</v>
      </c>
      <c r="AD928">
        <v>-14</v>
      </c>
      <c r="AE928" t="s">
        <v>193</v>
      </c>
      <c r="AF928" t="s">
        <v>193</v>
      </c>
      <c r="AG928">
        <v>245</v>
      </c>
      <c r="AH928">
        <v>0</v>
      </c>
      <c r="AI928">
        <v>0</v>
      </c>
      <c r="AJ928" t="s">
        <v>193</v>
      </c>
      <c r="AK928" t="s">
        <v>193</v>
      </c>
      <c r="AM928" t="s">
        <v>299</v>
      </c>
      <c r="AN928">
        <v>15</v>
      </c>
      <c r="AO928" t="s">
        <v>193</v>
      </c>
      <c r="AP928">
        <v>4</v>
      </c>
      <c r="AQ928">
        <v>3.9540000000000002</v>
      </c>
      <c r="AR928">
        <v>98.418999999999997</v>
      </c>
      <c r="AS928" t="s">
        <v>202</v>
      </c>
      <c r="AT928" t="s">
        <v>203</v>
      </c>
      <c r="AU928" t="s">
        <v>204</v>
      </c>
      <c r="AV928" t="s">
        <v>205</v>
      </c>
      <c r="AW928">
        <v>3</v>
      </c>
      <c r="AX928">
        <v>3</v>
      </c>
      <c r="AY928" t="s">
        <v>193</v>
      </c>
      <c r="AZ928" t="s">
        <v>193</v>
      </c>
      <c r="BA928" t="s">
        <v>206</v>
      </c>
      <c r="BB928" t="s">
        <v>206</v>
      </c>
      <c r="BC928" t="s">
        <v>202</v>
      </c>
      <c r="BD928" t="s">
        <v>202</v>
      </c>
      <c r="BE928" t="s">
        <v>206</v>
      </c>
      <c r="BF928" t="s">
        <v>206</v>
      </c>
      <c r="BG928" t="s">
        <v>207</v>
      </c>
      <c r="BH928" t="s">
        <v>237</v>
      </c>
      <c r="BI928">
        <v>2000</v>
      </c>
      <c r="BK928" t="s">
        <v>206</v>
      </c>
      <c r="BL928" t="s">
        <v>208</v>
      </c>
      <c r="BM928" t="s">
        <v>220</v>
      </c>
      <c r="BN928" t="s">
        <v>32</v>
      </c>
      <c r="BO928" t="s">
        <v>193</v>
      </c>
      <c r="BP928" t="s">
        <v>193</v>
      </c>
      <c r="BQ928" t="s">
        <v>193</v>
      </c>
      <c r="BR928" t="s">
        <v>193</v>
      </c>
      <c r="BS928" t="s">
        <v>193</v>
      </c>
      <c r="BT928" t="s">
        <v>193</v>
      </c>
      <c r="BU928" t="s">
        <v>193</v>
      </c>
      <c r="BV928" t="s">
        <v>208</v>
      </c>
      <c r="BW928" t="s">
        <v>209</v>
      </c>
      <c r="BX928" t="s">
        <v>197</v>
      </c>
      <c r="BY928" t="s">
        <v>193</v>
      </c>
      <c r="BZ928" t="s">
        <v>211</v>
      </c>
      <c r="CA928" t="s">
        <v>634</v>
      </c>
      <c r="CB928" t="s">
        <v>2016</v>
      </c>
      <c r="CC928" t="s">
        <v>2017</v>
      </c>
      <c r="CD928" t="s">
        <v>5664</v>
      </c>
      <c r="CE928">
        <v>1</v>
      </c>
      <c r="CF928">
        <v>0</v>
      </c>
      <c r="CG928" t="s">
        <v>214</v>
      </c>
      <c r="CH928" t="s">
        <v>215</v>
      </c>
      <c r="CI928" t="s">
        <v>215</v>
      </c>
      <c r="CJ928" t="s">
        <v>197</v>
      </c>
      <c r="CK928">
        <v>750</v>
      </c>
      <c r="CL928" t="s">
        <v>216</v>
      </c>
      <c r="CM928">
        <v>1</v>
      </c>
      <c r="CN928" t="s">
        <v>199</v>
      </c>
      <c r="CO928" t="s">
        <v>193</v>
      </c>
      <c r="CP928">
        <v>6</v>
      </c>
      <c r="CQ928" t="s">
        <v>193</v>
      </c>
      <c r="CR928" t="s">
        <v>193</v>
      </c>
      <c r="CS928" t="s">
        <v>193</v>
      </c>
      <c r="CT928" t="s">
        <v>193</v>
      </c>
      <c r="CU928" t="s">
        <v>193</v>
      </c>
      <c r="CV928" t="s">
        <v>193</v>
      </c>
      <c r="CW928" t="s">
        <v>2002</v>
      </c>
      <c r="CX928" t="s">
        <v>217</v>
      </c>
      <c r="CY928">
        <v>0.875</v>
      </c>
      <c r="CZ928">
        <v>6.5629999999999997</v>
      </c>
      <c r="DA928" t="s">
        <v>206</v>
      </c>
      <c r="DB928" t="s">
        <v>193</v>
      </c>
      <c r="DC928" t="s">
        <v>193</v>
      </c>
      <c r="DD928" t="s">
        <v>193</v>
      </c>
      <c r="DE928" t="s">
        <v>193</v>
      </c>
      <c r="DF928" t="s">
        <v>193</v>
      </c>
      <c r="DG928" t="s">
        <v>26</v>
      </c>
      <c r="DH928" t="s">
        <v>29</v>
      </c>
      <c r="DI928" t="s">
        <v>31</v>
      </c>
      <c r="DJ928" t="s">
        <v>218</v>
      </c>
      <c r="DK928" t="s">
        <v>247</v>
      </c>
      <c r="DL928" t="s">
        <v>222</v>
      </c>
      <c r="DM928" t="s">
        <v>222</v>
      </c>
      <c r="DN928" t="s">
        <v>223</v>
      </c>
      <c r="DO928" t="s">
        <v>1002</v>
      </c>
      <c r="DP928">
        <v>91.122</v>
      </c>
      <c r="DQ928">
        <v>4.3449999999999998</v>
      </c>
      <c r="DR928">
        <v>264.9966</v>
      </c>
      <c r="DS928">
        <v>34.996600000000001</v>
      </c>
      <c r="DT928">
        <v>96.433000000000007</v>
      </c>
      <c r="DU928">
        <v>4.056</v>
      </c>
      <c r="DV928">
        <v>225.05170000000001</v>
      </c>
      <c r="DW928">
        <v>-4.9482999999999997</v>
      </c>
      <c r="DX928">
        <v>100.83</v>
      </c>
      <c r="DY928">
        <v>3.8340000000000001</v>
      </c>
      <c r="DZ928">
        <v>201.7201</v>
      </c>
      <c r="EA928">
        <v>-28.279900000000001</v>
      </c>
      <c r="EB928">
        <v>110.956</v>
      </c>
      <c r="EC928">
        <v>3.371</v>
      </c>
      <c r="ED928">
        <v>192.48949999999999</v>
      </c>
      <c r="EE928">
        <v>-37.5105</v>
      </c>
      <c r="EF928">
        <v>119.928</v>
      </c>
      <c r="EG928">
        <v>3.0089999999999999</v>
      </c>
      <c r="EH928">
        <v>164.71850000000001</v>
      </c>
      <c r="EI928">
        <v>-65.281499999999994</v>
      </c>
      <c r="EJ928">
        <v>119.30800000000001</v>
      </c>
      <c r="EK928">
        <v>3.0329999999999999</v>
      </c>
      <c r="EL928">
        <v>162.59559999999999</v>
      </c>
      <c r="EM928">
        <v>-67.404399999999995</v>
      </c>
      <c r="EN928">
        <v>119.95099999999999</v>
      </c>
      <c r="EO928">
        <v>3.008</v>
      </c>
      <c r="EP928">
        <v>155.5163</v>
      </c>
      <c r="EQ928">
        <v>-74.483699999999999</v>
      </c>
      <c r="ER928">
        <v>126.393</v>
      </c>
      <c r="ES928">
        <v>2.7709999999999999</v>
      </c>
      <c r="ET928">
        <v>132.3535</v>
      </c>
      <c r="EU928">
        <v>-97.646500000000003</v>
      </c>
      <c r="EV928">
        <v>126.244</v>
      </c>
      <c r="EW928">
        <v>2.7759999999999998</v>
      </c>
      <c r="EX928">
        <v>150.68780000000001</v>
      </c>
      <c r="EY928">
        <v>-79.312200000000004</v>
      </c>
      <c r="EZ928">
        <v>126.47499999999999</v>
      </c>
      <c r="FA928">
        <v>2.7679999999999998</v>
      </c>
      <c r="FB928">
        <v>142.2381</v>
      </c>
      <c r="FC928">
        <v>-87.761899999999997</v>
      </c>
      <c r="FD928">
        <v>126.47499999999999</v>
      </c>
      <c r="FE928">
        <v>2.7679999999999998</v>
      </c>
      <c r="FF928">
        <v>143.97880000000001</v>
      </c>
      <c r="FG928">
        <v>-86.021199999999993</v>
      </c>
      <c r="FH928">
        <v>75.91</v>
      </c>
      <c r="FI928">
        <v>60.49</v>
      </c>
      <c r="FJ928">
        <v>80.58</v>
      </c>
      <c r="FK928">
        <v>5.8</v>
      </c>
      <c r="FL928">
        <v>123.233</v>
      </c>
      <c r="FM928">
        <v>15.44</v>
      </c>
      <c r="FN928">
        <v>0.49249999999999999</v>
      </c>
      <c r="FO928">
        <v>-7.8044000000000002</v>
      </c>
      <c r="FP928">
        <v>0.61609999999999998</v>
      </c>
      <c r="FQ928">
        <v>-1.5851999999999999</v>
      </c>
      <c r="FR928">
        <v>0.74339999999999995</v>
      </c>
      <c r="FS928">
        <v>11.422499999999999</v>
      </c>
      <c r="FT928">
        <v>1.0784</v>
      </c>
      <c r="FU928">
        <v>34.299199999999999</v>
      </c>
      <c r="FV928">
        <v>1.6843999999999999</v>
      </c>
      <c r="FW928">
        <v>31.610800000000001</v>
      </c>
      <c r="FX928" t="s">
        <v>2006</v>
      </c>
      <c r="FY928">
        <v>205444.63860000001</v>
      </c>
    </row>
    <row r="929" spans="1:181" x14ac:dyDescent="0.35">
      <c r="A929">
        <v>932</v>
      </c>
      <c r="B929" t="s">
        <v>5676</v>
      </c>
      <c r="C929" t="s">
        <v>5676</v>
      </c>
      <c r="D929" t="s">
        <v>2018</v>
      </c>
      <c r="E929" t="s">
        <v>2019</v>
      </c>
      <c r="F929" t="s">
        <v>303</v>
      </c>
      <c r="G929" t="s">
        <v>193</v>
      </c>
      <c r="H929" t="s">
        <v>262</v>
      </c>
      <c r="I929" t="s">
        <v>193</v>
      </c>
      <c r="J929" t="s">
        <v>233</v>
      </c>
      <c r="K929" t="s">
        <v>193</v>
      </c>
      <c r="L929" t="s">
        <v>1271</v>
      </c>
      <c r="M929">
        <v>6</v>
      </c>
      <c r="N929" t="s">
        <v>196</v>
      </c>
      <c r="O929" t="s">
        <v>197</v>
      </c>
      <c r="P929" t="s">
        <v>198</v>
      </c>
      <c r="Q929">
        <v>750</v>
      </c>
      <c r="R929" t="s">
        <v>198</v>
      </c>
      <c r="S929">
        <v>400</v>
      </c>
      <c r="T929">
        <v>5</v>
      </c>
      <c r="U929">
        <v>2</v>
      </c>
      <c r="V929" t="s">
        <v>199</v>
      </c>
      <c r="W929" t="s">
        <v>200</v>
      </c>
      <c r="X929">
        <v>3.3</v>
      </c>
      <c r="Y929" t="s">
        <v>193</v>
      </c>
      <c r="Z929" t="s">
        <v>5393</v>
      </c>
      <c r="AA929" t="s">
        <v>1786</v>
      </c>
      <c r="AB929">
        <v>265</v>
      </c>
      <c r="AD929" t="s">
        <v>193</v>
      </c>
      <c r="AE929" t="s">
        <v>193</v>
      </c>
      <c r="AF929" t="s">
        <v>193</v>
      </c>
      <c r="AG929">
        <v>268.8</v>
      </c>
      <c r="AH929">
        <v>265</v>
      </c>
      <c r="AI929">
        <v>0</v>
      </c>
      <c r="AJ929" t="s">
        <v>193</v>
      </c>
      <c r="AK929" t="s">
        <v>193</v>
      </c>
      <c r="AM929">
        <v>70</v>
      </c>
      <c r="AN929">
        <v>3.8</v>
      </c>
      <c r="AO929" t="s">
        <v>193</v>
      </c>
      <c r="AP929">
        <v>1.1299999999999999</v>
      </c>
      <c r="AQ929">
        <v>3.335</v>
      </c>
      <c r="AR929">
        <v>99.840999999999994</v>
      </c>
      <c r="AS929" t="s">
        <v>202</v>
      </c>
      <c r="AT929" t="s">
        <v>203</v>
      </c>
      <c r="AU929" t="s">
        <v>204</v>
      </c>
      <c r="AV929" t="s">
        <v>265</v>
      </c>
      <c r="AW929">
        <v>4</v>
      </c>
      <c r="AX929">
        <v>4</v>
      </c>
      <c r="AY929" t="s">
        <v>193</v>
      </c>
      <c r="AZ929" t="s">
        <v>193</v>
      </c>
      <c r="BA929" t="s">
        <v>206</v>
      </c>
      <c r="BB929" t="s">
        <v>206</v>
      </c>
      <c r="BC929" t="s">
        <v>202</v>
      </c>
      <c r="BD929" t="s">
        <v>202</v>
      </c>
      <c r="BE929" t="s">
        <v>206</v>
      </c>
      <c r="BF929" t="s">
        <v>206</v>
      </c>
      <c r="BG929" t="s">
        <v>207</v>
      </c>
      <c r="BH929" t="s">
        <v>237</v>
      </c>
      <c r="BI929">
        <v>2000</v>
      </c>
      <c r="BK929" t="s">
        <v>206</v>
      </c>
      <c r="BL929" t="s">
        <v>218</v>
      </c>
      <c r="BM929" t="s">
        <v>26</v>
      </c>
      <c r="BN929" t="s">
        <v>28</v>
      </c>
      <c r="BO929" t="s">
        <v>240</v>
      </c>
      <c r="BP929" t="s">
        <v>193</v>
      </c>
      <c r="BQ929" t="s">
        <v>193</v>
      </c>
      <c r="BR929" t="s">
        <v>193</v>
      </c>
      <c r="BS929" t="s">
        <v>193</v>
      </c>
      <c r="BT929" t="s">
        <v>193</v>
      </c>
      <c r="BU929" t="s">
        <v>193</v>
      </c>
      <c r="BV929" t="s">
        <v>240</v>
      </c>
      <c r="BW929" t="s">
        <v>209</v>
      </c>
      <c r="BX929" t="s">
        <v>193</v>
      </c>
      <c r="BY929" t="s">
        <v>193</v>
      </c>
      <c r="BZ929" t="s">
        <v>243</v>
      </c>
      <c r="CA929" t="s">
        <v>337</v>
      </c>
      <c r="CB929" t="s">
        <v>2020</v>
      </c>
      <c r="CC929" t="s">
        <v>2021</v>
      </c>
      <c r="CD929" t="s">
        <v>5664</v>
      </c>
      <c r="CE929">
        <v>1</v>
      </c>
      <c r="CF929">
        <v>1</v>
      </c>
      <c r="CG929" t="s">
        <v>214</v>
      </c>
      <c r="CH929" t="s">
        <v>215</v>
      </c>
      <c r="CI929" t="s">
        <v>215</v>
      </c>
      <c r="CJ929" t="s">
        <v>197</v>
      </c>
      <c r="CK929">
        <v>400</v>
      </c>
      <c r="CL929" t="s">
        <v>216</v>
      </c>
      <c r="CM929">
        <v>1</v>
      </c>
      <c r="CN929" t="s">
        <v>199</v>
      </c>
      <c r="CO929" t="s">
        <v>193</v>
      </c>
      <c r="CP929">
        <v>1</v>
      </c>
      <c r="CQ929" t="s">
        <v>193</v>
      </c>
      <c r="CR929" t="s">
        <v>193</v>
      </c>
      <c r="CS929" t="s">
        <v>193</v>
      </c>
      <c r="CT929" t="s">
        <v>193</v>
      </c>
      <c r="CU929" t="s">
        <v>193</v>
      </c>
      <c r="CV929" t="s">
        <v>193</v>
      </c>
      <c r="CW929" t="s">
        <v>2018</v>
      </c>
      <c r="CX929" t="s">
        <v>217</v>
      </c>
      <c r="CY929">
        <v>0.6</v>
      </c>
      <c r="CZ929">
        <v>2.4</v>
      </c>
      <c r="DA929" t="s">
        <v>206</v>
      </c>
      <c r="DB929" t="s">
        <v>193</v>
      </c>
      <c r="DC929" t="s">
        <v>193</v>
      </c>
      <c r="DD929" t="s">
        <v>193</v>
      </c>
      <c r="DE929" t="s">
        <v>193</v>
      </c>
      <c r="DF929" t="s">
        <v>193</v>
      </c>
      <c r="DG929" t="s">
        <v>193</v>
      </c>
      <c r="DH929" t="s">
        <v>193</v>
      </c>
      <c r="DI929" t="s">
        <v>193</v>
      </c>
      <c r="DJ929" t="s">
        <v>193</v>
      </c>
      <c r="DK929" t="s">
        <v>193</v>
      </c>
      <c r="DL929" t="s">
        <v>222</v>
      </c>
      <c r="DM929" t="s">
        <v>222</v>
      </c>
      <c r="DN929" t="s">
        <v>223</v>
      </c>
      <c r="DO929" t="s">
        <v>1790</v>
      </c>
      <c r="DP929" t="s">
        <v>252</v>
      </c>
      <c r="DQ929" t="s">
        <v>252</v>
      </c>
      <c r="DR929" t="s">
        <v>278</v>
      </c>
      <c r="DS929" t="e">
        <v>#VALUE!</v>
      </c>
      <c r="DT929" t="s">
        <v>252</v>
      </c>
      <c r="DU929" t="s">
        <v>252</v>
      </c>
      <c r="DV929" t="s">
        <v>278</v>
      </c>
      <c r="DW929" t="e">
        <v>#VALUE!</v>
      </c>
      <c r="DX929" t="s">
        <v>252</v>
      </c>
      <c r="DY929" t="s">
        <v>252</v>
      </c>
      <c r="DZ929" t="s">
        <v>278</v>
      </c>
      <c r="EA929" t="e">
        <v>#VALUE!</v>
      </c>
      <c r="EB929" t="s">
        <v>252</v>
      </c>
      <c r="EC929" t="s">
        <v>252</v>
      </c>
      <c r="ED929" t="s">
        <v>278</v>
      </c>
      <c r="EE929" t="e">
        <v>#VALUE!</v>
      </c>
      <c r="EF929" t="s">
        <v>252</v>
      </c>
      <c r="EG929" t="s">
        <v>252</v>
      </c>
      <c r="EH929" t="s">
        <v>278</v>
      </c>
      <c r="EI929" t="e">
        <v>#VALUE!</v>
      </c>
      <c r="EJ929" t="s">
        <v>252</v>
      </c>
      <c r="EK929" t="s">
        <v>252</v>
      </c>
      <c r="EL929" t="s">
        <v>278</v>
      </c>
      <c r="EM929" t="e">
        <v>#VALUE!</v>
      </c>
      <c r="EN929" t="s">
        <v>252</v>
      </c>
      <c r="EO929" t="s">
        <v>252</v>
      </c>
      <c r="EP929" t="s">
        <v>278</v>
      </c>
      <c r="EQ929" t="e">
        <v>#VALUE!</v>
      </c>
      <c r="ER929" t="s">
        <v>252</v>
      </c>
      <c r="ES929" t="s">
        <v>252</v>
      </c>
      <c r="ET929" t="s">
        <v>278</v>
      </c>
      <c r="EU929" t="e">
        <v>#VALUE!</v>
      </c>
      <c r="EV929" t="s">
        <v>252</v>
      </c>
      <c r="EW929" t="s">
        <v>252</v>
      </c>
      <c r="EX929" t="s">
        <v>278</v>
      </c>
      <c r="EY929" t="e">
        <v>#VALUE!</v>
      </c>
      <c r="EZ929" t="s">
        <v>252</v>
      </c>
      <c r="FA929" t="s">
        <v>252</v>
      </c>
      <c r="FB929" t="s">
        <v>278</v>
      </c>
      <c r="FC929" t="e">
        <v>#VALUE!</v>
      </c>
      <c r="FD929" t="s">
        <v>252</v>
      </c>
      <c r="FE929" t="s">
        <v>252</v>
      </c>
      <c r="FF929" t="s">
        <v>278</v>
      </c>
      <c r="FG929" t="e">
        <v>#VALUE!</v>
      </c>
      <c r="FH929">
        <v>75.91</v>
      </c>
      <c r="FI929">
        <v>60.49</v>
      </c>
      <c r="FJ929">
        <v>80.58</v>
      </c>
      <c r="FK929">
        <v>5.8</v>
      </c>
      <c r="FL929">
        <v>123.233</v>
      </c>
      <c r="FM929">
        <v>15.44</v>
      </c>
      <c r="FN929">
        <v>0.49249999999999999</v>
      </c>
      <c r="FO929">
        <v>-7.8044000000000002</v>
      </c>
      <c r="FP929">
        <v>0.61609999999999998</v>
      </c>
      <c r="FQ929">
        <v>-1.5851999999999999</v>
      </c>
      <c r="FR929">
        <v>0.74339999999999995</v>
      </c>
      <c r="FS929">
        <v>11.422499999999999</v>
      </c>
      <c r="FT929">
        <v>1.0784</v>
      </c>
      <c r="FU929">
        <v>34.299199999999999</v>
      </c>
      <c r="FV929">
        <v>1.6843999999999999</v>
      </c>
      <c r="FW929">
        <v>31.610800000000001</v>
      </c>
      <c r="FX929" t="s">
        <v>2022</v>
      </c>
      <c r="FY929">
        <v>110100.2662</v>
      </c>
    </row>
    <row r="930" spans="1:181" x14ac:dyDescent="0.35">
      <c r="A930">
        <v>933</v>
      </c>
      <c r="B930" t="s">
        <v>5676</v>
      </c>
      <c r="C930" t="s">
        <v>5676</v>
      </c>
      <c r="D930" t="s">
        <v>2018</v>
      </c>
      <c r="E930" t="s">
        <v>2019</v>
      </c>
      <c r="F930" t="s">
        <v>303</v>
      </c>
      <c r="G930" t="s">
        <v>193</v>
      </c>
      <c r="H930" t="s">
        <v>262</v>
      </c>
      <c r="I930" t="s">
        <v>193</v>
      </c>
      <c r="J930" t="s">
        <v>233</v>
      </c>
      <c r="K930" t="s">
        <v>193</v>
      </c>
      <c r="L930" t="s">
        <v>1271</v>
      </c>
      <c r="M930">
        <v>6</v>
      </c>
      <c r="N930" t="s">
        <v>196</v>
      </c>
      <c r="O930" t="s">
        <v>197</v>
      </c>
      <c r="P930" t="s">
        <v>198</v>
      </c>
      <c r="Q930">
        <v>750</v>
      </c>
      <c r="R930" t="s">
        <v>198</v>
      </c>
      <c r="S930">
        <v>350</v>
      </c>
      <c r="T930">
        <v>7</v>
      </c>
      <c r="U930">
        <v>2</v>
      </c>
      <c r="V930" t="s">
        <v>199</v>
      </c>
      <c r="W930" t="s">
        <v>200</v>
      </c>
      <c r="X930">
        <v>3.6</v>
      </c>
      <c r="Y930" t="s">
        <v>193</v>
      </c>
      <c r="Z930" t="s">
        <v>5507</v>
      </c>
      <c r="AA930" t="s">
        <v>1878</v>
      </c>
      <c r="AB930">
        <v>275</v>
      </c>
      <c r="AD930" t="s">
        <v>193</v>
      </c>
      <c r="AE930" t="s">
        <v>193</v>
      </c>
      <c r="AF930" t="s">
        <v>193</v>
      </c>
      <c r="AG930">
        <v>275</v>
      </c>
      <c r="AH930">
        <v>275</v>
      </c>
      <c r="AI930">
        <v>0</v>
      </c>
      <c r="AJ930" t="s">
        <v>193</v>
      </c>
      <c r="AK930" t="s">
        <v>193</v>
      </c>
      <c r="AM930">
        <v>70</v>
      </c>
      <c r="AN930">
        <v>0</v>
      </c>
      <c r="AO930" t="s">
        <v>193</v>
      </c>
      <c r="AP930">
        <v>1.1399999999999999</v>
      </c>
      <c r="AQ930">
        <v>3.67</v>
      </c>
      <c r="AR930">
        <v>99.572000000000003</v>
      </c>
      <c r="AS930" t="s">
        <v>202</v>
      </c>
      <c r="AT930" t="s">
        <v>203</v>
      </c>
      <c r="AU930" t="s">
        <v>204</v>
      </c>
      <c r="AV930" t="s">
        <v>265</v>
      </c>
      <c r="AW930">
        <v>4</v>
      </c>
      <c r="AX930">
        <v>4</v>
      </c>
      <c r="AY930" t="s">
        <v>193</v>
      </c>
      <c r="AZ930" t="s">
        <v>193</v>
      </c>
      <c r="BA930" t="s">
        <v>206</v>
      </c>
      <c r="BB930" t="s">
        <v>206</v>
      </c>
      <c r="BC930" t="s">
        <v>202</v>
      </c>
      <c r="BD930" t="s">
        <v>202</v>
      </c>
      <c r="BE930" t="s">
        <v>206</v>
      </c>
      <c r="BF930" t="s">
        <v>206</v>
      </c>
      <c r="BG930" t="s">
        <v>207</v>
      </c>
      <c r="BH930" t="s">
        <v>237</v>
      </c>
      <c r="BI930">
        <v>2000</v>
      </c>
      <c r="BK930" t="s">
        <v>206</v>
      </c>
      <c r="BL930" t="s">
        <v>218</v>
      </c>
      <c r="BM930" t="s">
        <v>26</v>
      </c>
      <c r="BN930" t="s">
        <v>28</v>
      </c>
      <c r="BO930" t="s">
        <v>240</v>
      </c>
      <c r="BP930" t="s">
        <v>193</v>
      </c>
      <c r="BQ930" t="s">
        <v>193</v>
      </c>
      <c r="BR930" t="s">
        <v>193</v>
      </c>
      <c r="BS930" t="s">
        <v>193</v>
      </c>
      <c r="BT930" t="s">
        <v>193</v>
      </c>
      <c r="BU930" t="s">
        <v>193</v>
      </c>
      <c r="BV930" t="s">
        <v>240</v>
      </c>
      <c r="BW930" t="s">
        <v>209</v>
      </c>
      <c r="BX930" t="s">
        <v>193</v>
      </c>
      <c r="BY930" t="s">
        <v>193</v>
      </c>
      <c r="BZ930" t="s">
        <v>243</v>
      </c>
      <c r="CA930" t="s">
        <v>337</v>
      </c>
      <c r="CB930" t="s">
        <v>2023</v>
      </c>
      <c r="CC930" t="s">
        <v>2024</v>
      </c>
      <c r="CD930" t="s">
        <v>5664</v>
      </c>
      <c r="CE930">
        <v>1</v>
      </c>
      <c r="CF930">
        <v>0</v>
      </c>
      <c r="CG930" t="s">
        <v>214</v>
      </c>
      <c r="CH930" t="s">
        <v>215</v>
      </c>
      <c r="CI930" t="s">
        <v>215</v>
      </c>
      <c r="CJ930" t="s">
        <v>197</v>
      </c>
      <c r="CK930">
        <v>350</v>
      </c>
      <c r="CL930" t="s">
        <v>216</v>
      </c>
      <c r="CM930">
        <v>1</v>
      </c>
      <c r="CN930" t="s">
        <v>199</v>
      </c>
      <c r="CO930" t="s">
        <v>193</v>
      </c>
      <c r="CP930">
        <v>2</v>
      </c>
      <c r="CQ930" t="s">
        <v>193</v>
      </c>
      <c r="CR930" t="s">
        <v>193</v>
      </c>
      <c r="CS930" t="s">
        <v>193</v>
      </c>
      <c r="CT930" t="s">
        <v>193</v>
      </c>
      <c r="CU930" t="s">
        <v>193</v>
      </c>
      <c r="CV930" t="s">
        <v>193</v>
      </c>
      <c r="CW930" t="s">
        <v>2018</v>
      </c>
      <c r="CX930" t="s">
        <v>217</v>
      </c>
      <c r="CY930">
        <v>0.65</v>
      </c>
      <c r="CZ930">
        <v>2.2749999999999999</v>
      </c>
      <c r="DA930" t="s">
        <v>206</v>
      </c>
      <c r="DB930" t="s">
        <v>193</v>
      </c>
      <c r="DC930" t="s">
        <v>193</v>
      </c>
      <c r="DD930" t="s">
        <v>193</v>
      </c>
      <c r="DE930" t="s">
        <v>193</v>
      </c>
      <c r="DF930" t="s">
        <v>193</v>
      </c>
      <c r="DG930" t="s">
        <v>193</v>
      </c>
      <c r="DH930" t="s">
        <v>193</v>
      </c>
      <c r="DI930" t="s">
        <v>193</v>
      </c>
      <c r="DJ930" t="s">
        <v>193</v>
      </c>
      <c r="DK930" t="s">
        <v>193</v>
      </c>
      <c r="DL930" t="s">
        <v>222</v>
      </c>
      <c r="DM930" t="s">
        <v>222</v>
      </c>
      <c r="DN930" t="s">
        <v>223</v>
      </c>
      <c r="DO930" t="s">
        <v>1881</v>
      </c>
      <c r="DP930" t="s">
        <v>252</v>
      </c>
      <c r="DQ930" t="s">
        <v>252</v>
      </c>
      <c r="DR930" t="s">
        <v>278</v>
      </c>
      <c r="DS930" t="e">
        <v>#VALUE!</v>
      </c>
      <c r="DT930" t="s">
        <v>252</v>
      </c>
      <c r="DU930" t="s">
        <v>252</v>
      </c>
      <c r="DV930" t="s">
        <v>278</v>
      </c>
      <c r="DW930" t="e">
        <v>#VALUE!</v>
      </c>
      <c r="DX930" t="s">
        <v>252</v>
      </c>
      <c r="DY930" t="s">
        <v>252</v>
      </c>
      <c r="DZ930" t="s">
        <v>278</v>
      </c>
      <c r="EA930" t="e">
        <v>#VALUE!</v>
      </c>
      <c r="EB930" t="s">
        <v>252</v>
      </c>
      <c r="EC930" t="s">
        <v>252</v>
      </c>
      <c r="ED930" t="s">
        <v>278</v>
      </c>
      <c r="EE930" t="e">
        <v>#VALUE!</v>
      </c>
      <c r="EF930" t="s">
        <v>252</v>
      </c>
      <c r="EG930" t="s">
        <v>252</v>
      </c>
      <c r="EH930" t="s">
        <v>278</v>
      </c>
      <c r="EI930" t="e">
        <v>#VALUE!</v>
      </c>
      <c r="EJ930" t="s">
        <v>252</v>
      </c>
      <c r="EK930" t="s">
        <v>252</v>
      </c>
      <c r="EL930" t="s">
        <v>278</v>
      </c>
      <c r="EM930" t="e">
        <v>#VALUE!</v>
      </c>
      <c r="EN930" t="s">
        <v>252</v>
      </c>
      <c r="EO930" t="s">
        <v>252</v>
      </c>
      <c r="EP930" t="s">
        <v>278</v>
      </c>
      <c r="EQ930" t="e">
        <v>#VALUE!</v>
      </c>
      <c r="ER930" t="s">
        <v>252</v>
      </c>
      <c r="ES930" t="s">
        <v>252</v>
      </c>
      <c r="ET930" t="s">
        <v>278</v>
      </c>
      <c r="EU930" t="e">
        <v>#VALUE!</v>
      </c>
      <c r="EV930" t="s">
        <v>252</v>
      </c>
      <c r="EW930" t="s">
        <v>252</v>
      </c>
      <c r="EX930" t="s">
        <v>278</v>
      </c>
      <c r="EY930" t="e">
        <v>#VALUE!</v>
      </c>
      <c r="EZ930" t="s">
        <v>252</v>
      </c>
      <c r="FA930" t="s">
        <v>252</v>
      </c>
      <c r="FB930" t="s">
        <v>278</v>
      </c>
      <c r="FC930" t="e">
        <v>#VALUE!</v>
      </c>
      <c r="FD930" t="s">
        <v>252</v>
      </c>
      <c r="FE930" t="s">
        <v>252</v>
      </c>
      <c r="FF930" t="s">
        <v>278</v>
      </c>
      <c r="FG930" t="e">
        <v>#VALUE!</v>
      </c>
      <c r="FH930">
        <v>75.91</v>
      </c>
      <c r="FI930">
        <v>60.49</v>
      </c>
      <c r="FJ930">
        <v>80.58</v>
      </c>
      <c r="FK930">
        <v>5.8</v>
      </c>
      <c r="FL930">
        <v>123.233</v>
      </c>
      <c r="FM930">
        <v>15.44</v>
      </c>
      <c r="FN930">
        <v>0.49249999999999999</v>
      </c>
      <c r="FO930">
        <v>-7.8044000000000002</v>
      </c>
      <c r="FP930">
        <v>0.61609999999999998</v>
      </c>
      <c r="FQ930">
        <v>-1.5851999999999999</v>
      </c>
      <c r="FR930">
        <v>0.74339999999999995</v>
      </c>
      <c r="FS930">
        <v>11.422499999999999</v>
      </c>
      <c r="FT930">
        <v>1.0784</v>
      </c>
      <c r="FU930">
        <v>34.299199999999999</v>
      </c>
      <c r="FV930">
        <v>1.6843999999999999</v>
      </c>
      <c r="FW930">
        <v>31.610800000000001</v>
      </c>
      <c r="FX930" t="s">
        <v>2022</v>
      </c>
      <c r="FY930">
        <v>110100.2662</v>
      </c>
    </row>
    <row r="931" spans="1:181" x14ac:dyDescent="0.35">
      <c r="A931">
        <v>934</v>
      </c>
      <c r="B931" t="s">
        <v>5676</v>
      </c>
      <c r="C931" t="s">
        <v>5663</v>
      </c>
      <c r="D931" t="s">
        <v>1062</v>
      </c>
      <c r="E931" t="s">
        <v>1063</v>
      </c>
      <c r="F931" t="s">
        <v>192</v>
      </c>
      <c r="G931" t="s">
        <v>304</v>
      </c>
      <c r="H931" t="s">
        <v>285</v>
      </c>
      <c r="I931" t="s">
        <v>304</v>
      </c>
      <c r="J931" t="s">
        <v>286</v>
      </c>
      <c r="K931" t="s">
        <v>304</v>
      </c>
      <c r="L931" t="s">
        <v>1312</v>
      </c>
      <c r="M931" t="s">
        <v>193</v>
      </c>
      <c r="N931" t="s">
        <v>196</v>
      </c>
      <c r="O931" t="s">
        <v>197</v>
      </c>
      <c r="P931" t="s">
        <v>198</v>
      </c>
      <c r="Q931">
        <v>3000</v>
      </c>
      <c r="R931" t="s">
        <v>198</v>
      </c>
      <c r="S931">
        <v>3000</v>
      </c>
      <c r="T931">
        <v>31</v>
      </c>
      <c r="U931">
        <v>1</v>
      </c>
      <c r="V931" t="s">
        <v>2025</v>
      </c>
      <c r="W931" t="s">
        <v>289</v>
      </c>
      <c r="X931" t="s">
        <v>193</v>
      </c>
      <c r="Y931" t="s">
        <v>193</v>
      </c>
      <c r="Z931" t="s">
        <v>5644</v>
      </c>
      <c r="AA931" t="s">
        <v>999</v>
      </c>
      <c r="AB931">
        <v>260</v>
      </c>
      <c r="AD931">
        <v>-7</v>
      </c>
      <c r="AE931" t="s">
        <v>193</v>
      </c>
      <c r="AF931" t="s">
        <v>193</v>
      </c>
      <c r="AG931">
        <v>275</v>
      </c>
      <c r="AH931">
        <v>0</v>
      </c>
      <c r="AI931">
        <v>0</v>
      </c>
      <c r="AJ931" t="s">
        <v>193</v>
      </c>
      <c r="AK931" t="s">
        <v>193</v>
      </c>
      <c r="AM931">
        <v>35</v>
      </c>
      <c r="AN931">
        <v>15</v>
      </c>
      <c r="AO931" t="s">
        <v>193</v>
      </c>
      <c r="AP931">
        <v>1.6</v>
      </c>
      <c r="AQ931">
        <v>4.0830000000000002</v>
      </c>
      <c r="AR931">
        <v>100</v>
      </c>
      <c r="AS931" t="s">
        <v>202</v>
      </c>
      <c r="AT931" t="s">
        <v>290</v>
      </c>
      <c r="AU931" t="s">
        <v>204</v>
      </c>
      <c r="AV931" t="s">
        <v>205</v>
      </c>
      <c r="AW931">
        <v>1</v>
      </c>
      <c r="AX931">
        <v>1</v>
      </c>
      <c r="AY931" t="s">
        <v>193</v>
      </c>
      <c r="AZ931" t="s">
        <v>193</v>
      </c>
      <c r="BA931" t="s">
        <v>206</v>
      </c>
      <c r="BB931" t="s">
        <v>206</v>
      </c>
      <c r="BC931" t="s">
        <v>206</v>
      </c>
      <c r="BD931" t="s">
        <v>206</v>
      </c>
      <c r="BE931" t="s">
        <v>206</v>
      </c>
      <c r="BF931" t="s">
        <v>206</v>
      </c>
      <c r="BG931" t="s">
        <v>207</v>
      </c>
      <c r="BH931" t="s">
        <v>193</v>
      </c>
      <c r="BI931">
        <v>2000</v>
      </c>
      <c r="BK931" t="s">
        <v>206</v>
      </c>
      <c r="BL931" t="s">
        <v>208</v>
      </c>
      <c r="BM931" t="s">
        <v>193</v>
      </c>
      <c r="BN931" t="s">
        <v>193</v>
      </c>
      <c r="BO931" t="s">
        <v>193</v>
      </c>
      <c r="BP931" t="s">
        <v>193</v>
      </c>
      <c r="BQ931" t="s">
        <v>193</v>
      </c>
      <c r="BR931" t="s">
        <v>193</v>
      </c>
      <c r="BS931" t="s">
        <v>193</v>
      </c>
      <c r="BT931" t="s">
        <v>193</v>
      </c>
      <c r="BU931" t="s">
        <v>193</v>
      </c>
      <c r="BV931" t="s">
        <v>193</v>
      </c>
      <c r="BW931" t="s">
        <v>209</v>
      </c>
      <c r="BX931" t="s">
        <v>197</v>
      </c>
      <c r="BY931" t="s">
        <v>193</v>
      </c>
      <c r="BZ931" t="s">
        <v>292</v>
      </c>
      <c r="CA931" t="s">
        <v>307</v>
      </c>
      <c r="CB931" t="s">
        <v>2026</v>
      </c>
      <c r="CC931" t="s">
        <v>2027</v>
      </c>
      <c r="CD931" t="s">
        <v>5664</v>
      </c>
      <c r="CE931">
        <v>1</v>
      </c>
      <c r="CF931">
        <v>1</v>
      </c>
      <c r="CG931" t="s">
        <v>214</v>
      </c>
      <c r="CH931" t="s">
        <v>215</v>
      </c>
      <c r="CI931" t="s">
        <v>215</v>
      </c>
      <c r="CJ931" t="s">
        <v>197</v>
      </c>
      <c r="CK931">
        <v>3000</v>
      </c>
      <c r="CL931" t="s">
        <v>216</v>
      </c>
      <c r="CM931">
        <v>1</v>
      </c>
      <c r="CN931" t="s">
        <v>2025</v>
      </c>
      <c r="CO931" t="s">
        <v>193</v>
      </c>
      <c r="CP931" t="s">
        <v>193</v>
      </c>
      <c r="CQ931" t="s">
        <v>193</v>
      </c>
      <c r="CR931" t="s">
        <v>193</v>
      </c>
      <c r="CS931" t="s">
        <v>193</v>
      </c>
      <c r="CT931" t="s">
        <v>193</v>
      </c>
      <c r="CU931" t="s">
        <v>193</v>
      </c>
      <c r="CV931" t="s">
        <v>193</v>
      </c>
      <c r="CW931" t="s">
        <v>1062</v>
      </c>
      <c r="CX931" t="s">
        <v>217</v>
      </c>
      <c r="CY931">
        <v>0.875</v>
      </c>
      <c r="CZ931">
        <v>26.25</v>
      </c>
      <c r="DA931" t="s">
        <v>206</v>
      </c>
      <c r="DB931" t="s">
        <v>193</v>
      </c>
      <c r="DC931" t="s">
        <v>193</v>
      </c>
      <c r="DD931" t="s">
        <v>193</v>
      </c>
      <c r="DE931" t="s">
        <v>193</v>
      </c>
      <c r="DF931" t="s">
        <v>193</v>
      </c>
      <c r="DG931" t="s">
        <v>354</v>
      </c>
      <c r="DH931" t="s">
        <v>446</v>
      </c>
      <c r="DI931" t="s">
        <v>193</v>
      </c>
      <c r="DJ931" t="s">
        <v>193</v>
      </c>
      <c r="DK931" t="s">
        <v>193</v>
      </c>
      <c r="DL931" t="s">
        <v>222</v>
      </c>
      <c r="DM931" t="s">
        <v>222</v>
      </c>
      <c r="DN931" t="s">
        <v>223</v>
      </c>
      <c r="DO931" t="s">
        <v>1002</v>
      </c>
      <c r="DP931">
        <v>91.558000000000007</v>
      </c>
      <c r="DQ931">
        <v>4.6050000000000004</v>
      </c>
      <c r="DR931">
        <v>279.95170000000002</v>
      </c>
      <c r="DS931">
        <v>19.951699999999999</v>
      </c>
      <c r="DT931">
        <v>95.76</v>
      </c>
      <c r="DU931">
        <v>4.3369999999999997</v>
      </c>
      <c r="DV931">
        <v>252.02010000000001</v>
      </c>
      <c r="DW931">
        <v>-7.9798999999999998</v>
      </c>
      <c r="DX931">
        <v>103.056</v>
      </c>
      <c r="DY931">
        <v>3.9089999999999998</v>
      </c>
      <c r="DZ931">
        <v>246.2895</v>
      </c>
      <c r="EA931">
        <v>-13.7105</v>
      </c>
      <c r="EB931">
        <v>106.46899999999999</v>
      </c>
      <c r="EC931">
        <v>3.7229999999999999</v>
      </c>
      <c r="ED931">
        <v>236.11850000000001</v>
      </c>
      <c r="EE931">
        <v>-23.881499999999999</v>
      </c>
      <c r="EF931">
        <v>105.52800000000001</v>
      </c>
      <c r="EG931">
        <v>3.7730000000000001</v>
      </c>
      <c r="EH931">
        <v>236.59559999999999</v>
      </c>
      <c r="EI931">
        <v>-23.404399999999999</v>
      </c>
      <c r="EJ931">
        <v>108.714</v>
      </c>
      <c r="EK931">
        <v>3.605</v>
      </c>
      <c r="EL931">
        <v>215.21629999999999</v>
      </c>
      <c r="EM931">
        <v>-44.783700000000003</v>
      </c>
      <c r="EN931">
        <v>110.69499999999999</v>
      </c>
      <c r="EO931">
        <v>3.504</v>
      </c>
      <c r="EP931">
        <v>205.65350000000001</v>
      </c>
      <c r="EQ931">
        <v>-54.346499999999999</v>
      </c>
      <c r="ER931">
        <v>114.78700000000001</v>
      </c>
      <c r="ES931">
        <v>3.302</v>
      </c>
      <c r="ET931">
        <v>203.2878</v>
      </c>
      <c r="EU931">
        <v>-56.712200000000003</v>
      </c>
      <c r="EV931">
        <v>110.017</v>
      </c>
      <c r="EW931">
        <v>3.5379999999999998</v>
      </c>
      <c r="EX931">
        <v>219.2381</v>
      </c>
      <c r="EY931">
        <v>-40.761899999999997</v>
      </c>
      <c r="EZ931">
        <v>110.35</v>
      </c>
      <c r="FA931">
        <v>3.5209999999999999</v>
      </c>
      <c r="FB931">
        <v>219.27879999999999</v>
      </c>
      <c r="FC931">
        <v>-40.721200000000003</v>
      </c>
      <c r="FD931">
        <v>110.408</v>
      </c>
      <c r="FE931">
        <v>3.5179999999999998</v>
      </c>
      <c r="FF931">
        <v>229.6575</v>
      </c>
      <c r="FG931">
        <v>-30.342500000000001</v>
      </c>
      <c r="FH931">
        <v>75.91</v>
      </c>
      <c r="FI931">
        <v>60.49</v>
      </c>
      <c r="FJ931">
        <v>80.58</v>
      </c>
      <c r="FK931">
        <v>5.8</v>
      </c>
      <c r="FL931">
        <v>123.233</v>
      </c>
      <c r="FM931">
        <v>15.44</v>
      </c>
      <c r="FN931">
        <v>0.49249999999999999</v>
      </c>
      <c r="FO931">
        <v>-7.8044000000000002</v>
      </c>
      <c r="FP931">
        <v>0.61609999999999998</v>
      </c>
      <c r="FQ931">
        <v>-1.5851999999999999</v>
      </c>
      <c r="FR931">
        <v>0.74339999999999995</v>
      </c>
      <c r="FS931">
        <v>11.422499999999999</v>
      </c>
      <c r="FT931">
        <v>1.0784</v>
      </c>
      <c r="FU931">
        <v>34.299199999999999</v>
      </c>
      <c r="FV931">
        <v>1.6843999999999999</v>
      </c>
      <c r="FW931">
        <v>31.610800000000001</v>
      </c>
      <c r="FX931" t="s">
        <v>1066</v>
      </c>
      <c r="FY931" t="s">
        <v>252</v>
      </c>
    </row>
    <row r="932" spans="1:181" x14ac:dyDescent="0.35">
      <c r="A932">
        <v>935</v>
      </c>
      <c r="B932" t="s">
        <v>5676</v>
      </c>
      <c r="C932" t="s">
        <v>5637</v>
      </c>
      <c r="D932" t="s">
        <v>2028</v>
      </c>
      <c r="E932" t="s">
        <v>2029</v>
      </c>
      <c r="F932" t="s">
        <v>192</v>
      </c>
      <c r="G932" t="s">
        <v>193</v>
      </c>
      <c r="H932" t="s">
        <v>194</v>
      </c>
      <c r="I932" t="s">
        <v>193</v>
      </c>
      <c r="J932" t="s">
        <v>194</v>
      </c>
      <c r="K932" t="s">
        <v>193</v>
      </c>
      <c r="L932" t="s">
        <v>195</v>
      </c>
      <c r="M932" t="s">
        <v>193</v>
      </c>
      <c r="N932" t="s">
        <v>196</v>
      </c>
      <c r="O932" t="s">
        <v>197</v>
      </c>
      <c r="P932" t="s">
        <v>198</v>
      </c>
      <c r="Q932">
        <v>1000</v>
      </c>
      <c r="R932" t="s">
        <v>198</v>
      </c>
      <c r="S932">
        <v>500</v>
      </c>
      <c r="T932">
        <v>30</v>
      </c>
      <c r="U932">
        <v>2</v>
      </c>
      <c r="V932" t="s">
        <v>199</v>
      </c>
      <c r="W932" t="s">
        <v>200</v>
      </c>
      <c r="X932">
        <v>3.95</v>
      </c>
      <c r="Y932" t="s">
        <v>193</v>
      </c>
      <c r="Z932" t="s">
        <v>5654</v>
      </c>
      <c r="AA932" t="s">
        <v>999</v>
      </c>
      <c r="AB932">
        <v>245</v>
      </c>
      <c r="AD932">
        <v>-12</v>
      </c>
      <c r="AE932" t="s">
        <v>193</v>
      </c>
      <c r="AF932" t="s">
        <v>193</v>
      </c>
      <c r="AG932">
        <v>262.5</v>
      </c>
      <c r="AH932">
        <v>245</v>
      </c>
      <c r="AI932">
        <v>5</v>
      </c>
      <c r="AJ932" t="s">
        <v>193</v>
      </c>
      <c r="AK932" t="s">
        <v>193</v>
      </c>
      <c r="AM932">
        <v>20</v>
      </c>
      <c r="AN932">
        <v>17.5</v>
      </c>
      <c r="AO932" t="s">
        <v>193</v>
      </c>
      <c r="AP932">
        <v>5.3</v>
      </c>
      <c r="AQ932">
        <v>3.9990000000000001</v>
      </c>
      <c r="AR932">
        <v>99.147999999999996</v>
      </c>
      <c r="AS932" t="s">
        <v>202</v>
      </c>
      <c r="AT932" t="s">
        <v>290</v>
      </c>
      <c r="AU932" t="s">
        <v>204</v>
      </c>
      <c r="AV932" t="s">
        <v>205</v>
      </c>
      <c r="AW932">
        <v>4</v>
      </c>
      <c r="AX932">
        <v>4</v>
      </c>
      <c r="AY932" t="s">
        <v>193</v>
      </c>
      <c r="AZ932" t="s">
        <v>193</v>
      </c>
      <c r="BA932" t="s">
        <v>206</v>
      </c>
      <c r="BB932" t="s">
        <v>206</v>
      </c>
      <c r="BC932" t="s">
        <v>206</v>
      </c>
      <c r="BD932" t="s">
        <v>202</v>
      </c>
      <c r="BE932" t="s">
        <v>206</v>
      </c>
      <c r="BF932" t="s">
        <v>206</v>
      </c>
      <c r="BG932" t="s">
        <v>207</v>
      </c>
      <c r="BH932" t="s">
        <v>193</v>
      </c>
      <c r="BI932">
        <v>2000</v>
      </c>
      <c r="BK932" t="s">
        <v>206</v>
      </c>
      <c r="BL932" t="s">
        <v>208</v>
      </c>
      <c r="BM932" t="s">
        <v>28</v>
      </c>
      <c r="BN932" t="s">
        <v>30</v>
      </c>
      <c r="BO932" t="s">
        <v>32</v>
      </c>
      <c r="BP932" t="s">
        <v>193</v>
      </c>
      <c r="BQ932" t="s">
        <v>193</v>
      </c>
      <c r="BR932" t="s">
        <v>193</v>
      </c>
      <c r="BS932" t="s">
        <v>193</v>
      </c>
      <c r="BT932" t="s">
        <v>193</v>
      </c>
      <c r="BU932" t="s">
        <v>193</v>
      </c>
      <c r="BV932" t="s">
        <v>28</v>
      </c>
      <c r="BW932" t="s">
        <v>209</v>
      </c>
      <c r="BX932" t="s">
        <v>197</v>
      </c>
      <c r="BY932" t="s">
        <v>193</v>
      </c>
      <c r="BZ932" t="s">
        <v>292</v>
      </c>
      <c r="CA932" t="s">
        <v>376</v>
      </c>
      <c r="CB932" t="s">
        <v>2030</v>
      </c>
      <c r="CC932" t="s">
        <v>2031</v>
      </c>
      <c r="CD932" t="s">
        <v>5664</v>
      </c>
      <c r="CE932">
        <v>1</v>
      </c>
      <c r="CF932">
        <v>1</v>
      </c>
      <c r="CG932" t="s">
        <v>214</v>
      </c>
      <c r="CH932" t="s">
        <v>215</v>
      </c>
      <c r="CI932" t="s">
        <v>215</v>
      </c>
      <c r="CJ932" t="s">
        <v>197</v>
      </c>
      <c r="CK932">
        <v>500</v>
      </c>
      <c r="CL932" t="s">
        <v>216</v>
      </c>
      <c r="CM932">
        <v>1</v>
      </c>
      <c r="CN932" t="s">
        <v>199</v>
      </c>
      <c r="CO932" t="s">
        <v>193</v>
      </c>
      <c r="CP932" t="s">
        <v>193</v>
      </c>
      <c r="CQ932" t="s">
        <v>193</v>
      </c>
      <c r="CR932" t="s">
        <v>193</v>
      </c>
      <c r="CS932" t="s">
        <v>193</v>
      </c>
      <c r="CT932" t="s">
        <v>193</v>
      </c>
      <c r="CU932" t="s">
        <v>193</v>
      </c>
      <c r="CV932" t="s">
        <v>193</v>
      </c>
      <c r="CW932" t="s">
        <v>2028</v>
      </c>
      <c r="CX932" t="s">
        <v>217</v>
      </c>
      <c r="CY932">
        <v>0.875</v>
      </c>
      <c r="CZ932">
        <v>4.375</v>
      </c>
      <c r="DA932" t="s">
        <v>206</v>
      </c>
      <c r="DB932" t="s">
        <v>193</v>
      </c>
      <c r="DC932" t="s">
        <v>193</v>
      </c>
      <c r="DD932" t="s">
        <v>193</v>
      </c>
      <c r="DE932" t="s">
        <v>193</v>
      </c>
      <c r="DF932" t="s">
        <v>193</v>
      </c>
      <c r="DG932" t="s">
        <v>193</v>
      </c>
      <c r="DH932" t="s">
        <v>193</v>
      </c>
      <c r="DI932" t="s">
        <v>193</v>
      </c>
      <c r="DJ932" t="s">
        <v>193</v>
      </c>
      <c r="DK932" t="s">
        <v>193</v>
      </c>
      <c r="DL932" t="s">
        <v>222</v>
      </c>
      <c r="DM932" t="s">
        <v>222</v>
      </c>
      <c r="DN932" t="s">
        <v>223</v>
      </c>
      <c r="DO932" t="s">
        <v>1002</v>
      </c>
      <c r="DP932">
        <v>111.166</v>
      </c>
      <c r="DQ932">
        <v>3.351</v>
      </c>
      <c r="DR932">
        <v>194.3956</v>
      </c>
      <c r="DS932">
        <v>-50.604399999999998</v>
      </c>
      <c r="DT932">
        <v>112.86499999999999</v>
      </c>
      <c r="DU932">
        <v>3.2669999999999999</v>
      </c>
      <c r="DV932">
        <v>181.41630000000001</v>
      </c>
      <c r="DW932">
        <v>-63.5837</v>
      </c>
      <c r="DX932">
        <v>114.291</v>
      </c>
      <c r="DY932">
        <v>3.198</v>
      </c>
      <c r="DZ932">
        <v>175.05350000000001</v>
      </c>
      <c r="EA932">
        <v>-69.9465</v>
      </c>
      <c r="EB932">
        <v>115.441</v>
      </c>
      <c r="EC932">
        <v>3.1429999999999998</v>
      </c>
      <c r="ED932">
        <v>187.3878</v>
      </c>
      <c r="EE932">
        <v>-57.612200000000001</v>
      </c>
      <c r="EF932">
        <v>116.967</v>
      </c>
      <c r="EG932">
        <v>3.0710000000000002</v>
      </c>
      <c r="EH932">
        <v>172.53809999999999</v>
      </c>
      <c r="EI932">
        <v>-72.4619</v>
      </c>
      <c r="EJ932">
        <v>117.977</v>
      </c>
      <c r="EK932">
        <v>3.024</v>
      </c>
      <c r="EL932">
        <v>169.5788</v>
      </c>
      <c r="EM932">
        <v>-75.421199999999999</v>
      </c>
      <c r="EN932">
        <v>118.30200000000001</v>
      </c>
      <c r="EO932">
        <v>3.0089999999999999</v>
      </c>
      <c r="EP932">
        <v>178.75749999999999</v>
      </c>
      <c r="EQ932">
        <v>-66.242500000000007</v>
      </c>
      <c r="ER932">
        <v>118.30200000000001</v>
      </c>
      <c r="ES932">
        <v>3.0089999999999999</v>
      </c>
      <c r="ET932">
        <v>176.49520000000001</v>
      </c>
      <c r="EU932">
        <v>-68.504800000000003</v>
      </c>
      <c r="EV932">
        <v>119.90300000000001</v>
      </c>
      <c r="EW932">
        <v>2.9359999999999999</v>
      </c>
      <c r="EX932">
        <v>172.40880000000001</v>
      </c>
      <c r="EY932">
        <v>-72.591200000000001</v>
      </c>
      <c r="EZ932">
        <v>122.07299999999999</v>
      </c>
      <c r="FA932">
        <v>2.839</v>
      </c>
      <c r="FB932">
        <v>155.8905</v>
      </c>
      <c r="FC932">
        <v>-89.109499999999997</v>
      </c>
      <c r="FD932">
        <v>126.557</v>
      </c>
      <c r="FE932">
        <v>2.6459999999999999</v>
      </c>
      <c r="FF932">
        <v>134.88509999999999</v>
      </c>
      <c r="FG932">
        <v>-110.11490000000001</v>
      </c>
      <c r="FH932">
        <v>75.91</v>
      </c>
      <c r="FI932">
        <v>60.49</v>
      </c>
      <c r="FJ932">
        <v>80.58</v>
      </c>
      <c r="FK932">
        <v>5.8</v>
      </c>
      <c r="FL932">
        <v>123.233</v>
      </c>
      <c r="FM932">
        <v>15.44</v>
      </c>
      <c r="FN932">
        <v>0.49249999999999999</v>
      </c>
      <c r="FO932">
        <v>-7.8044000000000002</v>
      </c>
      <c r="FP932">
        <v>0.61609999999999998</v>
      </c>
      <c r="FQ932">
        <v>-1.5851999999999999</v>
      </c>
      <c r="FR932">
        <v>0.74339999999999995</v>
      </c>
      <c r="FS932">
        <v>11.422499999999999</v>
      </c>
      <c r="FT932">
        <v>1.0784</v>
      </c>
      <c r="FU932">
        <v>34.299199999999999</v>
      </c>
      <c r="FV932">
        <v>1.6843999999999999</v>
      </c>
      <c r="FW932">
        <v>31.610800000000001</v>
      </c>
      <c r="FX932" t="s">
        <v>2032</v>
      </c>
      <c r="FY932">
        <v>50336.155299999999</v>
      </c>
    </row>
    <row r="933" spans="1:181" x14ac:dyDescent="0.35">
      <c r="A933">
        <v>936</v>
      </c>
      <c r="B933" t="s">
        <v>5676</v>
      </c>
      <c r="C933" t="s">
        <v>5637</v>
      </c>
      <c r="D933" t="s">
        <v>2028</v>
      </c>
      <c r="E933" t="s">
        <v>2029</v>
      </c>
      <c r="F933" t="s">
        <v>192</v>
      </c>
      <c r="G933" t="s">
        <v>193</v>
      </c>
      <c r="H933" t="s">
        <v>194</v>
      </c>
      <c r="I933" t="s">
        <v>193</v>
      </c>
      <c r="J933" t="s">
        <v>194</v>
      </c>
      <c r="K933" t="s">
        <v>193</v>
      </c>
      <c r="L933" t="s">
        <v>195</v>
      </c>
      <c r="M933" t="s">
        <v>193</v>
      </c>
      <c r="N933" t="s">
        <v>196</v>
      </c>
      <c r="O933" t="s">
        <v>197</v>
      </c>
      <c r="P933" t="s">
        <v>198</v>
      </c>
      <c r="Q933">
        <v>1000</v>
      </c>
      <c r="R933" t="s">
        <v>198</v>
      </c>
      <c r="S933">
        <v>500</v>
      </c>
      <c r="T933">
        <v>10</v>
      </c>
      <c r="U933">
        <v>2</v>
      </c>
      <c r="V933" t="s">
        <v>199</v>
      </c>
      <c r="W933" t="s">
        <v>200</v>
      </c>
      <c r="X933">
        <v>3.2</v>
      </c>
      <c r="Y933" t="s">
        <v>193</v>
      </c>
      <c r="Z933" t="s">
        <v>5653</v>
      </c>
      <c r="AA933" t="s">
        <v>1544</v>
      </c>
      <c r="AB933">
        <v>225</v>
      </c>
      <c r="AD933">
        <v>-11</v>
      </c>
      <c r="AE933" t="s">
        <v>193</v>
      </c>
      <c r="AF933" t="s">
        <v>193</v>
      </c>
      <c r="AG933">
        <v>250</v>
      </c>
      <c r="AH933">
        <v>262.5</v>
      </c>
      <c r="AI933">
        <v>5</v>
      </c>
      <c r="AJ933" t="s">
        <v>193</v>
      </c>
      <c r="AK933" t="s">
        <v>193</v>
      </c>
      <c r="AM933">
        <v>15</v>
      </c>
      <c r="AN933">
        <v>25</v>
      </c>
      <c r="AO933" t="s">
        <v>193</v>
      </c>
      <c r="AP933">
        <v>5.3</v>
      </c>
      <c r="AQ933">
        <v>3.2</v>
      </c>
      <c r="AR933">
        <v>100</v>
      </c>
      <c r="AS933" t="s">
        <v>202</v>
      </c>
      <c r="AT933" t="s">
        <v>290</v>
      </c>
      <c r="AU933" t="s">
        <v>204</v>
      </c>
      <c r="AV933" t="s">
        <v>205</v>
      </c>
      <c r="AW933">
        <v>4</v>
      </c>
      <c r="AX933">
        <v>4</v>
      </c>
      <c r="AY933" t="s">
        <v>193</v>
      </c>
      <c r="AZ933" t="s">
        <v>193</v>
      </c>
      <c r="BA933" t="s">
        <v>206</v>
      </c>
      <c r="BB933" t="s">
        <v>206</v>
      </c>
      <c r="BC933" t="s">
        <v>206</v>
      </c>
      <c r="BD933" t="s">
        <v>202</v>
      </c>
      <c r="BE933" t="s">
        <v>206</v>
      </c>
      <c r="BF933" t="s">
        <v>206</v>
      </c>
      <c r="BG933" t="s">
        <v>207</v>
      </c>
      <c r="BH933" t="s">
        <v>193</v>
      </c>
      <c r="BI933">
        <v>2000</v>
      </c>
      <c r="BK933" t="s">
        <v>206</v>
      </c>
      <c r="BL933" t="s">
        <v>208</v>
      </c>
      <c r="BM933" t="s">
        <v>28</v>
      </c>
      <c r="BN933" t="s">
        <v>30</v>
      </c>
      <c r="BO933" t="s">
        <v>32</v>
      </c>
      <c r="BP933" t="s">
        <v>193</v>
      </c>
      <c r="BQ933" t="s">
        <v>193</v>
      </c>
      <c r="BR933" t="s">
        <v>193</v>
      </c>
      <c r="BS933" t="s">
        <v>193</v>
      </c>
      <c r="BT933" t="s">
        <v>193</v>
      </c>
      <c r="BU933" t="s">
        <v>193</v>
      </c>
      <c r="BV933" t="s">
        <v>28</v>
      </c>
      <c r="BW933" t="s">
        <v>209</v>
      </c>
      <c r="BX933" t="s">
        <v>197</v>
      </c>
      <c r="BY933" t="s">
        <v>193</v>
      </c>
      <c r="BZ933" t="s">
        <v>292</v>
      </c>
      <c r="CA933" t="s">
        <v>376</v>
      </c>
      <c r="CB933" t="s">
        <v>2033</v>
      </c>
      <c r="CC933" t="s">
        <v>2034</v>
      </c>
      <c r="CD933" t="s">
        <v>5664</v>
      </c>
      <c r="CE933">
        <v>1</v>
      </c>
      <c r="CF933">
        <v>0</v>
      </c>
      <c r="CG933" t="s">
        <v>214</v>
      </c>
      <c r="CH933" t="s">
        <v>215</v>
      </c>
      <c r="CI933" t="s">
        <v>215</v>
      </c>
      <c r="CJ933" t="s">
        <v>197</v>
      </c>
      <c r="CK933">
        <v>500</v>
      </c>
      <c r="CL933" t="s">
        <v>216</v>
      </c>
      <c r="CM933">
        <v>1</v>
      </c>
      <c r="CN933" t="s">
        <v>199</v>
      </c>
      <c r="CO933" t="s">
        <v>193</v>
      </c>
      <c r="CP933" t="s">
        <v>193</v>
      </c>
      <c r="CQ933" t="s">
        <v>193</v>
      </c>
      <c r="CR933" t="s">
        <v>193</v>
      </c>
      <c r="CS933" t="s">
        <v>193</v>
      </c>
      <c r="CT933" t="s">
        <v>193</v>
      </c>
      <c r="CU933" t="s">
        <v>193</v>
      </c>
      <c r="CV933" t="s">
        <v>193</v>
      </c>
      <c r="CW933" t="s">
        <v>2028</v>
      </c>
      <c r="CX933" t="s">
        <v>217</v>
      </c>
      <c r="CY933">
        <v>0.65</v>
      </c>
      <c r="CZ933">
        <v>3.25</v>
      </c>
      <c r="DA933" t="s">
        <v>206</v>
      </c>
      <c r="DB933" t="s">
        <v>193</v>
      </c>
      <c r="DC933" t="s">
        <v>193</v>
      </c>
      <c r="DD933" t="s">
        <v>193</v>
      </c>
      <c r="DE933" t="s">
        <v>193</v>
      </c>
      <c r="DF933" t="s">
        <v>193</v>
      </c>
      <c r="DG933" t="s">
        <v>193</v>
      </c>
      <c r="DH933" t="s">
        <v>193</v>
      </c>
      <c r="DI933" t="s">
        <v>193</v>
      </c>
      <c r="DJ933" t="s">
        <v>193</v>
      </c>
      <c r="DK933" t="s">
        <v>193</v>
      </c>
      <c r="DL933" t="s">
        <v>222</v>
      </c>
      <c r="DM933" t="s">
        <v>222</v>
      </c>
      <c r="DN933" t="s">
        <v>223</v>
      </c>
      <c r="DO933" t="s">
        <v>1547</v>
      </c>
      <c r="DP933">
        <v>105.673</v>
      </c>
      <c r="DQ933">
        <v>2.5390000000000001</v>
      </c>
      <c r="DR933">
        <v>169.25290000000001</v>
      </c>
      <c r="DS933">
        <v>-55.747100000000003</v>
      </c>
      <c r="DT933">
        <v>105.673</v>
      </c>
      <c r="DU933">
        <v>2.5390000000000001</v>
      </c>
      <c r="DV933">
        <v>167.19130000000001</v>
      </c>
      <c r="DW933">
        <v>-57.808700000000002</v>
      </c>
      <c r="DX933">
        <v>107.83</v>
      </c>
      <c r="DY933">
        <v>2.298</v>
      </c>
      <c r="DZ933">
        <v>145.3801</v>
      </c>
      <c r="EA933">
        <v>-79.619900000000001</v>
      </c>
      <c r="EB933">
        <v>108.52200000000001</v>
      </c>
      <c r="EC933">
        <v>2.222</v>
      </c>
      <c r="ED933">
        <v>154.75749999999999</v>
      </c>
      <c r="EE933">
        <v>-70.242500000000007</v>
      </c>
      <c r="EF933">
        <v>108.00700000000001</v>
      </c>
      <c r="EG933">
        <v>2.278</v>
      </c>
      <c r="EH933">
        <v>155.178</v>
      </c>
      <c r="EI933">
        <v>-69.822000000000003</v>
      </c>
      <c r="EJ933">
        <v>108.098</v>
      </c>
      <c r="EK933">
        <v>2.2669999999999999</v>
      </c>
      <c r="EL933">
        <v>159.77209999999999</v>
      </c>
      <c r="EM933">
        <v>-65.227900000000005</v>
      </c>
      <c r="EN933">
        <v>108.092</v>
      </c>
      <c r="EO933">
        <v>2.2679999999999998</v>
      </c>
      <c r="EP933">
        <v>168.50239999999999</v>
      </c>
      <c r="EQ933">
        <v>-56.497599999999998</v>
      </c>
      <c r="ER933">
        <v>107.248</v>
      </c>
      <c r="ES933">
        <v>2.3610000000000002</v>
      </c>
      <c r="ET933">
        <v>176.4682</v>
      </c>
      <c r="EU933">
        <v>-48.531799999999997</v>
      </c>
      <c r="EV933">
        <v>107.51600000000001</v>
      </c>
      <c r="EW933">
        <v>2.331</v>
      </c>
      <c r="EX933">
        <v>173.64859999999999</v>
      </c>
      <c r="EY933">
        <v>-51.351399999999998</v>
      </c>
      <c r="EZ933">
        <v>108.386</v>
      </c>
      <c r="FA933">
        <v>2.234</v>
      </c>
      <c r="FB933">
        <v>156.44409999999999</v>
      </c>
      <c r="FC933">
        <v>-68.555899999999994</v>
      </c>
      <c r="FD933">
        <v>108.575</v>
      </c>
      <c r="FE933">
        <v>2.2130000000000001</v>
      </c>
      <c r="FF933">
        <v>150.1045</v>
      </c>
      <c r="FG933">
        <v>-74.895499999999998</v>
      </c>
      <c r="FH933">
        <v>75.91</v>
      </c>
      <c r="FI933">
        <v>60.49</v>
      </c>
      <c r="FJ933">
        <v>80.58</v>
      </c>
      <c r="FK933">
        <v>5.8</v>
      </c>
      <c r="FL933">
        <v>123.233</v>
      </c>
      <c r="FM933">
        <v>15.44</v>
      </c>
      <c r="FN933">
        <v>0.49249999999999999</v>
      </c>
      <c r="FO933">
        <v>-7.8044000000000002</v>
      </c>
      <c r="FP933">
        <v>0.61609999999999998</v>
      </c>
      <c r="FQ933">
        <v>-1.5851999999999999</v>
      </c>
      <c r="FR933">
        <v>0.74339999999999995</v>
      </c>
      <c r="FS933">
        <v>11.422499999999999</v>
      </c>
      <c r="FT933">
        <v>1.0784</v>
      </c>
      <c r="FU933">
        <v>34.299199999999999</v>
      </c>
      <c r="FV933">
        <v>1.6843999999999999</v>
      </c>
      <c r="FW933">
        <v>31.610800000000001</v>
      </c>
      <c r="FX933" t="s">
        <v>2032</v>
      </c>
      <c r="FY933">
        <v>50336.155299999999</v>
      </c>
    </row>
    <row r="934" spans="1:181" x14ac:dyDescent="0.35">
      <c r="A934">
        <v>937</v>
      </c>
      <c r="B934" t="s">
        <v>5676</v>
      </c>
      <c r="C934" t="s">
        <v>5663</v>
      </c>
      <c r="D934" t="s">
        <v>2035</v>
      </c>
      <c r="E934" t="s">
        <v>2036</v>
      </c>
      <c r="F934" t="s">
        <v>192</v>
      </c>
      <c r="G934" t="s">
        <v>193</v>
      </c>
      <c r="H934" t="s">
        <v>194</v>
      </c>
      <c r="I934" t="s">
        <v>193</v>
      </c>
      <c r="J934" t="s">
        <v>316</v>
      </c>
      <c r="K934" t="s">
        <v>193</v>
      </c>
      <c r="L934" t="s">
        <v>540</v>
      </c>
      <c r="M934" t="s">
        <v>193</v>
      </c>
      <c r="N934" t="s">
        <v>349</v>
      </c>
      <c r="O934" t="s">
        <v>193</v>
      </c>
      <c r="P934" t="s">
        <v>198</v>
      </c>
      <c r="Q934">
        <v>465</v>
      </c>
      <c r="R934" t="s">
        <v>198</v>
      </c>
      <c r="S934">
        <v>465</v>
      </c>
      <c r="T934">
        <v>10</v>
      </c>
      <c r="U934">
        <v>1</v>
      </c>
      <c r="V934" t="s">
        <v>199</v>
      </c>
      <c r="W934" t="s">
        <v>200</v>
      </c>
      <c r="X934">
        <v>2.95</v>
      </c>
      <c r="Y934" t="s">
        <v>193</v>
      </c>
      <c r="Z934" t="s">
        <v>5286</v>
      </c>
      <c r="AA934" t="s">
        <v>1544</v>
      </c>
      <c r="AB934">
        <v>200</v>
      </c>
      <c r="AC934">
        <v>0</v>
      </c>
      <c r="AD934">
        <v>-4</v>
      </c>
      <c r="AE934" t="s">
        <v>193</v>
      </c>
      <c r="AF934" t="s">
        <v>193</v>
      </c>
      <c r="AG934">
        <v>200</v>
      </c>
      <c r="AH934">
        <v>0</v>
      </c>
      <c r="AI934">
        <v>0</v>
      </c>
      <c r="AJ934" t="s">
        <v>193</v>
      </c>
      <c r="AK934" t="s">
        <v>193</v>
      </c>
      <c r="AL934">
        <v>0</v>
      </c>
      <c r="AM934">
        <v>47</v>
      </c>
      <c r="AN934">
        <v>0</v>
      </c>
      <c r="AO934" t="s">
        <v>193</v>
      </c>
      <c r="AP934">
        <v>1.4</v>
      </c>
      <c r="AQ934">
        <v>2.96</v>
      </c>
      <c r="AR934">
        <v>99.914000000000001</v>
      </c>
      <c r="AS934" t="s">
        <v>202</v>
      </c>
      <c r="AT934" t="s">
        <v>203</v>
      </c>
      <c r="AU934" t="s">
        <v>204</v>
      </c>
      <c r="AV934" t="s">
        <v>265</v>
      </c>
      <c r="AW934">
        <v>4</v>
      </c>
      <c r="AX934">
        <v>3</v>
      </c>
      <c r="AY934">
        <v>1</v>
      </c>
      <c r="AZ934" t="s">
        <v>193</v>
      </c>
      <c r="BA934" t="s">
        <v>206</v>
      </c>
      <c r="BB934" t="s">
        <v>206</v>
      </c>
      <c r="BC934" t="s">
        <v>202</v>
      </c>
      <c r="BD934" t="s">
        <v>202</v>
      </c>
      <c r="BE934" t="s">
        <v>206</v>
      </c>
      <c r="BF934" t="s">
        <v>206</v>
      </c>
      <c r="BG934" t="s">
        <v>336</v>
      </c>
      <c r="BH934" t="s">
        <v>207</v>
      </c>
      <c r="BI934">
        <v>2000</v>
      </c>
      <c r="BK934" t="s">
        <v>206</v>
      </c>
      <c r="BL934" t="s">
        <v>350</v>
      </c>
      <c r="BM934" t="s">
        <v>493</v>
      </c>
      <c r="BN934" t="s">
        <v>341</v>
      </c>
      <c r="BO934" t="s">
        <v>221</v>
      </c>
      <c r="BP934" t="s">
        <v>193</v>
      </c>
      <c r="BQ934" t="s">
        <v>193</v>
      </c>
      <c r="BR934" t="s">
        <v>193</v>
      </c>
      <c r="BS934" t="s">
        <v>193</v>
      </c>
      <c r="BT934" t="s">
        <v>193</v>
      </c>
      <c r="BU934" t="s">
        <v>193</v>
      </c>
      <c r="BV934" t="s">
        <v>350</v>
      </c>
      <c r="BW934" t="s">
        <v>209</v>
      </c>
      <c r="BX934" t="s">
        <v>193</v>
      </c>
      <c r="BY934" t="s">
        <v>193</v>
      </c>
      <c r="BZ934" t="s">
        <v>243</v>
      </c>
      <c r="CA934" t="s">
        <v>337</v>
      </c>
      <c r="CB934" t="s">
        <v>2037</v>
      </c>
      <c r="CC934" t="s">
        <v>2038</v>
      </c>
      <c r="CD934" t="s">
        <v>5664</v>
      </c>
      <c r="CE934">
        <v>1</v>
      </c>
      <c r="CF934">
        <v>1</v>
      </c>
      <c r="CG934" t="s">
        <v>214</v>
      </c>
      <c r="CH934" t="s">
        <v>215</v>
      </c>
      <c r="CI934" t="s">
        <v>215</v>
      </c>
      <c r="CJ934" t="s">
        <v>197</v>
      </c>
      <c r="CK934">
        <v>465</v>
      </c>
      <c r="CL934" t="s">
        <v>216</v>
      </c>
      <c r="CM934">
        <v>1</v>
      </c>
      <c r="CN934" t="s">
        <v>199</v>
      </c>
      <c r="CO934" t="s">
        <v>193</v>
      </c>
      <c r="CP934">
        <v>3</v>
      </c>
      <c r="CQ934" t="s">
        <v>193</v>
      </c>
      <c r="CR934" t="s">
        <v>193</v>
      </c>
      <c r="CS934" t="s">
        <v>193</v>
      </c>
      <c r="CT934" t="s">
        <v>193</v>
      </c>
      <c r="CU934" t="s">
        <v>193</v>
      </c>
      <c r="CV934" t="s">
        <v>193</v>
      </c>
      <c r="CW934" t="s">
        <v>2035</v>
      </c>
      <c r="CX934" t="s">
        <v>217</v>
      </c>
      <c r="CY934" t="s">
        <v>299</v>
      </c>
      <c r="CZ934" t="s">
        <v>193</v>
      </c>
      <c r="DA934" t="s">
        <v>206</v>
      </c>
      <c r="DB934" t="s">
        <v>193</v>
      </c>
      <c r="DC934" t="s">
        <v>193</v>
      </c>
      <c r="DD934" t="s">
        <v>193</v>
      </c>
      <c r="DE934" t="s">
        <v>193</v>
      </c>
      <c r="DF934" t="s">
        <v>193</v>
      </c>
      <c r="DG934" t="s">
        <v>1505</v>
      </c>
      <c r="DH934" t="s">
        <v>437</v>
      </c>
      <c r="DI934" t="s">
        <v>356</v>
      </c>
      <c r="DJ934" t="s">
        <v>193</v>
      </c>
      <c r="DK934" t="s">
        <v>193</v>
      </c>
      <c r="DL934" t="s">
        <v>222</v>
      </c>
      <c r="DM934" t="s">
        <v>222</v>
      </c>
      <c r="DN934" t="s">
        <v>223</v>
      </c>
      <c r="DO934" t="s">
        <v>1547</v>
      </c>
      <c r="DP934">
        <v>97.536000000000001</v>
      </c>
      <c r="DQ934">
        <v>3.2410000000000001</v>
      </c>
      <c r="DR934">
        <v>204.9573</v>
      </c>
      <c r="DS934">
        <v>4.9573</v>
      </c>
      <c r="DT934">
        <v>98.95</v>
      </c>
      <c r="DU934">
        <v>3.073</v>
      </c>
      <c r="DV934">
        <v>193.2902</v>
      </c>
      <c r="DW934">
        <v>-6.7098000000000004</v>
      </c>
      <c r="DX934">
        <v>98.95</v>
      </c>
      <c r="DY934">
        <v>3.073</v>
      </c>
      <c r="DZ934">
        <v>222.77850000000001</v>
      </c>
      <c r="EA934">
        <v>22.778500000000001</v>
      </c>
      <c r="EB934">
        <v>98.95</v>
      </c>
      <c r="EC934">
        <v>3.073</v>
      </c>
      <c r="ED934">
        <v>228.68469999999999</v>
      </c>
      <c r="EE934">
        <v>28.684699999999999</v>
      </c>
      <c r="EF934">
        <v>98.95</v>
      </c>
      <c r="EG934">
        <v>3.073</v>
      </c>
      <c r="EH934">
        <v>222.65289999999999</v>
      </c>
      <c r="EI934">
        <v>22.652899999999999</v>
      </c>
      <c r="EJ934">
        <v>98.95</v>
      </c>
      <c r="EK934">
        <v>3.073</v>
      </c>
      <c r="EL934">
        <v>220.59129999999999</v>
      </c>
      <c r="EM934">
        <v>20.5913</v>
      </c>
      <c r="EN934">
        <v>103.82299999999999</v>
      </c>
      <c r="EO934">
        <v>2.504</v>
      </c>
      <c r="EP934">
        <v>165.98009999999999</v>
      </c>
      <c r="EQ934">
        <v>-34.0199</v>
      </c>
      <c r="ER934">
        <v>104.843</v>
      </c>
      <c r="ES934">
        <v>2.3879999999999999</v>
      </c>
      <c r="ET934">
        <v>171.35749999999999</v>
      </c>
      <c r="EU934">
        <v>-28.642499999999998</v>
      </c>
      <c r="EV934">
        <v>104.39100000000001</v>
      </c>
      <c r="EW934">
        <v>2.4390000000000001</v>
      </c>
      <c r="EX934">
        <v>171.27799999999999</v>
      </c>
      <c r="EY934">
        <v>-28.722000000000001</v>
      </c>
      <c r="EZ934">
        <v>104.06399999999999</v>
      </c>
      <c r="FA934">
        <v>2.476</v>
      </c>
      <c r="FB934">
        <v>180.6721</v>
      </c>
      <c r="FC934">
        <v>-19.3279</v>
      </c>
      <c r="FD934">
        <v>103.57299999999999</v>
      </c>
      <c r="FE934">
        <v>2.532</v>
      </c>
      <c r="FF934">
        <v>194.9024</v>
      </c>
      <c r="FG934">
        <v>-5.0975999999999999</v>
      </c>
      <c r="FH934">
        <v>75.91</v>
      </c>
      <c r="FI934">
        <v>60.49</v>
      </c>
      <c r="FJ934">
        <v>80.58</v>
      </c>
      <c r="FK934">
        <v>5.8</v>
      </c>
      <c r="FL934">
        <v>123.233</v>
      </c>
      <c r="FM934">
        <v>15.44</v>
      </c>
      <c r="FN934">
        <v>0.49249999999999999</v>
      </c>
      <c r="FO934">
        <v>-7.8044000000000002</v>
      </c>
      <c r="FP934">
        <v>0.61609999999999998</v>
      </c>
      <c r="FQ934">
        <v>-1.5851999999999999</v>
      </c>
      <c r="FR934">
        <v>0.74339999999999995</v>
      </c>
      <c r="FS934">
        <v>11.422499999999999</v>
      </c>
      <c r="FT934">
        <v>1.0784</v>
      </c>
      <c r="FU934">
        <v>34.299199999999999</v>
      </c>
      <c r="FV934">
        <v>1.6843999999999999</v>
      </c>
      <c r="FW934">
        <v>31.610800000000001</v>
      </c>
      <c r="FX934" t="s">
        <v>2039</v>
      </c>
      <c r="FY934" t="s">
        <v>252</v>
      </c>
    </row>
    <row r="935" spans="1:181" x14ac:dyDescent="0.35">
      <c r="A935">
        <v>938</v>
      </c>
      <c r="B935" t="s">
        <v>5676</v>
      </c>
      <c r="C935" t="s">
        <v>5637</v>
      </c>
      <c r="D935" t="s">
        <v>2040</v>
      </c>
      <c r="E935" t="s">
        <v>2041</v>
      </c>
      <c r="F935" t="s">
        <v>370</v>
      </c>
      <c r="G935" t="s">
        <v>193</v>
      </c>
      <c r="H935" t="s">
        <v>737</v>
      </c>
      <c r="I935" t="s">
        <v>193</v>
      </c>
      <c r="J935" t="s">
        <v>316</v>
      </c>
      <c r="K935" t="s">
        <v>193</v>
      </c>
      <c r="L935" t="s">
        <v>2042</v>
      </c>
      <c r="M935" t="s">
        <v>193</v>
      </c>
      <c r="N935" t="s">
        <v>349</v>
      </c>
      <c r="O935" t="s">
        <v>197</v>
      </c>
      <c r="P935" t="s">
        <v>198</v>
      </c>
      <c r="Q935">
        <v>575</v>
      </c>
      <c r="R935" t="s">
        <v>198</v>
      </c>
      <c r="S935">
        <v>575</v>
      </c>
      <c r="T935">
        <v>31</v>
      </c>
      <c r="U935">
        <v>1</v>
      </c>
      <c r="V935" t="s">
        <v>199</v>
      </c>
      <c r="W935" t="s">
        <v>200</v>
      </c>
      <c r="X935">
        <v>3.5</v>
      </c>
      <c r="Y935" t="s">
        <v>193</v>
      </c>
      <c r="Z935" t="s">
        <v>5680</v>
      </c>
      <c r="AA935" t="s">
        <v>999</v>
      </c>
      <c r="AB935">
        <v>215</v>
      </c>
      <c r="AD935">
        <v>-20</v>
      </c>
      <c r="AE935" t="s">
        <v>193</v>
      </c>
      <c r="AF935" t="s">
        <v>193</v>
      </c>
      <c r="AG935">
        <v>215</v>
      </c>
      <c r="AH935">
        <v>0</v>
      </c>
      <c r="AI935">
        <v>0</v>
      </c>
      <c r="AJ935" t="s">
        <v>193</v>
      </c>
      <c r="AK935" t="s">
        <v>193</v>
      </c>
      <c r="AM935">
        <v>35</v>
      </c>
      <c r="AN935">
        <v>0</v>
      </c>
      <c r="AO935" t="s">
        <v>193</v>
      </c>
      <c r="AP935">
        <v>2.4</v>
      </c>
      <c r="AQ935">
        <v>3.5209999999999999</v>
      </c>
      <c r="AR935">
        <v>99.605999999999995</v>
      </c>
      <c r="AS935" t="s">
        <v>202</v>
      </c>
      <c r="AT935" t="s">
        <v>203</v>
      </c>
      <c r="AU935" t="s">
        <v>204</v>
      </c>
      <c r="AV935" t="s">
        <v>265</v>
      </c>
      <c r="AW935">
        <v>6</v>
      </c>
      <c r="AX935">
        <v>6</v>
      </c>
      <c r="AY935" t="s">
        <v>193</v>
      </c>
      <c r="AZ935" t="s">
        <v>193</v>
      </c>
      <c r="BA935" t="s">
        <v>206</v>
      </c>
      <c r="BB935" t="s">
        <v>206</v>
      </c>
      <c r="BC935" t="s">
        <v>202</v>
      </c>
      <c r="BD935" t="s">
        <v>202</v>
      </c>
      <c r="BE935" t="s">
        <v>206</v>
      </c>
      <c r="BF935" t="s">
        <v>206</v>
      </c>
      <c r="BG935" t="s">
        <v>336</v>
      </c>
      <c r="BH935" t="s">
        <v>207</v>
      </c>
      <c r="BI935">
        <v>2000</v>
      </c>
      <c r="BK935" t="s">
        <v>206</v>
      </c>
      <c r="BL935" t="s">
        <v>218</v>
      </c>
      <c r="BM935" t="s">
        <v>220</v>
      </c>
      <c r="BN935" t="s">
        <v>32</v>
      </c>
      <c r="BO935" t="s">
        <v>350</v>
      </c>
      <c r="BP935" t="s">
        <v>404</v>
      </c>
      <c r="BQ935" t="s">
        <v>341</v>
      </c>
      <c r="BR935" t="s">
        <v>193</v>
      </c>
      <c r="BS935" t="s">
        <v>193</v>
      </c>
      <c r="BT935" t="s">
        <v>193</v>
      </c>
      <c r="BU935" t="s">
        <v>193</v>
      </c>
      <c r="BV935" t="s">
        <v>193</v>
      </c>
      <c r="BW935" t="s">
        <v>209</v>
      </c>
      <c r="BX935" t="s">
        <v>193</v>
      </c>
      <c r="BY935" t="s">
        <v>193</v>
      </c>
      <c r="BZ935" t="s">
        <v>243</v>
      </c>
      <c r="CA935" t="s">
        <v>337</v>
      </c>
      <c r="CB935" t="s">
        <v>2043</v>
      </c>
      <c r="CC935" t="s">
        <v>2044</v>
      </c>
      <c r="CD935" t="s">
        <v>5664</v>
      </c>
      <c r="CE935">
        <v>1</v>
      </c>
      <c r="CF935">
        <v>1</v>
      </c>
      <c r="CG935" t="s">
        <v>214</v>
      </c>
      <c r="CH935" t="s">
        <v>215</v>
      </c>
      <c r="CI935" t="s">
        <v>215</v>
      </c>
      <c r="CJ935" t="s">
        <v>197</v>
      </c>
      <c r="CK935">
        <v>575</v>
      </c>
      <c r="CL935" t="s">
        <v>216</v>
      </c>
      <c r="CM935">
        <v>1</v>
      </c>
      <c r="CN935" t="s">
        <v>199</v>
      </c>
      <c r="CO935" t="s">
        <v>193</v>
      </c>
      <c r="CP935">
        <v>6</v>
      </c>
      <c r="CQ935">
        <v>175</v>
      </c>
      <c r="CR935" t="s">
        <v>193</v>
      </c>
      <c r="CS935" t="s">
        <v>193</v>
      </c>
      <c r="CT935" t="s">
        <v>193</v>
      </c>
      <c r="CU935" t="s">
        <v>193</v>
      </c>
      <c r="CV935" t="s">
        <v>193</v>
      </c>
      <c r="CW935" t="s">
        <v>2040</v>
      </c>
      <c r="CX935" t="s">
        <v>217</v>
      </c>
      <c r="CY935">
        <v>0.875</v>
      </c>
      <c r="CZ935">
        <v>5.0309999999999997</v>
      </c>
      <c r="DA935" t="s">
        <v>206</v>
      </c>
      <c r="DB935" t="s">
        <v>193</v>
      </c>
      <c r="DC935" t="s">
        <v>193</v>
      </c>
      <c r="DD935" t="s">
        <v>193</v>
      </c>
      <c r="DE935" t="s">
        <v>193</v>
      </c>
      <c r="DF935" t="s">
        <v>193</v>
      </c>
      <c r="DG935" t="s">
        <v>342</v>
      </c>
      <c r="DH935" t="s">
        <v>193</v>
      </c>
      <c r="DI935" t="s">
        <v>193</v>
      </c>
      <c r="DJ935" t="s">
        <v>193</v>
      </c>
      <c r="DK935" t="s">
        <v>193</v>
      </c>
      <c r="DL935" t="s">
        <v>222</v>
      </c>
      <c r="DM935" t="s">
        <v>222</v>
      </c>
      <c r="DN935" t="s">
        <v>223</v>
      </c>
      <c r="DO935" t="s">
        <v>1002</v>
      </c>
      <c r="DP935">
        <v>103.08799999999999</v>
      </c>
      <c r="DQ935">
        <v>3.339</v>
      </c>
      <c r="DR935">
        <v>193.19560000000001</v>
      </c>
      <c r="DS935">
        <v>-21.804400000000001</v>
      </c>
      <c r="DT935">
        <v>108.304</v>
      </c>
      <c r="DU935">
        <v>3.081</v>
      </c>
      <c r="DV935">
        <v>162.81630000000001</v>
      </c>
      <c r="DW935">
        <v>-52.183700000000002</v>
      </c>
      <c r="DX935">
        <v>107.349</v>
      </c>
      <c r="DY935">
        <v>3.1269999999999998</v>
      </c>
      <c r="DZ935">
        <v>167.95349999999999</v>
      </c>
      <c r="EA935">
        <v>-47.046500000000002</v>
      </c>
      <c r="EB935">
        <v>109.78</v>
      </c>
      <c r="EC935">
        <v>3.0110000000000001</v>
      </c>
      <c r="ED935">
        <v>174.18780000000001</v>
      </c>
      <c r="EE935">
        <v>-40.812199999999997</v>
      </c>
      <c r="EF935">
        <v>109.78</v>
      </c>
      <c r="EG935">
        <v>3.0110000000000001</v>
      </c>
      <c r="EH935">
        <v>166.53809999999999</v>
      </c>
      <c r="EI935">
        <v>-48.4619</v>
      </c>
      <c r="EJ935">
        <v>109.78</v>
      </c>
      <c r="EK935">
        <v>3.0110000000000001</v>
      </c>
      <c r="EL935">
        <v>168.27879999999999</v>
      </c>
      <c r="EM935">
        <v>-46.721200000000003</v>
      </c>
      <c r="EN935">
        <v>110.236</v>
      </c>
      <c r="EO935">
        <v>2.9889999999999999</v>
      </c>
      <c r="EP935">
        <v>176.75749999999999</v>
      </c>
      <c r="EQ935">
        <v>-38.2425</v>
      </c>
      <c r="ER935">
        <v>110.395</v>
      </c>
      <c r="ES935">
        <v>2.9820000000000002</v>
      </c>
      <c r="ET935">
        <v>173.79519999999999</v>
      </c>
      <c r="EU935">
        <v>-41.204799999999999</v>
      </c>
      <c r="EV935">
        <v>109.563</v>
      </c>
      <c r="EW935">
        <v>3.0209999999999999</v>
      </c>
      <c r="EX935">
        <v>180.90880000000001</v>
      </c>
      <c r="EY935">
        <v>-34.091200000000001</v>
      </c>
      <c r="EZ935">
        <v>109.563</v>
      </c>
      <c r="FA935">
        <v>3.0209999999999999</v>
      </c>
      <c r="FB935">
        <v>174.09049999999999</v>
      </c>
      <c r="FC935">
        <v>-40.909500000000001</v>
      </c>
      <c r="FD935">
        <v>109.563</v>
      </c>
      <c r="FE935">
        <v>3.0209999999999999</v>
      </c>
      <c r="FF935">
        <v>172.38509999999999</v>
      </c>
      <c r="FG935">
        <v>-42.614899999999999</v>
      </c>
      <c r="FH935">
        <v>75.91</v>
      </c>
      <c r="FI935">
        <v>60.49</v>
      </c>
      <c r="FJ935">
        <v>80.58</v>
      </c>
      <c r="FK935">
        <v>5.8</v>
      </c>
      <c r="FL935">
        <v>123.233</v>
      </c>
      <c r="FM935">
        <v>15.44</v>
      </c>
      <c r="FN935">
        <v>0.49249999999999999</v>
      </c>
      <c r="FO935">
        <v>-7.8044000000000002</v>
      </c>
      <c r="FP935">
        <v>0.61609999999999998</v>
      </c>
      <c r="FQ935">
        <v>-1.5851999999999999</v>
      </c>
      <c r="FR935">
        <v>0.74339999999999995</v>
      </c>
      <c r="FS935">
        <v>11.422499999999999</v>
      </c>
      <c r="FT935">
        <v>1.0784</v>
      </c>
      <c r="FU935">
        <v>34.299199999999999</v>
      </c>
      <c r="FV935">
        <v>1.6843999999999999</v>
      </c>
      <c r="FW935">
        <v>31.610800000000001</v>
      </c>
      <c r="FX935" t="s">
        <v>2045</v>
      </c>
      <c r="FY935" t="s">
        <v>252</v>
      </c>
    </row>
    <row r="936" spans="1:181" x14ac:dyDescent="0.35">
      <c r="A936">
        <v>939</v>
      </c>
      <c r="B936" t="s">
        <v>5676</v>
      </c>
      <c r="C936" t="s">
        <v>5663</v>
      </c>
      <c r="D936" t="s">
        <v>2046</v>
      </c>
      <c r="E936" t="s">
        <v>2047</v>
      </c>
      <c r="F936" t="s">
        <v>192</v>
      </c>
      <c r="G936" t="s">
        <v>304</v>
      </c>
      <c r="H936" t="s">
        <v>286</v>
      </c>
      <c r="I936" t="s">
        <v>304</v>
      </c>
      <c r="J936" t="s">
        <v>194</v>
      </c>
      <c r="K936" t="s">
        <v>304</v>
      </c>
      <c r="L936" t="s">
        <v>847</v>
      </c>
      <c r="M936" t="s">
        <v>193</v>
      </c>
      <c r="N936" t="s">
        <v>196</v>
      </c>
      <c r="O936" t="s">
        <v>193</v>
      </c>
      <c r="P936" t="s">
        <v>198</v>
      </c>
      <c r="Q936">
        <v>800</v>
      </c>
      <c r="R936" t="s">
        <v>198</v>
      </c>
      <c r="S936">
        <v>400</v>
      </c>
      <c r="T936">
        <v>10</v>
      </c>
      <c r="U936">
        <v>2</v>
      </c>
      <c r="V936" t="s">
        <v>199</v>
      </c>
      <c r="W936" t="s">
        <v>200</v>
      </c>
      <c r="X936">
        <v>2.75</v>
      </c>
      <c r="Y936" t="s">
        <v>193</v>
      </c>
      <c r="Z936" t="s">
        <v>5300</v>
      </c>
      <c r="AA936" t="s">
        <v>1544</v>
      </c>
      <c r="AB936">
        <v>175</v>
      </c>
      <c r="AD936">
        <v>-3</v>
      </c>
      <c r="AE936" t="s">
        <v>193</v>
      </c>
      <c r="AF936" t="s">
        <v>193</v>
      </c>
      <c r="AG936">
        <v>190</v>
      </c>
      <c r="AH936">
        <v>0</v>
      </c>
      <c r="AI936">
        <v>0</v>
      </c>
      <c r="AJ936" t="s">
        <v>193</v>
      </c>
      <c r="AK936" t="s">
        <v>193</v>
      </c>
      <c r="AM936">
        <v>30</v>
      </c>
      <c r="AN936">
        <v>15</v>
      </c>
      <c r="AO936" t="s">
        <v>193</v>
      </c>
      <c r="AP936">
        <v>2.4300000000000002</v>
      </c>
      <c r="AQ936">
        <v>2.762</v>
      </c>
      <c r="AR936">
        <v>99.891000000000005</v>
      </c>
      <c r="AS936" t="s">
        <v>202</v>
      </c>
      <c r="AT936" t="s">
        <v>203</v>
      </c>
      <c r="AU936" t="s">
        <v>204</v>
      </c>
      <c r="AV936" t="s">
        <v>265</v>
      </c>
      <c r="AW936">
        <v>3</v>
      </c>
      <c r="AX936">
        <v>3</v>
      </c>
      <c r="AY936" t="s">
        <v>193</v>
      </c>
      <c r="AZ936" t="s">
        <v>193</v>
      </c>
      <c r="BA936" t="s">
        <v>206</v>
      </c>
      <c r="BB936" t="s">
        <v>206</v>
      </c>
      <c r="BC936" t="s">
        <v>202</v>
      </c>
      <c r="BD936" t="s">
        <v>202</v>
      </c>
      <c r="BE936" t="s">
        <v>206</v>
      </c>
      <c r="BF936" t="s">
        <v>206</v>
      </c>
      <c r="BG936" t="s">
        <v>207</v>
      </c>
      <c r="BH936" t="s">
        <v>336</v>
      </c>
      <c r="BI936">
        <v>2000</v>
      </c>
      <c r="BK936" t="s">
        <v>206</v>
      </c>
      <c r="BL936" t="s">
        <v>267</v>
      </c>
      <c r="BM936" t="s">
        <v>493</v>
      </c>
      <c r="BN936" t="s">
        <v>341</v>
      </c>
      <c r="BO936" t="s">
        <v>193</v>
      </c>
      <c r="BP936" t="s">
        <v>193</v>
      </c>
      <c r="BQ936" t="s">
        <v>193</v>
      </c>
      <c r="BR936" t="s">
        <v>193</v>
      </c>
      <c r="BS936" t="s">
        <v>193</v>
      </c>
      <c r="BT936" t="s">
        <v>193</v>
      </c>
      <c r="BU936" t="s">
        <v>193</v>
      </c>
      <c r="BV936" t="s">
        <v>267</v>
      </c>
      <c r="BW936" t="s">
        <v>291</v>
      </c>
      <c r="BX936" t="s">
        <v>193</v>
      </c>
      <c r="BY936" t="s">
        <v>193</v>
      </c>
      <c r="BZ936" t="s">
        <v>243</v>
      </c>
      <c r="CA936" t="s">
        <v>337</v>
      </c>
      <c r="CB936" t="s">
        <v>2048</v>
      </c>
      <c r="CC936" t="s">
        <v>2049</v>
      </c>
      <c r="CD936" t="s">
        <v>5664</v>
      </c>
      <c r="CE936">
        <v>1</v>
      </c>
      <c r="CF936">
        <v>1</v>
      </c>
      <c r="CG936" t="s">
        <v>214</v>
      </c>
      <c r="CH936" t="s">
        <v>215</v>
      </c>
      <c r="CI936" t="s">
        <v>215</v>
      </c>
      <c r="CJ936" t="s">
        <v>197</v>
      </c>
      <c r="CK936">
        <v>400</v>
      </c>
      <c r="CL936" t="s">
        <v>216</v>
      </c>
      <c r="CM936">
        <v>1</v>
      </c>
      <c r="CN936" t="s">
        <v>199</v>
      </c>
      <c r="CO936" t="s">
        <v>193</v>
      </c>
      <c r="CP936">
        <v>3</v>
      </c>
      <c r="CQ936" t="s">
        <v>193</v>
      </c>
      <c r="CR936" t="s">
        <v>193</v>
      </c>
      <c r="CS936" t="s">
        <v>193</v>
      </c>
      <c r="CT936" t="s">
        <v>193</v>
      </c>
      <c r="CU936" t="s">
        <v>193</v>
      </c>
      <c r="CV936" t="s">
        <v>193</v>
      </c>
      <c r="CW936" t="s">
        <v>2046</v>
      </c>
      <c r="CX936" t="s">
        <v>217</v>
      </c>
      <c r="CY936" t="s">
        <v>299</v>
      </c>
      <c r="CZ936" t="s">
        <v>193</v>
      </c>
      <c r="DA936" t="s">
        <v>206</v>
      </c>
      <c r="DB936" t="s">
        <v>193</v>
      </c>
      <c r="DC936" t="s">
        <v>193</v>
      </c>
      <c r="DD936" t="s">
        <v>193</v>
      </c>
      <c r="DE936" t="s">
        <v>193</v>
      </c>
      <c r="DF936" t="s">
        <v>193</v>
      </c>
      <c r="DG936" t="s">
        <v>193</v>
      </c>
      <c r="DH936" t="s">
        <v>193</v>
      </c>
      <c r="DI936" t="s">
        <v>193</v>
      </c>
      <c r="DJ936" t="s">
        <v>193</v>
      </c>
      <c r="DK936" t="s">
        <v>193</v>
      </c>
      <c r="DL936" t="s">
        <v>222</v>
      </c>
      <c r="DM936" t="s">
        <v>222</v>
      </c>
      <c r="DN936" t="s">
        <v>223</v>
      </c>
      <c r="DO936" t="s">
        <v>1547</v>
      </c>
      <c r="DP936" t="s">
        <v>252</v>
      </c>
      <c r="DQ936" t="s">
        <v>252</v>
      </c>
      <c r="DR936" t="s">
        <v>278</v>
      </c>
      <c r="DS936" t="e">
        <v>#VALUE!</v>
      </c>
      <c r="DT936" t="s">
        <v>252</v>
      </c>
      <c r="DU936" t="s">
        <v>252</v>
      </c>
      <c r="DV936" t="s">
        <v>278</v>
      </c>
      <c r="DW936" t="e">
        <v>#VALUE!</v>
      </c>
      <c r="DX936">
        <v>96.616</v>
      </c>
      <c r="DY936">
        <v>3.1419999999999999</v>
      </c>
      <c r="DZ936">
        <v>229.67850000000001</v>
      </c>
      <c r="EA936">
        <v>54.6785</v>
      </c>
      <c r="EB936">
        <v>96.492999999999995</v>
      </c>
      <c r="EC936">
        <v>3.157</v>
      </c>
      <c r="ED936">
        <v>237.0847</v>
      </c>
      <c r="EE936">
        <v>62.084699999999998</v>
      </c>
      <c r="EF936">
        <v>96.838999999999999</v>
      </c>
      <c r="EG936">
        <v>3.1160000000000001</v>
      </c>
      <c r="EH936">
        <v>226.9529</v>
      </c>
      <c r="EI936">
        <v>51.9529</v>
      </c>
      <c r="EJ936">
        <v>102.32899999999999</v>
      </c>
      <c r="EK936">
        <v>2.4820000000000002</v>
      </c>
      <c r="EL936">
        <v>161.4913</v>
      </c>
      <c r="EM936">
        <v>-13.508699999999999</v>
      </c>
      <c r="EN936">
        <v>101.548</v>
      </c>
      <c r="EO936">
        <v>2.5710000000000002</v>
      </c>
      <c r="EP936">
        <v>172.68010000000001</v>
      </c>
      <c r="EQ936">
        <v>-2.3199000000000001</v>
      </c>
      <c r="ER936">
        <v>104.631</v>
      </c>
      <c r="ES936">
        <v>2.2250000000000001</v>
      </c>
      <c r="ET936">
        <v>155.0575</v>
      </c>
      <c r="EU936">
        <v>-19.942499999999999</v>
      </c>
      <c r="EV936">
        <v>104.825</v>
      </c>
      <c r="EW936">
        <v>2.2029999999999998</v>
      </c>
      <c r="EX936">
        <v>147.678</v>
      </c>
      <c r="EY936">
        <v>-27.321999999999999</v>
      </c>
      <c r="EZ936">
        <v>103.553</v>
      </c>
      <c r="FA936">
        <v>2.3439999999999999</v>
      </c>
      <c r="FB936">
        <v>167.47210000000001</v>
      </c>
      <c r="FC936">
        <v>-7.5278999999999998</v>
      </c>
      <c r="FD936">
        <v>103.595</v>
      </c>
      <c r="FE936">
        <v>2.339</v>
      </c>
      <c r="FF936">
        <v>175.60239999999999</v>
      </c>
      <c r="FG936">
        <v>0.60240000000000005</v>
      </c>
      <c r="FH936">
        <v>75.91</v>
      </c>
      <c r="FI936">
        <v>60.49</v>
      </c>
      <c r="FJ936">
        <v>80.58</v>
      </c>
      <c r="FK936">
        <v>5.8</v>
      </c>
      <c r="FL936">
        <v>123.233</v>
      </c>
      <c r="FM936">
        <v>15.44</v>
      </c>
      <c r="FN936">
        <v>0.49249999999999999</v>
      </c>
      <c r="FO936">
        <v>-7.8044000000000002</v>
      </c>
      <c r="FP936">
        <v>0.61609999999999998</v>
      </c>
      <c r="FQ936">
        <v>-1.5851999999999999</v>
      </c>
      <c r="FR936">
        <v>0.74339999999999995</v>
      </c>
      <c r="FS936">
        <v>11.422499999999999</v>
      </c>
      <c r="FT936">
        <v>1.0784</v>
      </c>
      <c r="FU936">
        <v>34.299199999999999</v>
      </c>
      <c r="FV936">
        <v>1.6843999999999999</v>
      </c>
      <c r="FW936">
        <v>31.610800000000001</v>
      </c>
      <c r="FX936" t="s">
        <v>2050</v>
      </c>
      <c r="FY936" t="s">
        <v>252</v>
      </c>
    </row>
    <row r="937" spans="1:181" x14ac:dyDescent="0.35">
      <c r="A937">
        <v>940</v>
      </c>
      <c r="B937" t="s">
        <v>5676</v>
      </c>
      <c r="C937" t="s">
        <v>5663</v>
      </c>
      <c r="D937" t="s">
        <v>2046</v>
      </c>
      <c r="E937" t="s">
        <v>2047</v>
      </c>
      <c r="F937" t="s">
        <v>192</v>
      </c>
      <c r="G937" t="s">
        <v>304</v>
      </c>
      <c r="H937" t="s">
        <v>286</v>
      </c>
      <c r="I937" t="s">
        <v>304</v>
      </c>
      <c r="J937" t="s">
        <v>194</v>
      </c>
      <c r="K937" t="s">
        <v>304</v>
      </c>
      <c r="L937" t="s">
        <v>847</v>
      </c>
      <c r="M937" t="s">
        <v>193</v>
      </c>
      <c r="N937" t="s">
        <v>196</v>
      </c>
      <c r="O937" t="s">
        <v>197</v>
      </c>
      <c r="P937" t="s">
        <v>198</v>
      </c>
      <c r="Q937">
        <v>800</v>
      </c>
      <c r="R937" t="s">
        <v>198</v>
      </c>
      <c r="S937">
        <v>400</v>
      </c>
      <c r="T937">
        <v>30</v>
      </c>
      <c r="U937">
        <v>2</v>
      </c>
      <c r="V937" t="s">
        <v>199</v>
      </c>
      <c r="W937" t="s">
        <v>200</v>
      </c>
      <c r="X937">
        <v>3.7</v>
      </c>
      <c r="Y937" t="s">
        <v>193</v>
      </c>
      <c r="Z937" t="s">
        <v>5384</v>
      </c>
      <c r="AA937" t="s">
        <v>999</v>
      </c>
      <c r="AB937">
        <v>205</v>
      </c>
      <c r="AC937">
        <v>0</v>
      </c>
      <c r="AD937">
        <v>-2</v>
      </c>
      <c r="AE937" t="s">
        <v>193</v>
      </c>
      <c r="AF937" t="s">
        <v>193</v>
      </c>
      <c r="AG937">
        <v>215</v>
      </c>
      <c r="AH937">
        <v>0</v>
      </c>
      <c r="AI937">
        <v>0</v>
      </c>
      <c r="AJ937" t="s">
        <v>193</v>
      </c>
      <c r="AK937" t="s">
        <v>193</v>
      </c>
      <c r="AL937">
        <v>0</v>
      </c>
      <c r="AM937">
        <v>30</v>
      </c>
      <c r="AN937">
        <v>10</v>
      </c>
      <c r="AO937" t="s">
        <v>193</v>
      </c>
      <c r="AP937">
        <v>2.4500000000000002</v>
      </c>
      <c r="AQ937">
        <v>3.7160000000000002</v>
      </c>
      <c r="AR937">
        <v>99.704999999999998</v>
      </c>
      <c r="AS937" t="s">
        <v>202</v>
      </c>
      <c r="AT937" t="s">
        <v>203</v>
      </c>
      <c r="AU937" t="s">
        <v>204</v>
      </c>
      <c r="AV937" t="s">
        <v>265</v>
      </c>
      <c r="AW937">
        <v>3</v>
      </c>
      <c r="AX937">
        <v>3</v>
      </c>
      <c r="AY937" t="s">
        <v>193</v>
      </c>
      <c r="AZ937" t="s">
        <v>193</v>
      </c>
      <c r="BA937" t="s">
        <v>206</v>
      </c>
      <c r="BB937" t="s">
        <v>206</v>
      </c>
      <c r="BC937" t="s">
        <v>202</v>
      </c>
      <c r="BD937" t="s">
        <v>202</v>
      </c>
      <c r="BE937" t="s">
        <v>206</v>
      </c>
      <c r="BF937" t="s">
        <v>206</v>
      </c>
      <c r="BG937" t="s">
        <v>207</v>
      </c>
      <c r="BH937" t="s">
        <v>336</v>
      </c>
      <c r="BI937">
        <v>2000</v>
      </c>
      <c r="BK937" t="s">
        <v>206</v>
      </c>
      <c r="BL937" t="s">
        <v>267</v>
      </c>
      <c r="BM937" t="s">
        <v>493</v>
      </c>
      <c r="BN937" t="s">
        <v>341</v>
      </c>
      <c r="BO937" t="s">
        <v>193</v>
      </c>
      <c r="BP937" t="s">
        <v>193</v>
      </c>
      <c r="BQ937" t="s">
        <v>193</v>
      </c>
      <c r="BR937" t="s">
        <v>193</v>
      </c>
      <c r="BS937" t="s">
        <v>193</v>
      </c>
      <c r="BT937" t="s">
        <v>193</v>
      </c>
      <c r="BU937" t="s">
        <v>193</v>
      </c>
      <c r="BV937" t="s">
        <v>267</v>
      </c>
      <c r="BW937" t="s">
        <v>291</v>
      </c>
      <c r="BX937" t="s">
        <v>193</v>
      </c>
      <c r="BY937" t="s">
        <v>193</v>
      </c>
      <c r="BZ937" t="s">
        <v>243</v>
      </c>
      <c r="CA937" t="s">
        <v>337</v>
      </c>
      <c r="CB937" t="s">
        <v>2051</v>
      </c>
      <c r="CC937" t="s">
        <v>2052</v>
      </c>
      <c r="CD937" t="s">
        <v>5664</v>
      </c>
      <c r="CE937">
        <v>1</v>
      </c>
      <c r="CF937">
        <v>0</v>
      </c>
      <c r="CG937" t="s">
        <v>214</v>
      </c>
      <c r="CH937" t="s">
        <v>215</v>
      </c>
      <c r="CI937" t="s">
        <v>215</v>
      </c>
      <c r="CJ937" t="s">
        <v>197</v>
      </c>
      <c r="CK937">
        <v>400</v>
      </c>
      <c r="CL937" t="s">
        <v>216</v>
      </c>
      <c r="CM937">
        <v>1</v>
      </c>
      <c r="CN937" t="s">
        <v>199</v>
      </c>
      <c r="CO937" t="s">
        <v>193</v>
      </c>
      <c r="CP937">
        <v>6</v>
      </c>
      <c r="CQ937" t="s">
        <v>193</v>
      </c>
      <c r="CR937" t="s">
        <v>193</v>
      </c>
      <c r="CS937" t="s">
        <v>193</v>
      </c>
      <c r="CT937" t="s">
        <v>193</v>
      </c>
      <c r="CU937" t="s">
        <v>193</v>
      </c>
      <c r="CV937" t="s">
        <v>193</v>
      </c>
      <c r="CW937" t="s">
        <v>2046</v>
      </c>
      <c r="CX937" t="s">
        <v>217</v>
      </c>
      <c r="CY937" t="s">
        <v>299</v>
      </c>
      <c r="CZ937" t="s">
        <v>193</v>
      </c>
      <c r="DA937" t="s">
        <v>206</v>
      </c>
      <c r="DB937" t="s">
        <v>193</v>
      </c>
      <c r="DC937" t="s">
        <v>193</v>
      </c>
      <c r="DD937" t="s">
        <v>193</v>
      </c>
      <c r="DE937" t="s">
        <v>193</v>
      </c>
      <c r="DF937" t="s">
        <v>193</v>
      </c>
      <c r="DG937" t="s">
        <v>193</v>
      </c>
      <c r="DH937" t="s">
        <v>193</v>
      </c>
      <c r="DI937" t="s">
        <v>193</v>
      </c>
      <c r="DJ937" t="s">
        <v>193</v>
      </c>
      <c r="DK937" t="s">
        <v>193</v>
      </c>
      <c r="DL937" t="s">
        <v>222</v>
      </c>
      <c r="DM937" t="s">
        <v>222</v>
      </c>
      <c r="DN937" t="s">
        <v>223</v>
      </c>
      <c r="DO937" t="s">
        <v>1002</v>
      </c>
      <c r="DP937" t="s">
        <v>252</v>
      </c>
      <c r="DQ937" t="s">
        <v>252</v>
      </c>
      <c r="DR937" t="s">
        <v>278</v>
      </c>
      <c r="DS937" t="e">
        <v>#VALUE!</v>
      </c>
      <c r="DT937">
        <v>100.904</v>
      </c>
      <c r="DU937">
        <v>3.649</v>
      </c>
      <c r="DV937">
        <v>183.2201</v>
      </c>
      <c r="DW937">
        <v>-21.779900000000001</v>
      </c>
      <c r="DX937">
        <v>102.294</v>
      </c>
      <c r="DY937">
        <v>3.5739999999999998</v>
      </c>
      <c r="DZ937">
        <v>212.7895</v>
      </c>
      <c r="EA937">
        <v>7.7895000000000003</v>
      </c>
      <c r="EB937">
        <v>105.11</v>
      </c>
      <c r="EC937">
        <v>3.4239999999999999</v>
      </c>
      <c r="ED937">
        <v>206.21850000000001</v>
      </c>
      <c r="EE937">
        <v>1.2184999999999999</v>
      </c>
      <c r="EF937">
        <v>107.345</v>
      </c>
      <c r="EG937">
        <v>3.3090000000000002</v>
      </c>
      <c r="EH937">
        <v>190.19560000000001</v>
      </c>
      <c r="EI937">
        <v>-14.804399999999999</v>
      </c>
      <c r="EJ937">
        <v>109.82</v>
      </c>
      <c r="EK937">
        <v>3.1850000000000001</v>
      </c>
      <c r="EL937">
        <v>173.21629999999999</v>
      </c>
      <c r="EM937">
        <v>-31.7837</v>
      </c>
      <c r="EN937">
        <v>114.029</v>
      </c>
      <c r="EO937">
        <v>2.9830000000000001</v>
      </c>
      <c r="EP937">
        <v>153.55350000000001</v>
      </c>
      <c r="EQ937">
        <v>-51.4465</v>
      </c>
      <c r="ER937">
        <v>114.017</v>
      </c>
      <c r="ES937">
        <v>2.984</v>
      </c>
      <c r="ET937">
        <v>171.48779999999999</v>
      </c>
      <c r="EU937">
        <v>-33.5122</v>
      </c>
      <c r="EV937">
        <v>114.741</v>
      </c>
      <c r="EW937">
        <v>2.95</v>
      </c>
      <c r="EX937">
        <v>160.43809999999999</v>
      </c>
      <c r="EY937">
        <v>-44.561900000000001</v>
      </c>
      <c r="EZ937">
        <v>114.988</v>
      </c>
      <c r="FA937">
        <v>2.9380000000000002</v>
      </c>
      <c r="FB937">
        <v>160.97880000000001</v>
      </c>
      <c r="FC937">
        <v>-44.0212</v>
      </c>
      <c r="FD937">
        <v>112.855</v>
      </c>
      <c r="FE937">
        <v>3.0379999999999998</v>
      </c>
      <c r="FF937">
        <v>181.6575</v>
      </c>
      <c r="FG937">
        <v>-23.342500000000001</v>
      </c>
      <c r="FH937">
        <v>75.91</v>
      </c>
      <c r="FI937">
        <v>60.49</v>
      </c>
      <c r="FJ937">
        <v>80.58</v>
      </c>
      <c r="FK937">
        <v>5.8</v>
      </c>
      <c r="FL937">
        <v>123.233</v>
      </c>
      <c r="FM937">
        <v>15.44</v>
      </c>
      <c r="FN937">
        <v>0.49249999999999999</v>
      </c>
      <c r="FO937">
        <v>-7.8044000000000002</v>
      </c>
      <c r="FP937">
        <v>0.61609999999999998</v>
      </c>
      <c r="FQ937">
        <v>-1.5851999999999999</v>
      </c>
      <c r="FR937">
        <v>0.74339999999999995</v>
      </c>
      <c r="FS937">
        <v>11.422499999999999</v>
      </c>
      <c r="FT937">
        <v>1.0784</v>
      </c>
      <c r="FU937">
        <v>34.299199999999999</v>
      </c>
      <c r="FV937">
        <v>1.6843999999999999</v>
      </c>
      <c r="FW937">
        <v>31.610800000000001</v>
      </c>
      <c r="FX937" t="s">
        <v>2050</v>
      </c>
      <c r="FY937" t="s">
        <v>252</v>
      </c>
    </row>
    <row r="938" spans="1:181" x14ac:dyDescent="0.35">
      <c r="A938">
        <v>941</v>
      </c>
      <c r="B938" t="s">
        <v>5676</v>
      </c>
      <c r="C938" t="s">
        <v>5663</v>
      </c>
      <c r="D938" t="s">
        <v>2053</v>
      </c>
      <c r="E938" t="s">
        <v>2054</v>
      </c>
      <c r="F938" t="s">
        <v>232</v>
      </c>
      <c r="G938" t="s">
        <v>467</v>
      </c>
      <c r="H938" t="s">
        <v>233</v>
      </c>
      <c r="I938" t="s">
        <v>467</v>
      </c>
      <c r="J938" t="s">
        <v>285</v>
      </c>
      <c r="K938" t="s">
        <v>304</v>
      </c>
      <c r="L938" t="s">
        <v>1156</v>
      </c>
      <c r="M938">
        <v>6</v>
      </c>
      <c r="N938" t="s">
        <v>196</v>
      </c>
      <c r="O938" t="s">
        <v>197</v>
      </c>
      <c r="P938" t="s">
        <v>198</v>
      </c>
      <c r="Q938">
        <v>3500</v>
      </c>
      <c r="R938" t="s">
        <v>198</v>
      </c>
      <c r="S938">
        <v>750</v>
      </c>
      <c r="T938">
        <v>7</v>
      </c>
      <c r="U938">
        <v>3</v>
      </c>
      <c r="V938" t="s">
        <v>199</v>
      </c>
      <c r="W938" t="s">
        <v>200</v>
      </c>
      <c r="X938">
        <v>3</v>
      </c>
      <c r="Y938" t="s">
        <v>193</v>
      </c>
      <c r="Z938" t="s">
        <v>5681</v>
      </c>
      <c r="AA938" t="s">
        <v>1878</v>
      </c>
      <c r="AB938">
        <v>215</v>
      </c>
      <c r="AD938">
        <v>-13</v>
      </c>
      <c r="AE938" t="s">
        <v>193</v>
      </c>
      <c r="AF938" t="s">
        <v>193</v>
      </c>
      <c r="AG938">
        <v>230</v>
      </c>
      <c r="AH938">
        <v>0</v>
      </c>
      <c r="AI938">
        <v>0</v>
      </c>
      <c r="AJ938" t="s">
        <v>193</v>
      </c>
      <c r="AK938" t="s">
        <v>193</v>
      </c>
      <c r="AM938">
        <v>36</v>
      </c>
      <c r="AN938">
        <v>15</v>
      </c>
      <c r="AO938" t="s">
        <v>193</v>
      </c>
      <c r="AP938">
        <v>5.46</v>
      </c>
      <c r="AQ938">
        <v>3.008</v>
      </c>
      <c r="AR938">
        <v>99.95</v>
      </c>
      <c r="AS938" t="s">
        <v>202</v>
      </c>
      <c r="AT938" t="s">
        <v>203</v>
      </c>
      <c r="AU938" t="s">
        <v>204</v>
      </c>
      <c r="AV938" t="s">
        <v>265</v>
      </c>
      <c r="AW938">
        <v>5</v>
      </c>
      <c r="AX938">
        <v>5</v>
      </c>
      <c r="AY938" t="s">
        <v>193</v>
      </c>
      <c r="AZ938" t="s">
        <v>193</v>
      </c>
      <c r="BA938" t="s">
        <v>206</v>
      </c>
      <c r="BB938" t="s">
        <v>206</v>
      </c>
      <c r="BC938" t="s">
        <v>202</v>
      </c>
      <c r="BD938" t="s">
        <v>202</v>
      </c>
      <c r="BE938" t="s">
        <v>206</v>
      </c>
      <c r="BF938" t="s">
        <v>206</v>
      </c>
      <c r="BG938" t="s">
        <v>207</v>
      </c>
      <c r="BH938" t="s">
        <v>193</v>
      </c>
      <c r="BI938">
        <v>2000</v>
      </c>
      <c r="BK938" t="s">
        <v>206</v>
      </c>
      <c r="BL938" t="s">
        <v>220</v>
      </c>
      <c r="BM938" t="s">
        <v>30</v>
      </c>
      <c r="BN938" t="s">
        <v>32</v>
      </c>
      <c r="BO938" t="s">
        <v>276</v>
      </c>
      <c r="BP938" t="s">
        <v>240</v>
      </c>
      <c r="BQ938" t="s">
        <v>193</v>
      </c>
      <c r="BR938" t="s">
        <v>193</v>
      </c>
      <c r="BS938" t="s">
        <v>193</v>
      </c>
      <c r="BT938" t="s">
        <v>193</v>
      </c>
      <c r="BU938" t="s">
        <v>193</v>
      </c>
      <c r="BV938" t="s">
        <v>30</v>
      </c>
      <c r="BW938" t="s">
        <v>209</v>
      </c>
      <c r="BX938" t="s">
        <v>193</v>
      </c>
      <c r="BY938" t="s">
        <v>193</v>
      </c>
      <c r="BZ938" t="s">
        <v>553</v>
      </c>
      <c r="CA938" t="s">
        <v>824</v>
      </c>
      <c r="CB938" t="s">
        <v>2055</v>
      </c>
      <c r="CC938" t="s">
        <v>2056</v>
      </c>
      <c r="CD938" t="s">
        <v>5664</v>
      </c>
      <c r="CE938">
        <v>1</v>
      </c>
      <c r="CF938">
        <v>1</v>
      </c>
      <c r="CG938" t="s">
        <v>214</v>
      </c>
      <c r="CH938" t="s">
        <v>215</v>
      </c>
      <c r="CI938" t="s">
        <v>215</v>
      </c>
      <c r="CJ938" t="s">
        <v>197</v>
      </c>
      <c r="CK938">
        <v>750</v>
      </c>
      <c r="CL938" t="s">
        <v>216</v>
      </c>
      <c r="CM938">
        <v>1</v>
      </c>
      <c r="CN938" t="s">
        <v>199</v>
      </c>
      <c r="CO938" t="s">
        <v>193</v>
      </c>
      <c r="CP938">
        <v>2</v>
      </c>
      <c r="CQ938" t="s">
        <v>193</v>
      </c>
      <c r="CR938" t="s">
        <v>193</v>
      </c>
      <c r="CS938" t="s">
        <v>193</v>
      </c>
      <c r="CT938" t="s">
        <v>193</v>
      </c>
      <c r="CU938" t="s">
        <v>193</v>
      </c>
      <c r="CV938" t="s">
        <v>193</v>
      </c>
      <c r="CW938" t="s">
        <v>2053</v>
      </c>
      <c r="CX938" t="s">
        <v>217</v>
      </c>
      <c r="CY938">
        <v>0.35</v>
      </c>
      <c r="CZ938">
        <v>2.625</v>
      </c>
      <c r="DA938" t="s">
        <v>206</v>
      </c>
      <c r="DB938" t="s">
        <v>193</v>
      </c>
      <c r="DC938" t="s">
        <v>193</v>
      </c>
      <c r="DD938" t="s">
        <v>193</v>
      </c>
      <c r="DE938" t="s">
        <v>193</v>
      </c>
      <c r="DF938" t="s">
        <v>193</v>
      </c>
      <c r="DG938" t="s">
        <v>860</v>
      </c>
      <c r="DH938" t="s">
        <v>342</v>
      </c>
      <c r="DI938" t="s">
        <v>446</v>
      </c>
      <c r="DJ938" t="s">
        <v>447</v>
      </c>
      <c r="DK938" t="s">
        <v>193</v>
      </c>
      <c r="DL938" t="s">
        <v>222</v>
      </c>
      <c r="DM938" t="s">
        <v>222</v>
      </c>
      <c r="DN938" t="s">
        <v>223</v>
      </c>
      <c r="DO938" t="s">
        <v>1881</v>
      </c>
      <c r="DP938">
        <v>98.754999999999995</v>
      </c>
      <c r="DQ938">
        <v>3.2</v>
      </c>
      <c r="DR938">
        <v>211.0155</v>
      </c>
      <c r="DS938">
        <v>-3.9845000000000002</v>
      </c>
      <c r="DT938">
        <v>98.754999999999995</v>
      </c>
      <c r="DU938">
        <v>3.2</v>
      </c>
      <c r="DV938">
        <v>219.191</v>
      </c>
      <c r="DW938">
        <v>4.1909999999999998</v>
      </c>
      <c r="DX938">
        <v>98.754999999999995</v>
      </c>
      <c r="DY938">
        <v>3.2</v>
      </c>
      <c r="DZ938">
        <v>247.31100000000001</v>
      </c>
      <c r="EA938">
        <v>32.311</v>
      </c>
      <c r="EB938">
        <v>102.694</v>
      </c>
      <c r="EC938">
        <v>2.5670000000000002</v>
      </c>
      <c r="ED938">
        <v>192.21629999999999</v>
      </c>
      <c r="EE938">
        <v>-22.7837</v>
      </c>
      <c r="EF938">
        <v>103.337</v>
      </c>
      <c r="EG938">
        <v>2.4649999999999999</v>
      </c>
      <c r="EH938">
        <v>172.92769999999999</v>
      </c>
      <c r="EI938">
        <v>-42.072299999999998</v>
      </c>
      <c r="EJ938">
        <v>103.337</v>
      </c>
      <c r="EK938">
        <v>2.4649999999999999</v>
      </c>
      <c r="EL938">
        <v>172.02799999999999</v>
      </c>
      <c r="EM938">
        <v>-42.972000000000001</v>
      </c>
      <c r="EN938">
        <v>104.52200000000001</v>
      </c>
      <c r="EO938">
        <v>2.2789999999999999</v>
      </c>
      <c r="EP938">
        <v>155.7594</v>
      </c>
      <c r="EQ938">
        <v>-59.240600000000001</v>
      </c>
      <c r="ER938">
        <v>105.343</v>
      </c>
      <c r="ES938">
        <v>2.1520000000000001</v>
      </c>
      <c r="ET938">
        <v>160.792</v>
      </c>
      <c r="EU938">
        <v>-54.207999999999998</v>
      </c>
      <c r="EV938">
        <v>104.998</v>
      </c>
      <c r="EW938">
        <v>2.2050000000000001</v>
      </c>
      <c r="EX938">
        <v>163.17609999999999</v>
      </c>
      <c r="EY938">
        <v>-51.823900000000002</v>
      </c>
      <c r="EZ938">
        <v>105.289</v>
      </c>
      <c r="FA938">
        <v>2.1589999999999998</v>
      </c>
      <c r="FB938">
        <v>162.8912</v>
      </c>
      <c r="FC938">
        <v>-52.108800000000002</v>
      </c>
      <c r="FD938">
        <v>105.426</v>
      </c>
      <c r="FE938">
        <v>2.1379999999999999</v>
      </c>
      <c r="FF938">
        <v>165.76990000000001</v>
      </c>
      <c r="FG938">
        <v>-49.2301</v>
      </c>
      <c r="FH938">
        <v>75.91</v>
      </c>
      <c r="FI938">
        <v>60.49</v>
      </c>
      <c r="FJ938">
        <v>80.58</v>
      </c>
      <c r="FK938">
        <v>5.8</v>
      </c>
      <c r="FL938">
        <v>123.233</v>
      </c>
      <c r="FM938">
        <v>15.44</v>
      </c>
      <c r="FN938">
        <v>0.49249999999999999</v>
      </c>
      <c r="FO938">
        <v>-7.8044000000000002</v>
      </c>
      <c r="FP938">
        <v>0.61609999999999998</v>
      </c>
      <c r="FQ938">
        <v>-1.5851999999999999</v>
      </c>
      <c r="FR938">
        <v>0.74339999999999995</v>
      </c>
      <c r="FS938">
        <v>11.422499999999999</v>
      </c>
      <c r="FT938">
        <v>1.0784</v>
      </c>
      <c r="FU938">
        <v>34.299199999999999</v>
      </c>
      <c r="FV938">
        <v>1.6843999999999999</v>
      </c>
      <c r="FW938">
        <v>31.610800000000001</v>
      </c>
      <c r="FX938" t="s">
        <v>2057</v>
      </c>
      <c r="FY938">
        <v>356607.76179999998</v>
      </c>
    </row>
    <row r="939" spans="1:181" x14ac:dyDescent="0.35">
      <c r="A939">
        <v>942</v>
      </c>
      <c r="B939" t="s">
        <v>5676</v>
      </c>
      <c r="C939" t="s">
        <v>5663</v>
      </c>
      <c r="D939" t="s">
        <v>2053</v>
      </c>
      <c r="E939" t="s">
        <v>2054</v>
      </c>
      <c r="F939" t="s">
        <v>232</v>
      </c>
      <c r="G939" t="s">
        <v>467</v>
      </c>
      <c r="H939" t="s">
        <v>233</v>
      </c>
      <c r="I939" t="s">
        <v>467</v>
      </c>
      <c r="J939" t="s">
        <v>285</v>
      </c>
      <c r="K939" t="s">
        <v>304</v>
      </c>
      <c r="L939" t="s">
        <v>1156</v>
      </c>
      <c r="M939">
        <v>6</v>
      </c>
      <c r="N939" t="s">
        <v>196</v>
      </c>
      <c r="O939" t="s">
        <v>197</v>
      </c>
      <c r="P939" t="s">
        <v>198</v>
      </c>
      <c r="Q939">
        <v>3500</v>
      </c>
      <c r="R939" t="s">
        <v>198</v>
      </c>
      <c r="S939">
        <v>1500</v>
      </c>
      <c r="T939">
        <v>10</v>
      </c>
      <c r="U939">
        <v>3</v>
      </c>
      <c r="V939" t="s">
        <v>199</v>
      </c>
      <c r="W939" t="s">
        <v>200</v>
      </c>
      <c r="X939">
        <v>3.15</v>
      </c>
      <c r="Y939" t="s">
        <v>193</v>
      </c>
      <c r="Z939" t="s">
        <v>5665</v>
      </c>
      <c r="AA939" t="s">
        <v>1544</v>
      </c>
      <c r="AB939">
        <v>225</v>
      </c>
      <c r="AD939">
        <v>-15</v>
      </c>
      <c r="AE939" t="s">
        <v>193</v>
      </c>
      <c r="AF939" t="s">
        <v>193</v>
      </c>
      <c r="AG939">
        <v>240</v>
      </c>
      <c r="AH939">
        <v>0</v>
      </c>
      <c r="AI939">
        <v>0</v>
      </c>
      <c r="AJ939" t="s">
        <v>193</v>
      </c>
      <c r="AK939" t="s">
        <v>193</v>
      </c>
      <c r="AM939">
        <v>43</v>
      </c>
      <c r="AN939">
        <v>15</v>
      </c>
      <c r="AO939" t="s">
        <v>193</v>
      </c>
      <c r="AP939">
        <v>5.0599999999999996</v>
      </c>
      <c r="AQ939">
        <v>3.1859999999999999</v>
      </c>
      <c r="AR939">
        <v>99.692999999999998</v>
      </c>
      <c r="AS939" t="s">
        <v>202</v>
      </c>
      <c r="AT939" t="s">
        <v>203</v>
      </c>
      <c r="AU939" t="s">
        <v>204</v>
      </c>
      <c r="AV939" t="s">
        <v>265</v>
      </c>
      <c r="AW939">
        <v>5</v>
      </c>
      <c r="AX939">
        <v>5</v>
      </c>
      <c r="AY939" t="s">
        <v>193</v>
      </c>
      <c r="AZ939" t="s">
        <v>193</v>
      </c>
      <c r="BA939" t="s">
        <v>206</v>
      </c>
      <c r="BB939" t="s">
        <v>206</v>
      </c>
      <c r="BC939" t="s">
        <v>202</v>
      </c>
      <c r="BD939" t="s">
        <v>202</v>
      </c>
      <c r="BE939" t="s">
        <v>206</v>
      </c>
      <c r="BF939" t="s">
        <v>206</v>
      </c>
      <c r="BG939" t="s">
        <v>207</v>
      </c>
      <c r="BH939" t="s">
        <v>193</v>
      </c>
      <c r="BI939">
        <v>2000</v>
      </c>
      <c r="BK939" t="s">
        <v>206</v>
      </c>
      <c r="BL939" t="s">
        <v>220</v>
      </c>
      <c r="BM939" t="s">
        <v>30</v>
      </c>
      <c r="BN939" t="s">
        <v>32</v>
      </c>
      <c r="BO939" t="s">
        <v>276</v>
      </c>
      <c r="BP939" t="s">
        <v>240</v>
      </c>
      <c r="BQ939" t="s">
        <v>193</v>
      </c>
      <c r="BR939" t="s">
        <v>193</v>
      </c>
      <c r="BS939" t="s">
        <v>193</v>
      </c>
      <c r="BT939" t="s">
        <v>193</v>
      </c>
      <c r="BU939" t="s">
        <v>193</v>
      </c>
      <c r="BV939" t="s">
        <v>30</v>
      </c>
      <c r="BW939" t="s">
        <v>209</v>
      </c>
      <c r="BX939" t="s">
        <v>193</v>
      </c>
      <c r="BY939" t="s">
        <v>193</v>
      </c>
      <c r="BZ939" t="s">
        <v>553</v>
      </c>
      <c r="CA939" t="s">
        <v>824</v>
      </c>
      <c r="CB939" t="s">
        <v>2058</v>
      </c>
      <c r="CC939" t="s">
        <v>2059</v>
      </c>
      <c r="CD939" t="s">
        <v>5664</v>
      </c>
      <c r="CE939">
        <v>1</v>
      </c>
      <c r="CF939">
        <v>0</v>
      </c>
      <c r="CG939" t="s">
        <v>214</v>
      </c>
      <c r="CH939" t="s">
        <v>215</v>
      </c>
      <c r="CI939" t="s">
        <v>215</v>
      </c>
      <c r="CJ939" t="s">
        <v>197</v>
      </c>
      <c r="CK939">
        <v>1500</v>
      </c>
      <c r="CL939" t="s">
        <v>216</v>
      </c>
      <c r="CM939">
        <v>1</v>
      </c>
      <c r="CN939" t="s">
        <v>199</v>
      </c>
      <c r="CO939" t="s">
        <v>193</v>
      </c>
      <c r="CP939">
        <v>3</v>
      </c>
      <c r="CQ939" t="s">
        <v>193</v>
      </c>
      <c r="CR939" t="s">
        <v>193</v>
      </c>
      <c r="CS939" t="s">
        <v>193</v>
      </c>
      <c r="CT939" t="s">
        <v>193</v>
      </c>
      <c r="CU939" t="s">
        <v>193</v>
      </c>
      <c r="CV939" t="s">
        <v>193</v>
      </c>
      <c r="CW939" t="s">
        <v>2053</v>
      </c>
      <c r="CX939" t="s">
        <v>217</v>
      </c>
      <c r="CY939">
        <v>0.4</v>
      </c>
      <c r="CZ939">
        <v>6</v>
      </c>
      <c r="DA939" t="s">
        <v>206</v>
      </c>
      <c r="DB939" t="s">
        <v>193</v>
      </c>
      <c r="DC939" t="s">
        <v>193</v>
      </c>
      <c r="DD939" t="s">
        <v>193</v>
      </c>
      <c r="DE939" t="s">
        <v>193</v>
      </c>
      <c r="DF939" t="s">
        <v>193</v>
      </c>
      <c r="DG939" t="s">
        <v>860</v>
      </c>
      <c r="DH939" t="s">
        <v>342</v>
      </c>
      <c r="DI939" t="s">
        <v>446</v>
      </c>
      <c r="DJ939" t="s">
        <v>447</v>
      </c>
      <c r="DK939" t="s">
        <v>193</v>
      </c>
      <c r="DL939" t="s">
        <v>222</v>
      </c>
      <c r="DM939" t="s">
        <v>222</v>
      </c>
      <c r="DN939" t="s">
        <v>223</v>
      </c>
      <c r="DO939" t="s">
        <v>1547</v>
      </c>
      <c r="DP939">
        <v>96.978999999999999</v>
      </c>
      <c r="DQ939">
        <v>3.5110000000000001</v>
      </c>
      <c r="DR939">
        <v>231.9573</v>
      </c>
      <c r="DS939">
        <v>6.9573</v>
      </c>
      <c r="DT939">
        <v>100.90600000000001</v>
      </c>
      <c r="DU939">
        <v>3.0419999999999998</v>
      </c>
      <c r="DV939">
        <v>190.1902</v>
      </c>
      <c r="DW939">
        <v>-34.809800000000003</v>
      </c>
      <c r="DX939">
        <v>101.09099999999999</v>
      </c>
      <c r="DY939">
        <v>3.02</v>
      </c>
      <c r="DZ939">
        <v>217.4785</v>
      </c>
      <c r="EA939">
        <v>-7.5214999999999996</v>
      </c>
      <c r="EB939">
        <v>103.82299999999999</v>
      </c>
      <c r="EC939">
        <v>2.7010000000000001</v>
      </c>
      <c r="ED939">
        <v>191.4847</v>
      </c>
      <c r="EE939">
        <v>-33.515300000000003</v>
      </c>
      <c r="EF939">
        <v>104.464</v>
      </c>
      <c r="EG939">
        <v>2.6269999999999998</v>
      </c>
      <c r="EH939">
        <v>178.05289999999999</v>
      </c>
      <c r="EI939">
        <v>-46.947099999999999</v>
      </c>
      <c r="EJ939">
        <v>105.98099999999999</v>
      </c>
      <c r="EK939">
        <v>2.4550000000000001</v>
      </c>
      <c r="EL939">
        <v>158.79130000000001</v>
      </c>
      <c r="EM939">
        <v>-66.208699999999993</v>
      </c>
      <c r="EN939">
        <v>106.785</v>
      </c>
      <c r="EO939">
        <v>2.3650000000000002</v>
      </c>
      <c r="EP939">
        <v>152.08009999999999</v>
      </c>
      <c r="EQ939">
        <v>-72.919899999999998</v>
      </c>
      <c r="ER939">
        <v>108.33</v>
      </c>
      <c r="ES939">
        <v>2.194</v>
      </c>
      <c r="ET939">
        <v>151.95750000000001</v>
      </c>
      <c r="EU939">
        <v>-73.042500000000004</v>
      </c>
      <c r="EV939">
        <v>107.20399999999999</v>
      </c>
      <c r="EW939">
        <v>2.3180000000000001</v>
      </c>
      <c r="EX939">
        <v>159.178</v>
      </c>
      <c r="EY939">
        <v>-65.822000000000003</v>
      </c>
      <c r="EZ939">
        <v>107.42400000000001</v>
      </c>
      <c r="FA939">
        <v>2.2930000000000001</v>
      </c>
      <c r="FB939">
        <v>162.37209999999999</v>
      </c>
      <c r="FC939">
        <v>-62.627899999999997</v>
      </c>
      <c r="FD939">
        <v>105.896</v>
      </c>
      <c r="FE939">
        <v>2.464</v>
      </c>
      <c r="FF939">
        <v>188.10239999999999</v>
      </c>
      <c r="FG939">
        <v>-36.897599999999997</v>
      </c>
      <c r="FH939">
        <v>75.91</v>
      </c>
      <c r="FI939">
        <v>60.49</v>
      </c>
      <c r="FJ939">
        <v>80.58</v>
      </c>
      <c r="FK939">
        <v>5.8</v>
      </c>
      <c r="FL939">
        <v>123.233</v>
      </c>
      <c r="FM939">
        <v>15.44</v>
      </c>
      <c r="FN939">
        <v>0.49249999999999999</v>
      </c>
      <c r="FO939">
        <v>-7.8044000000000002</v>
      </c>
      <c r="FP939">
        <v>0.61609999999999998</v>
      </c>
      <c r="FQ939">
        <v>-1.5851999999999999</v>
      </c>
      <c r="FR939">
        <v>0.74339999999999995</v>
      </c>
      <c r="FS939">
        <v>11.422499999999999</v>
      </c>
      <c r="FT939">
        <v>1.0784</v>
      </c>
      <c r="FU939">
        <v>34.299199999999999</v>
      </c>
      <c r="FV939">
        <v>1.6843999999999999</v>
      </c>
      <c r="FW939">
        <v>31.610800000000001</v>
      </c>
      <c r="FX939" t="s">
        <v>2057</v>
      </c>
      <c r="FY939">
        <v>356607.76179999998</v>
      </c>
    </row>
    <row r="940" spans="1:181" x14ac:dyDescent="0.35">
      <c r="A940">
        <v>943</v>
      </c>
      <c r="B940" t="s">
        <v>5676</v>
      </c>
      <c r="C940" t="s">
        <v>5663</v>
      </c>
      <c r="D940" t="s">
        <v>2053</v>
      </c>
      <c r="E940" t="s">
        <v>2054</v>
      </c>
      <c r="F940" t="s">
        <v>232</v>
      </c>
      <c r="G940" t="s">
        <v>467</v>
      </c>
      <c r="H940" t="s">
        <v>233</v>
      </c>
      <c r="I940" t="s">
        <v>467</v>
      </c>
      <c r="J940" t="s">
        <v>285</v>
      </c>
      <c r="K940" t="s">
        <v>304</v>
      </c>
      <c r="L940" t="s">
        <v>1156</v>
      </c>
      <c r="M940">
        <v>6</v>
      </c>
      <c r="N940" t="s">
        <v>196</v>
      </c>
      <c r="O940" t="s">
        <v>197</v>
      </c>
      <c r="P940" t="s">
        <v>198</v>
      </c>
      <c r="Q940">
        <v>3500</v>
      </c>
      <c r="R940" t="s">
        <v>198</v>
      </c>
      <c r="S940">
        <v>1250</v>
      </c>
      <c r="T940">
        <v>30</v>
      </c>
      <c r="U940">
        <v>3</v>
      </c>
      <c r="V940" t="s">
        <v>199</v>
      </c>
      <c r="W940" t="s">
        <v>200</v>
      </c>
      <c r="X940">
        <v>4</v>
      </c>
      <c r="Y940" t="s">
        <v>193</v>
      </c>
      <c r="Z940" t="s">
        <v>5682</v>
      </c>
      <c r="AA940" t="s">
        <v>999</v>
      </c>
      <c r="AB940">
        <v>250</v>
      </c>
      <c r="AD940">
        <v>-23</v>
      </c>
      <c r="AE940" t="s">
        <v>193</v>
      </c>
      <c r="AF940" t="s">
        <v>193</v>
      </c>
      <c r="AG940">
        <v>270</v>
      </c>
      <c r="AH940">
        <v>0</v>
      </c>
      <c r="AI940">
        <v>0</v>
      </c>
      <c r="AJ940" t="s">
        <v>193</v>
      </c>
      <c r="AK940" t="s">
        <v>193</v>
      </c>
      <c r="AM940">
        <v>57.5</v>
      </c>
      <c r="AN940">
        <v>20</v>
      </c>
      <c r="AO940" t="s">
        <v>193</v>
      </c>
      <c r="AP940">
        <v>8.16</v>
      </c>
      <c r="AQ940">
        <v>4</v>
      </c>
      <c r="AR940">
        <v>100</v>
      </c>
      <c r="AS940" t="s">
        <v>202</v>
      </c>
      <c r="AT940" t="s">
        <v>203</v>
      </c>
      <c r="AU940" t="s">
        <v>204</v>
      </c>
      <c r="AV940" t="s">
        <v>265</v>
      </c>
      <c r="AW940">
        <v>5</v>
      </c>
      <c r="AX940">
        <v>5</v>
      </c>
      <c r="AY940" t="s">
        <v>193</v>
      </c>
      <c r="AZ940" t="s">
        <v>193</v>
      </c>
      <c r="BA940" t="s">
        <v>206</v>
      </c>
      <c r="BB940" t="s">
        <v>206</v>
      </c>
      <c r="BC940" t="s">
        <v>202</v>
      </c>
      <c r="BD940" t="s">
        <v>202</v>
      </c>
      <c r="BE940" t="s">
        <v>206</v>
      </c>
      <c r="BF940" t="s">
        <v>206</v>
      </c>
      <c r="BG940" t="s">
        <v>207</v>
      </c>
      <c r="BH940" t="s">
        <v>193</v>
      </c>
      <c r="BI940">
        <v>2000</v>
      </c>
      <c r="BK940" t="s">
        <v>206</v>
      </c>
      <c r="BL940" t="s">
        <v>220</v>
      </c>
      <c r="BM940" t="s">
        <v>30</v>
      </c>
      <c r="BN940" t="s">
        <v>32</v>
      </c>
      <c r="BO940" t="s">
        <v>276</v>
      </c>
      <c r="BP940" t="s">
        <v>240</v>
      </c>
      <c r="BQ940" t="s">
        <v>193</v>
      </c>
      <c r="BR940" t="s">
        <v>193</v>
      </c>
      <c r="BS940" t="s">
        <v>193</v>
      </c>
      <c r="BT940" t="s">
        <v>193</v>
      </c>
      <c r="BU940" t="s">
        <v>193</v>
      </c>
      <c r="BV940" t="s">
        <v>30</v>
      </c>
      <c r="BW940" t="s">
        <v>209</v>
      </c>
      <c r="BX940" t="s">
        <v>193</v>
      </c>
      <c r="BY940" t="s">
        <v>193</v>
      </c>
      <c r="BZ940" t="s">
        <v>553</v>
      </c>
      <c r="CA940" t="s">
        <v>824</v>
      </c>
      <c r="CB940" t="s">
        <v>2060</v>
      </c>
      <c r="CC940" t="s">
        <v>2061</v>
      </c>
      <c r="CD940" t="s">
        <v>5664</v>
      </c>
      <c r="CE940">
        <v>1</v>
      </c>
      <c r="CF940">
        <v>0</v>
      </c>
      <c r="CG940" t="s">
        <v>214</v>
      </c>
      <c r="CH940" t="s">
        <v>215</v>
      </c>
      <c r="CI940" t="s">
        <v>215</v>
      </c>
      <c r="CJ940" t="s">
        <v>197</v>
      </c>
      <c r="CK940">
        <v>1250</v>
      </c>
      <c r="CL940" t="s">
        <v>216</v>
      </c>
      <c r="CM940">
        <v>1</v>
      </c>
      <c r="CN940" t="s">
        <v>199</v>
      </c>
      <c r="CO940" t="s">
        <v>193</v>
      </c>
      <c r="CP940">
        <v>6</v>
      </c>
      <c r="CQ940" t="s">
        <v>193</v>
      </c>
      <c r="CR940" t="s">
        <v>193</v>
      </c>
      <c r="CS940" t="s">
        <v>193</v>
      </c>
      <c r="CT940" t="s">
        <v>193</v>
      </c>
      <c r="CU940" t="s">
        <v>193</v>
      </c>
      <c r="CV940" t="s">
        <v>193</v>
      </c>
      <c r="CW940" t="s">
        <v>2053</v>
      </c>
      <c r="CX940" t="s">
        <v>217</v>
      </c>
      <c r="CY940">
        <v>0.75</v>
      </c>
      <c r="CZ940">
        <v>9.375</v>
      </c>
      <c r="DA940" t="s">
        <v>206</v>
      </c>
      <c r="DB940" t="s">
        <v>193</v>
      </c>
      <c r="DC940" t="s">
        <v>193</v>
      </c>
      <c r="DD940" t="s">
        <v>193</v>
      </c>
      <c r="DE940" t="s">
        <v>193</v>
      </c>
      <c r="DF940" t="s">
        <v>193</v>
      </c>
      <c r="DG940" t="s">
        <v>860</v>
      </c>
      <c r="DH940" t="s">
        <v>342</v>
      </c>
      <c r="DI940" t="s">
        <v>446</v>
      </c>
      <c r="DJ940" t="s">
        <v>447</v>
      </c>
      <c r="DK940" t="s">
        <v>193</v>
      </c>
      <c r="DL940" t="s">
        <v>222</v>
      </c>
      <c r="DM940" t="s">
        <v>222</v>
      </c>
      <c r="DN940" t="s">
        <v>223</v>
      </c>
      <c r="DO940" t="s">
        <v>1002</v>
      </c>
      <c r="DP940">
        <v>98.673000000000002</v>
      </c>
      <c r="DQ940">
        <v>4.077</v>
      </c>
      <c r="DR940">
        <v>227.15170000000001</v>
      </c>
      <c r="DS940">
        <v>-22.848299999999998</v>
      </c>
      <c r="DT940">
        <v>105.13500000000001</v>
      </c>
      <c r="DU940">
        <v>3.7120000000000002</v>
      </c>
      <c r="DV940">
        <v>189.52010000000001</v>
      </c>
      <c r="DW940">
        <v>-60.479900000000001</v>
      </c>
      <c r="DX940">
        <v>109.127</v>
      </c>
      <c r="DY940">
        <v>3.5009999999999999</v>
      </c>
      <c r="DZ940">
        <v>205.48949999999999</v>
      </c>
      <c r="EA940">
        <v>-44.5105</v>
      </c>
      <c r="EB940">
        <v>117.762</v>
      </c>
      <c r="EC940">
        <v>3.0790000000000002</v>
      </c>
      <c r="ED940">
        <v>171.71850000000001</v>
      </c>
      <c r="EE940">
        <v>-78.281499999999994</v>
      </c>
      <c r="EF940">
        <v>116.795</v>
      </c>
      <c r="EG940">
        <v>3.1240000000000001</v>
      </c>
      <c r="EH940">
        <v>171.69560000000001</v>
      </c>
      <c r="EI940">
        <v>-78.304400000000001</v>
      </c>
      <c r="EJ940">
        <v>119.892</v>
      </c>
      <c r="EK940">
        <v>2.9809999999999999</v>
      </c>
      <c r="EL940">
        <v>152.81630000000001</v>
      </c>
      <c r="EM940">
        <v>-97.183700000000002</v>
      </c>
      <c r="EN940">
        <v>121.113</v>
      </c>
      <c r="EO940">
        <v>2.9260000000000002</v>
      </c>
      <c r="EP940">
        <v>147.8535</v>
      </c>
      <c r="EQ940">
        <v>-102.1465</v>
      </c>
      <c r="ER940">
        <v>118.819</v>
      </c>
      <c r="ES940">
        <v>3.03</v>
      </c>
      <c r="ET940">
        <v>176.08779999999999</v>
      </c>
      <c r="EU940">
        <v>-73.912199999999999</v>
      </c>
      <c r="EV940">
        <v>116.601</v>
      </c>
      <c r="EW940">
        <v>3.133</v>
      </c>
      <c r="EX940">
        <v>178.7381</v>
      </c>
      <c r="EY940">
        <v>-71.261899999999997</v>
      </c>
      <c r="EZ940">
        <v>117.023</v>
      </c>
      <c r="FA940">
        <v>3.113</v>
      </c>
      <c r="FB940">
        <v>178.47880000000001</v>
      </c>
      <c r="FC940">
        <v>-71.521199999999993</v>
      </c>
      <c r="FD940">
        <v>116.08799999999999</v>
      </c>
      <c r="FE940">
        <v>3.157</v>
      </c>
      <c r="FF940">
        <v>193.5575</v>
      </c>
      <c r="FG940">
        <v>-56.442500000000003</v>
      </c>
      <c r="FH940">
        <v>75.91</v>
      </c>
      <c r="FI940">
        <v>60.49</v>
      </c>
      <c r="FJ940">
        <v>80.58</v>
      </c>
      <c r="FK940">
        <v>5.8</v>
      </c>
      <c r="FL940">
        <v>123.233</v>
      </c>
      <c r="FM940">
        <v>15.44</v>
      </c>
      <c r="FN940">
        <v>0.49249999999999999</v>
      </c>
      <c r="FO940">
        <v>-7.8044000000000002</v>
      </c>
      <c r="FP940">
        <v>0.61609999999999998</v>
      </c>
      <c r="FQ940">
        <v>-1.5851999999999999</v>
      </c>
      <c r="FR940">
        <v>0.74339999999999995</v>
      </c>
      <c r="FS940">
        <v>11.422499999999999</v>
      </c>
      <c r="FT940">
        <v>1.0784</v>
      </c>
      <c r="FU940">
        <v>34.299199999999999</v>
      </c>
      <c r="FV940">
        <v>1.6843999999999999</v>
      </c>
      <c r="FW940">
        <v>31.610800000000001</v>
      </c>
      <c r="FX940" t="s">
        <v>2057</v>
      </c>
      <c r="FY940">
        <v>356607.76179999998</v>
      </c>
    </row>
    <row r="941" spans="1:181" x14ac:dyDescent="0.35">
      <c r="A941">
        <v>944</v>
      </c>
      <c r="B941" t="s">
        <v>5683</v>
      </c>
      <c r="C941" t="s">
        <v>5663</v>
      </c>
      <c r="D941" t="s">
        <v>1966</v>
      </c>
      <c r="E941" t="s">
        <v>1967</v>
      </c>
      <c r="F941" t="s">
        <v>330</v>
      </c>
      <c r="G941" t="s">
        <v>304</v>
      </c>
      <c r="H941" t="s">
        <v>262</v>
      </c>
      <c r="I941" t="s">
        <v>304</v>
      </c>
      <c r="J941" t="s">
        <v>316</v>
      </c>
      <c r="K941" t="s">
        <v>193</v>
      </c>
      <c r="L941" t="s">
        <v>1519</v>
      </c>
      <c r="M941">
        <v>6</v>
      </c>
      <c r="N941" t="s">
        <v>196</v>
      </c>
      <c r="O941" t="s">
        <v>197</v>
      </c>
      <c r="P941" t="s">
        <v>198</v>
      </c>
      <c r="Q941">
        <v>1500</v>
      </c>
      <c r="R941">
        <v>1500</v>
      </c>
      <c r="S941">
        <v>600</v>
      </c>
      <c r="T941">
        <v>5.8</v>
      </c>
      <c r="U941">
        <v>2</v>
      </c>
      <c r="V941" t="s">
        <v>199</v>
      </c>
      <c r="W941" t="s">
        <v>200</v>
      </c>
      <c r="X941">
        <v>3.05</v>
      </c>
      <c r="Y941" t="s">
        <v>193</v>
      </c>
      <c r="Z941" t="s">
        <v>5321</v>
      </c>
      <c r="AA941" t="s">
        <v>1786</v>
      </c>
      <c r="AB941">
        <v>237.5</v>
      </c>
      <c r="AD941">
        <v>-4.5</v>
      </c>
      <c r="AE941" t="s">
        <v>193</v>
      </c>
      <c r="AF941" t="s">
        <v>193</v>
      </c>
      <c r="AG941">
        <v>250</v>
      </c>
      <c r="AH941">
        <v>237.5</v>
      </c>
      <c r="AI941">
        <v>0</v>
      </c>
      <c r="AJ941" t="s">
        <v>193</v>
      </c>
      <c r="AK941" t="s">
        <v>193</v>
      </c>
      <c r="AM941">
        <v>37.5</v>
      </c>
      <c r="AN941">
        <v>12.5</v>
      </c>
      <c r="AO941">
        <v>3300</v>
      </c>
      <c r="AP941">
        <v>3</v>
      </c>
      <c r="AQ941">
        <v>3.073</v>
      </c>
      <c r="AR941">
        <v>99.881</v>
      </c>
      <c r="AS941" t="s">
        <v>202</v>
      </c>
      <c r="AT941" t="s">
        <v>203</v>
      </c>
      <c r="AU941" t="s">
        <v>204</v>
      </c>
      <c r="AV941" t="s">
        <v>205</v>
      </c>
      <c r="AW941">
        <v>6</v>
      </c>
      <c r="AX941">
        <v>4</v>
      </c>
      <c r="AY941">
        <v>2</v>
      </c>
      <c r="AZ941" t="s">
        <v>193</v>
      </c>
      <c r="BA941" t="s">
        <v>202</v>
      </c>
      <c r="BB941" t="s">
        <v>206</v>
      </c>
      <c r="BC941" t="s">
        <v>202</v>
      </c>
      <c r="BD941" t="s">
        <v>202</v>
      </c>
      <c r="BE941" t="s">
        <v>206</v>
      </c>
      <c r="BF941" t="s">
        <v>206</v>
      </c>
      <c r="BG941" t="s">
        <v>238</v>
      </c>
      <c r="BH941" t="s">
        <v>193</v>
      </c>
      <c r="BI941">
        <v>2000</v>
      </c>
      <c r="BK941" t="s">
        <v>206</v>
      </c>
      <c r="BL941" t="s">
        <v>208</v>
      </c>
      <c r="BM941" t="s">
        <v>220</v>
      </c>
      <c r="BN941" t="s">
        <v>35</v>
      </c>
      <c r="BO941" t="s">
        <v>240</v>
      </c>
      <c r="BP941" t="s">
        <v>31</v>
      </c>
      <c r="BQ941" t="s">
        <v>33</v>
      </c>
      <c r="BR941" t="s">
        <v>193</v>
      </c>
      <c r="BS941" t="s">
        <v>193</v>
      </c>
      <c r="BT941" t="s">
        <v>193</v>
      </c>
      <c r="BU941" t="s">
        <v>193</v>
      </c>
      <c r="BV941" t="s">
        <v>220</v>
      </c>
      <c r="BW941" t="s">
        <v>209</v>
      </c>
      <c r="BX941" t="s">
        <v>197</v>
      </c>
      <c r="BY941" t="s">
        <v>193</v>
      </c>
      <c r="BZ941" t="s">
        <v>1362</v>
      </c>
      <c r="CA941" t="s">
        <v>1968</v>
      </c>
      <c r="CB941" t="s">
        <v>1969</v>
      </c>
      <c r="CC941" t="s">
        <v>1970</v>
      </c>
      <c r="CD941" t="s">
        <v>5684</v>
      </c>
      <c r="CE941">
        <v>1</v>
      </c>
      <c r="CF941">
        <v>1</v>
      </c>
      <c r="CG941" t="s">
        <v>214</v>
      </c>
      <c r="CH941" t="s">
        <v>215</v>
      </c>
      <c r="CI941" t="s">
        <v>215</v>
      </c>
      <c r="CJ941" t="s">
        <v>197</v>
      </c>
      <c r="CK941">
        <v>600</v>
      </c>
      <c r="CL941" t="s">
        <v>216</v>
      </c>
      <c r="CM941">
        <v>1</v>
      </c>
      <c r="CN941" t="s">
        <v>199</v>
      </c>
      <c r="CO941" t="s">
        <v>193</v>
      </c>
      <c r="CP941">
        <v>1</v>
      </c>
      <c r="CQ941" t="s">
        <v>193</v>
      </c>
      <c r="CR941" t="s">
        <v>193</v>
      </c>
      <c r="CS941" t="s">
        <v>193</v>
      </c>
      <c r="CT941" t="s">
        <v>193</v>
      </c>
      <c r="CU941" t="s">
        <v>193</v>
      </c>
      <c r="CV941" t="s">
        <v>193</v>
      </c>
      <c r="CW941" t="s">
        <v>1966</v>
      </c>
      <c r="CX941" t="s">
        <v>217</v>
      </c>
      <c r="CY941">
        <v>0.6</v>
      </c>
      <c r="CZ941">
        <v>3.6</v>
      </c>
      <c r="DA941" t="s">
        <v>206</v>
      </c>
      <c r="DB941" t="s">
        <v>193</v>
      </c>
      <c r="DC941" t="s">
        <v>193</v>
      </c>
      <c r="DD941" t="s">
        <v>193</v>
      </c>
      <c r="DE941" t="s">
        <v>193</v>
      </c>
      <c r="DF941" t="s">
        <v>193</v>
      </c>
      <c r="DG941" t="s">
        <v>26</v>
      </c>
      <c r="DH941" t="s">
        <v>28</v>
      </c>
      <c r="DI941" t="s">
        <v>1971</v>
      </c>
      <c r="DJ941" t="s">
        <v>32</v>
      </c>
      <c r="DK941" t="s">
        <v>350</v>
      </c>
      <c r="DL941" t="s">
        <v>222</v>
      </c>
      <c r="DM941" t="s">
        <v>222</v>
      </c>
      <c r="DN941" t="s">
        <v>223</v>
      </c>
      <c r="DO941" t="s">
        <v>1790</v>
      </c>
      <c r="DP941">
        <v>97.462000000000003</v>
      </c>
      <c r="DQ941">
        <v>3.5379999999999998</v>
      </c>
      <c r="DR941">
        <v>275.02929999999998</v>
      </c>
      <c r="DS941">
        <v>37.529299999999999</v>
      </c>
      <c r="DT941">
        <v>98.39</v>
      </c>
      <c r="DU941">
        <v>3.3580000000000001</v>
      </c>
      <c r="DV941">
        <v>267.14749999999998</v>
      </c>
      <c r="DW941">
        <v>29.647500000000001</v>
      </c>
      <c r="DX941">
        <v>98.671000000000006</v>
      </c>
      <c r="DY941">
        <v>3.3039999999999998</v>
      </c>
      <c r="DZ941">
        <v>284.58330000000001</v>
      </c>
      <c r="EA941">
        <v>47.083300000000001</v>
      </c>
      <c r="EB941">
        <v>98.671000000000006</v>
      </c>
      <c r="EC941">
        <v>3.3039999999999998</v>
      </c>
      <c r="ED941">
        <v>289.33949999999999</v>
      </c>
      <c r="EE941">
        <v>51.839500000000001</v>
      </c>
      <c r="EF941">
        <v>96.84</v>
      </c>
      <c r="EG941">
        <v>3.661</v>
      </c>
      <c r="EH941">
        <v>313.88139999999999</v>
      </c>
      <c r="EI941">
        <v>76.381399999999999</v>
      </c>
      <c r="EJ941">
        <v>98.445999999999998</v>
      </c>
      <c r="EK941">
        <v>3.3479999999999999</v>
      </c>
      <c r="EL941">
        <v>282.29770000000002</v>
      </c>
      <c r="EM941">
        <v>44.797699999999999</v>
      </c>
      <c r="EN941">
        <v>98.513000000000005</v>
      </c>
      <c r="EO941">
        <v>3.335</v>
      </c>
      <c r="EP941">
        <v>284.41950000000003</v>
      </c>
      <c r="EQ941">
        <v>46.919499999999999</v>
      </c>
      <c r="ER941">
        <v>98.47</v>
      </c>
      <c r="ES941">
        <v>3.343</v>
      </c>
      <c r="ET941">
        <v>297.87759999999997</v>
      </c>
      <c r="EU941">
        <v>60.377600000000001</v>
      </c>
      <c r="EV941">
        <v>97.597999999999999</v>
      </c>
      <c r="EW941">
        <v>3.5129999999999999</v>
      </c>
      <c r="EX941">
        <v>312.55650000000003</v>
      </c>
      <c r="EY941">
        <v>75.0565</v>
      </c>
      <c r="EZ941">
        <v>97.597999999999999</v>
      </c>
      <c r="FA941">
        <v>3.5129999999999999</v>
      </c>
      <c r="FB941">
        <v>316.06139999999999</v>
      </c>
      <c r="FC941">
        <v>78.561400000000006</v>
      </c>
      <c r="FD941">
        <v>98.375</v>
      </c>
      <c r="FE941">
        <v>3.3620000000000001</v>
      </c>
      <c r="FF941">
        <v>302.73520000000002</v>
      </c>
      <c r="FG941">
        <v>65.235200000000006</v>
      </c>
      <c r="FH941">
        <v>57.83</v>
      </c>
      <c r="FI941">
        <v>37.89</v>
      </c>
      <c r="FJ941">
        <v>84.51</v>
      </c>
      <c r="FK941">
        <v>16.34</v>
      </c>
      <c r="FL941">
        <v>107.488</v>
      </c>
      <c r="FM941">
        <v>29.26</v>
      </c>
      <c r="FN941">
        <v>0.49030000000000001</v>
      </c>
      <c r="FO941">
        <v>-3.1448</v>
      </c>
      <c r="FP941">
        <v>0.60009999999999997</v>
      </c>
      <c r="FQ941">
        <v>7.4494999999999996</v>
      </c>
      <c r="FR941">
        <v>0.71679999999999999</v>
      </c>
      <c r="FS941">
        <v>17.6313</v>
      </c>
      <c r="FT941">
        <v>0.96030000000000004</v>
      </c>
      <c r="FU941">
        <v>25.977900000000002</v>
      </c>
      <c r="FV941">
        <v>1.5293000000000001</v>
      </c>
      <c r="FW941">
        <v>18.791899999999998</v>
      </c>
      <c r="FX941" t="s">
        <v>1972</v>
      </c>
      <c r="FY941">
        <v>28074.176599999999</v>
      </c>
    </row>
    <row r="942" spans="1:181" x14ac:dyDescent="0.35">
      <c r="A942">
        <v>945</v>
      </c>
      <c r="B942" t="s">
        <v>5683</v>
      </c>
      <c r="C942" t="s">
        <v>5663</v>
      </c>
      <c r="D942" t="s">
        <v>1966</v>
      </c>
      <c r="E942" t="s">
        <v>1967</v>
      </c>
      <c r="F942" t="s">
        <v>330</v>
      </c>
      <c r="G942" t="s">
        <v>304</v>
      </c>
      <c r="H942" t="s">
        <v>262</v>
      </c>
      <c r="I942" t="s">
        <v>304</v>
      </c>
      <c r="J942" t="s">
        <v>316</v>
      </c>
      <c r="K942" t="s">
        <v>193</v>
      </c>
      <c r="L942" t="s">
        <v>1519</v>
      </c>
      <c r="M942" t="s">
        <v>193</v>
      </c>
      <c r="N942" t="s">
        <v>196</v>
      </c>
      <c r="O942" t="s">
        <v>197</v>
      </c>
      <c r="P942" t="s">
        <v>198</v>
      </c>
      <c r="Q942">
        <v>1500</v>
      </c>
      <c r="R942">
        <v>1500</v>
      </c>
      <c r="S942">
        <v>900</v>
      </c>
      <c r="T942">
        <v>10</v>
      </c>
      <c r="U942">
        <v>2</v>
      </c>
      <c r="V942" t="s">
        <v>199</v>
      </c>
      <c r="W942" t="s">
        <v>200</v>
      </c>
      <c r="X942">
        <v>3.55</v>
      </c>
      <c r="Y942" t="s">
        <v>193</v>
      </c>
      <c r="Z942" t="s">
        <v>5685</v>
      </c>
      <c r="AA942" t="s">
        <v>1544</v>
      </c>
      <c r="AB942">
        <v>262.5</v>
      </c>
      <c r="AD942">
        <v>-5.5</v>
      </c>
      <c r="AE942" t="s">
        <v>193</v>
      </c>
      <c r="AF942" t="s">
        <v>193</v>
      </c>
      <c r="AG942">
        <v>262.5</v>
      </c>
      <c r="AH942">
        <v>262.5</v>
      </c>
      <c r="AI942">
        <v>0</v>
      </c>
      <c r="AJ942" t="s">
        <v>193</v>
      </c>
      <c r="AK942" t="s">
        <v>193</v>
      </c>
      <c r="AM942">
        <v>50</v>
      </c>
      <c r="AN942">
        <v>0</v>
      </c>
      <c r="AO942">
        <v>3300</v>
      </c>
      <c r="AP942">
        <v>1.77</v>
      </c>
      <c r="AQ942">
        <v>3.5790000000000002</v>
      </c>
      <c r="AR942">
        <v>99.757999999999996</v>
      </c>
      <c r="AS942" t="s">
        <v>202</v>
      </c>
      <c r="AT942" t="s">
        <v>203</v>
      </c>
      <c r="AU942" t="s">
        <v>204</v>
      </c>
      <c r="AV942" t="s">
        <v>205</v>
      </c>
      <c r="AW942">
        <v>6</v>
      </c>
      <c r="AX942">
        <v>4</v>
      </c>
      <c r="AY942">
        <v>2</v>
      </c>
      <c r="AZ942" t="s">
        <v>193</v>
      </c>
      <c r="BA942" t="s">
        <v>202</v>
      </c>
      <c r="BB942" t="s">
        <v>206</v>
      </c>
      <c r="BC942" t="s">
        <v>202</v>
      </c>
      <c r="BD942" t="s">
        <v>202</v>
      </c>
      <c r="BE942" t="s">
        <v>206</v>
      </c>
      <c r="BF942" t="s">
        <v>206</v>
      </c>
      <c r="BG942" t="s">
        <v>238</v>
      </c>
      <c r="BH942" t="s">
        <v>193</v>
      </c>
      <c r="BI942">
        <v>2000</v>
      </c>
      <c r="BK942" t="s">
        <v>206</v>
      </c>
      <c r="BL942" t="s">
        <v>208</v>
      </c>
      <c r="BM942" t="s">
        <v>220</v>
      </c>
      <c r="BN942" t="s">
        <v>35</v>
      </c>
      <c r="BO942" t="s">
        <v>240</v>
      </c>
      <c r="BP942" t="s">
        <v>31</v>
      </c>
      <c r="BQ942" t="s">
        <v>33</v>
      </c>
      <c r="BR942" t="s">
        <v>193</v>
      </c>
      <c r="BS942" t="s">
        <v>193</v>
      </c>
      <c r="BT942" t="s">
        <v>193</v>
      </c>
      <c r="BU942" t="s">
        <v>193</v>
      </c>
      <c r="BV942" t="s">
        <v>220</v>
      </c>
      <c r="BW942" t="s">
        <v>209</v>
      </c>
      <c r="BX942" t="s">
        <v>197</v>
      </c>
      <c r="BY942" t="s">
        <v>193</v>
      </c>
      <c r="BZ942" t="s">
        <v>1362</v>
      </c>
      <c r="CA942" t="s">
        <v>1968</v>
      </c>
      <c r="CB942" t="s">
        <v>1973</v>
      </c>
      <c r="CC942" t="s">
        <v>1974</v>
      </c>
      <c r="CD942" t="s">
        <v>5684</v>
      </c>
      <c r="CE942">
        <v>1</v>
      </c>
      <c r="CF942">
        <v>0</v>
      </c>
      <c r="CG942" t="s">
        <v>214</v>
      </c>
      <c r="CH942" t="s">
        <v>215</v>
      </c>
      <c r="CI942" t="s">
        <v>215</v>
      </c>
      <c r="CJ942" t="s">
        <v>197</v>
      </c>
      <c r="CK942">
        <v>900</v>
      </c>
      <c r="CL942" t="s">
        <v>216</v>
      </c>
      <c r="CM942">
        <v>1</v>
      </c>
      <c r="CN942" t="s">
        <v>199</v>
      </c>
      <c r="CO942" t="s">
        <v>193</v>
      </c>
      <c r="CP942">
        <v>3</v>
      </c>
      <c r="CQ942" t="s">
        <v>193</v>
      </c>
      <c r="CR942" t="s">
        <v>193</v>
      </c>
      <c r="CS942" t="s">
        <v>193</v>
      </c>
      <c r="CT942" t="s">
        <v>193</v>
      </c>
      <c r="CU942" t="s">
        <v>193</v>
      </c>
      <c r="CV942" t="s">
        <v>193</v>
      </c>
      <c r="CW942" t="s">
        <v>1966</v>
      </c>
      <c r="CX942" t="s">
        <v>217</v>
      </c>
      <c r="CY942">
        <v>0.65</v>
      </c>
      <c r="CZ942">
        <v>5.85</v>
      </c>
      <c r="DA942" t="s">
        <v>206</v>
      </c>
      <c r="DB942" t="s">
        <v>193</v>
      </c>
      <c r="DC942" t="s">
        <v>193</v>
      </c>
      <c r="DD942" t="s">
        <v>193</v>
      </c>
      <c r="DE942" t="s">
        <v>193</v>
      </c>
      <c r="DF942" t="s">
        <v>193</v>
      </c>
      <c r="DG942" t="s">
        <v>26</v>
      </c>
      <c r="DH942" t="s">
        <v>28</v>
      </c>
      <c r="DI942" t="s">
        <v>1971</v>
      </c>
      <c r="DJ942" t="s">
        <v>32</v>
      </c>
      <c r="DK942" t="s">
        <v>350</v>
      </c>
      <c r="DL942" t="s">
        <v>222</v>
      </c>
      <c r="DM942" t="s">
        <v>222</v>
      </c>
      <c r="DN942" t="s">
        <v>223</v>
      </c>
      <c r="DO942" t="s">
        <v>1547</v>
      </c>
      <c r="DP942">
        <v>95.100999999999999</v>
      </c>
      <c r="DQ942">
        <v>4.1539999999999999</v>
      </c>
      <c r="DR942">
        <v>296.25729999999999</v>
      </c>
      <c r="DS942">
        <v>33.757300000000001</v>
      </c>
      <c r="DT942">
        <v>95.100999999999999</v>
      </c>
      <c r="DU942">
        <v>4.1539999999999999</v>
      </c>
      <c r="DV942">
        <v>301.39019999999999</v>
      </c>
      <c r="DW942">
        <v>38.8902</v>
      </c>
      <c r="DX942">
        <v>98.370999999999995</v>
      </c>
      <c r="DY942">
        <v>3.7469999999999999</v>
      </c>
      <c r="DZ942">
        <v>290.17849999999999</v>
      </c>
      <c r="EA942">
        <v>27.6785</v>
      </c>
      <c r="EB942">
        <v>98.774000000000001</v>
      </c>
      <c r="EC942">
        <v>3.698</v>
      </c>
      <c r="ED942">
        <v>291.18470000000002</v>
      </c>
      <c r="EE942">
        <v>28.684699999999999</v>
      </c>
      <c r="EF942">
        <v>99.137</v>
      </c>
      <c r="EG942">
        <v>3.6539999999999999</v>
      </c>
      <c r="EH942">
        <v>280.75290000000001</v>
      </c>
      <c r="EI942">
        <v>18.2529</v>
      </c>
      <c r="EJ942">
        <v>100.682</v>
      </c>
      <c r="EK942">
        <v>3.4670000000000001</v>
      </c>
      <c r="EL942">
        <v>259.99130000000002</v>
      </c>
      <c r="EM942">
        <v>-2.5087000000000002</v>
      </c>
      <c r="EN942">
        <v>99.823999999999998</v>
      </c>
      <c r="EO942">
        <v>3.5710000000000002</v>
      </c>
      <c r="EP942">
        <v>272.68009999999998</v>
      </c>
      <c r="EQ942">
        <v>10.180099999999999</v>
      </c>
      <c r="ER942">
        <v>99.147999999999996</v>
      </c>
      <c r="ES942">
        <v>3.653</v>
      </c>
      <c r="ET942">
        <v>297.85750000000002</v>
      </c>
      <c r="EU942">
        <v>35.357500000000002</v>
      </c>
      <c r="EV942">
        <v>100.14</v>
      </c>
      <c r="EW942">
        <v>3.5329999999999999</v>
      </c>
      <c r="EX942">
        <v>280.678</v>
      </c>
      <c r="EY942">
        <v>18.178000000000001</v>
      </c>
      <c r="EZ942">
        <v>99.013999999999996</v>
      </c>
      <c r="FA942">
        <v>3.669</v>
      </c>
      <c r="FB942">
        <v>299.97210000000001</v>
      </c>
      <c r="FC942">
        <v>37.472099999999998</v>
      </c>
      <c r="FD942">
        <v>99.013999999999996</v>
      </c>
      <c r="FE942">
        <v>3.669</v>
      </c>
      <c r="FF942">
        <v>308.60239999999999</v>
      </c>
      <c r="FG942">
        <v>46.102400000000003</v>
      </c>
      <c r="FH942">
        <v>57.83</v>
      </c>
      <c r="FI942">
        <v>37.89</v>
      </c>
      <c r="FJ942">
        <v>84.51</v>
      </c>
      <c r="FK942">
        <v>16.34</v>
      </c>
      <c r="FL942">
        <v>107.488</v>
      </c>
      <c r="FM942">
        <v>29.26</v>
      </c>
      <c r="FN942">
        <v>0.49030000000000001</v>
      </c>
      <c r="FO942">
        <v>-3.1448</v>
      </c>
      <c r="FP942">
        <v>0.60009999999999997</v>
      </c>
      <c r="FQ942">
        <v>7.4494999999999996</v>
      </c>
      <c r="FR942">
        <v>0.71679999999999999</v>
      </c>
      <c r="FS942">
        <v>17.6313</v>
      </c>
      <c r="FT942">
        <v>0.96030000000000004</v>
      </c>
      <c r="FU942">
        <v>25.977900000000002</v>
      </c>
      <c r="FV942">
        <v>1.5293000000000001</v>
      </c>
      <c r="FW942">
        <v>18.791899999999998</v>
      </c>
      <c r="FX942" t="s">
        <v>1972</v>
      </c>
      <c r="FY942">
        <v>28074.176599999999</v>
      </c>
    </row>
    <row r="943" spans="1:181" x14ac:dyDescent="0.35">
      <c r="A943">
        <v>946</v>
      </c>
      <c r="B943" t="s">
        <v>5683</v>
      </c>
      <c r="C943" t="s">
        <v>5676</v>
      </c>
      <c r="D943" t="s">
        <v>1774</v>
      </c>
      <c r="E943" t="s">
        <v>1975</v>
      </c>
      <c r="F943" t="s">
        <v>192</v>
      </c>
      <c r="G943" t="s">
        <v>331</v>
      </c>
      <c r="H943" t="s">
        <v>285</v>
      </c>
      <c r="I943" t="s">
        <v>304</v>
      </c>
      <c r="J943" t="s">
        <v>316</v>
      </c>
      <c r="K943" t="s">
        <v>193</v>
      </c>
      <c r="L943" t="s">
        <v>1963</v>
      </c>
      <c r="M943" t="s">
        <v>193</v>
      </c>
      <c r="N943" t="s">
        <v>196</v>
      </c>
      <c r="O943" t="s">
        <v>197</v>
      </c>
      <c r="P943" t="s">
        <v>198</v>
      </c>
      <c r="Q943">
        <v>350</v>
      </c>
      <c r="R943">
        <v>350</v>
      </c>
      <c r="S943">
        <v>350</v>
      </c>
      <c r="T943">
        <v>10</v>
      </c>
      <c r="U943">
        <v>1</v>
      </c>
      <c r="V943" t="s">
        <v>199</v>
      </c>
      <c r="W943" t="s">
        <v>200</v>
      </c>
      <c r="X943">
        <v>2.6</v>
      </c>
      <c r="Y943" t="s">
        <v>193</v>
      </c>
      <c r="Z943" t="s">
        <v>5405</v>
      </c>
      <c r="AA943" t="s">
        <v>1544</v>
      </c>
      <c r="AB943">
        <v>170</v>
      </c>
      <c r="AD943">
        <v>-10</v>
      </c>
      <c r="AE943" t="s">
        <v>193</v>
      </c>
      <c r="AF943" t="s">
        <v>193</v>
      </c>
      <c r="AG943">
        <v>185</v>
      </c>
      <c r="AH943">
        <v>0</v>
      </c>
      <c r="AI943">
        <v>0</v>
      </c>
      <c r="AJ943" t="s">
        <v>193</v>
      </c>
      <c r="AK943" t="s">
        <v>193</v>
      </c>
      <c r="AM943">
        <v>18</v>
      </c>
      <c r="AN943">
        <v>15</v>
      </c>
      <c r="AO943">
        <v>2000</v>
      </c>
      <c r="AP943">
        <v>5.7</v>
      </c>
      <c r="AQ943">
        <v>2.6120000000000001</v>
      </c>
      <c r="AR943">
        <v>99.894000000000005</v>
      </c>
      <c r="AS943" t="s">
        <v>202</v>
      </c>
      <c r="AT943" t="s">
        <v>203</v>
      </c>
      <c r="AU943" t="s">
        <v>204</v>
      </c>
      <c r="AV943" t="s">
        <v>265</v>
      </c>
      <c r="AW943">
        <v>4</v>
      </c>
      <c r="AX943">
        <v>4</v>
      </c>
      <c r="AY943" t="s">
        <v>193</v>
      </c>
      <c r="AZ943" t="s">
        <v>193</v>
      </c>
      <c r="BA943" t="s">
        <v>206</v>
      </c>
      <c r="BB943" t="s">
        <v>206</v>
      </c>
      <c r="BC943" t="s">
        <v>202</v>
      </c>
      <c r="BD943" t="s">
        <v>202</v>
      </c>
      <c r="BE943" t="s">
        <v>206</v>
      </c>
      <c r="BF943" t="s">
        <v>206</v>
      </c>
      <c r="BG943" t="s">
        <v>207</v>
      </c>
      <c r="BH943" t="s">
        <v>193</v>
      </c>
      <c r="BI943">
        <v>2000</v>
      </c>
      <c r="BK943" t="s">
        <v>206</v>
      </c>
      <c r="BL943" t="s">
        <v>26</v>
      </c>
      <c r="BM943" t="s">
        <v>249</v>
      </c>
      <c r="BN943" t="s">
        <v>35</v>
      </c>
      <c r="BO943" t="s">
        <v>404</v>
      </c>
      <c r="BP943" t="s">
        <v>193</v>
      </c>
      <c r="BQ943" t="s">
        <v>193</v>
      </c>
      <c r="BR943" t="s">
        <v>193</v>
      </c>
      <c r="BS943" t="s">
        <v>193</v>
      </c>
      <c r="BT943" t="s">
        <v>193</v>
      </c>
      <c r="BU943" t="s">
        <v>193</v>
      </c>
      <c r="BV943" t="s">
        <v>35</v>
      </c>
      <c r="BW943" t="s">
        <v>209</v>
      </c>
      <c r="BX943" t="s">
        <v>197</v>
      </c>
      <c r="BY943" t="s">
        <v>193</v>
      </c>
      <c r="BZ943" t="s">
        <v>243</v>
      </c>
      <c r="CA943" t="s">
        <v>337</v>
      </c>
      <c r="CB943" t="s">
        <v>1976</v>
      </c>
      <c r="CC943" t="s">
        <v>1977</v>
      </c>
      <c r="CD943" t="s">
        <v>5684</v>
      </c>
      <c r="CE943">
        <v>1</v>
      </c>
      <c r="CF943">
        <v>1</v>
      </c>
      <c r="CG943" t="s">
        <v>214</v>
      </c>
      <c r="CH943" t="s">
        <v>215</v>
      </c>
      <c r="CI943" t="s">
        <v>215</v>
      </c>
      <c r="CJ943" t="s">
        <v>197</v>
      </c>
      <c r="CK943">
        <v>350</v>
      </c>
      <c r="CL943" t="s">
        <v>216</v>
      </c>
      <c r="CM943">
        <v>1</v>
      </c>
      <c r="CN943" t="s">
        <v>199</v>
      </c>
      <c r="CO943" t="s">
        <v>193</v>
      </c>
      <c r="CP943">
        <v>3</v>
      </c>
      <c r="CQ943" t="s">
        <v>193</v>
      </c>
      <c r="CR943" t="s">
        <v>193</v>
      </c>
      <c r="CS943" t="s">
        <v>193</v>
      </c>
      <c r="CT943" t="s">
        <v>193</v>
      </c>
      <c r="CU943" t="s">
        <v>193</v>
      </c>
      <c r="CV943" t="s">
        <v>193</v>
      </c>
      <c r="CW943" t="s">
        <v>1774</v>
      </c>
      <c r="CX943" t="s">
        <v>217</v>
      </c>
      <c r="CY943">
        <v>0.65</v>
      </c>
      <c r="CZ943">
        <v>2.2749999999999999</v>
      </c>
      <c r="DA943" t="s">
        <v>206</v>
      </c>
      <c r="DB943" t="s">
        <v>193</v>
      </c>
      <c r="DC943" t="s">
        <v>193</v>
      </c>
      <c r="DD943" t="s">
        <v>193</v>
      </c>
      <c r="DE943" t="s">
        <v>193</v>
      </c>
      <c r="DF943" t="s">
        <v>193</v>
      </c>
      <c r="DG943" t="s">
        <v>193</v>
      </c>
      <c r="DH943" t="s">
        <v>193</v>
      </c>
      <c r="DI943" t="s">
        <v>193</v>
      </c>
      <c r="DJ943" t="s">
        <v>193</v>
      </c>
      <c r="DK943" t="s">
        <v>193</v>
      </c>
      <c r="DL943" t="s">
        <v>222</v>
      </c>
      <c r="DM943" t="s">
        <v>222</v>
      </c>
      <c r="DN943" t="s">
        <v>223</v>
      </c>
      <c r="DO943" t="s">
        <v>1547</v>
      </c>
      <c r="DP943">
        <v>100.63</v>
      </c>
      <c r="DQ943">
        <v>2.5270000000000001</v>
      </c>
      <c r="DR943">
        <v>156.68549999999999</v>
      </c>
      <c r="DS943">
        <v>-13.314500000000001</v>
      </c>
      <c r="DT943">
        <v>100.63</v>
      </c>
      <c r="DU943">
        <v>2.5270000000000001</v>
      </c>
      <c r="DV943">
        <v>180.9006</v>
      </c>
      <c r="DW943">
        <v>10.900600000000001</v>
      </c>
      <c r="DX943">
        <v>100.63</v>
      </c>
      <c r="DY943">
        <v>2.5270000000000001</v>
      </c>
      <c r="DZ943">
        <v>144.8724</v>
      </c>
      <c r="EA943">
        <v>-25.127600000000001</v>
      </c>
      <c r="EB943">
        <v>100.63</v>
      </c>
      <c r="EC943">
        <v>2.5270000000000001</v>
      </c>
      <c r="ED943">
        <v>133.5573</v>
      </c>
      <c r="EE943">
        <v>-36.442700000000002</v>
      </c>
      <c r="EF943">
        <v>100.63</v>
      </c>
      <c r="EG943">
        <v>2.5270000000000001</v>
      </c>
      <c r="EH943">
        <v>138.6902</v>
      </c>
      <c r="EI943">
        <v>-31.309799999999999</v>
      </c>
      <c r="EJ943">
        <v>93.632000000000005</v>
      </c>
      <c r="EK943">
        <v>3.3540000000000001</v>
      </c>
      <c r="EL943">
        <v>250.8785</v>
      </c>
      <c r="EM943">
        <v>80.878500000000003</v>
      </c>
      <c r="EN943">
        <v>95.340999999999994</v>
      </c>
      <c r="EO943">
        <v>3.1459999999999999</v>
      </c>
      <c r="EP943">
        <v>235.9847</v>
      </c>
      <c r="EQ943">
        <v>65.984700000000004</v>
      </c>
      <c r="ER943">
        <v>96.387</v>
      </c>
      <c r="ES943">
        <v>3.0209999999999999</v>
      </c>
      <c r="ET943">
        <v>217.4529</v>
      </c>
      <c r="EU943">
        <v>47.4529</v>
      </c>
      <c r="EV943">
        <v>96.986999999999995</v>
      </c>
      <c r="EW943">
        <v>2.95</v>
      </c>
      <c r="EX943">
        <v>208.29130000000001</v>
      </c>
      <c r="EY943">
        <v>38.2913</v>
      </c>
      <c r="EZ943">
        <v>96.986999999999995</v>
      </c>
      <c r="FA943">
        <v>2.95</v>
      </c>
      <c r="FB943">
        <v>210.58009999999999</v>
      </c>
      <c r="FC943">
        <v>40.580100000000002</v>
      </c>
      <c r="FD943">
        <v>100.309</v>
      </c>
      <c r="FE943">
        <v>2.5640000000000001</v>
      </c>
      <c r="FF943">
        <v>188.95750000000001</v>
      </c>
      <c r="FG943">
        <v>18.9575</v>
      </c>
      <c r="FH943">
        <v>57.83</v>
      </c>
      <c r="FI943">
        <v>37.89</v>
      </c>
      <c r="FJ943">
        <v>84.51</v>
      </c>
      <c r="FK943">
        <v>16.34</v>
      </c>
      <c r="FL943">
        <v>107.488</v>
      </c>
      <c r="FM943">
        <v>29.26</v>
      </c>
      <c r="FN943">
        <v>0.49030000000000001</v>
      </c>
      <c r="FO943">
        <v>-3.1448</v>
      </c>
      <c r="FP943">
        <v>0.60009999999999997</v>
      </c>
      <c r="FQ943">
        <v>7.4494999999999996</v>
      </c>
      <c r="FR943">
        <v>0.71679999999999999</v>
      </c>
      <c r="FS943">
        <v>17.6313</v>
      </c>
      <c r="FT943">
        <v>0.96030000000000004</v>
      </c>
      <c r="FU943">
        <v>25.977900000000002</v>
      </c>
      <c r="FV943">
        <v>1.5293000000000001</v>
      </c>
      <c r="FW943">
        <v>18.791899999999998</v>
      </c>
      <c r="FX943" t="s">
        <v>1978</v>
      </c>
      <c r="FY943" t="s">
        <v>252</v>
      </c>
    </row>
    <row r="944" spans="1:181" x14ac:dyDescent="0.35">
      <c r="A944">
        <v>947</v>
      </c>
      <c r="B944" t="s">
        <v>5683</v>
      </c>
      <c r="C944" t="s">
        <v>5686</v>
      </c>
      <c r="D944" t="s">
        <v>1804</v>
      </c>
      <c r="E944" t="s">
        <v>1979</v>
      </c>
      <c r="F944" t="s">
        <v>192</v>
      </c>
      <c r="G944" t="s">
        <v>304</v>
      </c>
      <c r="H944" t="s">
        <v>194</v>
      </c>
      <c r="I944" t="s">
        <v>304</v>
      </c>
      <c r="J944" t="s">
        <v>316</v>
      </c>
      <c r="K944" t="s">
        <v>193</v>
      </c>
      <c r="L944" t="s">
        <v>540</v>
      </c>
      <c r="M944" t="s">
        <v>193</v>
      </c>
      <c r="N944" t="s">
        <v>510</v>
      </c>
      <c r="O944" t="s">
        <v>197</v>
      </c>
      <c r="P944" t="s">
        <v>198</v>
      </c>
      <c r="Q944">
        <v>100</v>
      </c>
      <c r="R944">
        <v>100</v>
      </c>
      <c r="S944">
        <v>100</v>
      </c>
      <c r="T944">
        <v>10</v>
      </c>
      <c r="U944">
        <v>1</v>
      </c>
      <c r="V944" t="s">
        <v>199</v>
      </c>
      <c r="W944" t="s">
        <v>200</v>
      </c>
      <c r="X944">
        <v>4</v>
      </c>
      <c r="Y944" t="s">
        <v>193</v>
      </c>
      <c r="Z944" t="s">
        <v>5388</v>
      </c>
      <c r="AA944" t="s">
        <v>1980</v>
      </c>
      <c r="AB944">
        <v>175</v>
      </c>
      <c r="AD944" t="s">
        <v>193</v>
      </c>
      <c r="AE944" t="s">
        <v>193</v>
      </c>
      <c r="AF944" t="s">
        <v>193</v>
      </c>
      <c r="AG944">
        <v>185</v>
      </c>
      <c r="AH944">
        <v>0</v>
      </c>
      <c r="AI944">
        <v>0</v>
      </c>
      <c r="AJ944" t="s">
        <v>193</v>
      </c>
      <c r="AK944" t="s">
        <v>193</v>
      </c>
      <c r="AM944">
        <v>25</v>
      </c>
      <c r="AN944">
        <v>10</v>
      </c>
      <c r="AO944">
        <v>220</v>
      </c>
      <c r="AP944">
        <v>2.2000000000000002</v>
      </c>
      <c r="AQ944">
        <v>2.67</v>
      </c>
      <c r="AR944">
        <v>109.473</v>
      </c>
      <c r="AS944" t="s">
        <v>202</v>
      </c>
      <c r="AT944" t="s">
        <v>203</v>
      </c>
      <c r="AU944" t="s">
        <v>204</v>
      </c>
      <c r="AV944" t="s">
        <v>265</v>
      </c>
      <c r="AW944">
        <v>3</v>
      </c>
      <c r="AX944">
        <v>3</v>
      </c>
      <c r="AY944" t="s">
        <v>193</v>
      </c>
      <c r="AZ944" t="s">
        <v>193</v>
      </c>
      <c r="BA944" t="s">
        <v>206</v>
      </c>
      <c r="BB944" t="s">
        <v>206</v>
      </c>
      <c r="BC944" t="s">
        <v>202</v>
      </c>
      <c r="BD944" t="s">
        <v>202</v>
      </c>
      <c r="BE944" t="s">
        <v>206</v>
      </c>
      <c r="BF944" t="s">
        <v>206</v>
      </c>
      <c r="BG944" t="s">
        <v>207</v>
      </c>
      <c r="BH944" t="s">
        <v>193</v>
      </c>
      <c r="BI944">
        <v>1000</v>
      </c>
      <c r="BK944" t="s">
        <v>206</v>
      </c>
      <c r="BL944" t="s">
        <v>26</v>
      </c>
      <c r="BM944" t="s">
        <v>267</v>
      </c>
      <c r="BN944" t="s">
        <v>1981</v>
      </c>
      <c r="BO944" t="s">
        <v>193</v>
      </c>
      <c r="BP944" t="s">
        <v>193</v>
      </c>
      <c r="BQ944" t="s">
        <v>193</v>
      </c>
      <c r="BR944" t="s">
        <v>193</v>
      </c>
      <c r="BS944" t="s">
        <v>193</v>
      </c>
      <c r="BT944" t="s">
        <v>193</v>
      </c>
      <c r="BU944" t="s">
        <v>193</v>
      </c>
      <c r="BV944" t="s">
        <v>26</v>
      </c>
      <c r="BW944" t="s">
        <v>209</v>
      </c>
      <c r="BX944" t="s">
        <v>202</v>
      </c>
      <c r="BY944" t="s">
        <v>193</v>
      </c>
      <c r="BZ944" t="s">
        <v>243</v>
      </c>
      <c r="CA944" t="s">
        <v>337</v>
      </c>
      <c r="CB944" t="s">
        <v>1982</v>
      </c>
      <c r="CC944" t="s">
        <v>1983</v>
      </c>
      <c r="CD944" t="s">
        <v>5684</v>
      </c>
      <c r="CE944">
        <v>1</v>
      </c>
      <c r="CF944">
        <v>1</v>
      </c>
      <c r="CG944" t="s">
        <v>214</v>
      </c>
      <c r="CH944" t="s">
        <v>215</v>
      </c>
      <c r="CI944" t="s">
        <v>215</v>
      </c>
      <c r="CJ944" t="s">
        <v>197</v>
      </c>
      <c r="CK944">
        <v>100</v>
      </c>
      <c r="CL944" t="s">
        <v>216</v>
      </c>
      <c r="CM944">
        <v>1</v>
      </c>
      <c r="CN944" t="s">
        <v>199</v>
      </c>
      <c r="CO944" t="s">
        <v>193</v>
      </c>
      <c r="CP944">
        <v>3</v>
      </c>
      <c r="CQ944" t="s">
        <v>193</v>
      </c>
      <c r="CR944" t="s">
        <v>193</v>
      </c>
      <c r="CS944" t="s">
        <v>193</v>
      </c>
      <c r="CT944" t="s">
        <v>193</v>
      </c>
      <c r="CU944" t="s">
        <v>193</v>
      </c>
      <c r="CV944" t="s">
        <v>193</v>
      </c>
      <c r="CW944" t="s">
        <v>1804</v>
      </c>
      <c r="CX944" t="s">
        <v>217</v>
      </c>
      <c r="CY944">
        <v>0.65</v>
      </c>
      <c r="CZ944">
        <v>0.65</v>
      </c>
      <c r="DA944" t="s">
        <v>206</v>
      </c>
      <c r="DB944" t="s">
        <v>193</v>
      </c>
      <c r="DC944" t="s">
        <v>193</v>
      </c>
      <c r="DD944" t="s">
        <v>193</v>
      </c>
      <c r="DE944" t="s">
        <v>193</v>
      </c>
      <c r="DF944" t="s">
        <v>193</v>
      </c>
      <c r="DG944" t="s">
        <v>193</v>
      </c>
      <c r="DH944" t="s">
        <v>193</v>
      </c>
      <c r="DI944" t="s">
        <v>193</v>
      </c>
      <c r="DJ944" t="s">
        <v>193</v>
      </c>
      <c r="DK944" t="s">
        <v>193</v>
      </c>
      <c r="DL944" t="s">
        <v>222</v>
      </c>
      <c r="DM944" t="s">
        <v>222</v>
      </c>
      <c r="DN944" t="s">
        <v>223</v>
      </c>
      <c r="DO944" t="s">
        <v>1984</v>
      </c>
      <c r="DP944">
        <v>106.824</v>
      </c>
      <c r="DQ944">
        <v>3.0270000000000001</v>
      </c>
      <c r="DR944">
        <v>236.98259999999999</v>
      </c>
      <c r="DS944">
        <v>61.982599999999998</v>
      </c>
      <c r="DT944">
        <v>106.944</v>
      </c>
      <c r="DU944">
        <v>3.01</v>
      </c>
      <c r="DV944">
        <v>201.64340000000001</v>
      </c>
      <c r="DW944">
        <v>26.6434</v>
      </c>
      <c r="DX944">
        <v>107.46</v>
      </c>
      <c r="DY944">
        <v>2.9390000000000001</v>
      </c>
      <c r="DZ944">
        <v>180.89009999999999</v>
      </c>
      <c r="EA944">
        <v>5.8901000000000003</v>
      </c>
      <c r="EB944">
        <v>108.785</v>
      </c>
      <c r="EC944">
        <v>2.7589999999999999</v>
      </c>
      <c r="ED944">
        <v>169.05109999999999</v>
      </c>
      <c r="EE944">
        <v>-5.9489000000000001</v>
      </c>
      <c r="EF944">
        <v>110.11799999999999</v>
      </c>
      <c r="EG944">
        <v>2.581</v>
      </c>
      <c r="EH944">
        <v>180.9323</v>
      </c>
      <c r="EI944">
        <v>5.9322999999999997</v>
      </c>
      <c r="EJ944">
        <v>106.396</v>
      </c>
      <c r="EK944">
        <v>3.0840000000000001</v>
      </c>
      <c r="EL944">
        <v>242.7653</v>
      </c>
      <c r="EM944">
        <v>67.765299999999996</v>
      </c>
      <c r="EN944">
        <v>107.169</v>
      </c>
      <c r="EO944">
        <v>2.9769999999999999</v>
      </c>
      <c r="EP944">
        <v>223.11009999999999</v>
      </c>
      <c r="EQ944">
        <v>48.110100000000003</v>
      </c>
      <c r="ER944">
        <v>108.21299999999999</v>
      </c>
      <c r="ES944">
        <v>2.835</v>
      </c>
      <c r="ET944">
        <v>206.8965</v>
      </c>
      <c r="EU944">
        <v>31.8965</v>
      </c>
      <c r="EV944">
        <v>108.169</v>
      </c>
      <c r="EW944">
        <v>2.84</v>
      </c>
      <c r="EX944">
        <v>210.4162</v>
      </c>
      <c r="EY944">
        <v>35.416200000000003</v>
      </c>
      <c r="EZ944">
        <v>108.73099999999999</v>
      </c>
      <c r="FA944">
        <v>2.7639999999999998</v>
      </c>
      <c r="FB944">
        <v>219.7559</v>
      </c>
      <c r="FC944">
        <v>44.755899999999997</v>
      </c>
      <c r="FD944">
        <v>109.645</v>
      </c>
      <c r="FE944">
        <v>2.641</v>
      </c>
      <c r="FF944">
        <v>203.97929999999999</v>
      </c>
      <c r="FG944">
        <v>28.979299999999999</v>
      </c>
      <c r="FH944">
        <v>57.83</v>
      </c>
      <c r="FI944">
        <v>37.89</v>
      </c>
      <c r="FJ944">
        <v>84.51</v>
      </c>
      <c r="FK944">
        <v>16.34</v>
      </c>
      <c r="FL944">
        <v>107.488</v>
      </c>
      <c r="FM944">
        <v>29.26</v>
      </c>
      <c r="FN944">
        <v>0.49030000000000001</v>
      </c>
      <c r="FO944">
        <v>-3.1448</v>
      </c>
      <c r="FP944">
        <v>0.60009999999999997</v>
      </c>
      <c r="FQ944">
        <v>7.4494999999999996</v>
      </c>
      <c r="FR944">
        <v>0.71679999999999999</v>
      </c>
      <c r="FS944">
        <v>17.6313</v>
      </c>
      <c r="FT944">
        <v>0.96030000000000004</v>
      </c>
      <c r="FU944">
        <v>25.977900000000002</v>
      </c>
      <c r="FV944">
        <v>1.5293000000000001</v>
      </c>
      <c r="FW944">
        <v>18.791899999999998</v>
      </c>
      <c r="FX944" t="s">
        <v>1985</v>
      </c>
      <c r="FY944" t="s">
        <v>252</v>
      </c>
    </row>
    <row r="945" spans="1:181" x14ac:dyDescent="0.35">
      <c r="A945">
        <v>948</v>
      </c>
      <c r="B945" t="s">
        <v>5687</v>
      </c>
      <c r="C945" t="s">
        <v>5688</v>
      </c>
      <c r="D945" t="s">
        <v>1944</v>
      </c>
      <c r="E945" t="s">
        <v>1945</v>
      </c>
      <c r="F945" t="s">
        <v>232</v>
      </c>
      <c r="G945" t="s">
        <v>304</v>
      </c>
      <c r="H945" t="s">
        <v>233</v>
      </c>
      <c r="I945" t="s">
        <v>304</v>
      </c>
      <c r="J945" t="s">
        <v>233</v>
      </c>
      <c r="K945" t="s">
        <v>304</v>
      </c>
      <c r="L945" t="s">
        <v>234</v>
      </c>
      <c r="M945">
        <v>6</v>
      </c>
      <c r="N945" t="s">
        <v>196</v>
      </c>
      <c r="O945" t="s">
        <v>197</v>
      </c>
      <c r="P945" t="s">
        <v>198</v>
      </c>
      <c r="Q945">
        <v>1750</v>
      </c>
      <c r="R945" t="s">
        <v>198</v>
      </c>
      <c r="S945">
        <v>500</v>
      </c>
      <c r="T945">
        <v>7</v>
      </c>
      <c r="U945">
        <v>3</v>
      </c>
      <c r="V945" t="s">
        <v>199</v>
      </c>
      <c r="W945" t="s">
        <v>200</v>
      </c>
      <c r="X945">
        <v>2</v>
      </c>
      <c r="Y945" t="s">
        <v>193</v>
      </c>
      <c r="Z945" t="s">
        <v>5689</v>
      </c>
      <c r="AA945" t="s">
        <v>1878</v>
      </c>
      <c r="AB945">
        <v>140</v>
      </c>
      <c r="AD945">
        <v>-10</v>
      </c>
      <c r="AE945" t="s">
        <v>193</v>
      </c>
      <c r="AF945" t="s">
        <v>193</v>
      </c>
      <c r="AG945">
        <v>160</v>
      </c>
      <c r="AH945">
        <v>0</v>
      </c>
      <c r="AI945">
        <v>0</v>
      </c>
      <c r="AJ945" t="s">
        <v>193</v>
      </c>
      <c r="AK945" t="s">
        <v>193</v>
      </c>
      <c r="AM945">
        <v>20</v>
      </c>
      <c r="AN945">
        <v>20</v>
      </c>
      <c r="AO945" t="s">
        <v>193</v>
      </c>
      <c r="AP945">
        <v>5.5</v>
      </c>
      <c r="AQ945">
        <v>2.0630000000000002</v>
      </c>
      <c r="AR945">
        <v>99.590999999999994</v>
      </c>
      <c r="AS945" t="s">
        <v>202</v>
      </c>
      <c r="AT945" t="s">
        <v>203</v>
      </c>
      <c r="AU945" t="s">
        <v>204</v>
      </c>
      <c r="AV945" t="s">
        <v>205</v>
      </c>
      <c r="AW945">
        <v>5</v>
      </c>
      <c r="AX945">
        <v>4</v>
      </c>
      <c r="AY945">
        <v>1</v>
      </c>
      <c r="AZ945" t="s">
        <v>193</v>
      </c>
      <c r="BA945" t="s">
        <v>202</v>
      </c>
      <c r="BB945" t="s">
        <v>206</v>
      </c>
      <c r="BC945" t="s">
        <v>202</v>
      </c>
      <c r="BD945" t="s">
        <v>206</v>
      </c>
      <c r="BE945" t="s">
        <v>206</v>
      </c>
      <c r="BF945" t="s">
        <v>206</v>
      </c>
      <c r="BG945" t="s">
        <v>207</v>
      </c>
      <c r="BH945" t="s">
        <v>237</v>
      </c>
      <c r="BI945">
        <v>2000</v>
      </c>
      <c r="BK945" t="s">
        <v>206</v>
      </c>
      <c r="BL945" t="s">
        <v>208</v>
      </c>
      <c r="BM945" t="s">
        <v>30</v>
      </c>
      <c r="BN945" t="s">
        <v>34</v>
      </c>
      <c r="BO945" t="s">
        <v>341</v>
      </c>
      <c r="BP945" t="s">
        <v>220</v>
      </c>
      <c r="BQ945" t="s">
        <v>193</v>
      </c>
      <c r="BR945" t="s">
        <v>193</v>
      </c>
      <c r="BS945" t="s">
        <v>193</v>
      </c>
      <c r="BT945" t="s">
        <v>193</v>
      </c>
      <c r="BU945" t="s">
        <v>193</v>
      </c>
      <c r="BV945" t="s">
        <v>208</v>
      </c>
      <c r="BW945" t="s">
        <v>209</v>
      </c>
      <c r="BX945" t="s">
        <v>193</v>
      </c>
      <c r="BY945" t="s">
        <v>193</v>
      </c>
      <c r="BZ945" t="s">
        <v>211</v>
      </c>
      <c r="CA945" t="s">
        <v>634</v>
      </c>
      <c r="CB945" t="s">
        <v>1946</v>
      </c>
      <c r="CC945" t="s">
        <v>1947</v>
      </c>
      <c r="CD945" t="s">
        <v>5684</v>
      </c>
      <c r="CE945">
        <v>1</v>
      </c>
      <c r="CF945">
        <v>1</v>
      </c>
      <c r="CG945" t="s">
        <v>214</v>
      </c>
      <c r="CH945" t="s">
        <v>215</v>
      </c>
      <c r="CI945" t="s">
        <v>215</v>
      </c>
      <c r="CJ945" t="s">
        <v>197</v>
      </c>
      <c r="CK945">
        <v>500</v>
      </c>
      <c r="CL945" t="s">
        <v>216</v>
      </c>
      <c r="CM945">
        <v>1</v>
      </c>
      <c r="CN945" t="s">
        <v>199</v>
      </c>
      <c r="CO945" t="s">
        <v>193</v>
      </c>
      <c r="CP945">
        <v>2</v>
      </c>
      <c r="CQ945" t="s">
        <v>193</v>
      </c>
      <c r="CR945" t="s">
        <v>193</v>
      </c>
      <c r="CS945" t="s">
        <v>193</v>
      </c>
      <c r="CT945" t="s">
        <v>193</v>
      </c>
      <c r="CU945" t="s">
        <v>193</v>
      </c>
      <c r="CV945" t="s">
        <v>193</v>
      </c>
      <c r="CW945" t="s">
        <v>1944</v>
      </c>
      <c r="CX945" t="s">
        <v>217</v>
      </c>
      <c r="CY945">
        <v>0.4</v>
      </c>
      <c r="CZ945">
        <v>2</v>
      </c>
      <c r="DA945" t="s">
        <v>206</v>
      </c>
      <c r="DB945" t="s">
        <v>193</v>
      </c>
      <c r="DC945" t="s">
        <v>193</v>
      </c>
      <c r="DD945" t="s">
        <v>193</v>
      </c>
      <c r="DE945" t="s">
        <v>193</v>
      </c>
      <c r="DF945" t="s">
        <v>193</v>
      </c>
      <c r="DG945" t="s">
        <v>240</v>
      </c>
      <c r="DH945" t="s">
        <v>32</v>
      </c>
      <c r="DI945" t="s">
        <v>340</v>
      </c>
      <c r="DJ945" t="s">
        <v>221</v>
      </c>
      <c r="DK945" t="s">
        <v>31</v>
      </c>
      <c r="DL945" t="s">
        <v>222</v>
      </c>
      <c r="DM945" t="s">
        <v>222</v>
      </c>
      <c r="DN945" t="s">
        <v>223</v>
      </c>
      <c r="DO945" t="s">
        <v>1881</v>
      </c>
      <c r="DP945">
        <v>98.048000000000002</v>
      </c>
      <c r="DQ945">
        <v>2.3039999999999998</v>
      </c>
      <c r="DR945">
        <v>153.66560000000001</v>
      </c>
      <c r="DS945">
        <v>13.6656</v>
      </c>
      <c r="DT945">
        <v>97.108000000000004</v>
      </c>
      <c r="DU945">
        <v>2.4529999999999998</v>
      </c>
      <c r="DV945">
        <v>161.95670000000001</v>
      </c>
      <c r="DW945">
        <v>21.956700000000001</v>
      </c>
      <c r="DX945">
        <v>97.108000000000004</v>
      </c>
      <c r="DY945">
        <v>2.4529999999999998</v>
      </c>
      <c r="DZ945">
        <v>170.44290000000001</v>
      </c>
      <c r="EA945">
        <v>30.442900000000002</v>
      </c>
      <c r="EB945">
        <v>95.191999999999993</v>
      </c>
      <c r="EC945">
        <v>2.762</v>
      </c>
      <c r="ED945">
        <v>185.77449999999999</v>
      </c>
      <c r="EE945">
        <v>45.774500000000003</v>
      </c>
      <c r="EF945">
        <v>90.41</v>
      </c>
      <c r="EG945">
        <v>3.5640000000000001</v>
      </c>
      <c r="EH945">
        <v>290.20479999999998</v>
      </c>
      <c r="EI945">
        <v>150.20480000000001</v>
      </c>
      <c r="EJ945">
        <v>88.516999999999996</v>
      </c>
      <c r="EK945">
        <v>3.8969999999999998</v>
      </c>
      <c r="EL945">
        <v>292.3537</v>
      </c>
      <c r="EM945">
        <v>152.3537</v>
      </c>
      <c r="EN945">
        <v>88.516999999999996</v>
      </c>
      <c r="EO945">
        <v>3.8969999999999998</v>
      </c>
      <c r="EP945">
        <v>280.71550000000002</v>
      </c>
      <c r="EQ945">
        <v>140.71549999999999</v>
      </c>
      <c r="ER945">
        <v>88.962999999999994</v>
      </c>
      <c r="ES945">
        <v>3.82</v>
      </c>
      <c r="ET945">
        <v>281.19099999999997</v>
      </c>
      <c r="EU945">
        <v>141.191</v>
      </c>
      <c r="EV945">
        <v>90.328999999999994</v>
      </c>
      <c r="EW945">
        <v>3.5819999999999999</v>
      </c>
      <c r="EX945">
        <v>285.51100000000002</v>
      </c>
      <c r="EY945">
        <v>145.511</v>
      </c>
      <c r="EZ945">
        <v>90.370999999999995</v>
      </c>
      <c r="FA945">
        <v>3.5750000000000002</v>
      </c>
      <c r="FB945">
        <v>293.0163</v>
      </c>
      <c r="FC945">
        <v>153.0163</v>
      </c>
      <c r="FD945">
        <v>90.370999999999995</v>
      </c>
      <c r="FE945">
        <v>3.5750000000000002</v>
      </c>
      <c r="FF945">
        <v>283.92770000000002</v>
      </c>
      <c r="FG945">
        <v>143.92769999999999</v>
      </c>
      <c r="FH945">
        <v>47.3</v>
      </c>
      <c r="FI945">
        <v>28.46</v>
      </c>
      <c r="FJ945">
        <v>76.16</v>
      </c>
      <c r="FK945">
        <v>8.43</v>
      </c>
      <c r="FL945">
        <v>106.75</v>
      </c>
      <c r="FM945">
        <v>49.66</v>
      </c>
      <c r="FN945">
        <v>0.53420000000000001</v>
      </c>
      <c r="FO945">
        <v>-23.585999999999999</v>
      </c>
      <c r="FP945">
        <v>0.62609999999999999</v>
      </c>
      <c r="FQ945">
        <v>-11.5221</v>
      </c>
      <c r="FR945">
        <v>0.66720000000000002</v>
      </c>
      <c r="FS945">
        <v>-10.2127</v>
      </c>
      <c r="FT945">
        <v>0.80300000000000005</v>
      </c>
      <c r="FU945">
        <v>-19.619900000000001</v>
      </c>
      <c r="FV945">
        <v>1.2799</v>
      </c>
      <c r="FW945">
        <v>-20.729099999999999</v>
      </c>
      <c r="FX945" t="s">
        <v>1948</v>
      </c>
      <c r="FY945">
        <v>105397.219</v>
      </c>
    </row>
    <row r="946" spans="1:181" x14ac:dyDescent="0.35">
      <c r="A946">
        <v>949</v>
      </c>
      <c r="B946" t="s">
        <v>5687</v>
      </c>
      <c r="C946" t="s">
        <v>5688</v>
      </c>
      <c r="D946" t="s">
        <v>1944</v>
      </c>
      <c r="E946" t="s">
        <v>1945</v>
      </c>
      <c r="F946" t="s">
        <v>232</v>
      </c>
      <c r="G946" t="s">
        <v>304</v>
      </c>
      <c r="H946" t="s">
        <v>233</v>
      </c>
      <c r="I946" t="s">
        <v>304</v>
      </c>
      <c r="J946" t="s">
        <v>233</v>
      </c>
      <c r="K946" t="s">
        <v>304</v>
      </c>
      <c r="L946" t="s">
        <v>234</v>
      </c>
      <c r="M946">
        <v>6</v>
      </c>
      <c r="N946" t="s">
        <v>196</v>
      </c>
      <c r="O946" t="s">
        <v>197</v>
      </c>
      <c r="P946" t="s">
        <v>198</v>
      </c>
      <c r="Q946">
        <v>1750</v>
      </c>
      <c r="R946" t="s">
        <v>198</v>
      </c>
      <c r="S946">
        <v>750</v>
      </c>
      <c r="T946">
        <v>10</v>
      </c>
      <c r="U946">
        <v>3</v>
      </c>
      <c r="V946" t="s">
        <v>199</v>
      </c>
      <c r="W946" t="s">
        <v>200</v>
      </c>
      <c r="X946">
        <v>2.25</v>
      </c>
      <c r="Y946" t="s">
        <v>193</v>
      </c>
      <c r="Z946" t="s">
        <v>5287</v>
      </c>
      <c r="AA946" t="s">
        <v>1544</v>
      </c>
      <c r="AB946">
        <v>165</v>
      </c>
      <c r="AD946">
        <v>-6</v>
      </c>
      <c r="AE946" t="s">
        <v>193</v>
      </c>
      <c r="AF946" t="s">
        <v>193</v>
      </c>
      <c r="AG946">
        <v>180</v>
      </c>
      <c r="AH946">
        <v>0</v>
      </c>
      <c r="AI946">
        <v>0</v>
      </c>
      <c r="AJ946" t="s">
        <v>193</v>
      </c>
      <c r="AK946" t="s">
        <v>193</v>
      </c>
      <c r="AM946">
        <v>25</v>
      </c>
      <c r="AN946">
        <v>15</v>
      </c>
      <c r="AO946" t="s">
        <v>193</v>
      </c>
      <c r="AP946">
        <v>3.3</v>
      </c>
      <c r="AQ946">
        <v>2.3159999999999998</v>
      </c>
      <c r="AR946">
        <v>99.414000000000001</v>
      </c>
      <c r="AS946" t="s">
        <v>202</v>
      </c>
      <c r="AT946" t="s">
        <v>203</v>
      </c>
      <c r="AU946" t="s">
        <v>204</v>
      </c>
      <c r="AV946" t="s">
        <v>205</v>
      </c>
      <c r="AW946">
        <v>5</v>
      </c>
      <c r="AX946">
        <v>4</v>
      </c>
      <c r="AY946">
        <v>1</v>
      </c>
      <c r="AZ946" t="s">
        <v>193</v>
      </c>
      <c r="BA946" t="s">
        <v>202</v>
      </c>
      <c r="BB946" t="s">
        <v>206</v>
      </c>
      <c r="BC946" t="s">
        <v>202</v>
      </c>
      <c r="BD946" t="s">
        <v>206</v>
      </c>
      <c r="BE946" t="s">
        <v>206</v>
      </c>
      <c r="BF946" t="s">
        <v>206</v>
      </c>
      <c r="BG946" t="s">
        <v>207</v>
      </c>
      <c r="BH946" t="s">
        <v>237</v>
      </c>
      <c r="BI946">
        <v>2000</v>
      </c>
      <c r="BK946" t="s">
        <v>206</v>
      </c>
      <c r="BL946" t="s">
        <v>208</v>
      </c>
      <c r="BM946" t="s">
        <v>30</v>
      </c>
      <c r="BN946" t="s">
        <v>34</v>
      </c>
      <c r="BO946" t="s">
        <v>341</v>
      </c>
      <c r="BP946" t="s">
        <v>220</v>
      </c>
      <c r="BQ946" t="s">
        <v>193</v>
      </c>
      <c r="BR946" t="s">
        <v>193</v>
      </c>
      <c r="BS946" t="s">
        <v>193</v>
      </c>
      <c r="BT946" t="s">
        <v>193</v>
      </c>
      <c r="BU946" t="s">
        <v>193</v>
      </c>
      <c r="BV946" t="s">
        <v>208</v>
      </c>
      <c r="BW946" t="s">
        <v>209</v>
      </c>
      <c r="BX946" t="s">
        <v>193</v>
      </c>
      <c r="BY946" t="s">
        <v>193</v>
      </c>
      <c r="BZ946" t="s">
        <v>211</v>
      </c>
      <c r="CA946" t="s">
        <v>634</v>
      </c>
      <c r="CB946" t="s">
        <v>1949</v>
      </c>
      <c r="CC946" t="s">
        <v>1950</v>
      </c>
      <c r="CD946" t="s">
        <v>5684</v>
      </c>
      <c r="CE946">
        <v>1</v>
      </c>
      <c r="CF946">
        <v>0</v>
      </c>
      <c r="CG946" t="s">
        <v>214</v>
      </c>
      <c r="CH946" t="s">
        <v>215</v>
      </c>
      <c r="CI946" t="s">
        <v>215</v>
      </c>
      <c r="CJ946" t="s">
        <v>197</v>
      </c>
      <c r="CK946">
        <v>750</v>
      </c>
      <c r="CL946" t="s">
        <v>216</v>
      </c>
      <c r="CM946">
        <v>1</v>
      </c>
      <c r="CN946" t="s">
        <v>199</v>
      </c>
      <c r="CO946" t="s">
        <v>193</v>
      </c>
      <c r="CP946">
        <v>3</v>
      </c>
      <c r="CQ946" t="s">
        <v>193</v>
      </c>
      <c r="CR946" t="s">
        <v>193</v>
      </c>
      <c r="CS946" t="s">
        <v>193</v>
      </c>
      <c r="CT946" t="s">
        <v>193</v>
      </c>
      <c r="CU946" t="s">
        <v>193</v>
      </c>
      <c r="CV946" t="s">
        <v>193</v>
      </c>
      <c r="CW946" t="s">
        <v>1944</v>
      </c>
      <c r="CX946" t="s">
        <v>217</v>
      </c>
      <c r="CY946">
        <v>0.45</v>
      </c>
      <c r="CZ946">
        <v>3.375</v>
      </c>
      <c r="DA946" t="s">
        <v>206</v>
      </c>
      <c r="DB946" t="s">
        <v>193</v>
      </c>
      <c r="DC946" t="s">
        <v>193</v>
      </c>
      <c r="DD946" t="s">
        <v>193</v>
      </c>
      <c r="DE946" t="s">
        <v>193</v>
      </c>
      <c r="DF946" t="s">
        <v>193</v>
      </c>
      <c r="DG946" t="s">
        <v>240</v>
      </c>
      <c r="DH946" t="s">
        <v>32</v>
      </c>
      <c r="DI946" t="s">
        <v>340</v>
      </c>
      <c r="DJ946" t="s">
        <v>221</v>
      </c>
      <c r="DK946" t="s">
        <v>31</v>
      </c>
      <c r="DL946" t="s">
        <v>222</v>
      </c>
      <c r="DM946" t="s">
        <v>222</v>
      </c>
      <c r="DN946" t="s">
        <v>223</v>
      </c>
      <c r="DO946" t="s">
        <v>1547</v>
      </c>
      <c r="DP946">
        <v>97.802000000000007</v>
      </c>
      <c r="DQ946">
        <v>2.5</v>
      </c>
      <c r="DR946">
        <v>169.72069999999999</v>
      </c>
      <c r="DS946">
        <v>4.7206999999999999</v>
      </c>
      <c r="DT946">
        <v>97.802000000000007</v>
      </c>
      <c r="DU946">
        <v>2.5</v>
      </c>
      <c r="DV946">
        <v>163.06299999999999</v>
      </c>
      <c r="DW946">
        <v>-1.9370000000000001</v>
      </c>
      <c r="DX946">
        <v>95.647999999999996</v>
      </c>
      <c r="DY946">
        <v>2.7509999999999999</v>
      </c>
      <c r="DZ946">
        <v>194.73429999999999</v>
      </c>
      <c r="EA946">
        <v>29.734300000000001</v>
      </c>
      <c r="EB946">
        <v>94.144000000000005</v>
      </c>
      <c r="EC946">
        <v>2.931</v>
      </c>
      <c r="ED946">
        <v>197.0855</v>
      </c>
      <c r="EE946">
        <v>32.085500000000003</v>
      </c>
      <c r="EF946">
        <v>94.144000000000005</v>
      </c>
      <c r="EG946">
        <v>2.931</v>
      </c>
      <c r="EH946">
        <v>221.3006</v>
      </c>
      <c r="EI946">
        <v>56.300600000000003</v>
      </c>
      <c r="EJ946">
        <v>86.531000000000006</v>
      </c>
      <c r="EK946">
        <v>3.8929999999999998</v>
      </c>
      <c r="EL946">
        <v>281.47239999999999</v>
      </c>
      <c r="EM946">
        <v>116.47239999999999</v>
      </c>
      <c r="EN946">
        <v>86.531000000000006</v>
      </c>
      <c r="EO946">
        <v>3.8929999999999998</v>
      </c>
      <c r="EP946">
        <v>270.15730000000002</v>
      </c>
      <c r="EQ946">
        <v>105.15730000000001</v>
      </c>
      <c r="ER946">
        <v>87.653999999999996</v>
      </c>
      <c r="ES946">
        <v>3.746</v>
      </c>
      <c r="ET946">
        <v>260.59019999999998</v>
      </c>
      <c r="EU946">
        <v>95.590199999999996</v>
      </c>
      <c r="EV946">
        <v>87.405000000000001</v>
      </c>
      <c r="EW946">
        <v>3.7789999999999999</v>
      </c>
      <c r="EX946">
        <v>293.37849999999997</v>
      </c>
      <c r="EY946">
        <v>128.3785</v>
      </c>
      <c r="EZ946">
        <v>89.95</v>
      </c>
      <c r="FA946">
        <v>3.4510000000000001</v>
      </c>
      <c r="FB946">
        <v>266.48469999999998</v>
      </c>
      <c r="FC946">
        <v>101.4847</v>
      </c>
      <c r="FD946">
        <v>91.307000000000002</v>
      </c>
      <c r="FE946">
        <v>3.2810000000000001</v>
      </c>
      <c r="FF946">
        <v>243.4529</v>
      </c>
      <c r="FG946">
        <v>78.4529</v>
      </c>
      <c r="FH946">
        <v>47.3</v>
      </c>
      <c r="FI946">
        <v>28.46</v>
      </c>
      <c r="FJ946">
        <v>76.16</v>
      </c>
      <c r="FK946">
        <v>8.43</v>
      </c>
      <c r="FL946">
        <v>106.75</v>
      </c>
      <c r="FM946">
        <v>49.66</v>
      </c>
      <c r="FN946">
        <v>0.53420000000000001</v>
      </c>
      <c r="FO946">
        <v>-23.585999999999999</v>
      </c>
      <c r="FP946">
        <v>0.62609999999999999</v>
      </c>
      <c r="FQ946">
        <v>-11.5221</v>
      </c>
      <c r="FR946">
        <v>0.66720000000000002</v>
      </c>
      <c r="FS946">
        <v>-10.2127</v>
      </c>
      <c r="FT946">
        <v>0.80300000000000005</v>
      </c>
      <c r="FU946">
        <v>-19.619900000000001</v>
      </c>
      <c r="FV946">
        <v>1.2799</v>
      </c>
      <c r="FW946">
        <v>-20.729099999999999</v>
      </c>
      <c r="FX946" t="s">
        <v>1948</v>
      </c>
      <c r="FY946">
        <v>105397.219</v>
      </c>
    </row>
    <row r="947" spans="1:181" x14ac:dyDescent="0.35">
      <c r="A947">
        <v>950</v>
      </c>
      <c r="B947" t="s">
        <v>5687</v>
      </c>
      <c r="C947" t="s">
        <v>5688</v>
      </c>
      <c r="D947" t="s">
        <v>1944</v>
      </c>
      <c r="E947" t="s">
        <v>1945</v>
      </c>
      <c r="F947" t="s">
        <v>232</v>
      </c>
      <c r="G947" t="s">
        <v>304</v>
      </c>
      <c r="H947" t="s">
        <v>233</v>
      </c>
      <c r="I947" t="s">
        <v>304</v>
      </c>
      <c r="J947" t="s">
        <v>233</v>
      </c>
      <c r="K947" t="s">
        <v>304</v>
      </c>
      <c r="L947" t="s">
        <v>234</v>
      </c>
      <c r="M947">
        <v>6</v>
      </c>
      <c r="N947" t="s">
        <v>196</v>
      </c>
      <c r="O947" t="s">
        <v>197</v>
      </c>
      <c r="P947" t="s">
        <v>198</v>
      </c>
      <c r="Q947">
        <v>1750</v>
      </c>
      <c r="R947" t="s">
        <v>198</v>
      </c>
      <c r="S947">
        <v>500</v>
      </c>
      <c r="T947">
        <v>30</v>
      </c>
      <c r="U947">
        <v>3</v>
      </c>
      <c r="V947" t="s">
        <v>199</v>
      </c>
      <c r="W947" t="s">
        <v>200</v>
      </c>
      <c r="X947">
        <v>3.35</v>
      </c>
      <c r="Y947" t="s">
        <v>193</v>
      </c>
      <c r="Z947" t="s">
        <v>5690</v>
      </c>
      <c r="AA947" t="s">
        <v>1951</v>
      </c>
      <c r="AB947">
        <v>225</v>
      </c>
      <c r="AD947">
        <v>-14</v>
      </c>
      <c r="AE947" t="s">
        <v>193</v>
      </c>
      <c r="AF947" t="s">
        <v>193</v>
      </c>
      <c r="AG947">
        <v>245</v>
      </c>
      <c r="AH947">
        <v>0</v>
      </c>
      <c r="AI947">
        <v>0</v>
      </c>
      <c r="AJ947" t="s">
        <v>193</v>
      </c>
      <c r="AK947" t="s">
        <v>193</v>
      </c>
      <c r="AM947">
        <v>20</v>
      </c>
      <c r="AN947">
        <v>20</v>
      </c>
      <c r="AO947" t="s">
        <v>193</v>
      </c>
      <c r="AP947">
        <v>6.2</v>
      </c>
      <c r="AQ947">
        <v>3.391</v>
      </c>
      <c r="AR947">
        <v>99.231999999999999</v>
      </c>
      <c r="AS947" t="s">
        <v>202</v>
      </c>
      <c r="AT947" t="s">
        <v>203</v>
      </c>
      <c r="AU947" t="s">
        <v>204</v>
      </c>
      <c r="AV947" t="s">
        <v>205</v>
      </c>
      <c r="AW947">
        <v>5</v>
      </c>
      <c r="AX947">
        <v>4</v>
      </c>
      <c r="AY947">
        <v>1</v>
      </c>
      <c r="AZ947" t="s">
        <v>193</v>
      </c>
      <c r="BA947" t="s">
        <v>202</v>
      </c>
      <c r="BB947" t="s">
        <v>206</v>
      </c>
      <c r="BC947" t="s">
        <v>202</v>
      </c>
      <c r="BD947" t="s">
        <v>206</v>
      </c>
      <c r="BE947" t="s">
        <v>206</v>
      </c>
      <c r="BF947" t="s">
        <v>206</v>
      </c>
      <c r="BG947" t="s">
        <v>207</v>
      </c>
      <c r="BH947" t="s">
        <v>237</v>
      </c>
      <c r="BI947">
        <v>2000</v>
      </c>
      <c r="BK947" t="s">
        <v>206</v>
      </c>
      <c r="BL947" t="s">
        <v>208</v>
      </c>
      <c r="BM947" t="s">
        <v>30</v>
      </c>
      <c r="BN947" t="s">
        <v>34</v>
      </c>
      <c r="BO947" t="s">
        <v>341</v>
      </c>
      <c r="BP947" t="s">
        <v>220</v>
      </c>
      <c r="BQ947" t="s">
        <v>193</v>
      </c>
      <c r="BR947" t="s">
        <v>193</v>
      </c>
      <c r="BS947" t="s">
        <v>193</v>
      </c>
      <c r="BT947" t="s">
        <v>193</v>
      </c>
      <c r="BU947" t="s">
        <v>193</v>
      </c>
      <c r="BV947" t="s">
        <v>208</v>
      </c>
      <c r="BW947" t="s">
        <v>209</v>
      </c>
      <c r="BX947" t="s">
        <v>193</v>
      </c>
      <c r="BY947" t="s">
        <v>193</v>
      </c>
      <c r="BZ947" t="s">
        <v>211</v>
      </c>
      <c r="CA947" t="s">
        <v>634</v>
      </c>
      <c r="CB947" t="s">
        <v>1952</v>
      </c>
      <c r="CC947" t="s">
        <v>1953</v>
      </c>
      <c r="CD947" t="s">
        <v>5684</v>
      </c>
      <c r="CE947">
        <v>1</v>
      </c>
      <c r="CF947">
        <v>0</v>
      </c>
      <c r="CG947" t="s">
        <v>214</v>
      </c>
      <c r="CH947" t="s">
        <v>215</v>
      </c>
      <c r="CI947" t="s">
        <v>215</v>
      </c>
      <c r="CJ947" t="s">
        <v>197</v>
      </c>
      <c r="CK947">
        <v>500</v>
      </c>
      <c r="CL947" t="s">
        <v>216</v>
      </c>
      <c r="CM947">
        <v>1</v>
      </c>
      <c r="CN947" t="s">
        <v>199</v>
      </c>
      <c r="CO947" t="s">
        <v>193</v>
      </c>
      <c r="CP947">
        <v>6</v>
      </c>
      <c r="CQ947" t="s">
        <v>193</v>
      </c>
      <c r="CR947" t="s">
        <v>193</v>
      </c>
      <c r="CS947" t="s">
        <v>193</v>
      </c>
      <c r="CT947" t="s">
        <v>193</v>
      </c>
      <c r="CU947" t="s">
        <v>193</v>
      </c>
      <c r="CV947" t="s">
        <v>193</v>
      </c>
      <c r="CW947" t="s">
        <v>1944</v>
      </c>
      <c r="CX947" t="s">
        <v>217</v>
      </c>
      <c r="CY947">
        <v>0.875</v>
      </c>
      <c r="CZ947">
        <v>4.375</v>
      </c>
      <c r="DA947" t="s">
        <v>206</v>
      </c>
      <c r="DB947" t="s">
        <v>193</v>
      </c>
      <c r="DC947" t="s">
        <v>193</v>
      </c>
      <c r="DD947" t="s">
        <v>193</v>
      </c>
      <c r="DE947" t="s">
        <v>193</v>
      </c>
      <c r="DF947" t="s">
        <v>193</v>
      </c>
      <c r="DG947" t="s">
        <v>240</v>
      </c>
      <c r="DH947" t="s">
        <v>32</v>
      </c>
      <c r="DI947" t="s">
        <v>340</v>
      </c>
      <c r="DJ947" t="s">
        <v>221</v>
      </c>
      <c r="DK947" t="s">
        <v>31</v>
      </c>
      <c r="DL947" t="s">
        <v>222</v>
      </c>
      <c r="DM947" t="s">
        <v>222</v>
      </c>
      <c r="DN947" t="s">
        <v>223</v>
      </c>
      <c r="DO947" t="s">
        <v>1002</v>
      </c>
      <c r="DP947">
        <v>94.192999999999998</v>
      </c>
      <c r="DQ947">
        <v>3.6709999999999998</v>
      </c>
      <c r="DR947">
        <v>238.40049999999999</v>
      </c>
      <c r="DS947">
        <v>13.400499999999999</v>
      </c>
      <c r="DT947">
        <v>93.260999999999996</v>
      </c>
      <c r="DU947">
        <v>3.7250000000000001</v>
      </c>
      <c r="DV947">
        <v>232.11150000000001</v>
      </c>
      <c r="DW947">
        <v>7.1115000000000004</v>
      </c>
      <c r="DX947">
        <v>92.332999999999998</v>
      </c>
      <c r="DY947">
        <v>3.78</v>
      </c>
      <c r="DZ947">
        <v>232.9958</v>
      </c>
      <c r="EA947">
        <v>7.9958</v>
      </c>
      <c r="EB947">
        <v>87.831000000000003</v>
      </c>
      <c r="EC947">
        <v>4.0549999999999997</v>
      </c>
      <c r="ED947">
        <v>250.1079</v>
      </c>
      <c r="EE947">
        <v>25.107900000000001</v>
      </c>
      <c r="EF947">
        <v>77.807000000000002</v>
      </c>
      <c r="EG947">
        <v>4.7450000000000001</v>
      </c>
      <c r="EH947">
        <v>345.45780000000002</v>
      </c>
      <c r="EI947">
        <v>120.45780000000001</v>
      </c>
      <c r="EJ947">
        <v>80.218999999999994</v>
      </c>
      <c r="EK947">
        <v>4.5679999999999996</v>
      </c>
      <c r="EL947">
        <v>287.29660000000001</v>
      </c>
      <c r="EM947">
        <v>62.296599999999998</v>
      </c>
      <c r="EN947">
        <v>80</v>
      </c>
      <c r="EO947">
        <v>4.5839999999999996</v>
      </c>
      <c r="EP947">
        <v>277.85169999999999</v>
      </c>
      <c r="EQ947">
        <v>52.851700000000001</v>
      </c>
      <c r="ER947">
        <v>80</v>
      </c>
      <c r="ES947">
        <v>4.5839999999999996</v>
      </c>
      <c r="ET947">
        <v>276.7201</v>
      </c>
      <c r="EU947">
        <v>51.720100000000002</v>
      </c>
      <c r="EV947">
        <v>82.728999999999999</v>
      </c>
      <c r="EW947">
        <v>4.3920000000000003</v>
      </c>
      <c r="EX947">
        <v>294.58949999999999</v>
      </c>
      <c r="EY947">
        <v>69.589500000000001</v>
      </c>
      <c r="EZ947">
        <v>87.591999999999999</v>
      </c>
      <c r="FA947">
        <v>4.07</v>
      </c>
      <c r="FB947">
        <v>270.81849999999997</v>
      </c>
      <c r="FC947">
        <v>45.8185</v>
      </c>
      <c r="FD947">
        <v>87.591999999999999</v>
      </c>
      <c r="FE947">
        <v>4.07</v>
      </c>
      <c r="FF947">
        <v>266.29559999999998</v>
      </c>
      <c r="FG947">
        <v>41.2956</v>
      </c>
      <c r="FH947">
        <v>47.3</v>
      </c>
      <c r="FI947">
        <v>28.46</v>
      </c>
      <c r="FJ947">
        <v>76.16</v>
      </c>
      <c r="FK947">
        <v>8.43</v>
      </c>
      <c r="FL947">
        <v>106.75</v>
      </c>
      <c r="FM947">
        <v>49.66</v>
      </c>
      <c r="FN947">
        <v>0.53420000000000001</v>
      </c>
      <c r="FO947">
        <v>-23.585999999999999</v>
      </c>
      <c r="FP947">
        <v>0.62609999999999999</v>
      </c>
      <c r="FQ947">
        <v>-11.5221</v>
      </c>
      <c r="FR947">
        <v>0.66720000000000002</v>
      </c>
      <c r="FS947">
        <v>-10.2127</v>
      </c>
      <c r="FT947">
        <v>0.80300000000000005</v>
      </c>
      <c r="FU947">
        <v>-19.619900000000001</v>
      </c>
      <c r="FV947">
        <v>1.2799</v>
      </c>
      <c r="FW947">
        <v>-20.729099999999999</v>
      </c>
      <c r="FX947" t="s">
        <v>1948</v>
      </c>
      <c r="FY947">
        <v>105397.219</v>
      </c>
    </row>
    <row r="948" spans="1:181" x14ac:dyDescent="0.35">
      <c r="A948">
        <v>951</v>
      </c>
      <c r="B948" t="s">
        <v>5687</v>
      </c>
      <c r="C948" t="s">
        <v>5676</v>
      </c>
      <c r="D948" t="s">
        <v>1954</v>
      </c>
      <c r="E948" t="s">
        <v>1955</v>
      </c>
      <c r="F948" t="s">
        <v>303</v>
      </c>
      <c r="G948" t="s">
        <v>304</v>
      </c>
      <c r="H948" t="s">
        <v>262</v>
      </c>
      <c r="I948" t="s">
        <v>304</v>
      </c>
      <c r="J948" t="s">
        <v>316</v>
      </c>
      <c r="K948" t="s">
        <v>193</v>
      </c>
      <c r="L948" t="s">
        <v>468</v>
      </c>
      <c r="M948">
        <v>6</v>
      </c>
      <c r="N948" t="s">
        <v>196</v>
      </c>
      <c r="O948" t="s">
        <v>197</v>
      </c>
      <c r="P948" t="s">
        <v>198</v>
      </c>
      <c r="Q948">
        <v>650</v>
      </c>
      <c r="R948" t="s">
        <v>198</v>
      </c>
      <c r="S948">
        <v>650</v>
      </c>
      <c r="T948">
        <v>20</v>
      </c>
      <c r="U948">
        <v>1</v>
      </c>
      <c r="V948" t="s">
        <v>199</v>
      </c>
      <c r="W948" t="s">
        <v>200</v>
      </c>
      <c r="X948">
        <v>3</v>
      </c>
      <c r="Y948" t="s">
        <v>193</v>
      </c>
      <c r="Z948" t="s">
        <v>5351</v>
      </c>
      <c r="AA948" t="s">
        <v>1544</v>
      </c>
      <c r="AB948">
        <v>237.5</v>
      </c>
      <c r="AD948">
        <v>-5.5</v>
      </c>
      <c r="AE948" t="s">
        <v>193</v>
      </c>
      <c r="AF948" t="s">
        <v>193</v>
      </c>
      <c r="AG948">
        <v>250</v>
      </c>
      <c r="AH948">
        <v>237.5</v>
      </c>
      <c r="AI948">
        <v>0</v>
      </c>
      <c r="AJ948" t="s">
        <v>193</v>
      </c>
      <c r="AK948" t="s">
        <v>193</v>
      </c>
      <c r="AM948">
        <v>37.5</v>
      </c>
      <c r="AN948">
        <v>12.5</v>
      </c>
      <c r="AO948" t="s">
        <v>193</v>
      </c>
      <c r="AP948">
        <v>2</v>
      </c>
      <c r="AQ948">
        <v>3.0539999999999998</v>
      </c>
      <c r="AR948">
        <v>99.522999999999996</v>
      </c>
      <c r="AS948" t="s">
        <v>202</v>
      </c>
      <c r="AT948" t="s">
        <v>203</v>
      </c>
      <c r="AU948" t="s">
        <v>204</v>
      </c>
      <c r="AV948" t="s">
        <v>205</v>
      </c>
      <c r="AW948">
        <v>6</v>
      </c>
      <c r="AX948">
        <v>2</v>
      </c>
      <c r="AY948">
        <v>4</v>
      </c>
      <c r="AZ948" t="s">
        <v>193</v>
      </c>
      <c r="BA948" t="s">
        <v>202</v>
      </c>
      <c r="BB948" t="s">
        <v>206</v>
      </c>
      <c r="BC948" t="s">
        <v>202</v>
      </c>
      <c r="BD948" t="s">
        <v>206</v>
      </c>
      <c r="BE948" t="s">
        <v>206</v>
      </c>
      <c r="BF948" t="s">
        <v>206</v>
      </c>
      <c r="BG948" t="s">
        <v>207</v>
      </c>
      <c r="BH948" t="s">
        <v>238</v>
      </c>
      <c r="BI948">
        <v>2000</v>
      </c>
      <c r="BK948" t="s">
        <v>206</v>
      </c>
      <c r="BL948" t="s">
        <v>208</v>
      </c>
      <c r="BM948" t="s">
        <v>32</v>
      </c>
      <c r="BN948" t="s">
        <v>350</v>
      </c>
      <c r="BO948" t="s">
        <v>267</v>
      </c>
      <c r="BP948" t="s">
        <v>341</v>
      </c>
      <c r="BQ948" t="s">
        <v>240</v>
      </c>
      <c r="BR948" t="s">
        <v>193</v>
      </c>
      <c r="BS948" t="s">
        <v>193</v>
      </c>
      <c r="BT948" t="s">
        <v>193</v>
      </c>
      <c r="BU948" t="s">
        <v>193</v>
      </c>
      <c r="BV948" t="s">
        <v>208</v>
      </c>
      <c r="BW948" t="s">
        <v>209</v>
      </c>
      <c r="BX948" t="s">
        <v>193</v>
      </c>
      <c r="BY948" t="s">
        <v>193</v>
      </c>
      <c r="BZ948" t="s">
        <v>271</v>
      </c>
      <c r="CA948" t="s">
        <v>1890</v>
      </c>
      <c r="CB948" t="s">
        <v>1956</v>
      </c>
      <c r="CC948" t="s">
        <v>1957</v>
      </c>
      <c r="CD948" t="s">
        <v>5684</v>
      </c>
      <c r="CE948">
        <v>1</v>
      </c>
      <c r="CF948">
        <v>1</v>
      </c>
      <c r="CG948" t="s">
        <v>214</v>
      </c>
      <c r="CH948" t="s">
        <v>215</v>
      </c>
      <c r="CI948" t="s">
        <v>215</v>
      </c>
      <c r="CJ948" t="s">
        <v>197</v>
      </c>
      <c r="CK948">
        <v>650</v>
      </c>
      <c r="CL948" t="s">
        <v>216</v>
      </c>
      <c r="CM948">
        <v>1</v>
      </c>
      <c r="CN948" t="s">
        <v>199</v>
      </c>
      <c r="CO948" t="s">
        <v>193</v>
      </c>
      <c r="CP948">
        <v>3</v>
      </c>
      <c r="CQ948" t="s">
        <v>193</v>
      </c>
      <c r="CR948" t="s">
        <v>193</v>
      </c>
      <c r="CS948" t="s">
        <v>193</v>
      </c>
      <c r="CT948" t="s">
        <v>193</v>
      </c>
      <c r="CU948" t="s">
        <v>193</v>
      </c>
      <c r="CV948" t="s">
        <v>193</v>
      </c>
      <c r="CW948" t="s">
        <v>1954</v>
      </c>
      <c r="CX948" t="s">
        <v>217</v>
      </c>
      <c r="CY948">
        <v>0.65</v>
      </c>
      <c r="CZ948">
        <v>4.2249999999999996</v>
      </c>
      <c r="DA948" t="s">
        <v>202</v>
      </c>
      <c r="DB948" t="s">
        <v>193</v>
      </c>
      <c r="DC948" t="s">
        <v>193</v>
      </c>
      <c r="DD948" t="s">
        <v>193</v>
      </c>
      <c r="DE948" t="s">
        <v>193</v>
      </c>
      <c r="DF948" t="s">
        <v>193</v>
      </c>
      <c r="DG948" t="s">
        <v>339</v>
      </c>
      <c r="DH948" t="s">
        <v>511</v>
      </c>
      <c r="DI948" t="s">
        <v>447</v>
      </c>
      <c r="DJ948" t="s">
        <v>342</v>
      </c>
      <c r="DK948" t="s">
        <v>193</v>
      </c>
      <c r="DL948" t="s">
        <v>222</v>
      </c>
      <c r="DM948" t="s">
        <v>222</v>
      </c>
      <c r="DN948" t="s">
        <v>223</v>
      </c>
      <c r="DO948" t="s">
        <v>1547</v>
      </c>
      <c r="DP948">
        <v>97.716999999999999</v>
      </c>
      <c r="DQ948">
        <v>3.2639999999999998</v>
      </c>
      <c r="DR948">
        <v>230.38550000000001</v>
      </c>
      <c r="DS948">
        <v>-7.1144999999999996</v>
      </c>
      <c r="DT948">
        <v>97.716999999999999</v>
      </c>
      <c r="DU948">
        <v>3.2639999999999998</v>
      </c>
      <c r="DV948">
        <v>254.60059999999999</v>
      </c>
      <c r="DW948">
        <v>17.1006</v>
      </c>
      <c r="DX948">
        <v>97.716999999999999</v>
      </c>
      <c r="DY948">
        <v>3.2639999999999998</v>
      </c>
      <c r="DZ948">
        <v>218.57239999999999</v>
      </c>
      <c r="EA948">
        <v>-18.927600000000002</v>
      </c>
      <c r="EB948">
        <v>97.716999999999999</v>
      </c>
      <c r="EC948">
        <v>3.2639999999999998</v>
      </c>
      <c r="ED948">
        <v>207.25729999999999</v>
      </c>
      <c r="EE948">
        <v>-30.242699999999999</v>
      </c>
      <c r="EF948">
        <v>97.716999999999999</v>
      </c>
      <c r="EG948">
        <v>3.2639999999999998</v>
      </c>
      <c r="EH948">
        <v>212.39019999999999</v>
      </c>
      <c r="EI948">
        <v>-25.1098</v>
      </c>
      <c r="EJ948">
        <v>91.105999999999995</v>
      </c>
      <c r="EK948">
        <v>4.0750000000000002</v>
      </c>
      <c r="EL948">
        <v>322.9785</v>
      </c>
      <c r="EM948">
        <v>85.478499999999997</v>
      </c>
      <c r="EN948">
        <v>91.105999999999995</v>
      </c>
      <c r="EO948">
        <v>4.0750000000000002</v>
      </c>
      <c r="EP948">
        <v>328.88470000000001</v>
      </c>
      <c r="EQ948">
        <v>91.384699999999995</v>
      </c>
      <c r="ER948">
        <v>93.167000000000002</v>
      </c>
      <c r="ES948">
        <v>3.8159999999999998</v>
      </c>
      <c r="ET948">
        <v>296.9529</v>
      </c>
      <c r="EU948">
        <v>59.4529</v>
      </c>
      <c r="EV948">
        <v>93.167000000000002</v>
      </c>
      <c r="EW948">
        <v>3.8159999999999998</v>
      </c>
      <c r="EX948">
        <v>294.8913</v>
      </c>
      <c r="EY948">
        <v>57.391300000000001</v>
      </c>
      <c r="EZ948">
        <v>93.167000000000002</v>
      </c>
      <c r="FA948">
        <v>3.8159999999999998</v>
      </c>
      <c r="FB948">
        <v>297.18009999999998</v>
      </c>
      <c r="FC948">
        <v>59.680100000000003</v>
      </c>
      <c r="FD948">
        <v>93.167000000000002</v>
      </c>
      <c r="FE948">
        <v>3.8159999999999998</v>
      </c>
      <c r="FF948">
        <v>314.15750000000003</v>
      </c>
      <c r="FG948">
        <v>76.657499999999999</v>
      </c>
      <c r="FH948">
        <v>47.3</v>
      </c>
      <c r="FI948">
        <v>28.46</v>
      </c>
      <c r="FJ948">
        <v>76.16</v>
      </c>
      <c r="FK948">
        <v>8.43</v>
      </c>
      <c r="FL948">
        <v>106.75</v>
      </c>
      <c r="FM948">
        <v>49.66</v>
      </c>
      <c r="FN948">
        <v>0.53420000000000001</v>
      </c>
      <c r="FO948">
        <v>-23.585999999999999</v>
      </c>
      <c r="FP948">
        <v>0.62609999999999999</v>
      </c>
      <c r="FQ948">
        <v>-11.5221</v>
      </c>
      <c r="FR948">
        <v>0.66720000000000002</v>
      </c>
      <c r="FS948">
        <v>-10.2127</v>
      </c>
      <c r="FT948">
        <v>0.80300000000000005</v>
      </c>
      <c r="FU948">
        <v>-19.619900000000001</v>
      </c>
      <c r="FV948">
        <v>1.2799</v>
      </c>
      <c r="FW948">
        <v>-20.729099999999999</v>
      </c>
      <c r="FX948" t="s">
        <v>1958</v>
      </c>
      <c r="FY948">
        <v>9722.4349000000002</v>
      </c>
    </row>
    <row r="949" spans="1:181" x14ac:dyDescent="0.35">
      <c r="A949">
        <v>952</v>
      </c>
      <c r="B949" t="s">
        <v>5687</v>
      </c>
      <c r="C949" t="s">
        <v>5688</v>
      </c>
      <c r="D949" t="s">
        <v>345</v>
      </c>
      <c r="E949" t="s">
        <v>1959</v>
      </c>
      <c r="F949" t="s">
        <v>370</v>
      </c>
      <c r="G949" t="s">
        <v>304</v>
      </c>
      <c r="H949" t="s">
        <v>194</v>
      </c>
      <c r="I949" t="s">
        <v>304</v>
      </c>
      <c r="J949" t="s">
        <v>316</v>
      </c>
      <c r="K949" t="s">
        <v>193</v>
      </c>
      <c r="L949" t="s">
        <v>509</v>
      </c>
      <c r="M949" t="s">
        <v>193</v>
      </c>
      <c r="N949" t="s">
        <v>349</v>
      </c>
      <c r="O949" t="s">
        <v>197</v>
      </c>
      <c r="P949" t="s">
        <v>198</v>
      </c>
      <c r="Q949">
        <v>550</v>
      </c>
      <c r="R949" t="s">
        <v>198</v>
      </c>
      <c r="S949">
        <v>550</v>
      </c>
      <c r="T949">
        <v>30</v>
      </c>
      <c r="U949">
        <v>1</v>
      </c>
      <c r="V949" t="s">
        <v>199</v>
      </c>
      <c r="W949" t="s">
        <v>200</v>
      </c>
      <c r="X949">
        <v>2.75</v>
      </c>
      <c r="Y949" t="s">
        <v>193</v>
      </c>
      <c r="Z949" t="s">
        <v>5625</v>
      </c>
      <c r="AA949" t="s">
        <v>999</v>
      </c>
      <c r="AB949">
        <v>165</v>
      </c>
      <c r="AD949">
        <v>-7</v>
      </c>
      <c r="AE949" t="s">
        <v>193</v>
      </c>
      <c r="AF949" t="s">
        <v>193</v>
      </c>
      <c r="AG949">
        <v>190</v>
      </c>
      <c r="AH949">
        <v>0</v>
      </c>
      <c r="AI949">
        <v>0</v>
      </c>
      <c r="AJ949" t="s">
        <v>193</v>
      </c>
      <c r="AK949" t="s">
        <v>193</v>
      </c>
      <c r="AM949">
        <v>5</v>
      </c>
      <c r="AN949">
        <v>25</v>
      </c>
      <c r="AO949" t="s">
        <v>193</v>
      </c>
      <c r="AP949">
        <v>4.4000000000000004</v>
      </c>
      <c r="AQ949">
        <v>2.7559999999999998</v>
      </c>
      <c r="AR949">
        <v>99.876999999999995</v>
      </c>
      <c r="AS949" t="s">
        <v>202</v>
      </c>
      <c r="AT949" t="s">
        <v>203</v>
      </c>
      <c r="AU949" t="s">
        <v>204</v>
      </c>
      <c r="AV949" t="s">
        <v>265</v>
      </c>
      <c r="AW949">
        <v>6</v>
      </c>
      <c r="AX949">
        <v>6</v>
      </c>
      <c r="AY949" t="s">
        <v>193</v>
      </c>
      <c r="AZ949" t="s">
        <v>193</v>
      </c>
      <c r="BA949" t="s">
        <v>206</v>
      </c>
      <c r="BB949" t="s">
        <v>206</v>
      </c>
      <c r="BC949" t="s">
        <v>202</v>
      </c>
      <c r="BD949" t="s">
        <v>206</v>
      </c>
      <c r="BE949" t="s">
        <v>206</v>
      </c>
      <c r="BF949" t="s">
        <v>206</v>
      </c>
      <c r="BG949" t="s">
        <v>238</v>
      </c>
      <c r="BH949" t="s">
        <v>336</v>
      </c>
      <c r="BI949">
        <v>2000</v>
      </c>
      <c r="BK949" t="s">
        <v>206</v>
      </c>
      <c r="BL949" t="s">
        <v>218</v>
      </c>
      <c r="BM949" t="s">
        <v>28</v>
      </c>
      <c r="BN949" t="s">
        <v>30</v>
      </c>
      <c r="BO949" t="s">
        <v>33</v>
      </c>
      <c r="BP949" t="s">
        <v>35</v>
      </c>
      <c r="BQ949" t="s">
        <v>341</v>
      </c>
      <c r="BR949" t="s">
        <v>193</v>
      </c>
      <c r="BS949" t="s">
        <v>193</v>
      </c>
      <c r="BT949" t="s">
        <v>193</v>
      </c>
      <c r="BU949" t="s">
        <v>193</v>
      </c>
      <c r="BV949" t="s">
        <v>218</v>
      </c>
      <c r="BW949" t="s">
        <v>209</v>
      </c>
      <c r="BX949" t="s">
        <v>193</v>
      </c>
      <c r="BY949" t="s">
        <v>193</v>
      </c>
      <c r="BZ949" t="s">
        <v>243</v>
      </c>
      <c r="CA949" t="s">
        <v>337</v>
      </c>
      <c r="CB949" t="s">
        <v>1960</v>
      </c>
      <c r="CC949" t="s">
        <v>1961</v>
      </c>
      <c r="CD949" t="s">
        <v>5684</v>
      </c>
      <c r="CE949">
        <v>1</v>
      </c>
      <c r="CF949">
        <v>1</v>
      </c>
      <c r="CG949" t="s">
        <v>214</v>
      </c>
      <c r="CH949" t="s">
        <v>215</v>
      </c>
      <c r="CI949" t="s">
        <v>215</v>
      </c>
      <c r="CJ949" t="s">
        <v>197</v>
      </c>
      <c r="CK949">
        <v>550</v>
      </c>
      <c r="CL949" t="s">
        <v>216</v>
      </c>
      <c r="CM949">
        <v>1</v>
      </c>
      <c r="CN949" t="s">
        <v>199</v>
      </c>
      <c r="CO949" t="s">
        <v>193</v>
      </c>
      <c r="CP949">
        <v>6</v>
      </c>
      <c r="CQ949" t="s">
        <v>193</v>
      </c>
      <c r="CR949" t="s">
        <v>193</v>
      </c>
      <c r="CS949" t="s">
        <v>193</v>
      </c>
      <c r="CT949" t="s">
        <v>193</v>
      </c>
      <c r="CU949" t="s">
        <v>193</v>
      </c>
      <c r="CV949" t="s">
        <v>193</v>
      </c>
      <c r="CW949" t="s">
        <v>345</v>
      </c>
      <c r="CX949" t="s">
        <v>217</v>
      </c>
      <c r="CY949">
        <v>0.875</v>
      </c>
      <c r="CZ949">
        <v>4.8129999999999997</v>
      </c>
      <c r="DA949" t="s">
        <v>206</v>
      </c>
      <c r="DB949" t="s">
        <v>193</v>
      </c>
      <c r="DC949" t="s">
        <v>193</v>
      </c>
      <c r="DD949" t="s">
        <v>193</v>
      </c>
      <c r="DE949" t="s">
        <v>193</v>
      </c>
      <c r="DF949" t="s">
        <v>193</v>
      </c>
      <c r="DG949" t="s">
        <v>447</v>
      </c>
      <c r="DH949" t="s">
        <v>1505</v>
      </c>
      <c r="DI949" t="s">
        <v>910</v>
      </c>
      <c r="DJ949" t="s">
        <v>193</v>
      </c>
      <c r="DK949" t="s">
        <v>193</v>
      </c>
      <c r="DL949" t="s">
        <v>222</v>
      </c>
      <c r="DM949" t="s">
        <v>222</v>
      </c>
      <c r="DN949" t="s">
        <v>223</v>
      </c>
      <c r="DO949" t="s">
        <v>1002</v>
      </c>
      <c r="DP949">
        <v>94.394999999999996</v>
      </c>
      <c r="DQ949">
        <v>3.036</v>
      </c>
      <c r="DR949">
        <v>174.90049999999999</v>
      </c>
      <c r="DS949">
        <v>9.9004999999999992</v>
      </c>
      <c r="DT949">
        <v>92.641999999999996</v>
      </c>
      <c r="DU949">
        <v>3.13</v>
      </c>
      <c r="DV949">
        <v>172.61150000000001</v>
      </c>
      <c r="DW949">
        <v>7.6115000000000004</v>
      </c>
      <c r="DX949">
        <v>94.075000000000003</v>
      </c>
      <c r="DY949">
        <v>3.0529999999999999</v>
      </c>
      <c r="DZ949">
        <v>160.29580000000001</v>
      </c>
      <c r="EA949">
        <v>-4.7042000000000002</v>
      </c>
      <c r="EB949">
        <v>94.075000000000003</v>
      </c>
      <c r="EC949">
        <v>3.0529999999999999</v>
      </c>
      <c r="ED949">
        <v>149.90790000000001</v>
      </c>
      <c r="EE949">
        <v>-15.0921</v>
      </c>
      <c r="EF949">
        <v>80.655000000000001</v>
      </c>
      <c r="EG949">
        <v>3.8410000000000002</v>
      </c>
      <c r="EH949">
        <v>255.05779999999999</v>
      </c>
      <c r="EI949">
        <v>90.0578</v>
      </c>
      <c r="EJ949">
        <v>74.343999999999994</v>
      </c>
      <c r="EK949">
        <v>4.2750000000000004</v>
      </c>
      <c r="EL949">
        <v>257.9966</v>
      </c>
      <c r="EM949">
        <v>92.996600000000001</v>
      </c>
      <c r="EN949">
        <v>79.247</v>
      </c>
      <c r="EO949">
        <v>3.9340000000000002</v>
      </c>
      <c r="EP949">
        <v>212.85169999999999</v>
      </c>
      <c r="EQ949">
        <v>47.851700000000001</v>
      </c>
      <c r="ER949">
        <v>81.852999999999994</v>
      </c>
      <c r="ES949">
        <v>3.7639999999999998</v>
      </c>
      <c r="ET949">
        <v>194.7201</v>
      </c>
      <c r="EU949">
        <v>29.720099999999999</v>
      </c>
      <c r="EV949">
        <v>84.429000000000002</v>
      </c>
      <c r="EW949">
        <v>3.6030000000000002</v>
      </c>
      <c r="EX949">
        <v>215.68950000000001</v>
      </c>
      <c r="EY949">
        <v>50.689500000000002</v>
      </c>
      <c r="EZ949">
        <v>84.429000000000002</v>
      </c>
      <c r="FA949">
        <v>3.6030000000000002</v>
      </c>
      <c r="FB949">
        <v>224.11850000000001</v>
      </c>
      <c r="FC949">
        <v>59.118499999999997</v>
      </c>
      <c r="FD949">
        <v>84.429000000000002</v>
      </c>
      <c r="FE949">
        <v>3.6030000000000002</v>
      </c>
      <c r="FF949">
        <v>219.59559999999999</v>
      </c>
      <c r="FG949">
        <v>54.595599999999997</v>
      </c>
      <c r="FH949">
        <v>47.3</v>
      </c>
      <c r="FI949">
        <v>28.46</v>
      </c>
      <c r="FJ949">
        <v>76.16</v>
      </c>
      <c r="FK949">
        <v>8.43</v>
      </c>
      <c r="FL949">
        <v>106.75</v>
      </c>
      <c r="FM949">
        <v>49.66</v>
      </c>
      <c r="FN949">
        <v>0.53420000000000001</v>
      </c>
      <c r="FO949">
        <v>-23.585999999999999</v>
      </c>
      <c r="FP949">
        <v>0.62609999999999999</v>
      </c>
      <c r="FQ949">
        <v>-11.5221</v>
      </c>
      <c r="FR949">
        <v>0.66720000000000002</v>
      </c>
      <c r="FS949">
        <v>-10.2127</v>
      </c>
      <c r="FT949">
        <v>0.80300000000000005</v>
      </c>
      <c r="FU949">
        <v>-19.619900000000001</v>
      </c>
      <c r="FV949">
        <v>1.2799</v>
      </c>
      <c r="FW949">
        <v>-20.729099999999999</v>
      </c>
      <c r="FX949" t="s">
        <v>1962</v>
      </c>
      <c r="FY949" t="s">
        <v>252</v>
      </c>
    </row>
    <row r="950" spans="1:181" x14ac:dyDescent="0.35">
      <c r="A950">
        <v>953</v>
      </c>
      <c r="B950" t="s">
        <v>5687</v>
      </c>
      <c r="C950" t="s">
        <v>5683</v>
      </c>
      <c r="D950" t="s">
        <v>32</v>
      </c>
      <c r="E950" t="s">
        <v>1682</v>
      </c>
      <c r="F950" t="s">
        <v>192</v>
      </c>
      <c r="G950" t="s">
        <v>304</v>
      </c>
      <c r="H950" t="s">
        <v>285</v>
      </c>
      <c r="I950" t="s">
        <v>304</v>
      </c>
      <c r="J950" t="s">
        <v>316</v>
      </c>
      <c r="K950" t="s">
        <v>193</v>
      </c>
      <c r="L950" t="s">
        <v>1963</v>
      </c>
      <c r="M950" t="s">
        <v>193</v>
      </c>
      <c r="N950" t="s">
        <v>196</v>
      </c>
      <c r="O950" t="s">
        <v>197</v>
      </c>
      <c r="P950" t="s">
        <v>198</v>
      </c>
      <c r="Q950">
        <v>2250</v>
      </c>
      <c r="R950" t="s">
        <v>198</v>
      </c>
      <c r="S950">
        <v>2250</v>
      </c>
      <c r="T950">
        <v>6</v>
      </c>
      <c r="U950">
        <v>1</v>
      </c>
      <c r="V950" t="s">
        <v>334</v>
      </c>
      <c r="W950" t="s">
        <v>289</v>
      </c>
      <c r="X950" t="s">
        <v>193</v>
      </c>
      <c r="Y950" t="s">
        <v>193</v>
      </c>
      <c r="Z950" t="s">
        <v>5691</v>
      </c>
      <c r="AA950" t="s">
        <v>1786</v>
      </c>
      <c r="AB950">
        <v>145</v>
      </c>
      <c r="AD950">
        <v>-1</v>
      </c>
      <c r="AE950" t="s">
        <v>193</v>
      </c>
      <c r="AF950" t="s">
        <v>193</v>
      </c>
      <c r="AG950">
        <v>160</v>
      </c>
      <c r="AH950">
        <v>145</v>
      </c>
      <c r="AI950">
        <v>0</v>
      </c>
      <c r="AJ950" t="s">
        <v>193</v>
      </c>
      <c r="AK950" t="s">
        <v>193</v>
      </c>
      <c r="AM950">
        <v>5</v>
      </c>
      <c r="AN950">
        <v>15</v>
      </c>
      <c r="AO950" t="s">
        <v>193</v>
      </c>
      <c r="AP950" t="s">
        <v>299</v>
      </c>
      <c r="AQ950">
        <v>2.0049999999999999</v>
      </c>
      <c r="AR950">
        <v>100</v>
      </c>
      <c r="AS950" t="s">
        <v>202</v>
      </c>
      <c r="AT950" t="s">
        <v>290</v>
      </c>
      <c r="AU950" t="s">
        <v>204</v>
      </c>
      <c r="AV950" t="s">
        <v>265</v>
      </c>
      <c r="AW950">
        <v>1</v>
      </c>
      <c r="AX950">
        <v>1</v>
      </c>
      <c r="AY950" t="s">
        <v>193</v>
      </c>
      <c r="AZ950" t="s">
        <v>193</v>
      </c>
      <c r="BA950" t="s">
        <v>206</v>
      </c>
      <c r="BB950" t="s">
        <v>206</v>
      </c>
      <c r="BC950" t="s">
        <v>202</v>
      </c>
      <c r="BD950" t="s">
        <v>206</v>
      </c>
      <c r="BE950" t="s">
        <v>206</v>
      </c>
      <c r="BF950" t="s">
        <v>206</v>
      </c>
      <c r="BG950" t="s">
        <v>207</v>
      </c>
      <c r="BH950" t="s">
        <v>193</v>
      </c>
      <c r="BI950">
        <v>2000</v>
      </c>
      <c r="BK950" t="s">
        <v>206</v>
      </c>
      <c r="BL950" t="s">
        <v>32</v>
      </c>
      <c r="BM950" t="s">
        <v>193</v>
      </c>
      <c r="BN950" t="s">
        <v>193</v>
      </c>
      <c r="BO950" t="s">
        <v>193</v>
      </c>
      <c r="BP950" t="s">
        <v>193</v>
      </c>
      <c r="BQ950" t="s">
        <v>193</v>
      </c>
      <c r="BR950" t="s">
        <v>193</v>
      </c>
      <c r="BS950" t="s">
        <v>193</v>
      </c>
      <c r="BT950" t="s">
        <v>193</v>
      </c>
      <c r="BU950" t="s">
        <v>193</v>
      </c>
      <c r="BV950" t="s">
        <v>193</v>
      </c>
      <c r="BW950" t="s">
        <v>209</v>
      </c>
      <c r="BX950" t="s">
        <v>197</v>
      </c>
      <c r="BY950" t="s">
        <v>193</v>
      </c>
      <c r="BZ950" t="s">
        <v>292</v>
      </c>
      <c r="CA950" t="s">
        <v>1007</v>
      </c>
      <c r="CB950" t="s">
        <v>1964</v>
      </c>
      <c r="CC950" t="s">
        <v>1965</v>
      </c>
      <c r="CD950" t="s">
        <v>5684</v>
      </c>
      <c r="CE950">
        <v>1</v>
      </c>
      <c r="CF950">
        <v>1</v>
      </c>
      <c r="CG950" t="s">
        <v>214</v>
      </c>
      <c r="CH950" t="s">
        <v>215</v>
      </c>
      <c r="CI950" t="s">
        <v>215</v>
      </c>
      <c r="CJ950" t="s">
        <v>197</v>
      </c>
      <c r="CK950">
        <v>2250</v>
      </c>
      <c r="CL950" t="s">
        <v>216</v>
      </c>
      <c r="CM950">
        <v>1</v>
      </c>
      <c r="CN950" t="s">
        <v>334</v>
      </c>
      <c r="CO950" t="s">
        <v>193</v>
      </c>
      <c r="CP950">
        <v>1</v>
      </c>
      <c r="CQ950" t="s">
        <v>193</v>
      </c>
      <c r="CR950" t="s">
        <v>193</v>
      </c>
      <c r="CS950" t="s">
        <v>193</v>
      </c>
      <c r="CT950" t="s">
        <v>193</v>
      </c>
      <c r="CU950" t="s">
        <v>193</v>
      </c>
      <c r="CV950" t="s">
        <v>193</v>
      </c>
      <c r="CW950" t="s">
        <v>32</v>
      </c>
      <c r="CX950" t="s">
        <v>217</v>
      </c>
      <c r="CY950">
        <v>0.35</v>
      </c>
      <c r="CZ950">
        <v>7.875</v>
      </c>
      <c r="DA950" t="s">
        <v>206</v>
      </c>
      <c r="DB950" t="s">
        <v>193</v>
      </c>
      <c r="DC950" t="s">
        <v>193</v>
      </c>
      <c r="DD950" t="s">
        <v>193</v>
      </c>
      <c r="DE950" t="s">
        <v>193</v>
      </c>
      <c r="DF950" t="s">
        <v>193</v>
      </c>
      <c r="DG950" t="s">
        <v>446</v>
      </c>
      <c r="DH950" t="s">
        <v>193</v>
      </c>
      <c r="DI950" t="s">
        <v>193</v>
      </c>
      <c r="DJ950" t="s">
        <v>193</v>
      </c>
      <c r="DK950" t="s">
        <v>193</v>
      </c>
      <c r="DL950" t="s">
        <v>222</v>
      </c>
      <c r="DM950" t="s">
        <v>222</v>
      </c>
      <c r="DN950" t="s">
        <v>223</v>
      </c>
      <c r="DO950" t="s">
        <v>1790</v>
      </c>
      <c r="DP950">
        <v>97.983999999999995</v>
      </c>
      <c r="DQ950">
        <v>2.4369999999999998</v>
      </c>
      <c r="DR950">
        <v>173.387</v>
      </c>
      <c r="DS950">
        <v>28.387</v>
      </c>
      <c r="DT950">
        <v>97.188000000000002</v>
      </c>
      <c r="DU950">
        <v>2.61</v>
      </c>
      <c r="DV950">
        <v>200.73480000000001</v>
      </c>
      <c r="DW950">
        <v>55.7348</v>
      </c>
      <c r="DX950">
        <v>96.391999999999996</v>
      </c>
      <c r="DY950">
        <v>2.7850000000000001</v>
      </c>
      <c r="DZ950">
        <v>206.8467</v>
      </c>
      <c r="EA950">
        <v>61.846699999999998</v>
      </c>
      <c r="EB950">
        <v>93.138999999999996</v>
      </c>
      <c r="EC950">
        <v>3.5190000000000001</v>
      </c>
      <c r="ED950">
        <v>302.88600000000002</v>
      </c>
      <c r="EE950">
        <v>157.886</v>
      </c>
      <c r="EF950">
        <v>92.085999999999999</v>
      </c>
      <c r="EG950">
        <v>3.7650000000000001</v>
      </c>
      <c r="EH950">
        <v>302.18209999999999</v>
      </c>
      <c r="EI950">
        <v>157.18209999999999</v>
      </c>
      <c r="EJ950">
        <v>89.727999999999994</v>
      </c>
      <c r="EK950">
        <v>4.3239999999999998</v>
      </c>
      <c r="EL950">
        <v>353.6293</v>
      </c>
      <c r="EM950">
        <v>208.6293</v>
      </c>
      <c r="EN950">
        <v>93.122</v>
      </c>
      <c r="EO950">
        <v>3.5270000000000001</v>
      </c>
      <c r="EP950">
        <v>284.04750000000001</v>
      </c>
      <c r="EQ950">
        <v>139.04750000000001</v>
      </c>
      <c r="ER950">
        <v>95.606999999999999</v>
      </c>
      <c r="ES950">
        <v>2.9630000000000001</v>
      </c>
      <c r="ET950">
        <v>250.48330000000001</v>
      </c>
      <c r="EU950">
        <v>105.4833</v>
      </c>
      <c r="EV950">
        <v>96.974000000000004</v>
      </c>
      <c r="EW950">
        <v>2.66</v>
      </c>
      <c r="EX950">
        <v>224.93950000000001</v>
      </c>
      <c r="EY950">
        <v>79.939499999999995</v>
      </c>
      <c r="EZ950">
        <v>98.477999999999994</v>
      </c>
      <c r="FA950">
        <v>2.3319999999999999</v>
      </c>
      <c r="FB950">
        <v>180.98140000000001</v>
      </c>
      <c r="FC950">
        <v>35.981400000000001</v>
      </c>
      <c r="FD950">
        <v>97.703999999999994</v>
      </c>
      <c r="FE950">
        <v>2.5009999999999999</v>
      </c>
      <c r="FF950">
        <v>197.5977</v>
      </c>
      <c r="FG950">
        <v>52.597700000000003</v>
      </c>
      <c r="FH950">
        <v>47.3</v>
      </c>
      <c r="FI950">
        <v>28.46</v>
      </c>
      <c r="FJ950">
        <v>76.16</v>
      </c>
      <c r="FK950">
        <v>8.43</v>
      </c>
      <c r="FL950">
        <v>106.75</v>
      </c>
      <c r="FM950">
        <v>49.66</v>
      </c>
      <c r="FN950">
        <v>0.53420000000000001</v>
      </c>
      <c r="FO950">
        <v>-23.585999999999999</v>
      </c>
      <c r="FP950">
        <v>0.62609999999999999</v>
      </c>
      <c r="FQ950">
        <v>-11.5221</v>
      </c>
      <c r="FR950">
        <v>0.66720000000000002</v>
      </c>
      <c r="FS950">
        <v>-10.2127</v>
      </c>
      <c r="FT950">
        <v>0.80300000000000005</v>
      </c>
      <c r="FU950">
        <v>-19.619900000000001</v>
      </c>
      <c r="FV950">
        <v>1.2799</v>
      </c>
      <c r="FW950">
        <v>-20.729099999999999</v>
      </c>
      <c r="FX950" t="s">
        <v>949</v>
      </c>
      <c r="FY950" t="s">
        <v>252</v>
      </c>
    </row>
    <row r="951" spans="1:181" x14ac:dyDescent="0.35">
      <c r="A951">
        <v>954</v>
      </c>
      <c r="B951" t="s">
        <v>5692</v>
      </c>
      <c r="C951" t="s">
        <v>5687</v>
      </c>
      <c r="D951" t="s">
        <v>1894</v>
      </c>
      <c r="E951" t="s">
        <v>1895</v>
      </c>
      <c r="F951" t="s">
        <v>441</v>
      </c>
      <c r="G951" t="s">
        <v>331</v>
      </c>
      <c r="H951" t="s">
        <v>285</v>
      </c>
      <c r="I951" t="s">
        <v>331</v>
      </c>
      <c r="J951" t="s">
        <v>285</v>
      </c>
      <c r="K951" t="s">
        <v>304</v>
      </c>
      <c r="L951" t="s">
        <v>1194</v>
      </c>
      <c r="M951" t="s">
        <v>193</v>
      </c>
      <c r="N951" t="s">
        <v>196</v>
      </c>
      <c r="O951" t="s">
        <v>197</v>
      </c>
      <c r="P951" t="s">
        <v>198</v>
      </c>
      <c r="Q951">
        <v>2150</v>
      </c>
      <c r="R951" t="s">
        <v>198</v>
      </c>
      <c r="S951">
        <v>1250</v>
      </c>
      <c r="T951">
        <v>3</v>
      </c>
      <c r="U951">
        <v>3</v>
      </c>
      <c r="V951" t="s">
        <v>199</v>
      </c>
      <c r="W951" t="s">
        <v>200</v>
      </c>
      <c r="X951">
        <v>1.75</v>
      </c>
      <c r="Y951" t="s">
        <v>193</v>
      </c>
      <c r="Z951" t="s">
        <v>5693</v>
      </c>
      <c r="AA951" t="s">
        <v>1694</v>
      </c>
      <c r="AB951">
        <v>120</v>
      </c>
      <c r="AD951">
        <v>3</v>
      </c>
      <c r="AE951" t="s">
        <v>193</v>
      </c>
      <c r="AF951" t="s">
        <v>193</v>
      </c>
      <c r="AG951">
        <v>130</v>
      </c>
      <c r="AH951">
        <v>120</v>
      </c>
      <c r="AI951">
        <v>0</v>
      </c>
      <c r="AJ951" t="s">
        <v>193</v>
      </c>
      <c r="AK951" t="s">
        <v>193</v>
      </c>
      <c r="AM951">
        <v>20</v>
      </c>
      <c r="AN951">
        <v>10</v>
      </c>
      <c r="AO951" t="s">
        <v>193</v>
      </c>
      <c r="AP951">
        <v>1.4</v>
      </c>
      <c r="AQ951">
        <v>1.8140000000000001</v>
      </c>
      <c r="AR951">
        <v>99.813999999999993</v>
      </c>
      <c r="AS951" t="s">
        <v>202</v>
      </c>
      <c r="AT951" t="s">
        <v>290</v>
      </c>
      <c r="AU951" t="s">
        <v>204</v>
      </c>
      <c r="AV951" t="s">
        <v>205</v>
      </c>
      <c r="AW951">
        <v>5</v>
      </c>
      <c r="AX951">
        <v>5</v>
      </c>
      <c r="AY951" t="s">
        <v>193</v>
      </c>
      <c r="AZ951" t="s">
        <v>193</v>
      </c>
      <c r="BA951" t="s">
        <v>206</v>
      </c>
      <c r="BB951" t="s">
        <v>206</v>
      </c>
      <c r="BC951" t="s">
        <v>206</v>
      </c>
      <c r="BD951" t="s">
        <v>202</v>
      </c>
      <c r="BE951" t="s">
        <v>206</v>
      </c>
      <c r="BF951" t="s">
        <v>206</v>
      </c>
      <c r="BG951" t="s">
        <v>207</v>
      </c>
      <c r="BH951" t="s">
        <v>336</v>
      </c>
      <c r="BI951">
        <v>150000</v>
      </c>
      <c r="BK951" t="s">
        <v>206</v>
      </c>
      <c r="BL951" t="s">
        <v>208</v>
      </c>
      <c r="BM951" t="s">
        <v>220</v>
      </c>
      <c r="BN951" t="s">
        <v>29</v>
      </c>
      <c r="BO951" t="s">
        <v>33</v>
      </c>
      <c r="BP951" t="s">
        <v>276</v>
      </c>
      <c r="BQ951" t="s">
        <v>193</v>
      </c>
      <c r="BR951" t="s">
        <v>193</v>
      </c>
      <c r="BS951" t="s">
        <v>193</v>
      </c>
      <c r="BT951" t="s">
        <v>193</v>
      </c>
      <c r="BU951" t="s">
        <v>193</v>
      </c>
      <c r="BV951" t="s">
        <v>220</v>
      </c>
      <c r="BW951" t="s">
        <v>291</v>
      </c>
      <c r="BX951" t="s">
        <v>197</v>
      </c>
      <c r="BY951" t="s">
        <v>193</v>
      </c>
      <c r="BZ951" t="s">
        <v>292</v>
      </c>
      <c r="CA951" t="s">
        <v>293</v>
      </c>
      <c r="CB951" t="s">
        <v>1896</v>
      </c>
      <c r="CC951" t="s">
        <v>1897</v>
      </c>
      <c r="CD951" t="s">
        <v>5626</v>
      </c>
      <c r="CE951">
        <v>1</v>
      </c>
      <c r="CF951">
        <v>1</v>
      </c>
      <c r="CG951" t="s">
        <v>214</v>
      </c>
      <c r="CH951" t="s">
        <v>215</v>
      </c>
      <c r="CI951" t="s">
        <v>215</v>
      </c>
      <c r="CJ951" t="s">
        <v>197</v>
      </c>
      <c r="CK951">
        <v>1250</v>
      </c>
      <c r="CL951" t="s">
        <v>216</v>
      </c>
      <c r="CM951">
        <v>1</v>
      </c>
      <c r="CN951" t="s">
        <v>199</v>
      </c>
      <c r="CO951" t="s">
        <v>193</v>
      </c>
      <c r="CP951" t="s">
        <v>193</v>
      </c>
      <c r="CQ951" t="s">
        <v>193</v>
      </c>
      <c r="CR951" t="s">
        <v>193</v>
      </c>
      <c r="CS951" t="s">
        <v>193</v>
      </c>
      <c r="CT951" t="s">
        <v>193</v>
      </c>
      <c r="CU951" t="s">
        <v>193</v>
      </c>
      <c r="CV951" t="s">
        <v>193</v>
      </c>
      <c r="CW951" t="s">
        <v>1894</v>
      </c>
      <c r="CX951" t="s">
        <v>217</v>
      </c>
      <c r="CY951" t="s">
        <v>299</v>
      </c>
      <c r="CZ951" t="s">
        <v>193</v>
      </c>
      <c r="DA951" t="s">
        <v>206</v>
      </c>
      <c r="DB951" t="s">
        <v>193</v>
      </c>
      <c r="DC951" t="s">
        <v>193</v>
      </c>
      <c r="DD951" t="s">
        <v>193</v>
      </c>
      <c r="DE951" t="s">
        <v>193</v>
      </c>
      <c r="DF951" t="s">
        <v>193</v>
      </c>
      <c r="DG951" t="s">
        <v>193</v>
      </c>
      <c r="DH951" t="s">
        <v>193</v>
      </c>
      <c r="DI951" t="s">
        <v>193</v>
      </c>
      <c r="DJ951" t="s">
        <v>193</v>
      </c>
      <c r="DK951" t="s">
        <v>193</v>
      </c>
      <c r="DL951" t="s">
        <v>222</v>
      </c>
      <c r="DM951" t="s">
        <v>222</v>
      </c>
      <c r="DN951" t="s">
        <v>223</v>
      </c>
      <c r="DO951" t="s">
        <v>1697</v>
      </c>
      <c r="DP951">
        <v>98.837999999999994</v>
      </c>
      <c r="DQ951">
        <v>2.153</v>
      </c>
      <c r="DR951">
        <v>159.5264</v>
      </c>
      <c r="DS951">
        <v>39.526400000000002</v>
      </c>
      <c r="DT951">
        <v>98.528999999999996</v>
      </c>
      <c r="DU951">
        <v>2.2610000000000001</v>
      </c>
      <c r="DV951">
        <v>183.11060000000001</v>
      </c>
      <c r="DW951">
        <v>63.110599999999998</v>
      </c>
      <c r="DX951">
        <v>97.507999999999996</v>
      </c>
      <c r="DY951">
        <v>2.6240000000000001</v>
      </c>
      <c r="DZ951">
        <v>199.864</v>
      </c>
      <c r="EA951">
        <v>79.864000000000004</v>
      </c>
      <c r="EB951">
        <v>97.644999999999996</v>
      </c>
      <c r="EC951">
        <v>2.5760000000000001</v>
      </c>
      <c r="ED951">
        <v>192.19839999999999</v>
      </c>
      <c r="EE951">
        <v>72.198400000000007</v>
      </c>
      <c r="EF951">
        <v>97.596999999999994</v>
      </c>
      <c r="EG951">
        <v>2.5939999999999999</v>
      </c>
      <c r="EH951">
        <v>202.47810000000001</v>
      </c>
      <c r="EI951">
        <v>82.478099999999998</v>
      </c>
      <c r="EJ951">
        <v>96.929000000000002</v>
      </c>
      <c r="EK951">
        <v>2.8340000000000001</v>
      </c>
      <c r="EL951">
        <v>222.0112</v>
      </c>
      <c r="EM951">
        <v>102.0112</v>
      </c>
      <c r="EN951">
        <v>96.531000000000006</v>
      </c>
      <c r="EO951">
        <v>2.9780000000000002</v>
      </c>
      <c r="EP951">
        <v>253.5592</v>
      </c>
      <c r="EQ951">
        <v>133.5592</v>
      </c>
      <c r="ER951">
        <v>95.738</v>
      </c>
      <c r="ES951">
        <v>3.27</v>
      </c>
      <c r="ET951">
        <v>265.21719999999999</v>
      </c>
      <c r="EU951">
        <v>145.21719999999999</v>
      </c>
      <c r="EV951">
        <v>95.903999999999996</v>
      </c>
      <c r="EW951">
        <v>3.2109999999999999</v>
      </c>
      <c r="EX951">
        <v>254.55760000000001</v>
      </c>
      <c r="EY951">
        <v>134.55760000000001</v>
      </c>
      <c r="EZ951">
        <v>96.978999999999999</v>
      </c>
      <c r="FA951">
        <v>2.8220000000000001</v>
      </c>
      <c r="FB951">
        <v>226.06989999999999</v>
      </c>
      <c r="FC951">
        <v>106.0699</v>
      </c>
      <c r="FD951">
        <v>96.716999999999999</v>
      </c>
      <c r="FE951">
        <v>2.9169999999999998</v>
      </c>
      <c r="FF951">
        <v>256.26159999999999</v>
      </c>
      <c r="FG951">
        <v>136.26159999999999</v>
      </c>
      <c r="FH951">
        <v>39.619999999999997</v>
      </c>
      <c r="FI951">
        <v>1.17</v>
      </c>
      <c r="FJ951">
        <v>69.08</v>
      </c>
      <c r="FK951">
        <v>-3.64</v>
      </c>
      <c r="FL951">
        <v>73.253</v>
      </c>
      <c r="FM951">
        <v>13.43</v>
      </c>
      <c r="FN951">
        <v>0.59730000000000005</v>
      </c>
      <c r="FO951">
        <v>-43.730600000000003</v>
      </c>
      <c r="FP951">
        <v>0.62419999999999998</v>
      </c>
      <c r="FQ951">
        <v>-40.566800000000001</v>
      </c>
      <c r="FR951">
        <v>0.67789999999999995</v>
      </c>
      <c r="FS951">
        <v>-36.567</v>
      </c>
      <c r="FT951">
        <v>0.91200000000000003</v>
      </c>
      <c r="FU951">
        <v>-27.657699999999998</v>
      </c>
      <c r="FV951">
        <v>1.5407</v>
      </c>
      <c r="FW951">
        <v>-12.347</v>
      </c>
      <c r="FX951" t="s">
        <v>1898</v>
      </c>
      <c r="FY951" t="s">
        <v>252</v>
      </c>
    </row>
    <row r="952" spans="1:181" x14ac:dyDescent="0.35">
      <c r="A952">
        <v>955</v>
      </c>
      <c r="B952" t="s">
        <v>5692</v>
      </c>
      <c r="C952" t="s">
        <v>5687</v>
      </c>
      <c r="D952" t="s">
        <v>1894</v>
      </c>
      <c r="E952" t="s">
        <v>1895</v>
      </c>
      <c r="F952" t="s">
        <v>441</v>
      </c>
      <c r="G952" t="s">
        <v>331</v>
      </c>
      <c r="H952" t="s">
        <v>285</v>
      </c>
      <c r="I952" t="s">
        <v>331</v>
      </c>
      <c r="J952" t="s">
        <v>285</v>
      </c>
      <c r="K952" t="s">
        <v>304</v>
      </c>
      <c r="L952" t="s">
        <v>1194</v>
      </c>
      <c r="M952" t="s">
        <v>193</v>
      </c>
      <c r="N952" t="s">
        <v>196</v>
      </c>
      <c r="O952" t="s">
        <v>197</v>
      </c>
      <c r="P952" t="s">
        <v>198</v>
      </c>
      <c r="Q952">
        <v>2150</v>
      </c>
      <c r="R952" t="s">
        <v>198</v>
      </c>
      <c r="S952">
        <v>450</v>
      </c>
      <c r="T952">
        <v>5</v>
      </c>
      <c r="U952">
        <v>3</v>
      </c>
      <c r="V952" t="s">
        <v>199</v>
      </c>
      <c r="W952" t="s">
        <v>200</v>
      </c>
      <c r="X952">
        <v>2.125</v>
      </c>
      <c r="Y952" t="s">
        <v>193</v>
      </c>
      <c r="Z952" t="s">
        <v>5694</v>
      </c>
      <c r="AA952" t="s">
        <v>1786</v>
      </c>
      <c r="AB952">
        <v>155</v>
      </c>
      <c r="AD952">
        <v>3</v>
      </c>
      <c r="AE952" t="s">
        <v>193</v>
      </c>
      <c r="AF952" t="s">
        <v>193</v>
      </c>
      <c r="AG952">
        <v>155</v>
      </c>
      <c r="AH952">
        <v>155</v>
      </c>
      <c r="AI952">
        <v>0</v>
      </c>
      <c r="AJ952" t="s">
        <v>193</v>
      </c>
      <c r="AK952" t="s">
        <v>193</v>
      </c>
      <c r="AM952">
        <v>24</v>
      </c>
      <c r="AN952">
        <v>0</v>
      </c>
      <c r="AO952" t="s">
        <v>193</v>
      </c>
      <c r="AP952">
        <v>1.28</v>
      </c>
      <c r="AQ952">
        <v>2.2200000000000002</v>
      </c>
      <c r="AR952">
        <v>99.552999999999997</v>
      </c>
      <c r="AS952" t="s">
        <v>202</v>
      </c>
      <c r="AT952" t="s">
        <v>290</v>
      </c>
      <c r="AU952" t="s">
        <v>204</v>
      </c>
      <c r="AV952" t="s">
        <v>205</v>
      </c>
      <c r="AW952">
        <v>5</v>
      </c>
      <c r="AX952">
        <v>5</v>
      </c>
      <c r="AY952" t="s">
        <v>193</v>
      </c>
      <c r="AZ952" t="s">
        <v>193</v>
      </c>
      <c r="BA952" t="s">
        <v>206</v>
      </c>
      <c r="BB952" t="s">
        <v>206</v>
      </c>
      <c r="BC952" t="s">
        <v>206</v>
      </c>
      <c r="BD952" t="s">
        <v>202</v>
      </c>
      <c r="BE952" t="s">
        <v>206</v>
      </c>
      <c r="BF952" t="s">
        <v>206</v>
      </c>
      <c r="BG952" t="s">
        <v>207</v>
      </c>
      <c r="BH952" t="s">
        <v>336</v>
      </c>
      <c r="BI952">
        <v>150000</v>
      </c>
      <c r="BK952" t="s">
        <v>206</v>
      </c>
      <c r="BL952" t="s">
        <v>208</v>
      </c>
      <c r="BM952" t="s">
        <v>220</v>
      </c>
      <c r="BN952" t="s">
        <v>29</v>
      </c>
      <c r="BO952" t="s">
        <v>33</v>
      </c>
      <c r="BP952" t="s">
        <v>276</v>
      </c>
      <c r="BQ952" t="s">
        <v>193</v>
      </c>
      <c r="BR952" t="s">
        <v>193</v>
      </c>
      <c r="BS952" t="s">
        <v>193</v>
      </c>
      <c r="BT952" t="s">
        <v>193</v>
      </c>
      <c r="BU952" t="s">
        <v>193</v>
      </c>
      <c r="BV952" t="s">
        <v>220</v>
      </c>
      <c r="BW952" t="s">
        <v>291</v>
      </c>
      <c r="BX952" t="s">
        <v>197</v>
      </c>
      <c r="BY952" t="s">
        <v>193</v>
      </c>
      <c r="BZ952" t="s">
        <v>292</v>
      </c>
      <c r="CA952" t="s">
        <v>293</v>
      </c>
      <c r="CB952" t="s">
        <v>1899</v>
      </c>
      <c r="CC952" t="s">
        <v>1900</v>
      </c>
      <c r="CD952" t="s">
        <v>5626</v>
      </c>
      <c r="CE952">
        <v>1</v>
      </c>
      <c r="CF952">
        <v>0</v>
      </c>
      <c r="CG952" t="s">
        <v>214</v>
      </c>
      <c r="CH952" t="s">
        <v>215</v>
      </c>
      <c r="CI952" t="s">
        <v>215</v>
      </c>
      <c r="CJ952" t="s">
        <v>197</v>
      </c>
      <c r="CK952">
        <v>450</v>
      </c>
      <c r="CL952" t="s">
        <v>216</v>
      </c>
      <c r="CM952">
        <v>1</v>
      </c>
      <c r="CN952" t="s">
        <v>199</v>
      </c>
      <c r="CO952" t="s">
        <v>193</v>
      </c>
      <c r="CP952" t="s">
        <v>193</v>
      </c>
      <c r="CQ952" t="s">
        <v>193</v>
      </c>
      <c r="CR952" t="s">
        <v>193</v>
      </c>
      <c r="CS952" t="s">
        <v>193</v>
      </c>
      <c r="CT952" t="s">
        <v>193</v>
      </c>
      <c r="CU952" t="s">
        <v>193</v>
      </c>
      <c r="CV952" t="s">
        <v>193</v>
      </c>
      <c r="CW952" t="s">
        <v>1894</v>
      </c>
      <c r="CX952" t="s">
        <v>217</v>
      </c>
      <c r="CY952" t="s">
        <v>299</v>
      </c>
      <c r="CZ952" t="s">
        <v>193</v>
      </c>
      <c r="DA952" t="s">
        <v>206</v>
      </c>
      <c r="DB952" t="s">
        <v>193</v>
      </c>
      <c r="DC952" t="s">
        <v>193</v>
      </c>
      <c r="DD952" t="s">
        <v>193</v>
      </c>
      <c r="DE952" t="s">
        <v>193</v>
      </c>
      <c r="DF952" t="s">
        <v>193</v>
      </c>
      <c r="DG952" t="s">
        <v>193</v>
      </c>
      <c r="DH952" t="s">
        <v>193</v>
      </c>
      <c r="DI952" t="s">
        <v>193</v>
      </c>
      <c r="DJ952" t="s">
        <v>193</v>
      </c>
      <c r="DK952" t="s">
        <v>193</v>
      </c>
      <c r="DL952" t="s">
        <v>222</v>
      </c>
      <c r="DM952" t="s">
        <v>222</v>
      </c>
      <c r="DN952" t="s">
        <v>223</v>
      </c>
      <c r="DO952" t="s">
        <v>1790</v>
      </c>
      <c r="DP952">
        <v>96.399000000000001</v>
      </c>
      <c r="DQ952">
        <v>2.9049999999999998</v>
      </c>
      <c r="DR952">
        <v>229.5942</v>
      </c>
      <c r="DS952">
        <v>74.594200000000001</v>
      </c>
      <c r="DT952">
        <v>97.137</v>
      </c>
      <c r="DU952">
        <v>2.7429999999999999</v>
      </c>
      <c r="DV952">
        <v>226.6146</v>
      </c>
      <c r="DW952">
        <v>71.614599999999996</v>
      </c>
      <c r="DX952">
        <v>96.721999999999994</v>
      </c>
      <c r="DY952">
        <v>2.835</v>
      </c>
      <c r="DZ952">
        <v>216.80670000000001</v>
      </c>
      <c r="EA952">
        <v>61.806699999999999</v>
      </c>
      <c r="EB952">
        <v>95.117999999999995</v>
      </c>
      <c r="EC952">
        <v>3.1930000000000001</v>
      </c>
      <c r="ED952">
        <v>248.98699999999999</v>
      </c>
      <c r="EE952">
        <v>93.986999999999995</v>
      </c>
      <c r="EF952">
        <v>96.259</v>
      </c>
      <c r="EG952">
        <v>2.9380000000000002</v>
      </c>
      <c r="EH952">
        <v>233.53479999999999</v>
      </c>
      <c r="EI952">
        <v>78.534800000000004</v>
      </c>
      <c r="EJ952">
        <v>94.864999999999995</v>
      </c>
      <c r="EK952">
        <v>3.2509999999999999</v>
      </c>
      <c r="EL952">
        <v>253.44669999999999</v>
      </c>
      <c r="EM952">
        <v>98.446700000000007</v>
      </c>
      <c r="EN952">
        <v>94.367000000000004</v>
      </c>
      <c r="EO952">
        <v>3.3650000000000002</v>
      </c>
      <c r="EP952">
        <v>287.48599999999999</v>
      </c>
      <c r="EQ952">
        <v>132.48599999999999</v>
      </c>
      <c r="ER952">
        <v>93.480999999999995</v>
      </c>
      <c r="ES952">
        <v>3.57</v>
      </c>
      <c r="ET952">
        <v>282.68209999999999</v>
      </c>
      <c r="EU952">
        <v>127.68210000000001</v>
      </c>
      <c r="EV952">
        <v>93.983999999999995</v>
      </c>
      <c r="EW952">
        <v>3.4550000000000001</v>
      </c>
      <c r="EX952">
        <v>266.72930000000002</v>
      </c>
      <c r="EY952">
        <v>111.72929999999999</v>
      </c>
      <c r="EZ952">
        <v>94.747</v>
      </c>
      <c r="FA952">
        <v>3.2810000000000001</v>
      </c>
      <c r="FB952">
        <v>259.44749999999999</v>
      </c>
      <c r="FC952">
        <v>104.44750000000001</v>
      </c>
      <c r="FD952">
        <v>94.144000000000005</v>
      </c>
      <c r="FE952">
        <v>3.42</v>
      </c>
      <c r="FF952">
        <v>296.18329999999997</v>
      </c>
      <c r="FG952">
        <v>141.1833</v>
      </c>
      <c r="FH952">
        <v>39.619999999999997</v>
      </c>
      <c r="FI952">
        <v>1.17</v>
      </c>
      <c r="FJ952">
        <v>69.08</v>
      </c>
      <c r="FK952">
        <v>-3.64</v>
      </c>
      <c r="FL952">
        <v>73.253</v>
      </c>
      <c r="FM952">
        <v>13.43</v>
      </c>
      <c r="FN952">
        <v>0.59730000000000005</v>
      </c>
      <c r="FO952">
        <v>-43.730600000000003</v>
      </c>
      <c r="FP952">
        <v>0.62419999999999998</v>
      </c>
      <c r="FQ952">
        <v>-40.566800000000001</v>
      </c>
      <c r="FR952">
        <v>0.67789999999999995</v>
      </c>
      <c r="FS952">
        <v>-36.567</v>
      </c>
      <c r="FT952">
        <v>0.91200000000000003</v>
      </c>
      <c r="FU952">
        <v>-27.657699999999998</v>
      </c>
      <c r="FV952">
        <v>1.5407</v>
      </c>
      <c r="FW952">
        <v>-12.347</v>
      </c>
      <c r="FX952" t="s">
        <v>1898</v>
      </c>
      <c r="FY952" t="s">
        <v>252</v>
      </c>
    </row>
    <row r="953" spans="1:181" x14ac:dyDescent="0.35">
      <c r="A953">
        <v>956</v>
      </c>
      <c r="B953" t="s">
        <v>5692</v>
      </c>
      <c r="C953" t="s">
        <v>5687</v>
      </c>
      <c r="D953" t="s">
        <v>1894</v>
      </c>
      <c r="E953" t="s">
        <v>1895</v>
      </c>
      <c r="F953" t="s">
        <v>441</v>
      </c>
      <c r="G953" t="s">
        <v>331</v>
      </c>
      <c r="H953" t="s">
        <v>285</v>
      </c>
      <c r="I953" t="s">
        <v>331</v>
      </c>
      <c r="J953" t="s">
        <v>285</v>
      </c>
      <c r="K953" t="s">
        <v>304</v>
      </c>
      <c r="L953" t="s">
        <v>1194</v>
      </c>
      <c r="M953" t="s">
        <v>193</v>
      </c>
      <c r="N953" t="s">
        <v>196</v>
      </c>
      <c r="O953" t="s">
        <v>197</v>
      </c>
      <c r="P953" t="s">
        <v>198</v>
      </c>
      <c r="Q953">
        <v>2150</v>
      </c>
      <c r="R953" t="s">
        <v>198</v>
      </c>
      <c r="S953">
        <v>450</v>
      </c>
      <c r="T953">
        <v>10</v>
      </c>
      <c r="U953">
        <v>3</v>
      </c>
      <c r="V953" t="s">
        <v>199</v>
      </c>
      <c r="W953" t="s">
        <v>200</v>
      </c>
      <c r="X953">
        <v>2.625</v>
      </c>
      <c r="Y953" t="s">
        <v>193</v>
      </c>
      <c r="Z953" t="s">
        <v>5695</v>
      </c>
      <c r="AA953" t="s">
        <v>1544</v>
      </c>
      <c r="AB953">
        <v>175</v>
      </c>
      <c r="AD953">
        <v>3</v>
      </c>
      <c r="AE953" t="s">
        <v>193</v>
      </c>
      <c r="AF953" t="s">
        <v>193</v>
      </c>
      <c r="AG953">
        <v>180</v>
      </c>
      <c r="AH953">
        <v>180</v>
      </c>
      <c r="AI953">
        <v>5</v>
      </c>
      <c r="AJ953" t="s">
        <v>193</v>
      </c>
      <c r="AK953" t="s">
        <v>193</v>
      </c>
      <c r="AM953">
        <v>24</v>
      </c>
      <c r="AN953">
        <v>5</v>
      </c>
      <c r="AO953" t="s">
        <v>193</v>
      </c>
      <c r="AP953">
        <v>1.56</v>
      </c>
      <c r="AQ953">
        <v>2.673</v>
      </c>
      <c r="AR953">
        <v>99.581000000000003</v>
      </c>
      <c r="AS953" t="s">
        <v>202</v>
      </c>
      <c r="AT953" t="s">
        <v>290</v>
      </c>
      <c r="AU953" t="s">
        <v>204</v>
      </c>
      <c r="AV953" t="s">
        <v>205</v>
      </c>
      <c r="AW953">
        <v>5</v>
      </c>
      <c r="AX953">
        <v>5</v>
      </c>
      <c r="AY953" t="s">
        <v>193</v>
      </c>
      <c r="AZ953" t="s">
        <v>193</v>
      </c>
      <c r="BA953" t="s">
        <v>206</v>
      </c>
      <c r="BB953" t="s">
        <v>206</v>
      </c>
      <c r="BC953" t="s">
        <v>206</v>
      </c>
      <c r="BD953" t="s">
        <v>202</v>
      </c>
      <c r="BE953" t="s">
        <v>206</v>
      </c>
      <c r="BF953" t="s">
        <v>206</v>
      </c>
      <c r="BG953" t="s">
        <v>207</v>
      </c>
      <c r="BH953" t="s">
        <v>336</v>
      </c>
      <c r="BI953">
        <v>150000</v>
      </c>
      <c r="BK953" t="s">
        <v>206</v>
      </c>
      <c r="BL953" t="s">
        <v>208</v>
      </c>
      <c r="BM953" t="s">
        <v>220</v>
      </c>
      <c r="BN953" t="s">
        <v>29</v>
      </c>
      <c r="BO953" t="s">
        <v>33</v>
      </c>
      <c r="BP953" t="s">
        <v>276</v>
      </c>
      <c r="BQ953" t="s">
        <v>193</v>
      </c>
      <c r="BR953" t="s">
        <v>193</v>
      </c>
      <c r="BS953" t="s">
        <v>193</v>
      </c>
      <c r="BT953" t="s">
        <v>193</v>
      </c>
      <c r="BU953" t="s">
        <v>193</v>
      </c>
      <c r="BV953" t="s">
        <v>220</v>
      </c>
      <c r="BW953" t="s">
        <v>291</v>
      </c>
      <c r="BX953" t="s">
        <v>197</v>
      </c>
      <c r="BY953" t="s">
        <v>193</v>
      </c>
      <c r="BZ953" t="s">
        <v>292</v>
      </c>
      <c r="CA953" t="s">
        <v>293</v>
      </c>
      <c r="CB953" t="s">
        <v>1901</v>
      </c>
      <c r="CC953" t="s">
        <v>1902</v>
      </c>
      <c r="CD953" t="s">
        <v>5626</v>
      </c>
      <c r="CE953">
        <v>1</v>
      </c>
      <c r="CF953">
        <v>0</v>
      </c>
      <c r="CG953" t="s">
        <v>214</v>
      </c>
      <c r="CH953" t="s">
        <v>215</v>
      </c>
      <c r="CI953" t="s">
        <v>215</v>
      </c>
      <c r="CJ953" t="s">
        <v>197</v>
      </c>
      <c r="CK953">
        <v>450</v>
      </c>
      <c r="CL953" t="s">
        <v>216</v>
      </c>
      <c r="CM953">
        <v>1</v>
      </c>
      <c r="CN953" t="s">
        <v>199</v>
      </c>
      <c r="CO953" t="s">
        <v>193</v>
      </c>
      <c r="CP953" t="s">
        <v>193</v>
      </c>
      <c r="CQ953" t="s">
        <v>193</v>
      </c>
      <c r="CR953" t="s">
        <v>193</v>
      </c>
      <c r="CS953" t="s">
        <v>193</v>
      </c>
      <c r="CT953" t="s">
        <v>193</v>
      </c>
      <c r="CU953" t="s">
        <v>193</v>
      </c>
      <c r="CV953" t="s">
        <v>193</v>
      </c>
      <c r="CW953" t="s">
        <v>1894</v>
      </c>
      <c r="CX953" t="s">
        <v>217</v>
      </c>
      <c r="CY953" t="s">
        <v>299</v>
      </c>
      <c r="CZ953" t="s">
        <v>193</v>
      </c>
      <c r="DA953" t="s">
        <v>206</v>
      </c>
      <c r="DB953" t="s">
        <v>193</v>
      </c>
      <c r="DC953" t="s">
        <v>193</v>
      </c>
      <c r="DD953" t="s">
        <v>193</v>
      </c>
      <c r="DE953" t="s">
        <v>193</v>
      </c>
      <c r="DF953" t="s">
        <v>193</v>
      </c>
      <c r="DG953" t="s">
        <v>193</v>
      </c>
      <c r="DH953" t="s">
        <v>193</v>
      </c>
      <c r="DI953" t="s">
        <v>193</v>
      </c>
      <c r="DJ953" t="s">
        <v>193</v>
      </c>
      <c r="DK953" t="s">
        <v>193</v>
      </c>
      <c r="DL953" t="s">
        <v>222</v>
      </c>
      <c r="DM953" t="s">
        <v>222</v>
      </c>
      <c r="DN953" t="s">
        <v>223</v>
      </c>
      <c r="DO953" t="s">
        <v>1547</v>
      </c>
      <c r="DP953">
        <v>94.739000000000004</v>
      </c>
      <c r="DQ953">
        <v>3.246</v>
      </c>
      <c r="DR953">
        <v>248.39240000000001</v>
      </c>
      <c r="DS953">
        <v>73.392399999999995</v>
      </c>
      <c r="DT953">
        <v>95.317999999999998</v>
      </c>
      <c r="DU953">
        <v>3.1760000000000002</v>
      </c>
      <c r="DV953">
        <v>263.55040000000002</v>
      </c>
      <c r="DW953">
        <v>88.550399999999996</v>
      </c>
      <c r="DX953">
        <v>94.016999999999996</v>
      </c>
      <c r="DY953">
        <v>3.3340000000000001</v>
      </c>
      <c r="DZ953">
        <v>253.1207</v>
      </c>
      <c r="EA953">
        <v>78.120699999999999</v>
      </c>
      <c r="EB953">
        <v>93.052000000000007</v>
      </c>
      <c r="EC953">
        <v>3.4540000000000002</v>
      </c>
      <c r="ED953">
        <v>258.46300000000002</v>
      </c>
      <c r="EE953">
        <v>83.462999999999994</v>
      </c>
      <c r="EF953">
        <v>93.980999999999995</v>
      </c>
      <c r="EG953">
        <v>3.339</v>
      </c>
      <c r="EH953">
        <v>253.5343</v>
      </c>
      <c r="EI953">
        <v>78.534300000000002</v>
      </c>
      <c r="EJ953">
        <v>91.314999999999998</v>
      </c>
      <c r="EK953">
        <v>3.673</v>
      </c>
      <c r="EL953">
        <v>271.28550000000001</v>
      </c>
      <c r="EM953">
        <v>96.285499999999999</v>
      </c>
      <c r="EN953">
        <v>89.757999999999996</v>
      </c>
      <c r="EO953">
        <v>3.8730000000000002</v>
      </c>
      <c r="EP953">
        <v>315.50060000000002</v>
      </c>
      <c r="EQ953">
        <v>140.50059999999999</v>
      </c>
      <c r="ER953">
        <v>88.387</v>
      </c>
      <c r="ES953">
        <v>4.0529999999999999</v>
      </c>
      <c r="ET953">
        <v>297.47239999999999</v>
      </c>
      <c r="EU953">
        <v>122.47239999999999</v>
      </c>
      <c r="EV953">
        <v>88.153000000000006</v>
      </c>
      <c r="EW953">
        <v>4.0839999999999996</v>
      </c>
      <c r="EX953">
        <v>289.25729999999999</v>
      </c>
      <c r="EY953">
        <v>114.2573</v>
      </c>
      <c r="EZ953">
        <v>88.463999999999999</v>
      </c>
      <c r="FA953">
        <v>4.0439999999999996</v>
      </c>
      <c r="FB953">
        <v>290.39019999999999</v>
      </c>
      <c r="FC953">
        <v>115.39019999999999</v>
      </c>
      <c r="FD953">
        <v>87.293000000000006</v>
      </c>
      <c r="FE953">
        <v>4.2</v>
      </c>
      <c r="FF953">
        <v>335.4785</v>
      </c>
      <c r="FG953">
        <v>160.4785</v>
      </c>
      <c r="FH953">
        <v>39.619999999999997</v>
      </c>
      <c r="FI953">
        <v>1.17</v>
      </c>
      <c r="FJ953">
        <v>69.08</v>
      </c>
      <c r="FK953">
        <v>-3.64</v>
      </c>
      <c r="FL953">
        <v>73.253</v>
      </c>
      <c r="FM953">
        <v>13.43</v>
      </c>
      <c r="FN953">
        <v>0.59730000000000005</v>
      </c>
      <c r="FO953">
        <v>-43.730600000000003</v>
      </c>
      <c r="FP953">
        <v>0.62419999999999998</v>
      </c>
      <c r="FQ953">
        <v>-40.566800000000001</v>
      </c>
      <c r="FR953">
        <v>0.67789999999999995</v>
      </c>
      <c r="FS953">
        <v>-36.567</v>
      </c>
      <c r="FT953">
        <v>0.91200000000000003</v>
      </c>
      <c r="FU953">
        <v>-27.657699999999998</v>
      </c>
      <c r="FV953">
        <v>1.5407</v>
      </c>
      <c r="FW953">
        <v>-12.347</v>
      </c>
      <c r="FX953" t="s">
        <v>1898</v>
      </c>
      <c r="FY953" t="s">
        <v>252</v>
      </c>
    </row>
    <row r="954" spans="1:181" x14ac:dyDescent="0.35">
      <c r="A954">
        <v>957</v>
      </c>
      <c r="B954" t="s">
        <v>5692</v>
      </c>
      <c r="C954" t="s">
        <v>5687</v>
      </c>
      <c r="D954" t="s">
        <v>1903</v>
      </c>
      <c r="E954" t="s">
        <v>1904</v>
      </c>
      <c r="F954" t="s">
        <v>441</v>
      </c>
      <c r="G954" t="s">
        <v>193</v>
      </c>
      <c r="H954" t="s">
        <v>194</v>
      </c>
      <c r="I954" t="s">
        <v>193</v>
      </c>
      <c r="J954" t="s">
        <v>285</v>
      </c>
      <c r="K954" t="s">
        <v>193</v>
      </c>
      <c r="L954" t="s">
        <v>1905</v>
      </c>
      <c r="M954" t="s">
        <v>193</v>
      </c>
      <c r="N954" t="s">
        <v>196</v>
      </c>
      <c r="O954" t="s">
        <v>197</v>
      </c>
      <c r="P954" t="s">
        <v>198</v>
      </c>
      <c r="Q954">
        <v>1500</v>
      </c>
      <c r="R954" t="s">
        <v>198</v>
      </c>
      <c r="S954">
        <v>500</v>
      </c>
      <c r="T954">
        <v>6</v>
      </c>
      <c r="U954">
        <v>3</v>
      </c>
      <c r="V954" t="s">
        <v>199</v>
      </c>
      <c r="W954" t="s">
        <v>200</v>
      </c>
      <c r="X954">
        <v>1.5</v>
      </c>
      <c r="Y954" t="s">
        <v>193</v>
      </c>
      <c r="Z954" t="s">
        <v>5696</v>
      </c>
      <c r="AA954" t="s">
        <v>1786</v>
      </c>
      <c r="AB954">
        <v>90</v>
      </c>
      <c r="AD954" t="s">
        <v>193</v>
      </c>
      <c r="AE954" t="s">
        <v>193</v>
      </c>
      <c r="AF954" t="s">
        <v>193</v>
      </c>
      <c r="AG954">
        <v>120</v>
      </c>
      <c r="AH954">
        <v>95</v>
      </c>
      <c r="AI954">
        <v>5</v>
      </c>
      <c r="AJ954" t="s">
        <v>193</v>
      </c>
      <c r="AK954" t="s">
        <v>193</v>
      </c>
      <c r="AM954">
        <v>5</v>
      </c>
      <c r="AN954">
        <v>30</v>
      </c>
      <c r="AO954" t="s">
        <v>193</v>
      </c>
      <c r="AP954">
        <v>3.4</v>
      </c>
      <c r="AQ954">
        <v>1.575</v>
      </c>
      <c r="AR954">
        <v>99.572000000000003</v>
      </c>
      <c r="AS954" t="s">
        <v>202</v>
      </c>
      <c r="AT954" t="s">
        <v>290</v>
      </c>
      <c r="AU954" t="s">
        <v>204</v>
      </c>
      <c r="AV954" t="s">
        <v>205</v>
      </c>
      <c r="AW954">
        <v>5</v>
      </c>
      <c r="AX954">
        <v>5</v>
      </c>
      <c r="AY954" t="s">
        <v>193</v>
      </c>
      <c r="AZ954" t="s">
        <v>193</v>
      </c>
      <c r="BA954" t="s">
        <v>206</v>
      </c>
      <c r="BB954" t="s">
        <v>206</v>
      </c>
      <c r="BC954" t="s">
        <v>206</v>
      </c>
      <c r="BD954" t="s">
        <v>202</v>
      </c>
      <c r="BE954" t="s">
        <v>206</v>
      </c>
      <c r="BF954" t="s">
        <v>206</v>
      </c>
      <c r="BG954" t="s">
        <v>1464</v>
      </c>
      <c r="BH954" t="s">
        <v>207</v>
      </c>
      <c r="BI954">
        <v>1000</v>
      </c>
      <c r="BK954" t="s">
        <v>206</v>
      </c>
      <c r="BL954" t="s">
        <v>208</v>
      </c>
      <c r="BM954" t="s">
        <v>26</v>
      </c>
      <c r="BN954" t="s">
        <v>29</v>
      </c>
      <c r="BO954" t="s">
        <v>31</v>
      </c>
      <c r="BP954" t="s">
        <v>34</v>
      </c>
      <c r="BQ954" t="s">
        <v>193</v>
      </c>
      <c r="BR954" t="s">
        <v>193</v>
      </c>
      <c r="BS954" t="s">
        <v>193</v>
      </c>
      <c r="BT954" t="s">
        <v>193</v>
      </c>
      <c r="BU954" t="s">
        <v>193</v>
      </c>
      <c r="BV954" t="s">
        <v>26</v>
      </c>
      <c r="BW954" t="s">
        <v>209</v>
      </c>
      <c r="BX954" t="s">
        <v>197</v>
      </c>
      <c r="BY954" t="s">
        <v>193</v>
      </c>
      <c r="BZ954" t="s">
        <v>292</v>
      </c>
      <c r="CA954" t="s">
        <v>376</v>
      </c>
      <c r="CB954" t="s">
        <v>1906</v>
      </c>
      <c r="CC954" t="s">
        <v>1907</v>
      </c>
      <c r="CD954" t="s">
        <v>5626</v>
      </c>
      <c r="CE954">
        <v>1</v>
      </c>
      <c r="CF954">
        <v>1</v>
      </c>
      <c r="CG954" t="s">
        <v>214</v>
      </c>
      <c r="CH954" t="s">
        <v>215</v>
      </c>
      <c r="CI954" t="s">
        <v>215</v>
      </c>
      <c r="CJ954" t="s">
        <v>197</v>
      </c>
      <c r="CK954">
        <v>500</v>
      </c>
      <c r="CL954" t="s">
        <v>216</v>
      </c>
      <c r="CM954">
        <v>1</v>
      </c>
      <c r="CN954" t="s">
        <v>199</v>
      </c>
      <c r="CO954" t="s">
        <v>193</v>
      </c>
      <c r="CP954" t="s">
        <v>193</v>
      </c>
      <c r="CQ954" t="s">
        <v>193</v>
      </c>
      <c r="CR954" t="s">
        <v>193</v>
      </c>
      <c r="CS954" t="s">
        <v>193</v>
      </c>
      <c r="CT954" t="s">
        <v>193</v>
      </c>
      <c r="CU954" t="s">
        <v>193</v>
      </c>
      <c r="CV954" t="s">
        <v>193</v>
      </c>
      <c r="CW954" t="s">
        <v>1903</v>
      </c>
      <c r="CX954" t="s">
        <v>217</v>
      </c>
      <c r="CY954">
        <v>0.375</v>
      </c>
      <c r="CZ954">
        <v>1.875</v>
      </c>
      <c r="DA954" t="s">
        <v>206</v>
      </c>
      <c r="DB954" t="s">
        <v>193</v>
      </c>
      <c r="DC954" t="s">
        <v>193</v>
      </c>
      <c r="DD954" t="s">
        <v>193</v>
      </c>
      <c r="DE954" t="s">
        <v>193</v>
      </c>
      <c r="DF954" t="s">
        <v>193</v>
      </c>
      <c r="DG954" t="s">
        <v>1908</v>
      </c>
      <c r="DH954" t="s">
        <v>446</v>
      </c>
      <c r="DI954" t="s">
        <v>276</v>
      </c>
      <c r="DJ954" t="s">
        <v>525</v>
      </c>
      <c r="DK954" t="s">
        <v>375</v>
      </c>
      <c r="DL954" t="s">
        <v>222</v>
      </c>
      <c r="DM954" t="s">
        <v>222</v>
      </c>
      <c r="DN954" t="s">
        <v>223</v>
      </c>
      <c r="DO954" t="s">
        <v>1790</v>
      </c>
      <c r="DP954">
        <v>99.191999999999993</v>
      </c>
      <c r="DQ954">
        <v>1.6419999999999999</v>
      </c>
      <c r="DR954">
        <v>103.2942</v>
      </c>
      <c r="DS954">
        <v>13.2942</v>
      </c>
      <c r="DT954">
        <v>97.983999999999995</v>
      </c>
      <c r="DU954">
        <v>1.857</v>
      </c>
      <c r="DV954">
        <v>138.0146</v>
      </c>
      <c r="DW954">
        <v>48.014600000000002</v>
      </c>
      <c r="DX954">
        <v>97.983999999999995</v>
      </c>
      <c r="DY954">
        <v>1.857</v>
      </c>
      <c r="DZ954">
        <v>119.0067</v>
      </c>
      <c r="EA954">
        <v>29.006699999999999</v>
      </c>
      <c r="EB954">
        <v>97.86</v>
      </c>
      <c r="EC954">
        <v>1.88</v>
      </c>
      <c r="ED954">
        <v>117.687</v>
      </c>
      <c r="EE954">
        <v>27.687000000000001</v>
      </c>
      <c r="EF954">
        <v>97.688999999999993</v>
      </c>
      <c r="EG954">
        <v>1.911</v>
      </c>
      <c r="EH954">
        <v>130.8348</v>
      </c>
      <c r="EI954">
        <v>40.834800000000001</v>
      </c>
      <c r="EJ954">
        <v>97.688999999999993</v>
      </c>
      <c r="EK954">
        <v>1.911</v>
      </c>
      <c r="EL954">
        <v>119.44670000000001</v>
      </c>
      <c r="EM954">
        <v>29.4467</v>
      </c>
      <c r="EN954">
        <v>92.614000000000004</v>
      </c>
      <c r="EO954">
        <v>2.8540000000000001</v>
      </c>
      <c r="EP954">
        <v>236.386</v>
      </c>
      <c r="EQ954">
        <v>146.386</v>
      </c>
      <c r="ER954">
        <v>91.498000000000005</v>
      </c>
      <c r="ES954">
        <v>3.0710000000000002</v>
      </c>
      <c r="ET954">
        <v>232.78210000000001</v>
      </c>
      <c r="EU954">
        <v>142.78210000000001</v>
      </c>
      <c r="EV954">
        <v>91.498000000000005</v>
      </c>
      <c r="EW954">
        <v>3.0710000000000002</v>
      </c>
      <c r="EX954">
        <v>228.32929999999999</v>
      </c>
      <c r="EY954">
        <v>138.32929999999999</v>
      </c>
      <c r="EZ954">
        <v>91.498000000000005</v>
      </c>
      <c r="FA954">
        <v>3.0710000000000002</v>
      </c>
      <c r="FB954">
        <v>238.44749999999999</v>
      </c>
      <c r="FC954">
        <v>148.44749999999999</v>
      </c>
      <c r="FD954">
        <v>91.498000000000005</v>
      </c>
      <c r="FE954">
        <v>3.0710000000000002</v>
      </c>
      <c r="FF954">
        <v>261.2833</v>
      </c>
      <c r="FG954">
        <v>171.2833</v>
      </c>
      <c r="FH954">
        <v>39.619999999999997</v>
      </c>
      <c r="FI954">
        <v>1.17</v>
      </c>
      <c r="FJ954">
        <v>69.08</v>
      </c>
      <c r="FK954">
        <v>-3.64</v>
      </c>
      <c r="FL954">
        <v>73.253</v>
      </c>
      <c r="FM954">
        <v>13.43</v>
      </c>
      <c r="FN954">
        <v>0.59730000000000005</v>
      </c>
      <c r="FO954">
        <v>-43.730600000000003</v>
      </c>
      <c r="FP954">
        <v>0.62419999999999998</v>
      </c>
      <c r="FQ954">
        <v>-40.566800000000001</v>
      </c>
      <c r="FR954">
        <v>0.67789999999999995</v>
      </c>
      <c r="FS954">
        <v>-36.567</v>
      </c>
      <c r="FT954">
        <v>0.91200000000000003</v>
      </c>
      <c r="FU954">
        <v>-27.657699999999998</v>
      </c>
      <c r="FV954">
        <v>1.5407</v>
      </c>
      <c r="FW954">
        <v>-12.347</v>
      </c>
      <c r="FX954" t="s">
        <v>1909</v>
      </c>
      <c r="FY954">
        <v>43818.22</v>
      </c>
    </row>
    <row r="955" spans="1:181" x14ac:dyDescent="0.35">
      <c r="A955">
        <v>958</v>
      </c>
      <c r="B955" t="s">
        <v>5692</v>
      </c>
      <c r="C955" t="s">
        <v>5687</v>
      </c>
      <c r="D955" t="s">
        <v>1903</v>
      </c>
      <c r="E955" t="s">
        <v>1904</v>
      </c>
      <c r="F955" t="s">
        <v>441</v>
      </c>
      <c r="G955" t="s">
        <v>193</v>
      </c>
      <c r="H955" t="s">
        <v>194</v>
      </c>
      <c r="I955" t="s">
        <v>193</v>
      </c>
      <c r="J955" t="s">
        <v>285</v>
      </c>
      <c r="K955" t="s">
        <v>193</v>
      </c>
      <c r="L955" t="s">
        <v>1905</v>
      </c>
      <c r="M955" t="s">
        <v>193</v>
      </c>
      <c r="N955" t="s">
        <v>196</v>
      </c>
      <c r="O955" t="s">
        <v>197</v>
      </c>
      <c r="P955" t="s">
        <v>198</v>
      </c>
      <c r="Q955">
        <v>1500</v>
      </c>
      <c r="R955" t="s">
        <v>198</v>
      </c>
      <c r="S955">
        <v>500</v>
      </c>
      <c r="T955">
        <v>10</v>
      </c>
      <c r="U955">
        <v>3</v>
      </c>
      <c r="V955" t="s">
        <v>199</v>
      </c>
      <c r="W955" t="s">
        <v>200</v>
      </c>
      <c r="X955">
        <v>2.1</v>
      </c>
      <c r="Y955" t="s">
        <v>193</v>
      </c>
      <c r="Z955" t="s">
        <v>5695</v>
      </c>
      <c r="AA955" t="s">
        <v>1544</v>
      </c>
      <c r="AB955">
        <v>120</v>
      </c>
      <c r="AD955">
        <v>2</v>
      </c>
      <c r="AE955" t="s">
        <v>193</v>
      </c>
      <c r="AF955" t="s">
        <v>193</v>
      </c>
      <c r="AG955">
        <v>150</v>
      </c>
      <c r="AH955">
        <v>125</v>
      </c>
      <c r="AI955">
        <v>5</v>
      </c>
      <c r="AJ955" t="s">
        <v>193</v>
      </c>
      <c r="AK955" t="s">
        <v>193</v>
      </c>
      <c r="AM955">
        <v>5</v>
      </c>
      <c r="AN955">
        <v>30</v>
      </c>
      <c r="AO955" t="s">
        <v>193</v>
      </c>
      <c r="AP955">
        <v>2.4</v>
      </c>
      <c r="AQ955">
        <v>2.1280000000000001</v>
      </c>
      <c r="AR955">
        <v>99.748999999999995</v>
      </c>
      <c r="AS955" t="s">
        <v>202</v>
      </c>
      <c r="AT955" t="s">
        <v>290</v>
      </c>
      <c r="AU955" t="s">
        <v>204</v>
      </c>
      <c r="AV955" t="s">
        <v>205</v>
      </c>
      <c r="AW955">
        <v>5</v>
      </c>
      <c r="AX955">
        <v>5</v>
      </c>
      <c r="AY955" t="s">
        <v>193</v>
      </c>
      <c r="AZ955" t="s">
        <v>193</v>
      </c>
      <c r="BA955" t="s">
        <v>206</v>
      </c>
      <c r="BB955" t="s">
        <v>206</v>
      </c>
      <c r="BC955" t="s">
        <v>206</v>
      </c>
      <c r="BD955" t="s">
        <v>202</v>
      </c>
      <c r="BE955" t="s">
        <v>206</v>
      </c>
      <c r="BF955" t="s">
        <v>206</v>
      </c>
      <c r="BG955" t="s">
        <v>1464</v>
      </c>
      <c r="BH955" t="s">
        <v>207</v>
      </c>
      <c r="BI955">
        <v>1000</v>
      </c>
      <c r="BK955" t="s">
        <v>206</v>
      </c>
      <c r="BL955" t="s">
        <v>208</v>
      </c>
      <c r="BM955" t="s">
        <v>26</v>
      </c>
      <c r="BN955" t="s">
        <v>29</v>
      </c>
      <c r="BO955" t="s">
        <v>31</v>
      </c>
      <c r="BP955" t="s">
        <v>34</v>
      </c>
      <c r="BQ955" t="s">
        <v>193</v>
      </c>
      <c r="BR955" t="s">
        <v>193</v>
      </c>
      <c r="BS955" t="s">
        <v>193</v>
      </c>
      <c r="BT955" t="s">
        <v>193</v>
      </c>
      <c r="BU955" t="s">
        <v>193</v>
      </c>
      <c r="BV955" t="s">
        <v>34</v>
      </c>
      <c r="BW955" t="s">
        <v>209</v>
      </c>
      <c r="BX955" t="s">
        <v>197</v>
      </c>
      <c r="BY955" t="s">
        <v>193</v>
      </c>
      <c r="BZ955" t="s">
        <v>292</v>
      </c>
      <c r="CA955" t="s">
        <v>376</v>
      </c>
      <c r="CB955" t="s">
        <v>1910</v>
      </c>
      <c r="CC955" t="s">
        <v>1911</v>
      </c>
      <c r="CD955" t="s">
        <v>5626</v>
      </c>
      <c r="CE955">
        <v>1</v>
      </c>
      <c r="CF955">
        <v>0</v>
      </c>
      <c r="CG955" t="s">
        <v>214</v>
      </c>
      <c r="CH955" t="s">
        <v>215</v>
      </c>
      <c r="CI955" t="s">
        <v>215</v>
      </c>
      <c r="CJ955" t="s">
        <v>197</v>
      </c>
      <c r="CK955">
        <v>500</v>
      </c>
      <c r="CL955" t="s">
        <v>216</v>
      </c>
      <c r="CM955">
        <v>1</v>
      </c>
      <c r="CN955" t="s">
        <v>199</v>
      </c>
      <c r="CO955" t="s">
        <v>193</v>
      </c>
      <c r="CP955" t="s">
        <v>193</v>
      </c>
      <c r="CQ955" t="s">
        <v>193</v>
      </c>
      <c r="CR955" t="s">
        <v>193</v>
      </c>
      <c r="CS955" t="s">
        <v>193</v>
      </c>
      <c r="CT955" t="s">
        <v>193</v>
      </c>
      <c r="CU955" t="s">
        <v>193</v>
      </c>
      <c r="CV955" t="s">
        <v>193</v>
      </c>
      <c r="CW955" t="s">
        <v>1903</v>
      </c>
      <c r="CX955" t="s">
        <v>217</v>
      </c>
      <c r="CY955">
        <v>0.45</v>
      </c>
      <c r="CZ955">
        <v>2.25</v>
      </c>
      <c r="DA955" t="s">
        <v>206</v>
      </c>
      <c r="DB955" t="s">
        <v>193</v>
      </c>
      <c r="DC955" t="s">
        <v>193</v>
      </c>
      <c r="DD955" t="s">
        <v>193</v>
      </c>
      <c r="DE955" t="s">
        <v>193</v>
      </c>
      <c r="DF955" t="s">
        <v>193</v>
      </c>
      <c r="DG955" t="s">
        <v>860</v>
      </c>
      <c r="DH955" t="s">
        <v>446</v>
      </c>
      <c r="DI955" t="s">
        <v>276</v>
      </c>
      <c r="DJ955" t="s">
        <v>525</v>
      </c>
      <c r="DK955" t="s">
        <v>375</v>
      </c>
      <c r="DL955" t="s">
        <v>222</v>
      </c>
      <c r="DM955" t="s">
        <v>222</v>
      </c>
      <c r="DN955" t="s">
        <v>223</v>
      </c>
      <c r="DO955" t="s">
        <v>1547</v>
      </c>
      <c r="DP955">
        <v>99.625</v>
      </c>
      <c r="DQ955">
        <v>2.1419999999999999</v>
      </c>
      <c r="DR955">
        <v>137.9924</v>
      </c>
      <c r="DS955">
        <v>17.9924</v>
      </c>
      <c r="DT955">
        <v>98.185000000000002</v>
      </c>
      <c r="DU955">
        <v>2.3039999999999998</v>
      </c>
      <c r="DV955">
        <v>176.35040000000001</v>
      </c>
      <c r="DW955">
        <v>56.3504</v>
      </c>
      <c r="DX955">
        <v>96.525999999999996</v>
      </c>
      <c r="DY955">
        <v>2.4950000000000001</v>
      </c>
      <c r="DZ955">
        <v>169.22069999999999</v>
      </c>
      <c r="EA955">
        <v>49.220700000000001</v>
      </c>
      <c r="EB955">
        <v>95.417000000000002</v>
      </c>
      <c r="EC955">
        <v>2.625</v>
      </c>
      <c r="ED955">
        <v>175.56299999999999</v>
      </c>
      <c r="EE955">
        <v>55.563000000000002</v>
      </c>
      <c r="EF955">
        <v>94.781999999999996</v>
      </c>
      <c r="EG955">
        <v>2.7</v>
      </c>
      <c r="EH955">
        <v>189.6343</v>
      </c>
      <c r="EI955">
        <v>69.634299999999996</v>
      </c>
      <c r="EJ955">
        <v>93.968999999999994</v>
      </c>
      <c r="EK955">
        <v>2.7970000000000002</v>
      </c>
      <c r="EL955">
        <v>183.68549999999999</v>
      </c>
      <c r="EM955">
        <v>63.685499999999998</v>
      </c>
      <c r="EN955">
        <v>86.164000000000001</v>
      </c>
      <c r="EO955">
        <v>3.778</v>
      </c>
      <c r="EP955">
        <v>306.00060000000002</v>
      </c>
      <c r="EQ955">
        <v>186.00059999999999</v>
      </c>
      <c r="ER955">
        <v>81.569999999999993</v>
      </c>
      <c r="ES955">
        <v>4.4050000000000002</v>
      </c>
      <c r="ET955">
        <v>332.67239999999998</v>
      </c>
      <c r="EU955">
        <v>212.67240000000001</v>
      </c>
      <c r="EV955">
        <v>83.143000000000001</v>
      </c>
      <c r="EW955">
        <v>4.1870000000000003</v>
      </c>
      <c r="EX955">
        <v>299.5573</v>
      </c>
      <c r="EY955">
        <v>179.5573</v>
      </c>
      <c r="EZ955">
        <v>85.001999999999995</v>
      </c>
      <c r="FA955">
        <v>3.9350000000000001</v>
      </c>
      <c r="FB955">
        <v>279.49020000000002</v>
      </c>
      <c r="FC955">
        <v>159.49019999999999</v>
      </c>
      <c r="FD955">
        <v>85.001999999999995</v>
      </c>
      <c r="FE955">
        <v>3.9350000000000001</v>
      </c>
      <c r="FF955">
        <v>308.9785</v>
      </c>
      <c r="FG955">
        <v>188.9785</v>
      </c>
      <c r="FH955">
        <v>39.619999999999997</v>
      </c>
      <c r="FI955">
        <v>1.17</v>
      </c>
      <c r="FJ955">
        <v>69.08</v>
      </c>
      <c r="FK955">
        <v>-3.64</v>
      </c>
      <c r="FL955">
        <v>73.253</v>
      </c>
      <c r="FM955">
        <v>13.43</v>
      </c>
      <c r="FN955">
        <v>0.59730000000000005</v>
      </c>
      <c r="FO955">
        <v>-43.730600000000003</v>
      </c>
      <c r="FP955">
        <v>0.62419999999999998</v>
      </c>
      <c r="FQ955">
        <v>-40.566800000000001</v>
      </c>
      <c r="FR955">
        <v>0.67789999999999995</v>
      </c>
      <c r="FS955">
        <v>-36.567</v>
      </c>
      <c r="FT955">
        <v>0.91200000000000003</v>
      </c>
      <c r="FU955">
        <v>-27.657699999999998</v>
      </c>
      <c r="FV955">
        <v>1.5407</v>
      </c>
      <c r="FW955">
        <v>-12.347</v>
      </c>
      <c r="FX955" t="s">
        <v>1909</v>
      </c>
      <c r="FY955">
        <v>43818.22</v>
      </c>
    </row>
    <row r="956" spans="1:181" x14ac:dyDescent="0.35">
      <c r="A956">
        <v>959</v>
      </c>
      <c r="B956" t="s">
        <v>5692</v>
      </c>
      <c r="C956" t="s">
        <v>5687</v>
      </c>
      <c r="D956" t="s">
        <v>1903</v>
      </c>
      <c r="E956" t="s">
        <v>1904</v>
      </c>
      <c r="F956" t="s">
        <v>441</v>
      </c>
      <c r="G956" t="s">
        <v>193</v>
      </c>
      <c r="H956" t="s">
        <v>194</v>
      </c>
      <c r="I956" t="s">
        <v>193</v>
      </c>
      <c r="J956" t="s">
        <v>285</v>
      </c>
      <c r="K956" t="s">
        <v>193</v>
      </c>
      <c r="L956" t="s">
        <v>1905</v>
      </c>
      <c r="M956" t="s">
        <v>193</v>
      </c>
      <c r="N956" t="s">
        <v>196</v>
      </c>
      <c r="O956" t="s">
        <v>197</v>
      </c>
      <c r="P956" t="s">
        <v>198</v>
      </c>
      <c r="Q956">
        <v>1500</v>
      </c>
      <c r="R956" t="s">
        <v>198</v>
      </c>
      <c r="S956">
        <v>500</v>
      </c>
      <c r="T956">
        <v>20</v>
      </c>
      <c r="U956">
        <v>3</v>
      </c>
      <c r="V956" t="s">
        <v>199</v>
      </c>
      <c r="W956" t="s">
        <v>200</v>
      </c>
      <c r="X956">
        <v>3</v>
      </c>
      <c r="Y956" t="s">
        <v>193</v>
      </c>
      <c r="Z956" t="s">
        <v>5697</v>
      </c>
      <c r="AA956" t="s">
        <v>999</v>
      </c>
      <c r="AB956">
        <v>145</v>
      </c>
      <c r="AD956">
        <v>4</v>
      </c>
      <c r="AE956" t="s">
        <v>193</v>
      </c>
      <c r="AF956" t="s">
        <v>193</v>
      </c>
      <c r="AG956">
        <v>175</v>
      </c>
      <c r="AH956">
        <v>150</v>
      </c>
      <c r="AI956">
        <v>5</v>
      </c>
      <c r="AJ956" t="s">
        <v>193</v>
      </c>
      <c r="AK956" t="s">
        <v>193</v>
      </c>
      <c r="AM956">
        <v>5</v>
      </c>
      <c r="AN956">
        <v>30</v>
      </c>
      <c r="AO956" t="s">
        <v>193</v>
      </c>
      <c r="AP956">
        <v>2.5</v>
      </c>
      <c r="AQ956">
        <v>3.0169999999999999</v>
      </c>
      <c r="AR956">
        <v>99.745999999999995</v>
      </c>
      <c r="AS956" t="s">
        <v>202</v>
      </c>
      <c r="AT956" t="s">
        <v>290</v>
      </c>
      <c r="AU956" t="s">
        <v>204</v>
      </c>
      <c r="AV956" t="s">
        <v>205</v>
      </c>
      <c r="AW956">
        <v>5</v>
      </c>
      <c r="AX956">
        <v>5</v>
      </c>
      <c r="AY956" t="s">
        <v>193</v>
      </c>
      <c r="AZ956" t="s">
        <v>193</v>
      </c>
      <c r="BA956" t="s">
        <v>206</v>
      </c>
      <c r="BB956" t="s">
        <v>206</v>
      </c>
      <c r="BC956" t="s">
        <v>206</v>
      </c>
      <c r="BD956" t="s">
        <v>202</v>
      </c>
      <c r="BE956" t="s">
        <v>206</v>
      </c>
      <c r="BF956" t="s">
        <v>206</v>
      </c>
      <c r="BG956" t="s">
        <v>1464</v>
      </c>
      <c r="BH956" t="s">
        <v>207</v>
      </c>
      <c r="BI956">
        <v>1000</v>
      </c>
      <c r="BK956" t="s">
        <v>206</v>
      </c>
      <c r="BL956" t="s">
        <v>208</v>
      </c>
      <c r="BM956" t="s">
        <v>26</v>
      </c>
      <c r="BN956" t="s">
        <v>29</v>
      </c>
      <c r="BO956" t="s">
        <v>31</v>
      </c>
      <c r="BP956" t="s">
        <v>34</v>
      </c>
      <c r="BQ956" t="s">
        <v>193</v>
      </c>
      <c r="BR956" t="s">
        <v>193</v>
      </c>
      <c r="BS956" t="s">
        <v>193</v>
      </c>
      <c r="BT956" t="s">
        <v>193</v>
      </c>
      <c r="BU956" t="s">
        <v>193</v>
      </c>
      <c r="BV956" t="s">
        <v>34</v>
      </c>
      <c r="BW956" t="s">
        <v>209</v>
      </c>
      <c r="BX956" t="s">
        <v>197</v>
      </c>
      <c r="BY956" t="s">
        <v>193</v>
      </c>
      <c r="BZ956" t="s">
        <v>292</v>
      </c>
      <c r="CA956" t="s">
        <v>376</v>
      </c>
      <c r="CB956" t="s">
        <v>1912</v>
      </c>
      <c r="CC956" t="s">
        <v>1913</v>
      </c>
      <c r="CD956" t="s">
        <v>5626</v>
      </c>
      <c r="CE956">
        <v>1</v>
      </c>
      <c r="CF956">
        <v>0</v>
      </c>
      <c r="CG956" t="s">
        <v>214</v>
      </c>
      <c r="CH956" t="s">
        <v>215</v>
      </c>
      <c r="CI956" t="s">
        <v>215</v>
      </c>
      <c r="CJ956" t="s">
        <v>197</v>
      </c>
      <c r="CK956">
        <v>500</v>
      </c>
      <c r="CL956" t="s">
        <v>216</v>
      </c>
      <c r="CM956">
        <v>1</v>
      </c>
      <c r="CN956" t="s">
        <v>199</v>
      </c>
      <c r="CO956" t="s">
        <v>193</v>
      </c>
      <c r="CP956" t="s">
        <v>193</v>
      </c>
      <c r="CQ956" t="s">
        <v>193</v>
      </c>
      <c r="CR956" t="s">
        <v>193</v>
      </c>
      <c r="CS956" t="s">
        <v>193</v>
      </c>
      <c r="CT956" t="s">
        <v>193</v>
      </c>
      <c r="CU956" t="s">
        <v>193</v>
      </c>
      <c r="CV956" t="s">
        <v>193</v>
      </c>
      <c r="CW956" t="s">
        <v>1903</v>
      </c>
      <c r="CX956" t="s">
        <v>217</v>
      </c>
      <c r="CY956">
        <v>0.875</v>
      </c>
      <c r="CZ956">
        <v>4.375</v>
      </c>
      <c r="DA956" t="s">
        <v>206</v>
      </c>
      <c r="DB956" t="s">
        <v>193</v>
      </c>
      <c r="DC956" t="s">
        <v>193</v>
      </c>
      <c r="DD956" t="s">
        <v>193</v>
      </c>
      <c r="DE956" t="s">
        <v>193</v>
      </c>
      <c r="DF956" t="s">
        <v>193</v>
      </c>
      <c r="DG956" t="s">
        <v>860</v>
      </c>
      <c r="DH956" t="s">
        <v>446</v>
      </c>
      <c r="DI956" t="s">
        <v>276</v>
      </c>
      <c r="DJ956" t="s">
        <v>525</v>
      </c>
      <c r="DK956" t="s">
        <v>375</v>
      </c>
      <c r="DL956" t="s">
        <v>222</v>
      </c>
      <c r="DM956" t="s">
        <v>222</v>
      </c>
      <c r="DN956" t="s">
        <v>223</v>
      </c>
      <c r="DO956" t="s">
        <v>1002</v>
      </c>
      <c r="DP956">
        <v>95.647999999999996</v>
      </c>
      <c r="DQ956">
        <v>3.2989999999999999</v>
      </c>
      <c r="DR956">
        <v>201.18620000000001</v>
      </c>
      <c r="DS956">
        <v>56.186199999999999</v>
      </c>
      <c r="DT956">
        <v>93.278000000000006</v>
      </c>
      <c r="DU956">
        <v>3.4689999999999999</v>
      </c>
      <c r="DV956">
        <v>246.54669999999999</v>
      </c>
      <c r="DW956">
        <v>101.5467</v>
      </c>
      <c r="DX956">
        <v>89.924000000000007</v>
      </c>
      <c r="DY956">
        <v>3.7189999999999999</v>
      </c>
      <c r="DZ956">
        <v>243.20050000000001</v>
      </c>
      <c r="EA956">
        <v>98.200500000000005</v>
      </c>
      <c r="EB956">
        <v>89.924000000000007</v>
      </c>
      <c r="EC956">
        <v>3.7189999999999999</v>
      </c>
      <c r="ED956">
        <v>231.51150000000001</v>
      </c>
      <c r="EE956">
        <v>86.511499999999998</v>
      </c>
      <c r="EF956">
        <v>88.266000000000005</v>
      </c>
      <c r="EG956">
        <v>3.847</v>
      </c>
      <c r="EH956">
        <v>239.69579999999999</v>
      </c>
      <c r="EI956">
        <v>94.695800000000006</v>
      </c>
      <c r="EJ956">
        <v>81.938999999999993</v>
      </c>
      <c r="EK956">
        <v>4.3639999999999999</v>
      </c>
      <c r="EL956">
        <v>281.00790000000001</v>
      </c>
      <c r="EM956">
        <v>136.00790000000001</v>
      </c>
      <c r="EN956">
        <v>78.872</v>
      </c>
      <c r="EO956">
        <v>4.633</v>
      </c>
      <c r="EP956">
        <v>334.25779999999997</v>
      </c>
      <c r="EQ956">
        <v>189.2578</v>
      </c>
      <c r="ER956">
        <v>78.872</v>
      </c>
      <c r="ES956">
        <v>4.633</v>
      </c>
      <c r="ET956">
        <v>293.79660000000001</v>
      </c>
      <c r="EU956">
        <v>148.79660000000001</v>
      </c>
      <c r="EV956">
        <v>74.632999999999996</v>
      </c>
      <c r="EW956">
        <v>5.0279999999999996</v>
      </c>
      <c r="EX956">
        <v>322.25170000000003</v>
      </c>
      <c r="EY956">
        <v>177.2517</v>
      </c>
      <c r="EZ956">
        <v>77.331000000000003</v>
      </c>
      <c r="FA956">
        <v>4.774</v>
      </c>
      <c r="FB956">
        <v>295.7201</v>
      </c>
      <c r="FC956">
        <v>150.7201</v>
      </c>
      <c r="FD956">
        <v>77.331000000000003</v>
      </c>
      <c r="FE956">
        <v>4.774</v>
      </c>
      <c r="FF956">
        <v>332.78949999999998</v>
      </c>
      <c r="FG956">
        <v>187.7895</v>
      </c>
      <c r="FH956">
        <v>39.619999999999997</v>
      </c>
      <c r="FI956">
        <v>1.17</v>
      </c>
      <c r="FJ956">
        <v>69.08</v>
      </c>
      <c r="FK956">
        <v>-3.64</v>
      </c>
      <c r="FL956">
        <v>73.253</v>
      </c>
      <c r="FM956">
        <v>13.43</v>
      </c>
      <c r="FN956">
        <v>0.59730000000000005</v>
      </c>
      <c r="FO956">
        <v>-43.730600000000003</v>
      </c>
      <c r="FP956">
        <v>0.62419999999999998</v>
      </c>
      <c r="FQ956">
        <v>-40.566800000000001</v>
      </c>
      <c r="FR956">
        <v>0.67789999999999995</v>
      </c>
      <c r="FS956">
        <v>-36.567</v>
      </c>
      <c r="FT956">
        <v>0.91200000000000003</v>
      </c>
      <c r="FU956">
        <v>-27.657699999999998</v>
      </c>
      <c r="FV956">
        <v>1.5407</v>
      </c>
      <c r="FW956">
        <v>-12.347</v>
      </c>
      <c r="FX956" t="s">
        <v>1909</v>
      </c>
      <c r="FY956">
        <v>43818.22</v>
      </c>
    </row>
    <row r="957" spans="1:181" x14ac:dyDescent="0.35">
      <c r="A957">
        <v>960</v>
      </c>
      <c r="B957" t="s">
        <v>5692</v>
      </c>
      <c r="C957" t="s">
        <v>5687</v>
      </c>
      <c r="D957" t="s">
        <v>1914</v>
      </c>
      <c r="E957" t="s">
        <v>1915</v>
      </c>
      <c r="F957" t="s">
        <v>330</v>
      </c>
      <c r="G957" t="s">
        <v>193</v>
      </c>
      <c r="H957" t="s">
        <v>262</v>
      </c>
      <c r="I957" t="s">
        <v>193</v>
      </c>
      <c r="J957" t="s">
        <v>316</v>
      </c>
      <c r="K957" t="s">
        <v>193</v>
      </c>
      <c r="L957" t="s">
        <v>1519</v>
      </c>
      <c r="M957">
        <v>6</v>
      </c>
      <c r="N957" t="s">
        <v>196</v>
      </c>
      <c r="O957" t="s">
        <v>197</v>
      </c>
      <c r="P957" t="s">
        <v>198</v>
      </c>
      <c r="Q957">
        <v>1650</v>
      </c>
      <c r="R957" t="s">
        <v>198</v>
      </c>
      <c r="S957">
        <v>400</v>
      </c>
      <c r="T957">
        <v>5.5</v>
      </c>
      <c r="U957">
        <v>3</v>
      </c>
      <c r="V957" t="s">
        <v>199</v>
      </c>
      <c r="W957" t="s">
        <v>200</v>
      </c>
      <c r="X957">
        <v>2.2000000000000002</v>
      </c>
      <c r="Y957" t="s">
        <v>193</v>
      </c>
      <c r="Z957" t="s">
        <v>5285</v>
      </c>
      <c r="AA957" t="s">
        <v>1916</v>
      </c>
      <c r="AB957">
        <v>155</v>
      </c>
      <c r="AD957" t="s">
        <v>193</v>
      </c>
      <c r="AE957" t="s">
        <v>193</v>
      </c>
      <c r="AF957" t="s">
        <v>193</v>
      </c>
      <c r="AG957">
        <v>162.5</v>
      </c>
      <c r="AH957">
        <v>155</v>
      </c>
      <c r="AI957">
        <v>0</v>
      </c>
      <c r="AJ957" t="s">
        <v>193</v>
      </c>
      <c r="AK957" t="s">
        <v>193</v>
      </c>
      <c r="AM957">
        <v>14</v>
      </c>
      <c r="AN957">
        <v>7.5</v>
      </c>
      <c r="AO957" t="s">
        <v>193</v>
      </c>
      <c r="AP957">
        <v>1.63</v>
      </c>
      <c r="AQ957">
        <v>2.2149999999999999</v>
      </c>
      <c r="AR957">
        <v>99.921999999999997</v>
      </c>
      <c r="AS957" t="s">
        <v>202</v>
      </c>
      <c r="AT957" t="s">
        <v>203</v>
      </c>
      <c r="AU957" t="s">
        <v>204</v>
      </c>
      <c r="AV957" t="s">
        <v>958</v>
      </c>
      <c r="AW957">
        <v>15</v>
      </c>
      <c r="AX957">
        <v>4</v>
      </c>
      <c r="AY957">
        <v>11</v>
      </c>
      <c r="AZ957" t="s">
        <v>193</v>
      </c>
      <c r="BA957" t="s">
        <v>206</v>
      </c>
      <c r="BB957" t="s">
        <v>206</v>
      </c>
      <c r="BC957" t="s">
        <v>202</v>
      </c>
      <c r="BD957" t="s">
        <v>202</v>
      </c>
      <c r="BE957" t="s">
        <v>206</v>
      </c>
      <c r="BF957" t="s">
        <v>206</v>
      </c>
      <c r="BG957" t="s">
        <v>552</v>
      </c>
      <c r="BH957" t="s">
        <v>207</v>
      </c>
      <c r="BI957">
        <v>2000</v>
      </c>
      <c r="BK957" t="s">
        <v>206</v>
      </c>
      <c r="BL957" t="s">
        <v>218</v>
      </c>
      <c r="BM957" t="s">
        <v>29</v>
      </c>
      <c r="BN957" t="s">
        <v>33</v>
      </c>
      <c r="BO957" t="s">
        <v>493</v>
      </c>
      <c r="BP957" t="s">
        <v>208</v>
      </c>
      <c r="BQ957" t="s">
        <v>220</v>
      </c>
      <c r="BR957" t="s">
        <v>28</v>
      </c>
      <c r="BS957" t="s">
        <v>30</v>
      </c>
      <c r="BT957" t="s">
        <v>34</v>
      </c>
      <c r="BU957" t="s">
        <v>350</v>
      </c>
      <c r="BV957" t="s">
        <v>218</v>
      </c>
      <c r="BW957" t="s">
        <v>209</v>
      </c>
      <c r="BX957" t="s">
        <v>197</v>
      </c>
      <c r="BY957" t="s">
        <v>193</v>
      </c>
      <c r="BZ957" t="s">
        <v>243</v>
      </c>
      <c r="CA957" t="s">
        <v>1672</v>
      </c>
      <c r="CB957" t="s">
        <v>1917</v>
      </c>
      <c r="CC957" t="s">
        <v>1918</v>
      </c>
      <c r="CD957" t="s">
        <v>5626</v>
      </c>
      <c r="CE957">
        <v>1</v>
      </c>
      <c r="CF957">
        <v>1</v>
      </c>
      <c r="CG957" t="s">
        <v>214</v>
      </c>
      <c r="CH957" t="s">
        <v>215</v>
      </c>
      <c r="CI957" t="s">
        <v>215</v>
      </c>
      <c r="CJ957" t="s">
        <v>197</v>
      </c>
      <c r="CK957">
        <v>400</v>
      </c>
      <c r="CL957" t="s">
        <v>216</v>
      </c>
      <c r="CM957">
        <v>1</v>
      </c>
      <c r="CN957" t="s">
        <v>199</v>
      </c>
      <c r="CO957" t="s">
        <v>193</v>
      </c>
      <c r="CP957">
        <v>1</v>
      </c>
      <c r="CQ957" t="s">
        <v>193</v>
      </c>
      <c r="CR957" t="s">
        <v>193</v>
      </c>
      <c r="CS957" t="s">
        <v>193</v>
      </c>
      <c r="CT957" t="s">
        <v>193</v>
      </c>
      <c r="CU957" t="s">
        <v>193</v>
      </c>
      <c r="CV957" t="s">
        <v>193</v>
      </c>
      <c r="CW957" t="s">
        <v>1914</v>
      </c>
      <c r="CX957" t="s">
        <v>217</v>
      </c>
      <c r="CY957">
        <v>0.6</v>
      </c>
      <c r="CZ957">
        <v>2.4</v>
      </c>
      <c r="DA957" t="s">
        <v>206</v>
      </c>
      <c r="DB957" t="s">
        <v>193</v>
      </c>
      <c r="DC957" t="s">
        <v>193</v>
      </c>
      <c r="DD957" t="s">
        <v>193</v>
      </c>
      <c r="DE957" t="s">
        <v>193</v>
      </c>
      <c r="DF957" t="s">
        <v>193</v>
      </c>
      <c r="DG957" t="s">
        <v>353</v>
      </c>
      <c r="DH957" t="s">
        <v>404</v>
      </c>
      <c r="DI957" t="s">
        <v>341</v>
      </c>
      <c r="DJ957" t="s">
        <v>447</v>
      </c>
      <c r="DK957" t="s">
        <v>1919</v>
      </c>
      <c r="DL957" t="s">
        <v>222</v>
      </c>
      <c r="DM957" t="s">
        <v>222</v>
      </c>
      <c r="DN957" t="s">
        <v>223</v>
      </c>
      <c r="DO957" t="s">
        <v>1790</v>
      </c>
      <c r="DP957">
        <v>92.704999999999998</v>
      </c>
      <c r="DQ957">
        <v>3.6749999999999998</v>
      </c>
      <c r="DR957">
        <v>306.5942</v>
      </c>
      <c r="DS957">
        <v>151.5942</v>
      </c>
      <c r="DT957">
        <v>89</v>
      </c>
      <c r="DU957">
        <v>4.476</v>
      </c>
      <c r="DV957">
        <v>399.91460000000001</v>
      </c>
      <c r="DW957">
        <v>244.91460000000001</v>
      </c>
      <c r="DX957">
        <v>89</v>
      </c>
      <c r="DY957">
        <v>4.476</v>
      </c>
      <c r="DZ957">
        <v>380.9067</v>
      </c>
      <c r="EA957">
        <v>225.9067</v>
      </c>
      <c r="EB957">
        <v>89</v>
      </c>
      <c r="EC957">
        <v>4.476</v>
      </c>
      <c r="ED957">
        <v>377.28699999999998</v>
      </c>
      <c r="EE957">
        <v>222.28700000000001</v>
      </c>
      <c r="EF957">
        <v>89</v>
      </c>
      <c r="EG957">
        <v>4.476</v>
      </c>
      <c r="EH957">
        <v>387.33479999999997</v>
      </c>
      <c r="EI957">
        <v>232.3348</v>
      </c>
      <c r="EJ957">
        <v>89</v>
      </c>
      <c r="EK957">
        <v>4.476</v>
      </c>
      <c r="EL957">
        <v>375.94670000000002</v>
      </c>
      <c r="EM957">
        <v>220.94669999999999</v>
      </c>
      <c r="EN957">
        <v>89</v>
      </c>
      <c r="EO957">
        <v>4.476</v>
      </c>
      <c r="EP957">
        <v>398.58600000000001</v>
      </c>
      <c r="EQ957">
        <v>243.58600000000001</v>
      </c>
      <c r="ER957">
        <v>89</v>
      </c>
      <c r="ES957">
        <v>4.476</v>
      </c>
      <c r="ET957">
        <v>373.28210000000001</v>
      </c>
      <c r="EU957">
        <v>218.28210000000001</v>
      </c>
      <c r="EV957">
        <v>65.23</v>
      </c>
      <c r="EW957">
        <v>10.77</v>
      </c>
      <c r="EX957">
        <v>998.22929999999997</v>
      </c>
      <c r="EY957">
        <v>843.22929999999997</v>
      </c>
      <c r="EZ957">
        <v>68</v>
      </c>
      <c r="FA957">
        <v>9.9169999999999998</v>
      </c>
      <c r="FB957">
        <v>923.04750000000001</v>
      </c>
      <c r="FC957">
        <v>768.04750000000001</v>
      </c>
      <c r="FD957">
        <v>68.34</v>
      </c>
      <c r="FE957">
        <v>9.8179999999999996</v>
      </c>
      <c r="FF957">
        <v>935.98329999999999</v>
      </c>
      <c r="FG957">
        <v>780.98329999999999</v>
      </c>
      <c r="FH957">
        <v>39.619999999999997</v>
      </c>
      <c r="FI957">
        <v>1.17</v>
      </c>
      <c r="FJ957">
        <v>69.08</v>
      </c>
      <c r="FK957">
        <v>-3.64</v>
      </c>
      <c r="FL957">
        <v>73.253</v>
      </c>
      <c r="FM957">
        <v>13.43</v>
      </c>
      <c r="FN957">
        <v>0.59730000000000005</v>
      </c>
      <c r="FO957">
        <v>-43.730600000000003</v>
      </c>
      <c r="FP957">
        <v>0.62419999999999998</v>
      </c>
      <c r="FQ957">
        <v>-40.566800000000001</v>
      </c>
      <c r="FR957">
        <v>0.67789999999999995</v>
      </c>
      <c r="FS957">
        <v>-36.567</v>
      </c>
      <c r="FT957">
        <v>0.91200000000000003</v>
      </c>
      <c r="FU957">
        <v>-27.657699999999998</v>
      </c>
      <c r="FV957">
        <v>1.5407</v>
      </c>
      <c r="FW957">
        <v>-12.347</v>
      </c>
      <c r="FX957" t="s">
        <v>1920</v>
      </c>
      <c r="FY957">
        <v>41118.968099999998</v>
      </c>
    </row>
    <row r="958" spans="1:181" x14ac:dyDescent="0.35">
      <c r="A958">
        <v>961</v>
      </c>
      <c r="B958" t="s">
        <v>5692</v>
      </c>
      <c r="C958" t="s">
        <v>5687</v>
      </c>
      <c r="D958" t="s">
        <v>1914</v>
      </c>
      <c r="E958" t="s">
        <v>1915</v>
      </c>
      <c r="F958" t="s">
        <v>330</v>
      </c>
      <c r="G958" t="s">
        <v>193</v>
      </c>
      <c r="H958" t="s">
        <v>262</v>
      </c>
      <c r="I958" t="s">
        <v>193</v>
      </c>
      <c r="J958" t="s">
        <v>316</v>
      </c>
      <c r="K958" t="s">
        <v>193</v>
      </c>
      <c r="L958" t="s">
        <v>1519</v>
      </c>
      <c r="M958" t="s">
        <v>193</v>
      </c>
      <c r="N958" t="s">
        <v>196</v>
      </c>
      <c r="O958" t="s">
        <v>197</v>
      </c>
      <c r="P958" t="s">
        <v>198</v>
      </c>
      <c r="Q958">
        <v>1650</v>
      </c>
      <c r="R958" t="s">
        <v>198</v>
      </c>
      <c r="S958">
        <v>850</v>
      </c>
      <c r="T958">
        <v>10</v>
      </c>
      <c r="U958">
        <v>3</v>
      </c>
      <c r="V958" t="s">
        <v>199</v>
      </c>
      <c r="W958" t="s">
        <v>200</v>
      </c>
      <c r="X958">
        <v>3.1</v>
      </c>
      <c r="Y958" t="s">
        <v>193</v>
      </c>
      <c r="Z958" t="s">
        <v>5286</v>
      </c>
      <c r="AA958" t="s">
        <v>1544</v>
      </c>
      <c r="AB958">
        <v>220</v>
      </c>
      <c r="AD958" t="s">
        <v>193</v>
      </c>
      <c r="AE958" t="s">
        <v>193</v>
      </c>
      <c r="AF958" t="s">
        <v>193</v>
      </c>
      <c r="AG958">
        <v>225</v>
      </c>
      <c r="AH958">
        <v>220</v>
      </c>
      <c r="AI958">
        <v>0</v>
      </c>
      <c r="AJ958" t="s">
        <v>193</v>
      </c>
      <c r="AK958" t="s">
        <v>193</v>
      </c>
      <c r="AM958">
        <v>29</v>
      </c>
      <c r="AN958">
        <v>5</v>
      </c>
      <c r="AO958" t="s">
        <v>193</v>
      </c>
      <c r="AP958">
        <v>1.65</v>
      </c>
      <c r="AQ958">
        <v>3.1120000000000001</v>
      </c>
      <c r="AR958">
        <v>99.897000000000006</v>
      </c>
      <c r="AS958" t="s">
        <v>202</v>
      </c>
      <c r="AT958" t="s">
        <v>203</v>
      </c>
      <c r="AU958" t="s">
        <v>204</v>
      </c>
      <c r="AV958" t="s">
        <v>958</v>
      </c>
      <c r="AW958">
        <v>15</v>
      </c>
      <c r="AX958">
        <v>4</v>
      </c>
      <c r="AY958">
        <v>11</v>
      </c>
      <c r="AZ958" t="s">
        <v>193</v>
      </c>
      <c r="BA958" t="s">
        <v>206</v>
      </c>
      <c r="BB958" t="s">
        <v>206</v>
      </c>
      <c r="BC958" t="s">
        <v>202</v>
      </c>
      <c r="BD958" t="s">
        <v>202</v>
      </c>
      <c r="BE958" t="s">
        <v>206</v>
      </c>
      <c r="BF958" t="s">
        <v>206</v>
      </c>
      <c r="BG958" t="s">
        <v>552</v>
      </c>
      <c r="BH958" t="s">
        <v>207</v>
      </c>
      <c r="BI958">
        <v>2000</v>
      </c>
      <c r="BK958" t="s">
        <v>206</v>
      </c>
      <c r="BL958" t="s">
        <v>218</v>
      </c>
      <c r="BM958" t="s">
        <v>29</v>
      </c>
      <c r="BN958" t="s">
        <v>33</v>
      </c>
      <c r="BO958" t="s">
        <v>493</v>
      </c>
      <c r="BP958" t="s">
        <v>208</v>
      </c>
      <c r="BQ958" t="s">
        <v>220</v>
      </c>
      <c r="BR958" t="s">
        <v>28</v>
      </c>
      <c r="BS958" t="s">
        <v>30</v>
      </c>
      <c r="BT958" t="s">
        <v>34</v>
      </c>
      <c r="BU958" t="s">
        <v>350</v>
      </c>
      <c r="BV958" t="s">
        <v>218</v>
      </c>
      <c r="BW958" t="s">
        <v>209</v>
      </c>
      <c r="BX958" t="s">
        <v>197</v>
      </c>
      <c r="BY958" t="s">
        <v>193</v>
      </c>
      <c r="BZ958" t="s">
        <v>243</v>
      </c>
      <c r="CA958" t="s">
        <v>1672</v>
      </c>
      <c r="CB958" t="s">
        <v>1921</v>
      </c>
      <c r="CC958" t="s">
        <v>1922</v>
      </c>
      <c r="CD958" t="s">
        <v>5626</v>
      </c>
      <c r="CE958">
        <v>1</v>
      </c>
      <c r="CF958">
        <v>0</v>
      </c>
      <c r="CG958" t="s">
        <v>214</v>
      </c>
      <c r="CH958" t="s">
        <v>215</v>
      </c>
      <c r="CI958" t="s">
        <v>215</v>
      </c>
      <c r="CJ958" t="s">
        <v>197</v>
      </c>
      <c r="CK958">
        <v>850</v>
      </c>
      <c r="CL958" t="s">
        <v>216</v>
      </c>
      <c r="CM958">
        <v>1</v>
      </c>
      <c r="CN958" t="s">
        <v>199</v>
      </c>
      <c r="CO958" t="s">
        <v>193</v>
      </c>
      <c r="CP958">
        <v>3</v>
      </c>
      <c r="CQ958" t="s">
        <v>193</v>
      </c>
      <c r="CR958" t="s">
        <v>193</v>
      </c>
      <c r="CS958" t="s">
        <v>193</v>
      </c>
      <c r="CT958" t="s">
        <v>193</v>
      </c>
      <c r="CU958" t="s">
        <v>193</v>
      </c>
      <c r="CV958" t="s">
        <v>193</v>
      </c>
      <c r="CW958" t="s">
        <v>1914</v>
      </c>
      <c r="CX958" t="s">
        <v>217</v>
      </c>
      <c r="CY958">
        <v>0.65</v>
      </c>
      <c r="CZ958">
        <v>5.5250000000000004</v>
      </c>
      <c r="DA958" t="s">
        <v>206</v>
      </c>
      <c r="DB958" t="s">
        <v>193</v>
      </c>
      <c r="DC958" t="s">
        <v>193</v>
      </c>
      <c r="DD958" t="s">
        <v>193</v>
      </c>
      <c r="DE958" t="s">
        <v>193</v>
      </c>
      <c r="DF958" t="s">
        <v>193</v>
      </c>
      <c r="DG958" t="s">
        <v>353</v>
      </c>
      <c r="DH958" t="s">
        <v>404</v>
      </c>
      <c r="DI958" t="s">
        <v>341</v>
      </c>
      <c r="DJ958" t="s">
        <v>447</v>
      </c>
      <c r="DK958" t="s">
        <v>1919</v>
      </c>
      <c r="DL958" t="s">
        <v>222</v>
      </c>
      <c r="DM958" t="s">
        <v>222</v>
      </c>
      <c r="DN958" t="s">
        <v>223</v>
      </c>
      <c r="DO958" t="s">
        <v>1547</v>
      </c>
      <c r="DP958">
        <v>90.5</v>
      </c>
      <c r="DQ958">
        <v>4.2770000000000001</v>
      </c>
      <c r="DR958">
        <v>351.49239999999998</v>
      </c>
      <c r="DS958">
        <v>131.4924</v>
      </c>
      <c r="DT958">
        <v>86.096999999999994</v>
      </c>
      <c r="DU958">
        <v>4.8719999999999999</v>
      </c>
      <c r="DV958">
        <v>433.15039999999999</v>
      </c>
      <c r="DW958">
        <v>213.15039999999999</v>
      </c>
      <c r="DX958">
        <v>79.712000000000003</v>
      </c>
      <c r="DY958">
        <v>5.8029999999999999</v>
      </c>
      <c r="DZ958">
        <v>500.02069999999998</v>
      </c>
      <c r="EA958">
        <v>280.02069999999998</v>
      </c>
      <c r="EB958">
        <v>84.040999999999997</v>
      </c>
      <c r="EC958">
        <v>5.1639999999999997</v>
      </c>
      <c r="ED958">
        <v>429.46300000000002</v>
      </c>
      <c r="EE958">
        <v>209.46299999999999</v>
      </c>
      <c r="EF958">
        <v>80.266999999999996</v>
      </c>
      <c r="EG958">
        <v>5.72</v>
      </c>
      <c r="EH958">
        <v>491.6343</v>
      </c>
      <c r="EI958">
        <v>271.6343</v>
      </c>
      <c r="EJ958">
        <v>77.798000000000002</v>
      </c>
      <c r="EK958">
        <v>6.101</v>
      </c>
      <c r="EL958">
        <v>514.08550000000002</v>
      </c>
      <c r="EM958">
        <v>294.08550000000002</v>
      </c>
      <c r="EN958">
        <v>77.798000000000002</v>
      </c>
      <c r="EO958">
        <v>6.101</v>
      </c>
      <c r="EP958">
        <v>538.30060000000003</v>
      </c>
      <c r="EQ958">
        <v>318.30059999999997</v>
      </c>
      <c r="ER958">
        <v>74.153000000000006</v>
      </c>
      <c r="ES958">
        <v>6.6920000000000002</v>
      </c>
      <c r="ET958">
        <v>561.37239999999997</v>
      </c>
      <c r="EU958">
        <v>341.37240000000003</v>
      </c>
      <c r="EV958">
        <v>67</v>
      </c>
      <c r="EW958">
        <v>7.9539999999999997</v>
      </c>
      <c r="EX958">
        <v>676.25729999999999</v>
      </c>
      <c r="EY958">
        <v>456.25729999999999</v>
      </c>
      <c r="EZ958">
        <v>67</v>
      </c>
      <c r="FA958">
        <v>7.9550000000000001</v>
      </c>
      <c r="FB958">
        <v>681.49019999999996</v>
      </c>
      <c r="FC958">
        <v>461.49020000000002</v>
      </c>
      <c r="FD958">
        <v>67</v>
      </c>
      <c r="FE958">
        <v>7.9550000000000001</v>
      </c>
      <c r="FF958">
        <v>710.97850000000005</v>
      </c>
      <c r="FG958">
        <v>490.9785</v>
      </c>
      <c r="FH958">
        <v>39.619999999999997</v>
      </c>
      <c r="FI958">
        <v>1.17</v>
      </c>
      <c r="FJ958">
        <v>69.08</v>
      </c>
      <c r="FK958">
        <v>-3.64</v>
      </c>
      <c r="FL958">
        <v>73.253</v>
      </c>
      <c r="FM958">
        <v>13.43</v>
      </c>
      <c r="FN958">
        <v>0.59730000000000005</v>
      </c>
      <c r="FO958">
        <v>-43.730600000000003</v>
      </c>
      <c r="FP958">
        <v>0.62419999999999998</v>
      </c>
      <c r="FQ958">
        <v>-40.566800000000001</v>
      </c>
      <c r="FR958">
        <v>0.67789999999999995</v>
      </c>
      <c r="FS958">
        <v>-36.567</v>
      </c>
      <c r="FT958">
        <v>0.91200000000000003</v>
      </c>
      <c r="FU958">
        <v>-27.657699999999998</v>
      </c>
      <c r="FV958">
        <v>1.5407</v>
      </c>
      <c r="FW958">
        <v>-12.347</v>
      </c>
      <c r="FX958" t="s">
        <v>1920</v>
      </c>
      <c r="FY958">
        <v>41118.968099999998</v>
      </c>
    </row>
    <row r="959" spans="1:181" x14ac:dyDescent="0.35">
      <c r="A959">
        <v>962</v>
      </c>
      <c r="B959" t="s">
        <v>5692</v>
      </c>
      <c r="C959" t="s">
        <v>5687</v>
      </c>
      <c r="D959" t="s">
        <v>1914</v>
      </c>
      <c r="E959" t="s">
        <v>1915</v>
      </c>
      <c r="F959" t="s">
        <v>330</v>
      </c>
      <c r="G959" t="s">
        <v>193</v>
      </c>
      <c r="H959" t="s">
        <v>262</v>
      </c>
      <c r="I959" t="s">
        <v>193</v>
      </c>
      <c r="J959" t="s">
        <v>316</v>
      </c>
      <c r="K959" t="s">
        <v>193</v>
      </c>
      <c r="L959" t="s">
        <v>1519</v>
      </c>
      <c r="M959" t="s">
        <v>193</v>
      </c>
      <c r="N959" t="s">
        <v>196</v>
      </c>
      <c r="O959" t="s">
        <v>197</v>
      </c>
      <c r="P959" t="s">
        <v>198</v>
      </c>
      <c r="Q959">
        <v>1650</v>
      </c>
      <c r="R959" t="s">
        <v>198</v>
      </c>
      <c r="S959">
        <v>400</v>
      </c>
      <c r="T959">
        <v>30</v>
      </c>
      <c r="U959">
        <v>3</v>
      </c>
      <c r="V959" t="s">
        <v>199</v>
      </c>
      <c r="W959" t="s">
        <v>200</v>
      </c>
      <c r="X959">
        <v>4.5</v>
      </c>
      <c r="Y959" t="s">
        <v>193</v>
      </c>
      <c r="Z959" t="s">
        <v>5639</v>
      </c>
      <c r="AA959" t="s">
        <v>999</v>
      </c>
      <c r="AB959">
        <v>295</v>
      </c>
      <c r="AD959" t="s">
        <v>193</v>
      </c>
      <c r="AE959" t="s">
        <v>193</v>
      </c>
      <c r="AF959" t="s">
        <v>193</v>
      </c>
      <c r="AG959">
        <v>300</v>
      </c>
      <c r="AH959">
        <v>295</v>
      </c>
      <c r="AI959">
        <v>0</v>
      </c>
      <c r="AJ959" t="s">
        <v>193</v>
      </c>
      <c r="AK959" t="s">
        <v>193</v>
      </c>
      <c r="AM959">
        <v>31</v>
      </c>
      <c r="AN959">
        <v>5</v>
      </c>
      <c r="AO959" t="s">
        <v>193</v>
      </c>
      <c r="AP959">
        <v>2.13</v>
      </c>
      <c r="AQ959">
        <v>4.5090000000000003</v>
      </c>
      <c r="AR959">
        <v>99.852000000000004</v>
      </c>
      <c r="AS959" t="s">
        <v>202</v>
      </c>
      <c r="AT959" t="s">
        <v>203</v>
      </c>
      <c r="AU959" t="s">
        <v>204</v>
      </c>
      <c r="AV959" t="s">
        <v>958</v>
      </c>
      <c r="AW959">
        <v>15</v>
      </c>
      <c r="AX959">
        <v>4</v>
      </c>
      <c r="AY959">
        <v>11</v>
      </c>
      <c r="AZ959" t="s">
        <v>193</v>
      </c>
      <c r="BA959" t="s">
        <v>206</v>
      </c>
      <c r="BB959" t="s">
        <v>206</v>
      </c>
      <c r="BC959" t="s">
        <v>202</v>
      </c>
      <c r="BD959" t="s">
        <v>202</v>
      </c>
      <c r="BE959" t="s">
        <v>206</v>
      </c>
      <c r="BF959" t="s">
        <v>206</v>
      </c>
      <c r="BG959" t="s">
        <v>552</v>
      </c>
      <c r="BH959" t="s">
        <v>207</v>
      </c>
      <c r="BI959">
        <v>2000</v>
      </c>
      <c r="BK959" t="s">
        <v>206</v>
      </c>
      <c r="BL959" t="s">
        <v>218</v>
      </c>
      <c r="BM959" t="s">
        <v>29</v>
      </c>
      <c r="BN959" t="s">
        <v>33</v>
      </c>
      <c r="BO959" t="s">
        <v>493</v>
      </c>
      <c r="BP959" t="s">
        <v>208</v>
      </c>
      <c r="BQ959" t="s">
        <v>220</v>
      </c>
      <c r="BR959" t="s">
        <v>28</v>
      </c>
      <c r="BS959" t="s">
        <v>30</v>
      </c>
      <c r="BT959" t="s">
        <v>34</v>
      </c>
      <c r="BU959" t="s">
        <v>350</v>
      </c>
      <c r="BV959" t="s">
        <v>218</v>
      </c>
      <c r="BW959" t="s">
        <v>209</v>
      </c>
      <c r="BX959" t="s">
        <v>197</v>
      </c>
      <c r="BY959" t="s">
        <v>193</v>
      </c>
      <c r="BZ959" t="s">
        <v>243</v>
      </c>
      <c r="CA959" t="s">
        <v>1672</v>
      </c>
      <c r="CB959" t="s">
        <v>1923</v>
      </c>
      <c r="CC959" t="s">
        <v>1924</v>
      </c>
      <c r="CD959" t="s">
        <v>5626</v>
      </c>
      <c r="CE959">
        <v>1</v>
      </c>
      <c r="CF959">
        <v>0</v>
      </c>
      <c r="CG959" t="s">
        <v>214</v>
      </c>
      <c r="CH959" t="s">
        <v>215</v>
      </c>
      <c r="CI959" t="s">
        <v>215</v>
      </c>
      <c r="CJ959" t="s">
        <v>197</v>
      </c>
      <c r="CK959">
        <v>400</v>
      </c>
      <c r="CL959" t="s">
        <v>216</v>
      </c>
      <c r="CM959">
        <v>1</v>
      </c>
      <c r="CN959" t="s">
        <v>199</v>
      </c>
      <c r="CO959" t="s">
        <v>193</v>
      </c>
      <c r="CP959">
        <v>6</v>
      </c>
      <c r="CQ959" t="s">
        <v>193</v>
      </c>
      <c r="CR959" t="s">
        <v>193</v>
      </c>
      <c r="CS959" t="s">
        <v>193</v>
      </c>
      <c r="CT959" t="s">
        <v>193</v>
      </c>
      <c r="CU959" t="s">
        <v>193</v>
      </c>
      <c r="CV959" t="s">
        <v>193</v>
      </c>
      <c r="CW959" t="s">
        <v>1914</v>
      </c>
      <c r="CX959" t="s">
        <v>217</v>
      </c>
      <c r="CY959">
        <v>0.875</v>
      </c>
      <c r="CZ959">
        <v>3.5</v>
      </c>
      <c r="DA959" t="s">
        <v>206</v>
      </c>
      <c r="DB959" t="s">
        <v>193</v>
      </c>
      <c r="DC959" t="s">
        <v>193</v>
      </c>
      <c r="DD959" t="s">
        <v>193</v>
      </c>
      <c r="DE959" t="s">
        <v>193</v>
      </c>
      <c r="DF959" t="s">
        <v>193</v>
      </c>
      <c r="DG959" t="s">
        <v>353</v>
      </c>
      <c r="DH959" t="s">
        <v>404</v>
      </c>
      <c r="DI959" t="s">
        <v>341</v>
      </c>
      <c r="DJ959" t="s">
        <v>447</v>
      </c>
      <c r="DK959" t="s">
        <v>1919</v>
      </c>
      <c r="DL959" t="s">
        <v>222</v>
      </c>
      <c r="DM959" t="s">
        <v>222</v>
      </c>
      <c r="DN959" t="s">
        <v>223</v>
      </c>
      <c r="DO959" t="s">
        <v>1002</v>
      </c>
      <c r="DP959">
        <v>88.263999999999996</v>
      </c>
      <c r="DQ959">
        <v>5.2839999999999998</v>
      </c>
      <c r="DR959">
        <v>399.68619999999999</v>
      </c>
      <c r="DS959">
        <v>104.6862</v>
      </c>
      <c r="DT959">
        <v>84.602000000000004</v>
      </c>
      <c r="DU959">
        <v>5.5609999999999999</v>
      </c>
      <c r="DV959">
        <v>455.74669999999998</v>
      </c>
      <c r="DW959">
        <v>160.7467</v>
      </c>
      <c r="DX959">
        <v>84.602000000000004</v>
      </c>
      <c r="DY959">
        <v>5.5609999999999999</v>
      </c>
      <c r="DZ959">
        <v>427.40050000000002</v>
      </c>
      <c r="EA959">
        <v>132.40049999999999</v>
      </c>
      <c r="EB959">
        <v>77.721000000000004</v>
      </c>
      <c r="EC959">
        <v>6.133</v>
      </c>
      <c r="ED959">
        <v>472.91149999999999</v>
      </c>
      <c r="EE959">
        <v>177.91149999999999</v>
      </c>
      <c r="EF959">
        <v>77.721000000000004</v>
      </c>
      <c r="EG959">
        <v>6.133</v>
      </c>
      <c r="EH959">
        <v>468.29579999999999</v>
      </c>
      <c r="EI959">
        <v>173.29580000000001</v>
      </c>
      <c r="EJ959">
        <v>73.722999999999999</v>
      </c>
      <c r="EK959">
        <v>6.5019999999999998</v>
      </c>
      <c r="EL959">
        <v>494.80790000000002</v>
      </c>
      <c r="EM959">
        <v>199.80789999999999</v>
      </c>
      <c r="EN959">
        <v>73.722999999999999</v>
      </c>
      <c r="EO959">
        <v>6.5019999999999998</v>
      </c>
      <c r="EP959">
        <v>521.15779999999995</v>
      </c>
      <c r="EQ959">
        <v>226.15780000000001</v>
      </c>
      <c r="ER959">
        <v>66.429000000000002</v>
      </c>
      <c r="ES959">
        <v>7.2640000000000002</v>
      </c>
      <c r="ET959">
        <v>556.89660000000003</v>
      </c>
      <c r="EU959">
        <v>261.89659999999998</v>
      </c>
      <c r="EV959">
        <v>66.429000000000002</v>
      </c>
      <c r="EW959">
        <v>7.2640000000000002</v>
      </c>
      <c r="EX959">
        <v>545.85170000000005</v>
      </c>
      <c r="EY959">
        <v>250.85169999999999</v>
      </c>
      <c r="EZ959">
        <v>67.763999999999996</v>
      </c>
      <c r="FA959">
        <v>7.1150000000000002</v>
      </c>
      <c r="FB959">
        <v>529.82010000000002</v>
      </c>
      <c r="FC959">
        <v>234.8201</v>
      </c>
      <c r="FD959">
        <v>67.763999999999996</v>
      </c>
      <c r="FE959">
        <v>7.1150000000000002</v>
      </c>
      <c r="FF959">
        <v>566.8895</v>
      </c>
      <c r="FG959">
        <v>271.8895</v>
      </c>
      <c r="FH959">
        <v>39.619999999999997</v>
      </c>
      <c r="FI959">
        <v>1.17</v>
      </c>
      <c r="FJ959">
        <v>69.08</v>
      </c>
      <c r="FK959">
        <v>-3.64</v>
      </c>
      <c r="FL959">
        <v>73.253</v>
      </c>
      <c r="FM959">
        <v>13.43</v>
      </c>
      <c r="FN959">
        <v>0.59730000000000005</v>
      </c>
      <c r="FO959">
        <v>-43.730600000000003</v>
      </c>
      <c r="FP959">
        <v>0.62419999999999998</v>
      </c>
      <c r="FQ959">
        <v>-40.566800000000001</v>
      </c>
      <c r="FR959">
        <v>0.67789999999999995</v>
      </c>
      <c r="FS959">
        <v>-36.567</v>
      </c>
      <c r="FT959">
        <v>0.91200000000000003</v>
      </c>
      <c r="FU959">
        <v>-27.657699999999998</v>
      </c>
      <c r="FV959">
        <v>1.5407</v>
      </c>
      <c r="FW959">
        <v>-12.347</v>
      </c>
      <c r="FX959" t="s">
        <v>1920</v>
      </c>
      <c r="FY959">
        <v>41118.968099999998</v>
      </c>
    </row>
    <row r="960" spans="1:181" x14ac:dyDescent="0.35">
      <c r="A960">
        <v>963</v>
      </c>
      <c r="B960" t="s">
        <v>5692</v>
      </c>
      <c r="C960" t="s">
        <v>5687</v>
      </c>
      <c r="D960" t="s">
        <v>248</v>
      </c>
      <c r="E960" t="s">
        <v>1925</v>
      </c>
      <c r="F960" t="s">
        <v>192</v>
      </c>
      <c r="G960" t="s">
        <v>304</v>
      </c>
      <c r="H960" t="s">
        <v>285</v>
      </c>
      <c r="I960" t="s">
        <v>304</v>
      </c>
      <c r="J960" t="s">
        <v>371</v>
      </c>
      <c r="K960" t="s">
        <v>304</v>
      </c>
      <c r="L960" t="s">
        <v>578</v>
      </c>
      <c r="M960" t="s">
        <v>193</v>
      </c>
      <c r="N960" t="s">
        <v>196</v>
      </c>
      <c r="O960" t="s">
        <v>197</v>
      </c>
      <c r="P960" t="s">
        <v>198</v>
      </c>
      <c r="Q960">
        <v>1500</v>
      </c>
      <c r="R960" t="s">
        <v>198</v>
      </c>
      <c r="S960">
        <v>1500</v>
      </c>
      <c r="T960">
        <v>3</v>
      </c>
      <c r="U960">
        <v>1</v>
      </c>
      <c r="V960" t="s">
        <v>199</v>
      </c>
      <c r="W960" t="s">
        <v>373</v>
      </c>
      <c r="X960" t="s">
        <v>193</v>
      </c>
      <c r="Y960" t="s">
        <v>193</v>
      </c>
      <c r="Z960" t="s">
        <v>5693</v>
      </c>
      <c r="AA960" t="s">
        <v>374</v>
      </c>
      <c r="AB960">
        <v>68</v>
      </c>
      <c r="AD960" t="s">
        <v>193</v>
      </c>
      <c r="AE960" t="s">
        <v>374</v>
      </c>
      <c r="AF960" t="s">
        <v>193</v>
      </c>
      <c r="AG960">
        <v>68</v>
      </c>
      <c r="AH960">
        <v>0</v>
      </c>
      <c r="AI960">
        <v>0</v>
      </c>
      <c r="AJ960" t="s">
        <v>193</v>
      </c>
      <c r="AK960" t="s">
        <v>193</v>
      </c>
      <c r="AM960" t="s">
        <v>299</v>
      </c>
      <c r="AN960">
        <v>0</v>
      </c>
      <c r="AO960" t="s">
        <v>193</v>
      </c>
      <c r="AP960" t="s">
        <v>299</v>
      </c>
      <c r="AQ960">
        <v>0</v>
      </c>
      <c r="AR960">
        <v>100</v>
      </c>
      <c r="AS960" t="s">
        <v>202</v>
      </c>
      <c r="AT960" t="s">
        <v>290</v>
      </c>
      <c r="AU960" t="s">
        <v>204</v>
      </c>
      <c r="AV960" t="s">
        <v>265</v>
      </c>
      <c r="AW960">
        <v>2</v>
      </c>
      <c r="AX960">
        <v>2</v>
      </c>
      <c r="AY960" t="s">
        <v>193</v>
      </c>
      <c r="AZ960" t="s">
        <v>193</v>
      </c>
      <c r="BA960" t="s">
        <v>206</v>
      </c>
      <c r="BB960" t="s">
        <v>206</v>
      </c>
      <c r="BC960" t="s">
        <v>206</v>
      </c>
      <c r="BD960" t="s">
        <v>206</v>
      </c>
      <c r="BE960" t="s">
        <v>206</v>
      </c>
      <c r="BF960" t="s">
        <v>206</v>
      </c>
      <c r="BG960" t="s">
        <v>207</v>
      </c>
      <c r="BH960" t="s">
        <v>193</v>
      </c>
      <c r="BI960">
        <v>2000</v>
      </c>
      <c r="BK960" t="s">
        <v>202</v>
      </c>
      <c r="BL960" t="s">
        <v>248</v>
      </c>
      <c r="BM960" t="s">
        <v>29</v>
      </c>
      <c r="BN960" t="s">
        <v>193</v>
      </c>
      <c r="BO960" t="s">
        <v>193</v>
      </c>
      <c r="BP960" t="s">
        <v>193</v>
      </c>
      <c r="BQ960" t="s">
        <v>193</v>
      </c>
      <c r="BR960" t="s">
        <v>193</v>
      </c>
      <c r="BS960" t="s">
        <v>193</v>
      </c>
      <c r="BT960" t="s">
        <v>193</v>
      </c>
      <c r="BU960" t="s">
        <v>193</v>
      </c>
      <c r="BV960" t="s">
        <v>248</v>
      </c>
      <c r="BW960" t="s">
        <v>209</v>
      </c>
      <c r="BX960" t="s">
        <v>197</v>
      </c>
      <c r="BY960" t="s">
        <v>193</v>
      </c>
      <c r="BZ960" t="s">
        <v>292</v>
      </c>
      <c r="CA960" t="s">
        <v>307</v>
      </c>
      <c r="CB960" t="s">
        <v>1926</v>
      </c>
      <c r="CC960" t="s">
        <v>1927</v>
      </c>
      <c r="CD960" t="s">
        <v>5626</v>
      </c>
      <c r="CE960">
        <v>1</v>
      </c>
      <c r="CF960">
        <v>1</v>
      </c>
      <c r="CG960" t="s">
        <v>581</v>
      </c>
      <c r="CH960" t="s">
        <v>581</v>
      </c>
      <c r="CI960" t="s">
        <v>581</v>
      </c>
      <c r="CJ960" t="s">
        <v>197</v>
      </c>
      <c r="CK960">
        <v>1500</v>
      </c>
      <c r="CL960" t="s">
        <v>216</v>
      </c>
      <c r="CM960">
        <v>1</v>
      </c>
      <c r="CN960" t="s">
        <v>199</v>
      </c>
      <c r="CO960" t="s">
        <v>193</v>
      </c>
      <c r="CP960" t="s">
        <v>193</v>
      </c>
      <c r="CQ960" t="s">
        <v>193</v>
      </c>
      <c r="CR960" t="s">
        <v>193</v>
      </c>
      <c r="CS960" t="s">
        <v>193</v>
      </c>
      <c r="CT960" t="s">
        <v>193</v>
      </c>
      <c r="CU960" t="s">
        <v>193</v>
      </c>
      <c r="CV960" t="s">
        <v>193</v>
      </c>
      <c r="CW960" t="s">
        <v>248</v>
      </c>
      <c r="CX960" t="s">
        <v>217</v>
      </c>
      <c r="CY960">
        <v>0.2</v>
      </c>
      <c r="CZ960">
        <v>3</v>
      </c>
      <c r="DA960" t="s">
        <v>206</v>
      </c>
      <c r="DB960" t="s">
        <v>193</v>
      </c>
      <c r="DC960" t="s">
        <v>193</v>
      </c>
      <c r="DD960" t="s">
        <v>193</v>
      </c>
      <c r="DE960" t="s">
        <v>193</v>
      </c>
      <c r="DF960" t="s">
        <v>193</v>
      </c>
      <c r="DG960" t="s">
        <v>193</v>
      </c>
      <c r="DH960" t="s">
        <v>193</v>
      </c>
      <c r="DI960" t="s">
        <v>193</v>
      </c>
      <c r="DJ960" t="s">
        <v>193</v>
      </c>
      <c r="DK960" t="s">
        <v>193</v>
      </c>
      <c r="DL960" t="s">
        <v>222</v>
      </c>
      <c r="DM960" t="s">
        <v>223</v>
      </c>
      <c r="DN960" t="s">
        <v>222</v>
      </c>
      <c r="DO960" t="s">
        <v>343</v>
      </c>
      <c r="DP960">
        <v>100</v>
      </c>
      <c r="DQ960">
        <v>1.8</v>
      </c>
      <c r="DR960">
        <v>67.999997440000001</v>
      </c>
      <c r="DS960" s="4">
        <v>-2.5600000000000001E-6</v>
      </c>
      <c r="DT960">
        <v>100</v>
      </c>
      <c r="DU960">
        <v>1.8</v>
      </c>
      <c r="DV960">
        <v>69.999997840000006</v>
      </c>
      <c r="DW960">
        <v>1.9999978389999999</v>
      </c>
      <c r="DX960">
        <v>100</v>
      </c>
      <c r="DY960">
        <v>1.8</v>
      </c>
      <c r="DZ960">
        <v>70.99999803</v>
      </c>
      <c r="EA960">
        <v>2.9999980329999998</v>
      </c>
      <c r="EB960">
        <v>100</v>
      </c>
      <c r="EC960">
        <v>1.8</v>
      </c>
      <c r="ED960">
        <v>68.999997660000005</v>
      </c>
      <c r="EE960">
        <v>0.99999766199999995</v>
      </c>
      <c r="EF960">
        <v>100</v>
      </c>
      <c r="EG960">
        <v>1.8</v>
      </c>
      <c r="EH960">
        <v>64.999996879999998</v>
      </c>
      <c r="EI960">
        <v>-3.0000031229999999</v>
      </c>
      <c r="EJ960">
        <v>100</v>
      </c>
      <c r="EK960">
        <v>1.8</v>
      </c>
      <c r="EL960">
        <v>59.99999579</v>
      </c>
      <c r="EM960">
        <v>-8.0000042140000005</v>
      </c>
      <c r="EN960">
        <v>100</v>
      </c>
      <c r="EO960">
        <v>1.8</v>
      </c>
      <c r="EP960">
        <v>69.999997890000003</v>
      </c>
      <c r="EQ960">
        <v>1.9999978920000001</v>
      </c>
      <c r="ER960">
        <v>100</v>
      </c>
      <c r="ES960">
        <v>1.8</v>
      </c>
      <c r="ET960">
        <v>154</v>
      </c>
      <c r="EU960">
        <v>86</v>
      </c>
      <c r="EV960">
        <v>100</v>
      </c>
      <c r="EW960">
        <v>1.8</v>
      </c>
      <c r="EX960">
        <v>126</v>
      </c>
      <c r="EY960">
        <v>58</v>
      </c>
      <c r="EZ960">
        <v>100</v>
      </c>
      <c r="FA960">
        <v>1.8</v>
      </c>
      <c r="FB960">
        <v>170</v>
      </c>
      <c r="FC960">
        <v>102</v>
      </c>
      <c r="FD960">
        <v>90.159000000000006</v>
      </c>
      <c r="FE960">
        <v>4.2089999999999996</v>
      </c>
      <c r="FF960">
        <v>414.89999790000002</v>
      </c>
      <c r="FG960">
        <v>346.89999790000002</v>
      </c>
      <c r="FH960">
        <v>39.619999999999997</v>
      </c>
      <c r="FI960">
        <v>1.17</v>
      </c>
      <c r="FJ960">
        <v>69.08</v>
      </c>
      <c r="FK960">
        <v>-3.64</v>
      </c>
      <c r="FL960">
        <v>73.253</v>
      </c>
      <c r="FM960">
        <v>13.43</v>
      </c>
      <c r="FN960">
        <v>0.59730000000000005</v>
      </c>
      <c r="FO960">
        <v>-43.730600000000003</v>
      </c>
      <c r="FP960">
        <v>0.62419999999999998</v>
      </c>
      <c r="FQ960">
        <v>-40.566800000000001</v>
      </c>
      <c r="FR960">
        <v>0.67789999999999995</v>
      </c>
      <c r="FS960">
        <v>-36.567</v>
      </c>
      <c r="FT960">
        <v>0.91200000000000003</v>
      </c>
      <c r="FU960">
        <v>-27.657699999999998</v>
      </c>
      <c r="FV960">
        <v>1.5407</v>
      </c>
      <c r="FW960">
        <v>-12.347</v>
      </c>
      <c r="FX960" t="s">
        <v>1928</v>
      </c>
      <c r="FY960" t="s">
        <v>252</v>
      </c>
    </row>
    <row r="961" spans="1:181" x14ac:dyDescent="0.35">
      <c r="A961">
        <v>964</v>
      </c>
      <c r="B961" t="s">
        <v>5692</v>
      </c>
      <c r="C961" t="s">
        <v>5687</v>
      </c>
      <c r="D961" t="s">
        <v>1291</v>
      </c>
      <c r="E961" t="s">
        <v>1929</v>
      </c>
      <c r="F961" t="s">
        <v>441</v>
      </c>
      <c r="G961" t="s">
        <v>304</v>
      </c>
      <c r="H961" t="s">
        <v>285</v>
      </c>
      <c r="I961" t="s">
        <v>304</v>
      </c>
      <c r="J961" t="s">
        <v>285</v>
      </c>
      <c r="K961" t="s">
        <v>304</v>
      </c>
      <c r="L961" t="s">
        <v>1194</v>
      </c>
      <c r="M961" t="s">
        <v>193</v>
      </c>
      <c r="N961" t="s">
        <v>196</v>
      </c>
      <c r="O961" t="s">
        <v>193</v>
      </c>
      <c r="P961" t="s">
        <v>198</v>
      </c>
      <c r="Q961">
        <v>700</v>
      </c>
      <c r="R961" t="s">
        <v>198</v>
      </c>
      <c r="S961">
        <v>700</v>
      </c>
      <c r="T961">
        <v>3</v>
      </c>
      <c r="U961">
        <v>1</v>
      </c>
      <c r="V961" t="s">
        <v>199</v>
      </c>
      <c r="W961" t="s">
        <v>200</v>
      </c>
      <c r="X961">
        <v>1.25</v>
      </c>
      <c r="Y961" t="s">
        <v>193</v>
      </c>
      <c r="Z961" t="s">
        <v>5693</v>
      </c>
      <c r="AA961" t="s">
        <v>1694</v>
      </c>
      <c r="AB961">
        <v>65</v>
      </c>
      <c r="AC961">
        <v>0</v>
      </c>
      <c r="AD961" t="s">
        <v>193</v>
      </c>
      <c r="AE961" t="s">
        <v>193</v>
      </c>
      <c r="AF961" t="s">
        <v>193</v>
      </c>
      <c r="AG961">
        <v>85</v>
      </c>
      <c r="AH961">
        <v>65</v>
      </c>
      <c r="AI961">
        <v>0</v>
      </c>
      <c r="AJ961" t="s">
        <v>193</v>
      </c>
      <c r="AK961" t="s">
        <v>193</v>
      </c>
      <c r="AL961">
        <v>0</v>
      </c>
      <c r="AM961">
        <v>6</v>
      </c>
      <c r="AN961">
        <v>20</v>
      </c>
      <c r="AO961" t="s">
        <v>193</v>
      </c>
      <c r="AP961">
        <v>1.86</v>
      </c>
      <c r="AQ961">
        <v>1.266</v>
      </c>
      <c r="AR961">
        <v>99.953000000000003</v>
      </c>
      <c r="AS961" t="s">
        <v>202</v>
      </c>
      <c r="AT961" t="s">
        <v>290</v>
      </c>
      <c r="AU961" t="s">
        <v>204</v>
      </c>
      <c r="AV961" t="s">
        <v>265</v>
      </c>
      <c r="AW961">
        <v>4</v>
      </c>
      <c r="AX961">
        <v>4</v>
      </c>
      <c r="AY961" t="s">
        <v>193</v>
      </c>
      <c r="AZ961" t="s">
        <v>193</v>
      </c>
      <c r="BA961" t="s">
        <v>206</v>
      </c>
      <c r="BB961" t="s">
        <v>206</v>
      </c>
      <c r="BC961" t="s">
        <v>206</v>
      </c>
      <c r="BD961" t="s">
        <v>206</v>
      </c>
      <c r="BE961" t="s">
        <v>206</v>
      </c>
      <c r="BF961" t="s">
        <v>206</v>
      </c>
      <c r="BG961" t="s">
        <v>207</v>
      </c>
      <c r="BH961" t="s">
        <v>193</v>
      </c>
      <c r="BI961">
        <v>250000</v>
      </c>
      <c r="BK961" t="s">
        <v>202</v>
      </c>
      <c r="BL961" t="s">
        <v>220</v>
      </c>
      <c r="BM961" t="s">
        <v>963</v>
      </c>
      <c r="BN961" t="s">
        <v>35</v>
      </c>
      <c r="BO961" t="s">
        <v>240</v>
      </c>
      <c r="BP961" t="s">
        <v>193</v>
      </c>
      <c r="BQ961" t="s">
        <v>193</v>
      </c>
      <c r="BR961" t="s">
        <v>193</v>
      </c>
      <c r="BS961" t="s">
        <v>193</v>
      </c>
      <c r="BT961" t="s">
        <v>193</v>
      </c>
      <c r="BU961" t="s">
        <v>193</v>
      </c>
      <c r="BV961" t="s">
        <v>963</v>
      </c>
      <c r="BW961" t="s">
        <v>385</v>
      </c>
      <c r="BX961" t="s">
        <v>197</v>
      </c>
      <c r="BY961" t="s">
        <v>193</v>
      </c>
      <c r="BZ961" t="s">
        <v>292</v>
      </c>
      <c r="CA961" t="s">
        <v>293</v>
      </c>
      <c r="CB961" t="s">
        <v>1930</v>
      </c>
      <c r="CC961" t="s">
        <v>1931</v>
      </c>
      <c r="CD961" t="s">
        <v>5626</v>
      </c>
      <c r="CE961">
        <v>1</v>
      </c>
      <c r="CF961">
        <v>1</v>
      </c>
      <c r="CG961" t="s">
        <v>214</v>
      </c>
      <c r="CH961" t="s">
        <v>215</v>
      </c>
      <c r="CI961" t="s">
        <v>215</v>
      </c>
      <c r="CJ961" t="s">
        <v>197</v>
      </c>
      <c r="CK961">
        <v>700</v>
      </c>
      <c r="CL961" t="s">
        <v>216</v>
      </c>
      <c r="CM961">
        <v>1</v>
      </c>
      <c r="CN961" t="s">
        <v>199</v>
      </c>
      <c r="CO961" t="s">
        <v>193</v>
      </c>
      <c r="CP961" t="s">
        <v>193</v>
      </c>
      <c r="CQ961" t="s">
        <v>193</v>
      </c>
      <c r="CR961" t="s">
        <v>193</v>
      </c>
      <c r="CS961" t="s">
        <v>193</v>
      </c>
      <c r="CT961" t="s">
        <v>193</v>
      </c>
      <c r="CU961" t="s">
        <v>193</v>
      </c>
      <c r="CV961" t="s">
        <v>193</v>
      </c>
      <c r="CW961" t="s">
        <v>1291</v>
      </c>
      <c r="CX961" t="s">
        <v>217</v>
      </c>
      <c r="CY961" t="s">
        <v>299</v>
      </c>
      <c r="CZ961" t="s">
        <v>193</v>
      </c>
      <c r="DA961" t="s">
        <v>206</v>
      </c>
      <c r="DB961" t="s">
        <v>193</v>
      </c>
      <c r="DC961" t="s">
        <v>193</v>
      </c>
      <c r="DD961" t="s">
        <v>193</v>
      </c>
      <c r="DE961" t="s">
        <v>193</v>
      </c>
      <c r="DF961" t="s">
        <v>193</v>
      </c>
      <c r="DG961" t="s">
        <v>193</v>
      </c>
      <c r="DH961" t="s">
        <v>193</v>
      </c>
      <c r="DI961" t="s">
        <v>193</v>
      </c>
      <c r="DJ961" t="s">
        <v>193</v>
      </c>
      <c r="DK961" t="s">
        <v>193</v>
      </c>
      <c r="DL961" t="s">
        <v>222</v>
      </c>
      <c r="DM961" t="s">
        <v>222</v>
      </c>
      <c r="DN961" t="s">
        <v>223</v>
      </c>
      <c r="DO961" t="s">
        <v>1697</v>
      </c>
      <c r="DP961">
        <v>99.180999999999997</v>
      </c>
      <c r="DQ961">
        <v>1.5309999999999999</v>
      </c>
      <c r="DR961">
        <v>97.326400000000007</v>
      </c>
      <c r="DS961">
        <v>32.3264</v>
      </c>
      <c r="DT961">
        <v>98.972999999999999</v>
      </c>
      <c r="DU961">
        <v>1.603</v>
      </c>
      <c r="DV961">
        <v>117.31059999999999</v>
      </c>
      <c r="DW961">
        <v>52.310600000000001</v>
      </c>
      <c r="DX961">
        <v>98.972999999999999</v>
      </c>
      <c r="DY961">
        <v>1.603</v>
      </c>
      <c r="DZ961">
        <v>97.763999999999996</v>
      </c>
      <c r="EA961">
        <v>32.764000000000003</v>
      </c>
      <c r="EB961">
        <v>97.9</v>
      </c>
      <c r="EC961">
        <v>1.9790000000000001</v>
      </c>
      <c r="ED961">
        <v>132.4984</v>
      </c>
      <c r="EE961">
        <v>67.498400000000004</v>
      </c>
      <c r="EF961">
        <v>97.9</v>
      </c>
      <c r="EG961">
        <v>1.9790000000000001</v>
      </c>
      <c r="EH961">
        <v>140.97810000000001</v>
      </c>
      <c r="EI961">
        <v>75.978099999999998</v>
      </c>
      <c r="EJ961">
        <v>97.9</v>
      </c>
      <c r="EK961">
        <v>1.9790000000000001</v>
      </c>
      <c r="EL961">
        <v>136.5112</v>
      </c>
      <c r="EM961">
        <v>71.511200000000002</v>
      </c>
      <c r="EN961">
        <v>97.9</v>
      </c>
      <c r="EO961">
        <v>1.9790000000000001</v>
      </c>
      <c r="EP961">
        <v>153.6592</v>
      </c>
      <c r="EQ961">
        <v>88.659199999999998</v>
      </c>
      <c r="ER961">
        <v>94.825999999999993</v>
      </c>
      <c r="ES961">
        <v>3.09</v>
      </c>
      <c r="ET961">
        <v>247.21719999999999</v>
      </c>
      <c r="EU961">
        <v>182.21719999999999</v>
      </c>
      <c r="EV961">
        <v>94.825999999999993</v>
      </c>
      <c r="EW961">
        <v>3.09</v>
      </c>
      <c r="EX961">
        <v>242.45760000000001</v>
      </c>
      <c r="EY961">
        <v>177.45760000000001</v>
      </c>
      <c r="EZ961">
        <v>95.73</v>
      </c>
      <c r="FA961">
        <v>2.7629999999999999</v>
      </c>
      <c r="FB961">
        <v>220.16990000000001</v>
      </c>
      <c r="FC961">
        <v>155.16990000000001</v>
      </c>
      <c r="FD961">
        <v>95.73</v>
      </c>
      <c r="FE961">
        <v>2.7629999999999999</v>
      </c>
      <c r="FF961">
        <v>240.86160000000001</v>
      </c>
      <c r="FG961">
        <v>175.86160000000001</v>
      </c>
      <c r="FH961">
        <v>39.619999999999997</v>
      </c>
      <c r="FI961">
        <v>1.17</v>
      </c>
      <c r="FJ961">
        <v>69.08</v>
      </c>
      <c r="FK961">
        <v>-3.64</v>
      </c>
      <c r="FL961">
        <v>73.253</v>
      </c>
      <c r="FM961">
        <v>13.43</v>
      </c>
      <c r="FN961">
        <v>0.59730000000000005</v>
      </c>
      <c r="FO961">
        <v>-43.730600000000003</v>
      </c>
      <c r="FP961">
        <v>0.62419999999999998</v>
      </c>
      <c r="FQ961">
        <v>-40.566800000000001</v>
      </c>
      <c r="FR961">
        <v>0.67789999999999995</v>
      </c>
      <c r="FS961">
        <v>-36.567</v>
      </c>
      <c r="FT961">
        <v>0.91200000000000003</v>
      </c>
      <c r="FU961">
        <v>-27.657699999999998</v>
      </c>
      <c r="FV961">
        <v>1.5407</v>
      </c>
      <c r="FW961">
        <v>-12.347</v>
      </c>
      <c r="FX961" t="s">
        <v>1297</v>
      </c>
      <c r="FY961" t="s">
        <v>252</v>
      </c>
    </row>
    <row r="962" spans="1:181" x14ac:dyDescent="0.35">
      <c r="A962">
        <v>965</v>
      </c>
      <c r="B962" t="s">
        <v>5692</v>
      </c>
      <c r="C962" t="s">
        <v>5664</v>
      </c>
      <c r="D962" t="s">
        <v>1932</v>
      </c>
      <c r="E962" t="s">
        <v>1933</v>
      </c>
      <c r="F962" t="s">
        <v>330</v>
      </c>
      <c r="G962" t="s">
        <v>304</v>
      </c>
      <c r="H962" t="s">
        <v>233</v>
      </c>
      <c r="I962" t="s">
        <v>304</v>
      </c>
      <c r="J962" t="s">
        <v>262</v>
      </c>
      <c r="K962" t="s">
        <v>304</v>
      </c>
      <c r="L962" t="s">
        <v>1934</v>
      </c>
      <c r="M962">
        <v>6</v>
      </c>
      <c r="N962" t="s">
        <v>196</v>
      </c>
      <c r="O962" t="s">
        <v>197</v>
      </c>
      <c r="P962" t="s">
        <v>198</v>
      </c>
      <c r="Q962">
        <v>500</v>
      </c>
      <c r="R962" t="s">
        <v>198</v>
      </c>
      <c r="S962">
        <v>500</v>
      </c>
      <c r="T962">
        <v>10</v>
      </c>
      <c r="U962">
        <v>1</v>
      </c>
      <c r="V962" t="s">
        <v>199</v>
      </c>
      <c r="W962" t="s">
        <v>200</v>
      </c>
      <c r="X962">
        <v>2.5</v>
      </c>
      <c r="Y962" t="s">
        <v>193</v>
      </c>
      <c r="Z962" t="s">
        <v>5286</v>
      </c>
      <c r="AA962" t="s">
        <v>1544</v>
      </c>
      <c r="AB962">
        <v>170</v>
      </c>
      <c r="AD962">
        <v>-5</v>
      </c>
      <c r="AE962" t="s">
        <v>193</v>
      </c>
      <c r="AF962" t="s">
        <v>193</v>
      </c>
      <c r="AG962">
        <v>185</v>
      </c>
      <c r="AH962">
        <v>175</v>
      </c>
      <c r="AI962">
        <v>5</v>
      </c>
      <c r="AJ962" t="s">
        <v>193</v>
      </c>
      <c r="AK962" t="s">
        <v>193</v>
      </c>
      <c r="AM962">
        <v>30</v>
      </c>
      <c r="AN962">
        <v>15</v>
      </c>
      <c r="AO962" t="s">
        <v>193</v>
      </c>
      <c r="AP962">
        <v>4.4000000000000004</v>
      </c>
      <c r="AQ962">
        <v>2.63</v>
      </c>
      <c r="AR962">
        <v>98.864000000000004</v>
      </c>
      <c r="AS962" t="s">
        <v>202</v>
      </c>
      <c r="AT962" t="s">
        <v>203</v>
      </c>
      <c r="AU962" t="s">
        <v>204</v>
      </c>
      <c r="AV962" t="s">
        <v>265</v>
      </c>
      <c r="AW962">
        <v>4</v>
      </c>
      <c r="AX962">
        <v>2</v>
      </c>
      <c r="AY962">
        <v>2</v>
      </c>
      <c r="AZ962" t="s">
        <v>193</v>
      </c>
      <c r="BA962" t="s">
        <v>202</v>
      </c>
      <c r="BB962" t="s">
        <v>206</v>
      </c>
      <c r="BC962" t="s">
        <v>202</v>
      </c>
      <c r="BD962" t="s">
        <v>202</v>
      </c>
      <c r="BE962" t="s">
        <v>206</v>
      </c>
      <c r="BF962" t="s">
        <v>206</v>
      </c>
      <c r="BG962" t="s">
        <v>207</v>
      </c>
      <c r="BH962" t="s">
        <v>238</v>
      </c>
      <c r="BI962">
        <v>2000</v>
      </c>
      <c r="BK962" t="s">
        <v>206</v>
      </c>
      <c r="BL962" t="s">
        <v>29</v>
      </c>
      <c r="BM962" t="s">
        <v>32</v>
      </c>
      <c r="BN962" t="s">
        <v>240</v>
      </c>
      <c r="BO962" t="s">
        <v>404</v>
      </c>
      <c r="BP962" t="s">
        <v>193</v>
      </c>
      <c r="BQ962" t="s">
        <v>193</v>
      </c>
      <c r="BR962" t="s">
        <v>193</v>
      </c>
      <c r="BS962" t="s">
        <v>193</v>
      </c>
      <c r="BT962" t="s">
        <v>193</v>
      </c>
      <c r="BU962" t="s">
        <v>193</v>
      </c>
      <c r="BV962" t="s">
        <v>193</v>
      </c>
      <c r="BW962" t="s">
        <v>209</v>
      </c>
      <c r="BX962" t="s">
        <v>197</v>
      </c>
      <c r="BY962" t="s">
        <v>193</v>
      </c>
      <c r="BZ962" t="s">
        <v>271</v>
      </c>
      <c r="CA962" t="s">
        <v>1935</v>
      </c>
      <c r="CB962" t="s">
        <v>1936</v>
      </c>
      <c r="CC962" t="s">
        <v>1937</v>
      </c>
      <c r="CD962" t="s">
        <v>5626</v>
      </c>
      <c r="CE962">
        <v>1</v>
      </c>
      <c r="CF962">
        <v>1</v>
      </c>
      <c r="CG962" t="s">
        <v>214</v>
      </c>
      <c r="CH962" t="s">
        <v>215</v>
      </c>
      <c r="CI962" t="s">
        <v>215</v>
      </c>
      <c r="CJ962" t="s">
        <v>197</v>
      </c>
      <c r="CK962">
        <v>500</v>
      </c>
      <c r="CL962" t="s">
        <v>216</v>
      </c>
      <c r="CM962">
        <v>1</v>
      </c>
      <c r="CN962" t="s">
        <v>199</v>
      </c>
      <c r="CO962" t="s">
        <v>193</v>
      </c>
      <c r="CP962">
        <v>3</v>
      </c>
      <c r="CQ962" t="s">
        <v>193</v>
      </c>
      <c r="CR962" t="s">
        <v>193</v>
      </c>
      <c r="CS962" t="s">
        <v>193</v>
      </c>
      <c r="CT962" t="s">
        <v>193</v>
      </c>
      <c r="CU962" t="s">
        <v>193</v>
      </c>
      <c r="CV962" t="s">
        <v>193</v>
      </c>
      <c r="CW962" t="s">
        <v>1932</v>
      </c>
      <c r="CX962" t="s">
        <v>217</v>
      </c>
      <c r="CY962">
        <v>0.65</v>
      </c>
      <c r="CZ962">
        <v>3.25</v>
      </c>
      <c r="DA962" t="s">
        <v>202</v>
      </c>
      <c r="DB962" t="s">
        <v>193</v>
      </c>
      <c r="DC962" t="s">
        <v>193</v>
      </c>
      <c r="DD962" t="s">
        <v>193</v>
      </c>
      <c r="DE962" t="s">
        <v>193</v>
      </c>
      <c r="DF962" t="s">
        <v>193</v>
      </c>
      <c r="DG962" t="s">
        <v>339</v>
      </c>
      <c r="DH962" t="s">
        <v>353</v>
      </c>
      <c r="DI962" t="s">
        <v>350</v>
      </c>
      <c r="DJ962" t="s">
        <v>792</v>
      </c>
      <c r="DK962" t="s">
        <v>447</v>
      </c>
      <c r="DL962" t="s">
        <v>222</v>
      </c>
      <c r="DM962" t="s">
        <v>222</v>
      </c>
      <c r="DN962" t="s">
        <v>223</v>
      </c>
      <c r="DO962" t="s">
        <v>1547</v>
      </c>
      <c r="DP962">
        <v>96.358000000000004</v>
      </c>
      <c r="DQ962">
        <v>2.923</v>
      </c>
      <c r="DR962">
        <v>211.93430000000001</v>
      </c>
      <c r="DS962">
        <v>41.9343</v>
      </c>
      <c r="DT962">
        <v>93.343999999999994</v>
      </c>
      <c r="DU962">
        <v>3.2869999999999999</v>
      </c>
      <c r="DV962">
        <v>232.68549999999999</v>
      </c>
      <c r="DW962">
        <v>62.685499999999998</v>
      </c>
      <c r="DX962">
        <v>93.343999999999994</v>
      </c>
      <c r="DY962">
        <v>3.2869999999999999</v>
      </c>
      <c r="DZ962">
        <v>256.9006</v>
      </c>
      <c r="EA962">
        <v>86.900599999999997</v>
      </c>
      <c r="EB962">
        <v>93.343999999999994</v>
      </c>
      <c r="EC962">
        <v>3.2869999999999999</v>
      </c>
      <c r="ED962">
        <v>220.8724</v>
      </c>
      <c r="EE962">
        <v>50.872399999999999</v>
      </c>
      <c r="EF962">
        <v>85.051000000000002</v>
      </c>
      <c r="EG962">
        <v>4.3639999999999999</v>
      </c>
      <c r="EH962">
        <v>317.25729999999999</v>
      </c>
      <c r="EI962">
        <v>147.25729999999999</v>
      </c>
      <c r="EJ962">
        <v>85.563000000000002</v>
      </c>
      <c r="EK962">
        <v>4.2949999999999999</v>
      </c>
      <c r="EL962">
        <v>315.49020000000002</v>
      </c>
      <c r="EM962">
        <v>145.49019999999999</v>
      </c>
      <c r="EN962">
        <v>85.563000000000002</v>
      </c>
      <c r="EO962">
        <v>4.2949999999999999</v>
      </c>
      <c r="EP962">
        <v>344.9785</v>
      </c>
      <c r="EQ962">
        <v>174.9785</v>
      </c>
      <c r="ER962">
        <v>85.563000000000002</v>
      </c>
      <c r="ES962">
        <v>4.2949999999999999</v>
      </c>
      <c r="ET962">
        <v>350.88470000000001</v>
      </c>
      <c r="EU962">
        <v>180.88470000000001</v>
      </c>
      <c r="EV962">
        <v>85.563000000000002</v>
      </c>
      <c r="EW962">
        <v>4.2949999999999999</v>
      </c>
      <c r="EX962">
        <v>344.85289999999998</v>
      </c>
      <c r="EY962">
        <v>174.85290000000001</v>
      </c>
      <c r="EZ962">
        <v>88.22</v>
      </c>
      <c r="FA962">
        <v>3.9420000000000002</v>
      </c>
      <c r="FB962">
        <v>307.49130000000002</v>
      </c>
      <c r="FC962">
        <v>137.4913</v>
      </c>
      <c r="FD962">
        <v>88.22</v>
      </c>
      <c r="FE962">
        <v>3.9420000000000002</v>
      </c>
      <c r="FF962">
        <v>309.7801</v>
      </c>
      <c r="FG962">
        <v>139.7801</v>
      </c>
      <c r="FH962">
        <v>39.619999999999997</v>
      </c>
      <c r="FI962">
        <v>1.17</v>
      </c>
      <c r="FJ962">
        <v>69.08</v>
      </c>
      <c r="FK962">
        <v>-3.64</v>
      </c>
      <c r="FL962">
        <v>73.253</v>
      </c>
      <c r="FM962">
        <v>13.43</v>
      </c>
      <c r="FN962">
        <v>0.59730000000000005</v>
      </c>
      <c r="FO962">
        <v>-43.730600000000003</v>
      </c>
      <c r="FP962">
        <v>0.62419999999999998</v>
      </c>
      <c r="FQ962">
        <v>-40.566800000000001</v>
      </c>
      <c r="FR962">
        <v>0.67789999999999995</v>
      </c>
      <c r="FS962">
        <v>-36.567</v>
      </c>
      <c r="FT962">
        <v>0.91200000000000003</v>
      </c>
      <c r="FU962">
        <v>-27.657699999999998</v>
      </c>
      <c r="FV962">
        <v>1.5407</v>
      </c>
      <c r="FW962">
        <v>-12.347</v>
      </c>
      <c r="FX962" t="s">
        <v>1938</v>
      </c>
      <c r="FY962">
        <v>18403.288</v>
      </c>
    </row>
    <row r="963" spans="1:181" x14ac:dyDescent="0.35">
      <c r="A963">
        <v>966</v>
      </c>
      <c r="B963" t="s">
        <v>5692</v>
      </c>
      <c r="C963" t="s">
        <v>5687</v>
      </c>
      <c r="D963" t="s">
        <v>1804</v>
      </c>
      <c r="E963" t="s">
        <v>1939</v>
      </c>
      <c r="F963" t="s">
        <v>232</v>
      </c>
      <c r="G963" t="s">
        <v>467</v>
      </c>
      <c r="H963" t="s">
        <v>194</v>
      </c>
      <c r="I963" t="s">
        <v>304</v>
      </c>
      <c r="J963" t="s">
        <v>316</v>
      </c>
      <c r="K963" t="s">
        <v>193</v>
      </c>
      <c r="L963" t="s">
        <v>1940</v>
      </c>
      <c r="M963">
        <v>3</v>
      </c>
      <c r="N963" t="s">
        <v>510</v>
      </c>
      <c r="O963" t="s">
        <v>197</v>
      </c>
      <c r="P963" t="s">
        <v>198</v>
      </c>
      <c r="Q963">
        <v>175</v>
      </c>
      <c r="R963" t="s">
        <v>198</v>
      </c>
      <c r="S963">
        <v>175</v>
      </c>
      <c r="T963">
        <v>29</v>
      </c>
      <c r="U963">
        <v>1</v>
      </c>
      <c r="V963" t="s">
        <v>199</v>
      </c>
      <c r="W963" t="s">
        <v>200</v>
      </c>
      <c r="X963">
        <v>3.55</v>
      </c>
      <c r="Y963" t="s">
        <v>193</v>
      </c>
      <c r="Z963" t="s">
        <v>5698</v>
      </c>
      <c r="AA963" t="s">
        <v>358</v>
      </c>
      <c r="AB963">
        <v>137.5</v>
      </c>
      <c r="AD963">
        <v>-0.5</v>
      </c>
      <c r="AE963" t="s">
        <v>193</v>
      </c>
      <c r="AF963" t="s">
        <v>193</v>
      </c>
      <c r="AG963">
        <v>155</v>
      </c>
      <c r="AH963">
        <v>0</v>
      </c>
      <c r="AI963">
        <v>0</v>
      </c>
      <c r="AJ963" t="s">
        <v>193</v>
      </c>
      <c r="AK963" t="s">
        <v>193</v>
      </c>
      <c r="AM963">
        <v>4.5</v>
      </c>
      <c r="AN963">
        <v>17.5</v>
      </c>
      <c r="AO963" t="s">
        <v>193</v>
      </c>
      <c r="AP963">
        <v>2.88</v>
      </c>
      <c r="AQ963">
        <v>2.9249999999999998</v>
      </c>
      <c r="AR963">
        <v>112.176</v>
      </c>
      <c r="AS963" t="s">
        <v>202</v>
      </c>
      <c r="AT963" t="s">
        <v>203</v>
      </c>
      <c r="AU963" t="s">
        <v>204</v>
      </c>
      <c r="AV963" t="s">
        <v>265</v>
      </c>
      <c r="AW963">
        <v>3</v>
      </c>
      <c r="AX963">
        <v>3</v>
      </c>
      <c r="AY963" t="s">
        <v>193</v>
      </c>
      <c r="AZ963" t="s">
        <v>193</v>
      </c>
      <c r="BA963" t="s">
        <v>206</v>
      </c>
      <c r="BB963" t="s">
        <v>206</v>
      </c>
      <c r="BC963" t="s">
        <v>202</v>
      </c>
      <c r="BD963" t="s">
        <v>202</v>
      </c>
      <c r="BE963" t="s">
        <v>206</v>
      </c>
      <c r="BF963" t="s">
        <v>206</v>
      </c>
      <c r="BG963" t="s">
        <v>765</v>
      </c>
      <c r="BH963" t="s">
        <v>552</v>
      </c>
      <c r="BI963">
        <v>1000</v>
      </c>
      <c r="BK963" t="s">
        <v>206</v>
      </c>
      <c r="BL963" t="s">
        <v>32</v>
      </c>
      <c r="BM963" t="s">
        <v>33</v>
      </c>
      <c r="BN963" t="s">
        <v>341</v>
      </c>
      <c r="BO963" t="s">
        <v>193</v>
      </c>
      <c r="BP963" t="s">
        <v>193</v>
      </c>
      <c r="BQ963" t="s">
        <v>193</v>
      </c>
      <c r="BR963" t="s">
        <v>193</v>
      </c>
      <c r="BS963" t="s">
        <v>193</v>
      </c>
      <c r="BT963" t="s">
        <v>193</v>
      </c>
      <c r="BU963" t="s">
        <v>193</v>
      </c>
      <c r="BV963" t="s">
        <v>32</v>
      </c>
      <c r="BW963" t="s">
        <v>209</v>
      </c>
      <c r="BX963" t="s">
        <v>202</v>
      </c>
      <c r="BY963" t="s">
        <v>193</v>
      </c>
      <c r="BZ963" t="s">
        <v>243</v>
      </c>
      <c r="CA963" t="s">
        <v>337</v>
      </c>
      <c r="CB963" t="s">
        <v>1941</v>
      </c>
      <c r="CC963" t="s">
        <v>1942</v>
      </c>
      <c r="CD963" t="s">
        <v>5626</v>
      </c>
      <c r="CE963">
        <v>1</v>
      </c>
      <c r="CF963">
        <v>1</v>
      </c>
      <c r="CG963" t="s">
        <v>214</v>
      </c>
      <c r="CH963" t="s">
        <v>215</v>
      </c>
      <c r="CI963" t="s">
        <v>215</v>
      </c>
      <c r="CJ963" t="s">
        <v>197</v>
      </c>
      <c r="CK963">
        <v>175</v>
      </c>
      <c r="CL963" t="s">
        <v>216</v>
      </c>
      <c r="CM963">
        <v>1</v>
      </c>
      <c r="CN963" t="s">
        <v>199</v>
      </c>
      <c r="CO963" t="s">
        <v>193</v>
      </c>
      <c r="CP963">
        <v>6</v>
      </c>
      <c r="CQ963" t="s">
        <v>193</v>
      </c>
      <c r="CR963" t="s">
        <v>193</v>
      </c>
      <c r="CS963" t="s">
        <v>193</v>
      </c>
      <c r="CT963" t="s">
        <v>193</v>
      </c>
      <c r="CU963" t="s">
        <v>193</v>
      </c>
      <c r="CV963" t="s">
        <v>193</v>
      </c>
      <c r="CW963" t="s">
        <v>1804</v>
      </c>
      <c r="CX963" t="s">
        <v>217</v>
      </c>
      <c r="CY963">
        <v>0.875</v>
      </c>
      <c r="CZ963">
        <v>1.5309999999999999</v>
      </c>
      <c r="DA963" t="s">
        <v>206</v>
      </c>
      <c r="DB963" t="s">
        <v>193</v>
      </c>
      <c r="DC963" t="s">
        <v>193</v>
      </c>
      <c r="DD963" t="s">
        <v>193</v>
      </c>
      <c r="DE963" t="s">
        <v>193</v>
      </c>
      <c r="DF963" t="s">
        <v>193</v>
      </c>
      <c r="DG963" t="s">
        <v>193</v>
      </c>
      <c r="DH963" t="s">
        <v>193</v>
      </c>
      <c r="DI963" t="s">
        <v>193</v>
      </c>
      <c r="DJ963" t="s">
        <v>193</v>
      </c>
      <c r="DK963" t="s">
        <v>193</v>
      </c>
      <c r="DL963" t="s">
        <v>222</v>
      </c>
      <c r="DM963" t="s">
        <v>222</v>
      </c>
      <c r="DN963" t="s">
        <v>223</v>
      </c>
      <c r="DO963" t="s">
        <v>361</v>
      </c>
      <c r="DP963">
        <v>108.093</v>
      </c>
      <c r="DQ963">
        <v>3.1240000000000001</v>
      </c>
      <c r="DR963">
        <v>183.23099999999999</v>
      </c>
      <c r="DS963">
        <v>45.731000000000002</v>
      </c>
      <c r="DT963">
        <v>104.839</v>
      </c>
      <c r="DU963">
        <v>3.29</v>
      </c>
      <c r="DV963">
        <v>228.15260000000001</v>
      </c>
      <c r="DW963">
        <v>90.652600000000007</v>
      </c>
      <c r="DX963">
        <v>104.839</v>
      </c>
      <c r="DY963">
        <v>3.29</v>
      </c>
      <c r="DZ963">
        <v>197.67760000000001</v>
      </c>
      <c r="EA963">
        <v>60.177599999999998</v>
      </c>
      <c r="EB963">
        <v>104.839</v>
      </c>
      <c r="EC963">
        <v>3.29</v>
      </c>
      <c r="ED963">
        <v>186.5754</v>
      </c>
      <c r="EE963">
        <v>49.075400000000002</v>
      </c>
      <c r="EF963">
        <v>99.292000000000002</v>
      </c>
      <c r="EG963">
        <v>3.589</v>
      </c>
      <c r="EH963">
        <v>213.20400000000001</v>
      </c>
      <c r="EI963">
        <v>75.703999999999994</v>
      </c>
      <c r="EJ963">
        <v>99.292000000000002</v>
      </c>
      <c r="EK963">
        <v>3.589</v>
      </c>
      <c r="EL963">
        <v>203.65170000000001</v>
      </c>
      <c r="EM963">
        <v>66.151700000000005</v>
      </c>
      <c r="EN963">
        <v>99.292000000000002</v>
      </c>
      <c r="EO963">
        <v>3.589</v>
      </c>
      <c r="EP963">
        <v>229.70580000000001</v>
      </c>
      <c r="EQ963">
        <v>92.205799999999996</v>
      </c>
      <c r="ER963">
        <v>99.292000000000002</v>
      </c>
      <c r="ES963">
        <v>3.589</v>
      </c>
      <c r="ET963">
        <v>189.0693</v>
      </c>
      <c r="EU963">
        <v>51.569299999999998</v>
      </c>
      <c r="EV963">
        <v>99.292000000000002</v>
      </c>
      <c r="EW963">
        <v>3.589</v>
      </c>
      <c r="EX963">
        <v>179.2475</v>
      </c>
      <c r="EY963">
        <v>41.747500000000002</v>
      </c>
      <c r="EZ963">
        <v>99.292000000000002</v>
      </c>
      <c r="FA963">
        <v>3.589</v>
      </c>
      <c r="FB963">
        <v>177.5137</v>
      </c>
      <c r="FC963">
        <v>40.0137</v>
      </c>
      <c r="FD963">
        <v>90.602999999999994</v>
      </c>
      <c r="FE963">
        <v>4.1020000000000003</v>
      </c>
      <c r="FF963">
        <v>264.6859</v>
      </c>
      <c r="FG963">
        <v>127.1859</v>
      </c>
      <c r="FH963">
        <v>39.619999999999997</v>
      </c>
      <c r="FI963">
        <v>1.17</v>
      </c>
      <c r="FJ963">
        <v>69.08</v>
      </c>
      <c r="FK963">
        <v>-3.64</v>
      </c>
      <c r="FL963">
        <v>73.253</v>
      </c>
      <c r="FM963">
        <v>13.43</v>
      </c>
      <c r="FN963">
        <v>0.59730000000000005</v>
      </c>
      <c r="FO963">
        <v>-43.730600000000003</v>
      </c>
      <c r="FP963">
        <v>0.62419999999999998</v>
      </c>
      <c r="FQ963">
        <v>-40.566800000000001</v>
      </c>
      <c r="FR963">
        <v>0.67789999999999995</v>
      </c>
      <c r="FS963">
        <v>-36.567</v>
      </c>
      <c r="FT963">
        <v>0.91200000000000003</v>
      </c>
      <c r="FU963">
        <v>-27.657699999999998</v>
      </c>
      <c r="FV963">
        <v>1.5407</v>
      </c>
      <c r="FW963">
        <v>-12.347</v>
      </c>
      <c r="FX963" t="s">
        <v>1943</v>
      </c>
      <c r="FY963" t="s">
        <v>252</v>
      </c>
    </row>
    <row r="964" spans="1:181" x14ac:dyDescent="0.35">
      <c r="A964">
        <v>967</v>
      </c>
      <c r="B964" t="s">
        <v>5699</v>
      </c>
      <c r="C964" t="s">
        <v>5688</v>
      </c>
      <c r="D964" t="s">
        <v>1810</v>
      </c>
      <c r="E964" t="s">
        <v>1811</v>
      </c>
      <c r="F964" t="s">
        <v>347</v>
      </c>
      <c r="G964" t="s">
        <v>304</v>
      </c>
      <c r="H964" t="s">
        <v>785</v>
      </c>
      <c r="I964" t="s">
        <v>193</v>
      </c>
      <c r="J964" t="s">
        <v>286</v>
      </c>
      <c r="K964" t="s">
        <v>304</v>
      </c>
      <c r="L964" t="s">
        <v>1812</v>
      </c>
      <c r="M964" t="s">
        <v>193</v>
      </c>
      <c r="N964" t="s">
        <v>196</v>
      </c>
      <c r="O964" t="s">
        <v>197</v>
      </c>
      <c r="P964" t="s">
        <v>198</v>
      </c>
      <c r="Q964">
        <v>500</v>
      </c>
      <c r="R964" t="s">
        <v>198</v>
      </c>
      <c r="S964">
        <v>500</v>
      </c>
      <c r="T964">
        <v>10</v>
      </c>
      <c r="U964">
        <v>1</v>
      </c>
      <c r="V964" t="s">
        <v>199</v>
      </c>
      <c r="W964" t="s">
        <v>200</v>
      </c>
      <c r="X964">
        <v>1.85</v>
      </c>
      <c r="Y964" t="s">
        <v>193</v>
      </c>
      <c r="Z964" t="s">
        <v>5287</v>
      </c>
      <c r="AA964" t="s">
        <v>1544</v>
      </c>
      <c r="AB964">
        <v>87.5</v>
      </c>
      <c r="AD964">
        <v>-4.5</v>
      </c>
      <c r="AE964" t="s">
        <v>193</v>
      </c>
      <c r="AF964" t="s">
        <v>193</v>
      </c>
      <c r="AG964">
        <v>110</v>
      </c>
      <c r="AH964">
        <v>0</v>
      </c>
      <c r="AI964">
        <v>0</v>
      </c>
      <c r="AJ964" t="s">
        <v>193</v>
      </c>
      <c r="AK964" t="s">
        <v>193</v>
      </c>
      <c r="AM964">
        <v>3</v>
      </c>
      <c r="AN964">
        <v>22.5</v>
      </c>
      <c r="AO964" t="s">
        <v>193</v>
      </c>
      <c r="AP964">
        <v>6.6</v>
      </c>
      <c r="AQ964">
        <v>1.861</v>
      </c>
      <c r="AR964">
        <v>99.9</v>
      </c>
      <c r="AS964" t="s">
        <v>202</v>
      </c>
      <c r="AT964" t="s">
        <v>290</v>
      </c>
      <c r="AU964" t="s">
        <v>204</v>
      </c>
      <c r="AV964" t="s">
        <v>205</v>
      </c>
      <c r="AW964">
        <v>4</v>
      </c>
      <c r="AX964">
        <v>4</v>
      </c>
      <c r="AY964" t="s">
        <v>193</v>
      </c>
      <c r="AZ964" t="s">
        <v>193</v>
      </c>
      <c r="BA964" t="s">
        <v>206</v>
      </c>
      <c r="BB964" t="s">
        <v>206</v>
      </c>
      <c r="BC964" t="s">
        <v>202</v>
      </c>
      <c r="BD964" t="s">
        <v>202</v>
      </c>
      <c r="BE964" t="s">
        <v>206</v>
      </c>
      <c r="BF964" t="s">
        <v>206</v>
      </c>
      <c r="BG964" t="s">
        <v>238</v>
      </c>
      <c r="BH964" t="s">
        <v>207</v>
      </c>
      <c r="BI964">
        <v>2000</v>
      </c>
      <c r="BK964" t="s">
        <v>206</v>
      </c>
      <c r="BL964" t="s">
        <v>208</v>
      </c>
      <c r="BM964" t="s">
        <v>30</v>
      </c>
      <c r="BN964" t="s">
        <v>32</v>
      </c>
      <c r="BO964" t="s">
        <v>240</v>
      </c>
      <c r="BP964" t="s">
        <v>193</v>
      </c>
      <c r="BQ964" t="s">
        <v>193</v>
      </c>
      <c r="BR964" t="s">
        <v>193</v>
      </c>
      <c r="BS964" t="s">
        <v>193</v>
      </c>
      <c r="BT964" t="s">
        <v>193</v>
      </c>
      <c r="BU964" t="s">
        <v>193</v>
      </c>
      <c r="BV964" t="s">
        <v>240</v>
      </c>
      <c r="BW964" t="s">
        <v>209</v>
      </c>
      <c r="BX964" t="s">
        <v>197</v>
      </c>
      <c r="BY964" t="s">
        <v>193</v>
      </c>
      <c r="BZ964" t="s">
        <v>292</v>
      </c>
      <c r="CA964" t="s">
        <v>376</v>
      </c>
      <c r="CB964" t="s">
        <v>1813</v>
      </c>
      <c r="CC964" t="s">
        <v>1814</v>
      </c>
      <c r="CD964" t="s">
        <v>5626</v>
      </c>
      <c r="CE964">
        <v>1</v>
      </c>
      <c r="CF964">
        <v>1</v>
      </c>
      <c r="CG964" t="s">
        <v>214</v>
      </c>
      <c r="CH964" t="s">
        <v>215</v>
      </c>
      <c r="CI964" t="s">
        <v>215</v>
      </c>
      <c r="CJ964" t="s">
        <v>197</v>
      </c>
      <c r="CK964">
        <v>500</v>
      </c>
      <c r="CL964" t="s">
        <v>216</v>
      </c>
      <c r="CM964">
        <v>1</v>
      </c>
      <c r="CN964" t="s">
        <v>199</v>
      </c>
      <c r="CO964" t="s">
        <v>193</v>
      </c>
      <c r="CP964">
        <v>3</v>
      </c>
      <c r="CQ964" t="s">
        <v>193</v>
      </c>
      <c r="CR964" t="s">
        <v>193</v>
      </c>
      <c r="CS964" t="s">
        <v>193</v>
      </c>
      <c r="CT964" t="s">
        <v>193</v>
      </c>
      <c r="CU964" t="s">
        <v>193</v>
      </c>
      <c r="CV964" t="s">
        <v>193</v>
      </c>
      <c r="CW964" t="s">
        <v>1810</v>
      </c>
      <c r="CX964" t="s">
        <v>217</v>
      </c>
      <c r="CY964">
        <v>0.35</v>
      </c>
      <c r="CZ964">
        <v>1.75</v>
      </c>
      <c r="DA964" t="s">
        <v>206</v>
      </c>
      <c r="DB964" t="s">
        <v>193</v>
      </c>
      <c r="DC964" t="s">
        <v>193</v>
      </c>
      <c r="DD964" t="s">
        <v>193</v>
      </c>
      <c r="DE964" t="s">
        <v>193</v>
      </c>
      <c r="DF964" t="s">
        <v>193</v>
      </c>
      <c r="DG964" t="s">
        <v>193</v>
      </c>
      <c r="DH964" t="s">
        <v>193</v>
      </c>
      <c r="DI964" t="s">
        <v>193</v>
      </c>
      <c r="DJ964" t="s">
        <v>193</v>
      </c>
      <c r="DK964" t="s">
        <v>193</v>
      </c>
      <c r="DL964" t="s">
        <v>222</v>
      </c>
      <c r="DM964" t="s">
        <v>222</v>
      </c>
      <c r="DN964" t="s">
        <v>223</v>
      </c>
      <c r="DO964" t="s">
        <v>1547</v>
      </c>
      <c r="DP964">
        <v>97.122</v>
      </c>
      <c r="DQ964">
        <v>2.1720000000000002</v>
      </c>
      <c r="DR964">
        <v>136.92070000000001</v>
      </c>
      <c r="DS964">
        <v>49.420699999999997</v>
      </c>
      <c r="DT964">
        <v>97.67</v>
      </c>
      <c r="DU964">
        <v>2.11</v>
      </c>
      <c r="DV964">
        <v>124.063</v>
      </c>
      <c r="DW964">
        <v>36.563000000000002</v>
      </c>
      <c r="DX964">
        <v>97.864999999999995</v>
      </c>
      <c r="DY964">
        <v>2.0880000000000001</v>
      </c>
      <c r="DZ964">
        <v>128.43430000000001</v>
      </c>
      <c r="EA964">
        <v>40.9343</v>
      </c>
      <c r="EB964">
        <v>93.552000000000007</v>
      </c>
      <c r="EC964">
        <v>2.5870000000000002</v>
      </c>
      <c r="ED964">
        <v>162.68549999999999</v>
      </c>
      <c r="EE964">
        <v>75.185500000000005</v>
      </c>
      <c r="EF964">
        <v>91.293999999999997</v>
      </c>
      <c r="EG964">
        <v>2.859</v>
      </c>
      <c r="EH964">
        <v>214.10059999999999</v>
      </c>
      <c r="EI964">
        <v>126.6006</v>
      </c>
      <c r="EJ964">
        <v>88.411000000000001</v>
      </c>
      <c r="EK964">
        <v>3.218</v>
      </c>
      <c r="EL964">
        <v>213.97239999999999</v>
      </c>
      <c r="EM964">
        <v>126.47239999999999</v>
      </c>
      <c r="EN964">
        <v>89.263999999999996</v>
      </c>
      <c r="EO964">
        <v>3.1110000000000002</v>
      </c>
      <c r="EP964">
        <v>191.9573</v>
      </c>
      <c r="EQ964">
        <v>104.4573</v>
      </c>
      <c r="ER964">
        <v>89.263999999999996</v>
      </c>
      <c r="ES964">
        <v>3.1110000000000002</v>
      </c>
      <c r="ET964">
        <v>197.09020000000001</v>
      </c>
      <c r="EU964">
        <v>109.5902</v>
      </c>
      <c r="EV964">
        <v>92.701999999999998</v>
      </c>
      <c r="EW964">
        <v>2.69</v>
      </c>
      <c r="EX964">
        <v>184.4785</v>
      </c>
      <c r="EY964">
        <v>96.978499999999997</v>
      </c>
      <c r="EZ964">
        <v>94.522000000000006</v>
      </c>
      <c r="FA964">
        <v>2.4740000000000002</v>
      </c>
      <c r="FB964">
        <v>168.78469999999999</v>
      </c>
      <c r="FC964">
        <v>81.284700000000001</v>
      </c>
      <c r="FD964">
        <v>96.126999999999995</v>
      </c>
      <c r="FE964">
        <v>2.2869999999999999</v>
      </c>
      <c r="FF964">
        <v>144.05289999999999</v>
      </c>
      <c r="FG964">
        <v>56.552900000000001</v>
      </c>
      <c r="FH964">
        <v>31.99</v>
      </c>
      <c r="FI964">
        <v>16.07</v>
      </c>
      <c r="FJ964">
        <v>69.989999999999995</v>
      </c>
      <c r="FK964">
        <v>-1.75</v>
      </c>
      <c r="FL964">
        <v>65.834999999999994</v>
      </c>
      <c r="FM964">
        <v>14.13</v>
      </c>
      <c r="FN964">
        <v>0.69259999999999999</v>
      </c>
      <c r="FO964">
        <v>-40.536000000000001</v>
      </c>
      <c r="FP964">
        <v>0.71760000000000002</v>
      </c>
      <c r="FQ964">
        <v>-37.420299999999997</v>
      </c>
      <c r="FR964">
        <v>0.78249999999999997</v>
      </c>
      <c r="FS964">
        <v>-32.4848</v>
      </c>
      <c r="FT964">
        <v>1.0522</v>
      </c>
      <c r="FU964">
        <v>-21.3049</v>
      </c>
      <c r="FV964">
        <v>1.7014</v>
      </c>
      <c r="FW964">
        <v>-6.7283999999999997</v>
      </c>
      <c r="FX964" t="s">
        <v>1815</v>
      </c>
      <c r="FY964">
        <v>231177.5073</v>
      </c>
    </row>
    <row r="965" spans="1:181" x14ac:dyDescent="0.35">
      <c r="A965">
        <v>968</v>
      </c>
      <c r="B965" t="s">
        <v>5699</v>
      </c>
      <c r="C965" t="s">
        <v>5664</v>
      </c>
      <c r="D965" t="s">
        <v>1816</v>
      </c>
      <c r="E965" t="s">
        <v>1817</v>
      </c>
      <c r="F965" t="s">
        <v>303</v>
      </c>
      <c r="G965" t="s">
        <v>304</v>
      </c>
      <c r="H965" t="s">
        <v>285</v>
      </c>
      <c r="I965" t="s">
        <v>331</v>
      </c>
      <c r="J965" t="s">
        <v>262</v>
      </c>
      <c r="K965" t="s">
        <v>304</v>
      </c>
      <c r="L965" t="s">
        <v>1818</v>
      </c>
      <c r="M965">
        <v>3</v>
      </c>
      <c r="N965" t="s">
        <v>196</v>
      </c>
      <c r="O965" t="s">
        <v>197</v>
      </c>
      <c r="P965" t="s">
        <v>198</v>
      </c>
      <c r="Q965">
        <v>3500</v>
      </c>
      <c r="R965" t="s">
        <v>198</v>
      </c>
      <c r="S965">
        <v>750</v>
      </c>
      <c r="T965">
        <v>20</v>
      </c>
      <c r="U965">
        <v>3</v>
      </c>
      <c r="V965" t="s">
        <v>199</v>
      </c>
      <c r="W965" t="s">
        <v>200</v>
      </c>
      <c r="X965">
        <v>3.2</v>
      </c>
      <c r="Y965" t="s">
        <v>193</v>
      </c>
      <c r="Z965" t="s">
        <v>5700</v>
      </c>
      <c r="AA965" t="s">
        <v>999</v>
      </c>
      <c r="AB965">
        <v>157</v>
      </c>
      <c r="AD965">
        <v>-11</v>
      </c>
      <c r="AE965" t="s">
        <v>193</v>
      </c>
      <c r="AF965" t="s">
        <v>193</v>
      </c>
      <c r="AG965">
        <v>180</v>
      </c>
      <c r="AH965">
        <v>160</v>
      </c>
      <c r="AI965">
        <v>3</v>
      </c>
      <c r="AJ965" t="s">
        <v>193</v>
      </c>
      <c r="AK965" t="s">
        <v>193</v>
      </c>
      <c r="AM965">
        <v>7</v>
      </c>
      <c r="AN965">
        <v>23</v>
      </c>
      <c r="AO965" t="s">
        <v>193</v>
      </c>
      <c r="AP965">
        <v>7.33</v>
      </c>
      <c r="AQ965">
        <v>3.21</v>
      </c>
      <c r="AR965">
        <v>99.852999999999994</v>
      </c>
      <c r="AS965" t="s">
        <v>202</v>
      </c>
      <c r="AT965" t="s">
        <v>203</v>
      </c>
      <c r="AU965" t="s">
        <v>204</v>
      </c>
      <c r="AV965" t="s">
        <v>205</v>
      </c>
      <c r="AW965">
        <v>8</v>
      </c>
      <c r="AX965">
        <v>3</v>
      </c>
      <c r="AY965">
        <v>5</v>
      </c>
      <c r="AZ965" t="s">
        <v>193</v>
      </c>
      <c r="BA965" t="s">
        <v>202</v>
      </c>
      <c r="BB965" t="s">
        <v>206</v>
      </c>
      <c r="BC965" t="s">
        <v>202</v>
      </c>
      <c r="BD965" t="s">
        <v>202</v>
      </c>
      <c r="BE965" t="s">
        <v>206</v>
      </c>
      <c r="BF965" t="s">
        <v>206</v>
      </c>
      <c r="BG965" t="s">
        <v>1090</v>
      </c>
      <c r="BH965" t="s">
        <v>207</v>
      </c>
      <c r="BI965">
        <v>2000</v>
      </c>
      <c r="BK965" t="s">
        <v>206</v>
      </c>
      <c r="BL965" t="s">
        <v>208</v>
      </c>
      <c r="BM965" t="s">
        <v>30</v>
      </c>
      <c r="BN965" t="s">
        <v>34</v>
      </c>
      <c r="BO965" t="s">
        <v>28</v>
      </c>
      <c r="BP965" t="s">
        <v>29</v>
      </c>
      <c r="BQ965" t="s">
        <v>32</v>
      </c>
      <c r="BR965" t="s">
        <v>341</v>
      </c>
      <c r="BS965" t="s">
        <v>240</v>
      </c>
      <c r="BT965" t="s">
        <v>193</v>
      </c>
      <c r="BU965" t="s">
        <v>193</v>
      </c>
      <c r="BV965" t="s">
        <v>30</v>
      </c>
      <c r="BW965" t="s">
        <v>209</v>
      </c>
      <c r="BX965" t="s">
        <v>197</v>
      </c>
      <c r="BY965" t="s">
        <v>193</v>
      </c>
      <c r="BZ965" t="s">
        <v>1362</v>
      </c>
      <c r="CA965" t="s">
        <v>1819</v>
      </c>
      <c r="CB965" t="s">
        <v>1820</v>
      </c>
      <c r="CC965" t="s">
        <v>1821</v>
      </c>
      <c r="CD965" t="s">
        <v>5626</v>
      </c>
      <c r="CE965">
        <v>1</v>
      </c>
      <c r="CF965">
        <v>1</v>
      </c>
      <c r="CG965" t="s">
        <v>214</v>
      </c>
      <c r="CH965" t="s">
        <v>215</v>
      </c>
      <c r="CI965" t="s">
        <v>215</v>
      </c>
      <c r="CJ965" t="s">
        <v>197</v>
      </c>
      <c r="CK965">
        <v>750</v>
      </c>
      <c r="CL965" t="s">
        <v>216</v>
      </c>
      <c r="CM965">
        <v>1</v>
      </c>
      <c r="CN965" t="s">
        <v>199</v>
      </c>
      <c r="CO965" t="s">
        <v>193</v>
      </c>
      <c r="CP965">
        <v>6</v>
      </c>
      <c r="CQ965" t="s">
        <v>193</v>
      </c>
      <c r="CR965" t="s">
        <v>193</v>
      </c>
      <c r="CS965" t="s">
        <v>193</v>
      </c>
      <c r="CT965" t="s">
        <v>193</v>
      </c>
      <c r="CU965" t="s">
        <v>193</v>
      </c>
      <c r="CV965" t="s">
        <v>193</v>
      </c>
      <c r="CW965" t="s">
        <v>1816</v>
      </c>
      <c r="CX965" t="s">
        <v>217</v>
      </c>
      <c r="CY965">
        <v>0.75</v>
      </c>
      <c r="CZ965">
        <v>5.625</v>
      </c>
      <c r="DA965" t="s">
        <v>206</v>
      </c>
      <c r="DB965" t="s">
        <v>193</v>
      </c>
      <c r="DC965" t="s">
        <v>193</v>
      </c>
      <c r="DD965" t="s">
        <v>193</v>
      </c>
      <c r="DE965" t="s">
        <v>193</v>
      </c>
      <c r="DF965" t="s">
        <v>193</v>
      </c>
      <c r="DG965" t="s">
        <v>220</v>
      </c>
      <c r="DH965" t="s">
        <v>249</v>
      </c>
      <c r="DI965" t="s">
        <v>31</v>
      </c>
      <c r="DJ965" t="s">
        <v>33</v>
      </c>
      <c r="DK965" t="s">
        <v>350</v>
      </c>
      <c r="DL965" t="s">
        <v>222</v>
      </c>
      <c r="DM965" t="s">
        <v>222</v>
      </c>
      <c r="DN965" t="s">
        <v>223</v>
      </c>
      <c r="DO965" t="s">
        <v>1002</v>
      </c>
      <c r="DP965">
        <v>97.15</v>
      </c>
      <c r="DQ965">
        <v>3.3980000000000001</v>
      </c>
      <c r="DR965">
        <v>194.79580000000001</v>
      </c>
      <c r="DS965">
        <v>37.7958</v>
      </c>
      <c r="DT965">
        <v>93.98</v>
      </c>
      <c r="DU965">
        <v>3.6259999999999999</v>
      </c>
      <c r="DV965">
        <v>207.2079</v>
      </c>
      <c r="DW965">
        <v>50.207900000000002</v>
      </c>
      <c r="DX965">
        <v>84.340999999999994</v>
      </c>
      <c r="DY965">
        <v>4.3840000000000003</v>
      </c>
      <c r="DZ965">
        <v>309.3578</v>
      </c>
      <c r="EA965">
        <v>152.3578</v>
      </c>
      <c r="EB965">
        <v>79.290999999999997</v>
      </c>
      <c r="EC965">
        <v>4.827</v>
      </c>
      <c r="ED965">
        <v>313.19659999999999</v>
      </c>
      <c r="EE965">
        <v>156.19659999999999</v>
      </c>
      <c r="EF965">
        <v>79.457999999999998</v>
      </c>
      <c r="EG965">
        <v>4.8120000000000003</v>
      </c>
      <c r="EH965">
        <v>300.65170000000001</v>
      </c>
      <c r="EI965">
        <v>143.65170000000001</v>
      </c>
      <c r="EJ965">
        <v>82.86</v>
      </c>
      <c r="EK965">
        <v>4.5110000000000001</v>
      </c>
      <c r="EL965">
        <v>269.42009999999999</v>
      </c>
      <c r="EM965">
        <v>112.42010000000001</v>
      </c>
      <c r="EN965">
        <v>82.86</v>
      </c>
      <c r="EO965">
        <v>4.5110000000000001</v>
      </c>
      <c r="EP965">
        <v>306.48950000000002</v>
      </c>
      <c r="EQ965">
        <v>149.48949999999999</v>
      </c>
      <c r="ER965">
        <v>90.194000000000003</v>
      </c>
      <c r="ES965">
        <v>3.9119999999999999</v>
      </c>
      <c r="ET965">
        <v>255.01849999999999</v>
      </c>
      <c r="EU965">
        <v>98.018500000000003</v>
      </c>
      <c r="EV965">
        <v>90.194000000000003</v>
      </c>
      <c r="EW965">
        <v>3.9119999999999999</v>
      </c>
      <c r="EX965">
        <v>250.4956</v>
      </c>
      <c r="EY965">
        <v>93.495599999999996</v>
      </c>
      <c r="EZ965">
        <v>91.619</v>
      </c>
      <c r="FA965">
        <v>3.8029999999999999</v>
      </c>
      <c r="FB965">
        <v>235.0163</v>
      </c>
      <c r="FC965">
        <v>78.016300000000001</v>
      </c>
      <c r="FD965">
        <v>93.162000000000006</v>
      </c>
      <c r="FE965">
        <v>3.6869999999999998</v>
      </c>
      <c r="FF965">
        <v>223.95349999999999</v>
      </c>
      <c r="FG965">
        <v>66.953500000000005</v>
      </c>
      <c r="FH965">
        <v>31.99</v>
      </c>
      <c r="FI965">
        <v>16.07</v>
      </c>
      <c r="FJ965">
        <v>69.989999999999995</v>
      </c>
      <c r="FK965">
        <v>-1.75</v>
      </c>
      <c r="FL965">
        <v>65.834999999999994</v>
      </c>
      <c r="FM965">
        <v>14.13</v>
      </c>
      <c r="FN965">
        <v>0.69259999999999999</v>
      </c>
      <c r="FO965">
        <v>-40.536000000000001</v>
      </c>
      <c r="FP965">
        <v>0.71760000000000002</v>
      </c>
      <c r="FQ965">
        <v>-37.420299999999997</v>
      </c>
      <c r="FR965">
        <v>0.78249999999999997</v>
      </c>
      <c r="FS965">
        <v>-32.4848</v>
      </c>
      <c r="FT965">
        <v>1.0522</v>
      </c>
      <c r="FU965">
        <v>-21.3049</v>
      </c>
      <c r="FV965">
        <v>1.7014</v>
      </c>
      <c r="FW965">
        <v>-6.7283999999999997</v>
      </c>
      <c r="FX965" t="s">
        <v>1822</v>
      </c>
      <c r="FY965">
        <v>110480.9099</v>
      </c>
    </row>
    <row r="966" spans="1:181" x14ac:dyDescent="0.35">
      <c r="A966">
        <v>969</v>
      </c>
      <c r="B966" t="s">
        <v>5699</v>
      </c>
      <c r="C966" t="s">
        <v>5664</v>
      </c>
      <c r="D966" t="s">
        <v>1816</v>
      </c>
      <c r="E966" t="s">
        <v>1817</v>
      </c>
      <c r="F966" t="s">
        <v>303</v>
      </c>
      <c r="G966" t="s">
        <v>304</v>
      </c>
      <c r="H966" t="s">
        <v>285</v>
      </c>
      <c r="I966" t="s">
        <v>331</v>
      </c>
      <c r="J966" t="s">
        <v>262</v>
      </c>
      <c r="K966" t="s">
        <v>304</v>
      </c>
      <c r="L966" t="s">
        <v>1818</v>
      </c>
      <c r="M966" t="s">
        <v>193</v>
      </c>
      <c r="N966" t="s">
        <v>196</v>
      </c>
      <c r="O966" t="s">
        <v>197</v>
      </c>
      <c r="P966" t="s">
        <v>198</v>
      </c>
      <c r="Q966">
        <v>3500</v>
      </c>
      <c r="R966" t="s">
        <v>198</v>
      </c>
      <c r="S966">
        <v>1500</v>
      </c>
      <c r="T966">
        <v>10</v>
      </c>
      <c r="U966">
        <v>3</v>
      </c>
      <c r="V966" t="s">
        <v>199</v>
      </c>
      <c r="W966" t="s">
        <v>200</v>
      </c>
      <c r="X966">
        <v>2.4</v>
      </c>
      <c r="Y966" t="s">
        <v>193</v>
      </c>
      <c r="Z966" t="s">
        <v>5286</v>
      </c>
      <c r="AA966" t="s">
        <v>1712</v>
      </c>
      <c r="AB966">
        <v>142</v>
      </c>
      <c r="AD966">
        <v>-8</v>
      </c>
      <c r="AE966" t="s">
        <v>193</v>
      </c>
      <c r="AF966" t="s">
        <v>193</v>
      </c>
      <c r="AG966">
        <v>165</v>
      </c>
      <c r="AH966">
        <v>145</v>
      </c>
      <c r="AI966">
        <v>3</v>
      </c>
      <c r="AJ966" t="s">
        <v>193</v>
      </c>
      <c r="AK966" t="s">
        <v>193</v>
      </c>
      <c r="AM966">
        <v>5</v>
      </c>
      <c r="AN966">
        <v>23</v>
      </c>
      <c r="AO966" t="s">
        <v>193</v>
      </c>
      <c r="AP966">
        <v>4.5999999999999996</v>
      </c>
      <c r="AQ966">
        <v>2.419</v>
      </c>
      <c r="AR966">
        <v>99.831999999999994</v>
      </c>
      <c r="AS966" t="s">
        <v>202</v>
      </c>
      <c r="AT966" t="s">
        <v>203</v>
      </c>
      <c r="AU966" t="s">
        <v>204</v>
      </c>
      <c r="AV966" t="s">
        <v>205</v>
      </c>
      <c r="AW966">
        <v>8</v>
      </c>
      <c r="AX966">
        <v>3</v>
      </c>
      <c r="AY966">
        <v>5</v>
      </c>
      <c r="AZ966" t="s">
        <v>193</v>
      </c>
      <c r="BA966" t="s">
        <v>202</v>
      </c>
      <c r="BB966" t="s">
        <v>206</v>
      </c>
      <c r="BC966" t="s">
        <v>202</v>
      </c>
      <c r="BD966" t="s">
        <v>202</v>
      </c>
      <c r="BE966" t="s">
        <v>206</v>
      </c>
      <c r="BF966" t="s">
        <v>206</v>
      </c>
      <c r="BG966" t="s">
        <v>1090</v>
      </c>
      <c r="BH966" t="s">
        <v>207</v>
      </c>
      <c r="BI966">
        <v>2000</v>
      </c>
      <c r="BK966" t="s">
        <v>206</v>
      </c>
      <c r="BL966" t="s">
        <v>208</v>
      </c>
      <c r="BM966" t="s">
        <v>30</v>
      </c>
      <c r="BN966" t="s">
        <v>34</v>
      </c>
      <c r="BO966" t="s">
        <v>28</v>
      </c>
      <c r="BP966" t="s">
        <v>29</v>
      </c>
      <c r="BQ966" t="s">
        <v>32</v>
      </c>
      <c r="BR966" t="s">
        <v>341</v>
      </c>
      <c r="BS966" t="s">
        <v>240</v>
      </c>
      <c r="BT966" t="s">
        <v>193</v>
      </c>
      <c r="BU966" t="s">
        <v>193</v>
      </c>
      <c r="BV966" t="s">
        <v>30</v>
      </c>
      <c r="BW966" t="s">
        <v>209</v>
      </c>
      <c r="BX966" t="s">
        <v>197</v>
      </c>
      <c r="BY966" t="s">
        <v>193</v>
      </c>
      <c r="BZ966" t="s">
        <v>1362</v>
      </c>
      <c r="CA966" t="s">
        <v>1819</v>
      </c>
      <c r="CB966" t="s">
        <v>1823</v>
      </c>
      <c r="CC966" t="s">
        <v>1824</v>
      </c>
      <c r="CD966" t="s">
        <v>5626</v>
      </c>
      <c r="CE966">
        <v>1</v>
      </c>
      <c r="CF966">
        <v>0</v>
      </c>
      <c r="CG966" t="s">
        <v>214</v>
      </c>
      <c r="CH966" t="s">
        <v>215</v>
      </c>
      <c r="CI966" t="s">
        <v>215</v>
      </c>
      <c r="CJ966" t="s">
        <v>197</v>
      </c>
      <c r="CK966">
        <v>1500</v>
      </c>
      <c r="CL966" t="s">
        <v>216</v>
      </c>
      <c r="CM966">
        <v>1</v>
      </c>
      <c r="CN966" t="s">
        <v>199</v>
      </c>
      <c r="CO966" t="s">
        <v>193</v>
      </c>
      <c r="CP966">
        <v>3</v>
      </c>
      <c r="CQ966" t="s">
        <v>193</v>
      </c>
      <c r="CR966" t="s">
        <v>193</v>
      </c>
      <c r="CS966" t="s">
        <v>193</v>
      </c>
      <c r="CT966" t="s">
        <v>193</v>
      </c>
      <c r="CU966" t="s">
        <v>193</v>
      </c>
      <c r="CV966" t="s">
        <v>193</v>
      </c>
      <c r="CW966" t="s">
        <v>1816</v>
      </c>
      <c r="CX966" t="s">
        <v>217</v>
      </c>
      <c r="CY966">
        <v>0.45</v>
      </c>
      <c r="CZ966">
        <v>6.75</v>
      </c>
      <c r="DA966" t="s">
        <v>206</v>
      </c>
      <c r="DB966" t="s">
        <v>193</v>
      </c>
      <c r="DC966" t="s">
        <v>193</v>
      </c>
      <c r="DD966" t="s">
        <v>193</v>
      </c>
      <c r="DE966" t="s">
        <v>193</v>
      </c>
      <c r="DF966" t="s">
        <v>193</v>
      </c>
      <c r="DG966" t="s">
        <v>220</v>
      </c>
      <c r="DH966" t="s">
        <v>249</v>
      </c>
      <c r="DI966" t="s">
        <v>31</v>
      </c>
      <c r="DJ966" t="s">
        <v>33</v>
      </c>
      <c r="DK966" t="s">
        <v>350</v>
      </c>
      <c r="DL966" t="s">
        <v>222</v>
      </c>
      <c r="DM966" t="s">
        <v>222</v>
      </c>
      <c r="DN966" t="s">
        <v>223</v>
      </c>
      <c r="DO966" t="s">
        <v>1547</v>
      </c>
      <c r="DP966">
        <v>96.34</v>
      </c>
      <c r="DQ966">
        <v>2.823</v>
      </c>
      <c r="DR966">
        <v>201.93430000000001</v>
      </c>
      <c r="DS966">
        <v>59.9343</v>
      </c>
      <c r="DT966">
        <v>92.256</v>
      </c>
      <c r="DU966">
        <v>3.3170000000000002</v>
      </c>
      <c r="DV966">
        <v>235.68549999999999</v>
      </c>
      <c r="DW966">
        <v>93.685500000000005</v>
      </c>
      <c r="DX966">
        <v>87.506</v>
      </c>
      <c r="DY966">
        <v>3.9239999999999999</v>
      </c>
      <c r="DZ966">
        <v>320.60059999999999</v>
      </c>
      <c r="EA966">
        <v>178.60059999999999</v>
      </c>
      <c r="EB966">
        <v>85.51</v>
      </c>
      <c r="EC966">
        <v>4.1920000000000002</v>
      </c>
      <c r="ED966">
        <v>311.37240000000003</v>
      </c>
      <c r="EE966">
        <v>169.3724</v>
      </c>
      <c r="EF966">
        <v>84.69</v>
      </c>
      <c r="EG966">
        <v>4.3040000000000003</v>
      </c>
      <c r="EH966">
        <v>311.25729999999999</v>
      </c>
      <c r="EI966">
        <v>169.25729999999999</v>
      </c>
      <c r="EJ966">
        <v>87.590999999999994</v>
      </c>
      <c r="EK966">
        <v>3.915</v>
      </c>
      <c r="EL966">
        <v>277.49020000000002</v>
      </c>
      <c r="EM966">
        <v>135.49019999999999</v>
      </c>
      <c r="EN966">
        <v>87.590999999999994</v>
      </c>
      <c r="EO966">
        <v>3.915</v>
      </c>
      <c r="EP966">
        <v>306.9785</v>
      </c>
      <c r="EQ966">
        <v>164.9785</v>
      </c>
      <c r="ER966">
        <v>91.998000000000005</v>
      </c>
      <c r="ES966">
        <v>3.351</v>
      </c>
      <c r="ET966">
        <v>256.48469999999998</v>
      </c>
      <c r="EU966">
        <v>114.4847</v>
      </c>
      <c r="EV966">
        <v>92.988</v>
      </c>
      <c r="EW966">
        <v>3.2290000000000001</v>
      </c>
      <c r="EX966">
        <v>238.25290000000001</v>
      </c>
      <c r="EY966">
        <v>96.252899999999997</v>
      </c>
      <c r="EZ966">
        <v>93.796000000000006</v>
      </c>
      <c r="FA966">
        <v>3.13</v>
      </c>
      <c r="FB966">
        <v>226.29130000000001</v>
      </c>
      <c r="FC966">
        <v>84.291300000000007</v>
      </c>
      <c r="FD966">
        <v>94.102000000000004</v>
      </c>
      <c r="FE966">
        <v>3.093</v>
      </c>
      <c r="FF966">
        <v>224.8801</v>
      </c>
      <c r="FG966">
        <v>82.880099999999999</v>
      </c>
      <c r="FH966">
        <v>31.99</v>
      </c>
      <c r="FI966">
        <v>16.07</v>
      </c>
      <c r="FJ966">
        <v>69.989999999999995</v>
      </c>
      <c r="FK966">
        <v>-1.75</v>
      </c>
      <c r="FL966">
        <v>65.834999999999994</v>
      </c>
      <c r="FM966">
        <v>14.13</v>
      </c>
      <c r="FN966">
        <v>0.69259999999999999</v>
      </c>
      <c r="FO966">
        <v>-40.536000000000001</v>
      </c>
      <c r="FP966">
        <v>0.71760000000000002</v>
      </c>
      <c r="FQ966">
        <v>-37.420299999999997</v>
      </c>
      <c r="FR966">
        <v>0.78249999999999997</v>
      </c>
      <c r="FS966">
        <v>-32.4848</v>
      </c>
      <c r="FT966">
        <v>1.0522</v>
      </c>
      <c r="FU966">
        <v>-21.3049</v>
      </c>
      <c r="FV966">
        <v>1.7014</v>
      </c>
      <c r="FW966">
        <v>-6.7283999999999997</v>
      </c>
      <c r="FX966" t="s">
        <v>1822</v>
      </c>
      <c r="FY966">
        <v>110480.9099</v>
      </c>
    </row>
    <row r="967" spans="1:181" x14ac:dyDescent="0.35">
      <c r="A967">
        <v>970</v>
      </c>
      <c r="B967" t="s">
        <v>5699</v>
      </c>
      <c r="C967" t="s">
        <v>5664</v>
      </c>
      <c r="D967" t="s">
        <v>1816</v>
      </c>
      <c r="E967" t="s">
        <v>1817</v>
      </c>
      <c r="F967" t="s">
        <v>303</v>
      </c>
      <c r="G967" t="s">
        <v>304</v>
      </c>
      <c r="H967" t="s">
        <v>285</v>
      </c>
      <c r="I967" t="s">
        <v>331</v>
      </c>
      <c r="J967" t="s">
        <v>262</v>
      </c>
      <c r="K967" t="s">
        <v>304</v>
      </c>
      <c r="L967" t="s">
        <v>1818</v>
      </c>
      <c r="M967" t="s">
        <v>193</v>
      </c>
      <c r="N967" t="s">
        <v>196</v>
      </c>
      <c r="O967" t="s">
        <v>197</v>
      </c>
      <c r="P967" t="s">
        <v>198</v>
      </c>
      <c r="Q967">
        <v>3500</v>
      </c>
      <c r="R967" t="s">
        <v>198</v>
      </c>
      <c r="S967">
        <v>1250</v>
      </c>
      <c r="T967">
        <v>30</v>
      </c>
      <c r="U967">
        <v>3</v>
      </c>
      <c r="V967" t="s">
        <v>199</v>
      </c>
      <c r="W967" t="s">
        <v>200</v>
      </c>
      <c r="X967">
        <v>3.4</v>
      </c>
      <c r="Y967" t="s">
        <v>193</v>
      </c>
      <c r="Z967" t="s">
        <v>5639</v>
      </c>
      <c r="AA967" t="s">
        <v>999</v>
      </c>
      <c r="AB967">
        <v>177</v>
      </c>
      <c r="AD967">
        <v>-8</v>
      </c>
      <c r="AE967" t="s">
        <v>193</v>
      </c>
      <c r="AF967" t="s">
        <v>193</v>
      </c>
      <c r="AG967">
        <v>200</v>
      </c>
      <c r="AH967">
        <v>180</v>
      </c>
      <c r="AI967">
        <v>3</v>
      </c>
      <c r="AJ967" t="s">
        <v>193</v>
      </c>
      <c r="AK967" t="s">
        <v>193</v>
      </c>
      <c r="AM967">
        <v>7</v>
      </c>
      <c r="AN967">
        <v>23</v>
      </c>
      <c r="AO967" t="s">
        <v>193</v>
      </c>
      <c r="AP967">
        <v>4.16</v>
      </c>
      <c r="AQ967">
        <v>3.41</v>
      </c>
      <c r="AR967">
        <v>99.813000000000002</v>
      </c>
      <c r="AS967" t="s">
        <v>202</v>
      </c>
      <c r="AT967" t="s">
        <v>203</v>
      </c>
      <c r="AU967" t="s">
        <v>204</v>
      </c>
      <c r="AV967" t="s">
        <v>205</v>
      </c>
      <c r="AW967">
        <v>8</v>
      </c>
      <c r="AX967">
        <v>3</v>
      </c>
      <c r="AY967">
        <v>5</v>
      </c>
      <c r="AZ967" t="s">
        <v>193</v>
      </c>
      <c r="BA967" t="s">
        <v>202</v>
      </c>
      <c r="BB967" t="s">
        <v>206</v>
      </c>
      <c r="BC967" t="s">
        <v>202</v>
      </c>
      <c r="BD967" t="s">
        <v>202</v>
      </c>
      <c r="BE967" t="s">
        <v>206</v>
      </c>
      <c r="BF967" t="s">
        <v>206</v>
      </c>
      <c r="BG967" t="s">
        <v>1090</v>
      </c>
      <c r="BH967" t="s">
        <v>207</v>
      </c>
      <c r="BI967">
        <v>2000</v>
      </c>
      <c r="BK967" t="s">
        <v>206</v>
      </c>
      <c r="BL967" t="s">
        <v>208</v>
      </c>
      <c r="BM967" t="s">
        <v>30</v>
      </c>
      <c r="BN967" t="s">
        <v>34</v>
      </c>
      <c r="BO967" t="s">
        <v>28</v>
      </c>
      <c r="BP967" t="s">
        <v>29</v>
      </c>
      <c r="BQ967" t="s">
        <v>32</v>
      </c>
      <c r="BR967" t="s">
        <v>341</v>
      </c>
      <c r="BS967" t="s">
        <v>240</v>
      </c>
      <c r="BT967" t="s">
        <v>193</v>
      </c>
      <c r="BU967" t="s">
        <v>193</v>
      </c>
      <c r="BV967" t="s">
        <v>30</v>
      </c>
      <c r="BW967" t="s">
        <v>209</v>
      </c>
      <c r="BX967" t="s">
        <v>197</v>
      </c>
      <c r="BY967" t="s">
        <v>193</v>
      </c>
      <c r="BZ967" t="s">
        <v>1362</v>
      </c>
      <c r="CA967" t="s">
        <v>1819</v>
      </c>
      <c r="CB967" t="s">
        <v>1825</v>
      </c>
      <c r="CC967" t="s">
        <v>1826</v>
      </c>
      <c r="CD967" t="s">
        <v>5626</v>
      </c>
      <c r="CE967">
        <v>1</v>
      </c>
      <c r="CF967">
        <v>0</v>
      </c>
      <c r="CG967" t="s">
        <v>214</v>
      </c>
      <c r="CH967" t="s">
        <v>215</v>
      </c>
      <c r="CI967" t="s">
        <v>215</v>
      </c>
      <c r="CJ967" t="s">
        <v>197</v>
      </c>
      <c r="CK967">
        <v>1250</v>
      </c>
      <c r="CL967" t="s">
        <v>216</v>
      </c>
      <c r="CM967">
        <v>1</v>
      </c>
      <c r="CN967" t="s">
        <v>199</v>
      </c>
      <c r="CO967" t="s">
        <v>193</v>
      </c>
      <c r="CP967">
        <v>6</v>
      </c>
      <c r="CQ967" t="s">
        <v>193</v>
      </c>
      <c r="CR967" t="s">
        <v>193</v>
      </c>
      <c r="CS967" t="s">
        <v>193</v>
      </c>
      <c r="CT967" t="s">
        <v>193</v>
      </c>
      <c r="CU967" t="s">
        <v>193</v>
      </c>
      <c r="CV967" t="s">
        <v>193</v>
      </c>
      <c r="CW967" t="s">
        <v>1816</v>
      </c>
      <c r="CX967" t="s">
        <v>217</v>
      </c>
      <c r="CY967">
        <v>0.875</v>
      </c>
      <c r="CZ967">
        <v>10.938000000000001</v>
      </c>
      <c r="DA967" t="s">
        <v>206</v>
      </c>
      <c r="DB967" t="s">
        <v>193</v>
      </c>
      <c r="DC967" t="s">
        <v>193</v>
      </c>
      <c r="DD967" t="s">
        <v>193</v>
      </c>
      <c r="DE967" t="s">
        <v>193</v>
      </c>
      <c r="DF967" t="s">
        <v>193</v>
      </c>
      <c r="DG967" t="s">
        <v>220</v>
      </c>
      <c r="DH967" t="s">
        <v>249</v>
      </c>
      <c r="DI967" t="s">
        <v>31</v>
      </c>
      <c r="DJ967" t="s">
        <v>33</v>
      </c>
      <c r="DK967" t="s">
        <v>350</v>
      </c>
      <c r="DL967" t="s">
        <v>222</v>
      </c>
      <c r="DM967" t="s">
        <v>222</v>
      </c>
      <c r="DN967" t="s">
        <v>223</v>
      </c>
      <c r="DO967" t="s">
        <v>1002</v>
      </c>
      <c r="DP967">
        <v>95.447000000000003</v>
      </c>
      <c r="DQ967">
        <v>3.6509999999999998</v>
      </c>
      <c r="DR967">
        <v>220.0958</v>
      </c>
      <c r="DS967">
        <v>43.095799999999997</v>
      </c>
      <c r="DT967">
        <v>89.703000000000003</v>
      </c>
      <c r="DU967">
        <v>3.992</v>
      </c>
      <c r="DV967">
        <v>243.80789999999999</v>
      </c>
      <c r="DW967">
        <v>66.807900000000004</v>
      </c>
      <c r="DX967">
        <v>81.906000000000006</v>
      </c>
      <c r="DY967">
        <v>4.5060000000000002</v>
      </c>
      <c r="DZ967">
        <v>321.55779999999999</v>
      </c>
      <c r="EA967">
        <v>144.55779999999999</v>
      </c>
      <c r="EB967">
        <v>74.977999999999994</v>
      </c>
      <c r="EC967">
        <v>5.024</v>
      </c>
      <c r="ED967">
        <v>332.89659999999998</v>
      </c>
      <c r="EE967">
        <v>155.89660000000001</v>
      </c>
      <c r="EF967">
        <v>77.736999999999995</v>
      </c>
      <c r="EG967">
        <v>4.8099999999999996</v>
      </c>
      <c r="EH967">
        <v>300.45170000000002</v>
      </c>
      <c r="EI967">
        <v>123.4517</v>
      </c>
      <c r="EJ967">
        <v>83.176000000000002</v>
      </c>
      <c r="EK967">
        <v>4.4180000000000001</v>
      </c>
      <c r="EL967">
        <v>260.12009999999998</v>
      </c>
      <c r="EM967">
        <v>83.120099999999994</v>
      </c>
      <c r="EN967">
        <v>86.986999999999995</v>
      </c>
      <c r="EO967">
        <v>4.1639999999999997</v>
      </c>
      <c r="EP967">
        <v>271.78949999999998</v>
      </c>
      <c r="EQ967">
        <v>94.789500000000004</v>
      </c>
      <c r="ER967">
        <v>90.986000000000004</v>
      </c>
      <c r="ES967">
        <v>3.9129999999999998</v>
      </c>
      <c r="ET967">
        <v>255.11850000000001</v>
      </c>
      <c r="EU967">
        <v>78.118499999999997</v>
      </c>
      <c r="EV967">
        <v>94.421000000000006</v>
      </c>
      <c r="EW967">
        <v>3.71</v>
      </c>
      <c r="EX967">
        <v>230.29560000000001</v>
      </c>
      <c r="EY967">
        <v>53.2956</v>
      </c>
      <c r="EZ967">
        <v>92.745999999999995</v>
      </c>
      <c r="FA967">
        <v>3.8079999999999998</v>
      </c>
      <c r="FB967">
        <v>235.5163</v>
      </c>
      <c r="FC967">
        <v>58.516300000000001</v>
      </c>
      <c r="FD967">
        <v>94.179000000000002</v>
      </c>
      <c r="FE967">
        <v>3.7240000000000002</v>
      </c>
      <c r="FF967">
        <v>227.65350000000001</v>
      </c>
      <c r="FG967">
        <v>50.653500000000001</v>
      </c>
      <c r="FH967">
        <v>31.99</v>
      </c>
      <c r="FI967">
        <v>16.07</v>
      </c>
      <c r="FJ967">
        <v>69.989999999999995</v>
      </c>
      <c r="FK967">
        <v>-1.75</v>
      </c>
      <c r="FL967">
        <v>65.834999999999994</v>
      </c>
      <c r="FM967">
        <v>14.13</v>
      </c>
      <c r="FN967">
        <v>0.69259999999999999</v>
      </c>
      <c r="FO967">
        <v>-40.536000000000001</v>
      </c>
      <c r="FP967">
        <v>0.71760000000000002</v>
      </c>
      <c r="FQ967">
        <v>-37.420299999999997</v>
      </c>
      <c r="FR967">
        <v>0.78249999999999997</v>
      </c>
      <c r="FS967">
        <v>-32.4848</v>
      </c>
      <c r="FT967">
        <v>1.0522</v>
      </c>
      <c r="FU967">
        <v>-21.3049</v>
      </c>
      <c r="FV967">
        <v>1.7014</v>
      </c>
      <c r="FW967">
        <v>-6.7283999999999997</v>
      </c>
      <c r="FX967" t="s">
        <v>1822</v>
      </c>
      <c r="FY967">
        <v>110480.9099</v>
      </c>
    </row>
    <row r="968" spans="1:181" x14ac:dyDescent="0.35">
      <c r="A968">
        <v>971</v>
      </c>
      <c r="B968" t="s">
        <v>5699</v>
      </c>
      <c r="C968" t="s">
        <v>5701</v>
      </c>
      <c r="D968" t="s">
        <v>1827</v>
      </c>
      <c r="E968" t="s">
        <v>1828</v>
      </c>
      <c r="F968" t="s">
        <v>232</v>
      </c>
      <c r="G968" t="s">
        <v>304</v>
      </c>
      <c r="H968" t="s">
        <v>233</v>
      </c>
      <c r="I968" t="s">
        <v>304</v>
      </c>
      <c r="J968" t="s">
        <v>262</v>
      </c>
      <c r="K968" t="s">
        <v>304</v>
      </c>
      <c r="L968" t="s">
        <v>1829</v>
      </c>
      <c r="M968">
        <v>6</v>
      </c>
      <c r="N968" t="s">
        <v>196</v>
      </c>
      <c r="O968" t="s">
        <v>197</v>
      </c>
      <c r="P968" t="s">
        <v>198</v>
      </c>
      <c r="Q968">
        <v>1000</v>
      </c>
      <c r="R968" t="s">
        <v>198</v>
      </c>
      <c r="S968">
        <v>500</v>
      </c>
      <c r="T968">
        <v>5</v>
      </c>
      <c r="U968">
        <v>2</v>
      </c>
      <c r="V968" t="s">
        <v>199</v>
      </c>
      <c r="W968" t="s">
        <v>200</v>
      </c>
      <c r="X968">
        <v>1.9</v>
      </c>
      <c r="Y968" t="s">
        <v>193</v>
      </c>
      <c r="Z968" t="s">
        <v>5303</v>
      </c>
      <c r="AA968" t="s">
        <v>1786</v>
      </c>
      <c r="AB968">
        <v>120</v>
      </c>
      <c r="AD968">
        <v>-3</v>
      </c>
      <c r="AE968" t="s">
        <v>193</v>
      </c>
      <c r="AF968" t="s">
        <v>193</v>
      </c>
      <c r="AG968">
        <v>140</v>
      </c>
      <c r="AH968">
        <v>125</v>
      </c>
      <c r="AI968">
        <v>5</v>
      </c>
      <c r="AJ968" t="s">
        <v>193</v>
      </c>
      <c r="AK968" t="s">
        <v>193</v>
      </c>
      <c r="AM968">
        <v>13</v>
      </c>
      <c r="AN968">
        <v>20</v>
      </c>
      <c r="AO968" t="s">
        <v>193</v>
      </c>
      <c r="AP968">
        <v>3.2</v>
      </c>
      <c r="AQ968">
        <v>1.946</v>
      </c>
      <c r="AR968">
        <v>99.781999999999996</v>
      </c>
      <c r="AS968" t="s">
        <v>202</v>
      </c>
      <c r="AT968" t="s">
        <v>203</v>
      </c>
      <c r="AU968" t="s">
        <v>204</v>
      </c>
      <c r="AV968" t="s">
        <v>205</v>
      </c>
      <c r="AW968">
        <v>5</v>
      </c>
      <c r="AX968">
        <v>3</v>
      </c>
      <c r="AY968">
        <v>2</v>
      </c>
      <c r="AZ968" t="s">
        <v>193</v>
      </c>
      <c r="BA968" t="s">
        <v>202</v>
      </c>
      <c r="BB968" t="s">
        <v>206</v>
      </c>
      <c r="BC968" t="s">
        <v>202</v>
      </c>
      <c r="BD968" t="s">
        <v>202</v>
      </c>
      <c r="BE968" t="s">
        <v>206</v>
      </c>
      <c r="BF968" t="s">
        <v>206</v>
      </c>
      <c r="BG968" t="s">
        <v>238</v>
      </c>
      <c r="BH968" t="s">
        <v>207</v>
      </c>
      <c r="BI968">
        <v>2000</v>
      </c>
      <c r="BK968" t="s">
        <v>206</v>
      </c>
      <c r="BL968" t="s">
        <v>208</v>
      </c>
      <c r="BM968" t="s">
        <v>28</v>
      </c>
      <c r="BN968" t="s">
        <v>240</v>
      </c>
      <c r="BO968" t="s">
        <v>32</v>
      </c>
      <c r="BP968" t="s">
        <v>29</v>
      </c>
      <c r="BQ968" t="s">
        <v>193</v>
      </c>
      <c r="BR968" t="s">
        <v>193</v>
      </c>
      <c r="BS968" t="s">
        <v>193</v>
      </c>
      <c r="BT968" t="s">
        <v>193</v>
      </c>
      <c r="BU968" t="s">
        <v>193</v>
      </c>
      <c r="BV968" t="s">
        <v>208</v>
      </c>
      <c r="BW968" t="s">
        <v>209</v>
      </c>
      <c r="BX968" t="s">
        <v>197</v>
      </c>
      <c r="BY968" t="s">
        <v>193</v>
      </c>
      <c r="BZ968" t="s">
        <v>470</v>
      </c>
      <c r="CA968" t="s">
        <v>471</v>
      </c>
      <c r="CB968" t="s">
        <v>1830</v>
      </c>
      <c r="CC968" t="s">
        <v>1831</v>
      </c>
      <c r="CD968" t="s">
        <v>5626</v>
      </c>
      <c r="CE968">
        <v>1</v>
      </c>
      <c r="CF968">
        <v>1</v>
      </c>
      <c r="CG968" t="s">
        <v>214</v>
      </c>
      <c r="CH968" t="s">
        <v>215</v>
      </c>
      <c r="CI968" t="s">
        <v>215</v>
      </c>
      <c r="CJ968" t="s">
        <v>197</v>
      </c>
      <c r="CK968">
        <v>500</v>
      </c>
      <c r="CL968" t="s">
        <v>216</v>
      </c>
      <c r="CM968">
        <v>1</v>
      </c>
      <c r="CN968" t="s">
        <v>199</v>
      </c>
      <c r="CO968" t="s">
        <v>193</v>
      </c>
      <c r="CP968">
        <v>3</v>
      </c>
      <c r="CQ968" t="s">
        <v>193</v>
      </c>
      <c r="CR968" t="s">
        <v>193</v>
      </c>
      <c r="CS968" t="s">
        <v>193</v>
      </c>
      <c r="CT968" t="s">
        <v>193</v>
      </c>
      <c r="CU968" t="s">
        <v>193</v>
      </c>
      <c r="CV968" t="s">
        <v>193</v>
      </c>
      <c r="CW968" t="s">
        <v>1827</v>
      </c>
      <c r="CX968" t="s">
        <v>217</v>
      </c>
      <c r="CY968">
        <v>0.35</v>
      </c>
      <c r="CZ968">
        <v>1.75</v>
      </c>
      <c r="DA968" t="s">
        <v>206</v>
      </c>
      <c r="DB968" t="s">
        <v>193</v>
      </c>
      <c r="DC968" t="s">
        <v>193</v>
      </c>
      <c r="DD968" t="s">
        <v>193</v>
      </c>
      <c r="DE968" t="s">
        <v>193</v>
      </c>
      <c r="DF968" t="s">
        <v>193</v>
      </c>
      <c r="DG968" t="s">
        <v>26</v>
      </c>
      <c r="DH968" t="s">
        <v>220</v>
      </c>
      <c r="DI968" t="s">
        <v>30</v>
      </c>
      <c r="DJ968" t="s">
        <v>31</v>
      </c>
      <c r="DK968" t="s">
        <v>34</v>
      </c>
      <c r="DL968" t="s">
        <v>222</v>
      </c>
      <c r="DM968" t="s">
        <v>222</v>
      </c>
      <c r="DN968" t="s">
        <v>223</v>
      </c>
      <c r="DO968" t="s">
        <v>1790</v>
      </c>
      <c r="DP968">
        <v>98.337000000000003</v>
      </c>
      <c r="DQ968">
        <v>2.254</v>
      </c>
      <c r="DR968">
        <v>177.71459999999999</v>
      </c>
      <c r="DS968">
        <v>57.714599999999997</v>
      </c>
      <c r="DT968">
        <v>97.158000000000001</v>
      </c>
      <c r="DU968">
        <v>2.5099999999999998</v>
      </c>
      <c r="DV968">
        <v>184.30670000000001</v>
      </c>
      <c r="DW968">
        <v>64.306700000000006</v>
      </c>
      <c r="DX968">
        <v>97.158000000000001</v>
      </c>
      <c r="DY968">
        <v>2.5099999999999998</v>
      </c>
      <c r="DZ968">
        <v>180.68700000000001</v>
      </c>
      <c r="EA968">
        <v>60.686999999999998</v>
      </c>
      <c r="EB968">
        <v>97.028000000000006</v>
      </c>
      <c r="EC968">
        <v>2.5390000000000001</v>
      </c>
      <c r="ED968">
        <v>193.63480000000001</v>
      </c>
      <c r="EE968">
        <v>73.634799999999998</v>
      </c>
      <c r="EF968">
        <v>96.474000000000004</v>
      </c>
      <c r="EG968">
        <v>2.661</v>
      </c>
      <c r="EH968">
        <v>194.44669999999999</v>
      </c>
      <c r="EI968">
        <v>74.446700000000007</v>
      </c>
      <c r="EJ968">
        <v>93.147000000000006</v>
      </c>
      <c r="EK968">
        <v>3.4089999999999998</v>
      </c>
      <c r="EL968">
        <v>291.88600000000002</v>
      </c>
      <c r="EM968">
        <v>171.886</v>
      </c>
      <c r="EN968">
        <v>90.034999999999997</v>
      </c>
      <c r="EO968">
        <v>4.1399999999999997</v>
      </c>
      <c r="EP968">
        <v>339.68209999999999</v>
      </c>
      <c r="EQ968">
        <v>219.68209999999999</v>
      </c>
      <c r="ER968">
        <v>90.034999999999997</v>
      </c>
      <c r="ES968">
        <v>4.1399999999999997</v>
      </c>
      <c r="ET968">
        <v>335.22930000000002</v>
      </c>
      <c r="EU968">
        <v>215.22929999999999</v>
      </c>
      <c r="EV968">
        <v>89.953000000000003</v>
      </c>
      <c r="EW968">
        <v>4.1619999999999999</v>
      </c>
      <c r="EX968">
        <v>347.54750000000001</v>
      </c>
      <c r="EY968">
        <v>227.54750000000001</v>
      </c>
      <c r="EZ968">
        <v>90.744</v>
      </c>
      <c r="FA968">
        <v>3.9750000000000001</v>
      </c>
      <c r="FB968">
        <v>351.68329999999997</v>
      </c>
      <c r="FC968">
        <v>231.6833</v>
      </c>
      <c r="FD968">
        <v>91.286000000000001</v>
      </c>
      <c r="FE968">
        <v>3.8479999999999999</v>
      </c>
      <c r="FF968">
        <v>343.73950000000002</v>
      </c>
      <c r="FG968">
        <v>223.73949999999999</v>
      </c>
      <c r="FH968">
        <v>31.99</v>
      </c>
      <c r="FI968">
        <v>16.07</v>
      </c>
      <c r="FJ968">
        <v>69.989999999999995</v>
      </c>
      <c r="FK968">
        <v>-1.75</v>
      </c>
      <c r="FL968">
        <v>65.834999999999994</v>
      </c>
      <c r="FM968">
        <v>14.13</v>
      </c>
      <c r="FN968">
        <v>0.69259999999999999</v>
      </c>
      <c r="FO968">
        <v>-40.536000000000001</v>
      </c>
      <c r="FP968">
        <v>0.71760000000000002</v>
      </c>
      <c r="FQ968">
        <v>-37.420299999999997</v>
      </c>
      <c r="FR968">
        <v>0.78249999999999997</v>
      </c>
      <c r="FS968">
        <v>-32.4848</v>
      </c>
      <c r="FT968">
        <v>1.0522</v>
      </c>
      <c r="FU968">
        <v>-21.3049</v>
      </c>
      <c r="FV968">
        <v>1.7014</v>
      </c>
      <c r="FW968">
        <v>-6.7283999999999997</v>
      </c>
      <c r="FX968" t="s">
        <v>1832</v>
      </c>
      <c r="FY968">
        <v>36238.150999999998</v>
      </c>
    </row>
    <row r="969" spans="1:181" x14ac:dyDescent="0.35">
      <c r="A969">
        <v>972</v>
      </c>
      <c r="B969" t="s">
        <v>5699</v>
      </c>
      <c r="C969" t="s">
        <v>5701</v>
      </c>
      <c r="D969" t="s">
        <v>1827</v>
      </c>
      <c r="E969" t="s">
        <v>1828</v>
      </c>
      <c r="F969" t="s">
        <v>232</v>
      </c>
      <c r="G969" t="s">
        <v>304</v>
      </c>
      <c r="H969" t="s">
        <v>233</v>
      </c>
      <c r="I969" t="s">
        <v>304</v>
      </c>
      <c r="J969" t="s">
        <v>262</v>
      </c>
      <c r="K969" t="s">
        <v>304</v>
      </c>
      <c r="L969" t="s">
        <v>1829</v>
      </c>
      <c r="M969" t="s">
        <v>193</v>
      </c>
      <c r="N969" t="s">
        <v>196</v>
      </c>
      <c r="O969" t="s">
        <v>197</v>
      </c>
      <c r="P969" t="s">
        <v>198</v>
      </c>
      <c r="Q969">
        <v>1000</v>
      </c>
      <c r="R969" t="s">
        <v>198</v>
      </c>
      <c r="S969">
        <v>500</v>
      </c>
      <c r="T969">
        <v>10</v>
      </c>
      <c r="U969">
        <v>2</v>
      </c>
      <c r="V969" t="s">
        <v>199</v>
      </c>
      <c r="W969" t="s">
        <v>200</v>
      </c>
      <c r="X969">
        <v>2.7</v>
      </c>
      <c r="Y969" t="s">
        <v>193</v>
      </c>
      <c r="Z969" t="s">
        <v>5304</v>
      </c>
      <c r="AA969" t="s">
        <v>1712</v>
      </c>
      <c r="AB969">
        <v>170</v>
      </c>
      <c r="AD969">
        <v>-2</v>
      </c>
      <c r="AE969" t="s">
        <v>193</v>
      </c>
      <c r="AF969" t="s">
        <v>193</v>
      </c>
      <c r="AG969">
        <v>190</v>
      </c>
      <c r="AH969">
        <v>175</v>
      </c>
      <c r="AI969">
        <v>5</v>
      </c>
      <c r="AJ969" t="s">
        <v>193</v>
      </c>
      <c r="AK969" t="s">
        <v>193</v>
      </c>
      <c r="AM969">
        <v>15</v>
      </c>
      <c r="AN969">
        <v>20</v>
      </c>
      <c r="AO969" t="s">
        <v>193</v>
      </c>
      <c r="AP969">
        <v>3</v>
      </c>
      <c r="AQ969">
        <v>1.718</v>
      </c>
      <c r="AR969">
        <v>99.843000000000004</v>
      </c>
      <c r="AS969" t="s">
        <v>202</v>
      </c>
      <c r="AT969" t="s">
        <v>203</v>
      </c>
      <c r="AU969" t="s">
        <v>204</v>
      </c>
      <c r="AV969" t="s">
        <v>205</v>
      </c>
      <c r="AW969">
        <v>5</v>
      </c>
      <c r="AX969">
        <v>3</v>
      </c>
      <c r="AY969">
        <v>2</v>
      </c>
      <c r="AZ969" t="s">
        <v>193</v>
      </c>
      <c r="BA969" t="s">
        <v>202</v>
      </c>
      <c r="BB969" t="s">
        <v>206</v>
      </c>
      <c r="BC969" t="s">
        <v>202</v>
      </c>
      <c r="BD969" t="s">
        <v>202</v>
      </c>
      <c r="BE969" t="s">
        <v>206</v>
      </c>
      <c r="BF969" t="s">
        <v>206</v>
      </c>
      <c r="BG969" t="s">
        <v>238</v>
      </c>
      <c r="BH969" t="s">
        <v>207</v>
      </c>
      <c r="BI969">
        <v>2000</v>
      </c>
      <c r="BK969" t="s">
        <v>206</v>
      </c>
      <c r="BL969" t="s">
        <v>208</v>
      </c>
      <c r="BM969" t="s">
        <v>28</v>
      </c>
      <c r="BN969" t="s">
        <v>240</v>
      </c>
      <c r="BO969" t="s">
        <v>32</v>
      </c>
      <c r="BP969" t="s">
        <v>29</v>
      </c>
      <c r="BQ969" t="s">
        <v>193</v>
      </c>
      <c r="BR969" t="s">
        <v>193</v>
      </c>
      <c r="BS969" t="s">
        <v>193</v>
      </c>
      <c r="BT969" t="s">
        <v>193</v>
      </c>
      <c r="BU969" t="s">
        <v>193</v>
      </c>
      <c r="BV969" t="s">
        <v>208</v>
      </c>
      <c r="BW969" t="s">
        <v>209</v>
      </c>
      <c r="BX969" t="s">
        <v>197</v>
      </c>
      <c r="BY969" t="s">
        <v>193</v>
      </c>
      <c r="BZ969" t="s">
        <v>470</v>
      </c>
      <c r="CA969" t="s">
        <v>471</v>
      </c>
      <c r="CB969" t="s">
        <v>1833</v>
      </c>
      <c r="CC969" t="s">
        <v>1834</v>
      </c>
      <c r="CD969" t="s">
        <v>5626</v>
      </c>
      <c r="CE969">
        <v>1</v>
      </c>
      <c r="CF969">
        <v>0</v>
      </c>
      <c r="CG969" t="s">
        <v>214</v>
      </c>
      <c r="CH969" t="s">
        <v>215</v>
      </c>
      <c r="CI969" t="s">
        <v>215</v>
      </c>
      <c r="CJ969" t="s">
        <v>197</v>
      </c>
      <c r="CK969">
        <v>500</v>
      </c>
      <c r="CL969" t="s">
        <v>216</v>
      </c>
      <c r="CM969">
        <v>1</v>
      </c>
      <c r="CN969" t="s">
        <v>199</v>
      </c>
      <c r="CO969" t="s">
        <v>193</v>
      </c>
      <c r="CP969">
        <v>3</v>
      </c>
      <c r="CQ969" t="s">
        <v>193</v>
      </c>
      <c r="CR969" t="s">
        <v>193</v>
      </c>
      <c r="CS969" t="s">
        <v>193</v>
      </c>
      <c r="CT969" t="s">
        <v>193</v>
      </c>
      <c r="CU969" t="s">
        <v>193</v>
      </c>
      <c r="CV969" t="s">
        <v>193</v>
      </c>
      <c r="CW969" t="s">
        <v>1827</v>
      </c>
      <c r="CX969" t="s">
        <v>217</v>
      </c>
      <c r="CY969">
        <v>0.45</v>
      </c>
      <c r="CZ969">
        <v>2.25</v>
      </c>
      <c r="DA969" t="s">
        <v>206</v>
      </c>
      <c r="DB969" t="s">
        <v>193</v>
      </c>
      <c r="DC969" t="s">
        <v>193</v>
      </c>
      <c r="DD969" t="s">
        <v>193</v>
      </c>
      <c r="DE969" t="s">
        <v>193</v>
      </c>
      <c r="DF969" t="s">
        <v>193</v>
      </c>
      <c r="DG969" t="s">
        <v>26</v>
      </c>
      <c r="DH969" t="s">
        <v>220</v>
      </c>
      <c r="DI969" t="s">
        <v>30</v>
      </c>
      <c r="DJ969" t="s">
        <v>31</v>
      </c>
      <c r="DK969" t="s">
        <v>34</v>
      </c>
      <c r="DL969" t="s">
        <v>222</v>
      </c>
      <c r="DM969" t="s">
        <v>222</v>
      </c>
      <c r="DN969" t="s">
        <v>223</v>
      </c>
      <c r="DO969" t="s">
        <v>1547</v>
      </c>
      <c r="DP969">
        <v>96.509</v>
      </c>
      <c r="DQ969">
        <v>3.109</v>
      </c>
      <c r="DR969">
        <v>256.85039999999998</v>
      </c>
      <c r="DS969">
        <v>86.850399999999993</v>
      </c>
      <c r="DT969">
        <v>96.509</v>
      </c>
      <c r="DU969">
        <v>3.109</v>
      </c>
      <c r="DV969">
        <v>230.6207</v>
      </c>
      <c r="DW969">
        <v>60.620699999999999</v>
      </c>
      <c r="DX969">
        <v>95.573999999999998</v>
      </c>
      <c r="DY969">
        <v>3.222</v>
      </c>
      <c r="DZ969">
        <v>235.26300000000001</v>
      </c>
      <c r="EA969">
        <v>65.263000000000005</v>
      </c>
      <c r="EB969">
        <v>95.441999999999993</v>
      </c>
      <c r="EC969">
        <v>3.238</v>
      </c>
      <c r="ED969">
        <v>243.43430000000001</v>
      </c>
      <c r="EE969">
        <v>73.434299999999993</v>
      </c>
      <c r="EF969">
        <v>92.662999999999997</v>
      </c>
      <c r="EG969">
        <v>3.581</v>
      </c>
      <c r="EH969">
        <v>262.08550000000002</v>
      </c>
      <c r="EI969">
        <v>92.085499999999996</v>
      </c>
      <c r="EJ969">
        <v>92.662999999999997</v>
      </c>
      <c r="EK969">
        <v>3.581</v>
      </c>
      <c r="EL969">
        <v>286.30059999999997</v>
      </c>
      <c r="EM969">
        <v>116.3006</v>
      </c>
      <c r="EN969">
        <v>92.662999999999997</v>
      </c>
      <c r="EO969">
        <v>3.581</v>
      </c>
      <c r="EP969">
        <v>250.2724</v>
      </c>
      <c r="EQ969">
        <v>80.272400000000005</v>
      </c>
      <c r="ER969">
        <v>82.775999999999996</v>
      </c>
      <c r="ES969">
        <v>4.9059999999999997</v>
      </c>
      <c r="ET969">
        <v>371.45729999999998</v>
      </c>
      <c r="EU969">
        <v>201.4573</v>
      </c>
      <c r="EV969">
        <v>82.775999999999996</v>
      </c>
      <c r="EW969">
        <v>4.9059999999999997</v>
      </c>
      <c r="EX969">
        <v>376.59019999999998</v>
      </c>
      <c r="EY969">
        <v>206.59020000000001</v>
      </c>
      <c r="EZ969">
        <v>84.710999999999999</v>
      </c>
      <c r="FA969">
        <v>4.6340000000000003</v>
      </c>
      <c r="FB969">
        <v>378.87849999999997</v>
      </c>
      <c r="FC969">
        <v>208.8785</v>
      </c>
      <c r="FD969">
        <v>88.039000000000001</v>
      </c>
      <c r="FE969">
        <v>4.181</v>
      </c>
      <c r="FF969">
        <v>339.48469999999998</v>
      </c>
      <c r="FG969">
        <v>169.4847</v>
      </c>
      <c r="FH969">
        <v>31.99</v>
      </c>
      <c r="FI969">
        <v>16.07</v>
      </c>
      <c r="FJ969">
        <v>69.989999999999995</v>
      </c>
      <c r="FK969">
        <v>-1.75</v>
      </c>
      <c r="FL969">
        <v>65.834999999999994</v>
      </c>
      <c r="FM969">
        <v>14.13</v>
      </c>
      <c r="FN969">
        <v>0.69259999999999999</v>
      </c>
      <c r="FO969">
        <v>-40.536000000000001</v>
      </c>
      <c r="FP969">
        <v>0.71760000000000002</v>
      </c>
      <c r="FQ969">
        <v>-37.420299999999997</v>
      </c>
      <c r="FR969">
        <v>0.78249999999999997</v>
      </c>
      <c r="FS969">
        <v>-32.4848</v>
      </c>
      <c r="FT969">
        <v>1.0522</v>
      </c>
      <c r="FU969">
        <v>-21.3049</v>
      </c>
      <c r="FV969">
        <v>1.7014</v>
      </c>
      <c r="FW969">
        <v>-6.7283999999999997</v>
      </c>
      <c r="FX969" t="s">
        <v>1832</v>
      </c>
      <c r="FY969">
        <v>36238.150999999998</v>
      </c>
    </row>
    <row r="970" spans="1:181" x14ac:dyDescent="0.35">
      <c r="A970">
        <v>973</v>
      </c>
      <c r="B970" t="s">
        <v>5699</v>
      </c>
      <c r="C970" t="s">
        <v>5684</v>
      </c>
      <c r="D970" t="s">
        <v>439</v>
      </c>
      <c r="E970" t="s">
        <v>1835</v>
      </c>
      <c r="F970" t="s">
        <v>441</v>
      </c>
      <c r="G970" t="s">
        <v>304</v>
      </c>
      <c r="H970" t="s">
        <v>285</v>
      </c>
      <c r="I970" t="s">
        <v>304</v>
      </c>
      <c r="J970" t="s">
        <v>233</v>
      </c>
      <c r="K970" t="s">
        <v>304</v>
      </c>
      <c r="L970" t="s">
        <v>442</v>
      </c>
      <c r="M970" t="s">
        <v>193</v>
      </c>
      <c r="N970" t="s">
        <v>510</v>
      </c>
      <c r="O970" t="s">
        <v>197</v>
      </c>
      <c r="P970" t="s">
        <v>198</v>
      </c>
      <c r="Q970">
        <v>1100</v>
      </c>
      <c r="R970" t="s">
        <v>198</v>
      </c>
      <c r="S970">
        <v>700</v>
      </c>
      <c r="T970">
        <v>30</v>
      </c>
      <c r="U970">
        <v>2</v>
      </c>
      <c r="V970" t="s">
        <v>199</v>
      </c>
      <c r="W970" t="s">
        <v>200</v>
      </c>
      <c r="X970">
        <v>3.65</v>
      </c>
      <c r="Y970" t="s">
        <v>193</v>
      </c>
      <c r="Z970" t="s">
        <v>5702</v>
      </c>
      <c r="AA970" t="s">
        <v>226</v>
      </c>
      <c r="AB970">
        <v>170</v>
      </c>
      <c r="AD970">
        <v>-5</v>
      </c>
      <c r="AE970" t="s">
        <v>193</v>
      </c>
      <c r="AF970" t="s">
        <v>193</v>
      </c>
      <c r="AG970">
        <v>190</v>
      </c>
      <c r="AH970">
        <v>0</v>
      </c>
      <c r="AI970">
        <v>0</v>
      </c>
      <c r="AJ970" t="s">
        <v>193</v>
      </c>
      <c r="AK970" t="s">
        <v>193</v>
      </c>
      <c r="AM970">
        <v>8</v>
      </c>
      <c r="AN970">
        <v>20</v>
      </c>
      <c r="AO970" t="s">
        <v>193</v>
      </c>
      <c r="AP970">
        <v>7</v>
      </c>
      <c r="AQ970">
        <v>3.3559999999999999</v>
      </c>
      <c r="AR970">
        <v>105.461</v>
      </c>
      <c r="AS970" t="s">
        <v>202</v>
      </c>
      <c r="AT970" t="s">
        <v>203</v>
      </c>
      <c r="AU970" t="s">
        <v>204</v>
      </c>
      <c r="AV970" t="s">
        <v>205</v>
      </c>
      <c r="AW970">
        <v>6</v>
      </c>
      <c r="AX970">
        <v>4</v>
      </c>
      <c r="AY970">
        <v>2</v>
      </c>
      <c r="AZ970" t="s">
        <v>193</v>
      </c>
      <c r="BA970" t="s">
        <v>206</v>
      </c>
      <c r="BB970" t="s">
        <v>206</v>
      </c>
      <c r="BC970" t="s">
        <v>202</v>
      </c>
      <c r="BD970" t="s">
        <v>202</v>
      </c>
      <c r="BE970" t="s">
        <v>206</v>
      </c>
      <c r="BF970" t="s">
        <v>206</v>
      </c>
      <c r="BG970" t="s">
        <v>237</v>
      </c>
      <c r="BH970" t="s">
        <v>207</v>
      </c>
      <c r="BI970">
        <v>1000</v>
      </c>
      <c r="BK970" t="s">
        <v>206</v>
      </c>
      <c r="BL970" t="s">
        <v>208</v>
      </c>
      <c r="BM970" t="s">
        <v>218</v>
      </c>
      <c r="BN970" t="s">
        <v>220</v>
      </c>
      <c r="BO970" t="s">
        <v>33</v>
      </c>
      <c r="BP970" t="s">
        <v>511</v>
      </c>
      <c r="BQ970" t="s">
        <v>26</v>
      </c>
      <c r="BR970" t="s">
        <v>193</v>
      </c>
      <c r="BS970" t="s">
        <v>193</v>
      </c>
      <c r="BT970" t="s">
        <v>193</v>
      </c>
      <c r="BU970" t="s">
        <v>193</v>
      </c>
      <c r="BV970" t="s">
        <v>218</v>
      </c>
      <c r="BW970" t="s">
        <v>209</v>
      </c>
      <c r="BX970" t="s">
        <v>202</v>
      </c>
      <c r="BY970" t="s">
        <v>193</v>
      </c>
      <c r="BZ970" t="s">
        <v>243</v>
      </c>
      <c r="CA970" t="s">
        <v>337</v>
      </c>
      <c r="CB970" t="s">
        <v>450</v>
      </c>
      <c r="CC970" t="s">
        <v>451</v>
      </c>
      <c r="CD970" t="s">
        <v>5626</v>
      </c>
      <c r="CE970">
        <v>1</v>
      </c>
      <c r="CF970">
        <v>1</v>
      </c>
      <c r="CG970" t="s">
        <v>214</v>
      </c>
      <c r="CH970" t="s">
        <v>215</v>
      </c>
      <c r="CI970" t="s">
        <v>215</v>
      </c>
      <c r="CJ970" t="s">
        <v>197</v>
      </c>
      <c r="CK970">
        <v>700</v>
      </c>
      <c r="CL970" t="s">
        <v>216</v>
      </c>
      <c r="CM970">
        <v>1</v>
      </c>
      <c r="CN970" t="s">
        <v>199</v>
      </c>
      <c r="CO970" t="s">
        <v>193</v>
      </c>
      <c r="CP970">
        <v>6</v>
      </c>
      <c r="CQ970" t="s">
        <v>193</v>
      </c>
      <c r="CR970" t="s">
        <v>193</v>
      </c>
      <c r="CS970" t="s">
        <v>193</v>
      </c>
      <c r="CT970" t="s">
        <v>193</v>
      </c>
      <c r="CU970" t="s">
        <v>193</v>
      </c>
      <c r="CV970" t="s">
        <v>193</v>
      </c>
      <c r="CW970" t="s">
        <v>439</v>
      </c>
      <c r="CX970" t="s">
        <v>217</v>
      </c>
      <c r="CY970">
        <v>0.875</v>
      </c>
      <c r="CZ970">
        <v>6.125</v>
      </c>
      <c r="DA970" t="s">
        <v>206</v>
      </c>
      <c r="DB970" t="s">
        <v>193</v>
      </c>
      <c r="DC970" t="s">
        <v>193</v>
      </c>
      <c r="DD970" t="s">
        <v>193</v>
      </c>
      <c r="DE970" t="s">
        <v>193</v>
      </c>
      <c r="DF970" t="s">
        <v>193</v>
      </c>
      <c r="DG970" t="s">
        <v>354</v>
      </c>
      <c r="DH970" t="s">
        <v>1567</v>
      </c>
      <c r="DI970" t="s">
        <v>909</v>
      </c>
      <c r="DJ970" t="s">
        <v>405</v>
      </c>
      <c r="DK970" t="s">
        <v>1505</v>
      </c>
      <c r="DL970" t="s">
        <v>222</v>
      </c>
      <c r="DM970" t="s">
        <v>222</v>
      </c>
      <c r="DN970" t="s">
        <v>223</v>
      </c>
      <c r="DO970" t="s">
        <v>229</v>
      </c>
      <c r="DP970">
        <v>106.255</v>
      </c>
      <c r="DQ970">
        <v>3.3149999999999999</v>
      </c>
      <c r="DR970">
        <v>177.3073</v>
      </c>
      <c r="DS970">
        <v>7.3072999999999997</v>
      </c>
      <c r="DT970">
        <v>104.468</v>
      </c>
      <c r="DU970">
        <v>3.4079999999999999</v>
      </c>
      <c r="DV970">
        <v>211.53360000000001</v>
      </c>
      <c r="DW970">
        <v>41.5336</v>
      </c>
      <c r="DX970">
        <v>102.34399999999999</v>
      </c>
      <c r="DY970">
        <v>3.5209999999999999</v>
      </c>
      <c r="DZ970">
        <v>251.04150000000001</v>
      </c>
      <c r="EA970">
        <v>81.041499999999999</v>
      </c>
      <c r="EB970">
        <v>96.548000000000002</v>
      </c>
      <c r="EC970">
        <v>3.8450000000000002</v>
      </c>
      <c r="ED970">
        <v>254.625</v>
      </c>
      <c r="EE970">
        <v>84.625</v>
      </c>
      <c r="EF970">
        <v>99.022999999999996</v>
      </c>
      <c r="EG970">
        <v>3.7040000000000002</v>
      </c>
      <c r="EH970">
        <v>228.98589999999999</v>
      </c>
      <c r="EI970">
        <v>58.985900000000001</v>
      </c>
      <c r="EJ970">
        <v>95.625</v>
      </c>
      <c r="EK970">
        <v>3.899</v>
      </c>
      <c r="EL970">
        <v>243.86429999999999</v>
      </c>
      <c r="EM970">
        <v>73.8643</v>
      </c>
      <c r="EN970">
        <v>87.789000000000001</v>
      </c>
      <c r="EO970">
        <v>4.3869999999999996</v>
      </c>
      <c r="EP970">
        <v>283.15469999999999</v>
      </c>
      <c r="EQ970">
        <v>113.15470000000001</v>
      </c>
      <c r="ER970">
        <v>84.477999999999994</v>
      </c>
      <c r="ES970">
        <v>4.6120000000000001</v>
      </c>
      <c r="ET970">
        <v>331.70339999999999</v>
      </c>
      <c r="EU970">
        <v>161.70339999999999</v>
      </c>
      <c r="EV970">
        <v>71.254999999999995</v>
      </c>
      <c r="EW970">
        <v>5.6539999999999999</v>
      </c>
      <c r="EX970">
        <v>395.59160000000003</v>
      </c>
      <c r="EY970">
        <v>225.5916</v>
      </c>
      <c r="EZ970">
        <v>82.563999999999993</v>
      </c>
      <c r="FA970">
        <v>4.7480000000000002</v>
      </c>
      <c r="FB970">
        <v>294.26209999999998</v>
      </c>
      <c r="FC970">
        <v>124.2621</v>
      </c>
      <c r="FD970">
        <v>85.522000000000006</v>
      </c>
      <c r="FE970">
        <v>4.54</v>
      </c>
      <c r="FF970">
        <v>272.4975</v>
      </c>
      <c r="FG970">
        <v>102.4975</v>
      </c>
      <c r="FH970">
        <v>31.99</v>
      </c>
      <c r="FI970">
        <v>16.07</v>
      </c>
      <c r="FJ970">
        <v>69.989999999999995</v>
      </c>
      <c r="FK970">
        <v>-1.75</v>
      </c>
      <c r="FL970">
        <v>65.834999999999994</v>
      </c>
      <c r="FM970">
        <v>14.13</v>
      </c>
      <c r="FN970">
        <v>0.69259999999999999</v>
      </c>
      <c r="FO970">
        <v>-40.536000000000001</v>
      </c>
      <c r="FP970">
        <v>0.71760000000000002</v>
      </c>
      <c r="FQ970">
        <v>-37.420299999999997</v>
      </c>
      <c r="FR970">
        <v>0.78249999999999997</v>
      </c>
      <c r="FS970">
        <v>-32.4848</v>
      </c>
      <c r="FT970">
        <v>1.0522</v>
      </c>
      <c r="FU970">
        <v>-21.3049</v>
      </c>
      <c r="FV970">
        <v>1.7014</v>
      </c>
      <c r="FW970">
        <v>-6.7283999999999997</v>
      </c>
      <c r="FX970" t="s">
        <v>449</v>
      </c>
      <c r="FY970" t="s">
        <v>252</v>
      </c>
    </row>
    <row r="971" spans="1:181" x14ac:dyDescent="0.35">
      <c r="A971">
        <v>974</v>
      </c>
      <c r="B971" t="s">
        <v>5699</v>
      </c>
      <c r="C971" t="s">
        <v>5684</v>
      </c>
      <c r="D971" t="s">
        <v>439</v>
      </c>
      <c r="E971" t="s">
        <v>1835</v>
      </c>
      <c r="F971" t="s">
        <v>441</v>
      </c>
      <c r="G971" t="s">
        <v>304</v>
      </c>
      <c r="H971" t="s">
        <v>285</v>
      </c>
      <c r="I971" t="s">
        <v>304</v>
      </c>
      <c r="J971" t="s">
        <v>233</v>
      </c>
      <c r="K971" t="s">
        <v>304</v>
      </c>
      <c r="L971" t="s">
        <v>442</v>
      </c>
      <c r="M971" t="s">
        <v>193</v>
      </c>
      <c r="N971" t="s">
        <v>510</v>
      </c>
      <c r="O971" t="s">
        <v>197</v>
      </c>
      <c r="P971" t="s">
        <v>198</v>
      </c>
      <c r="Q971">
        <v>1100</v>
      </c>
      <c r="R971" t="s">
        <v>198</v>
      </c>
      <c r="S971">
        <v>400</v>
      </c>
      <c r="T971">
        <v>10.199999999999999</v>
      </c>
      <c r="U971">
        <v>2</v>
      </c>
      <c r="V971" t="s">
        <v>199</v>
      </c>
      <c r="W971" t="s">
        <v>200</v>
      </c>
      <c r="X971">
        <v>2.25</v>
      </c>
      <c r="Y971" t="s">
        <v>193</v>
      </c>
      <c r="Z971" t="s">
        <v>5286</v>
      </c>
      <c r="AA971" t="s">
        <v>1544</v>
      </c>
      <c r="AB971">
        <v>125</v>
      </c>
      <c r="AD971">
        <v>-3</v>
      </c>
      <c r="AE971" t="s">
        <v>193</v>
      </c>
      <c r="AF971" t="s">
        <v>193</v>
      </c>
      <c r="AG971">
        <v>145</v>
      </c>
      <c r="AH971">
        <v>0</v>
      </c>
      <c r="AI971">
        <v>0</v>
      </c>
      <c r="AJ971" t="s">
        <v>193</v>
      </c>
      <c r="AK971" t="s">
        <v>193</v>
      </c>
      <c r="AM971">
        <v>3</v>
      </c>
      <c r="AN971">
        <v>20</v>
      </c>
      <c r="AO971" t="s">
        <v>193</v>
      </c>
      <c r="AP971">
        <v>5</v>
      </c>
      <c r="AQ971">
        <v>2.2599999999999998</v>
      </c>
      <c r="AR971">
        <v>99.905000000000001</v>
      </c>
      <c r="AS971" t="s">
        <v>202</v>
      </c>
      <c r="AT971" t="s">
        <v>203</v>
      </c>
      <c r="AU971" t="s">
        <v>204</v>
      </c>
      <c r="AV971" t="s">
        <v>205</v>
      </c>
      <c r="AW971">
        <v>6</v>
      </c>
      <c r="AX971">
        <v>4</v>
      </c>
      <c r="AY971">
        <v>2</v>
      </c>
      <c r="AZ971" t="s">
        <v>193</v>
      </c>
      <c r="BA971" t="s">
        <v>206</v>
      </c>
      <c r="BB971" t="s">
        <v>206</v>
      </c>
      <c r="BC971" t="s">
        <v>202</v>
      </c>
      <c r="BD971" t="s">
        <v>202</v>
      </c>
      <c r="BE971" t="s">
        <v>206</v>
      </c>
      <c r="BF971" t="s">
        <v>206</v>
      </c>
      <c r="BG971" t="s">
        <v>237</v>
      </c>
      <c r="BH971" t="s">
        <v>207</v>
      </c>
      <c r="BI971">
        <v>1000</v>
      </c>
      <c r="BK971" t="s">
        <v>206</v>
      </c>
      <c r="BL971" t="s">
        <v>208</v>
      </c>
      <c r="BM971" t="s">
        <v>218</v>
      </c>
      <c r="BN971" t="s">
        <v>220</v>
      </c>
      <c r="BO971" t="s">
        <v>26</v>
      </c>
      <c r="BP971" t="s">
        <v>33</v>
      </c>
      <c r="BQ971" t="s">
        <v>511</v>
      </c>
      <c r="BR971" t="s">
        <v>193</v>
      </c>
      <c r="BS971" t="s">
        <v>193</v>
      </c>
      <c r="BT971" t="s">
        <v>193</v>
      </c>
      <c r="BU971" t="s">
        <v>193</v>
      </c>
      <c r="BV971" t="s">
        <v>218</v>
      </c>
      <c r="BW971" t="s">
        <v>209</v>
      </c>
      <c r="BX971" t="s">
        <v>197</v>
      </c>
      <c r="BY971" t="s">
        <v>193</v>
      </c>
      <c r="BZ971" t="s">
        <v>243</v>
      </c>
      <c r="CA971" t="s">
        <v>337</v>
      </c>
      <c r="CB971" t="s">
        <v>1836</v>
      </c>
      <c r="CC971" t="s">
        <v>1837</v>
      </c>
      <c r="CD971" t="s">
        <v>5626</v>
      </c>
      <c r="CE971">
        <v>1</v>
      </c>
      <c r="CF971">
        <v>0</v>
      </c>
      <c r="CG971" t="s">
        <v>214</v>
      </c>
      <c r="CH971" t="s">
        <v>215</v>
      </c>
      <c r="CI971" t="s">
        <v>215</v>
      </c>
      <c r="CJ971" t="s">
        <v>197</v>
      </c>
      <c r="CK971">
        <v>400</v>
      </c>
      <c r="CL971" t="s">
        <v>216</v>
      </c>
      <c r="CM971">
        <v>1</v>
      </c>
      <c r="CN971" t="s">
        <v>199</v>
      </c>
      <c r="CO971" t="s">
        <v>193</v>
      </c>
      <c r="CP971">
        <v>3</v>
      </c>
      <c r="CQ971" t="s">
        <v>193</v>
      </c>
      <c r="CR971" t="s">
        <v>193</v>
      </c>
      <c r="CS971" t="s">
        <v>193</v>
      </c>
      <c r="CT971" t="s">
        <v>193</v>
      </c>
      <c r="CU971" t="s">
        <v>193</v>
      </c>
      <c r="CV971" t="s">
        <v>193</v>
      </c>
      <c r="CW971" t="s">
        <v>439</v>
      </c>
      <c r="CX971" t="s">
        <v>217</v>
      </c>
      <c r="CY971">
        <v>0.65</v>
      </c>
      <c r="CZ971">
        <v>2.6</v>
      </c>
      <c r="DA971" t="s">
        <v>206</v>
      </c>
      <c r="DB971" t="s">
        <v>193</v>
      </c>
      <c r="DC971" t="s">
        <v>193</v>
      </c>
      <c r="DD971" t="s">
        <v>193</v>
      </c>
      <c r="DE971" t="s">
        <v>193</v>
      </c>
      <c r="DF971" t="s">
        <v>193</v>
      </c>
      <c r="DG971" t="s">
        <v>354</v>
      </c>
      <c r="DH971" t="s">
        <v>1567</v>
      </c>
      <c r="DI971" t="s">
        <v>909</v>
      </c>
      <c r="DJ971" t="s">
        <v>405</v>
      </c>
      <c r="DK971" t="s">
        <v>1505</v>
      </c>
      <c r="DL971" t="s">
        <v>222</v>
      </c>
      <c r="DM971" t="s">
        <v>222</v>
      </c>
      <c r="DN971" t="s">
        <v>223</v>
      </c>
      <c r="DO971" t="s">
        <v>1547</v>
      </c>
      <c r="DP971">
        <v>98.241</v>
      </c>
      <c r="DQ971">
        <v>2.4449999999999998</v>
      </c>
      <c r="DR971">
        <v>153.34610000000001</v>
      </c>
      <c r="DS971">
        <v>28.3461</v>
      </c>
      <c r="DT971">
        <v>97.808000000000007</v>
      </c>
      <c r="DU971">
        <v>2.4940000000000002</v>
      </c>
      <c r="DV971">
        <v>173.19239999999999</v>
      </c>
      <c r="DW971">
        <v>48.192399999999999</v>
      </c>
      <c r="DX971">
        <v>97.4</v>
      </c>
      <c r="DY971">
        <v>2.54</v>
      </c>
      <c r="DZ971">
        <v>199.9504</v>
      </c>
      <c r="EA971">
        <v>74.950400000000002</v>
      </c>
      <c r="EB971">
        <v>96.194000000000003</v>
      </c>
      <c r="EC971">
        <v>2.6779999999999999</v>
      </c>
      <c r="ED971">
        <v>187.52070000000001</v>
      </c>
      <c r="EE971">
        <v>62.520699999999998</v>
      </c>
      <c r="EF971">
        <v>95.436999999999998</v>
      </c>
      <c r="EG971">
        <v>2.766</v>
      </c>
      <c r="EH971">
        <v>189.66300000000001</v>
      </c>
      <c r="EI971">
        <v>64.662999999999997</v>
      </c>
      <c r="EJ971">
        <v>95.436999999999998</v>
      </c>
      <c r="EK971">
        <v>2.766</v>
      </c>
      <c r="EL971">
        <v>196.23429999999999</v>
      </c>
      <c r="EM971">
        <v>71.234300000000005</v>
      </c>
      <c r="EN971">
        <v>95.436999999999998</v>
      </c>
      <c r="EO971">
        <v>2.766</v>
      </c>
      <c r="EP971">
        <v>180.5855</v>
      </c>
      <c r="EQ971">
        <v>55.585500000000003</v>
      </c>
      <c r="ER971">
        <v>95.436999999999998</v>
      </c>
      <c r="ES971">
        <v>2.766</v>
      </c>
      <c r="ET971">
        <v>204.8006</v>
      </c>
      <c r="EU971">
        <v>79.800600000000003</v>
      </c>
      <c r="EV971">
        <v>85.617000000000004</v>
      </c>
      <c r="EW971">
        <v>3.98</v>
      </c>
      <c r="EX971">
        <v>290.17239999999998</v>
      </c>
      <c r="EY971">
        <v>165.17240000000001</v>
      </c>
      <c r="EZ971">
        <v>82.144000000000005</v>
      </c>
      <c r="FA971">
        <v>4.4480000000000004</v>
      </c>
      <c r="FB971">
        <v>325.65730000000002</v>
      </c>
      <c r="FC971">
        <v>200.65729999999999</v>
      </c>
      <c r="FD971">
        <v>85.456000000000003</v>
      </c>
      <c r="FE971">
        <v>4.0019999999999998</v>
      </c>
      <c r="FF971">
        <v>286.1902</v>
      </c>
      <c r="FG971">
        <v>161.1902</v>
      </c>
      <c r="FH971">
        <v>31.99</v>
      </c>
      <c r="FI971">
        <v>16.07</v>
      </c>
      <c r="FJ971">
        <v>69.989999999999995</v>
      </c>
      <c r="FK971">
        <v>-1.75</v>
      </c>
      <c r="FL971">
        <v>65.834999999999994</v>
      </c>
      <c r="FM971">
        <v>14.13</v>
      </c>
      <c r="FN971">
        <v>0.69259999999999999</v>
      </c>
      <c r="FO971">
        <v>-40.536000000000001</v>
      </c>
      <c r="FP971">
        <v>0.71760000000000002</v>
      </c>
      <c r="FQ971">
        <v>-37.420299999999997</v>
      </c>
      <c r="FR971">
        <v>0.78249999999999997</v>
      </c>
      <c r="FS971">
        <v>-32.4848</v>
      </c>
      <c r="FT971">
        <v>1.0522</v>
      </c>
      <c r="FU971">
        <v>-21.3049</v>
      </c>
      <c r="FV971">
        <v>1.7014</v>
      </c>
      <c r="FW971">
        <v>-6.7283999999999997</v>
      </c>
      <c r="FX971" t="s">
        <v>449</v>
      </c>
      <c r="FY971" t="s">
        <v>252</v>
      </c>
    </row>
    <row r="972" spans="1:181" x14ac:dyDescent="0.35">
      <c r="A972">
        <v>975</v>
      </c>
      <c r="B972" t="s">
        <v>5699</v>
      </c>
      <c r="C972" t="s">
        <v>5684</v>
      </c>
      <c r="D972" t="s">
        <v>1838</v>
      </c>
      <c r="E972" t="s">
        <v>1839</v>
      </c>
      <c r="F972" t="s">
        <v>303</v>
      </c>
      <c r="G972" t="s">
        <v>304</v>
      </c>
      <c r="H972" t="s">
        <v>262</v>
      </c>
      <c r="I972" t="s">
        <v>331</v>
      </c>
      <c r="J972" t="s">
        <v>316</v>
      </c>
      <c r="K972" t="s">
        <v>193</v>
      </c>
      <c r="L972" t="s">
        <v>468</v>
      </c>
      <c r="M972">
        <v>6</v>
      </c>
      <c r="N972" t="s">
        <v>196</v>
      </c>
      <c r="O972" t="s">
        <v>197</v>
      </c>
      <c r="P972" t="s">
        <v>198</v>
      </c>
      <c r="Q972">
        <v>800</v>
      </c>
      <c r="R972" t="s">
        <v>198</v>
      </c>
      <c r="S972">
        <v>500</v>
      </c>
      <c r="T972">
        <v>10</v>
      </c>
      <c r="U972">
        <v>2</v>
      </c>
      <c r="V972" t="s">
        <v>199</v>
      </c>
      <c r="W972" t="s">
        <v>200</v>
      </c>
      <c r="X972">
        <v>2.375</v>
      </c>
      <c r="Y972" t="s">
        <v>193</v>
      </c>
      <c r="Z972" t="s">
        <v>5286</v>
      </c>
      <c r="AA972" t="s">
        <v>1544</v>
      </c>
      <c r="AB972">
        <v>140</v>
      </c>
      <c r="AD972">
        <v>-3</v>
      </c>
      <c r="AE972" t="s">
        <v>193</v>
      </c>
      <c r="AF972" t="s">
        <v>193</v>
      </c>
      <c r="AG972">
        <v>165</v>
      </c>
      <c r="AH972">
        <v>145</v>
      </c>
      <c r="AI972">
        <v>5</v>
      </c>
      <c r="AJ972" t="s">
        <v>193</v>
      </c>
      <c r="AK972" t="s">
        <v>193</v>
      </c>
      <c r="AM972">
        <v>5</v>
      </c>
      <c r="AN972">
        <v>25</v>
      </c>
      <c r="AO972">
        <v>4600</v>
      </c>
      <c r="AP972">
        <v>4.59</v>
      </c>
      <c r="AQ972">
        <v>2.3889999999999998</v>
      </c>
      <c r="AR972">
        <v>99.876000000000005</v>
      </c>
      <c r="AS972" t="s">
        <v>202</v>
      </c>
      <c r="AT972" t="s">
        <v>203</v>
      </c>
      <c r="AU972" t="s">
        <v>204</v>
      </c>
      <c r="AV972" t="s">
        <v>205</v>
      </c>
      <c r="AW972">
        <v>4</v>
      </c>
      <c r="AX972">
        <v>2</v>
      </c>
      <c r="AY972">
        <v>2</v>
      </c>
      <c r="AZ972" t="s">
        <v>193</v>
      </c>
      <c r="BA972" t="s">
        <v>202</v>
      </c>
      <c r="BB972" t="s">
        <v>206</v>
      </c>
      <c r="BC972" t="s">
        <v>202</v>
      </c>
      <c r="BD972" t="s">
        <v>202</v>
      </c>
      <c r="BE972" t="s">
        <v>206</v>
      </c>
      <c r="BF972" t="s">
        <v>206</v>
      </c>
      <c r="BG972" t="s">
        <v>238</v>
      </c>
      <c r="BH972" t="s">
        <v>207</v>
      </c>
      <c r="BI972">
        <v>2000</v>
      </c>
      <c r="BK972" t="s">
        <v>206</v>
      </c>
      <c r="BL972" t="s">
        <v>208</v>
      </c>
      <c r="BM972" t="s">
        <v>32</v>
      </c>
      <c r="BN972" t="s">
        <v>248</v>
      </c>
      <c r="BO972" t="s">
        <v>339</v>
      </c>
      <c r="BP972" t="s">
        <v>193</v>
      </c>
      <c r="BQ972" t="s">
        <v>193</v>
      </c>
      <c r="BR972" t="s">
        <v>193</v>
      </c>
      <c r="BS972" t="s">
        <v>193</v>
      </c>
      <c r="BT972" t="s">
        <v>193</v>
      </c>
      <c r="BU972" t="s">
        <v>193</v>
      </c>
      <c r="BV972" t="s">
        <v>208</v>
      </c>
      <c r="BW972" t="s">
        <v>209</v>
      </c>
      <c r="BX972" t="s">
        <v>197</v>
      </c>
      <c r="BY972" t="s">
        <v>193</v>
      </c>
      <c r="BZ972" t="s">
        <v>211</v>
      </c>
      <c r="CA972" t="s">
        <v>634</v>
      </c>
      <c r="CB972" t="s">
        <v>1840</v>
      </c>
      <c r="CC972" t="s">
        <v>1841</v>
      </c>
      <c r="CD972" t="s">
        <v>5626</v>
      </c>
      <c r="CE972">
        <v>1</v>
      </c>
      <c r="CF972">
        <v>1</v>
      </c>
      <c r="CG972" t="s">
        <v>214</v>
      </c>
      <c r="CH972" t="s">
        <v>215</v>
      </c>
      <c r="CI972" t="s">
        <v>215</v>
      </c>
      <c r="CJ972" t="s">
        <v>197</v>
      </c>
      <c r="CK972">
        <v>500</v>
      </c>
      <c r="CL972" t="s">
        <v>216</v>
      </c>
      <c r="CM972">
        <v>1</v>
      </c>
      <c r="CN972" t="s">
        <v>199</v>
      </c>
      <c r="CO972" t="s">
        <v>193</v>
      </c>
      <c r="CP972">
        <v>3</v>
      </c>
      <c r="CQ972" t="s">
        <v>193</v>
      </c>
      <c r="CR972" t="s">
        <v>193</v>
      </c>
      <c r="CS972" t="s">
        <v>193</v>
      </c>
      <c r="CT972" t="s">
        <v>193</v>
      </c>
      <c r="CU972" t="s">
        <v>193</v>
      </c>
      <c r="CV972" t="s">
        <v>193</v>
      </c>
      <c r="CW972" t="s">
        <v>1838</v>
      </c>
      <c r="CX972" t="s">
        <v>217</v>
      </c>
      <c r="CY972">
        <v>0.65</v>
      </c>
      <c r="CZ972">
        <v>3.25</v>
      </c>
      <c r="DA972" t="s">
        <v>206</v>
      </c>
      <c r="DB972" t="s">
        <v>193</v>
      </c>
      <c r="DC972" t="s">
        <v>193</v>
      </c>
      <c r="DD972" t="s">
        <v>193</v>
      </c>
      <c r="DE972" t="s">
        <v>193</v>
      </c>
      <c r="DF972" t="s">
        <v>193</v>
      </c>
      <c r="DG972" t="s">
        <v>221</v>
      </c>
      <c r="DH972" t="s">
        <v>240</v>
      </c>
      <c r="DI972" t="s">
        <v>1100</v>
      </c>
      <c r="DJ972" t="s">
        <v>341</v>
      </c>
      <c r="DK972" t="s">
        <v>342</v>
      </c>
      <c r="DL972" t="s">
        <v>222</v>
      </c>
      <c r="DM972" t="s">
        <v>222</v>
      </c>
      <c r="DN972" t="s">
        <v>223</v>
      </c>
      <c r="DO972" t="s">
        <v>1547</v>
      </c>
      <c r="DP972">
        <v>98.418999999999997</v>
      </c>
      <c r="DQ972">
        <v>2.5550000000000002</v>
      </c>
      <c r="DR972">
        <v>164.34610000000001</v>
      </c>
      <c r="DS972">
        <v>24.3461</v>
      </c>
      <c r="DT972">
        <v>97.638999999999996</v>
      </c>
      <c r="DU972">
        <v>2.645</v>
      </c>
      <c r="DV972">
        <v>188.29239999999999</v>
      </c>
      <c r="DW972">
        <v>48.292400000000001</v>
      </c>
      <c r="DX972">
        <v>96.144999999999996</v>
      </c>
      <c r="DY972">
        <v>2.82</v>
      </c>
      <c r="DZ972">
        <v>227.9504</v>
      </c>
      <c r="EA972">
        <v>87.950400000000002</v>
      </c>
      <c r="EB972">
        <v>93.756</v>
      </c>
      <c r="EC972">
        <v>3.1059999999999999</v>
      </c>
      <c r="ED972">
        <v>230.32069999999999</v>
      </c>
      <c r="EE972">
        <v>90.320700000000002</v>
      </c>
      <c r="EF972">
        <v>94.87</v>
      </c>
      <c r="EG972">
        <v>2.972</v>
      </c>
      <c r="EH972">
        <v>210.26300000000001</v>
      </c>
      <c r="EI972">
        <v>70.263000000000005</v>
      </c>
      <c r="EJ972">
        <v>94.87</v>
      </c>
      <c r="EK972">
        <v>2.972</v>
      </c>
      <c r="EL972">
        <v>216.83430000000001</v>
      </c>
      <c r="EM972">
        <v>76.834299999999999</v>
      </c>
      <c r="EN972">
        <v>92.263999999999996</v>
      </c>
      <c r="EO972">
        <v>3.29</v>
      </c>
      <c r="EP972">
        <v>232.9855</v>
      </c>
      <c r="EQ972">
        <v>92.985500000000002</v>
      </c>
      <c r="ER972">
        <v>86.984999999999999</v>
      </c>
      <c r="ES972">
        <v>3.9660000000000002</v>
      </c>
      <c r="ET972">
        <v>324.80059999999997</v>
      </c>
      <c r="EU972">
        <v>184.8006</v>
      </c>
      <c r="EV972">
        <v>86.984999999999999</v>
      </c>
      <c r="EW972">
        <v>3.9660000000000002</v>
      </c>
      <c r="EX972">
        <v>288.7724</v>
      </c>
      <c r="EY972">
        <v>148.7724</v>
      </c>
      <c r="EZ972">
        <v>86.138000000000005</v>
      </c>
      <c r="FA972">
        <v>4.08</v>
      </c>
      <c r="FB972">
        <v>288.85730000000001</v>
      </c>
      <c r="FC972">
        <v>148.85730000000001</v>
      </c>
      <c r="FD972">
        <v>86.138000000000005</v>
      </c>
      <c r="FE972">
        <v>4.08</v>
      </c>
      <c r="FF972">
        <v>293.99020000000002</v>
      </c>
      <c r="FG972">
        <v>153.99019999999999</v>
      </c>
      <c r="FH972">
        <v>31.99</v>
      </c>
      <c r="FI972">
        <v>16.07</v>
      </c>
      <c r="FJ972">
        <v>69.989999999999995</v>
      </c>
      <c r="FK972">
        <v>-1.75</v>
      </c>
      <c r="FL972">
        <v>65.834999999999994</v>
      </c>
      <c r="FM972">
        <v>14.13</v>
      </c>
      <c r="FN972">
        <v>0.69259999999999999</v>
      </c>
      <c r="FO972">
        <v>-40.536000000000001</v>
      </c>
      <c r="FP972">
        <v>0.71760000000000002</v>
      </c>
      <c r="FQ972">
        <v>-37.420299999999997</v>
      </c>
      <c r="FR972">
        <v>0.78249999999999997</v>
      </c>
      <c r="FS972">
        <v>-32.4848</v>
      </c>
      <c r="FT972">
        <v>1.0522</v>
      </c>
      <c r="FU972">
        <v>-21.3049</v>
      </c>
      <c r="FV972">
        <v>1.7014</v>
      </c>
      <c r="FW972">
        <v>-6.7283999999999997</v>
      </c>
      <c r="FX972" t="s">
        <v>1842</v>
      </c>
      <c r="FY972">
        <v>18237.836200000002</v>
      </c>
    </row>
    <row r="973" spans="1:181" x14ac:dyDescent="0.35">
      <c r="A973">
        <v>976</v>
      </c>
      <c r="B973" t="s">
        <v>5699</v>
      </c>
      <c r="C973" t="s">
        <v>5684</v>
      </c>
      <c r="D973" t="s">
        <v>1838</v>
      </c>
      <c r="E973" t="s">
        <v>1839</v>
      </c>
      <c r="F973" t="s">
        <v>303</v>
      </c>
      <c r="G973" t="s">
        <v>304</v>
      </c>
      <c r="H973" t="s">
        <v>262</v>
      </c>
      <c r="I973" t="s">
        <v>331</v>
      </c>
      <c r="J973" t="s">
        <v>316</v>
      </c>
      <c r="K973" t="s">
        <v>193</v>
      </c>
      <c r="L973" t="s">
        <v>468</v>
      </c>
      <c r="M973" t="s">
        <v>193</v>
      </c>
      <c r="N973" t="s">
        <v>196</v>
      </c>
      <c r="O973" t="s">
        <v>197</v>
      </c>
      <c r="P973" t="s">
        <v>198</v>
      </c>
      <c r="Q973">
        <v>800</v>
      </c>
      <c r="R973" t="s">
        <v>198</v>
      </c>
      <c r="S973">
        <v>300</v>
      </c>
      <c r="T973">
        <v>30</v>
      </c>
      <c r="U973">
        <v>2</v>
      </c>
      <c r="V973" t="s">
        <v>199</v>
      </c>
      <c r="W973" t="s">
        <v>200</v>
      </c>
      <c r="X973">
        <v>3.55</v>
      </c>
      <c r="Y973" t="s">
        <v>193</v>
      </c>
      <c r="Z973" t="s">
        <v>5639</v>
      </c>
      <c r="AA973" t="s">
        <v>999</v>
      </c>
      <c r="AB973">
        <v>195</v>
      </c>
      <c r="AD973">
        <v>-7</v>
      </c>
      <c r="AE973" t="s">
        <v>193</v>
      </c>
      <c r="AF973" t="s">
        <v>193</v>
      </c>
      <c r="AG973">
        <v>225</v>
      </c>
      <c r="AH973">
        <v>200</v>
      </c>
      <c r="AI973">
        <v>5</v>
      </c>
      <c r="AJ973" t="s">
        <v>193</v>
      </c>
      <c r="AK973" t="s">
        <v>193</v>
      </c>
      <c r="AM973">
        <v>0</v>
      </c>
      <c r="AN973">
        <v>30</v>
      </c>
      <c r="AO973">
        <v>4600</v>
      </c>
      <c r="AP973">
        <v>7.53</v>
      </c>
      <c r="AQ973">
        <v>3.5710000000000002</v>
      </c>
      <c r="AR973">
        <v>99.614999999999995</v>
      </c>
      <c r="AS973" t="s">
        <v>202</v>
      </c>
      <c r="AT973" t="s">
        <v>203</v>
      </c>
      <c r="AU973" t="s">
        <v>204</v>
      </c>
      <c r="AV973" t="s">
        <v>205</v>
      </c>
      <c r="AW973">
        <v>4</v>
      </c>
      <c r="AX973">
        <v>2</v>
      </c>
      <c r="AY973">
        <v>2</v>
      </c>
      <c r="AZ973" t="s">
        <v>193</v>
      </c>
      <c r="BA973" t="s">
        <v>202</v>
      </c>
      <c r="BB973" t="s">
        <v>206</v>
      </c>
      <c r="BC973" t="s">
        <v>202</v>
      </c>
      <c r="BD973" t="s">
        <v>202</v>
      </c>
      <c r="BE973" t="s">
        <v>206</v>
      </c>
      <c r="BF973" t="s">
        <v>206</v>
      </c>
      <c r="BG973" t="s">
        <v>238</v>
      </c>
      <c r="BH973" t="s">
        <v>207</v>
      </c>
      <c r="BI973">
        <v>2000</v>
      </c>
      <c r="BK973" t="s">
        <v>206</v>
      </c>
      <c r="BL973" t="s">
        <v>208</v>
      </c>
      <c r="BM973" t="s">
        <v>32</v>
      </c>
      <c r="BN973" t="s">
        <v>248</v>
      </c>
      <c r="BO973" t="s">
        <v>339</v>
      </c>
      <c r="BP973" t="s">
        <v>193</v>
      </c>
      <c r="BQ973" t="s">
        <v>193</v>
      </c>
      <c r="BR973" t="s">
        <v>193</v>
      </c>
      <c r="BS973" t="s">
        <v>193</v>
      </c>
      <c r="BT973" t="s">
        <v>193</v>
      </c>
      <c r="BU973" t="s">
        <v>193</v>
      </c>
      <c r="BV973" t="s">
        <v>208</v>
      </c>
      <c r="BW973" t="s">
        <v>209</v>
      </c>
      <c r="BX973" t="s">
        <v>197</v>
      </c>
      <c r="BY973" t="s">
        <v>193</v>
      </c>
      <c r="BZ973" t="s">
        <v>211</v>
      </c>
      <c r="CA973" t="s">
        <v>634</v>
      </c>
      <c r="CB973" t="s">
        <v>1843</v>
      </c>
      <c r="CC973" t="s">
        <v>1844</v>
      </c>
      <c r="CD973" t="s">
        <v>5626</v>
      </c>
      <c r="CE973">
        <v>1</v>
      </c>
      <c r="CF973">
        <v>0</v>
      </c>
      <c r="CG973" t="s">
        <v>214</v>
      </c>
      <c r="CH973" t="s">
        <v>215</v>
      </c>
      <c r="CI973" t="s">
        <v>215</v>
      </c>
      <c r="CJ973" t="s">
        <v>197</v>
      </c>
      <c r="CK973">
        <v>300</v>
      </c>
      <c r="CL973" t="s">
        <v>216</v>
      </c>
      <c r="CM973">
        <v>1</v>
      </c>
      <c r="CN973" t="s">
        <v>199</v>
      </c>
      <c r="CO973" t="s">
        <v>193</v>
      </c>
      <c r="CP973">
        <v>6</v>
      </c>
      <c r="CQ973" t="s">
        <v>193</v>
      </c>
      <c r="CR973" t="s">
        <v>193</v>
      </c>
      <c r="CS973" t="s">
        <v>193</v>
      </c>
      <c r="CT973" t="s">
        <v>193</v>
      </c>
      <c r="CU973" t="s">
        <v>193</v>
      </c>
      <c r="CV973" t="s">
        <v>193</v>
      </c>
      <c r="CW973" t="s">
        <v>1838</v>
      </c>
      <c r="CX973" t="s">
        <v>217</v>
      </c>
      <c r="CY973">
        <v>0.875</v>
      </c>
      <c r="CZ973">
        <v>2.625</v>
      </c>
      <c r="DA973" t="s">
        <v>202</v>
      </c>
      <c r="DB973" t="s">
        <v>193</v>
      </c>
      <c r="DC973" t="s">
        <v>193</v>
      </c>
      <c r="DD973" t="s">
        <v>193</v>
      </c>
      <c r="DE973" t="s">
        <v>193</v>
      </c>
      <c r="DF973" t="s">
        <v>193</v>
      </c>
      <c r="DG973" t="s">
        <v>221</v>
      </c>
      <c r="DH973" t="s">
        <v>240</v>
      </c>
      <c r="DI973" t="s">
        <v>1100</v>
      </c>
      <c r="DJ973" t="s">
        <v>341</v>
      </c>
      <c r="DK973" t="s">
        <v>342</v>
      </c>
      <c r="DL973" t="s">
        <v>222</v>
      </c>
      <c r="DM973" t="s">
        <v>222</v>
      </c>
      <c r="DN973" t="s">
        <v>223</v>
      </c>
      <c r="DO973" t="s">
        <v>1002</v>
      </c>
      <c r="DP973">
        <v>104.38</v>
      </c>
      <c r="DQ973">
        <v>3.3159999999999998</v>
      </c>
      <c r="DR973">
        <v>177.70089999999999</v>
      </c>
      <c r="DS973">
        <v>-17.299099999999999</v>
      </c>
      <c r="DT973">
        <v>101.767</v>
      </c>
      <c r="DU973">
        <v>3.4540000000000002</v>
      </c>
      <c r="DV973">
        <v>216.68620000000001</v>
      </c>
      <c r="DW973">
        <v>21.686199999999999</v>
      </c>
      <c r="DX973">
        <v>101.767</v>
      </c>
      <c r="DY973">
        <v>3.4540000000000002</v>
      </c>
      <c r="DZ973">
        <v>245.04669999999999</v>
      </c>
      <c r="EA973">
        <v>50.046700000000001</v>
      </c>
      <c r="EB973">
        <v>93.656999999999996</v>
      </c>
      <c r="EC973">
        <v>3.911</v>
      </c>
      <c r="ED973">
        <v>262.40050000000002</v>
      </c>
      <c r="EE973">
        <v>67.400499999999994</v>
      </c>
      <c r="EF973">
        <v>92.162000000000006</v>
      </c>
      <c r="EG973">
        <v>4.0010000000000003</v>
      </c>
      <c r="EH973">
        <v>259.7115</v>
      </c>
      <c r="EI973">
        <v>64.711500000000001</v>
      </c>
      <c r="EJ973">
        <v>89.869</v>
      </c>
      <c r="EK973">
        <v>4.1429999999999998</v>
      </c>
      <c r="EL973">
        <v>269.29579999999999</v>
      </c>
      <c r="EM973">
        <v>74.2958</v>
      </c>
      <c r="EN973">
        <v>85.424999999999997</v>
      </c>
      <c r="EO973">
        <v>4.4329999999999998</v>
      </c>
      <c r="EP973">
        <v>287.90789999999998</v>
      </c>
      <c r="EQ973">
        <v>92.907899999999998</v>
      </c>
      <c r="ER973">
        <v>83.956999999999994</v>
      </c>
      <c r="ES973">
        <v>4.5339999999999998</v>
      </c>
      <c r="ET973">
        <v>324.3578</v>
      </c>
      <c r="EU973">
        <v>129.3578</v>
      </c>
      <c r="EV973">
        <v>79.566000000000003</v>
      </c>
      <c r="EW973">
        <v>4.8499999999999996</v>
      </c>
      <c r="EX973">
        <v>315.4966</v>
      </c>
      <c r="EY973">
        <v>120.4966</v>
      </c>
      <c r="EZ973">
        <v>79.566000000000003</v>
      </c>
      <c r="FA973">
        <v>4.8499999999999996</v>
      </c>
      <c r="FB973">
        <v>304.45170000000002</v>
      </c>
      <c r="FC973">
        <v>109.4517</v>
      </c>
      <c r="FD973">
        <v>79.566000000000003</v>
      </c>
      <c r="FE973">
        <v>4.8499999999999996</v>
      </c>
      <c r="FF973">
        <v>303.32010000000002</v>
      </c>
      <c r="FG973">
        <v>108.3201</v>
      </c>
      <c r="FH973">
        <v>31.99</v>
      </c>
      <c r="FI973">
        <v>16.07</v>
      </c>
      <c r="FJ973">
        <v>69.989999999999995</v>
      </c>
      <c r="FK973">
        <v>-1.75</v>
      </c>
      <c r="FL973">
        <v>65.834999999999994</v>
      </c>
      <c r="FM973">
        <v>14.13</v>
      </c>
      <c r="FN973">
        <v>0.69259999999999999</v>
      </c>
      <c r="FO973">
        <v>-40.536000000000001</v>
      </c>
      <c r="FP973">
        <v>0.71760000000000002</v>
      </c>
      <c r="FQ973">
        <v>-37.420299999999997</v>
      </c>
      <c r="FR973">
        <v>0.78249999999999997</v>
      </c>
      <c r="FS973">
        <v>-32.4848</v>
      </c>
      <c r="FT973">
        <v>1.0522</v>
      </c>
      <c r="FU973">
        <v>-21.3049</v>
      </c>
      <c r="FV973">
        <v>1.7014</v>
      </c>
      <c r="FW973">
        <v>-6.7283999999999997</v>
      </c>
      <c r="FX973" t="s">
        <v>1842</v>
      </c>
      <c r="FY973">
        <v>18237.836200000002</v>
      </c>
    </row>
    <row r="974" spans="1:181" x14ac:dyDescent="0.35">
      <c r="A974">
        <v>977</v>
      </c>
      <c r="B974" t="s">
        <v>5699</v>
      </c>
      <c r="C974" t="s">
        <v>5688</v>
      </c>
      <c r="D974" t="s">
        <v>1845</v>
      </c>
      <c r="E974" t="s">
        <v>1846</v>
      </c>
      <c r="F974" t="s">
        <v>370</v>
      </c>
      <c r="G974" t="s">
        <v>193</v>
      </c>
      <c r="H974" t="s">
        <v>371</v>
      </c>
      <c r="I974" t="s">
        <v>193</v>
      </c>
      <c r="J974" t="s">
        <v>316</v>
      </c>
      <c r="K974" t="s">
        <v>193</v>
      </c>
      <c r="L974" t="s">
        <v>384</v>
      </c>
      <c r="M974" t="s">
        <v>193</v>
      </c>
      <c r="N974" t="s">
        <v>510</v>
      </c>
      <c r="O974" t="s">
        <v>197</v>
      </c>
      <c r="P974" t="s">
        <v>198</v>
      </c>
      <c r="Q974">
        <v>1000</v>
      </c>
      <c r="R974" t="s">
        <v>198</v>
      </c>
      <c r="S974">
        <v>795.89400000000001</v>
      </c>
      <c r="T974">
        <v>8.1999999999999993</v>
      </c>
      <c r="U974">
        <v>2</v>
      </c>
      <c r="V974" t="s">
        <v>199</v>
      </c>
      <c r="W974" t="s">
        <v>200</v>
      </c>
      <c r="X974">
        <v>2</v>
      </c>
      <c r="Y974" t="s">
        <v>193</v>
      </c>
      <c r="Z974" t="s">
        <v>5703</v>
      </c>
      <c r="AA974" t="s">
        <v>335</v>
      </c>
      <c r="AB974">
        <v>200</v>
      </c>
      <c r="AD974">
        <v>-80</v>
      </c>
      <c r="AE974" t="s">
        <v>193</v>
      </c>
      <c r="AF974" t="s">
        <v>193</v>
      </c>
      <c r="AG974">
        <v>231</v>
      </c>
      <c r="AH974">
        <v>0</v>
      </c>
      <c r="AI974">
        <v>0</v>
      </c>
      <c r="AJ974" t="s">
        <v>193</v>
      </c>
      <c r="AK974" t="s">
        <v>193</v>
      </c>
      <c r="AM974" t="s">
        <v>299</v>
      </c>
      <c r="AN974">
        <v>31</v>
      </c>
      <c r="AO974" t="s">
        <v>193</v>
      </c>
      <c r="AP974" t="s">
        <v>299</v>
      </c>
      <c r="AQ974">
        <v>2</v>
      </c>
      <c r="AR974">
        <v>100</v>
      </c>
      <c r="AS974" t="s">
        <v>202</v>
      </c>
      <c r="AT974" t="s">
        <v>203</v>
      </c>
      <c r="AU974" t="s">
        <v>204</v>
      </c>
      <c r="AV974" t="s">
        <v>205</v>
      </c>
      <c r="AW974">
        <v>9</v>
      </c>
      <c r="AX974">
        <v>4</v>
      </c>
      <c r="AY974">
        <v>5</v>
      </c>
      <c r="AZ974" t="s">
        <v>193</v>
      </c>
      <c r="BA974" t="s">
        <v>206</v>
      </c>
      <c r="BB974" t="s">
        <v>206</v>
      </c>
      <c r="BC974" t="s">
        <v>206</v>
      </c>
      <c r="BD974" t="s">
        <v>202</v>
      </c>
      <c r="BE974" t="s">
        <v>206</v>
      </c>
      <c r="BF974" t="s">
        <v>206</v>
      </c>
      <c r="BG974" t="s">
        <v>238</v>
      </c>
      <c r="BH974" t="s">
        <v>193</v>
      </c>
      <c r="BI974">
        <v>2000</v>
      </c>
      <c r="BK974" t="s">
        <v>206</v>
      </c>
      <c r="BL974" t="s">
        <v>28</v>
      </c>
      <c r="BM974" t="s">
        <v>34</v>
      </c>
      <c r="BN974" t="s">
        <v>208</v>
      </c>
      <c r="BO974" t="s">
        <v>30</v>
      </c>
      <c r="BP974" t="s">
        <v>247</v>
      </c>
      <c r="BQ974" t="s">
        <v>29</v>
      </c>
      <c r="BR974" t="s">
        <v>339</v>
      </c>
      <c r="BS974" t="s">
        <v>525</v>
      </c>
      <c r="BT974" t="s">
        <v>492</v>
      </c>
      <c r="BU974" t="s">
        <v>193</v>
      </c>
      <c r="BV974" t="s">
        <v>34</v>
      </c>
      <c r="BW974" t="s">
        <v>209</v>
      </c>
      <c r="BX974" t="s">
        <v>197</v>
      </c>
      <c r="BY974" t="s">
        <v>193</v>
      </c>
      <c r="BZ974" t="s">
        <v>271</v>
      </c>
      <c r="CA974" t="s">
        <v>455</v>
      </c>
      <c r="CB974" t="s">
        <v>1847</v>
      </c>
      <c r="CC974" t="s">
        <v>1848</v>
      </c>
      <c r="CD974" t="s">
        <v>5626</v>
      </c>
      <c r="CE974">
        <v>1</v>
      </c>
      <c r="CF974">
        <v>1</v>
      </c>
      <c r="CG974" t="s">
        <v>214</v>
      </c>
      <c r="CH974" t="s">
        <v>215</v>
      </c>
      <c r="CI974" t="s">
        <v>215</v>
      </c>
      <c r="CJ974" t="s">
        <v>197</v>
      </c>
      <c r="CK974">
        <v>795.89400000000001</v>
      </c>
      <c r="CL974" t="s">
        <v>216</v>
      </c>
      <c r="CM974">
        <v>1</v>
      </c>
      <c r="CN974" t="s">
        <v>199</v>
      </c>
      <c r="CO974" t="s">
        <v>193</v>
      </c>
      <c r="CP974" t="s">
        <v>193</v>
      </c>
      <c r="CQ974" t="s">
        <v>193</v>
      </c>
      <c r="CR974" t="s">
        <v>193</v>
      </c>
      <c r="CS974" t="s">
        <v>193</v>
      </c>
      <c r="CT974" t="s">
        <v>193</v>
      </c>
      <c r="CU974" t="s">
        <v>193</v>
      </c>
      <c r="CV974" t="s">
        <v>193</v>
      </c>
      <c r="CW974" t="s">
        <v>1845</v>
      </c>
      <c r="CX974" t="s">
        <v>217</v>
      </c>
      <c r="CY974">
        <v>0.25</v>
      </c>
      <c r="CZ974">
        <v>1.99</v>
      </c>
      <c r="DA974" t="s">
        <v>206</v>
      </c>
      <c r="DB974" t="s">
        <v>193</v>
      </c>
      <c r="DC974" t="s">
        <v>193</v>
      </c>
      <c r="DD974" t="s">
        <v>193</v>
      </c>
      <c r="DE974" t="s">
        <v>193</v>
      </c>
      <c r="DF974" t="s">
        <v>193</v>
      </c>
      <c r="DG974" t="s">
        <v>193</v>
      </c>
      <c r="DH974" t="s">
        <v>193</v>
      </c>
      <c r="DI974" t="s">
        <v>193</v>
      </c>
      <c r="DJ974" t="s">
        <v>193</v>
      </c>
      <c r="DK974" t="s">
        <v>193</v>
      </c>
      <c r="DL974" t="s">
        <v>223</v>
      </c>
      <c r="DM974" t="s">
        <v>222</v>
      </c>
      <c r="DN974" t="s">
        <v>222</v>
      </c>
      <c r="DO974" t="s">
        <v>343</v>
      </c>
      <c r="DP974">
        <v>96.75</v>
      </c>
      <c r="DQ974">
        <v>2.5779999999999998</v>
      </c>
      <c r="DR974">
        <v>257.8</v>
      </c>
      <c r="DS974">
        <v>57.8</v>
      </c>
      <c r="DT974">
        <v>97</v>
      </c>
      <c r="DU974">
        <v>2.5329999999999999</v>
      </c>
      <c r="DV974">
        <v>253.3</v>
      </c>
      <c r="DW974">
        <v>53.3</v>
      </c>
      <c r="DX974">
        <v>97</v>
      </c>
      <c r="DY974">
        <v>2.5329999999999999</v>
      </c>
      <c r="DZ974">
        <v>253.3</v>
      </c>
      <c r="EA974">
        <v>53.3</v>
      </c>
      <c r="EB974">
        <v>97</v>
      </c>
      <c r="EC974">
        <v>2.5329999999999999</v>
      </c>
      <c r="ED974">
        <v>253.3</v>
      </c>
      <c r="EE974">
        <v>53.3</v>
      </c>
      <c r="EF974">
        <v>97</v>
      </c>
      <c r="EG974">
        <v>2.5329999999999999</v>
      </c>
      <c r="EH974">
        <v>253.3</v>
      </c>
      <c r="EI974">
        <v>53.3</v>
      </c>
      <c r="EJ974">
        <v>97</v>
      </c>
      <c r="EK974">
        <v>2.5329999999999999</v>
      </c>
      <c r="EL974">
        <v>253.3</v>
      </c>
      <c r="EM974">
        <v>53.3</v>
      </c>
      <c r="EN974">
        <v>97</v>
      </c>
      <c r="EO974">
        <v>2.5329999999999999</v>
      </c>
      <c r="EP974">
        <v>253.3</v>
      </c>
      <c r="EQ974">
        <v>53.3</v>
      </c>
      <c r="ER974">
        <v>97</v>
      </c>
      <c r="ES974">
        <v>2.5329999999999999</v>
      </c>
      <c r="ET974">
        <v>253.3</v>
      </c>
      <c r="EU974">
        <v>53.3</v>
      </c>
      <c r="EV974">
        <v>97</v>
      </c>
      <c r="EW974">
        <v>2.5329999999999999</v>
      </c>
      <c r="EX974">
        <v>253.3</v>
      </c>
      <c r="EY974">
        <v>53.3</v>
      </c>
      <c r="EZ974">
        <v>97</v>
      </c>
      <c r="FA974">
        <v>2.5329999999999999</v>
      </c>
      <c r="FB974">
        <v>253.3</v>
      </c>
      <c r="FC974">
        <v>53.3</v>
      </c>
      <c r="FD974">
        <v>97</v>
      </c>
      <c r="FE974">
        <v>2.5329999999999999</v>
      </c>
      <c r="FF974">
        <v>253.3</v>
      </c>
      <c r="FG974">
        <v>53.3</v>
      </c>
      <c r="FH974">
        <v>31.99</v>
      </c>
      <c r="FI974">
        <v>16.07</v>
      </c>
      <c r="FJ974">
        <v>69.989999999999995</v>
      </c>
      <c r="FK974">
        <v>-1.75</v>
      </c>
      <c r="FL974">
        <v>65.834999999999994</v>
      </c>
      <c r="FM974">
        <v>14.13</v>
      </c>
      <c r="FN974">
        <v>0.69259999999999999</v>
      </c>
      <c r="FO974">
        <v>-40.536000000000001</v>
      </c>
      <c r="FP974">
        <v>0.71760000000000002</v>
      </c>
      <c r="FQ974">
        <v>-37.420299999999997</v>
      </c>
      <c r="FR974">
        <v>0.78249999999999997</v>
      </c>
      <c r="FS974">
        <v>-32.4848</v>
      </c>
      <c r="FT974">
        <v>1.0522</v>
      </c>
      <c r="FU974">
        <v>-21.3049</v>
      </c>
      <c r="FV974">
        <v>1.7014</v>
      </c>
      <c r="FW974">
        <v>-6.7283999999999997</v>
      </c>
      <c r="FX974" t="s">
        <v>1849</v>
      </c>
      <c r="FY974">
        <v>45417.558799999999</v>
      </c>
    </row>
    <row r="975" spans="1:181" x14ac:dyDescent="0.35">
      <c r="A975">
        <v>978</v>
      </c>
      <c r="B975" t="s">
        <v>5699</v>
      </c>
      <c r="C975" t="s">
        <v>5688</v>
      </c>
      <c r="D975" t="s">
        <v>1845</v>
      </c>
      <c r="E975" t="s">
        <v>1846</v>
      </c>
      <c r="F975" t="s">
        <v>441</v>
      </c>
      <c r="G975" t="s">
        <v>193</v>
      </c>
      <c r="H975" t="s">
        <v>285</v>
      </c>
      <c r="I975" t="s">
        <v>193</v>
      </c>
      <c r="J975" t="s">
        <v>316</v>
      </c>
      <c r="K975" t="s">
        <v>193</v>
      </c>
      <c r="L975" t="s">
        <v>932</v>
      </c>
      <c r="M975" t="s">
        <v>193</v>
      </c>
      <c r="N975" t="s">
        <v>510</v>
      </c>
      <c r="O975" t="s">
        <v>197</v>
      </c>
      <c r="P975" t="s">
        <v>198</v>
      </c>
      <c r="Q975">
        <v>1000</v>
      </c>
      <c r="R975" t="s">
        <v>198</v>
      </c>
      <c r="S975">
        <v>204.10599999999999</v>
      </c>
      <c r="T975">
        <v>8.1999999999999993</v>
      </c>
      <c r="U975">
        <v>2</v>
      </c>
      <c r="V975" t="s">
        <v>199</v>
      </c>
      <c r="W975" t="s">
        <v>200</v>
      </c>
      <c r="X975">
        <v>2.5</v>
      </c>
      <c r="Y975" t="s">
        <v>193</v>
      </c>
      <c r="Z975" t="s">
        <v>5703</v>
      </c>
      <c r="AA975" t="s">
        <v>299</v>
      </c>
      <c r="AB975">
        <v>250</v>
      </c>
      <c r="AD975">
        <v>-81</v>
      </c>
      <c r="AE975" t="s">
        <v>193</v>
      </c>
      <c r="AF975" t="s">
        <v>193</v>
      </c>
      <c r="AG975">
        <v>269</v>
      </c>
      <c r="AH975">
        <v>0</v>
      </c>
      <c r="AI975">
        <v>0</v>
      </c>
      <c r="AJ975" t="s">
        <v>193</v>
      </c>
      <c r="AK975" t="s">
        <v>193</v>
      </c>
      <c r="AM975" t="s">
        <v>299</v>
      </c>
      <c r="AN975">
        <v>19</v>
      </c>
      <c r="AO975" t="s">
        <v>193</v>
      </c>
      <c r="AP975" t="s">
        <v>299</v>
      </c>
      <c r="AQ975">
        <v>2.5</v>
      </c>
      <c r="AR975">
        <v>100</v>
      </c>
      <c r="AS975" t="s">
        <v>202</v>
      </c>
      <c r="AT975" t="s">
        <v>203</v>
      </c>
      <c r="AU975" t="s">
        <v>204</v>
      </c>
      <c r="AV975" t="s">
        <v>205</v>
      </c>
      <c r="AW975">
        <v>9</v>
      </c>
      <c r="AX975">
        <v>4</v>
      </c>
      <c r="AY975">
        <v>5</v>
      </c>
      <c r="AZ975" t="s">
        <v>193</v>
      </c>
      <c r="BA975" t="s">
        <v>206</v>
      </c>
      <c r="BB975" t="s">
        <v>206</v>
      </c>
      <c r="BC975" t="s">
        <v>206</v>
      </c>
      <c r="BD975" t="s">
        <v>202</v>
      </c>
      <c r="BE975" t="s">
        <v>206</v>
      </c>
      <c r="BF975" t="s">
        <v>206</v>
      </c>
      <c r="BG975" t="s">
        <v>238</v>
      </c>
      <c r="BH975" t="s">
        <v>193</v>
      </c>
      <c r="BI975">
        <v>2000</v>
      </c>
      <c r="BK975" t="s">
        <v>206</v>
      </c>
      <c r="BL975" t="s">
        <v>28</v>
      </c>
      <c r="BM975" t="s">
        <v>34</v>
      </c>
      <c r="BN975" t="s">
        <v>208</v>
      </c>
      <c r="BO975" t="s">
        <v>30</v>
      </c>
      <c r="BP975" t="s">
        <v>247</v>
      </c>
      <c r="BQ975" t="s">
        <v>29</v>
      </c>
      <c r="BR975" t="s">
        <v>339</v>
      </c>
      <c r="BS975" t="s">
        <v>525</v>
      </c>
      <c r="BT975" t="s">
        <v>492</v>
      </c>
      <c r="BU975" t="s">
        <v>193</v>
      </c>
      <c r="BV975" t="s">
        <v>34</v>
      </c>
      <c r="BW975" t="s">
        <v>209</v>
      </c>
      <c r="BX975" t="s">
        <v>197</v>
      </c>
      <c r="BY975" t="s">
        <v>193</v>
      </c>
      <c r="BZ975" t="s">
        <v>271</v>
      </c>
      <c r="CA975" t="s">
        <v>455</v>
      </c>
      <c r="CB975" t="s">
        <v>1850</v>
      </c>
      <c r="CC975" t="s">
        <v>1851</v>
      </c>
      <c r="CD975" t="s">
        <v>5626</v>
      </c>
      <c r="CE975">
        <v>1</v>
      </c>
      <c r="CF975">
        <v>0</v>
      </c>
      <c r="CG975" t="s">
        <v>214</v>
      </c>
      <c r="CH975" t="s">
        <v>215</v>
      </c>
      <c r="CI975" t="s">
        <v>215</v>
      </c>
      <c r="CJ975" t="s">
        <v>197</v>
      </c>
      <c r="CK975">
        <v>204.10599999999999</v>
      </c>
      <c r="CL975" t="s">
        <v>216</v>
      </c>
      <c r="CM975">
        <v>1</v>
      </c>
      <c r="CN975" t="s">
        <v>199</v>
      </c>
      <c r="CO975" t="s">
        <v>193</v>
      </c>
      <c r="CP975" t="s">
        <v>193</v>
      </c>
      <c r="CQ975" t="s">
        <v>193</v>
      </c>
      <c r="CR975" t="s">
        <v>193</v>
      </c>
      <c r="CS975" t="s">
        <v>193</v>
      </c>
      <c r="CT975" t="s">
        <v>193</v>
      </c>
      <c r="CU975" t="s">
        <v>193</v>
      </c>
      <c r="CV975" t="s">
        <v>193</v>
      </c>
      <c r="CW975" t="s">
        <v>1845</v>
      </c>
      <c r="CX975" t="s">
        <v>217</v>
      </c>
      <c r="CY975">
        <v>0.25</v>
      </c>
      <c r="CZ975">
        <v>0.51</v>
      </c>
      <c r="DA975" t="s">
        <v>206</v>
      </c>
      <c r="DB975" t="s">
        <v>193</v>
      </c>
      <c r="DC975" t="s">
        <v>193</v>
      </c>
      <c r="DD975" t="s">
        <v>193</v>
      </c>
      <c r="DE975" t="s">
        <v>193</v>
      </c>
      <c r="DF975" t="s">
        <v>193</v>
      </c>
      <c r="DG975" t="s">
        <v>193</v>
      </c>
      <c r="DH975" t="s">
        <v>193</v>
      </c>
      <c r="DI975" t="s">
        <v>193</v>
      </c>
      <c r="DJ975" t="s">
        <v>193</v>
      </c>
      <c r="DK975" t="s">
        <v>193</v>
      </c>
      <c r="DL975" t="s">
        <v>223</v>
      </c>
      <c r="DM975" t="s">
        <v>222</v>
      </c>
      <c r="DN975" t="s">
        <v>222</v>
      </c>
      <c r="DO975" t="s">
        <v>343</v>
      </c>
      <c r="DP975">
        <v>100</v>
      </c>
      <c r="DQ975">
        <v>2.5</v>
      </c>
      <c r="DR975">
        <v>250</v>
      </c>
      <c r="DS975">
        <v>0</v>
      </c>
      <c r="DT975">
        <v>100</v>
      </c>
      <c r="DU975">
        <v>2.5</v>
      </c>
      <c r="DV975">
        <v>250</v>
      </c>
      <c r="DW975">
        <v>0</v>
      </c>
      <c r="DX975">
        <v>100</v>
      </c>
      <c r="DY975">
        <v>2.5</v>
      </c>
      <c r="DZ975">
        <v>250</v>
      </c>
      <c r="EA975">
        <v>0</v>
      </c>
      <c r="EB975">
        <v>100</v>
      </c>
      <c r="EC975">
        <v>2.5</v>
      </c>
      <c r="ED975">
        <v>250</v>
      </c>
      <c r="EE975">
        <v>0</v>
      </c>
      <c r="EF975">
        <v>100</v>
      </c>
      <c r="EG975">
        <v>2.5</v>
      </c>
      <c r="EH975">
        <v>250</v>
      </c>
      <c r="EI975">
        <v>0</v>
      </c>
      <c r="EJ975">
        <v>100</v>
      </c>
      <c r="EK975">
        <v>2.5</v>
      </c>
      <c r="EL975">
        <v>250</v>
      </c>
      <c r="EM975">
        <v>0</v>
      </c>
      <c r="EN975">
        <v>100</v>
      </c>
      <c r="EO975">
        <v>2.5</v>
      </c>
      <c r="EP975">
        <v>250</v>
      </c>
      <c r="EQ975">
        <v>0</v>
      </c>
      <c r="ER975">
        <v>100</v>
      </c>
      <c r="ES975">
        <v>2.5</v>
      </c>
      <c r="ET975">
        <v>250</v>
      </c>
      <c r="EU975">
        <v>0</v>
      </c>
      <c r="EV975">
        <v>100</v>
      </c>
      <c r="EW975">
        <v>2.5</v>
      </c>
      <c r="EX975">
        <v>250</v>
      </c>
      <c r="EY975">
        <v>0</v>
      </c>
      <c r="EZ975">
        <v>100</v>
      </c>
      <c r="FA975">
        <v>2.5</v>
      </c>
      <c r="FB975">
        <v>250</v>
      </c>
      <c r="FC975">
        <v>0</v>
      </c>
      <c r="FD975">
        <v>100</v>
      </c>
      <c r="FE975">
        <v>2.5</v>
      </c>
      <c r="FF975">
        <v>250</v>
      </c>
      <c r="FG975">
        <v>0</v>
      </c>
      <c r="FH975">
        <v>31.99</v>
      </c>
      <c r="FI975">
        <v>16.07</v>
      </c>
      <c r="FJ975">
        <v>69.989999999999995</v>
      </c>
      <c r="FK975">
        <v>-1.75</v>
      </c>
      <c r="FL975">
        <v>65.834999999999994</v>
      </c>
      <c r="FM975">
        <v>14.13</v>
      </c>
      <c r="FN975">
        <v>0.69259999999999999</v>
      </c>
      <c r="FO975">
        <v>-40.536000000000001</v>
      </c>
      <c r="FP975">
        <v>0.71760000000000002</v>
      </c>
      <c r="FQ975">
        <v>-37.420299999999997</v>
      </c>
      <c r="FR975">
        <v>0.78249999999999997</v>
      </c>
      <c r="FS975">
        <v>-32.4848</v>
      </c>
      <c r="FT975">
        <v>1.0522</v>
      </c>
      <c r="FU975">
        <v>-21.3049</v>
      </c>
      <c r="FV975">
        <v>1.7014</v>
      </c>
      <c r="FW975">
        <v>-6.7283999999999997</v>
      </c>
      <c r="FX975" t="s">
        <v>1849</v>
      </c>
      <c r="FY975">
        <v>45417.558799999999</v>
      </c>
    </row>
    <row r="976" spans="1:181" x14ac:dyDescent="0.35">
      <c r="A976">
        <v>979</v>
      </c>
      <c r="B976" t="s">
        <v>5699</v>
      </c>
      <c r="C976" t="s">
        <v>5684</v>
      </c>
      <c r="D976" t="s">
        <v>1852</v>
      </c>
      <c r="E976" t="s">
        <v>1853</v>
      </c>
      <c r="F976" t="s">
        <v>192</v>
      </c>
      <c r="G976" t="s">
        <v>304</v>
      </c>
      <c r="H976" t="s">
        <v>194</v>
      </c>
      <c r="I976" t="s">
        <v>304</v>
      </c>
      <c r="J976" t="s">
        <v>286</v>
      </c>
      <c r="K976" t="s">
        <v>304</v>
      </c>
      <c r="L976" t="s">
        <v>1747</v>
      </c>
      <c r="M976" t="s">
        <v>193</v>
      </c>
      <c r="N976" t="s">
        <v>196</v>
      </c>
      <c r="O976" t="s">
        <v>197</v>
      </c>
      <c r="P976" t="s">
        <v>198</v>
      </c>
      <c r="Q976">
        <v>4250</v>
      </c>
      <c r="R976" t="s">
        <v>198</v>
      </c>
      <c r="S976">
        <v>1250</v>
      </c>
      <c r="T976">
        <v>3</v>
      </c>
      <c r="U976">
        <v>4</v>
      </c>
      <c r="V976" t="s">
        <v>199</v>
      </c>
      <c r="W976" t="s">
        <v>200</v>
      </c>
      <c r="X976">
        <v>1.25</v>
      </c>
      <c r="Y976" t="s">
        <v>193</v>
      </c>
      <c r="Z976" t="s">
        <v>5704</v>
      </c>
      <c r="AA976" t="s">
        <v>1694</v>
      </c>
      <c r="AB976">
        <v>58</v>
      </c>
      <c r="AD976">
        <v>-1</v>
      </c>
      <c r="AE976" t="s">
        <v>193</v>
      </c>
      <c r="AF976" t="s">
        <v>193</v>
      </c>
      <c r="AG976">
        <v>80</v>
      </c>
      <c r="AH976">
        <v>60</v>
      </c>
      <c r="AI976">
        <v>2</v>
      </c>
      <c r="AJ976" t="s">
        <v>193</v>
      </c>
      <c r="AK976" t="s">
        <v>193</v>
      </c>
      <c r="AM976">
        <v>1</v>
      </c>
      <c r="AN976">
        <v>22</v>
      </c>
      <c r="AO976" t="s">
        <v>193</v>
      </c>
      <c r="AP976">
        <v>1.2</v>
      </c>
      <c r="AQ976">
        <v>1.274</v>
      </c>
      <c r="AR976">
        <v>99.93</v>
      </c>
      <c r="AS976" t="s">
        <v>202</v>
      </c>
      <c r="AT976" t="s">
        <v>290</v>
      </c>
      <c r="AU976" t="s">
        <v>204</v>
      </c>
      <c r="AV976" t="s">
        <v>205</v>
      </c>
      <c r="AW976">
        <v>3</v>
      </c>
      <c r="AX976">
        <v>3</v>
      </c>
      <c r="AY976" t="s">
        <v>193</v>
      </c>
      <c r="AZ976" t="s">
        <v>193</v>
      </c>
      <c r="BA976" t="s">
        <v>206</v>
      </c>
      <c r="BB976" t="s">
        <v>206</v>
      </c>
      <c r="BC976" t="s">
        <v>206</v>
      </c>
      <c r="BD976" t="s">
        <v>206</v>
      </c>
      <c r="BE976" t="s">
        <v>206</v>
      </c>
      <c r="BF976" t="s">
        <v>206</v>
      </c>
      <c r="BG976" t="s">
        <v>207</v>
      </c>
      <c r="BH976" t="s">
        <v>1597</v>
      </c>
      <c r="BI976">
        <v>25000</v>
      </c>
      <c r="BK976" t="s">
        <v>206</v>
      </c>
      <c r="BL976" t="s">
        <v>208</v>
      </c>
      <c r="BM976" t="s">
        <v>35</v>
      </c>
      <c r="BN976" t="s">
        <v>404</v>
      </c>
      <c r="BO976" t="s">
        <v>193</v>
      </c>
      <c r="BP976" t="s">
        <v>193</v>
      </c>
      <c r="BQ976" t="s">
        <v>193</v>
      </c>
      <c r="BR976" t="s">
        <v>193</v>
      </c>
      <c r="BS976" t="s">
        <v>193</v>
      </c>
      <c r="BT976" t="s">
        <v>193</v>
      </c>
      <c r="BU976" t="s">
        <v>193</v>
      </c>
      <c r="BV976" t="s">
        <v>404</v>
      </c>
      <c r="BW976" t="s">
        <v>209</v>
      </c>
      <c r="BX976" t="s">
        <v>197</v>
      </c>
      <c r="BY976" t="s">
        <v>193</v>
      </c>
      <c r="BZ976" t="s">
        <v>292</v>
      </c>
      <c r="CA976" t="s">
        <v>293</v>
      </c>
      <c r="CB976" t="s">
        <v>1854</v>
      </c>
      <c r="CC976" t="s">
        <v>1855</v>
      </c>
      <c r="CD976" t="s">
        <v>5626</v>
      </c>
      <c r="CE976">
        <v>1</v>
      </c>
      <c r="CF976">
        <v>1</v>
      </c>
      <c r="CG976" t="s">
        <v>214</v>
      </c>
      <c r="CH976" t="s">
        <v>215</v>
      </c>
      <c r="CI976" t="s">
        <v>215</v>
      </c>
      <c r="CJ976" t="s">
        <v>197</v>
      </c>
      <c r="CK976">
        <v>1250</v>
      </c>
      <c r="CL976" t="s">
        <v>216</v>
      </c>
      <c r="CM976">
        <v>1</v>
      </c>
      <c r="CN976" t="s">
        <v>199</v>
      </c>
      <c r="CO976" t="s">
        <v>193</v>
      </c>
      <c r="CP976" t="s">
        <v>193</v>
      </c>
      <c r="CQ976" t="s">
        <v>193</v>
      </c>
      <c r="CR976" t="s">
        <v>193</v>
      </c>
      <c r="CS976" t="s">
        <v>193</v>
      </c>
      <c r="CT976" t="s">
        <v>193</v>
      </c>
      <c r="CU976" t="s">
        <v>193</v>
      </c>
      <c r="CV976" t="s">
        <v>193</v>
      </c>
      <c r="CW976" t="s">
        <v>1852</v>
      </c>
      <c r="CX976" t="s">
        <v>217</v>
      </c>
      <c r="CY976" t="s">
        <v>299</v>
      </c>
      <c r="CZ976" t="s">
        <v>193</v>
      </c>
      <c r="DA976" t="s">
        <v>206</v>
      </c>
      <c r="DB976" t="s">
        <v>193</v>
      </c>
      <c r="DC976" t="s">
        <v>193</v>
      </c>
      <c r="DD976" t="s">
        <v>193</v>
      </c>
      <c r="DE976" t="s">
        <v>193</v>
      </c>
      <c r="DF976" t="s">
        <v>193</v>
      </c>
      <c r="DG976" t="s">
        <v>193</v>
      </c>
      <c r="DH976" t="s">
        <v>193</v>
      </c>
      <c r="DI976" t="s">
        <v>193</v>
      </c>
      <c r="DJ976" t="s">
        <v>193</v>
      </c>
      <c r="DK976" t="s">
        <v>193</v>
      </c>
      <c r="DL976" t="s">
        <v>222</v>
      </c>
      <c r="DM976" t="s">
        <v>222</v>
      </c>
      <c r="DN976" t="s">
        <v>223</v>
      </c>
      <c r="DO976" t="s">
        <v>1697</v>
      </c>
      <c r="DP976">
        <v>99.067999999999998</v>
      </c>
      <c r="DQ976">
        <v>1.57</v>
      </c>
      <c r="DR976">
        <v>94.787899999999993</v>
      </c>
      <c r="DS976">
        <v>36.7879</v>
      </c>
      <c r="DT976">
        <v>98.853999999999999</v>
      </c>
      <c r="DU976">
        <v>1.6439999999999999</v>
      </c>
      <c r="DV976">
        <v>108.6264</v>
      </c>
      <c r="DW976">
        <v>50.626399999999997</v>
      </c>
      <c r="DX976">
        <v>98.533000000000001</v>
      </c>
      <c r="DY976">
        <v>1.756</v>
      </c>
      <c r="DZ976">
        <v>132.61060000000001</v>
      </c>
      <c r="EA976">
        <v>74.610600000000005</v>
      </c>
      <c r="EB976">
        <v>98.533000000000001</v>
      </c>
      <c r="EC976">
        <v>1.756</v>
      </c>
      <c r="ED976">
        <v>113.06399999999999</v>
      </c>
      <c r="EE976">
        <v>55.064</v>
      </c>
      <c r="EF976">
        <v>97.893000000000001</v>
      </c>
      <c r="EG976">
        <v>1.982</v>
      </c>
      <c r="EH976">
        <v>132.79839999999999</v>
      </c>
      <c r="EI976">
        <v>74.798400000000001</v>
      </c>
      <c r="EJ976">
        <v>97.340999999999994</v>
      </c>
      <c r="EK976">
        <v>2.1779999999999999</v>
      </c>
      <c r="EL976">
        <v>160.87809999999999</v>
      </c>
      <c r="EM976">
        <v>102.8781</v>
      </c>
      <c r="EN976">
        <v>96.72</v>
      </c>
      <c r="EO976">
        <v>2.4</v>
      </c>
      <c r="EP976">
        <v>178.6112</v>
      </c>
      <c r="EQ976">
        <v>120.6112</v>
      </c>
      <c r="ER976">
        <v>95.466999999999999</v>
      </c>
      <c r="ES976">
        <v>2.8530000000000002</v>
      </c>
      <c r="ET976">
        <v>241.0592</v>
      </c>
      <c r="EU976">
        <v>183.0592</v>
      </c>
      <c r="EV976">
        <v>92.337000000000003</v>
      </c>
      <c r="EW976">
        <v>4.0209999999999999</v>
      </c>
      <c r="EX976">
        <v>340.31720000000001</v>
      </c>
      <c r="EY976">
        <v>282.31720000000001</v>
      </c>
      <c r="EZ976">
        <v>94.4</v>
      </c>
      <c r="FA976">
        <v>3.2509999999999999</v>
      </c>
      <c r="FB976">
        <v>258.55759999999998</v>
      </c>
      <c r="FC976">
        <v>200.55760000000001</v>
      </c>
      <c r="FD976">
        <v>94.4</v>
      </c>
      <c r="FE976">
        <v>3.2509999999999999</v>
      </c>
      <c r="FF976">
        <v>268.9699</v>
      </c>
      <c r="FG976">
        <v>210.9699</v>
      </c>
      <c r="FH976">
        <v>31.99</v>
      </c>
      <c r="FI976">
        <v>16.07</v>
      </c>
      <c r="FJ976">
        <v>69.989999999999995</v>
      </c>
      <c r="FK976">
        <v>-1.75</v>
      </c>
      <c r="FL976">
        <v>65.834999999999994</v>
      </c>
      <c r="FM976">
        <v>14.13</v>
      </c>
      <c r="FN976">
        <v>0.69259999999999999</v>
      </c>
      <c r="FO976">
        <v>-40.536000000000001</v>
      </c>
      <c r="FP976">
        <v>0.71760000000000002</v>
      </c>
      <c r="FQ976">
        <v>-37.420299999999997</v>
      </c>
      <c r="FR976">
        <v>0.78249999999999997</v>
      </c>
      <c r="FS976">
        <v>-32.4848</v>
      </c>
      <c r="FT976">
        <v>1.0522</v>
      </c>
      <c r="FU976">
        <v>-21.3049</v>
      </c>
      <c r="FV976">
        <v>1.7014</v>
      </c>
      <c r="FW976">
        <v>-6.7283999999999997</v>
      </c>
      <c r="FX976" t="s">
        <v>1856</v>
      </c>
      <c r="FY976" t="s">
        <v>252</v>
      </c>
    </row>
    <row r="977" spans="1:181" x14ac:dyDescent="0.35">
      <c r="A977">
        <v>980</v>
      </c>
      <c r="B977" t="s">
        <v>5699</v>
      </c>
      <c r="C977" t="s">
        <v>5684</v>
      </c>
      <c r="D977" t="s">
        <v>1852</v>
      </c>
      <c r="E977" t="s">
        <v>1853</v>
      </c>
      <c r="F977" t="s">
        <v>192</v>
      </c>
      <c r="G977" t="s">
        <v>304</v>
      </c>
      <c r="H977" t="s">
        <v>194</v>
      </c>
      <c r="I977" t="s">
        <v>304</v>
      </c>
      <c r="J977" t="s">
        <v>286</v>
      </c>
      <c r="K977" t="s">
        <v>304</v>
      </c>
      <c r="L977" t="s">
        <v>1747</v>
      </c>
      <c r="M977" t="s">
        <v>193</v>
      </c>
      <c r="N977" t="s">
        <v>196</v>
      </c>
      <c r="O977" t="s">
        <v>197</v>
      </c>
      <c r="P977" t="s">
        <v>198</v>
      </c>
      <c r="Q977">
        <v>4250</v>
      </c>
      <c r="R977" t="s">
        <v>198</v>
      </c>
      <c r="S977">
        <v>1250</v>
      </c>
      <c r="T977">
        <v>5</v>
      </c>
      <c r="U977">
        <v>4</v>
      </c>
      <c r="V977" t="s">
        <v>199</v>
      </c>
      <c r="W977" t="s">
        <v>200</v>
      </c>
      <c r="X977">
        <v>1.5</v>
      </c>
      <c r="Y977" t="s">
        <v>193</v>
      </c>
      <c r="Z977" t="s">
        <v>5694</v>
      </c>
      <c r="AA977" t="s">
        <v>1786</v>
      </c>
      <c r="AB977">
        <v>78</v>
      </c>
      <c r="AD977">
        <v>-2</v>
      </c>
      <c r="AE977" t="s">
        <v>193</v>
      </c>
      <c r="AF977" t="s">
        <v>193</v>
      </c>
      <c r="AG977">
        <v>100</v>
      </c>
      <c r="AH977">
        <v>80</v>
      </c>
      <c r="AI977">
        <v>2</v>
      </c>
      <c r="AJ977" t="s">
        <v>193</v>
      </c>
      <c r="AK977" t="s">
        <v>193</v>
      </c>
      <c r="AM977">
        <v>2</v>
      </c>
      <c r="AN977">
        <v>22</v>
      </c>
      <c r="AO977" t="s">
        <v>193</v>
      </c>
      <c r="AP977">
        <v>2.31</v>
      </c>
      <c r="AQ977">
        <v>1.5429999999999999</v>
      </c>
      <c r="AR977">
        <v>99.793999999999997</v>
      </c>
      <c r="AS977" t="s">
        <v>202</v>
      </c>
      <c r="AT977" t="s">
        <v>290</v>
      </c>
      <c r="AU977" t="s">
        <v>204</v>
      </c>
      <c r="AV977" t="s">
        <v>205</v>
      </c>
      <c r="AW977">
        <v>3</v>
      </c>
      <c r="AX977">
        <v>3</v>
      </c>
      <c r="AY977" t="s">
        <v>193</v>
      </c>
      <c r="AZ977" t="s">
        <v>193</v>
      </c>
      <c r="BA977" t="s">
        <v>206</v>
      </c>
      <c r="BB977" t="s">
        <v>206</v>
      </c>
      <c r="BC977" t="s">
        <v>202</v>
      </c>
      <c r="BD977" t="s">
        <v>206</v>
      </c>
      <c r="BE977" t="s">
        <v>206</v>
      </c>
      <c r="BF977" t="s">
        <v>206</v>
      </c>
      <c r="BG977" t="s">
        <v>207</v>
      </c>
      <c r="BH977" t="s">
        <v>1597</v>
      </c>
      <c r="BI977">
        <v>250000</v>
      </c>
      <c r="BK977" t="s">
        <v>206</v>
      </c>
      <c r="BL977" t="s">
        <v>208</v>
      </c>
      <c r="BM977" t="s">
        <v>35</v>
      </c>
      <c r="BN977" t="s">
        <v>404</v>
      </c>
      <c r="BO977" t="s">
        <v>193</v>
      </c>
      <c r="BP977" t="s">
        <v>193</v>
      </c>
      <c r="BQ977" t="s">
        <v>193</v>
      </c>
      <c r="BR977" t="s">
        <v>193</v>
      </c>
      <c r="BS977" t="s">
        <v>193</v>
      </c>
      <c r="BT977" t="s">
        <v>193</v>
      </c>
      <c r="BU977" t="s">
        <v>193</v>
      </c>
      <c r="BV977" t="s">
        <v>404</v>
      </c>
      <c r="BW977" t="s">
        <v>209</v>
      </c>
      <c r="BX977" t="s">
        <v>197</v>
      </c>
      <c r="BY977" t="s">
        <v>193</v>
      </c>
      <c r="BZ977" t="s">
        <v>292</v>
      </c>
      <c r="CA977" t="s">
        <v>293</v>
      </c>
      <c r="CB977" t="s">
        <v>1857</v>
      </c>
      <c r="CC977" t="s">
        <v>1858</v>
      </c>
      <c r="CD977" t="s">
        <v>5626</v>
      </c>
      <c r="CE977">
        <v>1</v>
      </c>
      <c r="CF977">
        <v>0</v>
      </c>
      <c r="CG977" t="s">
        <v>214</v>
      </c>
      <c r="CH977" t="s">
        <v>215</v>
      </c>
      <c r="CI977" t="s">
        <v>215</v>
      </c>
      <c r="CJ977" t="s">
        <v>197</v>
      </c>
      <c r="CK977">
        <v>1250</v>
      </c>
      <c r="CL977" t="s">
        <v>216</v>
      </c>
      <c r="CM977">
        <v>1</v>
      </c>
      <c r="CN977" t="s">
        <v>199</v>
      </c>
      <c r="CO977" t="s">
        <v>193</v>
      </c>
      <c r="CP977">
        <v>1</v>
      </c>
      <c r="CQ977" t="s">
        <v>193</v>
      </c>
      <c r="CR977" t="s">
        <v>193</v>
      </c>
      <c r="CS977" t="s">
        <v>193</v>
      </c>
      <c r="CT977" t="s">
        <v>193</v>
      </c>
      <c r="CU977" t="s">
        <v>193</v>
      </c>
      <c r="CV977" t="s">
        <v>193</v>
      </c>
      <c r="CW977" t="s">
        <v>1852</v>
      </c>
      <c r="CX977" t="s">
        <v>217</v>
      </c>
      <c r="CY977" t="s">
        <v>299</v>
      </c>
      <c r="CZ977" t="s">
        <v>193</v>
      </c>
      <c r="DA977" t="s">
        <v>206</v>
      </c>
      <c r="DB977" t="s">
        <v>193</v>
      </c>
      <c r="DC977" t="s">
        <v>193</v>
      </c>
      <c r="DD977" t="s">
        <v>193</v>
      </c>
      <c r="DE977" t="s">
        <v>193</v>
      </c>
      <c r="DF977" t="s">
        <v>193</v>
      </c>
      <c r="DG977" t="s">
        <v>193</v>
      </c>
      <c r="DH977" t="s">
        <v>193</v>
      </c>
      <c r="DI977" t="s">
        <v>193</v>
      </c>
      <c r="DJ977" t="s">
        <v>193</v>
      </c>
      <c r="DK977" t="s">
        <v>193</v>
      </c>
      <c r="DL977" t="s">
        <v>222</v>
      </c>
      <c r="DM977" t="s">
        <v>222</v>
      </c>
      <c r="DN977" t="s">
        <v>223</v>
      </c>
      <c r="DO977" t="s">
        <v>1790</v>
      </c>
      <c r="DP977">
        <v>98.304000000000002</v>
      </c>
      <c r="DQ977">
        <v>1.857</v>
      </c>
      <c r="DR977">
        <v>117.9851</v>
      </c>
      <c r="DS977">
        <v>39.985100000000003</v>
      </c>
      <c r="DT977">
        <v>97.793000000000006</v>
      </c>
      <c r="DU977">
        <v>1.966</v>
      </c>
      <c r="DV977">
        <v>135.6942</v>
      </c>
      <c r="DW977">
        <v>57.694200000000002</v>
      </c>
      <c r="DX977">
        <v>97.911000000000001</v>
      </c>
      <c r="DY977">
        <v>1.9410000000000001</v>
      </c>
      <c r="DZ977">
        <v>146.41460000000001</v>
      </c>
      <c r="EA977">
        <v>68.414599999999993</v>
      </c>
      <c r="EB977">
        <v>97.787000000000006</v>
      </c>
      <c r="EC977">
        <v>1.968</v>
      </c>
      <c r="ED977">
        <v>130.10669999999999</v>
      </c>
      <c r="EE977">
        <v>52.106699999999996</v>
      </c>
      <c r="EF977">
        <v>96.738</v>
      </c>
      <c r="EG977">
        <v>2.1949999999999998</v>
      </c>
      <c r="EH977">
        <v>149.18700000000001</v>
      </c>
      <c r="EI977">
        <v>71.186999999999998</v>
      </c>
      <c r="EJ977">
        <v>96.738</v>
      </c>
      <c r="EK977">
        <v>2.1949999999999998</v>
      </c>
      <c r="EL977">
        <v>159.23480000000001</v>
      </c>
      <c r="EM977">
        <v>81.234800000000007</v>
      </c>
      <c r="EN977">
        <v>95.209000000000003</v>
      </c>
      <c r="EO977">
        <v>2.5310000000000001</v>
      </c>
      <c r="EP977">
        <v>181.44669999999999</v>
      </c>
      <c r="EQ977">
        <v>103.44670000000001</v>
      </c>
      <c r="ER977">
        <v>95.5</v>
      </c>
      <c r="ES977">
        <v>2.4670000000000001</v>
      </c>
      <c r="ET977">
        <v>197.68600000000001</v>
      </c>
      <c r="EU977">
        <v>119.68600000000001</v>
      </c>
      <c r="EV977">
        <v>91.665999999999997</v>
      </c>
      <c r="EW977">
        <v>3.3359999999999999</v>
      </c>
      <c r="EX977">
        <v>259.28210000000001</v>
      </c>
      <c r="EY977">
        <v>181.28210000000001</v>
      </c>
      <c r="EZ977">
        <v>92.248999999999995</v>
      </c>
      <c r="FA977">
        <v>3.202</v>
      </c>
      <c r="FB977">
        <v>241.42930000000001</v>
      </c>
      <c r="FC977">
        <v>163.42930000000001</v>
      </c>
      <c r="FD977">
        <v>93.700999999999993</v>
      </c>
      <c r="FE977">
        <v>2.8719999999999999</v>
      </c>
      <c r="FF977">
        <v>218.54750000000001</v>
      </c>
      <c r="FG977">
        <v>140.54750000000001</v>
      </c>
      <c r="FH977">
        <v>31.99</v>
      </c>
      <c r="FI977">
        <v>16.07</v>
      </c>
      <c r="FJ977">
        <v>69.989999999999995</v>
      </c>
      <c r="FK977">
        <v>-1.75</v>
      </c>
      <c r="FL977">
        <v>65.834999999999994</v>
      </c>
      <c r="FM977">
        <v>14.13</v>
      </c>
      <c r="FN977">
        <v>0.69259999999999999</v>
      </c>
      <c r="FO977">
        <v>-40.536000000000001</v>
      </c>
      <c r="FP977">
        <v>0.71760000000000002</v>
      </c>
      <c r="FQ977">
        <v>-37.420299999999997</v>
      </c>
      <c r="FR977">
        <v>0.78249999999999997</v>
      </c>
      <c r="FS977">
        <v>-32.4848</v>
      </c>
      <c r="FT977">
        <v>1.0522</v>
      </c>
      <c r="FU977">
        <v>-21.3049</v>
      </c>
      <c r="FV977">
        <v>1.7014</v>
      </c>
      <c r="FW977">
        <v>-6.7283999999999997</v>
      </c>
      <c r="FX977" t="s">
        <v>1856</v>
      </c>
      <c r="FY977" t="s">
        <v>252</v>
      </c>
    </row>
    <row r="978" spans="1:181" x14ac:dyDescent="0.35">
      <c r="A978">
        <v>981</v>
      </c>
      <c r="B978" t="s">
        <v>5699</v>
      </c>
      <c r="C978" t="s">
        <v>5684</v>
      </c>
      <c r="D978" t="s">
        <v>1852</v>
      </c>
      <c r="E978" t="s">
        <v>1853</v>
      </c>
      <c r="F978" t="s">
        <v>192</v>
      </c>
      <c r="G978" t="s">
        <v>304</v>
      </c>
      <c r="H978" t="s">
        <v>194</v>
      </c>
      <c r="I978" t="s">
        <v>304</v>
      </c>
      <c r="J978" t="s">
        <v>286</v>
      </c>
      <c r="K978" t="s">
        <v>304</v>
      </c>
      <c r="L978" t="s">
        <v>1747</v>
      </c>
      <c r="M978" t="s">
        <v>193</v>
      </c>
      <c r="N978" t="s">
        <v>605</v>
      </c>
      <c r="O978" t="s">
        <v>197</v>
      </c>
      <c r="P978" t="s">
        <v>198</v>
      </c>
      <c r="Q978">
        <v>4250</v>
      </c>
      <c r="R978" t="s">
        <v>198</v>
      </c>
      <c r="S978">
        <v>1250</v>
      </c>
      <c r="T978">
        <v>10</v>
      </c>
      <c r="U978">
        <v>4</v>
      </c>
      <c r="V978" t="s">
        <v>199</v>
      </c>
      <c r="W978" t="s">
        <v>200</v>
      </c>
      <c r="X978">
        <v>2.25</v>
      </c>
      <c r="Y978" t="s">
        <v>193</v>
      </c>
      <c r="Z978" t="s">
        <v>5304</v>
      </c>
      <c r="AA978" t="s">
        <v>1544</v>
      </c>
      <c r="AB978">
        <v>123</v>
      </c>
      <c r="AD978">
        <v>-3</v>
      </c>
      <c r="AE978" t="s">
        <v>193</v>
      </c>
      <c r="AF978" t="s">
        <v>193</v>
      </c>
      <c r="AG978">
        <v>150</v>
      </c>
      <c r="AH978">
        <v>125</v>
      </c>
      <c r="AI978">
        <v>2</v>
      </c>
      <c r="AJ978" t="s">
        <v>193</v>
      </c>
      <c r="AK978" t="s">
        <v>193</v>
      </c>
      <c r="AM978">
        <v>2</v>
      </c>
      <c r="AN978">
        <v>27</v>
      </c>
      <c r="AO978" t="s">
        <v>193</v>
      </c>
      <c r="AP978">
        <v>2.64</v>
      </c>
      <c r="AQ978">
        <v>2.2679999999999998</v>
      </c>
      <c r="AR978">
        <v>99.84</v>
      </c>
      <c r="AS978" t="s">
        <v>202</v>
      </c>
      <c r="AT978" t="s">
        <v>290</v>
      </c>
      <c r="AU978" t="s">
        <v>204</v>
      </c>
      <c r="AV978" t="s">
        <v>205</v>
      </c>
      <c r="AW978">
        <v>3</v>
      </c>
      <c r="AX978">
        <v>3</v>
      </c>
      <c r="AY978" t="s">
        <v>193</v>
      </c>
      <c r="AZ978" t="s">
        <v>193</v>
      </c>
      <c r="BA978" t="s">
        <v>206</v>
      </c>
      <c r="BB978" t="s">
        <v>206</v>
      </c>
      <c r="BC978" t="s">
        <v>202</v>
      </c>
      <c r="BD978" t="s">
        <v>206</v>
      </c>
      <c r="BE978" t="s">
        <v>206</v>
      </c>
      <c r="BF978" t="s">
        <v>206</v>
      </c>
      <c r="BG978" t="s">
        <v>207</v>
      </c>
      <c r="BH978" t="s">
        <v>1597</v>
      </c>
      <c r="BI978">
        <v>250000</v>
      </c>
      <c r="BK978" t="s">
        <v>206</v>
      </c>
      <c r="BL978" t="s">
        <v>208</v>
      </c>
      <c r="BM978" t="s">
        <v>35</v>
      </c>
      <c r="BN978" t="s">
        <v>404</v>
      </c>
      <c r="BO978" t="s">
        <v>193</v>
      </c>
      <c r="BP978" t="s">
        <v>193</v>
      </c>
      <c r="BQ978" t="s">
        <v>193</v>
      </c>
      <c r="BR978" t="s">
        <v>193</v>
      </c>
      <c r="BS978" t="s">
        <v>193</v>
      </c>
      <c r="BT978" t="s">
        <v>193</v>
      </c>
      <c r="BU978" t="s">
        <v>193</v>
      </c>
      <c r="BV978" t="s">
        <v>404</v>
      </c>
      <c r="BW978" t="s">
        <v>209</v>
      </c>
      <c r="BX978" t="s">
        <v>197</v>
      </c>
      <c r="BY978" t="s">
        <v>193</v>
      </c>
      <c r="BZ978" t="s">
        <v>292</v>
      </c>
      <c r="CA978" t="s">
        <v>293</v>
      </c>
      <c r="CB978" t="s">
        <v>1859</v>
      </c>
      <c r="CC978" t="s">
        <v>1860</v>
      </c>
      <c r="CD978" t="s">
        <v>5626</v>
      </c>
      <c r="CE978">
        <v>1</v>
      </c>
      <c r="CF978">
        <v>0</v>
      </c>
      <c r="CG978" t="s">
        <v>214</v>
      </c>
      <c r="CH978" t="s">
        <v>215</v>
      </c>
      <c r="CI978" t="s">
        <v>215</v>
      </c>
      <c r="CJ978" t="s">
        <v>197</v>
      </c>
      <c r="CK978">
        <v>1250</v>
      </c>
      <c r="CL978" t="s">
        <v>216</v>
      </c>
      <c r="CM978">
        <v>1</v>
      </c>
      <c r="CN978" t="s">
        <v>199</v>
      </c>
      <c r="CO978" t="s">
        <v>193</v>
      </c>
      <c r="CP978">
        <v>3</v>
      </c>
      <c r="CQ978" t="s">
        <v>193</v>
      </c>
      <c r="CR978" t="s">
        <v>193</v>
      </c>
      <c r="CS978" t="s">
        <v>193</v>
      </c>
      <c r="CT978" t="s">
        <v>193</v>
      </c>
      <c r="CU978" t="s">
        <v>193</v>
      </c>
      <c r="CV978" t="s">
        <v>193</v>
      </c>
      <c r="CW978" t="s">
        <v>1852</v>
      </c>
      <c r="CX978" t="s">
        <v>217</v>
      </c>
      <c r="CY978" t="s">
        <v>299</v>
      </c>
      <c r="CZ978" t="s">
        <v>193</v>
      </c>
      <c r="DA978" t="s">
        <v>206</v>
      </c>
      <c r="DB978" t="s">
        <v>193</v>
      </c>
      <c r="DC978" t="s">
        <v>193</v>
      </c>
      <c r="DD978" t="s">
        <v>193</v>
      </c>
      <c r="DE978" t="s">
        <v>193</v>
      </c>
      <c r="DF978" t="s">
        <v>193</v>
      </c>
      <c r="DG978" t="s">
        <v>193</v>
      </c>
      <c r="DH978" t="s">
        <v>193</v>
      </c>
      <c r="DI978" t="s">
        <v>193</v>
      </c>
      <c r="DJ978" t="s">
        <v>193</v>
      </c>
      <c r="DK978" t="s">
        <v>193</v>
      </c>
      <c r="DL978" t="s">
        <v>222</v>
      </c>
      <c r="DM978" t="s">
        <v>222</v>
      </c>
      <c r="DN978" t="s">
        <v>223</v>
      </c>
      <c r="DO978" t="s">
        <v>1547</v>
      </c>
      <c r="DP978">
        <v>98.893000000000001</v>
      </c>
      <c r="DQ978">
        <v>2.375</v>
      </c>
      <c r="DR978">
        <v>146.34610000000001</v>
      </c>
      <c r="DS978">
        <v>23.3461</v>
      </c>
      <c r="DT978">
        <v>98.893000000000001</v>
      </c>
      <c r="DU978">
        <v>2.375</v>
      </c>
      <c r="DV978">
        <v>161.29239999999999</v>
      </c>
      <c r="DW978">
        <v>38.292400000000001</v>
      </c>
      <c r="DX978">
        <v>95.2</v>
      </c>
      <c r="DY978">
        <v>2.8039999999999998</v>
      </c>
      <c r="DZ978">
        <v>226.35040000000001</v>
      </c>
      <c r="EA978">
        <v>103.35039999999999</v>
      </c>
      <c r="EB978">
        <v>93.619</v>
      </c>
      <c r="EC978">
        <v>2.9940000000000002</v>
      </c>
      <c r="ED978">
        <v>219.1207</v>
      </c>
      <c r="EE978">
        <v>96.120699999999999</v>
      </c>
      <c r="EF978">
        <v>94.167000000000002</v>
      </c>
      <c r="EG978">
        <v>2.9279999999999999</v>
      </c>
      <c r="EH978">
        <v>205.863</v>
      </c>
      <c r="EI978">
        <v>82.863</v>
      </c>
      <c r="EJ978">
        <v>91.191000000000003</v>
      </c>
      <c r="EK978">
        <v>3.2930000000000001</v>
      </c>
      <c r="EL978">
        <v>248.93430000000001</v>
      </c>
      <c r="EM978">
        <v>125.93429999999999</v>
      </c>
      <c r="EN978">
        <v>89.188000000000002</v>
      </c>
      <c r="EO978">
        <v>3.5459999999999998</v>
      </c>
      <c r="EP978">
        <v>258.58550000000002</v>
      </c>
      <c r="EQ978">
        <v>135.5855</v>
      </c>
      <c r="ER978">
        <v>84.424999999999997</v>
      </c>
      <c r="ES978">
        <v>4.1749999999999998</v>
      </c>
      <c r="ET978">
        <v>345.70060000000001</v>
      </c>
      <c r="EU978">
        <v>222.70060000000001</v>
      </c>
      <c r="EV978">
        <v>82.622</v>
      </c>
      <c r="EW978">
        <v>4.4249999999999998</v>
      </c>
      <c r="EX978">
        <v>334.67239999999998</v>
      </c>
      <c r="EY978">
        <v>211.67240000000001</v>
      </c>
      <c r="EZ978">
        <v>81.147000000000006</v>
      </c>
      <c r="FA978">
        <v>4.6340000000000003</v>
      </c>
      <c r="FB978">
        <v>344.25729999999999</v>
      </c>
      <c r="FC978">
        <v>221.25729999999999</v>
      </c>
      <c r="FD978">
        <v>83.805999999999997</v>
      </c>
      <c r="FE978">
        <v>4.2619999999999996</v>
      </c>
      <c r="FF978">
        <v>312.1902</v>
      </c>
      <c r="FG978">
        <v>189.1902</v>
      </c>
      <c r="FH978">
        <v>31.99</v>
      </c>
      <c r="FI978">
        <v>16.07</v>
      </c>
      <c r="FJ978">
        <v>69.989999999999995</v>
      </c>
      <c r="FK978">
        <v>-1.75</v>
      </c>
      <c r="FL978">
        <v>65.834999999999994</v>
      </c>
      <c r="FM978">
        <v>14.13</v>
      </c>
      <c r="FN978">
        <v>0.69259999999999999</v>
      </c>
      <c r="FO978">
        <v>-40.536000000000001</v>
      </c>
      <c r="FP978">
        <v>0.71760000000000002</v>
      </c>
      <c r="FQ978">
        <v>-37.420299999999997</v>
      </c>
      <c r="FR978">
        <v>0.78249999999999997</v>
      </c>
      <c r="FS978">
        <v>-32.4848</v>
      </c>
      <c r="FT978">
        <v>1.0522</v>
      </c>
      <c r="FU978">
        <v>-21.3049</v>
      </c>
      <c r="FV978">
        <v>1.7014</v>
      </c>
      <c r="FW978">
        <v>-6.7283999999999997</v>
      </c>
      <c r="FX978" t="s">
        <v>1856</v>
      </c>
      <c r="FY978" t="s">
        <v>252</v>
      </c>
    </row>
    <row r="979" spans="1:181" x14ac:dyDescent="0.35">
      <c r="A979">
        <v>982</v>
      </c>
      <c r="B979" t="s">
        <v>5699</v>
      </c>
      <c r="C979" t="s">
        <v>5684</v>
      </c>
      <c r="D979" t="s">
        <v>1852</v>
      </c>
      <c r="E979" t="s">
        <v>1853</v>
      </c>
      <c r="F979" t="s">
        <v>192</v>
      </c>
      <c r="G979" t="s">
        <v>304</v>
      </c>
      <c r="H979" t="s">
        <v>194</v>
      </c>
      <c r="I979" t="s">
        <v>304</v>
      </c>
      <c r="J979" t="s">
        <v>286</v>
      </c>
      <c r="K979" t="s">
        <v>304</v>
      </c>
      <c r="L979" t="s">
        <v>1747</v>
      </c>
      <c r="M979" t="s">
        <v>193</v>
      </c>
      <c r="N979" t="s">
        <v>196</v>
      </c>
      <c r="O979" t="s">
        <v>197</v>
      </c>
      <c r="P979" t="s">
        <v>198</v>
      </c>
      <c r="Q979">
        <v>4250</v>
      </c>
      <c r="R979" t="s">
        <v>198</v>
      </c>
      <c r="S979">
        <v>500</v>
      </c>
      <c r="T979">
        <v>3</v>
      </c>
      <c r="U979">
        <v>4</v>
      </c>
      <c r="V979" t="s">
        <v>199</v>
      </c>
      <c r="W979" t="s">
        <v>373</v>
      </c>
      <c r="X979" t="s">
        <v>193</v>
      </c>
      <c r="Y979" t="s">
        <v>193</v>
      </c>
      <c r="Z979" t="s">
        <v>5704</v>
      </c>
      <c r="AA979" t="s">
        <v>374</v>
      </c>
      <c r="AB979">
        <v>73</v>
      </c>
      <c r="AD979" t="s">
        <v>193</v>
      </c>
      <c r="AE979" t="s">
        <v>374</v>
      </c>
      <c r="AF979" t="s">
        <v>193</v>
      </c>
      <c r="AG979">
        <v>97</v>
      </c>
      <c r="AH979">
        <v>75</v>
      </c>
      <c r="AI979">
        <v>2</v>
      </c>
      <c r="AJ979" t="s">
        <v>193</v>
      </c>
      <c r="AK979" t="s">
        <v>193</v>
      </c>
      <c r="AM979" t="s">
        <v>299</v>
      </c>
      <c r="AN979">
        <v>24</v>
      </c>
      <c r="AO979" t="s">
        <v>193</v>
      </c>
      <c r="AP979">
        <v>3.5</v>
      </c>
      <c r="AQ979">
        <v>0</v>
      </c>
      <c r="AR979">
        <v>100</v>
      </c>
      <c r="AS979" t="s">
        <v>202</v>
      </c>
      <c r="AT979" t="s">
        <v>290</v>
      </c>
      <c r="AU979" t="s">
        <v>204</v>
      </c>
      <c r="AV979" t="s">
        <v>205</v>
      </c>
      <c r="AW979">
        <v>3</v>
      </c>
      <c r="AX979">
        <v>3</v>
      </c>
      <c r="AY979" t="s">
        <v>193</v>
      </c>
      <c r="AZ979" t="s">
        <v>193</v>
      </c>
      <c r="BA979" t="s">
        <v>206</v>
      </c>
      <c r="BB979" t="s">
        <v>206</v>
      </c>
      <c r="BC979" t="s">
        <v>206</v>
      </c>
      <c r="BD979" t="s">
        <v>206</v>
      </c>
      <c r="BE979" t="s">
        <v>206</v>
      </c>
      <c r="BF979" t="s">
        <v>206</v>
      </c>
      <c r="BG979" t="s">
        <v>207</v>
      </c>
      <c r="BH979" t="s">
        <v>1597</v>
      </c>
      <c r="BI979">
        <v>250000</v>
      </c>
      <c r="BK979" t="s">
        <v>206</v>
      </c>
      <c r="BL979" t="s">
        <v>208</v>
      </c>
      <c r="BM979" t="s">
        <v>35</v>
      </c>
      <c r="BN979" t="s">
        <v>404</v>
      </c>
      <c r="BO979" t="s">
        <v>193</v>
      </c>
      <c r="BP979" t="s">
        <v>193</v>
      </c>
      <c r="BQ979" t="s">
        <v>193</v>
      </c>
      <c r="BR979" t="s">
        <v>193</v>
      </c>
      <c r="BS979" t="s">
        <v>193</v>
      </c>
      <c r="BT979" t="s">
        <v>193</v>
      </c>
      <c r="BU979" t="s">
        <v>193</v>
      </c>
      <c r="BV979" t="s">
        <v>404</v>
      </c>
      <c r="BW979" t="s">
        <v>209</v>
      </c>
      <c r="BX979" t="s">
        <v>197</v>
      </c>
      <c r="BY979" t="s">
        <v>193</v>
      </c>
      <c r="BZ979" t="s">
        <v>292</v>
      </c>
      <c r="CA979" t="s">
        <v>293</v>
      </c>
      <c r="CB979" t="s">
        <v>1861</v>
      </c>
      <c r="CC979" t="s">
        <v>1862</v>
      </c>
      <c r="CD979" t="s">
        <v>5626</v>
      </c>
      <c r="CE979">
        <v>1</v>
      </c>
      <c r="CF979">
        <v>0</v>
      </c>
      <c r="CG979" t="s">
        <v>214</v>
      </c>
      <c r="CH979" t="s">
        <v>215</v>
      </c>
      <c r="CI979" t="s">
        <v>215</v>
      </c>
      <c r="CJ979" t="s">
        <v>197</v>
      </c>
      <c r="CK979">
        <v>500</v>
      </c>
      <c r="CL979" t="s">
        <v>216</v>
      </c>
      <c r="CM979">
        <v>1</v>
      </c>
      <c r="CN979" t="s">
        <v>199</v>
      </c>
      <c r="CO979" t="s">
        <v>193</v>
      </c>
      <c r="CP979" t="s">
        <v>193</v>
      </c>
      <c r="CQ979" t="s">
        <v>193</v>
      </c>
      <c r="CR979" t="s">
        <v>193</v>
      </c>
      <c r="CS979" t="s">
        <v>193</v>
      </c>
      <c r="CT979" t="s">
        <v>193</v>
      </c>
      <c r="CU979" t="s">
        <v>193</v>
      </c>
      <c r="CV979" t="s">
        <v>193</v>
      </c>
      <c r="CW979" t="s">
        <v>1852</v>
      </c>
      <c r="CX979" t="s">
        <v>217</v>
      </c>
      <c r="CY979" t="s">
        <v>299</v>
      </c>
      <c r="CZ979" t="s">
        <v>193</v>
      </c>
      <c r="DA979" t="s">
        <v>206</v>
      </c>
      <c r="DB979" t="s">
        <v>193</v>
      </c>
      <c r="DC979" t="s">
        <v>193</v>
      </c>
      <c r="DD979" t="s">
        <v>193</v>
      </c>
      <c r="DE979" t="s">
        <v>193</v>
      </c>
      <c r="DF979" t="s">
        <v>193</v>
      </c>
      <c r="DG979" t="s">
        <v>193</v>
      </c>
      <c r="DH979" t="s">
        <v>193</v>
      </c>
      <c r="DI979" t="s">
        <v>193</v>
      </c>
      <c r="DJ979" t="s">
        <v>193</v>
      </c>
      <c r="DK979" t="s">
        <v>193</v>
      </c>
      <c r="DL979" t="s">
        <v>222</v>
      </c>
      <c r="DM979" t="s">
        <v>223</v>
      </c>
      <c r="DN979" t="s">
        <v>222</v>
      </c>
      <c r="DO979" t="s">
        <v>343</v>
      </c>
      <c r="DP979">
        <v>100.28400000000001</v>
      </c>
      <c r="DQ979">
        <v>1.75</v>
      </c>
      <c r="DR979">
        <v>51.999995419999998</v>
      </c>
      <c r="DS979">
        <v>-21.000004579999999</v>
      </c>
      <c r="DT979">
        <v>100.28400000000001</v>
      </c>
      <c r="DU979">
        <v>1.75</v>
      </c>
      <c r="DV979">
        <v>62.999997499999999</v>
      </c>
      <c r="DW979">
        <v>-10.000002500000001</v>
      </c>
      <c r="DX979">
        <v>94.933999999999997</v>
      </c>
      <c r="DY979">
        <v>3.61</v>
      </c>
      <c r="DZ979">
        <v>251</v>
      </c>
      <c r="EA979">
        <v>178</v>
      </c>
      <c r="EB979">
        <v>95.5</v>
      </c>
      <c r="EC979">
        <v>3.4529999999999998</v>
      </c>
      <c r="ED979">
        <v>236.3</v>
      </c>
      <c r="EE979">
        <v>163.30000000000001</v>
      </c>
      <c r="EF979">
        <v>95.5</v>
      </c>
      <c r="EG979">
        <v>3.4529999999999998</v>
      </c>
      <c r="EH979">
        <v>234.3</v>
      </c>
      <c r="EI979">
        <v>161.30000000000001</v>
      </c>
      <c r="EJ979">
        <v>95.5</v>
      </c>
      <c r="EK979">
        <v>3.4529999999999998</v>
      </c>
      <c r="EL979">
        <v>230.3</v>
      </c>
      <c r="EM979">
        <v>157.30000000000001</v>
      </c>
      <c r="EN979">
        <v>95.5</v>
      </c>
      <c r="EO979">
        <v>3.4529999999999998</v>
      </c>
      <c r="EP979">
        <v>225.3</v>
      </c>
      <c r="EQ979">
        <v>152.30000000000001</v>
      </c>
      <c r="ER979">
        <v>95.5</v>
      </c>
      <c r="ES979">
        <v>3.4529999999999998</v>
      </c>
      <c r="ET979">
        <v>235.3</v>
      </c>
      <c r="EU979">
        <v>162.30000000000001</v>
      </c>
      <c r="EV979">
        <v>95.5</v>
      </c>
      <c r="EW979">
        <v>3.4529999999999998</v>
      </c>
      <c r="EX979">
        <v>319.2999997</v>
      </c>
      <c r="EY979">
        <v>246.2999997</v>
      </c>
      <c r="EZ979">
        <v>88.5</v>
      </c>
      <c r="FA979">
        <v>4.9320000000000004</v>
      </c>
      <c r="FB979">
        <v>439.19999710000002</v>
      </c>
      <c r="FC979">
        <v>366.19999710000002</v>
      </c>
      <c r="FD979">
        <v>88.5</v>
      </c>
      <c r="FE979">
        <v>4.9320000000000004</v>
      </c>
      <c r="FF979">
        <v>483.19999330000002</v>
      </c>
      <c r="FG979">
        <v>410.19999330000002</v>
      </c>
      <c r="FH979">
        <v>31.99</v>
      </c>
      <c r="FI979">
        <v>16.07</v>
      </c>
      <c r="FJ979">
        <v>69.989999999999995</v>
      </c>
      <c r="FK979">
        <v>-1.75</v>
      </c>
      <c r="FL979">
        <v>65.834999999999994</v>
      </c>
      <c r="FM979">
        <v>14.13</v>
      </c>
      <c r="FN979">
        <v>0.69259999999999999</v>
      </c>
      <c r="FO979">
        <v>-40.536000000000001</v>
      </c>
      <c r="FP979">
        <v>0.71760000000000002</v>
      </c>
      <c r="FQ979">
        <v>-37.420299999999997</v>
      </c>
      <c r="FR979">
        <v>0.78249999999999997</v>
      </c>
      <c r="FS979">
        <v>-32.4848</v>
      </c>
      <c r="FT979">
        <v>1.0522</v>
      </c>
      <c r="FU979">
        <v>-21.3049</v>
      </c>
      <c r="FV979">
        <v>1.7014</v>
      </c>
      <c r="FW979">
        <v>-6.7283999999999997</v>
      </c>
      <c r="FX979" t="s">
        <v>1856</v>
      </c>
      <c r="FY979" t="s">
        <v>252</v>
      </c>
    </row>
    <row r="980" spans="1:181" x14ac:dyDescent="0.35">
      <c r="A980">
        <v>983</v>
      </c>
      <c r="B980" t="s">
        <v>5699</v>
      </c>
      <c r="C980" t="s">
        <v>5683</v>
      </c>
      <c r="D980" t="s">
        <v>1043</v>
      </c>
      <c r="E980" t="s">
        <v>1044</v>
      </c>
      <c r="F980" t="s">
        <v>303</v>
      </c>
      <c r="G980" t="s">
        <v>304</v>
      </c>
      <c r="H980" t="s">
        <v>233</v>
      </c>
      <c r="I980" t="s">
        <v>304</v>
      </c>
      <c r="J980" t="s">
        <v>233</v>
      </c>
      <c r="K980" t="s">
        <v>304</v>
      </c>
      <c r="L980" t="s">
        <v>1045</v>
      </c>
      <c r="M980">
        <v>6</v>
      </c>
      <c r="N980" t="s">
        <v>196</v>
      </c>
      <c r="O980" t="s">
        <v>197</v>
      </c>
      <c r="P980" t="s">
        <v>198</v>
      </c>
      <c r="Q980">
        <v>500</v>
      </c>
      <c r="R980" t="s">
        <v>198</v>
      </c>
      <c r="S980">
        <v>500</v>
      </c>
      <c r="T980">
        <v>30</v>
      </c>
      <c r="U980">
        <v>1</v>
      </c>
      <c r="V980" t="s">
        <v>199</v>
      </c>
      <c r="W980" t="s">
        <v>200</v>
      </c>
      <c r="X980">
        <v>3.05</v>
      </c>
      <c r="Y980" t="s">
        <v>193</v>
      </c>
      <c r="Z980" t="s">
        <v>5625</v>
      </c>
      <c r="AA980" t="s">
        <v>999</v>
      </c>
      <c r="AB980">
        <v>150</v>
      </c>
      <c r="AD980">
        <v>-8</v>
      </c>
      <c r="AE980" t="s">
        <v>193</v>
      </c>
      <c r="AF980" t="s">
        <v>193</v>
      </c>
      <c r="AG980">
        <v>180</v>
      </c>
      <c r="AH980">
        <v>155</v>
      </c>
      <c r="AI980">
        <v>0</v>
      </c>
      <c r="AJ980" t="s">
        <v>193</v>
      </c>
      <c r="AK980" t="s">
        <v>193</v>
      </c>
      <c r="AM980">
        <v>2</v>
      </c>
      <c r="AN980">
        <v>30</v>
      </c>
      <c r="AO980" t="s">
        <v>193</v>
      </c>
      <c r="AP980">
        <v>5.3</v>
      </c>
      <c r="AQ980">
        <v>3.1259999999999999</v>
      </c>
      <c r="AR980">
        <v>98.525000000000006</v>
      </c>
      <c r="AS980" t="s">
        <v>202</v>
      </c>
      <c r="AT980" t="s">
        <v>203</v>
      </c>
      <c r="AU980" t="s">
        <v>204</v>
      </c>
      <c r="AV980" t="s">
        <v>205</v>
      </c>
      <c r="AW980">
        <v>8</v>
      </c>
      <c r="AX980">
        <v>4</v>
      </c>
      <c r="AY980">
        <v>4</v>
      </c>
      <c r="AZ980" t="s">
        <v>193</v>
      </c>
      <c r="BA980" t="s">
        <v>202</v>
      </c>
      <c r="BB980" t="s">
        <v>206</v>
      </c>
      <c r="BC980" t="s">
        <v>202</v>
      </c>
      <c r="BD980" t="s">
        <v>202</v>
      </c>
      <c r="BE980" t="s">
        <v>206</v>
      </c>
      <c r="BF980" t="s">
        <v>206</v>
      </c>
      <c r="BG980" t="s">
        <v>552</v>
      </c>
      <c r="BH980" t="s">
        <v>336</v>
      </c>
      <c r="BI980">
        <v>2000</v>
      </c>
      <c r="BK980" t="s">
        <v>206</v>
      </c>
      <c r="BL980" t="s">
        <v>208</v>
      </c>
      <c r="BM980" t="s">
        <v>32</v>
      </c>
      <c r="BN980" t="s">
        <v>350</v>
      </c>
      <c r="BO980" t="s">
        <v>240</v>
      </c>
      <c r="BP980" t="s">
        <v>403</v>
      </c>
      <c r="BQ980" t="s">
        <v>339</v>
      </c>
      <c r="BR980" t="s">
        <v>247</v>
      </c>
      <c r="BS980" t="s">
        <v>221</v>
      </c>
      <c r="BT980" t="s">
        <v>193</v>
      </c>
      <c r="BU980" t="s">
        <v>193</v>
      </c>
      <c r="BV980" t="s">
        <v>32</v>
      </c>
      <c r="BW980" t="s">
        <v>209</v>
      </c>
      <c r="BX980" t="s">
        <v>197</v>
      </c>
      <c r="BY980" t="s">
        <v>193</v>
      </c>
      <c r="BZ980" t="s">
        <v>271</v>
      </c>
      <c r="CA980" t="s">
        <v>1046</v>
      </c>
      <c r="CB980" t="s">
        <v>1863</v>
      </c>
      <c r="CC980" t="s">
        <v>1864</v>
      </c>
      <c r="CD980" t="s">
        <v>5626</v>
      </c>
      <c r="CE980">
        <v>1</v>
      </c>
      <c r="CF980">
        <v>1</v>
      </c>
      <c r="CG980" t="s">
        <v>214</v>
      </c>
      <c r="CH980" t="s">
        <v>215</v>
      </c>
      <c r="CI980" t="s">
        <v>215</v>
      </c>
      <c r="CJ980" t="s">
        <v>197</v>
      </c>
      <c r="CK980">
        <v>500</v>
      </c>
      <c r="CL980" t="s">
        <v>216</v>
      </c>
      <c r="CM980">
        <v>1</v>
      </c>
      <c r="CN980" t="s">
        <v>199</v>
      </c>
      <c r="CO980" t="s">
        <v>193</v>
      </c>
      <c r="CP980">
        <v>6</v>
      </c>
      <c r="CQ980" t="s">
        <v>193</v>
      </c>
      <c r="CR980" t="s">
        <v>193</v>
      </c>
      <c r="CS980" t="s">
        <v>193</v>
      </c>
      <c r="CT980" t="s">
        <v>193</v>
      </c>
      <c r="CU980" t="s">
        <v>193</v>
      </c>
      <c r="CV980" t="s">
        <v>193</v>
      </c>
      <c r="CW980" t="s">
        <v>1043</v>
      </c>
      <c r="CX980" t="s">
        <v>217</v>
      </c>
      <c r="CY980">
        <v>0.875</v>
      </c>
      <c r="CZ980">
        <v>4.375</v>
      </c>
      <c r="DA980" t="s">
        <v>206</v>
      </c>
      <c r="DB980" t="s">
        <v>193</v>
      </c>
      <c r="DC980" t="s">
        <v>193</v>
      </c>
      <c r="DD980" t="s">
        <v>193</v>
      </c>
      <c r="DE980" t="s">
        <v>193</v>
      </c>
      <c r="DF980" t="s">
        <v>193</v>
      </c>
      <c r="DG980" t="s">
        <v>375</v>
      </c>
      <c r="DH980" t="s">
        <v>341</v>
      </c>
      <c r="DI980" t="s">
        <v>404</v>
      </c>
      <c r="DJ980" t="s">
        <v>1010</v>
      </c>
      <c r="DK980" t="s">
        <v>340</v>
      </c>
      <c r="DL980" t="s">
        <v>222</v>
      </c>
      <c r="DM980" t="s">
        <v>222</v>
      </c>
      <c r="DN980" t="s">
        <v>223</v>
      </c>
      <c r="DO980" t="s">
        <v>1002</v>
      </c>
      <c r="DP980">
        <v>99.257999999999996</v>
      </c>
      <c r="DQ980">
        <v>3.0880000000000001</v>
      </c>
      <c r="DR980">
        <v>168.41149999999999</v>
      </c>
      <c r="DS980">
        <v>18.4115</v>
      </c>
      <c r="DT980">
        <v>99.257999999999996</v>
      </c>
      <c r="DU980">
        <v>3.0880000000000001</v>
      </c>
      <c r="DV980">
        <v>163.79580000000001</v>
      </c>
      <c r="DW980">
        <v>13.7958</v>
      </c>
      <c r="DX980">
        <v>89.962999999999994</v>
      </c>
      <c r="DY980">
        <v>3.5990000000000002</v>
      </c>
      <c r="DZ980">
        <v>204.50790000000001</v>
      </c>
      <c r="EA980">
        <v>54.507899999999999</v>
      </c>
      <c r="EB980">
        <v>87.590999999999994</v>
      </c>
      <c r="EC980">
        <v>3.7410000000000001</v>
      </c>
      <c r="ED980">
        <v>245.05779999999999</v>
      </c>
      <c r="EE980">
        <v>95.0578</v>
      </c>
      <c r="EF980">
        <v>87.590999999999994</v>
      </c>
      <c r="EG980">
        <v>3.7410000000000001</v>
      </c>
      <c r="EH980">
        <v>204.5966</v>
      </c>
      <c r="EI980">
        <v>54.596600000000002</v>
      </c>
      <c r="EJ980">
        <v>78.55</v>
      </c>
      <c r="EK980">
        <v>4.3339999999999996</v>
      </c>
      <c r="EL980">
        <v>252.85169999999999</v>
      </c>
      <c r="EM980">
        <v>102.85169999999999</v>
      </c>
      <c r="EN980">
        <v>78.55</v>
      </c>
      <c r="EO980">
        <v>4.3339999999999996</v>
      </c>
      <c r="EP980">
        <v>251.7201</v>
      </c>
      <c r="EQ980">
        <v>101.7201</v>
      </c>
      <c r="ER980">
        <v>82.596000000000004</v>
      </c>
      <c r="ES980">
        <v>4.0579999999999998</v>
      </c>
      <c r="ET980">
        <v>261.18950000000001</v>
      </c>
      <c r="EU980">
        <v>111.1895</v>
      </c>
      <c r="EV980">
        <v>84.867000000000004</v>
      </c>
      <c r="EW980">
        <v>3.911</v>
      </c>
      <c r="EX980">
        <v>254.91849999999999</v>
      </c>
      <c r="EY980">
        <v>104.91849999999999</v>
      </c>
      <c r="EZ980">
        <v>84.867000000000004</v>
      </c>
      <c r="FA980">
        <v>3.911</v>
      </c>
      <c r="FB980">
        <v>250.3956</v>
      </c>
      <c r="FC980">
        <v>100.3956</v>
      </c>
      <c r="FD980">
        <v>84.867000000000004</v>
      </c>
      <c r="FE980">
        <v>3.911</v>
      </c>
      <c r="FF980">
        <v>245.81630000000001</v>
      </c>
      <c r="FG980">
        <v>95.816299999999998</v>
      </c>
      <c r="FH980">
        <v>31.99</v>
      </c>
      <c r="FI980">
        <v>16.07</v>
      </c>
      <c r="FJ980">
        <v>69.989999999999995</v>
      </c>
      <c r="FK980">
        <v>-1.75</v>
      </c>
      <c r="FL980">
        <v>65.834999999999994</v>
      </c>
      <c r="FM980">
        <v>14.13</v>
      </c>
      <c r="FN980">
        <v>0.69259999999999999</v>
      </c>
      <c r="FO980">
        <v>-40.536000000000001</v>
      </c>
      <c r="FP980">
        <v>0.71760000000000002</v>
      </c>
      <c r="FQ980">
        <v>-37.420299999999997</v>
      </c>
      <c r="FR980">
        <v>0.78249999999999997</v>
      </c>
      <c r="FS980">
        <v>-32.4848</v>
      </c>
      <c r="FT980">
        <v>1.0522</v>
      </c>
      <c r="FU980">
        <v>-21.3049</v>
      </c>
      <c r="FV980">
        <v>1.7014</v>
      </c>
      <c r="FW980">
        <v>-6.7283999999999997</v>
      </c>
      <c r="FX980" t="s">
        <v>1049</v>
      </c>
      <c r="FY980">
        <v>41673.661599999999</v>
      </c>
    </row>
    <row r="981" spans="1:181" x14ac:dyDescent="0.35">
      <c r="A981">
        <v>984</v>
      </c>
      <c r="B981" t="s">
        <v>5699</v>
      </c>
      <c r="C981" t="s">
        <v>5686</v>
      </c>
      <c r="D981" t="s">
        <v>1865</v>
      </c>
      <c r="E981" t="s">
        <v>1866</v>
      </c>
      <c r="F981" t="s">
        <v>303</v>
      </c>
      <c r="G981" t="s">
        <v>193</v>
      </c>
      <c r="H981" t="s">
        <v>262</v>
      </c>
      <c r="I981" t="s">
        <v>193</v>
      </c>
      <c r="J981" t="s">
        <v>316</v>
      </c>
      <c r="K981" t="s">
        <v>193</v>
      </c>
      <c r="L981" t="s">
        <v>468</v>
      </c>
      <c r="M981">
        <v>6</v>
      </c>
      <c r="N981" t="s">
        <v>196</v>
      </c>
      <c r="O981" t="s">
        <v>197</v>
      </c>
      <c r="P981" t="s">
        <v>198</v>
      </c>
      <c r="Q981">
        <v>1000</v>
      </c>
      <c r="R981" t="s">
        <v>198</v>
      </c>
      <c r="S981">
        <v>1000</v>
      </c>
      <c r="T981">
        <v>10.5</v>
      </c>
      <c r="U981">
        <v>1</v>
      </c>
      <c r="V981" t="s">
        <v>199</v>
      </c>
      <c r="W981" t="s">
        <v>200</v>
      </c>
      <c r="X981">
        <v>2.25</v>
      </c>
      <c r="Y981" t="s">
        <v>193</v>
      </c>
      <c r="Z981" t="s">
        <v>5705</v>
      </c>
      <c r="AA981" t="s">
        <v>1544</v>
      </c>
      <c r="AB981">
        <v>135</v>
      </c>
      <c r="AD981">
        <v>-5</v>
      </c>
      <c r="AE981" t="s">
        <v>193</v>
      </c>
      <c r="AF981" t="s">
        <v>193</v>
      </c>
      <c r="AG981">
        <v>155</v>
      </c>
      <c r="AH981">
        <v>0</v>
      </c>
      <c r="AI981">
        <v>0</v>
      </c>
      <c r="AJ981" t="s">
        <v>193</v>
      </c>
      <c r="AK981" t="s">
        <v>193</v>
      </c>
      <c r="AM981">
        <v>10</v>
      </c>
      <c r="AN981">
        <v>20</v>
      </c>
      <c r="AO981" t="s">
        <v>193</v>
      </c>
      <c r="AP981">
        <v>3.9</v>
      </c>
      <c r="AQ981">
        <v>2.3460000000000001</v>
      </c>
      <c r="AR981">
        <v>99.108000000000004</v>
      </c>
      <c r="AS981" t="s">
        <v>202</v>
      </c>
      <c r="AT981" t="s">
        <v>203</v>
      </c>
      <c r="AU981" t="s">
        <v>204</v>
      </c>
      <c r="AV981" t="s">
        <v>265</v>
      </c>
      <c r="AW981">
        <v>9</v>
      </c>
      <c r="AX981">
        <v>3</v>
      </c>
      <c r="AY981">
        <v>6</v>
      </c>
      <c r="AZ981" t="s">
        <v>193</v>
      </c>
      <c r="BA981" t="s">
        <v>202</v>
      </c>
      <c r="BB981" t="s">
        <v>206</v>
      </c>
      <c r="BC981" t="s">
        <v>202</v>
      </c>
      <c r="BD981" t="s">
        <v>202</v>
      </c>
      <c r="BE981" t="s">
        <v>206</v>
      </c>
      <c r="BF981" t="s">
        <v>206</v>
      </c>
      <c r="BG981" t="s">
        <v>238</v>
      </c>
      <c r="BH981" t="s">
        <v>207</v>
      </c>
      <c r="BI981">
        <v>2000</v>
      </c>
      <c r="BK981" t="s">
        <v>206</v>
      </c>
      <c r="BL981" t="s">
        <v>248</v>
      </c>
      <c r="BM981" t="s">
        <v>30</v>
      </c>
      <c r="BN981" t="s">
        <v>32</v>
      </c>
      <c r="BO981" t="s">
        <v>26</v>
      </c>
      <c r="BP981" t="s">
        <v>220</v>
      </c>
      <c r="BQ981" t="s">
        <v>28</v>
      </c>
      <c r="BR981" t="s">
        <v>35</v>
      </c>
      <c r="BS981" t="s">
        <v>340</v>
      </c>
      <c r="BT981" t="s">
        <v>375</v>
      </c>
      <c r="BU981" t="s">
        <v>193</v>
      </c>
      <c r="BV981" t="s">
        <v>30</v>
      </c>
      <c r="BW981" t="s">
        <v>209</v>
      </c>
      <c r="BX981" t="s">
        <v>197</v>
      </c>
      <c r="BY981" t="s">
        <v>193</v>
      </c>
      <c r="BZ981" t="s">
        <v>271</v>
      </c>
      <c r="CA981" t="s">
        <v>532</v>
      </c>
      <c r="CB981" t="s">
        <v>1867</v>
      </c>
      <c r="CC981" t="s">
        <v>1868</v>
      </c>
      <c r="CD981" t="s">
        <v>5626</v>
      </c>
      <c r="CE981">
        <v>1</v>
      </c>
      <c r="CF981">
        <v>1</v>
      </c>
      <c r="CG981" t="s">
        <v>214</v>
      </c>
      <c r="CH981" t="s">
        <v>215</v>
      </c>
      <c r="CI981" t="s">
        <v>215</v>
      </c>
      <c r="CJ981" t="s">
        <v>197</v>
      </c>
      <c r="CK981">
        <v>1000</v>
      </c>
      <c r="CL981" t="s">
        <v>216</v>
      </c>
      <c r="CM981">
        <v>1</v>
      </c>
      <c r="CN981" t="s">
        <v>199</v>
      </c>
      <c r="CO981" t="s">
        <v>193</v>
      </c>
      <c r="CP981">
        <v>3</v>
      </c>
      <c r="CQ981" t="s">
        <v>193</v>
      </c>
      <c r="CR981" t="s">
        <v>193</v>
      </c>
      <c r="CS981" t="s">
        <v>193</v>
      </c>
      <c r="CT981" t="s">
        <v>193</v>
      </c>
      <c r="CU981" t="s">
        <v>193</v>
      </c>
      <c r="CV981" t="s">
        <v>193</v>
      </c>
      <c r="CW981" t="s">
        <v>1865</v>
      </c>
      <c r="CX981" t="s">
        <v>217</v>
      </c>
      <c r="CY981">
        <v>0.65</v>
      </c>
      <c r="CZ981">
        <v>6.5</v>
      </c>
      <c r="DA981" t="s">
        <v>206</v>
      </c>
      <c r="DB981" t="s">
        <v>193</v>
      </c>
      <c r="DC981" t="s">
        <v>193</v>
      </c>
      <c r="DD981" t="s">
        <v>193</v>
      </c>
      <c r="DE981" t="s">
        <v>193</v>
      </c>
      <c r="DF981" t="s">
        <v>193</v>
      </c>
      <c r="DG981" t="s">
        <v>33</v>
      </c>
      <c r="DH981" t="s">
        <v>350</v>
      </c>
      <c r="DI981" t="s">
        <v>276</v>
      </c>
      <c r="DJ981" t="s">
        <v>341</v>
      </c>
      <c r="DK981" t="s">
        <v>193</v>
      </c>
      <c r="DL981" t="s">
        <v>222</v>
      </c>
      <c r="DM981" t="s">
        <v>222</v>
      </c>
      <c r="DN981" t="s">
        <v>223</v>
      </c>
      <c r="DO981" t="s">
        <v>1547</v>
      </c>
      <c r="DP981">
        <v>90.182000000000002</v>
      </c>
      <c r="DQ981">
        <v>3.3650000000000002</v>
      </c>
      <c r="DR981">
        <v>264.70060000000001</v>
      </c>
      <c r="DS981">
        <v>129.70060000000001</v>
      </c>
      <c r="DT981">
        <v>82.343999999999994</v>
      </c>
      <c r="DU981">
        <v>4.3600000000000003</v>
      </c>
      <c r="DV981">
        <v>328.17239999999998</v>
      </c>
      <c r="DW981">
        <v>193.17240000000001</v>
      </c>
      <c r="DX981">
        <v>82.343999999999994</v>
      </c>
      <c r="DY981">
        <v>4.3600000000000003</v>
      </c>
      <c r="DZ981">
        <v>316.85730000000001</v>
      </c>
      <c r="EA981">
        <v>181.85730000000001</v>
      </c>
      <c r="EB981">
        <v>82.343999999999994</v>
      </c>
      <c r="EC981">
        <v>4.3600000000000003</v>
      </c>
      <c r="ED981">
        <v>321.99020000000002</v>
      </c>
      <c r="EE981">
        <v>186.99019999999999</v>
      </c>
      <c r="EF981">
        <v>82.343999999999994</v>
      </c>
      <c r="EG981">
        <v>4.3600000000000003</v>
      </c>
      <c r="EH981">
        <v>351.4785</v>
      </c>
      <c r="EI981">
        <v>216.4785</v>
      </c>
      <c r="EJ981">
        <v>82.343999999999994</v>
      </c>
      <c r="EK981">
        <v>4.3600000000000003</v>
      </c>
      <c r="EL981">
        <v>357.38470000000001</v>
      </c>
      <c r="EM981">
        <v>222.38470000000001</v>
      </c>
      <c r="EN981">
        <v>90.328000000000003</v>
      </c>
      <c r="EO981">
        <v>3.35</v>
      </c>
      <c r="EP981">
        <v>250.35290000000001</v>
      </c>
      <c r="EQ981">
        <v>115.35290000000001</v>
      </c>
      <c r="ER981">
        <v>90.894999999999996</v>
      </c>
      <c r="ES981">
        <v>3.282</v>
      </c>
      <c r="ET981">
        <v>241.4913</v>
      </c>
      <c r="EU981">
        <v>106.4913</v>
      </c>
      <c r="EV981">
        <v>92.438999999999993</v>
      </c>
      <c r="EW981">
        <v>3.0990000000000002</v>
      </c>
      <c r="EX981">
        <v>225.48009999999999</v>
      </c>
      <c r="EY981">
        <v>90.480099999999993</v>
      </c>
      <c r="EZ981">
        <v>93.879000000000005</v>
      </c>
      <c r="FA981">
        <v>2.9319999999999999</v>
      </c>
      <c r="FB981">
        <v>225.75749999999999</v>
      </c>
      <c r="FC981">
        <v>90.757499999999993</v>
      </c>
      <c r="FD981">
        <v>92.8</v>
      </c>
      <c r="FE981">
        <v>3.0569999999999999</v>
      </c>
      <c r="FF981">
        <v>233.078</v>
      </c>
      <c r="FG981">
        <v>98.078000000000003</v>
      </c>
      <c r="FH981">
        <v>31.99</v>
      </c>
      <c r="FI981">
        <v>16.07</v>
      </c>
      <c r="FJ981">
        <v>69.989999999999995</v>
      </c>
      <c r="FK981">
        <v>-1.75</v>
      </c>
      <c r="FL981">
        <v>65.834999999999994</v>
      </c>
      <c r="FM981">
        <v>14.13</v>
      </c>
      <c r="FN981">
        <v>0.69259999999999999</v>
      </c>
      <c r="FO981">
        <v>-40.536000000000001</v>
      </c>
      <c r="FP981">
        <v>0.71760000000000002</v>
      </c>
      <c r="FQ981">
        <v>-37.420299999999997</v>
      </c>
      <c r="FR981">
        <v>0.78249999999999997</v>
      </c>
      <c r="FS981">
        <v>-32.4848</v>
      </c>
      <c r="FT981">
        <v>1.0522</v>
      </c>
      <c r="FU981">
        <v>-21.3049</v>
      </c>
      <c r="FV981">
        <v>1.7014</v>
      </c>
      <c r="FW981">
        <v>-6.7283999999999997</v>
      </c>
      <c r="FX981" t="s">
        <v>1869</v>
      </c>
      <c r="FY981">
        <v>46612.742400000003</v>
      </c>
    </row>
    <row r="982" spans="1:181" x14ac:dyDescent="0.35">
      <c r="A982">
        <v>985</v>
      </c>
      <c r="B982" t="s">
        <v>5699</v>
      </c>
      <c r="C982" t="s">
        <v>5701</v>
      </c>
      <c r="D982" t="s">
        <v>1870</v>
      </c>
      <c r="E982" t="s">
        <v>1871</v>
      </c>
      <c r="F982" t="s">
        <v>303</v>
      </c>
      <c r="G982" t="s">
        <v>304</v>
      </c>
      <c r="H982" t="s">
        <v>262</v>
      </c>
      <c r="I982" t="s">
        <v>304</v>
      </c>
      <c r="J982" t="s">
        <v>316</v>
      </c>
      <c r="K982" t="s">
        <v>193</v>
      </c>
      <c r="L982" t="s">
        <v>468</v>
      </c>
      <c r="M982">
        <v>6</v>
      </c>
      <c r="N982" t="s">
        <v>196</v>
      </c>
      <c r="O982" t="s">
        <v>197</v>
      </c>
      <c r="P982" t="s">
        <v>198</v>
      </c>
      <c r="Q982">
        <v>500</v>
      </c>
      <c r="R982" t="s">
        <v>198</v>
      </c>
      <c r="S982">
        <v>500</v>
      </c>
      <c r="T982">
        <v>10.1</v>
      </c>
      <c r="U982">
        <v>1</v>
      </c>
      <c r="V982" t="s">
        <v>199</v>
      </c>
      <c r="W982" t="s">
        <v>200</v>
      </c>
      <c r="X982">
        <v>2.65</v>
      </c>
      <c r="Y982" t="s">
        <v>193</v>
      </c>
      <c r="Z982" t="s">
        <v>5494</v>
      </c>
      <c r="AA982" t="s">
        <v>1544</v>
      </c>
      <c r="AB982">
        <v>170</v>
      </c>
      <c r="AD982">
        <v>-6</v>
      </c>
      <c r="AE982" t="s">
        <v>193</v>
      </c>
      <c r="AF982" t="s">
        <v>193</v>
      </c>
      <c r="AG982">
        <v>187.5</v>
      </c>
      <c r="AH982">
        <v>175</v>
      </c>
      <c r="AI982">
        <v>0</v>
      </c>
      <c r="AJ982" t="s">
        <v>193</v>
      </c>
      <c r="AK982" t="s">
        <v>193</v>
      </c>
      <c r="AM982">
        <v>25</v>
      </c>
      <c r="AN982">
        <v>17.5</v>
      </c>
      <c r="AO982" t="s">
        <v>193</v>
      </c>
      <c r="AP982">
        <v>4.2</v>
      </c>
      <c r="AQ982">
        <v>2.6989999999999998</v>
      </c>
      <c r="AR982">
        <v>99.57</v>
      </c>
      <c r="AS982" t="s">
        <v>202</v>
      </c>
      <c r="AT982" t="s">
        <v>203</v>
      </c>
      <c r="AU982" t="s">
        <v>204</v>
      </c>
      <c r="AV982" t="s">
        <v>205</v>
      </c>
      <c r="AW982">
        <v>4</v>
      </c>
      <c r="AX982">
        <v>3</v>
      </c>
      <c r="AY982">
        <v>1</v>
      </c>
      <c r="AZ982" t="s">
        <v>193</v>
      </c>
      <c r="BA982" t="s">
        <v>202</v>
      </c>
      <c r="BB982" t="s">
        <v>206</v>
      </c>
      <c r="BC982" t="s">
        <v>202</v>
      </c>
      <c r="BD982" t="s">
        <v>202</v>
      </c>
      <c r="BE982" t="s">
        <v>206</v>
      </c>
      <c r="BF982" t="s">
        <v>206</v>
      </c>
      <c r="BG982" t="s">
        <v>237</v>
      </c>
      <c r="BH982" t="s">
        <v>238</v>
      </c>
      <c r="BI982">
        <v>2000</v>
      </c>
      <c r="BK982" t="s">
        <v>206</v>
      </c>
      <c r="BL982" t="s">
        <v>208</v>
      </c>
      <c r="BM982" t="s">
        <v>220</v>
      </c>
      <c r="BN982" t="s">
        <v>32</v>
      </c>
      <c r="BO982" t="s">
        <v>31</v>
      </c>
      <c r="BP982" t="s">
        <v>193</v>
      </c>
      <c r="BQ982" t="s">
        <v>193</v>
      </c>
      <c r="BR982" t="s">
        <v>193</v>
      </c>
      <c r="BS982" t="s">
        <v>193</v>
      </c>
      <c r="BT982" t="s">
        <v>193</v>
      </c>
      <c r="BU982" t="s">
        <v>193</v>
      </c>
      <c r="BV982" t="s">
        <v>32</v>
      </c>
      <c r="BW982" t="s">
        <v>209</v>
      </c>
      <c r="BX982" t="s">
        <v>197</v>
      </c>
      <c r="BY982" t="s">
        <v>193</v>
      </c>
      <c r="BZ982" t="s">
        <v>271</v>
      </c>
      <c r="CA982" t="s">
        <v>1872</v>
      </c>
      <c r="CB982" t="s">
        <v>1873</v>
      </c>
      <c r="CC982" t="s">
        <v>1874</v>
      </c>
      <c r="CD982" t="s">
        <v>5626</v>
      </c>
      <c r="CE982">
        <v>1</v>
      </c>
      <c r="CF982">
        <v>1</v>
      </c>
      <c r="CG982" t="s">
        <v>214</v>
      </c>
      <c r="CH982" t="s">
        <v>215</v>
      </c>
      <c r="CI982" t="s">
        <v>215</v>
      </c>
      <c r="CJ982" t="s">
        <v>197</v>
      </c>
      <c r="CK982">
        <v>500</v>
      </c>
      <c r="CL982" t="s">
        <v>216</v>
      </c>
      <c r="CM982">
        <v>1</v>
      </c>
      <c r="CN982" t="s">
        <v>199</v>
      </c>
      <c r="CO982" t="s">
        <v>193</v>
      </c>
      <c r="CP982">
        <v>3</v>
      </c>
      <c r="CQ982" t="s">
        <v>193</v>
      </c>
      <c r="CR982" t="s">
        <v>193</v>
      </c>
      <c r="CS982" t="s">
        <v>193</v>
      </c>
      <c r="CT982" t="s">
        <v>193</v>
      </c>
      <c r="CU982" t="s">
        <v>193</v>
      </c>
      <c r="CV982" t="s">
        <v>193</v>
      </c>
      <c r="CW982" t="s">
        <v>1870</v>
      </c>
      <c r="CX982" t="s">
        <v>217</v>
      </c>
      <c r="CY982">
        <v>0.65</v>
      </c>
      <c r="CZ982">
        <v>3.25</v>
      </c>
      <c r="DA982" t="s">
        <v>206</v>
      </c>
      <c r="DB982" t="s">
        <v>193</v>
      </c>
      <c r="DC982" t="s">
        <v>193</v>
      </c>
      <c r="DD982" t="s">
        <v>193</v>
      </c>
      <c r="DE982" t="s">
        <v>193</v>
      </c>
      <c r="DF982" t="s">
        <v>193</v>
      </c>
      <c r="DG982" t="s">
        <v>33</v>
      </c>
      <c r="DH982" t="s">
        <v>267</v>
      </c>
      <c r="DI982" t="s">
        <v>30</v>
      </c>
      <c r="DJ982" t="s">
        <v>193</v>
      </c>
      <c r="DK982" t="s">
        <v>193</v>
      </c>
      <c r="DL982" t="s">
        <v>222</v>
      </c>
      <c r="DM982" t="s">
        <v>222</v>
      </c>
      <c r="DN982" t="s">
        <v>223</v>
      </c>
      <c r="DO982" t="s">
        <v>1547</v>
      </c>
      <c r="DP982">
        <v>97.185000000000002</v>
      </c>
      <c r="DQ982">
        <v>2.9740000000000002</v>
      </c>
      <c r="DR982">
        <v>243.35040000000001</v>
      </c>
      <c r="DS982">
        <v>73.350399999999993</v>
      </c>
      <c r="DT982">
        <v>96.353999999999999</v>
      </c>
      <c r="DU982">
        <v>3.0720000000000001</v>
      </c>
      <c r="DV982">
        <v>226.92070000000001</v>
      </c>
      <c r="DW982">
        <v>56.920699999999997</v>
      </c>
      <c r="DX982">
        <v>95.715000000000003</v>
      </c>
      <c r="DY982">
        <v>3.1480000000000001</v>
      </c>
      <c r="DZ982">
        <v>227.863</v>
      </c>
      <c r="EA982">
        <v>57.863</v>
      </c>
      <c r="EB982">
        <v>96.652000000000001</v>
      </c>
      <c r="EC982">
        <v>3.0369999999999999</v>
      </c>
      <c r="ED982">
        <v>223.33430000000001</v>
      </c>
      <c r="EE982">
        <v>53.334299999999999</v>
      </c>
      <c r="EF982">
        <v>94.5</v>
      </c>
      <c r="EG982">
        <v>3.294</v>
      </c>
      <c r="EH982">
        <v>233.38550000000001</v>
      </c>
      <c r="EI982">
        <v>63.3855</v>
      </c>
      <c r="EJ982">
        <v>94.5</v>
      </c>
      <c r="EK982">
        <v>3.294</v>
      </c>
      <c r="EL982">
        <v>257.60059999999999</v>
      </c>
      <c r="EM982">
        <v>87.6006</v>
      </c>
      <c r="EN982">
        <v>94.5</v>
      </c>
      <c r="EO982">
        <v>3.294</v>
      </c>
      <c r="EP982">
        <v>221.57239999999999</v>
      </c>
      <c r="EQ982">
        <v>51.572400000000002</v>
      </c>
      <c r="ER982">
        <v>89.536000000000001</v>
      </c>
      <c r="ES982">
        <v>3.9140000000000001</v>
      </c>
      <c r="ET982">
        <v>272.25729999999999</v>
      </c>
      <c r="EU982">
        <v>102.2573</v>
      </c>
      <c r="EV982">
        <v>89.536000000000001</v>
      </c>
      <c r="EW982">
        <v>3.9140000000000001</v>
      </c>
      <c r="EX982">
        <v>277.39019999999999</v>
      </c>
      <c r="EY982">
        <v>107.39019999999999</v>
      </c>
      <c r="EZ982">
        <v>91.263000000000005</v>
      </c>
      <c r="FA982">
        <v>3.6949999999999998</v>
      </c>
      <c r="FB982">
        <v>284.9785</v>
      </c>
      <c r="FC982">
        <v>114.9785</v>
      </c>
      <c r="FD982">
        <v>90.451999999999998</v>
      </c>
      <c r="FE982">
        <v>3.798</v>
      </c>
      <c r="FF982">
        <v>301.18470000000002</v>
      </c>
      <c r="FG982">
        <v>131.18469999999999</v>
      </c>
      <c r="FH982">
        <v>31.99</v>
      </c>
      <c r="FI982">
        <v>16.07</v>
      </c>
      <c r="FJ982">
        <v>69.989999999999995</v>
      </c>
      <c r="FK982">
        <v>-1.75</v>
      </c>
      <c r="FL982">
        <v>65.834999999999994</v>
      </c>
      <c r="FM982">
        <v>14.13</v>
      </c>
      <c r="FN982">
        <v>0.69259999999999999</v>
      </c>
      <c r="FO982">
        <v>-40.536000000000001</v>
      </c>
      <c r="FP982">
        <v>0.71760000000000002</v>
      </c>
      <c r="FQ982">
        <v>-37.420299999999997</v>
      </c>
      <c r="FR982">
        <v>0.78249999999999997</v>
      </c>
      <c r="FS982">
        <v>-32.4848</v>
      </c>
      <c r="FT982">
        <v>1.0522</v>
      </c>
      <c r="FU982">
        <v>-21.3049</v>
      </c>
      <c r="FV982">
        <v>1.7014</v>
      </c>
      <c r="FW982">
        <v>-6.7283999999999997</v>
      </c>
      <c r="FX982" t="s">
        <v>1875</v>
      </c>
      <c r="FY982">
        <v>11968.409900000001</v>
      </c>
    </row>
    <row r="983" spans="1:181" x14ac:dyDescent="0.35">
      <c r="A983">
        <v>986</v>
      </c>
      <c r="B983" t="s">
        <v>5699</v>
      </c>
      <c r="C983" t="s">
        <v>5684</v>
      </c>
      <c r="D983" t="s">
        <v>407</v>
      </c>
      <c r="E983" t="s">
        <v>408</v>
      </c>
      <c r="F983" t="s">
        <v>192</v>
      </c>
      <c r="G983" t="s">
        <v>304</v>
      </c>
      <c r="H983" t="s">
        <v>194</v>
      </c>
      <c r="I983" t="s">
        <v>304</v>
      </c>
      <c r="J983" t="s">
        <v>194</v>
      </c>
      <c r="K983" t="s">
        <v>304</v>
      </c>
      <c r="L983" t="s">
        <v>195</v>
      </c>
      <c r="M983" t="s">
        <v>193</v>
      </c>
      <c r="N983" t="s">
        <v>196</v>
      </c>
      <c r="O983" t="s">
        <v>197</v>
      </c>
      <c r="P983" t="s">
        <v>198</v>
      </c>
      <c r="Q983">
        <v>1000</v>
      </c>
      <c r="R983" t="s">
        <v>198</v>
      </c>
      <c r="S983">
        <v>500</v>
      </c>
      <c r="T983">
        <v>3</v>
      </c>
      <c r="U983">
        <v>2</v>
      </c>
      <c r="V983" t="s">
        <v>199</v>
      </c>
      <c r="W983" t="s">
        <v>200</v>
      </c>
      <c r="X983">
        <v>1.2</v>
      </c>
      <c r="Y983" t="s">
        <v>193</v>
      </c>
      <c r="Z983" t="s">
        <v>5589</v>
      </c>
      <c r="AA983" t="s">
        <v>1694</v>
      </c>
      <c r="AB983">
        <v>53</v>
      </c>
      <c r="AD983">
        <v>-4</v>
      </c>
      <c r="AE983" t="s">
        <v>193</v>
      </c>
      <c r="AF983" t="s">
        <v>193</v>
      </c>
      <c r="AG983">
        <v>75</v>
      </c>
      <c r="AH983">
        <v>55</v>
      </c>
      <c r="AI983">
        <v>0</v>
      </c>
      <c r="AJ983" t="s">
        <v>193</v>
      </c>
      <c r="AK983" t="s">
        <v>193</v>
      </c>
      <c r="AM983">
        <v>1</v>
      </c>
      <c r="AN983">
        <v>22</v>
      </c>
      <c r="AO983" t="s">
        <v>193</v>
      </c>
      <c r="AP983">
        <v>8</v>
      </c>
      <c r="AQ983">
        <v>1.208</v>
      </c>
      <c r="AR983">
        <v>99.975999999999999</v>
      </c>
      <c r="AS983" t="s">
        <v>202</v>
      </c>
      <c r="AT983" t="s">
        <v>290</v>
      </c>
      <c r="AU983" t="s">
        <v>204</v>
      </c>
      <c r="AV983" t="s">
        <v>265</v>
      </c>
      <c r="AW983">
        <v>4</v>
      </c>
      <c r="AX983">
        <v>4</v>
      </c>
      <c r="AY983" t="s">
        <v>193</v>
      </c>
      <c r="AZ983" t="s">
        <v>193</v>
      </c>
      <c r="BA983" t="s">
        <v>206</v>
      </c>
      <c r="BB983" t="s">
        <v>206</v>
      </c>
      <c r="BC983" t="s">
        <v>206</v>
      </c>
      <c r="BD983" t="s">
        <v>206</v>
      </c>
      <c r="BE983" t="s">
        <v>206</v>
      </c>
      <c r="BF983" t="s">
        <v>206</v>
      </c>
      <c r="BG983" t="s">
        <v>207</v>
      </c>
      <c r="BH983" t="s">
        <v>193</v>
      </c>
      <c r="BI983">
        <v>1000</v>
      </c>
      <c r="BK983" t="s">
        <v>206</v>
      </c>
      <c r="BL983" t="s">
        <v>29</v>
      </c>
      <c r="BM983" t="s">
        <v>31</v>
      </c>
      <c r="BN983" t="s">
        <v>32</v>
      </c>
      <c r="BO983" t="s">
        <v>35</v>
      </c>
      <c r="BP983" t="s">
        <v>193</v>
      </c>
      <c r="BQ983" t="s">
        <v>193</v>
      </c>
      <c r="BR983" t="s">
        <v>193</v>
      </c>
      <c r="BS983" t="s">
        <v>193</v>
      </c>
      <c r="BT983" t="s">
        <v>193</v>
      </c>
      <c r="BU983" t="s">
        <v>193</v>
      </c>
      <c r="BV983" t="s">
        <v>35</v>
      </c>
      <c r="BW983" t="s">
        <v>209</v>
      </c>
      <c r="BX983" t="s">
        <v>197</v>
      </c>
      <c r="BY983" t="s">
        <v>193</v>
      </c>
      <c r="BZ983" t="s">
        <v>292</v>
      </c>
      <c r="CA983" t="s">
        <v>409</v>
      </c>
      <c r="CB983" t="s">
        <v>1876</v>
      </c>
      <c r="CC983" t="s">
        <v>1877</v>
      </c>
      <c r="CD983" t="s">
        <v>5626</v>
      </c>
      <c r="CE983">
        <v>1</v>
      </c>
      <c r="CF983">
        <v>1</v>
      </c>
      <c r="CG983" t="s">
        <v>214</v>
      </c>
      <c r="CH983" t="s">
        <v>215</v>
      </c>
      <c r="CI983" t="s">
        <v>215</v>
      </c>
      <c r="CJ983" t="s">
        <v>197</v>
      </c>
      <c r="CK983">
        <v>500</v>
      </c>
      <c r="CL983" t="s">
        <v>216</v>
      </c>
      <c r="CM983">
        <v>1</v>
      </c>
      <c r="CN983" t="s">
        <v>199</v>
      </c>
      <c r="CO983" t="s">
        <v>193</v>
      </c>
      <c r="CP983" t="s">
        <v>193</v>
      </c>
      <c r="CQ983" t="s">
        <v>193</v>
      </c>
      <c r="CR983" t="s">
        <v>193</v>
      </c>
      <c r="CS983" t="s">
        <v>193</v>
      </c>
      <c r="CT983" t="s">
        <v>193</v>
      </c>
      <c r="CU983" t="s">
        <v>193</v>
      </c>
      <c r="CV983" t="s">
        <v>193</v>
      </c>
      <c r="CW983" t="s">
        <v>407</v>
      </c>
      <c r="CX983" t="s">
        <v>217</v>
      </c>
      <c r="CY983" t="s">
        <v>299</v>
      </c>
      <c r="CZ983" t="s">
        <v>193</v>
      </c>
      <c r="DA983" t="s">
        <v>206</v>
      </c>
      <c r="DB983" t="s">
        <v>193</v>
      </c>
      <c r="DC983" t="s">
        <v>193</v>
      </c>
      <c r="DD983" t="s">
        <v>193</v>
      </c>
      <c r="DE983" t="s">
        <v>193</v>
      </c>
      <c r="DF983" t="s">
        <v>193</v>
      </c>
      <c r="DG983" t="s">
        <v>26</v>
      </c>
      <c r="DH983" t="s">
        <v>249</v>
      </c>
      <c r="DI983" t="s">
        <v>342</v>
      </c>
      <c r="DJ983" t="s">
        <v>193</v>
      </c>
      <c r="DK983" t="s">
        <v>193</v>
      </c>
      <c r="DL983" t="s">
        <v>222</v>
      </c>
      <c r="DM983" t="s">
        <v>222</v>
      </c>
      <c r="DN983" t="s">
        <v>223</v>
      </c>
      <c r="DO983" t="s">
        <v>1697</v>
      </c>
      <c r="DP983">
        <v>100.485</v>
      </c>
      <c r="DQ983">
        <v>1.0389999999999999</v>
      </c>
      <c r="DR983">
        <v>41.687899999999999</v>
      </c>
      <c r="DS983">
        <v>-11.312099999999999</v>
      </c>
      <c r="DT983">
        <v>100.41500000000001</v>
      </c>
      <c r="DU983">
        <v>1.0620000000000001</v>
      </c>
      <c r="DV983">
        <v>50.426400000000001</v>
      </c>
      <c r="DW983">
        <v>-2.5735999999999999</v>
      </c>
      <c r="DX983">
        <v>99.715000000000003</v>
      </c>
      <c r="DY983">
        <v>1.2949999999999999</v>
      </c>
      <c r="DZ983">
        <v>86.510599999999997</v>
      </c>
      <c r="EA983">
        <v>33.510599999999997</v>
      </c>
      <c r="EB983">
        <v>98.91</v>
      </c>
      <c r="EC983">
        <v>1.5669999999999999</v>
      </c>
      <c r="ED983">
        <v>94.164000000000001</v>
      </c>
      <c r="EE983">
        <v>41.164000000000001</v>
      </c>
      <c r="EF983">
        <v>98.528999999999996</v>
      </c>
      <c r="EG983">
        <v>1.696</v>
      </c>
      <c r="EH983">
        <v>104.19840000000001</v>
      </c>
      <c r="EI983">
        <v>51.198399999999999</v>
      </c>
      <c r="EJ983">
        <v>99.066999999999993</v>
      </c>
      <c r="EK983">
        <v>1.514</v>
      </c>
      <c r="EL983">
        <v>94.478099999999998</v>
      </c>
      <c r="EM983">
        <v>41.478099999999998</v>
      </c>
      <c r="EN983">
        <v>97.370999999999995</v>
      </c>
      <c r="EO983">
        <v>2.0950000000000002</v>
      </c>
      <c r="EP983">
        <v>148.1112</v>
      </c>
      <c r="EQ983">
        <v>95.111199999999997</v>
      </c>
      <c r="ER983">
        <v>97.370999999999995</v>
      </c>
      <c r="ES983">
        <v>2.0950000000000002</v>
      </c>
      <c r="ET983">
        <v>165.25919999999999</v>
      </c>
      <c r="EU983">
        <v>112.25920000000001</v>
      </c>
      <c r="EV983">
        <v>97.370999999999995</v>
      </c>
      <c r="EW983">
        <v>2.0950000000000002</v>
      </c>
      <c r="EX983">
        <v>147.71719999999999</v>
      </c>
      <c r="EY983">
        <v>94.717200000000005</v>
      </c>
      <c r="EZ983">
        <v>97.370999999999995</v>
      </c>
      <c r="FA983">
        <v>2.0950000000000002</v>
      </c>
      <c r="FB983">
        <v>142.95760000000001</v>
      </c>
      <c r="FC983">
        <v>89.957599999999999</v>
      </c>
      <c r="FD983">
        <v>93.477999999999994</v>
      </c>
      <c r="FE983">
        <v>3.4860000000000002</v>
      </c>
      <c r="FF983">
        <v>292.4699</v>
      </c>
      <c r="FG983">
        <v>239.4699</v>
      </c>
      <c r="FH983">
        <v>31.99</v>
      </c>
      <c r="FI983">
        <v>16.07</v>
      </c>
      <c r="FJ983">
        <v>69.989999999999995</v>
      </c>
      <c r="FK983">
        <v>-1.75</v>
      </c>
      <c r="FL983">
        <v>65.834999999999994</v>
      </c>
      <c r="FM983">
        <v>14.13</v>
      </c>
      <c r="FN983">
        <v>0.69259999999999999</v>
      </c>
      <c r="FO983">
        <v>-40.536000000000001</v>
      </c>
      <c r="FP983">
        <v>0.71760000000000002</v>
      </c>
      <c r="FQ983">
        <v>-37.420299999999997</v>
      </c>
      <c r="FR983">
        <v>0.78249999999999997</v>
      </c>
      <c r="FS983">
        <v>-32.4848</v>
      </c>
      <c r="FT983">
        <v>1.0522</v>
      </c>
      <c r="FU983">
        <v>-21.3049</v>
      </c>
      <c r="FV983">
        <v>1.7014</v>
      </c>
      <c r="FW983">
        <v>-6.7283999999999997</v>
      </c>
      <c r="FX983" t="s">
        <v>412</v>
      </c>
      <c r="FY983" t="s">
        <v>252</v>
      </c>
    </row>
    <row r="984" spans="1:181" x14ac:dyDescent="0.35">
      <c r="A984">
        <v>987</v>
      </c>
      <c r="B984" t="s">
        <v>5699</v>
      </c>
      <c r="C984" t="s">
        <v>5684</v>
      </c>
      <c r="D984" t="s">
        <v>407</v>
      </c>
      <c r="E984" t="s">
        <v>408</v>
      </c>
      <c r="F984" t="s">
        <v>192</v>
      </c>
      <c r="G984" t="s">
        <v>304</v>
      </c>
      <c r="H984" t="s">
        <v>194</v>
      </c>
      <c r="I984" t="s">
        <v>304</v>
      </c>
      <c r="J984" t="s">
        <v>194</v>
      </c>
      <c r="K984" t="s">
        <v>304</v>
      </c>
      <c r="L984" t="s">
        <v>195</v>
      </c>
      <c r="M984" t="s">
        <v>193</v>
      </c>
      <c r="N984" t="s">
        <v>196</v>
      </c>
      <c r="O984" t="s">
        <v>197</v>
      </c>
      <c r="P984" t="s">
        <v>198</v>
      </c>
      <c r="Q984">
        <v>1000</v>
      </c>
      <c r="R984" t="s">
        <v>198</v>
      </c>
      <c r="S984">
        <v>500</v>
      </c>
      <c r="T984">
        <v>7</v>
      </c>
      <c r="U984">
        <v>2</v>
      </c>
      <c r="V984" t="s">
        <v>199</v>
      </c>
      <c r="W984" t="s">
        <v>200</v>
      </c>
      <c r="X984">
        <v>1.75</v>
      </c>
      <c r="Y984" t="s">
        <v>193</v>
      </c>
      <c r="Z984" t="s">
        <v>5706</v>
      </c>
      <c r="AA984" t="s">
        <v>1878</v>
      </c>
      <c r="AB984">
        <v>88</v>
      </c>
      <c r="AD984">
        <v>-11</v>
      </c>
      <c r="AE984" t="s">
        <v>193</v>
      </c>
      <c r="AF984" t="s">
        <v>193</v>
      </c>
      <c r="AG984">
        <v>112.5</v>
      </c>
      <c r="AH984">
        <v>90</v>
      </c>
      <c r="AI984">
        <v>0</v>
      </c>
      <c r="AJ984" t="s">
        <v>193</v>
      </c>
      <c r="AK984" t="s">
        <v>193</v>
      </c>
      <c r="AM984">
        <v>1</v>
      </c>
      <c r="AN984">
        <v>24.5</v>
      </c>
      <c r="AO984" t="s">
        <v>193</v>
      </c>
      <c r="AP984">
        <v>5.07</v>
      </c>
      <c r="AQ984">
        <v>1.76</v>
      </c>
      <c r="AR984">
        <v>99.933999999999997</v>
      </c>
      <c r="AS984" t="s">
        <v>202</v>
      </c>
      <c r="AT984" t="s">
        <v>290</v>
      </c>
      <c r="AU984" t="s">
        <v>204</v>
      </c>
      <c r="AV984" t="s">
        <v>265</v>
      </c>
      <c r="AW984">
        <v>4</v>
      </c>
      <c r="AX984">
        <v>4</v>
      </c>
      <c r="AY984" t="s">
        <v>193</v>
      </c>
      <c r="AZ984" t="s">
        <v>193</v>
      </c>
      <c r="BA984" t="s">
        <v>206</v>
      </c>
      <c r="BB984" t="s">
        <v>206</v>
      </c>
      <c r="BC984" t="s">
        <v>206</v>
      </c>
      <c r="BD984" t="s">
        <v>206</v>
      </c>
      <c r="BE984" t="s">
        <v>206</v>
      </c>
      <c r="BF984" t="s">
        <v>206</v>
      </c>
      <c r="BG984" t="s">
        <v>207</v>
      </c>
      <c r="BH984" t="s">
        <v>193</v>
      </c>
      <c r="BI984">
        <v>1000</v>
      </c>
      <c r="BK984" t="s">
        <v>206</v>
      </c>
      <c r="BL984" t="s">
        <v>29</v>
      </c>
      <c r="BM984" t="s">
        <v>31</v>
      </c>
      <c r="BN984" t="s">
        <v>32</v>
      </c>
      <c r="BO984" t="s">
        <v>35</v>
      </c>
      <c r="BP984" t="s">
        <v>193</v>
      </c>
      <c r="BQ984" t="s">
        <v>193</v>
      </c>
      <c r="BR984" t="s">
        <v>193</v>
      </c>
      <c r="BS984" t="s">
        <v>193</v>
      </c>
      <c r="BT984" t="s">
        <v>193</v>
      </c>
      <c r="BU984" t="s">
        <v>193</v>
      </c>
      <c r="BV984" t="s">
        <v>35</v>
      </c>
      <c r="BW984" t="s">
        <v>209</v>
      </c>
      <c r="BX984" t="s">
        <v>197</v>
      </c>
      <c r="BY984" t="s">
        <v>193</v>
      </c>
      <c r="BZ984" t="s">
        <v>292</v>
      </c>
      <c r="CA984" t="s">
        <v>409</v>
      </c>
      <c r="CB984" t="s">
        <v>1879</v>
      </c>
      <c r="CC984" t="s">
        <v>1880</v>
      </c>
      <c r="CD984" t="s">
        <v>5626</v>
      </c>
      <c r="CE984">
        <v>1</v>
      </c>
      <c r="CF984">
        <v>0</v>
      </c>
      <c r="CG984" t="s">
        <v>214</v>
      </c>
      <c r="CH984" t="s">
        <v>215</v>
      </c>
      <c r="CI984" t="s">
        <v>215</v>
      </c>
      <c r="CJ984" t="s">
        <v>197</v>
      </c>
      <c r="CK984">
        <v>500</v>
      </c>
      <c r="CL984" t="s">
        <v>216</v>
      </c>
      <c r="CM984">
        <v>1</v>
      </c>
      <c r="CN984" t="s">
        <v>199</v>
      </c>
      <c r="CO984" t="s">
        <v>193</v>
      </c>
      <c r="CP984" t="s">
        <v>193</v>
      </c>
      <c r="CQ984" t="s">
        <v>193</v>
      </c>
      <c r="CR984" t="s">
        <v>193</v>
      </c>
      <c r="CS984" t="s">
        <v>193</v>
      </c>
      <c r="CT984" t="s">
        <v>193</v>
      </c>
      <c r="CU984" t="s">
        <v>193</v>
      </c>
      <c r="CV984" t="s">
        <v>193</v>
      </c>
      <c r="CW984" t="s">
        <v>407</v>
      </c>
      <c r="CX984" t="s">
        <v>217</v>
      </c>
      <c r="CY984" t="s">
        <v>299</v>
      </c>
      <c r="CZ984" t="s">
        <v>193</v>
      </c>
      <c r="DA984" t="s">
        <v>206</v>
      </c>
      <c r="DB984" t="s">
        <v>193</v>
      </c>
      <c r="DC984" t="s">
        <v>193</v>
      </c>
      <c r="DD984" t="s">
        <v>193</v>
      </c>
      <c r="DE984" t="s">
        <v>193</v>
      </c>
      <c r="DF984" t="s">
        <v>193</v>
      </c>
      <c r="DG984" t="s">
        <v>26</v>
      </c>
      <c r="DH984" t="s">
        <v>249</v>
      </c>
      <c r="DI984" t="s">
        <v>342</v>
      </c>
      <c r="DJ984" t="s">
        <v>193</v>
      </c>
      <c r="DK984" t="s">
        <v>193</v>
      </c>
      <c r="DL984" t="s">
        <v>222</v>
      </c>
      <c r="DM984" t="s">
        <v>222</v>
      </c>
      <c r="DN984" t="s">
        <v>223</v>
      </c>
      <c r="DO984" t="s">
        <v>1881</v>
      </c>
      <c r="DP984">
        <v>99.953999999999994</v>
      </c>
      <c r="DQ984">
        <v>1.7569999999999999</v>
      </c>
      <c r="DR984">
        <v>94.140199999999993</v>
      </c>
      <c r="DS984">
        <v>6.1402000000000001</v>
      </c>
      <c r="DT984">
        <v>100.072</v>
      </c>
      <c r="DU984">
        <v>1.7390000000000001</v>
      </c>
      <c r="DV984">
        <v>102.8154</v>
      </c>
      <c r="DW984">
        <v>14.8154</v>
      </c>
      <c r="DX984">
        <v>99.073999999999998</v>
      </c>
      <c r="DY984">
        <v>1.8919999999999999</v>
      </c>
      <c r="DZ984">
        <v>133.23580000000001</v>
      </c>
      <c r="EA984">
        <v>45.235799999999998</v>
      </c>
      <c r="EB984">
        <v>98.546999999999997</v>
      </c>
      <c r="EC984">
        <v>1.974</v>
      </c>
      <c r="ED984">
        <v>120.6656</v>
      </c>
      <c r="EE984">
        <v>32.665599999999998</v>
      </c>
      <c r="EF984">
        <v>98.442999999999998</v>
      </c>
      <c r="EG984">
        <v>1.99</v>
      </c>
      <c r="EH984">
        <v>115.6567</v>
      </c>
      <c r="EI984">
        <v>27.656700000000001</v>
      </c>
      <c r="EJ984">
        <v>98.442999999999998</v>
      </c>
      <c r="EK984">
        <v>1.99</v>
      </c>
      <c r="EL984">
        <v>124.1429</v>
      </c>
      <c r="EM984">
        <v>36.142899999999997</v>
      </c>
      <c r="EN984">
        <v>97.111999999999995</v>
      </c>
      <c r="EO984">
        <v>2.1989999999999998</v>
      </c>
      <c r="EP984">
        <v>129.47450000000001</v>
      </c>
      <c r="EQ984">
        <v>41.474499999999999</v>
      </c>
      <c r="ER984">
        <v>97.111999999999995</v>
      </c>
      <c r="ES984">
        <v>2.1989999999999998</v>
      </c>
      <c r="ET984">
        <v>153.70480000000001</v>
      </c>
      <c r="EU984">
        <v>65.704800000000006</v>
      </c>
      <c r="EV984">
        <v>93.257000000000005</v>
      </c>
      <c r="EW984">
        <v>2.8239999999999998</v>
      </c>
      <c r="EX984">
        <v>185.05369999999999</v>
      </c>
      <c r="EY984">
        <v>97.053700000000006</v>
      </c>
      <c r="EZ984">
        <v>92.387</v>
      </c>
      <c r="FA984">
        <v>2.9689999999999999</v>
      </c>
      <c r="FB984">
        <v>187.91550000000001</v>
      </c>
      <c r="FC984">
        <v>99.915499999999994</v>
      </c>
      <c r="FD984">
        <v>92.387</v>
      </c>
      <c r="FE984">
        <v>2.9689999999999999</v>
      </c>
      <c r="FF984">
        <v>196.09100000000001</v>
      </c>
      <c r="FG984">
        <v>108.09099999999999</v>
      </c>
      <c r="FH984">
        <v>31.99</v>
      </c>
      <c r="FI984">
        <v>16.07</v>
      </c>
      <c r="FJ984">
        <v>69.989999999999995</v>
      </c>
      <c r="FK984">
        <v>-1.75</v>
      </c>
      <c r="FL984">
        <v>65.834999999999994</v>
      </c>
      <c r="FM984">
        <v>14.13</v>
      </c>
      <c r="FN984">
        <v>0.69259999999999999</v>
      </c>
      <c r="FO984">
        <v>-40.536000000000001</v>
      </c>
      <c r="FP984">
        <v>0.71760000000000002</v>
      </c>
      <c r="FQ984">
        <v>-37.420299999999997</v>
      </c>
      <c r="FR984">
        <v>0.78249999999999997</v>
      </c>
      <c r="FS984">
        <v>-32.4848</v>
      </c>
      <c r="FT984">
        <v>1.0522</v>
      </c>
      <c r="FU984">
        <v>-21.3049</v>
      </c>
      <c r="FV984">
        <v>1.7014</v>
      </c>
      <c r="FW984">
        <v>-6.7283999999999997</v>
      </c>
      <c r="FX984" t="s">
        <v>412</v>
      </c>
      <c r="FY984" t="s">
        <v>252</v>
      </c>
    </row>
    <row r="985" spans="1:181" x14ac:dyDescent="0.35">
      <c r="A985">
        <v>988</v>
      </c>
      <c r="B985" t="s">
        <v>5699</v>
      </c>
      <c r="C985" t="s">
        <v>5686</v>
      </c>
      <c r="D985" t="s">
        <v>1882</v>
      </c>
      <c r="E985" t="s">
        <v>1883</v>
      </c>
      <c r="F985" t="s">
        <v>303</v>
      </c>
      <c r="G985" t="s">
        <v>193</v>
      </c>
      <c r="H985" t="s">
        <v>262</v>
      </c>
      <c r="I985" t="s">
        <v>193</v>
      </c>
      <c r="J985" t="s">
        <v>233</v>
      </c>
      <c r="K985" t="s">
        <v>193</v>
      </c>
      <c r="L985" t="s">
        <v>1271</v>
      </c>
      <c r="M985">
        <v>6</v>
      </c>
      <c r="N985" t="s">
        <v>196</v>
      </c>
      <c r="O985" t="s">
        <v>197</v>
      </c>
      <c r="P985" t="s">
        <v>198</v>
      </c>
      <c r="Q985">
        <v>300</v>
      </c>
      <c r="R985" t="s">
        <v>198</v>
      </c>
      <c r="S985">
        <v>300</v>
      </c>
      <c r="T985">
        <v>9.9</v>
      </c>
      <c r="U985">
        <v>1</v>
      </c>
      <c r="V985" t="s">
        <v>199</v>
      </c>
      <c r="W985" t="s">
        <v>200</v>
      </c>
      <c r="X985">
        <v>2.4</v>
      </c>
      <c r="Y985" t="s">
        <v>193</v>
      </c>
      <c r="Z985" t="s">
        <v>5286</v>
      </c>
      <c r="AA985" t="s">
        <v>1544</v>
      </c>
      <c r="AB985">
        <v>145</v>
      </c>
      <c r="AD985">
        <v>-2</v>
      </c>
      <c r="AE985" t="s">
        <v>193</v>
      </c>
      <c r="AF985" t="s">
        <v>193</v>
      </c>
      <c r="AG985">
        <v>175</v>
      </c>
      <c r="AH985">
        <v>0</v>
      </c>
      <c r="AI985">
        <v>0</v>
      </c>
      <c r="AJ985" t="s">
        <v>193</v>
      </c>
      <c r="AK985" t="s">
        <v>193</v>
      </c>
      <c r="AM985">
        <v>-10</v>
      </c>
      <c r="AN985">
        <v>30</v>
      </c>
      <c r="AO985" t="s">
        <v>193</v>
      </c>
      <c r="AP985">
        <v>5.03</v>
      </c>
      <c r="AQ985">
        <v>2.4380000000000002</v>
      </c>
      <c r="AR985">
        <v>99.665000000000006</v>
      </c>
      <c r="AS985" t="s">
        <v>202</v>
      </c>
      <c r="AT985" t="s">
        <v>203</v>
      </c>
      <c r="AU985" t="s">
        <v>204</v>
      </c>
      <c r="AV985" t="s">
        <v>236</v>
      </c>
      <c r="AW985">
        <v>3</v>
      </c>
      <c r="AX985">
        <v>2</v>
      </c>
      <c r="AY985">
        <v>1</v>
      </c>
      <c r="AZ985" t="s">
        <v>193</v>
      </c>
      <c r="BA985" t="s">
        <v>206</v>
      </c>
      <c r="BB985" t="s">
        <v>206</v>
      </c>
      <c r="BC985" t="s">
        <v>202</v>
      </c>
      <c r="BD985" t="s">
        <v>202</v>
      </c>
      <c r="BE985" t="s">
        <v>206</v>
      </c>
      <c r="BF985" t="s">
        <v>206</v>
      </c>
      <c r="BG985" t="s">
        <v>238</v>
      </c>
      <c r="BH985" t="s">
        <v>207</v>
      </c>
      <c r="BI985">
        <v>2000</v>
      </c>
      <c r="BK985" t="s">
        <v>206</v>
      </c>
      <c r="BL985" t="s">
        <v>478</v>
      </c>
      <c r="BM985" t="s">
        <v>341</v>
      </c>
      <c r="BN985" t="s">
        <v>218</v>
      </c>
      <c r="BO985" t="s">
        <v>193</v>
      </c>
      <c r="BP985" t="s">
        <v>193</v>
      </c>
      <c r="BQ985" t="s">
        <v>193</v>
      </c>
      <c r="BR985" t="s">
        <v>193</v>
      </c>
      <c r="BS985" t="s">
        <v>193</v>
      </c>
      <c r="BT985" t="s">
        <v>193</v>
      </c>
      <c r="BU985" t="s">
        <v>193</v>
      </c>
      <c r="BV985" t="s">
        <v>341</v>
      </c>
      <c r="BW985" t="s">
        <v>209</v>
      </c>
      <c r="BX985" t="s">
        <v>197</v>
      </c>
      <c r="BY985" t="s">
        <v>193</v>
      </c>
      <c r="BZ985" t="s">
        <v>959</v>
      </c>
      <c r="CA985" t="s">
        <v>1884</v>
      </c>
      <c r="CB985" t="s">
        <v>1885</v>
      </c>
      <c r="CC985" t="s">
        <v>1886</v>
      </c>
      <c r="CD985" t="s">
        <v>5626</v>
      </c>
      <c r="CE985">
        <v>1</v>
      </c>
      <c r="CF985">
        <v>1</v>
      </c>
      <c r="CG985" t="s">
        <v>214</v>
      </c>
      <c r="CH985" t="s">
        <v>215</v>
      </c>
      <c r="CI985" t="s">
        <v>215</v>
      </c>
      <c r="CJ985" t="s">
        <v>197</v>
      </c>
      <c r="CK985">
        <v>300</v>
      </c>
      <c r="CL985" t="s">
        <v>216</v>
      </c>
      <c r="CM985">
        <v>1</v>
      </c>
      <c r="CN985" t="s">
        <v>199</v>
      </c>
      <c r="CO985" t="s">
        <v>193</v>
      </c>
      <c r="CP985">
        <v>6</v>
      </c>
      <c r="CQ985" t="s">
        <v>193</v>
      </c>
      <c r="CR985" t="s">
        <v>193</v>
      </c>
      <c r="CS985" t="s">
        <v>193</v>
      </c>
      <c r="CT985" t="s">
        <v>193</v>
      </c>
      <c r="CU985" t="s">
        <v>193</v>
      </c>
      <c r="CV985" t="s">
        <v>193</v>
      </c>
      <c r="CW985" t="s">
        <v>1882</v>
      </c>
      <c r="CX985" t="s">
        <v>217</v>
      </c>
      <c r="CY985">
        <v>0.65</v>
      </c>
      <c r="CZ985">
        <v>1.95</v>
      </c>
      <c r="DA985" t="s">
        <v>206</v>
      </c>
      <c r="DB985" t="s">
        <v>193</v>
      </c>
      <c r="DC985" t="s">
        <v>193</v>
      </c>
      <c r="DD985" t="s">
        <v>193</v>
      </c>
      <c r="DE985" t="s">
        <v>193</v>
      </c>
      <c r="DF985" t="s">
        <v>193</v>
      </c>
      <c r="DG985" t="s">
        <v>248</v>
      </c>
      <c r="DH985" t="s">
        <v>221</v>
      </c>
      <c r="DI985" t="s">
        <v>240</v>
      </c>
      <c r="DJ985" t="s">
        <v>208</v>
      </c>
      <c r="DK985" t="s">
        <v>249</v>
      </c>
      <c r="DL985" t="s">
        <v>222</v>
      </c>
      <c r="DM985" t="s">
        <v>222</v>
      </c>
      <c r="DN985" t="s">
        <v>223</v>
      </c>
      <c r="DO985" t="s">
        <v>1547</v>
      </c>
      <c r="DP985">
        <v>101.09699999999999</v>
      </c>
      <c r="DQ985">
        <v>2.274</v>
      </c>
      <c r="DR985">
        <v>155.60059999999999</v>
      </c>
      <c r="DS985">
        <v>10.6006</v>
      </c>
      <c r="DT985">
        <v>86.238</v>
      </c>
      <c r="DU985">
        <v>4.0940000000000003</v>
      </c>
      <c r="DV985">
        <v>301.57240000000002</v>
      </c>
      <c r="DW985">
        <v>156.57239999999999</v>
      </c>
      <c r="DX985">
        <v>85.48</v>
      </c>
      <c r="DY985">
        <v>4.1959999999999997</v>
      </c>
      <c r="DZ985">
        <v>300.45729999999998</v>
      </c>
      <c r="EA985">
        <v>155.4573</v>
      </c>
      <c r="EB985">
        <v>85.48</v>
      </c>
      <c r="EC985">
        <v>4.1959999999999997</v>
      </c>
      <c r="ED985">
        <v>305.59019999999998</v>
      </c>
      <c r="EE985">
        <v>160.59020000000001</v>
      </c>
      <c r="EF985">
        <v>85.48</v>
      </c>
      <c r="EG985">
        <v>4.1959999999999997</v>
      </c>
      <c r="EH985">
        <v>335.07850000000002</v>
      </c>
      <c r="EI985">
        <v>190.07849999999999</v>
      </c>
      <c r="EJ985">
        <v>85.48</v>
      </c>
      <c r="EK985">
        <v>4.1959999999999997</v>
      </c>
      <c r="EL985">
        <v>340.98469999999998</v>
      </c>
      <c r="EM985">
        <v>195.9847</v>
      </c>
      <c r="EN985">
        <v>85.48</v>
      </c>
      <c r="EO985">
        <v>4.1959999999999997</v>
      </c>
      <c r="EP985">
        <v>334.9529</v>
      </c>
      <c r="EQ985">
        <v>189.9529</v>
      </c>
      <c r="ER985">
        <v>85.48</v>
      </c>
      <c r="ES985">
        <v>4.1959999999999997</v>
      </c>
      <c r="ET985">
        <v>332.8913</v>
      </c>
      <c r="EU985">
        <v>187.8913</v>
      </c>
      <c r="EV985">
        <v>85.48</v>
      </c>
      <c r="EW985">
        <v>4.1959999999999997</v>
      </c>
      <c r="EX985">
        <v>335.18009999999998</v>
      </c>
      <c r="EY985">
        <v>190.18010000000001</v>
      </c>
      <c r="EZ985">
        <v>85.48</v>
      </c>
      <c r="FA985">
        <v>4.1959999999999997</v>
      </c>
      <c r="FB985">
        <v>352.15750000000003</v>
      </c>
      <c r="FC985">
        <v>207.1575</v>
      </c>
      <c r="FD985">
        <v>85.48</v>
      </c>
      <c r="FE985">
        <v>4.1959999999999997</v>
      </c>
      <c r="FF985">
        <v>346.97800000000001</v>
      </c>
      <c r="FG985">
        <v>201.97800000000001</v>
      </c>
      <c r="FH985">
        <v>31.99</v>
      </c>
      <c r="FI985">
        <v>16.07</v>
      </c>
      <c r="FJ985">
        <v>69.989999999999995</v>
      </c>
      <c r="FK985">
        <v>-1.75</v>
      </c>
      <c r="FL985">
        <v>65.834999999999994</v>
      </c>
      <c r="FM985">
        <v>14.13</v>
      </c>
      <c r="FN985">
        <v>0.69259999999999999</v>
      </c>
      <c r="FO985">
        <v>-40.536000000000001</v>
      </c>
      <c r="FP985">
        <v>0.71760000000000002</v>
      </c>
      <c r="FQ985">
        <v>-37.420299999999997</v>
      </c>
      <c r="FR985">
        <v>0.78249999999999997</v>
      </c>
      <c r="FS985">
        <v>-32.4848</v>
      </c>
      <c r="FT985">
        <v>1.0522</v>
      </c>
      <c r="FU985">
        <v>-21.3049</v>
      </c>
      <c r="FV985">
        <v>1.7014</v>
      </c>
      <c r="FW985">
        <v>-6.7283999999999997</v>
      </c>
      <c r="FX985" t="s">
        <v>1887</v>
      </c>
      <c r="FY985">
        <v>6505.6913999999997</v>
      </c>
    </row>
    <row r="986" spans="1:181" x14ac:dyDescent="0.35">
      <c r="A986">
        <v>989</v>
      </c>
      <c r="B986" t="s">
        <v>5699</v>
      </c>
      <c r="C986" t="s">
        <v>5683</v>
      </c>
      <c r="D986" t="s">
        <v>1888</v>
      </c>
      <c r="E986" t="s">
        <v>1889</v>
      </c>
      <c r="F986" t="s">
        <v>330</v>
      </c>
      <c r="G986" t="s">
        <v>304</v>
      </c>
      <c r="H986" t="s">
        <v>262</v>
      </c>
      <c r="I986" t="s">
        <v>304</v>
      </c>
      <c r="J986" t="s">
        <v>262</v>
      </c>
      <c r="K986" t="s">
        <v>193</v>
      </c>
      <c r="L986" t="s">
        <v>398</v>
      </c>
      <c r="M986">
        <v>6</v>
      </c>
      <c r="N986" t="s">
        <v>196</v>
      </c>
      <c r="O986" t="s">
        <v>197</v>
      </c>
      <c r="P986" t="s">
        <v>198</v>
      </c>
      <c r="Q986">
        <v>250</v>
      </c>
      <c r="R986" t="s">
        <v>198</v>
      </c>
      <c r="S986">
        <v>250</v>
      </c>
      <c r="T986">
        <v>2.9</v>
      </c>
      <c r="U986">
        <v>1</v>
      </c>
      <c r="V986" t="s">
        <v>199</v>
      </c>
      <c r="W986" t="s">
        <v>373</v>
      </c>
      <c r="X986" t="s">
        <v>193</v>
      </c>
      <c r="Y986" t="s">
        <v>193</v>
      </c>
      <c r="Z986" t="s">
        <v>5693</v>
      </c>
      <c r="AA986" t="s">
        <v>393</v>
      </c>
      <c r="AB986">
        <v>75</v>
      </c>
      <c r="AD986" t="s">
        <v>193</v>
      </c>
      <c r="AE986" t="s">
        <v>393</v>
      </c>
      <c r="AF986" t="s">
        <v>193</v>
      </c>
      <c r="AG986">
        <v>75</v>
      </c>
      <c r="AH986">
        <v>75</v>
      </c>
      <c r="AI986">
        <v>0</v>
      </c>
      <c r="AJ986" t="s">
        <v>193</v>
      </c>
      <c r="AK986" t="s">
        <v>193</v>
      </c>
      <c r="AM986" t="s">
        <v>299</v>
      </c>
      <c r="AN986">
        <v>0</v>
      </c>
      <c r="AO986" t="s">
        <v>193</v>
      </c>
      <c r="AP986">
        <v>1.2</v>
      </c>
      <c r="AQ986">
        <v>0</v>
      </c>
      <c r="AR986">
        <v>100</v>
      </c>
      <c r="AS986" t="s">
        <v>202</v>
      </c>
      <c r="AT986" t="s">
        <v>203</v>
      </c>
      <c r="AU986" t="s">
        <v>204</v>
      </c>
      <c r="AV986" t="s">
        <v>265</v>
      </c>
      <c r="AW986">
        <v>2</v>
      </c>
      <c r="AX986">
        <v>2</v>
      </c>
      <c r="AY986" t="s">
        <v>193</v>
      </c>
      <c r="AZ986" t="s">
        <v>193</v>
      </c>
      <c r="BA986" t="s">
        <v>202</v>
      </c>
      <c r="BB986" t="s">
        <v>206</v>
      </c>
      <c r="BC986" t="s">
        <v>206</v>
      </c>
      <c r="BD986" t="s">
        <v>206</v>
      </c>
      <c r="BE986" t="s">
        <v>206</v>
      </c>
      <c r="BF986" t="s">
        <v>206</v>
      </c>
      <c r="BG986" t="s">
        <v>207</v>
      </c>
      <c r="BH986" t="s">
        <v>193</v>
      </c>
      <c r="BI986">
        <v>2000</v>
      </c>
      <c r="BK986" t="s">
        <v>206</v>
      </c>
      <c r="BL986" t="s">
        <v>29</v>
      </c>
      <c r="BM986" t="s">
        <v>971</v>
      </c>
      <c r="BN986" t="s">
        <v>193</v>
      </c>
      <c r="BO986" t="s">
        <v>193</v>
      </c>
      <c r="BP986" t="s">
        <v>193</v>
      </c>
      <c r="BQ986" t="s">
        <v>193</v>
      </c>
      <c r="BR986" t="s">
        <v>193</v>
      </c>
      <c r="BS986" t="s">
        <v>193</v>
      </c>
      <c r="BT986" t="s">
        <v>193</v>
      </c>
      <c r="BU986" t="s">
        <v>193</v>
      </c>
      <c r="BV986" t="s">
        <v>29</v>
      </c>
      <c r="BW986" t="s">
        <v>209</v>
      </c>
      <c r="BX986" t="s">
        <v>197</v>
      </c>
      <c r="BY986" t="s">
        <v>193</v>
      </c>
      <c r="BZ986" t="s">
        <v>271</v>
      </c>
      <c r="CA986" t="s">
        <v>1890</v>
      </c>
      <c r="CB986" t="s">
        <v>1891</v>
      </c>
      <c r="CC986" t="s">
        <v>1892</v>
      </c>
      <c r="CD986" t="s">
        <v>5626</v>
      </c>
      <c r="CE986">
        <v>1</v>
      </c>
      <c r="CF986">
        <v>1</v>
      </c>
      <c r="CG986" t="s">
        <v>214</v>
      </c>
      <c r="CH986" t="s">
        <v>215</v>
      </c>
      <c r="CI986" t="s">
        <v>215</v>
      </c>
      <c r="CJ986" t="s">
        <v>197</v>
      </c>
      <c r="CK986">
        <v>250</v>
      </c>
      <c r="CL986" t="s">
        <v>216</v>
      </c>
      <c r="CM986">
        <v>1</v>
      </c>
      <c r="CN986" t="s">
        <v>199</v>
      </c>
      <c r="CO986" t="s">
        <v>193</v>
      </c>
      <c r="CP986" t="s">
        <v>193</v>
      </c>
      <c r="CQ986" t="s">
        <v>193</v>
      </c>
      <c r="CR986" t="s">
        <v>193</v>
      </c>
      <c r="CS986" t="s">
        <v>193</v>
      </c>
      <c r="CT986" t="s">
        <v>193</v>
      </c>
      <c r="CU986" t="s">
        <v>193</v>
      </c>
      <c r="CV986" t="s">
        <v>193</v>
      </c>
      <c r="CW986" t="s">
        <v>1888</v>
      </c>
      <c r="CX986" t="s">
        <v>217</v>
      </c>
      <c r="CY986">
        <v>0.35</v>
      </c>
      <c r="CZ986">
        <v>0.875</v>
      </c>
      <c r="DA986" t="s">
        <v>206</v>
      </c>
      <c r="DB986" t="s">
        <v>193</v>
      </c>
      <c r="DC986" t="s">
        <v>193</v>
      </c>
      <c r="DD986" t="s">
        <v>193</v>
      </c>
      <c r="DE986" t="s">
        <v>193</v>
      </c>
      <c r="DF986" t="s">
        <v>193</v>
      </c>
      <c r="DG986" t="s">
        <v>193</v>
      </c>
      <c r="DH986" t="s">
        <v>193</v>
      </c>
      <c r="DI986" t="s">
        <v>193</v>
      </c>
      <c r="DJ986" t="s">
        <v>193</v>
      </c>
      <c r="DK986" t="s">
        <v>193</v>
      </c>
      <c r="DL986" t="s">
        <v>222</v>
      </c>
      <c r="DM986" t="s">
        <v>223</v>
      </c>
      <c r="DN986" t="s">
        <v>222</v>
      </c>
      <c r="DO986" t="s">
        <v>343</v>
      </c>
      <c r="DP986">
        <v>98.540999999999997</v>
      </c>
      <c r="DQ986">
        <v>2.0249999999999999</v>
      </c>
      <c r="DR986">
        <v>125.2499931</v>
      </c>
      <c r="DS986">
        <v>50.249993109999998</v>
      </c>
      <c r="DT986">
        <v>98.540999999999997</v>
      </c>
      <c r="DU986">
        <v>2.0249999999999999</v>
      </c>
      <c r="DV986">
        <v>128.44999100000001</v>
      </c>
      <c r="DW986">
        <v>53.449990990000003</v>
      </c>
      <c r="DX986">
        <v>98.540999999999997</v>
      </c>
      <c r="DY986">
        <v>2.0249999999999999</v>
      </c>
      <c r="DZ986">
        <v>118.1869968</v>
      </c>
      <c r="EA986">
        <v>43.186996829999998</v>
      </c>
      <c r="EB986">
        <v>98.540999999999997</v>
      </c>
      <c r="EC986">
        <v>2.0249999999999999</v>
      </c>
      <c r="ED986">
        <v>113.56199839999999</v>
      </c>
      <c r="EE986">
        <v>38.5619984</v>
      </c>
      <c r="EF986">
        <v>98.540999999999997</v>
      </c>
      <c r="EG986">
        <v>2.0249999999999999</v>
      </c>
      <c r="EH986">
        <v>97.31199986</v>
      </c>
      <c r="EI986">
        <v>22.31199986</v>
      </c>
      <c r="EJ986">
        <v>98.540999999999997</v>
      </c>
      <c r="EK986">
        <v>2.0249999999999999</v>
      </c>
      <c r="EL986">
        <v>90.924999110000002</v>
      </c>
      <c r="EM986">
        <v>15.92499911</v>
      </c>
      <c r="EN986">
        <v>98.540999999999997</v>
      </c>
      <c r="EO986">
        <v>2.0249999999999999</v>
      </c>
      <c r="EP986">
        <v>82.986997450000004</v>
      </c>
      <c r="EQ986">
        <v>7.9869974490000004</v>
      </c>
      <c r="ER986">
        <v>98.540999999999997</v>
      </c>
      <c r="ES986">
        <v>2.0249999999999999</v>
      </c>
      <c r="ET986">
        <v>82.086997229999994</v>
      </c>
      <c r="EU986">
        <v>7.0869972280000004</v>
      </c>
      <c r="EV986">
        <v>98.540999999999997</v>
      </c>
      <c r="EW986">
        <v>2.0249999999999999</v>
      </c>
      <c r="EX986">
        <v>80.936996930000007</v>
      </c>
      <c r="EY986">
        <v>5.9369969329999996</v>
      </c>
      <c r="EZ986">
        <v>99.326999999999998</v>
      </c>
      <c r="FA986">
        <v>2.331</v>
      </c>
      <c r="FB986">
        <v>109.8619994</v>
      </c>
      <c r="FC986">
        <v>34.861999419999997</v>
      </c>
      <c r="FD986">
        <v>99.326999999999998</v>
      </c>
      <c r="FE986">
        <v>2.331</v>
      </c>
      <c r="FF986">
        <v>106.3999987</v>
      </c>
      <c r="FG986">
        <v>31.399998709999998</v>
      </c>
      <c r="FH986">
        <v>31.99</v>
      </c>
      <c r="FI986">
        <v>16.07</v>
      </c>
      <c r="FJ986">
        <v>69.989999999999995</v>
      </c>
      <c r="FK986">
        <v>-1.75</v>
      </c>
      <c r="FL986">
        <v>65.834999999999994</v>
      </c>
      <c r="FM986">
        <v>14.13</v>
      </c>
      <c r="FN986">
        <v>0.69259999999999999</v>
      </c>
      <c r="FO986">
        <v>-40.536000000000001</v>
      </c>
      <c r="FP986">
        <v>0.71760000000000002</v>
      </c>
      <c r="FQ986">
        <v>-37.420299999999997</v>
      </c>
      <c r="FR986">
        <v>0.78249999999999997</v>
      </c>
      <c r="FS986">
        <v>-32.4848</v>
      </c>
      <c r="FT986">
        <v>1.0522</v>
      </c>
      <c r="FU986">
        <v>-21.3049</v>
      </c>
      <c r="FV986">
        <v>1.7014</v>
      </c>
      <c r="FW986">
        <v>-6.7283999999999997</v>
      </c>
      <c r="FX986" t="s">
        <v>1893</v>
      </c>
      <c r="FY986">
        <v>53100.9107</v>
      </c>
    </row>
    <row r="987" spans="1:181" x14ac:dyDescent="0.35">
      <c r="A987">
        <v>990</v>
      </c>
      <c r="B987" t="s">
        <v>5707</v>
      </c>
      <c r="C987" t="s">
        <v>5692</v>
      </c>
      <c r="D987" t="s">
        <v>1757</v>
      </c>
      <c r="E987" t="s">
        <v>1758</v>
      </c>
      <c r="F987" t="s">
        <v>232</v>
      </c>
      <c r="G987" t="s">
        <v>304</v>
      </c>
      <c r="H987" t="s">
        <v>233</v>
      </c>
      <c r="I987" t="s">
        <v>304</v>
      </c>
      <c r="J987" t="s">
        <v>316</v>
      </c>
      <c r="K987" t="s">
        <v>193</v>
      </c>
      <c r="L987" t="s">
        <v>683</v>
      </c>
      <c r="M987">
        <v>6</v>
      </c>
      <c r="N987" t="s">
        <v>196</v>
      </c>
      <c r="O987" t="s">
        <v>197</v>
      </c>
      <c r="P987" t="s">
        <v>198</v>
      </c>
      <c r="Q987">
        <v>500</v>
      </c>
      <c r="R987" t="s">
        <v>198</v>
      </c>
      <c r="S987">
        <v>500</v>
      </c>
      <c r="T987">
        <v>10</v>
      </c>
      <c r="U987">
        <v>1</v>
      </c>
      <c r="V987" t="s">
        <v>199</v>
      </c>
      <c r="W987" t="s">
        <v>200</v>
      </c>
      <c r="X987">
        <v>2.0499999999999998</v>
      </c>
      <c r="Y987" t="s">
        <v>193</v>
      </c>
      <c r="Z987" t="s">
        <v>5708</v>
      </c>
      <c r="AA987" t="s">
        <v>1544</v>
      </c>
      <c r="AB987">
        <v>105</v>
      </c>
      <c r="AD987" t="s">
        <v>193</v>
      </c>
      <c r="AE987" t="s">
        <v>193</v>
      </c>
      <c r="AF987" t="s">
        <v>193</v>
      </c>
      <c r="AG987">
        <v>125</v>
      </c>
      <c r="AH987">
        <v>0</v>
      </c>
      <c r="AI987">
        <v>0</v>
      </c>
      <c r="AJ987" t="s">
        <v>193</v>
      </c>
      <c r="AK987" t="s">
        <v>193</v>
      </c>
      <c r="AM987">
        <v>7</v>
      </c>
      <c r="AN987">
        <v>20</v>
      </c>
      <c r="AO987" t="s">
        <v>193</v>
      </c>
      <c r="AP987">
        <v>6.8</v>
      </c>
      <c r="AQ987">
        <v>2.0720000000000001</v>
      </c>
      <c r="AR987">
        <v>99.802000000000007</v>
      </c>
      <c r="AS987" t="s">
        <v>202</v>
      </c>
      <c r="AT987" t="s">
        <v>203</v>
      </c>
      <c r="AU987" t="s">
        <v>204</v>
      </c>
      <c r="AV987" t="s">
        <v>958</v>
      </c>
      <c r="AW987">
        <v>6</v>
      </c>
      <c r="AX987">
        <v>4</v>
      </c>
      <c r="AY987">
        <v>2</v>
      </c>
      <c r="AZ987" t="s">
        <v>193</v>
      </c>
      <c r="BA987" t="s">
        <v>202</v>
      </c>
      <c r="BB987" t="s">
        <v>206</v>
      </c>
      <c r="BC987" t="s">
        <v>202</v>
      </c>
      <c r="BD987" t="s">
        <v>206</v>
      </c>
      <c r="BE987" t="s">
        <v>206</v>
      </c>
      <c r="BF987" t="s">
        <v>206</v>
      </c>
      <c r="BG987" t="s">
        <v>336</v>
      </c>
      <c r="BH987" t="s">
        <v>207</v>
      </c>
      <c r="BI987">
        <v>2000</v>
      </c>
      <c r="BK987" t="s">
        <v>206</v>
      </c>
      <c r="BL987" t="s">
        <v>218</v>
      </c>
      <c r="BM987" t="s">
        <v>220</v>
      </c>
      <c r="BN987" t="s">
        <v>31</v>
      </c>
      <c r="BO987" t="s">
        <v>34</v>
      </c>
      <c r="BP987" t="s">
        <v>208</v>
      </c>
      <c r="BQ987" t="s">
        <v>240</v>
      </c>
      <c r="BR987" t="s">
        <v>193</v>
      </c>
      <c r="BS987" t="s">
        <v>193</v>
      </c>
      <c r="BT987" t="s">
        <v>193</v>
      </c>
      <c r="BU987" t="s">
        <v>193</v>
      </c>
      <c r="BV987" t="s">
        <v>218</v>
      </c>
      <c r="BW987" t="s">
        <v>209</v>
      </c>
      <c r="BX987" t="s">
        <v>197</v>
      </c>
      <c r="BY987" t="s">
        <v>193</v>
      </c>
      <c r="BZ987" t="s">
        <v>271</v>
      </c>
      <c r="CA987" t="s">
        <v>1171</v>
      </c>
      <c r="CB987" t="s">
        <v>1759</v>
      </c>
      <c r="CC987" t="s">
        <v>1760</v>
      </c>
      <c r="CD987" t="s">
        <v>5626</v>
      </c>
      <c r="CE987">
        <v>1</v>
      </c>
      <c r="CF987">
        <v>1</v>
      </c>
      <c r="CG987" t="s">
        <v>581</v>
      </c>
      <c r="CH987" t="s">
        <v>581</v>
      </c>
      <c r="CI987" t="s">
        <v>581</v>
      </c>
      <c r="CJ987" t="s">
        <v>197</v>
      </c>
      <c r="CK987">
        <v>500</v>
      </c>
      <c r="CL987" t="s">
        <v>216</v>
      </c>
      <c r="CM987">
        <v>1</v>
      </c>
      <c r="CN987" t="s">
        <v>199</v>
      </c>
      <c r="CO987" t="s">
        <v>193</v>
      </c>
      <c r="CP987">
        <v>3</v>
      </c>
      <c r="CQ987" t="s">
        <v>193</v>
      </c>
      <c r="CR987" t="s">
        <v>193</v>
      </c>
      <c r="CS987" t="s">
        <v>193</v>
      </c>
      <c r="CT987" t="s">
        <v>193</v>
      </c>
      <c r="CU987" t="s">
        <v>193</v>
      </c>
      <c r="CV987" t="s">
        <v>193</v>
      </c>
      <c r="CW987" t="s">
        <v>1757</v>
      </c>
      <c r="CX987" t="s">
        <v>217</v>
      </c>
      <c r="CY987">
        <v>0.65</v>
      </c>
      <c r="CZ987">
        <v>3.25</v>
      </c>
      <c r="DA987" t="s">
        <v>206</v>
      </c>
      <c r="DB987" t="s">
        <v>193</v>
      </c>
      <c r="DC987" t="s">
        <v>193</v>
      </c>
      <c r="DD987" t="s">
        <v>193</v>
      </c>
      <c r="DE987" t="s">
        <v>193</v>
      </c>
      <c r="DF987" t="s">
        <v>193</v>
      </c>
      <c r="DG987" t="s">
        <v>248</v>
      </c>
      <c r="DH987" t="s">
        <v>403</v>
      </c>
      <c r="DI987" t="s">
        <v>35</v>
      </c>
      <c r="DJ987" t="s">
        <v>340</v>
      </c>
      <c r="DK987" t="s">
        <v>241</v>
      </c>
      <c r="DL987" t="s">
        <v>222</v>
      </c>
      <c r="DM987" t="s">
        <v>222</v>
      </c>
      <c r="DN987" t="s">
        <v>223</v>
      </c>
      <c r="DO987" t="s">
        <v>1547</v>
      </c>
      <c r="DP987">
        <v>100.84</v>
      </c>
      <c r="DQ987">
        <v>1.9550000000000001</v>
      </c>
      <c r="DR987">
        <v>95.616500000000002</v>
      </c>
      <c r="DS987">
        <v>-9.3834999999999997</v>
      </c>
      <c r="DT987">
        <v>101.53400000000001</v>
      </c>
      <c r="DU987">
        <v>1.877</v>
      </c>
      <c r="DV987">
        <v>82.492400000000004</v>
      </c>
      <c r="DW987">
        <v>-22.5076</v>
      </c>
      <c r="DX987">
        <v>101.53400000000001</v>
      </c>
      <c r="DY987">
        <v>1.877</v>
      </c>
      <c r="DZ987">
        <v>96.546099999999996</v>
      </c>
      <c r="EA987">
        <v>-8.4539000000000009</v>
      </c>
      <c r="EB987">
        <v>99.7</v>
      </c>
      <c r="EC987">
        <v>2.0830000000000002</v>
      </c>
      <c r="ED987">
        <v>132.0924</v>
      </c>
      <c r="EE987">
        <v>27.092400000000001</v>
      </c>
      <c r="EF987">
        <v>99.552000000000007</v>
      </c>
      <c r="EG987">
        <v>2.1</v>
      </c>
      <c r="EH987">
        <v>155.9504</v>
      </c>
      <c r="EI987">
        <v>50.950400000000002</v>
      </c>
      <c r="EJ987">
        <v>99.552000000000007</v>
      </c>
      <c r="EK987">
        <v>2.1</v>
      </c>
      <c r="EL987">
        <v>129.72069999999999</v>
      </c>
      <c r="EM987">
        <v>24.720700000000001</v>
      </c>
      <c r="EN987">
        <v>95.783000000000001</v>
      </c>
      <c r="EO987">
        <v>2.5310000000000001</v>
      </c>
      <c r="EP987">
        <v>166.16300000000001</v>
      </c>
      <c r="EQ987">
        <v>61.162999999999997</v>
      </c>
      <c r="ER987">
        <v>95.783000000000001</v>
      </c>
      <c r="ES987">
        <v>2.5310000000000001</v>
      </c>
      <c r="ET987">
        <v>172.73429999999999</v>
      </c>
      <c r="EU987">
        <v>67.734300000000005</v>
      </c>
      <c r="EV987">
        <v>92.182000000000002</v>
      </c>
      <c r="EW987">
        <v>2.9620000000000002</v>
      </c>
      <c r="EX987">
        <v>200.18549999999999</v>
      </c>
      <c r="EY987">
        <v>95.185500000000005</v>
      </c>
      <c r="EZ987">
        <v>92.182000000000002</v>
      </c>
      <c r="FA987">
        <v>2.9620000000000002</v>
      </c>
      <c r="FB987">
        <v>224.4006</v>
      </c>
      <c r="FC987">
        <v>119.4006</v>
      </c>
      <c r="FD987">
        <v>92.182000000000002</v>
      </c>
      <c r="FE987">
        <v>2.9620000000000002</v>
      </c>
      <c r="FF987">
        <v>188.3724</v>
      </c>
      <c r="FG987">
        <v>83.372399999999999</v>
      </c>
      <c r="FH987">
        <v>36.82</v>
      </c>
      <c r="FI987">
        <v>32.21</v>
      </c>
      <c r="FJ987">
        <v>70.239999999999995</v>
      </c>
      <c r="FK987">
        <v>-2.5499999999999998</v>
      </c>
      <c r="FL987">
        <v>71.325999999999993</v>
      </c>
      <c r="FM987">
        <v>28.73</v>
      </c>
      <c r="FN987">
        <v>0.69910000000000005</v>
      </c>
      <c r="FO987">
        <v>-42.921900000000001</v>
      </c>
      <c r="FP987">
        <v>0.70760000000000001</v>
      </c>
      <c r="FQ987">
        <v>-39.982999999999997</v>
      </c>
      <c r="FR987">
        <v>0.74309999999999998</v>
      </c>
      <c r="FS987">
        <v>-37.213000000000001</v>
      </c>
      <c r="FT987">
        <v>0.999</v>
      </c>
      <c r="FU987">
        <v>-26.1173</v>
      </c>
      <c r="FV987">
        <v>1.6145</v>
      </c>
      <c r="FW987">
        <v>-11.553100000000001</v>
      </c>
      <c r="FX987" t="s">
        <v>1761</v>
      </c>
      <c r="FY987" t="s">
        <v>252</v>
      </c>
    </row>
    <row r="988" spans="1:181" x14ac:dyDescent="0.35">
      <c r="A988">
        <v>991</v>
      </c>
      <c r="B988" t="s">
        <v>5707</v>
      </c>
      <c r="C988" t="s">
        <v>5709</v>
      </c>
      <c r="D988" t="s">
        <v>1762</v>
      </c>
      <c r="E988" t="s">
        <v>1763</v>
      </c>
      <c r="F988" t="s">
        <v>303</v>
      </c>
      <c r="G988" t="s">
        <v>304</v>
      </c>
      <c r="H988" t="s">
        <v>262</v>
      </c>
      <c r="I988" t="s">
        <v>304</v>
      </c>
      <c r="J988" t="s">
        <v>262</v>
      </c>
      <c r="K988" t="s">
        <v>467</v>
      </c>
      <c r="L988" t="s">
        <v>563</v>
      </c>
      <c r="M988">
        <v>6</v>
      </c>
      <c r="N988" t="s">
        <v>196</v>
      </c>
      <c r="O988" t="s">
        <v>197</v>
      </c>
      <c r="P988" t="s">
        <v>198</v>
      </c>
      <c r="Q988">
        <v>500</v>
      </c>
      <c r="R988" t="s">
        <v>198</v>
      </c>
      <c r="S988">
        <v>500</v>
      </c>
      <c r="T988">
        <v>10</v>
      </c>
      <c r="U988">
        <v>1</v>
      </c>
      <c r="V988" t="s">
        <v>199</v>
      </c>
      <c r="W988" t="s">
        <v>200</v>
      </c>
      <c r="X988">
        <v>3.15</v>
      </c>
      <c r="Y988" t="s">
        <v>193</v>
      </c>
      <c r="Z988" t="s">
        <v>5710</v>
      </c>
      <c r="AA988" t="s">
        <v>1544</v>
      </c>
      <c r="AB988">
        <v>240</v>
      </c>
      <c r="AD988">
        <v>-14</v>
      </c>
      <c r="AE988" t="s">
        <v>193</v>
      </c>
      <c r="AF988" t="s">
        <v>193</v>
      </c>
      <c r="AG988">
        <v>262.5</v>
      </c>
      <c r="AH988">
        <v>245</v>
      </c>
      <c r="AI988">
        <v>5</v>
      </c>
      <c r="AJ988" t="s">
        <v>193</v>
      </c>
      <c r="AK988" t="s">
        <v>193</v>
      </c>
      <c r="AM988">
        <v>17.5</v>
      </c>
      <c r="AN988">
        <v>22.5</v>
      </c>
      <c r="AO988" t="s">
        <v>193</v>
      </c>
      <c r="AP988">
        <v>6.5</v>
      </c>
      <c r="AQ988">
        <v>3.335</v>
      </c>
      <c r="AR988">
        <v>98.438000000000002</v>
      </c>
      <c r="AS988" t="s">
        <v>202</v>
      </c>
      <c r="AT988" t="s">
        <v>203</v>
      </c>
      <c r="AU988" t="s">
        <v>204</v>
      </c>
      <c r="AV988" t="s">
        <v>205</v>
      </c>
      <c r="AW988">
        <v>3</v>
      </c>
      <c r="AX988">
        <v>3</v>
      </c>
      <c r="AY988" t="s">
        <v>193</v>
      </c>
      <c r="AZ988" t="s">
        <v>193</v>
      </c>
      <c r="BA988" t="s">
        <v>206</v>
      </c>
      <c r="BB988" t="s">
        <v>206</v>
      </c>
      <c r="BC988" t="s">
        <v>206</v>
      </c>
      <c r="BD988" t="s">
        <v>206</v>
      </c>
      <c r="BE988" t="s">
        <v>206</v>
      </c>
      <c r="BF988" t="s">
        <v>206</v>
      </c>
      <c r="BG988" t="s">
        <v>238</v>
      </c>
      <c r="BH988" t="s">
        <v>207</v>
      </c>
      <c r="BI988">
        <v>200000</v>
      </c>
      <c r="BK988" t="s">
        <v>206</v>
      </c>
      <c r="BL988" t="s">
        <v>208</v>
      </c>
      <c r="BM988" t="s">
        <v>32</v>
      </c>
      <c r="BN988" t="s">
        <v>340</v>
      </c>
      <c r="BO988" t="s">
        <v>193</v>
      </c>
      <c r="BP988" t="s">
        <v>193</v>
      </c>
      <c r="BQ988" t="s">
        <v>193</v>
      </c>
      <c r="BR988" t="s">
        <v>193</v>
      </c>
      <c r="BS988" t="s">
        <v>193</v>
      </c>
      <c r="BT988" t="s">
        <v>193</v>
      </c>
      <c r="BU988" t="s">
        <v>193</v>
      </c>
      <c r="BV988" t="s">
        <v>193</v>
      </c>
      <c r="BW988" t="s">
        <v>291</v>
      </c>
      <c r="BX988" t="s">
        <v>193</v>
      </c>
      <c r="BY988" t="s">
        <v>193</v>
      </c>
      <c r="BZ988" t="s">
        <v>243</v>
      </c>
      <c r="CA988" t="s">
        <v>1722</v>
      </c>
      <c r="CB988" t="s">
        <v>1764</v>
      </c>
      <c r="CC988" t="s">
        <v>1765</v>
      </c>
      <c r="CD988" t="s">
        <v>5626</v>
      </c>
      <c r="CE988">
        <v>1</v>
      </c>
      <c r="CF988">
        <v>1</v>
      </c>
      <c r="CG988" t="s">
        <v>420</v>
      </c>
      <c r="CH988" t="s">
        <v>421</v>
      </c>
      <c r="CI988" t="s">
        <v>422</v>
      </c>
      <c r="CJ988" t="s">
        <v>197</v>
      </c>
      <c r="CK988">
        <v>500</v>
      </c>
      <c r="CL988" t="s">
        <v>216</v>
      </c>
      <c r="CM988">
        <v>1</v>
      </c>
      <c r="CN988" t="s">
        <v>199</v>
      </c>
      <c r="CO988" t="s">
        <v>193</v>
      </c>
      <c r="CP988" t="s">
        <v>193</v>
      </c>
      <c r="CQ988" t="s">
        <v>193</v>
      </c>
      <c r="CR988" t="s">
        <v>193</v>
      </c>
      <c r="CS988" t="s">
        <v>193</v>
      </c>
      <c r="CT988" t="s">
        <v>193</v>
      </c>
      <c r="CU988" t="s">
        <v>193</v>
      </c>
      <c r="CV988" t="s">
        <v>193</v>
      </c>
      <c r="CW988" t="s">
        <v>1762</v>
      </c>
      <c r="CX988" t="s">
        <v>217</v>
      </c>
      <c r="CY988" t="s">
        <v>299</v>
      </c>
      <c r="CZ988" t="s">
        <v>193</v>
      </c>
      <c r="DA988" t="s">
        <v>206</v>
      </c>
      <c r="DB988" t="s">
        <v>193</v>
      </c>
      <c r="DC988" t="s">
        <v>193</v>
      </c>
      <c r="DD988" t="s">
        <v>193</v>
      </c>
      <c r="DE988" t="s">
        <v>193</v>
      </c>
      <c r="DF988" t="s">
        <v>193</v>
      </c>
      <c r="DG988" t="s">
        <v>193</v>
      </c>
      <c r="DH988" t="s">
        <v>193</v>
      </c>
      <c r="DI988" t="s">
        <v>193</v>
      </c>
      <c r="DJ988" t="s">
        <v>193</v>
      </c>
      <c r="DK988" t="s">
        <v>193</v>
      </c>
      <c r="DL988" t="s">
        <v>222</v>
      </c>
      <c r="DM988" t="s">
        <v>222</v>
      </c>
      <c r="DN988" t="s">
        <v>223</v>
      </c>
      <c r="DO988" t="s">
        <v>1547</v>
      </c>
      <c r="DP988" t="s">
        <v>252</v>
      </c>
      <c r="DQ988" t="s">
        <v>252</v>
      </c>
      <c r="DR988" t="s">
        <v>278</v>
      </c>
      <c r="DS988" t="e">
        <v>#VALUE!</v>
      </c>
      <c r="DT988" t="s">
        <v>252</v>
      </c>
      <c r="DU988" t="s">
        <v>252</v>
      </c>
      <c r="DV988" t="s">
        <v>278</v>
      </c>
      <c r="DW988" t="e">
        <v>#VALUE!</v>
      </c>
      <c r="DX988" t="s">
        <v>252</v>
      </c>
      <c r="DY988" t="s">
        <v>252</v>
      </c>
      <c r="DZ988" t="s">
        <v>278</v>
      </c>
      <c r="EA988" t="e">
        <v>#VALUE!</v>
      </c>
      <c r="EB988" t="s">
        <v>252</v>
      </c>
      <c r="EC988" t="s">
        <v>252</v>
      </c>
      <c r="ED988" t="s">
        <v>278</v>
      </c>
      <c r="EE988" t="e">
        <v>#VALUE!</v>
      </c>
      <c r="EF988" t="s">
        <v>252</v>
      </c>
      <c r="EG988" t="s">
        <v>252</v>
      </c>
      <c r="EH988" t="s">
        <v>278</v>
      </c>
      <c r="EI988" t="e">
        <v>#VALUE!</v>
      </c>
      <c r="EJ988" t="s">
        <v>252</v>
      </c>
      <c r="EK988" t="s">
        <v>252</v>
      </c>
      <c r="EL988" t="s">
        <v>278</v>
      </c>
      <c r="EM988" t="e">
        <v>#VALUE!</v>
      </c>
      <c r="EN988" t="s">
        <v>252</v>
      </c>
      <c r="EO988" t="s">
        <v>252</v>
      </c>
      <c r="EP988" t="s">
        <v>278</v>
      </c>
      <c r="EQ988" t="e">
        <v>#VALUE!</v>
      </c>
      <c r="ER988" t="s">
        <v>252</v>
      </c>
      <c r="ES988" t="s">
        <v>252</v>
      </c>
      <c r="ET988" t="s">
        <v>278</v>
      </c>
      <c r="EU988" t="e">
        <v>#VALUE!</v>
      </c>
      <c r="EV988" t="s">
        <v>252</v>
      </c>
      <c r="EW988" t="s">
        <v>252</v>
      </c>
      <c r="EX988" t="s">
        <v>278</v>
      </c>
      <c r="EY988" t="e">
        <v>#VALUE!</v>
      </c>
      <c r="EZ988" t="s">
        <v>252</v>
      </c>
      <c r="FA988" t="s">
        <v>252</v>
      </c>
      <c r="FB988" t="s">
        <v>278</v>
      </c>
      <c r="FC988" t="e">
        <v>#VALUE!</v>
      </c>
      <c r="FD988" t="s">
        <v>252</v>
      </c>
      <c r="FE988" t="s">
        <v>252</v>
      </c>
      <c r="FF988" t="s">
        <v>278</v>
      </c>
      <c r="FG988" t="e">
        <v>#VALUE!</v>
      </c>
      <c r="FH988">
        <v>36.82</v>
      </c>
      <c r="FI988">
        <v>32.21</v>
      </c>
      <c r="FJ988">
        <v>70.239999999999995</v>
      </c>
      <c r="FK988">
        <v>-2.5499999999999998</v>
      </c>
      <c r="FL988">
        <v>71.325999999999993</v>
      </c>
      <c r="FM988">
        <v>28.73</v>
      </c>
      <c r="FN988">
        <v>0.69910000000000005</v>
      </c>
      <c r="FO988">
        <v>-42.921900000000001</v>
      </c>
      <c r="FP988">
        <v>0.70760000000000001</v>
      </c>
      <c r="FQ988">
        <v>-39.982999999999997</v>
      </c>
      <c r="FR988">
        <v>0.74309999999999998</v>
      </c>
      <c r="FS988">
        <v>-37.213000000000001</v>
      </c>
      <c r="FT988">
        <v>0.999</v>
      </c>
      <c r="FU988">
        <v>-26.1173</v>
      </c>
      <c r="FV988">
        <v>1.6145</v>
      </c>
      <c r="FW988">
        <v>-11.553100000000001</v>
      </c>
      <c r="FX988" t="s">
        <v>1766</v>
      </c>
      <c r="FY988">
        <v>2639194.8119999999</v>
      </c>
    </row>
    <row r="989" spans="1:181" x14ac:dyDescent="0.35">
      <c r="A989">
        <v>992</v>
      </c>
      <c r="B989" t="s">
        <v>5707</v>
      </c>
      <c r="C989" t="s">
        <v>5676</v>
      </c>
      <c r="D989" t="s">
        <v>1767</v>
      </c>
      <c r="E989" t="s">
        <v>1768</v>
      </c>
      <c r="F989" t="s">
        <v>330</v>
      </c>
      <c r="G989" t="s">
        <v>467</v>
      </c>
      <c r="H989" t="s">
        <v>262</v>
      </c>
      <c r="I989" t="s">
        <v>304</v>
      </c>
      <c r="J989" t="s">
        <v>262</v>
      </c>
      <c r="K989" t="s">
        <v>304</v>
      </c>
      <c r="L989" t="s">
        <v>398</v>
      </c>
      <c r="M989">
        <v>6</v>
      </c>
      <c r="N989" t="s">
        <v>196</v>
      </c>
      <c r="O989" t="s">
        <v>197</v>
      </c>
      <c r="P989" t="s">
        <v>198</v>
      </c>
      <c r="Q989">
        <v>1000</v>
      </c>
      <c r="R989" t="s">
        <v>198</v>
      </c>
      <c r="S989">
        <v>500</v>
      </c>
      <c r="T989">
        <v>10</v>
      </c>
      <c r="U989">
        <v>2</v>
      </c>
      <c r="V989" t="s">
        <v>199</v>
      </c>
      <c r="W989" t="s">
        <v>200</v>
      </c>
      <c r="X989">
        <v>2.2999999999999998</v>
      </c>
      <c r="Y989" t="s">
        <v>193</v>
      </c>
      <c r="Z989" t="s">
        <v>5300</v>
      </c>
      <c r="AA989" t="s">
        <v>1544</v>
      </c>
      <c r="AB989">
        <v>130</v>
      </c>
      <c r="AD989" t="s">
        <v>193</v>
      </c>
      <c r="AE989" t="s">
        <v>193</v>
      </c>
      <c r="AF989" t="s">
        <v>193</v>
      </c>
      <c r="AG989">
        <v>150</v>
      </c>
      <c r="AH989">
        <v>0</v>
      </c>
      <c r="AI989">
        <v>0</v>
      </c>
      <c r="AJ989" t="s">
        <v>193</v>
      </c>
      <c r="AK989" t="s">
        <v>193</v>
      </c>
      <c r="AM989">
        <v>10</v>
      </c>
      <c r="AN989">
        <v>20</v>
      </c>
      <c r="AO989" t="s">
        <v>193</v>
      </c>
      <c r="AP989">
        <v>5.6</v>
      </c>
      <c r="AQ989">
        <v>2.302</v>
      </c>
      <c r="AR989">
        <v>99.978999999999999</v>
      </c>
      <c r="AS989" t="s">
        <v>202</v>
      </c>
      <c r="AT989" t="s">
        <v>203</v>
      </c>
      <c r="AU989" t="s">
        <v>204</v>
      </c>
      <c r="AV989" t="s">
        <v>205</v>
      </c>
      <c r="AW989">
        <v>4</v>
      </c>
      <c r="AX989">
        <v>4</v>
      </c>
      <c r="AY989" t="s">
        <v>193</v>
      </c>
      <c r="AZ989" t="s">
        <v>193</v>
      </c>
      <c r="BA989" t="s">
        <v>202</v>
      </c>
      <c r="BB989" t="s">
        <v>206</v>
      </c>
      <c r="BC989" t="s">
        <v>202</v>
      </c>
      <c r="BD989" t="s">
        <v>206</v>
      </c>
      <c r="BE989" t="s">
        <v>206</v>
      </c>
      <c r="BF989" t="s">
        <v>206</v>
      </c>
      <c r="BG989" t="s">
        <v>238</v>
      </c>
      <c r="BH989" t="s">
        <v>193</v>
      </c>
      <c r="BI989">
        <v>2000</v>
      </c>
      <c r="BK989" t="s">
        <v>206</v>
      </c>
      <c r="BL989" t="s">
        <v>208</v>
      </c>
      <c r="BM989" t="s">
        <v>220</v>
      </c>
      <c r="BN989" t="s">
        <v>32</v>
      </c>
      <c r="BO989" t="s">
        <v>240</v>
      </c>
      <c r="BP989" t="s">
        <v>193</v>
      </c>
      <c r="BQ989" t="s">
        <v>193</v>
      </c>
      <c r="BR989" t="s">
        <v>193</v>
      </c>
      <c r="BS989" t="s">
        <v>193</v>
      </c>
      <c r="BT989" t="s">
        <v>193</v>
      </c>
      <c r="BU989" t="s">
        <v>193</v>
      </c>
      <c r="BV989" t="s">
        <v>220</v>
      </c>
      <c r="BW989" t="s">
        <v>209</v>
      </c>
      <c r="BX989" t="s">
        <v>193</v>
      </c>
      <c r="BY989" t="s">
        <v>193</v>
      </c>
      <c r="BZ989" t="s">
        <v>271</v>
      </c>
      <c r="CA989" t="s">
        <v>941</v>
      </c>
      <c r="CB989" t="s">
        <v>1769</v>
      </c>
      <c r="CC989" t="s">
        <v>1770</v>
      </c>
      <c r="CD989" t="s">
        <v>5626</v>
      </c>
      <c r="CE989">
        <v>1</v>
      </c>
      <c r="CF989">
        <v>1</v>
      </c>
      <c r="CG989" t="s">
        <v>214</v>
      </c>
      <c r="CH989" t="s">
        <v>215</v>
      </c>
      <c r="CI989" t="s">
        <v>215</v>
      </c>
      <c r="CJ989" t="s">
        <v>197</v>
      </c>
      <c r="CK989">
        <v>500</v>
      </c>
      <c r="CL989" t="s">
        <v>216</v>
      </c>
      <c r="CM989">
        <v>1</v>
      </c>
      <c r="CN989" t="s">
        <v>199</v>
      </c>
      <c r="CO989" t="s">
        <v>193</v>
      </c>
      <c r="CP989">
        <v>3</v>
      </c>
      <c r="CQ989" t="s">
        <v>193</v>
      </c>
      <c r="CR989" t="s">
        <v>193</v>
      </c>
      <c r="CS989" t="s">
        <v>193</v>
      </c>
      <c r="CT989" t="s">
        <v>193</v>
      </c>
      <c r="CU989" t="s">
        <v>193</v>
      </c>
      <c r="CV989" t="s">
        <v>193</v>
      </c>
      <c r="CW989" t="s">
        <v>1767</v>
      </c>
      <c r="CX989" t="s">
        <v>217</v>
      </c>
      <c r="CY989">
        <v>0.65</v>
      </c>
      <c r="CZ989">
        <v>3.25</v>
      </c>
      <c r="DA989" t="s">
        <v>206</v>
      </c>
      <c r="DB989" t="s">
        <v>193</v>
      </c>
      <c r="DC989" t="s">
        <v>193</v>
      </c>
      <c r="DD989" t="s">
        <v>193</v>
      </c>
      <c r="DE989" t="s">
        <v>193</v>
      </c>
      <c r="DF989" t="s">
        <v>193</v>
      </c>
      <c r="DG989" t="s">
        <v>341</v>
      </c>
      <c r="DH989" t="s">
        <v>339</v>
      </c>
      <c r="DI989" t="s">
        <v>855</v>
      </c>
      <c r="DJ989" t="s">
        <v>963</v>
      </c>
      <c r="DK989" t="s">
        <v>35</v>
      </c>
      <c r="DL989" t="s">
        <v>222</v>
      </c>
      <c r="DM989" t="s">
        <v>222</v>
      </c>
      <c r="DN989" t="s">
        <v>223</v>
      </c>
      <c r="DO989" t="s">
        <v>1547</v>
      </c>
      <c r="DP989">
        <v>91.805000000000007</v>
      </c>
      <c r="DQ989">
        <v>3.254</v>
      </c>
      <c r="DR989">
        <v>229.38550000000001</v>
      </c>
      <c r="DS989">
        <v>99.385499999999993</v>
      </c>
      <c r="DT989">
        <v>89.022000000000006</v>
      </c>
      <c r="DU989">
        <v>3.6</v>
      </c>
      <c r="DV989">
        <v>288.20060000000001</v>
      </c>
      <c r="DW989">
        <v>158.20060000000001</v>
      </c>
      <c r="DX989">
        <v>83.688000000000002</v>
      </c>
      <c r="DY989">
        <v>4.3</v>
      </c>
      <c r="DZ989">
        <v>322.17239999999998</v>
      </c>
      <c r="EA989">
        <v>192.17240000000001</v>
      </c>
      <c r="EB989">
        <v>84.394000000000005</v>
      </c>
      <c r="EC989">
        <v>4.2050000000000001</v>
      </c>
      <c r="ED989">
        <v>301.35730000000001</v>
      </c>
      <c r="EE989">
        <v>171.35730000000001</v>
      </c>
      <c r="EF989">
        <v>86.783000000000001</v>
      </c>
      <c r="EG989">
        <v>3.8889999999999998</v>
      </c>
      <c r="EH989">
        <v>274.89019999999999</v>
      </c>
      <c r="EI989">
        <v>144.89019999999999</v>
      </c>
      <c r="EJ989">
        <v>86.783000000000001</v>
      </c>
      <c r="EK989">
        <v>3.8889999999999998</v>
      </c>
      <c r="EL989">
        <v>304.37849999999997</v>
      </c>
      <c r="EM989">
        <v>174.3785</v>
      </c>
      <c r="EN989">
        <v>89.394999999999996</v>
      </c>
      <c r="EO989">
        <v>3.5550000000000002</v>
      </c>
      <c r="EP989">
        <v>276.88470000000001</v>
      </c>
      <c r="EQ989">
        <v>146.88470000000001</v>
      </c>
      <c r="ER989">
        <v>89.394999999999996</v>
      </c>
      <c r="ES989">
        <v>3.5550000000000002</v>
      </c>
      <c r="ET989">
        <v>270.85289999999998</v>
      </c>
      <c r="EU989">
        <v>140.85290000000001</v>
      </c>
      <c r="EV989">
        <v>89.394999999999996</v>
      </c>
      <c r="EW989">
        <v>3.5550000000000002</v>
      </c>
      <c r="EX989">
        <v>268.79129999999998</v>
      </c>
      <c r="EY989">
        <v>138.79130000000001</v>
      </c>
      <c r="EZ989">
        <v>92.965999999999994</v>
      </c>
      <c r="FA989">
        <v>3.1150000000000002</v>
      </c>
      <c r="FB989">
        <v>227.08009999999999</v>
      </c>
      <c r="FC989">
        <v>97.080100000000002</v>
      </c>
      <c r="FD989">
        <v>93.974999999999994</v>
      </c>
      <c r="FE989">
        <v>2.9940000000000002</v>
      </c>
      <c r="FF989">
        <v>231.95750000000001</v>
      </c>
      <c r="FG989">
        <v>101.9575</v>
      </c>
      <c r="FH989">
        <v>36.82</v>
      </c>
      <c r="FI989">
        <v>32.21</v>
      </c>
      <c r="FJ989">
        <v>70.239999999999995</v>
      </c>
      <c r="FK989">
        <v>-2.5499999999999998</v>
      </c>
      <c r="FL989">
        <v>71.325999999999993</v>
      </c>
      <c r="FM989">
        <v>28.73</v>
      </c>
      <c r="FN989">
        <v>0.69910000000000005</v>
      </c>
      <c r="FO989">
        <v>-42.921900000000001</v>
      </c>
      <c r="FP989">
        <v>0.70760000000000001</v>
      </c>
      <c r="FQ989">
        <v>-39.982999999999997</v>
      </c>
      <c r="FR989">
        <v>0.74309999999999998</v>
      </c>
      <c r="FS989">
        <v>-37.213000000000001</v>
      </c>
      <c r="FT989">
        <v>0.999</v>
      </c>
      <c r="FU989">
        <v>-26.1173</v>
      </c>
      <c r="FV989">
        <v>1.6145</v>
      </c>
      <c r="FW989">
        <v>-11.553100000000001</v>
      </c>
      <c r="FX989" t="s">
        <v>1771</v>
      </c>
      <c r="FY989">
        <v>60122.152199999997</v>
      </c>
    </row>
    <row r="990" spans="1:181" x14ac:dyDescent="0.35">
      <c r="A990">
        <v>993</v>
      </c>
      <c r="B990" t="s">
        <v>5707</v>
      </c>
      <c r="C990" t="s">
        <v>5676</v>
      </c>
      <c r="D990" t="s">
        <v>1767</v>
      </c>
      <c r="E990" t="s">
        <v>1768</v>
      </c>
      <c r="F990" t="s">
        <v>330</v>
      </c>
      <c r="G990" t="s">
        <v>467</v>
      </c>
      <c r="H990" t="s">
        <v>262</v>
      </c>
      <c r="I990" t="s">
        <v>304</v>
      </c>
      <c r="J990" t="s">
        <v>262</v>
      </c>
      <c r="K990" t="s">
        <v>304</v>
      </c>
      <c r="L990" t="s">
        <v>398</v>
      </c>
      <c r="M990" t="s">
        <v>193</v>
      </c>
      <c r="N990" t="s">
        <v>196</v>
      </c>
      <c r="O990" t="s">
        <v>197</v>
      </c>
      <c r="P990" t="s">
        <v>198</v>
      </c>
      <c r="Q990">
        <v>1000</v>
      </c>
      <c r="R990" t="s">
        <v>198</v>
      </c>
      <c r="S990">
        <v>500</v>
      </c>
      <c r="T990">
        <v>30</v>
      </c>
      <c r="U990">
        <v>2</v>
      </c>
      <c r="V990" t="s">
        <v>199</v>
      </c>
      <c r="W990" t="s">
        <v>200</v>
      </c>
      <c r="X990">
        <v>3.3</v>
      </c>
      <c r="Y990" t="s">
        <v>193</v>
      </c>
      <c r="Z990" t="s">
        <v>5384</v>
      </c>
      <c r="AA990" t="s">
        <v>999</v>
      </c>
      <c r="AB990">
        <v>170</v>
      </c>
      <c r="AD990">
        <v>1</v>
      </c>
      <c r="AE990" t="s">
        <v>193</v>
      </c>
      <c r="AF990" t="s">
        <v>193</v>
      </c>
      <c r="AG990">
        <v>195</v>
      </c>
      <c r="AH990">
        <v>0</v>
      </c>
      <c r="AI990">
        <v>0</v>
      </c>
      <c r="AJ990" t="s">
        <v>193</v>
      </c>
      <c r="AK990" t="s">
        <v>193</v>
      </c>
      <c r="AM990">
        <v>8</v>
      </c>
      <c r="AN990">
        <v>25</v>
      </c>
      <c r="AO990" t="s">
        <v>193</v>
      </c>
      <c r="AP990">
        <v>5.31</v>
      </c>
      <c r="AQ990">
        <v>3.3090000000000002</v>
      </c>
      <c r="AR990">
        <v>99.822999999999993</v>
      </c>
      <c r="AS990" t="s">
        <v>202</v>
      </c>
      <c r="AT990" t="s">
        <v>203</v>
      </c>
      <c r="AU990" t="s">
        <v>204</v>
      </c>
      <c r="AV990" t="s">
        <v>205</v>
      </c>
      <c r="AW990">
        <v>4</v>
      </c>
      <c r="AX990">
        <v>4</v>
      </c>
      <c r="AY990" t="s">
        <v>193</v>
      </c>
      <c r="AZ990" t="s">
        <v>193</v>
      </c>
      <c r="BA990" t="s">
        <v>202</v>
      </c>
      <c r="BB990" t="s">
        <v>206</v>
      </c>
      <c r="BC990" t="s">
        <v>202</v>
      </c>
      <c r="BD990" t="s">
        <v>206</v>
      </c>
      <c r="BE990" t="s">
        <v>206</v>
      </c>
      <c r="BF990" t="s">
        <v>206</v>
      </c>
      <c r="BG990" t="s">
        <v>238</v>
      </c>
      <c r="BH990" t="s">
        <v>193</v>
      </c>
      <c r="BI990">
        <v>2000</v>
      </c>
      <c r="BK990" t="s">
        <v>206</v>
      </c>
      <c r="BL990" t="s">
        <v>208</v>
      </c>
      <c r="BM990" t="s">
        <v>220</v>
      </c>
      <c r="BN990" t="s">
        <v>32</v>
      </c>
      <c r="BO990" t="s">
        <v>240</v>
      </c>
      <c r="BP990" t="s">
        <v>193</v>
      </c>
      <c r="BQ990" t="s">
        <v>193</v>
      </c>
      <c r="BR990" t="s">
        <v>193</v>
      </c>
      <c r="BS990" t="s">
        <v>193</v>
      </c>
      <c r="BT990" t="s">
        <v>193</v>
      </c>
      <c r="BU990" t="s">
        <v>193</v>
      </c>
      <c r="BV990" t="s">
        <v>220</v>
      </c>
      <c r="BW990" t="s">
        <v>209</v>
      </c>
      <c r="BX990" t="s">
        <v>197</v>
      </c>
      <c r="BY990" t="s">
        <v>193</v>
      </c>
      <c r="BZ990" t="s">
        <v>271</v>
      </c>
      <c r="CA990" t="s">
        <v>941</v>
      </c>
      <c r="CB990" t="s">
        <v>1772</v>
      </c>
      <c r="CC990" t="s">
        <v>1773</v>
      </c>
      <c r="CD990" t="s">
        <v>5626</v>
      </c>
      <c r="CE990">
        <v>1</v>
      </c>
      <c r="CF990">
        <v>0</v>
      </c>
      <c r="CG990" t="s">
        <v>214</v>
      </c>
      <c r="CH990" t="s">
        <v>215</v>
      </c>
      <c r="CI990" t="s">
        <v>215</v>
      </c>
      <c r="CJ990" t="s">
        <v>197</v>
      </c>
      <c r="CK990">
        <v>500</v>
      </c>
      <c r="CL990" t="s">
        <v>216</v>
      </c>
      <c r="CM990">
        <v>1</v>
      </c>
      <c r="CN990" t="s">
        <v>199</v>
      </c>
      <c r="CO990" t="s">
        <v>193</v>
      </c>
      <c r="CP990">
        <v>6</v>
      </c>
      <c r="CQ990" t="s">
        <v>193</v>
      </c>
      <c r="CR990" t="s">
        <v>193</v>
      </c>
      <c r="CS990" t="s">
        <v>193</v>
      </c>
      <c r="CT990" t="s">
        <v>193</v>
      </c>
      <c r="CU990" t="s">
        <v>193</v>
      </c>
      <c r="CV990" t="s">
        <v>193</v>
      </c>
      <c r="CW990" t="s">
        <v>1767</v>
      </c>
      <c r="CX990" t="s">
        <v>217</v>
      </c>
      <c r="CY990">
        <v>0.875</v>
      </c>
      <c r="CZ990">
        <v>4.375</v>
      </c>
      <c r="DA990" t="s">
        <v>206</v>
      </c>
      <c r="DB990" t="s">
        <v>193</v>
      </c>
      <c r="DC990" t="s">
        <v>193</v>
      </c>
      <c r="DD990" t="s">
        <v>193</v>
      </c>
      <c r="DE990" t="s">
        <v>193</v>
      </c>
      <c r="DF990" t="s">
        <v>193</v>
      </c>
      <c r="DG990" t="s">
        <v>341</v>
      </c>
      <c r="DH990" t="s">
        <v>339</v>
      </c>
      <c r="DI990" t="s">
        <v>855</v>
      </c>
      <c r="DJ990" t="s">
        <v>963</v>
      </c>
      <c r="DK990" t="s">
        <v>35</v>
      </c>
      <c r="DL990" t="s">
        <v>222</v>
      </c>
      <c r="DM990" t="s">
        <v>222</v>
      </c>
      <c r="DN990" t="s">
        <v>223</v>
      </c>
      <c r="DO990" t="s">
        <v>1002</v>
      </c>
      <c r="DP990">
        <v>89.262</v>
      </c>
      <c r="DQ990">
        <v>3.9089999999999998</v>
      </c>
      <c r="DR990">
        <v>235.50790000000001</v>
      </c>
      <c r="DS990">
        <v>65.507900000000006</v>
      </c>
      <c r="DT990">
        <v>89.262</v>
      </c>
      <c r="DU990">
        <v>3.9089999999999998</v>
      </c>
      <c r="DV990">
        <v>261.8578</v>
      </c>
      <c r="DW990">
        <v>91.857799999999997</v>
      </c>
      <c r="DX990">
        <v>78.739999999999995</v>
      </c>
      <c r="DY990">
        <v>4.6120000000000001</v>
      </c>
      <c r="DZ990">
        <v>291.69659999999999</v>
      </c>
      <c r="EA990">
        <v>121.6966</v>
      </c>
      <c r="EB990">
        <v>77.358999999999995</v>
      </c>
      <c r="EC990">
        <v>4.7140000000000004</v>
      </c>
      <c r="ED990">
        <v>290.85169999999999</v>
      </c>
      <c r="EE990">
        <v>120.85169999999999</v>
      </c>
      <c r="EF990">
        <v>82.058000000000007</v>
      </c>
      <c r="EG990">
        <v>4.3769999999999998</v>
      </c>
      <c r="EH990">
        <v>256.02010000000001</v>
      </c>
      <c r="EI990">
        <v>86.020099999999999</v>
      </c>
      <c r="EJ990">
        <v>84.9</v>
      </c>
      <c r="EK990">
        <v>4.1859999999999999</v>
      </c>
      <c r="EL990">
        <v>273.98950000000002</v>
      </c>
      <c r="EM990">
        <v>103.98950000000001</v>
      </c>
      <c r="EN990">
        <v>88.23</v>
      </c>
      <c r="EO990">
        <v>3.9729999999999999</v>
      </c>
      <c r="EP990">
        <v>261.11849999999998</v>
      </c>
      <c r="EQ990">
        <v>91.118499999999997</v>
      </c>
      <c r="ER990">
        <v>88.23</v>
      </c>
      <c r="ES990">
        <v>3.9729999999999999</v>
      </c>
      <c r="ET990">
        <v>256.59559999999999</v>
      </c>
      <c r="EU990">
        <v>86.595600000000005</v>
      </c>
      <c r="EV990">
        <v>92.149000000000001</v>
      </c>
      <c r="EW990">
        <v>3.7360000000000002</v>
      </c>
      <c r="EX990">
        <v>228.31630000000001</v>
      </c>
      <c r="EY990">
        <v>58.316299999999998</v>
      </c>
      <c r="EZ990">
        <v>93.891000000000005</v>
      </c>
      <c r="FA990">
        <v>3.6349999999999998</v>
      </c>
      <c r="FB990">
        <v>218.7535</v>
      </c>
      <c r="FC990">
        <v>48.753500000000003</v>
      </c>
      <c r="FD990">
        <v>95.212999999999994</v>
      </c>
      <c r="FE990">
        <v>3.56</v>
      </c>
      <c r="FF990">
        <v>229.08779999999999</v>
      </c>
      <c r="FG990">
        <v>59.087800000000001</v>
      </c>
      <c r="FH990">
        <v>36.82</v>
      </c>
      <c r="FI990">
        <v>32.21</v>
      </c>
      <c r="FJ990">
        <v>70.239999999999995</v>
      </c>
      <c r="FK990">
        <v>-2.5499999999999998</v>
      </c>
      <c r="FL990">
        <v>71.325999999999993</v>
      </c>
      <c r="FM990">
        <v>28.73</v>
      </c>
      <c r="FN990">
        <v>0.69910000000000005</v>
      </c>
      <c r="FO990">
        <v>-42.921900000000001</v>
      </c>
      <c r="FP990">
        <v>0.70760000000000001</v>
      </c>
      <c r="FQ990">
        <v>-39.982999999999997</v>
      </c>
      <c r="FR990">
        <v>0.74309999999999998</v>
      </c>
      <c r="FS990">
        <v>-37.213000000000001</v>
      </c>
      <c r="FT990">
        <v>0.999</v>
      </c>
      <c r="FU990">
        <v>-26.1173</v>
      </c>
      <c r="FV990">
        <v>1.6145</v>
      </c>
      <c r="FW990">
        <v>-11.553100000000001</v>
      </c>
      <c r="FX990" t="s">
        <v>1771</v>
      </c>
      <c r="FY990">
        <v>60122.152199999997</v>
      </c>
    </row>
    <row r="991" spans="1:181" x14ac:dyDescent="0.35">
      <c r="A991">
        <v>994</v>
      </c>
      <c r="B991" t="s">
        <v>5707</v>
      </c>
      <c r="C991" t="s">
        <v>5692</v>
      </c>
      <c r="D991" t="s">
        <v>1774</v>
      </c>
      <c r="E991" t="s">
        <v>1775</v>
      </c>
      <c r="F991" t="s">
        <v>232</v>
      </c>
      <c r="G991" t="s">
        <v>193</v>
      </c>
      <c r="H991" t="s">
        <v>262</v>
      </c>
      <c r="I991" t="s">
        <v>193</v>
      </c>
      <c r="J991" t="s">
        <v>233</v>
      </c>
      <c r="K991" t="s">
        <v>193</v>
      </c>
      <c r="L991" t="s">
        <v>1776</v>
      </c>
      <c r="M991">
        <v>6</v>
      </c>
      <c r="N991" t="s">
        <v>196</v>
      </c>
      <c r="O991" t="s">
        <v>197</v>
      </c>
      <c r="P991" t="s">
        <v>198</v>
      </c>
      <c r="Q991">
        <v>800</v>
      </c>
      <c r="R991" t="s">
        <v>198</v>
      </c>
      <c r="S991">
        <v>400</v>
      </c>
      <c r="T991">
        <v>10</v>
      </c>
      <c r="U991">
        <v>2</v>
      </c>
      <c r="V991" t="s">
        <v>199</v>
      </c>
      <c r="W991" t="s">
        <v>200</v>
      </c>
      <c r="X991">
        <v>2.2999999999999998</v>
      </c>
      <c r="Y991" t="s">
        <v>193</v>
      </c>
      <c r="Z991" t="s">
        <v>5401</v>
      </c>
      <c r="AA991" t="s">
        <v>1544</v>
      </c>
      <c r="AB991">
        <v>130</v>
      </c>
      <c r="AD991">
        <v>-3</v>
      </c>
      <c r="AE991" t="s">
        <v>193</v>
      </c>
      <c r="AF991" t="s">
        <v>193</v>
      </c>
      <c r="AG991">
        <v>150</v>
      </c>
      <c r="AH991">
        <v>0</v>
      </c>
      <c r="AI991">
        <v>0</v>
      </c>
      <c r="AJ991" t="s">
        <v>193</v>
      </c>
      <c r="AK991" t="s">
        <v>193</v>
      </c>
      <c r="AM991">
        <v>5</v>
      </c>
      <c r="AN991">
        <v>20</v>
      </c>
      <c r="AO991" t="s">
        <v>193</v>
      </c>
      <c r="AP991">
        <v>4</v>
      </c>
      <c r="AQ991">
        <v>2.3050000000000002</v>
      </c>
      <c r="AR991">
        <v>99.956000000000003</v>
      </c>
      <c r="AS991" t="s">
        <v>202</v>
      </c>
      <c r="AT991" t="s">
        <v>203</v>
      </c>
      <c r="AU991" t="s">
        <v>204</v>
      </c>
      <c r="AV991" t="s">
        <v>205</v>
      </c>
      <c r="AW991">
        <v>8</v>
      </c>
      <c r="AX991">
        <v>4</v>
      </c>
      <c r="AY991">
        <v>4</v>
      </c>
      <c r="AZ991" t="s">
        <v>193</v>
      </c>
      <c r="BA991" t="s">
        <v>206</v>
      </c>
      <c r="BB991" t="s">
        <v>206</v>
      </c>
      <c r="BC991" t="s">
        <v>202</v>
      </c>
      <c r="BD991" t="s">
        <v>206</v>
      </c>
      <c r="BE991" t="s">
        <v>206</v>
      </c>
      <c r="BF991" t="s">
        <v>206</v>
      </c>
      <c r="BG991" t="s">
        <v>207</v>
      </c>
      <c r="BH991" t="s">
        <v>193</v>
      </c>
      <c r="BI991">
        <v>2000</v>
      </c>
      <c r="BK991" t="s">
        <v>206</v>
      </c>
      <c r="BL991" t="s">
        <v>208</v>
      </c>
      <c r="BM991" t="s">
        <v>32</v>
      </c>
      <c r="BN991" t="s">
        <v>33</v>
      </c>
      <c r="BO991" t="s">
        <v>511</v>
      </c>
      <c r="BP991" t="s">
        <v>340</v>
      </c>
      <c r="BQ991" t="s">
        <v>241</v>
      </c>
      <c r="BR991" t="s">
        <v>906</v>
      </c>
      <c r="BS991" t="s">
        <v>341</v>
      </c>
      <c r="BT991" t="s">
        <v>193</v>
      </c>
      <c r="BU991" t="s">
        <v>193</v>
      </c>
      <c r="BV991" t="s">
        <v>32</v>
      </c>
      <c r="BW991" t="s">
        <v>209</v>
      </c>
      <c r="BX991" t="s">
        <v>193</v>
      </c>
      <c r="BY991" t="s">
        <v>193</v>
      </c>
      <c r="BZ991" t="s">
        <v>243</v>
      </c>
      <c r="CA991" t="s">
        <v>337</v>
      </c>
      <c r="CB991" t="s">
        <v>1777</v>
      </c>
      <c r="CC991" t="s">
        <v>1778</v>
      </c>
      <c r="CD991" t="s">
        <v>5626</v>
      </c>
      <c r="CE991">
        <v>1</v>
      </c>
      <c r="CF991">
        <v>1</v>
      </c>
      <c r="CG991" t="s">
        <v>214</v>
      </c>
      <c r="CH991" t="s">
        <v>215</v>
      </c>
      <c r="CI991" t="s">
        <v>215</v>
      </c>
      <c r="CJ991" t="s">
        <v>197</v>
      </c>
      <c r="CK991">
        <v>400</v>
      </c>
      <c r="CL991" t="s">
        <v>216</v>
      </c>
      <c r="CM991">
        <v>1</v>
      </c>
      <c r="CN991" t="s">
        <v>199</v>
      </c>
      <c r="CO991" t="s">
        <v>193</v>
      </c>
      <c r="CP991">
        <v>3</v>
      </c>
      <c r="CQ991" t="s">
        <v>193</v>
      </c>
      <c r="CR991" t="s">
        <v>193</v>
      </c>
      <c r="CS991" t="s">
        <v>193</v>
      </c>
      <c r="CT991" t="s">
        <v>193</v>
      </c>
      <c r="CU991" t="s">
        <v>193</v>
      </c>
      <c r="CV991" t="s">
        <v>193</v>
      </c>
      <c r="CW991" t="s">
        <v>1774</v>
      </c>
      <c r="CX991" t="s">
        <v>217</v>
      </c>
      <c r="CY991">
        <v>0.65</v>
      </c>
      <c r="CZ991">
        <v>2.6</v>
      </c>
      <c r="DA991" t="s">
        <v>206</v>
      </c>
      <c r="DB991" t="s">
        <v>193</v>
      </c>
      <c r="DC991" t="s">
        <v>193</v>
      </c>
      <c r="DD991" t="s">
        <v>193</v>
      </c>
      <c r="DE991" t="s">
        <v>193</v>
      </c>
      <c r="DF991" t="s">
        <v>193</v>
      </c>
      <c r="DG991" t="s">
        <v>193</v>
      </c>
      <c r="DH991" t="s">
        <v>193</v>
      </c>
      <c r="DI991" t="s">
        <v>193</v>
      </c>
      <c r="DJ991" t="s">
        <v>193</v>
      </c>
      <c r="DK991" t="s">
        <v>193</v>
      </c>
      <c r="DL991" t="s">
        <v>222</v>
      </c>
      <c r="DM991" t="s">
        <v>222</v>
      </c>
      <c r="DN991" t="s">
        <v>223</v>
      </c>
      <c r="DO991" t="s">
        <v>1547</v>
      </c>
      <c r="DP991">
        <v>101.224</v>
      </c>
      <c r="DQ991">
        <v>2.16</v>
      </c>
      <c r="DR991">
        <v>116.1165</v>
      </c>
      <c r="DS991">
        <v>-13.8835</v>
      </c>
      <c r="DT991">
        <v>100.95099999999999</v>
      </c>
      <c r="DU991">
        <v>2.1909999999999998</v>
      </c>
      <c r="DV991">
        <v>113.89239999999999</v>
      </c>
      <c r="DW991">
        <v>-16.107600000000001</v>
      </c>
      <c r="DX991">
        <v>100.95099999999999</v>
      </c>
      <c r="DY991">
        <v>2.1909999999999998</v>
      </c>
      <c r="DZ991">
        <v>127.9461</v>
      </c>
      <c r="EA991">
        <v>-2.0539000000000001</v>
      </c>
      <c r="EB991">
        <v>100.592</v>
      </c>
      <c r="EC991">
        <v>2.2320000000000002</v>
      </c>
      <c r="ED991">
        <v>146.9924</v>
      </c>
      <c r="EE991">
        <v>16.9924</v>
      </c>
      <c r="EF991">
        <v>99.602000000000004</v>
      </c>
      <c r="EG991">
        <v>2.3450000000000002</v>
      </c>
      <c r="EH991">
        <v>180.4504</v>
      </c>
      <c r="EI991">
        <v>50.450400000000002</v>
      </c>
      <c r="EJ991">
        <v>99.602000000000004</v>
      </c>
      <c r="EK991">
        <v>2.3450000000000002</v>
      </c>
      <c r="EL991">
        <v>154.22069999999999</v>
      </c>
      <c r="EM991">
        <v>24.220700000000001</v>
      </c>
      <c r="EN991">
        <v>99.602000000000004</v>
      </c>
      <c r="EO991">
        <v>2.3450000000000002</v>
      </c>
      <c r="EP991">
        <v>147.56299999999999</v>
      </c>
      <c r="EQ991">
        <v>17.562999999999999</v>
      </c>
      <c r="ER991">
        <v>99.602000000000004</v>
      </c>
      <c r="ES991">
        <v>2.3450000000000002</v>
      </c>
      <c r="ET991">
        <v>154.1343</v>
      </c>
      <c r="EU991">
        <v>24.1343</v>
      </c>
      <c r="EV991">
        <v>99.602000000000004</v>
      </c>
      <c r="EW991">
        <v>2.3450000000000002</v>
      </c>
      <c r="EX991">
        <v>138.4855</v>
      </c>
      <c r="EY991">
        <v>8.4855</v>
      </c>
      <c r="EZ991">
        <v>99.602000000000004</v>
      </c>
      <c r="FA991">
        <v>2.3450000000000002</v>
      </c>
      <c r="FB991">
        <v>162.70060000000001</v>
      </c>
      <c r="FC991">
        <v>32.700600000000001</v>
      </c>
      <c r="FD991">
        <v>83.679000000000002</v>
      </c>
      <c r="FE991">
        <v>4.3390000000000004</v>
      </c>
      <c r="FF991">
        <v>326.07240000000002</v>
      </c>
      <c r="FG991">
        <v>196.07239999999999</v>
      </c>
      <c r="FH991">
        <v>36.82</v>
      </c>
      <c r="FI991">
        <v>32.21</v>
      </c>
      <c r="FJ991">
        <v>70.239999999999995</v>
      </c>
      <c r="FK991">
        <v>-2.5499999999999998</v>
      </c>
      <c r="FL991">
        <v>71.325999999999993</v>
      </c>
      <c r="FM991">
        <v>28.73</v>
      </c>
      <c r="FN991">
        <v>0.69910000000000005</v>
      </c>
      <c r="FO991">
        <v>-42.921900000000001</v>
      </c>
      <c r="FP991">
        <v>0.70760000000000001</v>
      </c>
      <c r="FQ991">
        <v>-39.982999999999997</v>
      </c>
      <c r="FR991">
        <v>0.74309999999999998</v>
      </c>
      <c r="FS991">
        <v>-37.213000000000001</v>
      </c>
      <c r="FT991">
        <v>0.999</v>
      </c>
      <c r="FU991">
        <v>-26.1173</v>
      </c>
      <c r="FV991">
        <v>1.6145</v>
      </c>
      <c r="FW991">
        <v>-11.553100000000001</v>
      </c>
      <c r="FX991" t="s">
        <v>1779</v>
      </c>
      <c r="FY991">
        <v>77412.376000000004</v>
      </c>
    </row>
    <row r="992" spans="1:181" x14ac:dyDescent="0.35">
      <c r="A992">
        <v>995</v>
      </c>
      <c r="B992" t="s">
        <v>5707</v>
      </c>
      <c r="C992" t="s">
        <v>5692</v>
      </c>
      <c r="D992" t="s">
        <v>1774</v>
      </c>
      <c r="E992" t="s">
        <v>1775</v>
      </c>
      <c r="F992" t="s">
        <v>232</v>
      </c>
      <c r="G992" t="s">
        <v>193</v>
      </c>
      <c r="H992" t="s">
        <v>262</v>
      </c>
      <c r="I992" t="s">
        <v>193</v>
      </c>
      <c r="J992" t="s">
        <v>233</v>
      </c>
      <c r="K992" t="s">
        <v>193</v>
      </c>
      <c r="L992" t="s">
        <v>1776</v>
      </c>
      <c r="M992" t="s">
        <v>193</v>
      </c>
      <c r="N992" t="s">
        <v>196</v>
      </c>
      <c r="O992" t="s">
        <v>197</v>
      </c>
      <c r="P992" t="s">
        <v>198</v>
      </c>
      <c r="Q992">
        <v>800</v>
      </c>
      <c r="R992" t="s">
        <v>198</v>
      </c>
      <c r="S992">
        <v>400</v>
      </c>
      <c r="T992">
        <v>30</v>
      </c>
      <c r="U992">
        <v>2</v>
      </c>
      <c r="V992" t="s">
        <v>199</v>
      </c>
      <c r="W992" t="s">
        <v>200</v>
      </c>
      <c r="X992">
        <v>3.25</v>
      </c>
      <c r="Y992" t="s">
        <v>193</v>
      </c>
      <c r="Z992" t="s">
        <v>5711</v>
      </c>
      <c r="AA992" t="s">
        <v>1780</v>
      </c>
      <c r="AB992">
        <v>165</v>
      </c>
      <c r="AD992">
        <v>-3</v>
      </c>
      <c r="AE992" t="s">
        <v>193</v>
      </c>
      <c r="AF992" t="s">
        <v>193</v>
      </c>
      <c r="AG992">
        <v>185</v>
      </c>
      <c r="AH992">
        <v>0</v>
      </c>
      <c r="AI992">
        <v>0</v>
      </c>
      <c r="AJ992" t="s">
        <v>193</v>
      </c>
      <c r="AK992" t="s">
        <v>193</v>
      </c>
      <c r="AM992">
        <v>5</v>
      </c>
      <c r="AN992">
        <v>20</v>
      </c>
      <c r="AO992" t="s">
        <v>193</v>
      </c>
      <c r="AP992">
        <v>4.13</v>
      </c>
      <c r="AQ992">
        <v>3.2589999999999999</v>
      </c>
      <c r="AR992">
        <v>99.828999999999994</v>
      </c>
      <c r="AS992" t="s">
        <v>202</v>
      </c>
      <c r="AT992" t="s">
        <v>203</v>
      </c>
      <c r="AU992" t="s">
        <v>204</v>
      </c>
      <c r="AV992" t="s">
        <v>205</v>
      </c>
      <c r="AW992">
        <v>8</v>
      </c>
      <c r="AX992">
        <v>4</v>
      </c>
      <c r="AY992">
        <v>4</v>
      </c>
      <c r="AZ992" t="s">
        <v>193</v>
      </c>
      <c r="BA992" t="s">
        <v>206</v>
      </c>
      <c r="BB992" t="s">
        <v>206</v>
      </c>
      <c r="BC992" t="s">
        <v>202</v>
      </c>
      <c r="BD992" t="s">
        <v>206</v>
      </c>
      <c r="BE992" t="s">
        <v>206</v>
      </c>
      <c r="BF992" t="s">
        <v>206</v>
      </c>
      <c r="BG992" t="s">
        <v>207</v>
      </c>
      <c r="BH992" t="s">
        <v>193</v>
      </c>
      <c r="BI992">
        <v>2000</v>
      </c>
      <c r="BK992" t="s">
        <v>206</v>
      </c>
      <c r="BL992" t="s">
        <v>208</v>
      </c>
      <c r="BM992" t="s">
        <v>32</v>
      </c>
      <c r="BN992" t="s">
        <v>33</v>
      </c>
      <c r="BO992" t="s">
        <v>511</v>
      </c>
      <c r="BP992" t="s">
        <v>340</v>
      </c>
      <c r="BQ992" t="s">
        <v>241</v>
      </c>
      <c r="BR992" t="s">
        <v>906</v>
      </c>
      <c r="BS992" t="s">
        <v>341</v>
      </c>
      <c r="BT992" t="s">
        <v>193</v>
      </c>
      <c r="BU992" t="s">
        <v>193</v>
      </c>
      <c r="BV992" t="s">
        <v>32</v>
      </c>
      <c r="BW992" t="s">
        <v>209</v>
      </c>
      <c r="BX992" t="s">
        <v>197</v>
      </c>
      <c r="BY992" t="s">
        <v>193</v>
      </c>
      <c r="BZ992" t="s">
        <v>243</v>
      </c>
      <c r="CA992" t="s">
        <v>337</v>
      </c>
      <c r="CB992" t="s">
        <v>1781</v>
      </c>
      <c r="CC992" t="s">
        <v>1782</v>
      </c>
      <c r="CD992" t="s">
        <v>5626</v>
      </c>
      <c r="CE992">
        <v>1</v>
      </c>
      <c r="CF992">
        <v>0</v>
      </c>
      <c r="CG992" t="s">
        <v>214</v>
      </c>
      <c r="CH992" t="s">
        <v>215</v>
      </c>
      <c r="CI992" t="s">
        <v>215</v>
      </c>
      <c r="CJ992" t="s">
        <v>197</v>
      </c>
      <c r="CK992">
        <v>400</v>
      </c>
      <c r="CL992" t="s">
        <v>216</v>
      </c>
      <c r="CM992">
        <v>1</v>
      </c>
      <c r="CN992" t="s">
        <v>199</v>
      </c>
      <c r="CO992" t="s">
        <v>193</v>
      </c>
      <c r="CP992">
        <v>6</v>
      </c>
      <c r="CQ992" t="s">
        <v>193</v>
      </c>
      <c r="CR992" t="s">
        <v>193</v>
      </c>
      <c r="CS992" t="s">
        <v>193</v>
      </c>
      <c r="CT992" t="s">
        <v>193</v>
      </c>
      <c r="CU992" t="s">
        <v>193</v>
      </c>
      <c r="CV992" t="s">
        <v>193</v>
      </c>
      <c r="CW992" t="s">
        <v>1774</v>
      </c>
      <c r="CX992" t="s">
        <v>217</v>
      </c>
      <c r="CY992">
        <v>0.875</v>
      </c>
      <c r="CZ992">
        <v>3.5</v>
      </c>
      <c r="DA992" t="s">
        <v>206</v>
      </c>
      <c r="DB992" t="s">
        <v>193</v>
      </c>
      <c r="DC992" t="s">
        <v>193</v>
      </c>
      <c r="DD992" t="s">
        <v>193</v>
      </c>
      <c r="DE992" t="s">
        <v>193</v>
      </c>
      <c r="DF992" t="s">
        <v>193</v>
      </c>
      <c r="DG992" t="s">
        <v>193</v>
      </c>
      <c r="DH992" t="s">
        <v>193</v>
      </c>
      <c r="DI992" t="s">
        <v>193</v>
      </c>
      <c r="DJ992" t="s">
        <v>193</v>
      </c>
      <c r="DK992" t="s">
        <v>193</v>
      </c>
      <c r="DL992" t="s">
        <v>222</v>
      </c>
      <c r="DM992" t="s">
        <v>222</v>
      </c>
      <c r="DN992" t="s">
        <v>223</v>
      </c>
      <c r="DO992" t="s">
        <v>1783</v>
      </c>
      <c r="DP992">
        <v>102.416</v>
      </c>
      <c r="DQ992">
        <v>3.1240000000000001</v>
      </c>
      <c r="DR992">
        <v>150.94919999999999</v>
      </c>
      <c r="DS992">
        <v>-14.050800000000001</v>
      </c>
      <c r="DT992">
        <v>108.304</v>
      </c>
      <c r="DU992">
        <v>2.8330000000000002</v>
      </c>
      <c r="DV992">
        <v>113.1665</v>
      </c>
      <c r="DW992">
        <v>-51.833500000000001</v>
      </c>
      <c r="DX992">
        <v>104.748</v>
      </c>
      <c r="DY992">
        <v>3.0059999999999998</v>
      </c>
      <c r="DZ992">
        <v>146.54169999999999</v>
      </c>
      <c r="EA992">
        <v>-18.458300000000001</v>
      </c>
      <c r="EB992">
        <v>104.748</v>
      </c>
      <c r="EC992">
        <v>3.0059999999999998</v>
      </c>
      <c r="ED992">
        <v>171.8657</v>
      </c>
      <c r="EE992">
        <v>6.8657000000000004</v>
      </c>
      <c r="EF992">
        <v>104.748</v>
      </c>
      <c r="EG992">
        <v>3.0059999999999998</v>
      </c>
      <c r="EH992">
        <v>201.07859999999999</v>
      </c>
      <c r="EI992">
        <v>36.078600000000002</v>
      </c>
      <c r="EJ992">
        <v>92.924000000000007</v>
      </c>
      <c r="EK992">
        <v>3.64</v>
      </c>
      <c r="EL992">
        <v>236.01949999999999</v>
      </c>
      <c r="EM992">
        <v>71.019499999999994</v>
      </c>
      <c r="EN992">
        <v>93.832999999999998</v>
      </c>
      <c r="EO992">
        <v>3.5880000000000001</v>
      </c>
      <c r="EP992">
        <v>219.61859999999999</v>
      </c>
      <c r="EQ992">
        <v>54.618600000000001</v>
      </c>
      <c r="ER992">
        <v>93.832999999999998</v>
      </c>
      <c r="ES992">
        <v>3.5880000000000001</v>
      </c>
      <c r="ET992">
        <v>214.822</v>
      </c>
      <c r="EU992">
        <v>49.822000000000003</v>
      </c>
      <c r="EV992">
        <v>93.832999999999998</v>
      </c>
      <c r="EW992">
        <v>3.5880000000000001</v>
      </c>
      <c r="EX992">
        <v>205.87119999999999</v>
      </c>
      <c r="EY992">
        <v>40.871200000000002</v>
      </c>
      <c r="EZ992">
        <v>93.832999999999998</v>
      </c>
      <c r="FA992">
        <v>3.5880000000000001</v>
      </c>
      <c r="FB992">
        <v>230.3914</v>
      </c>
      <c r="FC992">
        <v>65.391400000000004</v>
      </c>
      <c r="FD992">
        <v>72.070999999999998</v>
      </c>
      <c r="FE992">
        <v>5.0739999999999998</v>
      </c>
      <c r="FF992">
        <v>338.95920000000001</v>
      </c>
      <c r="FG992">
        <v>173.95920000000001</v>
      </c>
      <c r="FH992">
        <v>36.82</v>
      </c>
      <c r="FI992">
        <v>32.21</v>
      </c>
      <c r="FJ992">
        <v>70.239999999999995</v>
      </c>
      <c r="FK992">
        <v>-2.5499999999999998</v>
      </c>
      <c r="FL992">
        <v>71.325999999999993</v>
      </c>
      <c r="FM992">
        <v>28.73</v>
      </c>
      <c r="FN992">
        <v>0.69910000000000005</v>
      </c>
      <c r="FO992">
        <v>-42.921900000000001</v>
      </c>
      <c r="FP992">
        <v>0.70760000000000001</v>
      </c>
      <c r="FQ992">
        <v>-39.982999999999997</v>
      </c>
      <c r="FR992">
        <v>0.74309999999999998</v>
      </c>
      <c r="FS992">
        <v>-37.213000000000001</v>
      </c>
      <c r="FT992">
        <v>0.999</v>
      </c>
      <c r="FU992">
        <v>-26.1173</v>
      </c>
      <c r="FV992">
        <v>1.6145</v>
      </c>
      <c r="FW992">
        <v>-11.553100000000001</v>
      </c>
      <c r="FX992" t="s">
        <v>1779</v>
      </c>
      <c r="FY992">
        <v>77412.376000000004</v>
      </c>
    </row>
    <row r="993" spans="1:181" x14ac:dyDescent="0.35">
      <c r="A993">
        <v>996</v>
      </c>
      <c r="B993" t="s">
        <v>5707</v>
      </c>
      <c r="C993" t="s">
        <v>5688</v>
      </c>
      <c r="D993" t="s">
        <v>1784</v>
      </c>
      <c r="E993" t="s">
        <v>1785</v>
      </c>
      <c r="F993" t="s">
        <v>315</v>
      </c>
      <c r="G993" t="s">
        <v>304</v>
      </c>
      <c r="H993" t="s">
        <v>286</v>
      </c>
      <c r="I993" t="s">
        <v>304</v>
      </c>
      <c r="J993" t="s">
        <v>286</v>
      </c>
      <c r="K993" t="s">
        <v>304</v>
      </c>
      <c r="L993" t="s">
        <v>593</v>
      </c>
      <c r="M993" t="s">
        <v>193</v>
      </c>
      <c r="N993" t="s">
        <v>196</v>
      </c>
      <c r="O993" t="s">
        <v>197</v>
      </c>
      <c r="P993" t="s">
        <v>198</v>
      </c>
      <c r="Q993">
        <v>750</v>
      </c>
      <c r="R993" t="s">
        <v>198</v>
      </c>
      <c r="S993">
        <v>750</v>
      </c>
      <c r="T993">
        <v>5</v>
      </c>
      <c r="U993">
        <v>1</v>
      </c>
      <c r="V993" t="s">
        <v>199</v>
      </c>
      <c r="W993" t="s">
        <v>200</v>
      </c>
      <c r="X993">
        <v>1.375</v>
      </c>
      <c r="Y993" t="s">
        <v>193</v>
      </c>
      <c r="Z993" t="s">
        <v>5712</v>
      </c>
      <c r="AA993" t="s">
        <v>1786</v>
      </c>
      <c r="AB993">
        <v>60</v>
      </c>
      <c r="AD993">
        <v>-3</v>
      </c>
      <c r="AE993" t="s">
        <v>193</v>
      </c>
      <c r="AF993" t="s">
        <v>193</v>
      </c>
      <c r="AG993">
        <v>82.5</v>
      </c>
      <c r="AH993">
        <v>0</v>
      </c>
      <c r="AI993">
        <v>0</v>
      </c>
      <c r="AJ993" t="s">
        <v>193</v>
      </c>
      <c r="AK993" t="s">
        <v>193</v>
      </c>
      <c r="AM993">
        <v>5</v>
      </c>
      <c r="AN993">
        <v>22.5</v>
      </c>
      <c r="AO993" t="s">
        <v>193</v>
      </c>
      <c r="AP993">
        <v>5.5</v>
      </c>
      <c r="AQ993">
        <v>1.4059999999999999</v>
      </c>
      <c r="AR993">
        <v>99.850999999999999</v>
      </c>
      <c r="AS993" t="s">
        <v>202</v>
      </c>
      <c r="AT993" t="s">
        <v>203</v>
      </c>
      <c r="AU993" t="s">
        <v>204</v>
      </c>
      <c r="AV993" t="s">
        <v>205</v>
      </c>
      <c r="AW993">
        <v>7</v>
      </c>
      <c r="AX993">
        <v>2</v>
      </c>
      <c r="AY993">
        <v>5</v>
      </c>
      <c r="AZ993" t="s">
        <v>193</v>
      </c>
      <c r="BA993" t="s">
        <v>206</v>
      </c>
      <c r="BB993" t="s">
        <v>206</v>
      </c>
      <c r="BC993" t="s">
        <v>202</v>
      </c>
      <c r="BD993" t="s">
        <v>206</v>
      </c>
      <c r="BE993" t="s">
        <v>206</v>
      </c>
      <c r="BF993" t="s">
        <v>206</v>
      </c>
      <c r="BG993" t="s">
        <v>207</v>
      </c>
      <c r="BH993" t="s">
        <v>238</v>
      </c>
      <c r="BI993">
        <v>2000</v>
      </c>
      <c r="BK993" t="s">
        <v>206</v>
      </c>
      <c r="BL993" t="s">
        <v>208</v>
      </c>
      <c r="BM993" t="s">
        <v>350</v>
      </c>
      <c r="BN993" t="s">
        <v>218</v>
      </c>
      <c r="BO993" t="s">
        <v>220</v>
      </c>
      <c r="BP993" t="s">
        <v>32</v>
      </c>
      <c r="BQ993" t="s">
        <v>33</v>
      </c>
      <c r="BR993" t="s">
        <v>34</v>
      </c>
      <c r="BS993" t="s">
        <v>193</v>
      </c>
      <c r="BT993" t="s">
        <v>193</v>
      </c>
      <c r="BU993" t="s">
        <v>193</v>
      </c>
      <c r="BV993" t="s">
        <v>208</v>
      </c>
      <c r="BW993" t="s">
        <v>209</v>
      </c>
      <c r="BX993" t="s">
        <v>193</v>
      </c>
      <c r="BY993" t="s">
        <v>193</v>
      </c>
      <c r="BZ993" t="s">
        <v>470</v>
      </c>
      <c r="CA993" t="s">
        <v>1446</v>
      </c>
      <c r="CB993" t="s">
        <v>1787</v>
      </c>
      <c r="CC993" t="s">
        <v>1788</v>
      </c>
      <c r="CD993" t="s">
        <v>5626</v>
      </c>
      <c r="CE993">
        <v>1</v>
      </c>
      <c r="CF993">
        <v>1</v>
      </c>
      <c r="CG993" t="s">
        <v>214</v>
      </c>
      <c r="CH993" t="s">
        <v>215</v>
      </c>
      <c r="CI993" t="s">
        <v>215</v>
      </c>
      <c r="CJ993" t="s">
        <v>197</v>
      </c>
      <c r="CK993">
        <v>750</v>
      </c>
      <c r="CL993" t="s">
        <v>216</v>
      </c>
      <c r="CM993">
        <v>1</v>
      </c>
      <c r="CN993" t="s">
        <v>199</v>
      </c>
      <c r="CO993" t="s">
        <v>193</v>
      </c>
      <c r="CP993">
        <v>1</v>
      </c>
      <c r="CQ993">
        <v>250</v>
      </c>
      <c r="CR993" t="s">
        <v>193</v>
      </c>
      <c r="CS993" t="s">
        <v>193</v>
      </c>
      <c r="CT993" t="s">
        <v>193</v>
      </c>
      <c r="CU993" t="s">
        <v>193</v>
      </c>
      <c r="CV993" t="s">
        <v>193</v>
      </c>
      <c r="CW993" t="s">
        <v>1784</v>
      </c>
      <c r="CX993" t="s">
        <v>217</v>
      </c>
      <c r="CY993">
        <v>0.35</v>
      </c>
      <c r="CZ993">
        <v>2.625</v>
      </c>
      <c r="DA993" t="s">
        <v>206</v>
      </c>
      <c r="DB993" t="s">
        <v>193</v>
      </c>
      <c r="DC993" t="s">
        <v>193</v>
      </c>
      <c r="DD993" t="s">
        <v>193</v>
      </c>
      <c r="DE993" t="s">
        <v>193</v>
      </c>
      <c r="DF993" t="s">
        <v>193</v>
      </c>
      <c r="DG993" t="s">
        <v>1789</v>
      </c>
      <c r="DH993" t="s">
        <v>341</v>
      </c>
      <c r="DI993" t="s">
        <v>26</v>
      </c>
      <c r="DJ993" t="s">
        <v>31</v>
      </c>
      <c r="DK993" t="s">
        <v>193</v>
      </c>
      <c r="DL993" t="s">
        <v>222</v>
      </c>
      <c r="DM993" t="s">
        <v>222</v>
      </c>
      <c r="DN993" t="s">
        <v>223</v>
      </c>
      <c r="DO993" t="s">
        <v>1790</v>
      </c>
      <c r="DP993">
        <v>99.3</v>
      </c>
      <c r="DQ993">
        <v>1.5209999999999999</v>
      </c>
      <c r="DR993">
        <v>85.406700000000001</v>
      </c>
      <c r="DS993">
        <v>25.406700000000001</v>
      </c>
      <c r="DT993">
        <v>98.334999999999994</v>
      </c>
      <c r="DU993">
        <v>1.7250000000000001</v>
      </c>
      <c r="DV993">
        <v>102.187</v>
      </c>
      <c r="DW993">
        <v>42.186999999999998</v>
      </c>
      <c r="DX993">
        <v>98.334999999999994</v>
      </c>
      <c r="DY993">
        <v>1.7250000000000001</v>
      </c>
      <c r="DZ993">
        <v>112.23480000000001</v>
      </c>
      <c r="EA993">
        <v>52.2348</v>
      </c>
      <c r="EB993">
        <v>98.334999999999994</v>
      </c>
      <c r="EC993">
        <v>1.7250000000000001</v>
      </c>
      <c r="ED993">
        <v>100.8467</v>
      </c>
      <c r="EE993">
        <v>40.846699999999998</v>
      </c>
      <c r="EF993">
        <v>98.334999999999994</v>
      </c>
      <c r="EG993">
        <v>1.7250000000000001</v>
      </c>
      <c r="EH993">
        <v>123.486</v>
      </c>
      <c r="EI993">
        <v>63.485999999999997</v>
      </c>
      <c r="EJ993">
        <v>93.555999999999997</v>
      </c>
      <c r="EK993">
        <v>2.7719999999999998</v>
      </c>
      <c r="EL993">
        <v>202.88210000000001</v>
      </c>
      <c r="EM993">
        <v>142.88210000000001</v>
      </c>
      <c r="EN993">
        <v>93.555999999999997</v>
      </c>
      <c r="EO993">
        <v>2.7719999999999998</v>
      </c>
      <c r="EP993">
        <v>198.42930000000001</v>
      </c>
      <c r="EQ993">
        <v>138.42930000000001</v>
      </c>
      <c r="ER993">
        <v>93.555999999999997</v>
      </c>
      <c r="ES993">
        <v>2.7719999999999998</v>
      </c>
      <c r="ET993">
        <v>208.54750000000001</v>
      </c>
      <c r="EU993">
        <v>148.54750000000001</v>
      </c>
      <c r="EV993">
        <v>96.484999999999999</v>
      </c>
      <c r="EW993">
        <v>2.125</v>
      </c>
      <c r="EX993">
        <v>166.6833</v>
      </c>
      <c r="EY993">
        <v>106.6833</v>
      </c>
      <c r="EZ993">
        <v>96.716999999999999</v>
      </c>
      <c r="FA993">
        <v>2.0750000000000002</v>
      </c>
      <c r="FB993">
        <v>166.43950000000001</v>
      </c>
      <c r="FC993">
        <v>106.4395</v>
      </c>
      <c r="FD993">
        <v>97.995000000000005</v>
      </c>
      <c r="FE993">
        <v>1.8</v>
      </c>
      <c r="FF993">
        <v>127.7814</v>
      </c>
      <c r="FG993">
        <v>67.781400000000005</v>
      </c>
      <c r="FH993">
        <v>36.82</v>
      </c>
      <c r="FI993">
        <v>32.21</v>
      </c>
      <c r="FJ993">
        <v>70.239999999999995</v>
      </c>
      <c r="FK993">
        <v>-2.5499999999999998</v>
      </c>
      <c r="FL993">
        <v>71.325999999999993</v>
      </c>
      <c r="FM993">
        <v>28.73</v>
      </c>
      <c r="FN993">
        <v>0.69910000000000005</v>
      </c>
      <c r="FO993">
        <v>-42.921900000000001</v>
      </c>
      <c r="FP993">
        <v>0.70760000000000001</v>
      </c>
      <c r="FQ993">
        <v>-39.982999999999997</v>
      </c>
      <c r="FR993">
        <v>0.74309999999999998</v>
      </c>
      <c r="FS993">
        <v>-37.213000000000001</v>
      </c>
      <c r="FT993">
        <v>0.999</v>
      </c>
      <c r="FU993">
        <v>-26.1173</v>
      </c>
      <c r="FV993">
        <v>1.6145</v>
      </c>
      <c r="FW993">
        <v>-11.553100000000001</v>
      </c>
      <c r="FX993" t="s">
        <v>1791</v>
      </c>
      <c r="FY993">
        <v>107043.76519999999</v>
      </c>
    </row>
    <row r="994" spans="1:181" x14ac:dyDescent="0.35">
      <c r="A994">
        <v>997</v>
      </c>
      <c r="B994" t="s">
        <v>5707</v>
      </c>
      <c r="C994" t="s">
        <v>5692</v>
      </c>
      <c r="D994" t="s">
        <v>1792</v>
      </c>
      <c r="E994" t="s">
        <v>1793</v>
      </c>
      <c r="F994" t="s">
        <v>232</v>
      </c>
      <c r="G994" t="s">
        <v>304</v>
      </c>
      <c r="H994" t="s">
        <v>233</v>
      </c>
      <c r="I994" t="s">
        <v>304</v>
      </c>
      <c r="J994" t="s">
        <v>316</v>
      </c>
      <c r="K994" t="s">
        <v>193</v>
      </c>
      <c r="L994" t="s">
        <v>683</v>
      </c>
      <c r="M994">
        <v>6</v>
      </c>
      <c r="N994" t="s">
        <v>196</v>
      </c>
      <c r="O994" t="s">
        <v>197</v>
      </c>
      <c r="P994" t="s">
        <v>198</v>
      </c>
      <c r="Q994">
        <v>2000</v>
      </c>
      <c r="R994" t="s">
        <v>198</v>
      </c>
      <c r="S994">
        <v>500</v>
      </c>
      <c r="T994">
        <v>5.4</v>
      </c>
      <c r="U994">
        <v>3</v>
      </c>
      <c r="V994" t="s">
        <v>199</v>
      </c>
      <c r="W994" t="s">
        <v>200</v>
      </c>
      <c r="X994">
        <v>1.45</v>
      </c>
      <c r="Y994" t="s">
        <v>193</v>
      </c>
      <c r="Z994" t="s">
        <v>5279</v>
      </c>
      <c r="AA994" t="s">
        <v>1786</v>
      </c>
      <c r="AB994">
        <v>75</v>
      </c>
      <c r="AD994" t="s">
        <v>193</v>
      </c>
      <c r="AE994" t="s">
        <v>193</v>
      </c>
      <c r="AF994" t="s">
        <v>193</v>
      </c>
      <c r="AG994">
        <v>105</v>
      </c>
      <c r="AH994">
        <v>0</v>
      </c>
      <c r="AI994">
        <v>0</v>
      </c>
      <c r="AJ994" t="s">
        <v>193</v>
      </c>
      <c r="AK994" t="s">
        <v>193</v>
      </c>
      <c r="AM994">
        <v>2.5</v>
      </c>
      <c r="AN994">
        <v>30</v>
      </c>
      <c r="AO994" t="s">
        <v>193</v>
      </c>
      <c r="AP994">
        <v>6.95</v>
      </c>
      <c r="AQ994">
        <v>1.4850000000000001</v>
      </c>
      <c r="AR994">
        <v>99.816000000000003</v>
      </c>
      <c r="AS994" t="s">
        <v>202</v>
      </c>
      <c r="AT994" t="s">
        <v>203</v>
      </c>
      <c r="AU994" t="s">
        <v>204</v>
      </c>
      <c r="AV994" t="s">
        <v>205</v>
      </c>
      <c r="AW994">
        <v>8</v>
      </c>
      <c r="AX994">
        <v>5</v>
      </c>
      <c r="AY994">
        <v>3</v>
      </c>
      <c r="AZ994" t="s">
        <v>193</v>
      </c>
      <c r="BA994" t="s">
        <v>206</v>
      </c>
      <c r="BB994" t="s">
        <v>206</v>
      </c>
      <c r="BC994" t="s">
        <v>202</v>
      </c>
      <c r="BD994" t="s">
        <v>202</v>
      </c>
      <c r="BE994" t="s">
        <v>206</v>
      </c>
      <c r="BF994" t="s">
        <v>206</v>
      </c>
      <c r="BG994" t="s">
        <v>207</v>
      </c>
      <c r="BH994" t="s">
        <v>193</v>
      </c>
      <c r="BI994">
        <v>1000</v>
      </c>
      <c r="BK994" t="s">
        <v>206</v>
      </c>
      <c r="BL994" t="s">
        <v>208</v>
      </c>
      <c r="BM994" t="s">
        <v>218</v>
      </c>
      <c r="BN994" t="s">
        <v>30</v>
      </c>
      <c r="BO994" t="s">
        <v>32</v>
      </c>
      <c r="BP994" t="s">
        <v>240</v>
      </c>
      <c r="BQ994" t="s">
        <v>35</v>
      </c>
      <c r="BR994" t="s">
        <v>270</v>
      </c>
      <c r="BS994" t="s">
        <v>220</v>
      </c>
      <c r="BT994" t="s">
        <v>193</v>
      </c>
      <c r="BU994" t="s">
        <v>193</v>
      </c>
      <c r="BV994" t="s">
        <v>208</v>
      </c>
      <c r="BW994" t="s">
        <v>209</v>
      </c>
      <c r="BX994" t="s">
        <v>197</v>
      </c>
      <c r="BY994" t="s">
        <v>193</v>
      </c>
      <c r="BZ994" t="s">
        <v>211</v>
      </c>
      <c r="CA994" t="s">
        <v>1794</v>
      </c>
      <c r="CB994" t="s">
        <v>1795</v>
      </c>
      <c r="CC994" t="s">
        <v>1796</v>
      </c>
      <c r="CD994" t="s">
        <v>5626</v>
      </c>
      <c r="CE994">
        <v>1</v>
      </c>
      <c r="CF994">
        <v>1</v>
      </c>
      <c r="CG994" t="s">
        <v>214</v>
      </c>
      <c r="CH994" t="s">
        <v>215</v>
      </c>
      <c r="CI994" t="s">
        <v>215</v>
      </c>
      <c r="CJ994" t="s">
        <v>197</v>
      </c>
      <c r="CK994">
        <v>500</v>
      </c>
      <c r="CL994" t="s">
        <v>216</v>
      </c>
      <c r="CM994">
        <v>1</v>
      </c>
      <c r="CN994" t="s">
        <v>199</v>
      </c>
      <c r="CO994" t="s">
        <v>193</v>
      </c>
      <c r="CP994">
        <v>1</v>
      </c>
      <c r="CQ994" t="s">
        <v>193</v>
      </c>
      <c r="CR994" t="s">
        <v>193</v>
      </c>
      <c r="CS994" t="s">
        <v>193</v>
      </c>
      <c r="CT994" t="s">
        <v>193</v>
      </c>
      <c r="CU994" t="s">
        <v>193</v>
      </c>
      <c r="CV994" t="s">
        <v>193</v>
      </c>
      <c r="CW994" t="s">
        <v>1792</v>
      </c>
      <c r="CX994" t="s">
        <v>217</v>
      </c>
      <c r="CY994">
        <v>0.35</v>
      </c>
      <c r="CZ994">
        <v>1.75</v>
      </c>
      <c r="DA994" t="s">
        <v>206</v>
      </c>
      <c r="DB994" t="s">
        <v>193</v>
      </c>
      <c r="DC994" t="s">
        <v>193</v>
      </c>
      <c r="DD994" t="s">
        <v>193</v>
      </c>
      <c r="DE994" t="s">
        <v>193</v>
      </c>
      <c r="DF994" t="s">
        <v>193</v>
      </c>
      <c r="DG994" t="s">
        <v>354</v>
      </c>
      <c r="DH994" t="s">
        <v>1789</v>
      </c>
      <c r="DI994" t="s">
        <v>543</v>
      </c>
      <c r="DJ994" t="s">
        <v>248</v>
      </c>
      <c r="DK994" t="s">
        <v>26</v>
      </c>
      <c r="DL994" t="s">
        <v>222</v>
      </c>
      <c r="DM994" t="s">
        <v>222</v>
      </c>
      <c r="DN994" t="s">
        <v>223</v>
      </c>
      <c r="DO994" t="s">
        <v>1790</v>
      </c>
      <c r="DP994">
        <v>100.21299999999999</v>
      </c>
      <c r="DQ994">
        <v>1.409</v>
      </c>
      <c r="DR994">
        <v>66.613600000000005</v>
      </c>
      <c r="DS994">
        <v>-8.3864000000000001</v>
      </c>
      <c r="DT994">
        <v>99.962999999999994</v>
      </c>
      <c r="DU994">
        <v>1.4570000000000001</v>
      </c>
      <c r="DV994">
        <v>67.471900000000005</v>
      </c>
      <c r="DW994">
        <v>-7.5281000000000002</v>
      </c>
      <c r="DX994">
        <v>99.066000000000003</v>
      </c>
      <c r="DY994">
        <v>1.629</v>
      </c>
      <c r="DZ994">
        <v>95.185100000000006</v>
      </c>
      <c r="EA994">
        <v>20.185099999999998</v>
      </c>
      <c r="EB994">
        <v>98.39</v>
      </c>
      <c r="EC994">
        <v>1.76</v>
      </c>
      <c r="ED994">
        <v>115.0942</v>
      </c>
      <c r="EE994">
        <v>40.094200000000001</v>
      </c>
      <c r="EF994">
        <v>97.72</v>
      </c>
      <c r="EG994">
        <v>1.891</v>
      </c>
      <c r="EH994">
        <v>141.41460000000001</v>
      </c>
      <c r="EI994">
        <v>66.414599999999993</v>
      </c>
      <c r="EJ994">
        <v>97.286000000000001</v>
      </c>
      <c r="EK994">
        <v>1.9770000000000001</v>
      </c>
      <c r="EL994">
        <v>131.0067</v>
      </c>
      <c r="EM994">
        <v>56.006700000000002</v>
      </c>
      <c r="EN994">
        <v>96.777000000000001</v>
      </c>
      <c r="EO994">
        <v>2.0779999999999998</v>
      </c>
      <c r="EP994">
        <v>137.48699999999999</v>
      </c>
      <c r="EQ994">
        <v>62.487000000000002</v>
      </c>
      <c r="ER994">
        <v>95.971000000000004</v>
      </c>
      <c r="ES994">
        <v>2.2389999999999999</v>
      </c>
      <c r="ET994">
        <v>163.63480000000001</v>
      </c>
      <c r="EU994">
        <v>88.634799999999998</v>
      </c>
      <c r="EV994">
        <v>94.959000000000003</v>
      </c>
      <c r="EW994">
        <v>2.4430000000000001</v>
      </c>
      <c r="EX994">
        <v>172.64670000000001</v>
      </c>
      <c r="EY994">
        <v>97.646699999999996</v>
      </c>
      <c r="EZ994">
        <v>94.959000000000003</v>
      </c>
      <c r="FA994">
        <v>2.4430000000000001</v>
      </c>
      <c r="FB994">
        <v>195.286</v>
      </c>
      <c r="FC994">
        <v>120.286</v>
      </c>
      <c r="FD994">
        <v>94.959000000000003</v>
      </c>
      <c r="FE994">
        <v>2.4430000000000001</v>
      </c>
      <c r="FF994">
        <v>169.9821</v>
      </c>
      <c r="FG994">
        <v>94.982100000000003</v>
      </c>
      <c r="FH994">
        <v>36.82</v>
      </c>
      <c r="FI994">
        <v>32.21</v>
      </c>
      <c r="FJ994">
        <v>70.239999999999995</v>
      </c>
      <c r="FK994">
        <v>-2.5499999999999998</v>
      </c>
      <c r="FL994">
        <v>71.325999999999993</v>
      </c>
      <c r="FM994">
        <v>28.73</v>
      </c>
      <c r="FN994">
        <v>0.69910000000000005</v>
      </c>
      <c r="FO994">
        <v>-42.921900000000001</v>
      </c>
      <c r="FP994">
        <v>0.70760000000000001</v>
      </c>
      <c r="FQ994">
        <v>-39.982999999999997</v>
      </c>
      <c r="FR994">
        <v>0.74309999999999998</v>
      </c>
      <c r="FS994">
        <v>-37.213000000000001</v>
      </c>
      <c r="FT994">
        <v>0.999</v>
      </c>
      <c r="FU994">
        <v>-26.1173</v>
      </c>
      <c r="FV994">
        <v>1.6145</v>
      </c>
      <c r="FW994">
        <v>-11.553100000000001</v>
      </c>
      <c r="FX994" t="s">
        <v>1797</v>
      </c>
      <c r="FY994">
        <v>195381.56210000001</v>
      </c>
    </row>
    <row r="995" spans="1:181" x14ac:dyDescent="0.35">
      <c r="A995">
        <v>998</v>
      </c>
      <c r="B995" t="s">
        <v>5707</v>
      </c>
      <c r="C995" t="s">
        <v>5692</v>
      </c>
      <c r="D995" t="s">
        <v>1792</v>
      </c>
      <c r="E995" t="s">
        <v>1793</v>
      </c>
      <c r="F995" t="s">
        <v>232</v>
      </c>
      <c r="G995" t="s">
        <v>304</v>
      </c>
      <c r="H995" t="s">
        <v>233</v>
      </c>
      <c r="I995" t="s">
        <v>304</v>
      </c>
      <c r="J995" t="s">
        <v>316</v>
      </c>
      <c r="K995" t="s">
        <v>193</v>
      </c>
      <c r="L995" t="s">
        <v>683</v>
      </c>
      <c r="M995" t="s">
        <v>193</v>
      </c>
      <c r="N995" t="s">
        <v>196</v>
      </c>
      <c r="O995" t="s">
        <v>197</v>
      </c>
      <c r="P995" t="s">
        <v>198</v>
      </c>
      <c r="Q995">
        <v>2000</v>
      </c>
      <c r="R995" t="s">
        <v>198</v>
      </c>
      <c r="S995">
        <v>750</v>
      </c>
      <c r="T995">
        <v>10</v>
      </c>
      <c r="U995">
        <v>3</v>
      </c>
      <c r="V995" t="s">
        <v>199</v>
      </c>
      <c r="W995" t="s">
        <v>200</v>
      </c>
      <c r="X995">
        <v>2.125</v>
      </c>
      <c r="Y995" t="s">
        <v>193</v>
      </c>
      <c r="Z995" t="s">
        <v>5401</v>
      </c>
      <c r="AA995" t="s">
        <v>1544</v>
      </c>
      <c r="AB995">
        <v>115</v>
      </c>
      <c r="AD995" t="s">
        <v>193</v>
      </c>
      <c r="AE995" t="s">
        <v>193</v>
      </c>
      <c r="AF995" t="s">
        <v>193</v>
      </c>
      <c r="AG995">
        <v>135</v>
      </c>
      <c r="AH995">
        <v>0</v>
      </c>
      <c r="AI995">
        <v>0</v>
      </c>
      <c r="AJ995" t="s">
        <v>193</v>
      </c>
      <c r="AK995" t="s">
        <v>193</v>
      </c>
      <c r="AM995">
        <v>10</v>
      </c>
      <c r="AN995">
        <v>20</v>
      </c>
      <c r="AO995" t="s">
        <v>193</v>
      </c>
      <c r="AP995">
        <v>6.36</v>
      </c>
      <c r="AQ995">
        <v>2.1309999999999998</v>
      </c>
      <c r="AR995">
        <v>99.945999999999998</v>
      </c>
      <c r="AS995" t="s">
        <v>202</v>
      </c>
      <c r="AT995" t="s">
        <v>203</v>
      </c>
      <c r="AU995" t="s">
        <v>204</v>
      </c>
      <c r="AV995" t="s">
        <v>205</v>
      </c>
      <c r="AW995">
        <v>8</v>
      </c>
      <c r="AX995">
        <v>5</v>
      </c>
      <c r="AY995">
        <v>3</v>
      </c>
      <c r="AZ995" t="s">
        <v>193</v>
      </c>
      <c r="BA995" t="s">
        <v>206</v>
      </c>
      <c r="BB995" t="s">
        <v>206</v>
      </c>
      <c r="BC995" t="s">
        <v>202</v>
      </c>
      <c r="BD995" t="s">
        <v>202</v>
      </c>
      <c r="BE995" t="s">
        <v>206</v>
      </c>
      <c r="BF995" t="s">
        <v>206</v>
      </c>
      <c r="BG995" t="s">
        <v>207</v>
      </c>
      <c r="BH995" t="s">
        <v>193</v>
      </c>
      <c r="BI995">
        <v>1000</v>
      </c>
      <c r="BK995" t="s">
        <v>206</v>
      </c>
      <c r="BL995" t="s">
        <v>208</v>
      </c>
      <c r="BM995" t="s">
        <v>218</v>
      </c>
      <c r="BN995" t="s">
        <v>30</v>
      </c>
      <c r="BO995" t="s">
        <v>32</v>
      </c>
      <c r="BP995" t="s">
        <v>240</v>
      </c>
      <c r="BQ995" t="s">
        <v>35</v>
      </c>
      <c r="BR995" t="s">
        <v>270</v>
      </c>
      <c r="BS995" t="s">
        <v>220</v>
      </c>
      <c r="BT995" t="s">
        <v>193</v>
      </c>
      <c r="BU995" t="s">
        <v>193</v>
      </c>
      <c r="BV995" t="s">
        <v>208</v>
      </c>
      <c r="BW995" t="s">
        <v>209</v>
      </c>
      <c r="BX995" t="s">
        <v>197</v>
      </c>
      <c r="BY995" t="s">
        <v>193</v>
      </c>
      <c r="BZ995" t="s">
        <v>211</v>
      </c>
      <c r="CA995" t="s">
        <v>1794</v>
      </c>
      <c r="CB995" t="s">
        <v>1798</v>
      </c>
      <c r="CC995" t="s">
        <v>1799</v>
      </c>
      <c r="CD995" t="s">
        <v>5626</v>
      </c>
      <c r="CE995">
        <v>1</v>
      </c>
      <c r="CF995">
        <v>0</v>
      </c>
      <c r="CG995" t="s">
        <v>214</v>
      </c>
      <c r="CH995" t="s">
        <v>215</v>
      </c>
      <c r="CI995" t="s">
        <v>215</v>
      </c>
      <c r="CJ995" t="s">
        <v>197</v>
      </c>
      <c r="CK995">
        <v>750</v>
      </c>
      <c r="CL995" t="s">
        <v>216</v>
      </c>
      <c r="CM995">
        <v>1</v>
      </c>
      <c r="CN995" t="s">
        <v>199</v>
      </c>
      <c r="CO995" t="s">
        <v>193</v>
      </c>
      <c r="CP995">
        <v>3</v>
      </c>
      <c r="CQ995" t="s">
        <v>193</v>
      </c>
      <c r="CR995" t="s">
        <v>193</v>
      </c>
      <c r="CS995" t="s">
        <v>193</v>
      </c>
      <c r="CT995" t="s">
        <v>193</v>
      </c>
      <c r="CU995" t="s">
        <v>193</v>
      </c>
      <c r="CV995" t="s">
        <v>193</v>
      </c>
      <c r="CW995" t="s">
        <v>1792</v>
      </c>
      <c r="CX995" t="s">
        <v>217</v>
      </c>
      <c r="CY995">
        <v>0.45</v>
      </c>
      <c r="CZ995">
        <v>3.37</v>
      </c>
      <c r="DA995" t="s">
        <v>206</v>
      </c>
      <c r="DB995" t="s">
        <v>193</v>
      </c>
      <c r="DC995" t="s">
        <v>193</v>
      </c>
      <c r="DD995" t="s">
        <v>193</v>
      </c>
      <c r="DE995" t="s">
        <v>193</v>
      </c>
      <c r="DF995" t="s">
        <v>193</v>
      </c>
      <c r="DG995" t="s">
        <v>354</v>
      </c>
      <c r="DH995" t="s">
        <v>1789</v>
      </c>
      <c r="DI995" t="s">
        <v>26</v>
      </c>
      <c r="DJ995" t="s">
        <v>1010</v>
      </c>
      <c r="DK995" t="s">
        <v>557</v>
      </c>
      <c r="DL995" t="s">
        <v>222</v>
      </c>
      <c r="DM995" t="s">
        <v>222</v>
      </c>
      <c r="DN995" t="s">
        <v>223</v>
      </c>
      <c r="DO995" t="s">
        <v>1547</v>
      </c>
      <c r="DP995">
        <v>100.748</v>
      </c>
      <c r="DQ995">
        <v>2.04</v>
      </c>
      <c r="DR995">
        <v>104.1165</v>
      </c>
      <c r="DS995">
        <v>-10.8835</v>
      </c>
      <c r="DT995">
        <v>100.92400000000001</v>
      </c>
      <c r="DU995">
        <v>2.02</v>
      </c>
      <c r="DV995">
        <v>96.792400000000001</v>
      </c>
      <c r="DW995">
        <v>-18.207599999999999</v>
      </c>
      <c r="DX995">
        <v>101.224</v>
      </c>
      <c r="DY995">
        <v>1.986</v>
      </c>
      <c r="DZ995">
        <v>107.4461</v>
      </c>
      <c r="EA995">
        <v>-7.5538999999999996</v>
      </c>
      <c r="EB995">
        <v>100.211</v>
      </c>
      <c r="EC995">
        <v>2.101</v>
      </c>
      <c r="ED995">
        <v>133.89240000000001</v>
      </c>
      <c r="EE995">
        <v>18.892399999999999</v>
      </c>
      <c r="EF995">
        <v>98.872</v>
      </c>
      <c r="EG995">
        <v>2.2519999999999998</v>
      </c>
      <c r="EH995">
        <v>171.15039999999999</v>
      </c>
      <c r="EI995">
        <v>56.150399999999998</v>
      </c>
      <c r="EJ995">
        <v>99.183999999999997</v>
      </c>
      <c r="EK995">
        <v>2.2170000000000001</v>
      </c>
      <c r="EL995">
        <v>141.42070000000001</v>
      </c>
      <c r="EM995">
        <v>26.4207</v>
      </c>
      <c r="EN995">
        <v>96.626999999999995</v>
      </c>
      <c r="EO995">
        <v>2.5099999999999998</v>
      </c>
      <c r="EP995">
        <v>164.06299999999999</v>
      </c>
      <c r="EQ995">
        <v>49.063000000000002</v>
      </c>
      <c r="ER995">
        <v>95.679000000000002</v>
      </c>
      <c r="ES995">
        <v>2.621</v>
      </c>
      <c r="ET995">
        <v>181.73429999999999</v>
      </c>
      <c r="EU995">
        <v>66.734300000000005</v>
      </c>
      <c r="EV995">
        <v>91.203999999999994</v>
      </c>
      <c r="EW995">
        <v>3.1619999999999999</v>
      </c>
      <c r="EX995">
        <v>220.18549999999999</v>
      </c>
      <c r="EY995">
        <v>105.1855</v>
      </c>
      <c r="EZ995">
        <v>85.38</v>
      </c>
      <c r="FA995">
        <v>3.9129999999999998</v>
      </c>
      <c r="FB995">
        <v>319.50060000000002</v>
      </c>
      <c r="FC995">
        <v>204.50059999999999</v>
      </c>
      <c r="FD995">
        <v>83.617999999999995</v>
      </c>
      <c r="FE995">
        <v>4.1539999999999999</v>
      </c>
      <c r="FF995">
        <v>307.57240000000002</v>
      </c>
      <c r="FG995">
        <v>192.57239999999999</v>
      </c>
      <c r="FH995">
        <v>36.82</v>
      </c>
      <c r="FI995">
        <v>32.21</v>
      </c>
      <c r="FJ995">
        <v>70.239999999999995</v>
      </c>
      <c r="FK995">
        <v>-2.5499999999999998</v>
      </c>
      <c r="FL995">
        <v>71.325999999999993</v>
      </c>
      <c r="FM995">
        <v>28.73</v>
      </c>
      <c r="FN995">
        <v>0.69910000000000005</v>
      </c>
      <c r="FO995">
        <v>-42.921900000000001</v>
      </c>
      <c r="FP995">
        <v>0.70760000000000001</v>
      </c>
      <c r="FQ995">
        <v>-39.982999999999997</v>
      </c>
      <c r="FR995">
        <v>0.74309999999999998</v>
      </c>
      <c r="FS995">
        <v>-37.213000000000001</v>
      </c>
      <c r="FT995">
        <v>0.999</v>
      </c>
      <c r="FU995">
        <v>-26.1173</v>
      </c>
      <c r="FV995">
        <v>1.6145</v>
      </c>
      <c r="FW995">
        <v>-11.553100000000001</v>
      </c>
      <c r="FX995" t="s">
        <v>1797</v>
      </c>
      <c r="FY995">
        <v>195381.56210000001</v>
      </c>
    </row>
    <row r="996" spans="1:181" x14ac:dyDescent="0.35">
      <c r="A996">
        <v>999</v>
      </c>
      <c r="B996" t="s">
        <v>5707</v>
      </c>
      <c r="C996" t="s">
        <v>5692</v>
      </c>
      <c r="D996" t="s">
        <v>1792</v>
      </c>
      <c r="E996" t="s">
        <v>1793</v>
      </c>
      <c r="F996" t="s">
        <v>232</v>
      </c>
      <c r="G996" t="s">
        <v>304</v>
      </c>
      <c r="H996" t="s">
        <v>233</v>
      </c>
      <c r="I996" t="s">
        <v>304</v>
      </c>
      <c r="J996" t="s">
        <v>316</v>
      </c>
      <c r="K996" t="s">
        <v>193</v>
      </c>
      <c r="L996" t="s">
        <v>683</v>
      </c>
      <c r="M996" t="s">
        <v>193</v>
      </c>
      <c r="N996" t="s">
        <v>196</v>
      </c>
      <c r="O996" t="s">
        <v>197</v>
      </c>
      <c r="P996" t="s">
        <v>198</v>
      </c>
      <c r="Q996">
        <v>2000</v>
      </c>
      <c r="R996" t="s">
        <v>198</v>
      </c>
      <c r="S996">
        <v>750</v>
      </c>
      <c r="T996">
        <v>30</v>
      </c>
      <c r="U996">
        <v>3</v>
      </c>
      <c r="V996" t="s">
        <v>199</v>
      </c>
      <c r="W996" t="s">
        <v>200</v>
      </c>
      <c r="X996">
        <v>3.625</v>
      </c>
      <c r="Y996" t="s">
        <v>193</v>
      </c>
      <c r="Z996" t="s">
        <v>5713</v>
      </c>
      <c r="AA996" t="s">
        <v>1800</v>
      </c>
      <c r="AB996">
        <v>160</v>
      </c>
      <c r="AD996">
        <v>-2</v>
      </c>
      <c r="AE996" t="s">
        <v>193</v>
      </c>
      <c r="AF996" t="s">
        <v>193</v>
      </c>
      <c r="AG996">
        <v>180</v>
      </c>
      <c r="AH996">
        <v>0</v>
      </c>
      <c r="AI996">
        <v>0</v>
      </c>
      <c r="AJ996" t="s">
        <v>193</v>
      </c>
      <c r="AK996" t="s">
        <v>193</v>
      </c>
      <c r="AM996">
        <v>10</v>
      </c>
      <c r="AN996">
        <v>20</v>
      </c>
      <c r="AO996" t="s">
        <v>193</v>
      </c>
      <c r="AP996">
        <v>6.17</v>
      </c>
      <c r="AQ996">
        <v>3.1880000000000002</v>
      </c>
      <c r="AR996">
        <v>108.227</v>
      </c>
      <c r="AS996" t="s">
        <v>202</v>
      </c>
      <c r="AT996" t="s">
        <v>203</v>
      </c>
      <c r="AU996" t="s">
        <v>204</v>
      </c>
      <c r="AV996" t="s">
        <v>205</v>
      </c>
      <c r="AW996">
        <v>8</v>
      </c>
      <c r="AX996">
        <v>5</v>
      </c>
      <c r="AY996">
        <v>3</v>
      </c>
      <c r="AZ996" t="s">
        <v>193</v>
      </c>
      <c r="BA996" t="s">
        <v>206</v>
      </c>
      <c r="BB996" t="s">
        <v>206</v>
      </c>
      <c r="BC996" t="s">
        <v>202</v>
      </c>
      <c r="BD996" t="s">
        <v>202</v>
      </c>
      <c r="BE996" t="s">
        <v>206</v>
      </c>
      <c r="BF996" t="s">
        <v>206</v>
      </c>
      <c r="BG996" t="s">
        <v>207</v>
      </c>
      <c r="BH996" t="s">
        <v>193</v>
      </c>
      <c r="BI996">
        <v>1000</v>
      </c>
      <c r="BK996" t="s">
        <v>206</v>
      </c>
      <c r="BL996" t="s">
        <v>208</v>
      </c>
      <c r="BM996" t="s">
        <v>218</v>
      </c>
      <c r="BN996" t="s">
        <v>30</v>
      </c>
      <c r="BO996" t="s">
        <v>32</v>
      </c>
      <c r="BP996" t="s">
        <v>240</v>
      </c>
      <c r="BQ996" t="s">
        <v>35</v>
      </c>
      <c r="BR996" t="s">
        <v>270</v>
      </c>
      <c r="BS996" t="s">
        <v>220</v>
      </c>
      <c r="BT996" t="s">
        <v>193</v>
      </c>
      <c r="BU996" t="s">
        <v>193</v>
      </c>
      <c r="BV996" t="s">
        <v>208</v>
      </c>
      <c r="BW996" t="s">
        <v>209</v>
      </c>
      <c r="BX996" t="s">
        <v>202</v>
      </c>
      <c r="BY996" t="s">
        <v>193</v>
      </c>
      <c r="BZ996" t="s">
        <v>211</v>
      </c>
      <c r="CA996" t="s">
        <v>1794</v>
      </c>
      <c r="CB996" t="s">
        <v>1801</v>
      </c>
      <c r="CC996" t="s">
        <v>1802</v>
      </c>
      <c r="CD996" t="s">
        <v>5626</v>
      </c>
      <c r="CE996">
        <v>1</v>
      </c>
      <c r="CF996">
        <v>0</v>
      </c>
      <c r="CG996" t="s">
        <v>214</v>
      </c>
      <c r="CH996" t="s">
        <v>215</v>
      </c>
      <c r="CI996" t="s">
        <v>215</v>
      </c>
      <c r="CJ996" t="s">
        <v>197</v>
      </c>
      <c r="CK996">
        <v>750</v>
      </c>
      <c r="CL996" t="s">
        <v>216</v>
      </c>
      <c r="CM996">
        <v>1</v>
      </c>
      <c r="CN996" t="s">
        <v>199</v>
      </c>
      <c r="CO996" t="s">
        <v>193</v>
      </c>
      <c r="CP996">
        <v>6</v>
      </c>
      <c r="CQ996" t="s">
        <v>193</v>
      </c>
      <c r="CR996" t="s">
        <v>193</v>
      </c>
      <c r="CS996" t="s">
        <v>193</v>
      </c>
      <c r="CT996" t="s">
        <v>193</v>
      </c>
      <c r="CU996" t="s">
        <v>193</v>
      </c>
      <c r="CV996" t="s">
        <v>193</v>
      </c>
      <c r="CW996" t="s">
        <v>1792</v>
      </c>
      <c r="CX996" t="s">
        <v>217</v>
      </c>
      <c r="CY996">
        <v>0.875</v>
      </c>
      <c r="CZ996">
        <v>6.56</v>
      </c>
      <c r="DA996" t="s">
        <v>206</v>
      </c>
      <c r="DB996" t="s">
        <v>193</v>
      </c>
      <c r="DC996" t="s">
        <v>193</v>
      </c>
      <c r="DD996" t="s">
        <v>193</v>
      </c>
      <c r="DE996" t="s">
        <v>193</v>
      </c>
      <c r="DF996" t="s">
        <v>193</v>
      </c>
      <c r="DG996" t="s">
        <v>354</v>
      </c>
      <c r="DH996" t="s">
        <v>1789</v>
      </c>
      <c r="DI996" t="s">
        <v>543</v>
      </c>
      <c r="DJ996" t="s">
        <v>248</v>
      </c>
      <c r="DK996" t="s">
        <v>26</v>
      </c>
      <c r="DL996" t="s">
        <v>222</v>
      </c>
      <c r="DM996" t="s">
        <v>222</v>
      </c>
      <c r="DN996" t="s">
        <v>223</v>
      </c>
      <c r="DO996" t="s">
        <v>1803</v>
      </c>
      <c r="DP996">
        <v>109.566</v>
      </c>
      <c r="DQ996">
        <v>3.121</v>
      </c>
      <c r="DR996">
        <v>151.3912</v>
      </c>
      <c r="DS996">
        <v>-8.6088000000000005</v>
      </c>
      <c r="DT996">
        <v>112.751</v>
      </c>
      <c r="DU996">
        <v>2.9660000000000002</v>
      </c>
      <c r="DV996">
        <v>126.905</v>
      </c>
      <c r="DW996">
        <v>-33.094999999999999</v>
      </c>
      <c r="DX996">
        <v>110.746</v>
      </c>
      <c r="DY996">
        <v>3.0630000000000002</v>
      </c>
      <c r="DZ996">
        <v>152.74430000000001</v>
      </c>
      <c r="EA996">
        <v>-7.2557</v>
      </c>
      <c r="EB996">
        <v>108.621</v>
      </c>
      <c r="EC996">
        <v>3.1680000000000001</v>
      </c>
      <c r="ED996">
        <v>187.81610000000001</v>
      </c>
      <c r="EE996">
        <v>27.816099999999999</v>
      </c>
      <c r="EF996">
        <v>104.54</v>
      </c>
      <c r="EG996">
        <v>3.3780000000000001</v>
      </c>
      <c r="EH996">
        <v>236.98500000000001</v>
      </c>
      <c r="EI996">
        <v>76.984999999999999</v>
      </c>
      <c r="EJ996">
        <v>99.584999999999994</v>
      </c>
      <c r="EK996">
        <v>3.6480000000000001</v>
      </c>
      <c r="EL996">
        <v>234.15289999999999</v>
      </c>
      <c r="EM996">
        <v>74.152900000000002</v>
      </c>
      <c r="EN996">
        <v>98.694000000000003</v>
      </c>
      <c r="EO996">
        <v>3.698</v>
      </c>
      <c r="EP996">
        <v>227.81</v>
      </c>
      <c r="EQ996">
        <v>67.81</v>
      </c>
      <c r="ER996">
        <v>98.677999999999997</v>
      </c>
      <c r="ES996">
        <v>3.6989999999999998</v>
      </c>
      <c r="ET996">
        <v>224.39080000000001</v>
      </c>
      <c r="EU996">
        <v>64.390799999999999</v>
      </c>
      <c r="EV996">
        <v>96.346000000000004</v>
      </c>
      <c r="EW996">
        <v>3.8330000000000002</v>
      </c>
      <c r="EX996">
        <v>228.41630000000001</v>
      </c>
      <c r="EY996">
        <v>68.416300000000007</v>
      </c>
      <c r="EZ996">
        <v>83.325999999999993</v>
      </c>
      <c r="FA996">
        <v>4.673</v>
      </c>
      <c r="FB996">
        <v>336.98149999999998</v>
      </c>
      <c r="FC996">
        <v>176.98150000000001</v>
      </c>
      <c r="FD996">
        <v>77.465999999999994</v>
      </c>
      <c r="FE996">
        <v>5.1139999999999999</v>
      </c>
      <c r="FF996">
        <v>342.51240000000001</v>
      </c>
      <c r="FG996">
        <v>182.51240000000001</v>
      </c>
      <c r="FH996">
        <v>36.82</v>
      </c>
      <c r="FI996">
        <v>32.21</v>
      </c>
      <c r="FJ996">
        <v>70.239999999999995</v>
      </c>
      <c r="FK996">
        <v>-2.5499999999999998</v>
      </c>
      <c r="FL996">
        <v>71.325999999999993</v>
      </c>
      <c r="FM996">
        <v>28.73</v>
      </c>
      <c r="FN996">
        <v>0.69910000000000005</v>
      </c>
      <c r="FO996">
        <v>-42.921900000000001</v>
      </c>
      <c r="FP996">
        <v>0.70760000000000001</v>
      </c>
      <c r="FQ996">
        <v>-39.982999999999997</v>
      </c>
      <c r="FR996">
        <v>0.74309999999999998</v>
      </c>
      <c r="FS996">
        <v>-37.213000000000001</v>
      </c>
      <c r="FT996">
        <v>0.999</v>
      </c>
      <c r="FU996">
        <v>-26.1173</v>
      </c>
      <c r="FV996">
        <v>1.6145</v>
      </c>
      <c r="FW996">
        <v>-11.553100000000001</v>
      </c>
      <c r="FX996" t="s">
        <v>1797</v>
      </c>
      <c r="FY996">
        <v>195381.56210000001</v>
      </c>
    </row>
    <row r="997" spans="1:181" x14ac:dyDescent="0.35">
      <c r="A997">
        <v>1000</v>
      </c>
      <c r="B997" t="s">
        <v>5707</v>
      </c>
      <c r="C997" t="s">
        <v>5709</v>
      </c>
      <c r="D997" t="s">
        <v>1804</v>
      </c>
      <c r="E997" t="s">
        <v>1805</v>
      </c>
      <c r="F997" t="s">
        <v>192</v>
      </c>
      <c r="G997" t="s">
        <v>304</v>
      </c>
      <c r="H997" t="s">
        <v>194</v>
      </c>
      <c r="I997" t="s">
        <v>304</v>
      </c>
      <c r="J997" t="s">
        <v>316</v>
      </c>
      <c r="K997" t="s">
        <v>193</v>
      </c>
      <c r="L997" t="s">
        <v>540</v>
      </c>
      <c r="M997" t="s">
        <v>193</v>
      </c>
      <c r="N997" t="s">
        <v>196</v>
      </c>
      <c r="O997" t="s">
        <v>197</v>
      </c>
      <c r="P997" t="s">
        <v>198</v>
      </c>
      <c r="Q997">
        <v>350</v>
      </c>
      <c r="R997" t="s">
        <v>198</v>
      </c>
      <c r="S997">
        <v>350</v>
      </c>
      <c r="T997">
        <v>31</v>
      </c>
      <c r="U997">
        <v>1</v>
      </c>
      <c r="V997" t="s">
        <v>199</v>
      </c>
      <c r="W997" t="s">
        <v>200</v>
      </c>
      <c r="X997">
        <v>2.9</v>
      </c>
      <c r="Y997" t="s">
        <v>193</v>
      </c>
      <c r="Z997" t="s">
        <v>5594</v>
      </c>
      <c r="AA997" t="s">
        <v>999</v>
      </c>
      <c r="AB997">
        <v>130</v>
      </c>
      <c r="AD997">
        <v>-2</v>
      </c>
      <c r="AE997" t="s">
        <v>193</v>
      </c>
      <c r="AF997" t="s">
        <v>193</v>
      </c>
      <c r="AG997">
        <v>155</v>
      </c>
      <c r="AH997">
        <v>0</v>
      </c>
      <c r="AI997">
        <v>0</v>
      </c>
      <c r="AJ997" t="s">
        <v>193</v>
      </c>
      <c r="AK997" t="s">
        <v>193</v>
      </c>
      <c r="AM997">
        <v>5</v>
      </c>
      <c r="AN997">
        <v>25</v>
      </c>
      <c r="AO997" t="s">
        <v>193</v>
      </c>
      <c r="AP997">
        <v>7.1</v>
      </c>
      <c r="AQ997">
        <v>2.9119999999999999</v>
      </c>
      <c r="AR997">
        <v>99.754999999999995</v>
      </c>
      <c r="AS997" t="s">
        <v>202</v>
      </c>
      <c r="AT997" t="s">
        <v>203</v>
      </c>
      <c r="AU997" t="s">
        <v>204</v>
      </c>
      <c r="AV997" t="s">
        <v>265</v>
      </c>
      <c r="AW997">
        <v>5</v>
      </c>
      <c r="AX997">
        <v>5</v>
      </c>
      <c r="AY997" t="s">
        <v>193</v>
      </c>
      <c r="AZ997" t="s">
        <v>193</v>
      </c>
      <c r="BA997" t="s">
        <v>206</v>
      </c>
      <c r="BB997" t="s">
        <v>206</v>
      </c>
      <c r="BC997" t="s">
        <v>202</v>
      </c>
      <c r="BD997" t="s">
        <v>206</v>
      </c>
      <c r="BE997" t="s">
        <v>206</v>
      </c>
      <c r="BF997" t="s">
        <v>206</v>
      </c>
      <c r="BG997" t="s">
        <v>552</v>
      </c>
      <c r="BH997" t="s">
        <v>207</v>
      </c>
      <c r="BI997">
        <v>1000</v>
      </c>
      <c r="BK997" t="s">
        <v>206</v>
      </c>
      <c r="BL997" t="s">
        <v>350</v>
      </c>
      <c r="BM997" t="s">
        <v>340</v>
      </c>
      <c r="BN997" t="s">
        <v>240</v>
      </c>
      <c r="BO997" t="s">
        <v>511</v>
      </c>
      <c r="BP997" t="s">
        <v>1806</v>
      </c>
      <c r="BQ997" t="s">
        <v>193</v>
      </c>
      <c r="BR997" t="s">
        <v>193</v>
      </c>
      <c r="BS997" t="s">
        <v>193</v>
      </c>
      <c r="BT997" t="s">
        <v>193</v>
      </c>
      <c r="BU997" t="s">
        <v>193</v>
      </c>
      <c r="BV997" t="s">
        <v>350</v>
      </c>
      <c r="BW997" t="s">
        <v>209</v>
      </c>
      <c r="BX997" t="s">
        <v>197</v>
      </c>
      <c r="BY997" t="s">
        <v>193</v>
      </c>
      <c r="BZ997" t="s">
        <v>243</v>
      </c>
      <c r="CA997" t="s">
        <v>337</v>
      </c>
      <c r="CB997" t="s">
        <v>1807</v>
      </c>
      <c r="CC997" t="s">
        <v>1808</v>
      </c>
      <c r="CD997" t="s">
        <v>5626</v>
      </c>
      <c r="CE997">
        <v>1</v>
      </c>
      <c r="CF997">
        <v>1</v>
      </c>
      <c r="CG997" t="s">
        <v>214</v>
      </c>
      <c r="CH997" t="s">
        <v>215</v>
      </c>
      <c r="CI997" t="s">
        <v>215</v>
      </c>
      <c r="CJ997" t="s">
        <v>197</v>
      </c>
      <c r="CK997">
        <v>350</v>
      </c>
      <c r="CL997" t="s">
        <v>216</v>
      </c>
      <c r="CM997">
        <v>1</v>
      </c>
      <c r="CN997" t="s">
        <v>199</v>
      </c>
      <c r="CO997" t="s">
        <v>193</v>
      </c>
      <c r="CP997">
        <v>6</v>
      </c>
      <c r="CQ997" t="s">
        <v>193</v>
      </c>
      <c r="CR997" t="s">
        <v>193</v>
      </c>
      <c r="CS997" t="s">
        <v>193</v>
      </c>
      <c r="CT997" t="s">
        <v>193</v>
      </c>
      <c r="CU997" t="s">
        <v>193</v>
      </c>
      <c r="CV997" t="s">
        <v>193</v>
      </c>
      <c r="CW997" t="s">
        <v>1804</v>
      </c>
      <c r="CX997" t="s">
        <v>217</v>
      </c>
      <c r="CY997">
        <v>0.875</v>
      </c>
      <c r="CZ997">
        <v>3.0630000000000002</v>
      </c>
      <c r="DA997" t="s">
        <v>206</v>
      </c>
      <c r="DB997" t="s">
        <v>193</v>
      </c>
      <c r="DC997" t="s">
        <v>193</v>
      </c>
      <c r="DD997" t="s">
        <v>193</v>
      </c>
      <c r="DE997" t="s">
        <v>193</v>
      </c>
      <c r="DF997" t="s">
        <v>193</v>
      </c>
      <c r="DG997" t="s">
        <v>1789</v>
      </c>
      <c r="DH997" t="s">
        <v>193</v>
      </c>
      <c r="DI997" t="s">
        <v>193</v>
      </c>
      <c r="DJ997" t="s">
        <v>193</v>
      </c>
      <c r="DK997" t="s">
        <v>193</v>
      </c>
      <c r="DL997" t="s">
        <v>222</v>
      </c>
      <c r="DM997" t="s">
        <v>222</v>
      </c>
      <c r="DN997" t="s">
        <v>223</v>
      </c>
      <c r="DO997" t="s">
        <v>1002</v>
      </c>
      <c r="DP997">
        <v>106.666</v>
      </c>
      <c r="DQ997">
        <v>2.5830000000000002</v>
      </c>
      <c r="DR997">
        <v>88.308800000000005</v>
      </c>
      <c r="DS997">
        <v>-41.691200000000002</v>
      </c>
      <c r="DT997">
        <v>105.967</v>
      </c>
      <c r="DU997">
        <v>2.6150000000000002</v>
      </c>
      <c r="DV997">
        <v>107.6009</v>
      </c>
      <c r="DW997">
        <v>-22.399100000000001</v>
      </c>
      <c r="DX997">
        <v>105.967</v>
      </c>
      <c r="DY997">
        <v>2.6150000000000002</v>
      </c>
      <c r="DZ997">
        <v>132.78620000000001</v>
      </c>
      <c r="EA997">
        <v>2.7862</v>
      </c>
      <c r="EB997">
        <v>99.715000000000003</v>
      </c>
      <c r="EC997">
        <v>2.9140000000000001</v>
      </c>
      <c r="ED997">
        <v>191.04669999999999</v>
      </c>
      <c r="EE997">
        <v>61.046700000000001</v>
      </c>
      <c r="EF997">
        <v>94.26</v>
      </c>
      <c r="EG997">
        <v>3.1930000000000001</v>
      </c>
      <c r="EH997">
        <v>190.60050000000001</v>
      </c>
      <c r="EI997">
        <v>60.600499999999997</v>
      </c>
      <c r="EJ997">
        <v>92.456000000000003</v>
      </c>
      <c r="EK997">
        <v>3.29</v>
      </c>
      <c r="EL997">
        <v>188.61150000000001</v>
      </c>
      <c r="EM997">
        <v>58.611499999999999</v>
      </c>
      <c r="EN997">
        <v>94.468000000000004</v>
      </c>
      <c r="EO997">
        <v>3.1819999999999999</v>
      </c>
      <c r="EP997">
        <v>173.19579999999999</v>
      </c>
      <c r="EQ997">
        <v>43.195799999999998</v>
      </c>
      <c r="ER997">
        <v>94.147999999999996</v>
      </c>
      <c r="ES997">
        <v>3.1989999999999998</v>
      </c>
      <c r="ET997">
        <v>164.50790000000001</v>
      </c>
      <c r="EU997">
        <v>34.507899999999999</v>
      </c>
      <c r="EV997">
        <v>94.147999999999996</v>
      </c>
      <c r="EW997">
        <v>3.1989999999999998</v>
      </c>
      <c r="EX997">
        <v>190.8578</v>
      </c>
      <c r="EY997">
        <v>60.857799999999997</v>
      </c>
      <c r="EZ997">
        <v>94.147999999999996</v>
      </c>
      <c r="FA997">
        <v>3.1989999999999998</v>
      </c>
      <c r="FB997">
        <v>150.39660000000001</v>
      </c>
      <c r="FC997">
        <v>20.396599999999999</v>
      </c>
      <c r="FD997">
        <v>94.147999999999996</v>
      </c>
      <c r="FE997">
        <v>3.1989999999999998</v>
      </c>
      <c r="FF997">
        <v>139.35169999999999</v>
      </c>
      <c r="FG997">
        <v>9.3516999999999992</v>
      </c>
      <c r="FH997">
        <v>36.82</v>
      </c>
      <c r="FI997">
        <v>32.21</v>
      </c>
      <c r="FJ997">
        <v>70.239999999999995</v>
      </c>
      <c r="FK997">
        <v>-2.5499999999999998</v>
      </c>
      <c r="FL997">
        <v>71.325999999999993</v>
      </c>
      <c r="FM997">
        <v>28.73</v>
      </c>
      <c r="FN997">
        <v>0.69910000000000005</v>
      </c>
      <c r="FO997">
        <v>-42.921900000000001</v>
      </c>
      <c r="FP997">
        <v>0.70760000000000001</v>
      </c>
      <c r="FQ997">
        <v>-39.982999999999997</v>
      </c>
      <c r="FR997">
        <v>0.74309999999999998</v>
      </c>
      <c r="FS997">
        <v>-37.213000000000001</v>
      </c>
      <c r="FT997">
        <v>0.999</v>
      </c>
      <c r="FU997">
        <v>-26.1173</v>
      </c>
      <c r="FV997">
        <v>1.6145</v>
      </c>
      <c r="FW997">
        <v>-11.553100000000001</v>
      </c>
      <c r="FX997" t="s">
        <v>1809</v>
      </c>
      <c r="FY997" t="s">
        <v>252</v>
      </c>
    </row>
    <row r="998" spans="1:181" x14ac:dyDescent="0.35">
      <c r="A998">
        <v>1001</v>
      </c>
      <c r="B998" t="s">
        <v>5714</v>
      </c>
      <c r="C998" t="s">
        <v>5715</v>
      </c>
      <c r="D998" t="s">
        <v>1752</v>
      </c>
      <c r="E998" t="s">
        <v>1753</v>
      </c>
      <c r="F998" t="s">
        <v>441</v>
      </c>
      <c r="G998" t="s">
        <v>304</v>
      </c>
      <c r="H998" t="s">
        <v>286</v>
      </c>
      <c r="I998" t="s">
        <v>304</v>
      </c>
      <c r="J998" t="s">
        <v>316</v>
      </c>
      <c r="K998" t="s">
        <v>193</v>
      </c>
      <c r="L998" t="s">
        <v>531</v>
      </c>
      <c r="M998" t="s">
        <v>193</v>
      </c>
      <c r="N998" t="s">
        <v>196</v>
      </c>
      <c r="O998" t="s">
        <v>197</v>
      </c>
      <c r="P998" t="s">
        <v>198</v>
      </c>
      <c r="Q998">
        <v>500</v>
      </c>
      <c r="R998" t="s">
        <v>198</v>
      </c>
      <c r="S998">
        <v>500</v>
      </c>
      <c r="T998">
        <v>4.9000000000000004</v>
      </c>
      <c r="U998">
        <v>1</v>
      </c>
      <c r="V998" t="s">
        <v>199</v>
      </c>
      <c r="W998" t="s">
        <v>200</v>
      </c>
      <c r="X998">
        <v>1.85</v>
      </c>
      <c r="Y998" t="s">
        <v>193</v>
      </c>
      <c r="Z998" t="s">
        <v>5716</v>
      </c>
      <c r="AA998" t="s">
        <v>1264</v>
      </c>
      <c r="AB998">
        <v>60</v>
      </c>
      <c r="AD998">
        <v>-5</v>
      </c>
      <c r="AE998" t="s">
        <v>193</v>
      </c>
      <c r="AF998" t="s">
        <v>193</v>
      </c>
      <c r="AG998">
        <v>65</v>
      </c>
      <c r="AH998">
        <v>0</v>
      </c>
      <c r="AI998">
        <v>0</v>
      </c>
      <c r="AJ998" t="s">
        <v>193</v>
      </c>
      <c r="AK998" t="s">
        <v>193</v>
      </c>
      <c r="AM998">
        <v>10</v>
      </c>
      <c r="AN998">
        <v>5</v>
      </c>
      <c r="AO998" t="s">
        <v>193</v>
      </c>
      <c r="AP998">
        <v>1.7</v>
      </c>
      <c r="AQ998">
        <v>1.909</v>
      </c>
      <c r="AR998">
        <v>99.721999999999994</v>
      </c>
      <c r="AS998" t="s">
        <v>202</v>
      </c>
      <c r="AT998" t="s">
        <v>203</v>
      </c>
      <c r="AU998" t="s">
        <v>204</v>
      </c>
      <c r="AV998" t="s">
        <v>205</v>
      </c>
      <c r="AW998">
        <v>5</v>
      </c>
      <c r="AX998">
        <v>2</v>
      </c>
      <c r="AY998">
        <v>3</v>
      </c>
      <c r="AZ998" t="s">
        <v>193</v>
      </c>
      <c r="BA998" t="s">
        <v>202</v>
      </c>
      <c r="BB998" t="s">
        <v>206</v>
      </c>
      <c r="BC998" t="s">
        <v>202</v>
      </c>
      <c r="BD998" t="s">
        <v>202</v>
      </c>
      <c r="BE998" t="s">
        <v>206</v>
      </c>
      <c r="BF998" t="s">
        <v>206</v>
      </c>
      <c r="BG998" t="s">
        <v>207</v>
      </c>
      <c r="BH998" t="s">
        <v>193</v>
      </c>
      <c r="BI998">
        <v>2000</v>
      </c>
      <c r="BK998" t="s">
        <v>206</v>
      </c>
      <c r="BL998" t="s">
        <v>208</v>
      </c>
      <c r="BM998" t="s">
        <v>32</v>
      </c>
      <c r="BN998" t="s">
        <v>220</v>
      </c>
      <c r="BO998" t="s">
        <v>341</v>
      </c>
      <c r="BP998" t="s">
        <v>240</v>
      </c>
      <c r="BQ998" t="s">
        <v>193</v>
      </c>
      <c r="BR998" t="s">
        <v>193</v>
      </c>
      <c r="BS998" t="s">
        <v>193</v>
      </c>
      <c r="BT998" t="s">
        <v>193</v>
      </c>
      <c r="BU998" t="s">
        <v>193</v>
      </c>
      <c r="BV998" t="s">
        <v>208</v>
      </c>
      <c r="BW998" t="s">
        <v>209</v>
      </c>
      <c r="BX998" t="s">
        <v>197</v>
      </c>
      <c r="BY998" t="s">
        <v>193</v>
      </c>
      <c r="BZ998" t="s">
        <v>879</v>
      </c>
      <c r="CA998" t="s">
        <v>880</v>
      </c>
      <c r="CB998" t="s">
        <v>1754</v>
      </c>
      <c r="CC998" t="s">
        <v>1755</v>
      </c>
      <c r="CD998" t="s">
        <v>5717</v>
      </c>
      <c r="CE998">
        <v>1</v>
      </c>
      <c r="CF998">
        <v>1</v>
      </c>
      <c r="CG998" t="s">
        <v>214</v>
      </c>
      <c r="CH998" t="s">
        <v>215</v>
      </c>
      <c r="CI998" t="s">
        <v>215</v>
      </c>
      <c r="CJ998" t="s">
        <v>197</v>
      </c>
      <c r="CK998">
        <v>500</v>
      </c>
      <c r="CL998" t="s">
        <v>216</v>
      </c>
      <c r="CM998">
        <v>1</v>
      </c>
      <c r="CN998" t="s">
        <v>199</v>
      </c>
      <c r="CO998" t="s">
        <v>193</v>
      </c>
      <c r="CP998">
        <v>1</v>
      </c>
      <c r="CQ998" t="s">
        <v>193</v>
      </c>
      <c r="CR998" t="s">
        <v>193</v>
      </c>
      <c r="CS998" t="s">
        <v>193</v>
      </c>
      <c r="CT998" t="s">
        <v>193</v>
      </c>
      <c r="CU998" t="s">
        <v>193</v>
      </c>
      <c r="CV998" t="s">
        <v>193</v>
      </c>
      <c r="CW998" t="s">
        <v>1752</v>
      </c>
      <c r="CX998" t="s">
        <v>217</v>
      </c>
      <c r="CY998">
        <v>0.6</v>
      </c>
      <c r="CZ998">
        <v>3</v>
      </c>
      <c r="DA998" t="s">
        <v>206</v>
      </c>
      <c r="DB998" t="s">
        <v>193</v>
      </c>
      <c r="DC998" t="s">
        <v>193</v>
      </c>
      <c r="DD998" t="s">
        <v>193</v>
      </c>
      <c r="DE998" t="s">
        <v>193</v>
      </c>
      <c r="DF998" t="s">
        <v>193</v>
      </c>
      <c r="DG998" t="s">
        <v>342</v>
      </c>
      <c r="DH998" t="s">
        <v>339</v>
      </c>
      <c r="DI998" t="s">
        <v>35</v>
      </c>
      <c r="DJ998" t="s">
        <v>247</v>
      </c>
      <c r="DK998" t="s">
        <v>266</v>
      </c>
      <c r="DL998" t="s">
        <v>222</v>
      </c>
      <c r="DM998" t="s">
        <v>222</v>
      </c>
      <c r="DN998" t="s">
        <v>223</v>
      </c>
      <c r="DO998" t="s">
        <v>1267</v>
      </c>
      <c r="DP998">
        <v>100.649</v>
      </c>
      <c r="DQ998">
        <v>1.7110000000000001</v>
      </c>
      <c r="DR998">
        <v>50.1464</v>
      </c>
      <c r="DS998">
        <v>-9.8536000000000001</v>
      </c>
      <c r="DT998">
        <v>100.58199999999999</v>
      </c>
      <c r="DU998">
        <v>1.7250000000000001</v>
      </c>
      <c r="DV998">
        <v>54.163600000000002</v>
      </c>
      <c r="DW998">
        <v>-5.8364000000000003</v>
      </c>
      <c r="DX998">
        <v>101.223</v>
      </c>
      <c r="DY998">
        <v>1.5880000000000001</v>
      </c>
      <c r="DZ998">
        <v>42.917499999999997</v>
      </c>
      <c r="EA998">
        <v>-17.0825</v>
      </c>
      <c r="EB998">
        <v>101.18899999999999</v>
      </c>
      <c r="EC998">
        <v>1.595</v>
      </c>
      <c r="ED998">
        <v>52.2727</v>
      </c>
      <c r="EE998">
        <v>-7.7272999999999996</v>
      </c>
      <c r="EF998">
        <v>101.18899999999999</v>
      </c>
      <c r="EG998">
        <v>1.595</v>
      </c>
      <c r="EH998">
        <v>65.880399999999995</v>
      </c>
      <c r="EI998">
        <v>5.8803999999999998</v>
      </c>
      <c r="EJ998">
        <v>101.18899999999999</v>
      </c>
      <c r="EK998">
        <v>1.595</v>
      </c>
      <c r="EL998">
        <v>64.9358</v>
      </c>
      <c r="EM998">
        <v>4.9358000000000004</v>
      </c>
      <c r="EN998">
        <v>101.18899999999999</v>
      </c>
      <c r="EO998">
        <v>1.595</v>
      </c>
      <c r="EP998">
        <v>84.873099999999994</v>
      </c>
      <c r="EQ998">
        <v>24.873100000000001</v>
      </c>
      <c r="ER998">
        <v>101.776</v>
      </c>
      <c r="ES998">
        <v>1.4690000000000001</v>
      </c>
      <c r="ET998">
        <v>67.507300000000001</v>
      </c>
      <c r="EU998">
        <v>7.5072999999999999</v>
      </c>
      <c r="EV998">
        <v>101.063</v>
      </c>
      <c r="EW998">
        <v>1.621</v>
      </c>
      <c r="EX998">
        <v>93.046700000000001</v>
      </c>
      <c r="EY998">
        <v>33.046700000000001</v>
      </c>
      <c r="EZ998">
        <v>101.063</v>
      </c>
      <c r="FA998">
        <v>1.621</v>
      </c>
      <c r="FB998">
        <v>99.303100000000001</v>
      </c>
      <c r="FC998">
        <v>39.303100000000001</v>
      </c>
      <c r="FD998">
        <v>101.063</v>
      </c>
      <c r="FE998">
        <v>1.621</v>
      </c>
      <c r="FF998">
        <v>111.5673</v>
      </c>
      <c r="FG998">
        <v>51.567300000000003</v>
      </c>
      <c r="FH998">
        <v>17.079999999999998</v>
      </c>
      <c r="FI998">
        <v>20.71</v>
      </c>
      <c r="FJ998">
        <v>70.989999999999995</v>
      </c>
      <c r="FK998">
        <v>2.25</v>
      </c>
      <c r="FL998">
        <v>46.545999999999999</v>
      </c>
      <c r="FM998">
        <v>6.39</v>
      </c>
      <c r="FN998">
        <v>1.3543000000000001</v>
      </c>
      <c r="FO998">
        <v>-5.1502999999999997</v>
      </c>
      <c r="FP998">
        <v>1.3186</v>
      </c>
      <c r="FQ998">
        <v>-5.5743</v>
      </c>
      <c r="FR998">
        <v>1.3224</v>
      </c>
      <c r="FS998">
        <v>-6.6037999999999997</v>
      </c>
      <c r="FT998">
        <v>1.4713000000000001</v>
      </c>
      <c r="FU998">
        <v>-7.1672000000000002</v>
      </c>
      <c r="FV998">
        <v>1.9147000000000001</v>
      </c>
      <c r="FW998">
        <v>-6.1006</v>
      </c>
      <c r="FX998" t="s">
        <v>1756</v>
      </c>
      <c r="FY998">
        <v>18564.030699999999</v>
      </c>
    </row>
    <row r="999" spans="1:181" x14ac:dyDescent="0.35">
      <c r="A999">
        <v>1002</v>
      </c>
      <c r="B999" t="s">
        <v>5718</v>
      </c>
      <c r="C999" t="s">
        <v>5719</v>
      </c>
      <c r="D999" t="s">
        <v>1731</v>
      </c>
      <c r="E999" t="s">
        <v>1732</v>
      </c>
      <c r="F999" t="s">
        <v>260</v>
      </c>
      <c r="G999" t="s">
        <v>304</v>
      </c>
      <c r="H999" t="s">
        <v>262</v>
      </c>
      <c r="I999" t="s">
        <v>304</v>
      </c>
      <c r="J999" t="s">
        <v>262</v>
      </c>
      <c r="K999" t="s">
        <v>304</v>
      </c>
      <c r="L999" t="s">
        <v>1733</v>
      </c>
      <c r="M999">
        <v>5</v>
      </c>
      <c r="N999" t="s">
        <v>196</v>
      </c>
      <c r="O999" t="s">
        <v>197</v>
      </c>
      <c r="P999" t="s">
        <v>198</v>
      </c>
      <c r="Q999">
        <v>750</v>
      </c>
      <c r="R999" t="s">
        <v>198</v>
      </c>
      <c r="S999">
        <v>750</v>
      </c>
      <c r="T999">
        <v>10</v>
      </c>
      <c r="U999">
        <v>1</v>
      </c>
      <c r="V999" t="s">
        <v>199</v>
      </c>
      <c r="W999" t="s">
        <v>200</v>
      </c>
      <c r="X999">
        <v>3.3</v>
      </c>
      <c r="Y999" t="s">
        <v>193</v>
      </c>
      <c r="Z999" t="s">
        <v>5401</v>
      </c>
      <c r="AA999" t="s">
        <v>1544</v>
      </c>
      <c r="AB999">
        <v>185</v>
      </c>
      <c r="AD999">
        <v>-8</v>
      </c>
      <c r="AE999" t="s">
        <v>193</v>
      </c>
      <c r="AF999" t="s">
        <v>193</v>
      </c>
      <c r="AG999">
        <v>185</v>
      </c>
      <c r="AH999">
        <v>0</v>
      </c>
      <c r="AI999">
        <v>0</v>
      </c>
      <c r="AJ999" t="s">
        <v>193</v>
      </c>
      <c r="AK999" t="s">
        <v>193</v>
      </c>
      <c r="AM999">
        <v>15</v>
      </c>
      <c r="AN999">
        <v>0</v>
      </c>
      <c r="AO999" t="s">
        <v>193</v>
      </c>
      <c r="AP999">
        <v>1.47</v>
      </c>
      <c r="AQ999">
        <v>3.3769999999999998</v>
      </c>
      <c r="AR999">
        <v>99.35</v>
      </c>
      <c r="AS999" t="s">
        <v>202</v>
      </c>
      <c r="AT999" t="s">
        <v>203</v>
      </c>
      <c r="AU999" t="s">
        <v>204</v>
      </c>
      <c r="AV999" t="s">
        <v>205</v>
      </c>
      <c r="AW999">
        <v>7</v>
      </c>
      <c r="AX999">
        <v>3</v>
      </c>
      <c r="AY999">
        <v>4</v>
      </c>
      <c r="AZ999" t="s">
        <v>193</v>
      </c>
      <c r="BA999" t="s">
        <v>202</v>
      </c>
      <c r="BB999" t="s">
        <v>206</v>
      </c>
      <c r="BC999" t="s">
        <v>206</v>
      </c>
      <c r="BD999" t="s">
        <v>202</v>
      </c>
      <c r="BE999" t="s">
        <v>206</v>
      </c>
      <c r="BF999" t="s">
        <v>206</v>
      </c>
      <c r="BG999" t="s">
        <v>552</v>
      </c>
      <c r="BH999" t="s">
        <v>193</v>
      </c>
      <c r="BI999">
        <v>2000</v>
      </c>
      <c r="BK999" t="s">
        <v>206</v>
      </c>
      <c r="BL999" t="s">
        <v>208</v>
      </c>
      <c r="BM999" t="s">
        <v>29</v>
      </c>
      <c r="BN999" t="s">
        <v>32</v>
      </c>
      <c r="BO999" t="s">
        <v>26</v>
      </c>
      <c r="BP999" t="s">
        <v>220</v>
      </c>
      <c r="BQ999" t="s">
        <v>30</v>
      </c>
      <c r="BR999" t="s">
        <v>240</v>
      </c>
      <c r="BS999" t="s">
        <v>193</v>
      </c>
      <c r="BT999" t="s">
        <v>193</v>
      </c>
      <c r="BU999" t="s">
        <v>193</v>
      </c>
      <c r="BV999" t="s">
        <v>208</v>
      </c>
      <c r="BW999" t="s">
        <v>209</v>
      </c>
      <c r="BX999" t="s">
        <v>197</v>
      </c>
      <c r="BY999" t="s">
        <v>193</v>
      </c>
      <c r="BZ999" t="s">
        <v>470</v>
      </c>
      <c r="CA999" t="s">
        <v>485</v>
      </c>
      <c r="CB999" t="s">
        <v>1734</v>
      </c>
      <c r="CC999" t="s">
        <v>1735</v>
      </c>
      <c r="CD999" t="s">
        <v>5717</v>
      </c>
      <c r="CE999">
        <v>1</v>
      </c>
      <c r="CF999">
        <v>1</v>
      </c>
      <c r="CG999" t="s">
        <v>214</v>
      </c>
      <c r="CH999" t="s">
        <v>215</v>
      </c>
      <c r="CI999" t="s">
        <v>215</v>
      </c>
      <c r="CJ999" t="s">
        <v>197</v>
      </c>
      <c r="CK999">
        <v>750</v>
      </c>
      <c r="CL999" t="s">
        <v>216</v>
      </c>
      <c r="CM999">
        <v>1</v>
      </c>
      <c r="CN999" t="s">
        <v>199</v>
      </c>
      <c r="CO999" t="s">
        <v>193</v>
      </c>
      <c r="CP999" t="s">
        <v>193</v>
      </c>
      <c r="CQ999">
        <v>250</v>
      </c>
      <c r="CR999" t="s">
        <v>193</v>
      </c>
      <c r="CS999" t="s">
        <v>193</v>
      </c>
      <c r="CT999" t="s">
        <v>193</v>
      </c>
      <c r="CU999" t="s">
        <v>193</v>
      </c>
      <c r="CV999" t="s">
        <v>193</v>
      </c>
      <c r="CW999" t="s">
        <v>1731</v>
      </c>
      <c r="CX999" t="s">
        <v>217</v>
      </c>
      <c r="CY999">
        <v>0.65</v>
      </c>
      <c r="CZ999">
        <v>4.875</v>
      </c>
      <c r="DA999" t="s">
        <v>206</v>
      </c>
      <c r="DB999" t="s">
        <v>193</v>
      </c>
      <c r="DC999" t="s">
        <v>193</v>
      </c>
      <c r="DD999" t="s">
        <v>193</v>
      </c>
      <c r="DE999" t="s">
        <v>193</v>
      </c>
      <c r="DF999" t="s">
        <v>193</v>
      </c>
      <c r="DG999" t="s">
        <v>218</v>
      </c>
      <c r="DH999" t="s">
        <v>34</v>
      </c>
      <c r="DI999" t="s">
        <v>193</v>
      </c>
      <c r="DJ999" t="s">
        <v>193</v>
      </c>
      <c r="DK999" t="s">
        <v>193</v>
      </c>
      <c r="DL999" t="s">
        <v>222</v>
      </c>
      <c r="DM999" t="s">
        <v>222</v>
      </c>
      <c r="DN999" t="s">
        <v>223</v>
      </c>
      <c r="DO999" t="s">
        <v>1547</v>
      </c>
      <c r="DP999">
        <v>100.60899999999999</v>
      </c>
      <c r="DQ999">
        <v>3.2269999999999999</v>
      </c>
      <c r="DR999">
        <v>175.57480000000001</v>
      </c>
      <c r="DS999">
        <v>-9.4252000000000002</v>
      </c>
      <c r="DT999">
        <v>100.675</v>
      </c>
      <c r="DU999">
        <v>3.2189999999999999</v>
      </c>
      <c r="DV999">
        <v>184.85339999999999</v>
      </c>
      <c r="DW999">
        <v>-0.14660000000000001</v>
      </c>
      <c r="DX999">
        <v>100.25</v>
      </c>
      <c r="DY999">
        <v>3.27</v>
      </c>
      <c r="DZ999">
        <v>191.79409999999999</v>
      </c>
      <c r="EA999">
        <v>6.7941000000000003</v>
      </c>
      <c r="EB999">
        <v>100.749</v>
      </c>
      <c r="EC999">
        <v>3.21</v>
      </c>
      <c r="ED999">
        <v>187.29849999999999</v>
      </c>
      <c r="EE999">
        <v>2.2985000000000002</v>
      </c>
      <c r="EF999">
        <v>100.749</v>
      </c>
      <c r="EG999">
        <v>3.21</v>
      </c>
      <c r="EH999">
        <v>194.9529</v>
      </c>
      <c r="EI999">
        <v>9.9528999999999996</v>
      </c>
      <c r="EJ999">
        <v>101.52800000000001</v>
      </c>
      <c r="EK999">
        <v>3.117</v>
      </c>
      <c r="EL999">
        <v>196.84989999999999</v>
      </c>
      <c r="EM999">
        <v>11.8499</v>
      </c>
      <c r="EN999">
        <v>101.64400000000001</v>
      </c>
      <c r="EO999">
        <v>3.1030000000000002</v>
      </c>
      <c r="EP999">
        <v>193.98500000000001</v>
      </c>
      <c r="EQ999">
        <v>8.9849999999999994</v>
      </c>
      <c r="ER999">
        <v>101.512</v>
      </c>
      <c r="ES999">
        <v>3.1190000000000002</v>
      </c>
      <c r="ET999">
        <v>212.01650000000001</v>
      </c>
      <c r="EU999">
        <v>27.016500000000001</v>
      </c>
      <c r="EV999">
        <v>100.032</v>
      </c>
      <c r="EW999">
        <v>3.2959999999999998</v>
      </c>
      <c r="EX999">
        <v>224.39240000000001</v>
      </c>
      <c r="EY999">
        <v>39.392400000000002</v>
      </c>
      <c r="EZ999">
        <v>100.00700000000001</v>
      </c>
      <c r="FA999">
        <v>3.2989999999999999</v>
      </c>
      <c r="FB999">
        <v>238.74610000000001</v>
      </c>
      <c r="FC999">
        <v>53.746099999999998</v>
      </c>
      <c r="FD999">
        <v>100.00700000000001</v>
      </c>
      <c r="FE999">
        <v>3.2989999999999999</v>
      </c>
      <c r="FF999">
        <v>253.69239999999999</v>
      </c>
      <c r="FG999">
        <v>68.692400000000006</v>
      </c>
      <c r="FH999">
        <v>15.56</v>
      </c>
      <c r="FI999">
        <v>13.25</v>
      </c>
      <c r="FJ999">
        <v>69.61</v>
      </c>
      <c r="FK999">
        <v>0.24</v>
      </c>
      <c r="FL999">
        <v>45.356000000000002</v>
      </c>
      <c r="FM999">
        <v>3.53</v>
      </c>
      <c r="FN999">
        <v>1.3892</v>
      </c>
      <c r="FO999">
        <v>-3.7839999999999998</v>
      </c>
      <c r="FP999">
        <v>1.3589</v>
      </c>
      <c r="FQ999">
        <v>-4.1555999999999997</v>
      </c>
      <c r="FR999">
        <v>1.3634999999999999</v>
      </c>
      <c r="FS999">
        <v>-5.5593000000000004</v>
      </c>
      <c r="FT999">
        <v>1.5152000000000001</v>
      </c>
      <c r="FU999">
        <v>-6.3106999999999998</v>
      </c>
      <c r="FV999">
        <v>1.9605999999999999</v>
      </c>
      <c r="FW999">
        <v>-5.3140000000000001</v>
      </c>
      <c r="FX999" t="s">
        <v>1736</v>
      </c>
      <c r="FY999">
        <v>15040.882900000001</v>
      </c>
    </row>
    <row r="1000" spans="1:181" x14ac:dyDescent="0.35">
      <c r="A1000">
        <v>1003</v>
      </c>
      <c r="B1000" t="s">
        <v>5718</v>
      </c>
      <c r="C1000" t="s">
        <v>5720</v>
      </c>
      <c r="D1000" t="s">
        <v>1737</v>
      </c>
      <c r="E1000" t="s">
        <v>1738</v>
      </c>
      <c r="F1000" t="s">
        <v>303</v>
      </c>
      <c r="G1000" t="s">
        <v>304</v>
      </c>
      <c r="H1000" t="s">
        <v>261</v>
      </c>
      <c r="I1000" t="s">
        <v>304</v>
      </c>
      <c r="J1000" t="s">
        <v>316</v>
      </c>
      <c r="K1000" t="s">
        <v>193</v>
      </c>
      <c r="L1000" t="s">
        <v>1683</v>
      </c>
      <c r="M1000">
        <v>6</v>
      </c>
      <c r="N1000" t="s">
        <v>196</v>
      </c>
      <c r="O1000" t="s">
        <v>197</v>
      </c>
      <c r="P1000" t="s">
        <v>198</v>
      </c>
      <c r="Q1000">
        <v>650</v>
      </c>
      <c r="R1000" t="s">
        <v>198</v>
      </c>
      <c r="S1000">
        <v>350</v>
      </c>
      <c r="T1000">
        <v>10.199999999999999</v>
      </c>
      <c r="U1000">
        <v>2</v>
      </c>
      <c r="V1000" t="s">
        <v>199</v>
      </c>
      <c r="W1000" t="s">
        <v>200</v>
      </c>
      <c r="X1000">
        <v>3.5</v>
      </c>
      <c r="Y1000" t="s">
        <v>193</v>
      </c>
      <c r="Z1000" t="s">
        <v>5721</v>
      </c>
      <c r="AA1000" t="s">
        <v>1544</v>
      </c>
      <c r="AB1000">
        <v>200</v>
      </c>
      <c r="AD1000">
        <v>-4</v>
      </c>
      <c r="AE1000" t="s">
        <v>193</v>
      </c>
      <c r="AF1000" t="s">
        <v>193</v>
      </c>
      <c r="AG1000">
        <v>215</v>
      </c>
      <c r="AH1000">
        <v>292.5</v>
      </c>
      <c r="AI1000">
        <v>0</v>
      </c>
      <c r="AJ1000" t="s">
        <v>193</v>
      </c>
      <c r="AK1000" t="s">
        <v>193</v>
      </c>
      <c r="AM1000">
        <v>5</v>
      </c>
      <c r="AN1000">
        <v>15</v>
      </c>
      <c r="AO1000" t="s">
        <v>193</v>
      </c>
      <c r="AP1000">
        <v>2.64</v>
      </c>
      <c r="AQ1000">
        <v>3.5249999999999999</v>
      </c>
      <c r="AR1000">
        <v>99.774000000000001</v>
      </c>
      <c r="AS1000" t="s">
        <v>202</v>
      </c>
      <c r="AT1000" t="s">
        <v>203</v>
      </c>
      <c r="AU1000" t="s">
        <v>204</v>
      </c>
      <c r="AV1000" t="s">
        <v>205</v>
      </c>
      <c r="AW1000">
        <v>5</v>
      </c>
      <c r="AX1000">
        <v>3</v>
      </c>
      <c r="AY1000">
        <v>2</v>
      </c>
      <c r="AZ1000" t="s">
        <v>193</v>
      </c>
      <c r="BA1000" t="s">
        <v>202</v>
      </c>
      <c r="BB1000" t="s">
        <v>206</v>
      </c>
      <c r="BC1000" t="s">
        <v>202</v>
      </c>
      <c r="BD1000" t="s">
        <v>202</v>
      </c>
      <c r="BE1000" t="s">
        <v>206</v>
      </c>
      <c r="BF1000" t="s">
        <v>206</v>
      </c>
      <c r="BG1000" t="s">
        <v>238</v>
      </c>
      <c r="BH1000" t="s">
        <v>193</v>
      </c>
      <c r="BI1000">
        <v>2000</v>
      </c>
      <c r="BK1000" t="s">
        <v>206</v>
      </c>
      <c r="BL1000" t="s">
        <v>208</v>
      </c>
      <c r="BM1000" t="s">
        <v>218</v>
      </c>
      <c r="BN1000" t="s">
        <v>32</v>
      </c>
      <c r="BO1000" t="s">
        <v>220</v>
      </c>
      <c r="BP1000" t="s">
        <v>31</v>
      </c>
      <c r="BQ1000" t="s">
        <v>193</v>
      </c>
      <c r="BR1000" t="s">
        <v>193</v>
      </c>
      <c r="BS1000" t="s">
        <v>193</v>
      </c>
      <c r="BT1000" t="s">
        <v>193</v>
      </c>
      <c r="BU1000" t="s">
        <v>193</v>
      </c>
      <c r="BV1000" t="s">
        <v>208</v>
      </c>
      <c r="BW1000" t="s">
        <v>209</v>
      </c>
      <c r="BX1000" t="s">
        <v>197</v>
      </c>
      <c r="BY1000" t="s">
        <v>193</v>
      </c>
      <c r="BZ1000" t="s">
        <v>271</v>
      </c>
      <c r="CA1000" t="s">
        <v>272</v>
      </c>
      <c r="CB1000" t="s">
        <v>1739</v>
      </c>
      <c r="CC1000" t="s">
        <v>1740</v>
      </c>
      <c r="CD1000" t="s">
        <v>5717</v>
      </c>
      <c r="CE1000">
        <v>1</v>
      </c>
      <c r="CF1000">
        <v>1</v>
      </c>
      <c r="CG1000" t="s">
        <v>214</v>
      </c>
      <c r="CH1000" t="s">
        <v>215</v>
      </c>
      <c r="CI1000" t="s">
        <v>215</v>
      </c>
      <c r="CJ1000" t="s">
        <v>197</v>
      </c>
      <c r="CK1000">
        <v>350</v>
      </c>
      <c r="CL1000" t="s">
        <v>216</v>
      </c>
      <c r="CM1000">
        <v>1</v>
      </c>
      <c r="CN1000" t="s">
        <v>199</v>
      </c>
      <c r="CO1000" t="s">
        <v>193</v>
      </c>
      <c r="CP1000">
        <v>3</v>
      </c>
      <c r="CQ1000" t="s">
        <v>193</v>
      </c>
      <c r="CR1000" t="s">
        <v>193</v>
      </c>
      <c r="CS1000" t="s">
        <v>193</v>
      </c>
      <c r="CT1000" t="s">
        <v>193</v>
      </c>
      <c r="CU1000" t="s">
        <v>193</v>
      </c>
      <c r="CV1000" t="s">
        <v>193</v>
      </c>
      <c r="CW1000" t="s">
        <v>1737</v>
      </c>
      <c r="CX1000" t="s">
        <v>217</v>
      </c>
      <c r="CY1000">
        <v>0.65</v>
      </c>
      <c r="CZ1000">
        <v>2.2749999999999999</v>
      </c>
      <c r="DA1000" t="s">
        <v>206</v>
      </c>
      <c r="DB1000" t="s">
        <v>193</v>
      </c>
      <c r="DC1000" t="s">
        <v>193</v>
      </c>
      <c r="DD1000" t="s">
        <v>193</v>
      </c>
      <c r="DE1000" t="s">
        <v>193</v>
      </c>
      <c r="DF1000" t="s">
        <v>193</v>
      </c>
      <c r="DG1000" t="s">
        <v>26</v>
      </c>
      <c r="DH1000" t="s">
        <v>350</v>
      </c>
      <c r="DI1000" t="s">
        <v>35</v>
      </c>
      <c r="DJ1000" t="s">
        <v>270</v>
      </c>
      <c r="DK1000" t="s">
        <v>267</v>
      </c>
      <c r="DL1000" t="s">
        <v>222</v>
      </c>
      <c r="DM1000" t="s">
        <v>222</v>
      </c>
      <c r="DN1000" t="s">
        <v>223</v>
      </c>
      <c r="DO1000" t="s">
        <v>1547</v>
      </c>
      <c r="DP1000">
        <v>100.562</v>
      </c>
      <c r="DQ1000">
        <v>3.4319999999999999</v>
      </c>
      <c r="DR1000">
        <v>191.6772</v>
      </c>
      <c r="DS1000">
        <v>-8.3228000000000009</v>
      </c>
      <c r="DT1000">
        <v>99.867999999999995</v>
      </c>
      <c r="DU1000">
        <v>3.5139999999999998</v>
      </c>
      <c r="DV1000">
        <v>204.2748</v>
      </c>
      <c r="DW1000">
        <v>4.2747999999999999</v>
      </c>
      <c r="DX1000">
        <v>99.8</v>
      </c>
      <c r="DY1000">
        <v>3.5219999999999998</v>
      </c>
      <c r="DZ1000">
        <v>215.1534</v>
      </c>
      <c r="EA1000">
        <v>15.1534</v>
      </c>
      <c r="EB1000">
        <v>99.8</v>
      </c>
      <c r="EC1000">
        <v>3.5219999999999998</v>
      </c>
      <c r="ED1000">
        <v>216.9941</v>
      </c>
      <c r="EE1000">
        <v>16.9941</v>
      </c>
      <c r="EF1000">
        <v>99.466999999999999</v>
      </c>
      <c r="EG1000">
        <v>3.5609999999999999</v>
      </c>
      <c r="EH1000">
        <v>222.39850000000001</v>
      </c>
      <c r="EI1000">
        <v>22.398499999999999</v>
      </c>
      <c r="EJ1000">
        <v>99.927000000000007</v>
      </c>
      <c r="EK1000">
        <v>3.5070000000000001</v>
      </c>
      <c r="EL1000">
        <v>224.65289999999999</v>
      </c>
      <c r="EM1000">
        <v>24.652899999999999</v>
      </c>
      <c r="EN1000">
        <v>99.927000000000007</v>
      </c>
      <c r="EO1000">
        <v>3.5070000000000001</v>
      </c>
      <c r="EP1000">
        <v>235.84989999999999</v>
      </c>
      <c r="EQ1000">
        <v>35.849899999999998</v>
      </c>
      <c r="ER1000">
        <v>100.923</v>
      </c>
      <c r="ES1000">
        <v>3.3889999999999998</v>
      </c>
      <c r="ET1000">
        <v>222.58500000000001</v>
      </c>
      <c r="EU1000">
        <v>22.585000000000001</v>
      </c>
      <c r="EV1000">
        <v>100.83199999999999</v>
      </c>
      <c r="EW1000">
        <v>3.4</v>
      </c>
      <c r="EX1000">
        <v>240.1165</v>
      </c>
      <c r="EY1000">
        <v>40.116500000000002</v>
      </c>
      <c r="EZ1000">
        <v>100.83199999999999</v>
      </c>
      <c r="FA1000">
        <v>3.4</v>
      </c>
      <c r="FB1000">
        <v>234.79239999999999</v>
      </c>
      <c r="FC1000">
        <v>34.792400000000001</v>
      </c>
      <c r="FD1000">
        <v>100.83199999999999</v>
      </c>
      <c r="FE1000">
        <v>3.4</v>
      </c>
      <c r="FF1000">
        <v>248.84610000000001</v>
      </c>
      <c r="FG1000">
        <v>48.8461</v>
      </c>
      <c r="FH1000">
        <v>15.56</v>
      </c>
      <c r="FI1000">
        <v>13.25</v>
      </c>
      <c r="FJ1000">
        <v>69.61</v>
      </c>
      <c r="FK1000">
        <v>0.24</v>
      </c>
      <c r="FL1000">
        <v>45.356000000000002</v>
      </c>
      <c r="FM1000">
        <v>3.53</v>
      </c>
      <c r="FN1000">
        <v>1.3892</v>
      </c>
      <c r="FO1000">
        <v>-3.7839999999999998</v>
      </c>
      <c r="FP1000">
        <v>1.3589</v>
      </c>
      <c r="FQ1000">
        <v>-4.1555999999999997</v>
      </c>
      <c r="FR1000">
        <v>1.3634999999999999</v>
      </c>
      <c r="FS1000">
        <v>-5.5593000000000004</v>
      </c>
      <c r="FT1000">
        <v>1.5152000000000001</v>
      </c>
      <c r="FU1000">
        <v>-6.3106999999999998</v>
      </c>
      <c r="FV1000">
        <v>1.9605999999999999</v>
      </c>
      <c r="FW1000">
        <v>-5.3140000000000001</v>
      </c>
      <c r="FX1000" t="s">
        <v>1741</v>
      </c>
      <c r="FY1000">
        <v>9186.2806999999993</v>
      </c>
    </row>
    <row r="1001" spans="1:181" x14ac:dyDescent="0.35">
      <c r="A1001">
        <v>1004</v>
      </c>
      <c r="B1001" t="s">
        <v>5718</v>
      </c>
      <c r="C1001" t="s">
        <v>5720</v>
      </c>
      <c r="D1001" t="s">
        <v>1737</v>
      </c>
      <c r="E1001" t="s">
        <v>1738</v>
      </c>
      <c r="F1001" t="s">
        <v>303</v>
      </c>
      <c r="G1001" t="s">
        <v>304</v>
      </c>
      <c r="H1001" t="s">
        <v>261</v>
      </c>
      <c r="I1001" t="s">
        <v>304</v>
      </c>
      <c r="J1001" t="s">
        <v>316</v>
      </c>
      <c r="K1001" t="s">
        <v>193</v>
      </c>
      <c r="L1001" t="s">
        <v>1683</v>
      </c>
      <c r="M1001">
        <v>6</v>
      </c>
      <c r="N1001" t="s">
        <v>196</v>
      </c>
      <c r="O1001" t="s">
        <v>197</v>
      </c>
      <c r="P1001" t="s">
        <v>198</v>
      </c>
      <c r="Q1001">
        <v>650</v>
      </c>
      <c r="R1001" t="s">
        <v>198</v>
      </c>
      <c r="S1001">
        <v>300</v>
      </c>
      <c r="T1001">
        <v>30</v>
      </c>
      <c r="U1001">
        <v>2</v>
      </c>
      <c r="V1001" t="s">
        <v>199</v>
      </c>
      <c r="W1001" t="s">
        <v>200</v>
      </c>
      <c r="X1001">
        <v>5.25</v>
      </c>
      <c r="Y1001" t="s">
        <v>193</v>
      </c>
      <c r="Z1001" t="s">
        <v>5722</v>
      </c>
      <c r="AA1001" t="s">
        <v>1742</v>
      </c>
      <c r="AB1001">
        <v>240</v>
      </c>
      <c r="AD1001">
        <v>46</v>
      </c>
      <c r="AE1001" t="s">
        <v>193</v>
      </c>
      <c r="AF1001" t="s">
        <v>193</v>
      </c>
      <c r="AG1001">
        <v>292.5</v>
      </c>
      <c r="AH1001">
        <v>0</v>
      </c>
      <c r="AI1001">
        <v>0</v>
      </c>
      <c r="AJ1001" t="s">
        <v>193</v>
      </c>
      <c r="AK1001" t="s">
        <v>193</v>
      </c>
      <c r="AM1001" t="s">
        <v>299</v>
      </c>
      <c r="AN1001">
        <v>52.5</v>
      </c>
      <c r="AO1001" t="s">
        <v>193</v>
      </c>
      <c r="AP1001">
        <v>1.5</v>
      </c>
      <c r="AQ1001">
        <v>5.3630000000000004</v>
      </c>
      <c r="AR1001">
        <v>98.32</v>
      </c>
      <c r="AS1001" t="s">
        <v>202</v>
      </c>
      <c r="AT1001" t="s">
        <v>203</v>
      </c>
      <c r="AU1001" t="s">
        <v>204</v>
      </c>
      <c r="AV1001" t="s">
        <v>205</v>
      </c>
      <c r="AW1001">
        <v>5</v>
      </c>
      <c r="AX1001">
        <v>3</v>
      </c>
      <c r="AY1001">
        <v>2</v>
      </c>
      <c r="AZ1001" t="s">
        <v>193</v>
      </c>
      <c r="BA1001" t="s">
        <v>202</v>
      </c>
      <c r="BB1001" t="s">
        <v>206</v>
      </c>
      <c r="BC1001" t="s">
        <v>202</v>
      </c>
      <c r="BD1001" t="s">
        <v>202</v>
      </c>
      <c r="BE1001" t="s">
        <v>206</v>
      </c>
      <c r="BF1001" t="s">
        <v>206</v>
      </c>
      <c r="BG1001" t="s">
        <v>238</v>
      </c>
      <c r="BH1001" t="s">
        <v>193</v>
      </c>
      <c r="BI1001">
        <v>2000</v>
      </c>
      <c r="BK1001" t="s">
        <v>206</v>
      </c>
      <c r="BL1001" t="s">
        <v>208</v>
      </c>
      <c r="BM1001" t="s">
        <v>218</v>
      </c>
      <c r="BN1001" t="s">
        <v>32</v>
      </c>
      <c r="BO1001" t="s">
        <v>220</v>
      </c>
      <c r="BP1001" t="s">
        <v>31</v>
      </c>
      <c r="BQ1001" t="s">
        <v>193</v>
      </c>
      <c r="BR1001" t="s">
        <v>193</v>
      </c>
      <c r="BS1001" t="s">
        <v>193</v>
      </c>
      <c r="BT1001" t="s">
        <v>193</v>
      </c>
      <c r="BU1001" t="s">
        <v>193</v>
      </c>
      <c r="BV1001" t="s">
        <v>208</v>
      </c>
      <c r="BW1001" t="s">
        <v>209</v>
      </c>
      <c r="BX1001" t="s">
        <v>202</v>
      </c>
      <c r="BY1001" t="s">
        <v>193</v>
      </c>
      <c r="BZ1001" t="s">
        <v>271</v>
      </c>
      <c r="CA1001" t="s">
        <v>272</v>
      </c>
      <c r="CB1001" t="s">
        <v>1743</v>
      </c>
      <c r="CC1001" t="s">
        <v>1744</v>
      </c>
      <c r="CD1001" t="s">
        <v>5717</v>
      </c>
      <c r="CE1001">
        <v>1</v>
      </c>
      <c r="CF1001">
        <v>0</v>
      </c>
      <c r="CG1001" t="s">
        <v>214</v>
      </c>
      <c r="CH1001" t="s">
        <v>215</v>
      </c>
      <c r="CI1001" t="s">
        <v>215</v>
      </c>
      <c r="CJ1001" t="s">
        <v>197</v>
      </c>
      <c r="CK1001">
        <v>300</v>
      </c>
      <c r="CL1001" t="s">
        <v>216</v>
      </c>
      <c r="CM1001">
        <v>1</v>
      </c>
      <c r="CN1001" t="s">
        <v>199</v>
      </c>
      <c r="CO1001" t="s">
        <v>193</v>
      </c>
      <c r="CP1001">
        <v>6</v>
      </c>
      <c r="CQ1001" t="s">
        <v>193</v>
      </c>
      <c r="CR1001" t="s">
        <v>193</v>
      </c>
      <c r="CS1001" t="s">
        <v>193</v>
      </c>
      <c r="CT1001" t="s">
        <v>193</v>
      </c>
      <c r="CU1001" t="s">
        <v>193</v>
      </c>
      <c r="CV1001" t="s">
        <v>193</v>
      </c>
      <c r="CW1001" t="s">
        <v>1737</v>
      </c>
      <c r="CX1001" t="s">
        <v>217</v>
      </c>
      <c r="CY1001">
        <v>0.875</v>
      </c>
      <c r="CZ1001">
        <v>2.625</v>
      </c>
      <c r="DA1001" t="s">
        <v>206</v>
      </c>
      <c r="DB1001" t="s">
        <v>193</v>
      </c>
      <c r="DC1001" t="s">
        <v>193</v>
      </c>
      <c r="DD1001" t="s">
        <v>193</v>
      </c>
      <c r="DE1001" t="s">
        <v>193</v>
      </c>
      <c r="DF1001" t="s">
        <v>193</v>
      </c>
      <c r="DG1001" t="s">
        <v>26</v>
      </c>
      <c r="DH1001" t="s">
        <v>350</v>
      </c>
      <c r="DI1001" t="s">
        <v>35</v>
      </c>
      <c r="DJ1001" t="s">
        <v>270</v>
      </c>
      <c r="DK1001" t="s">
        <v>267</v>
      </c>
      <c r="DL1001" t="s">
        <v>222</v>
      </c>
      <c r="DM1001" t="s">
        <v>222</v>
      </c>
      <c r="DN1001" t="s">
        <v>223</v>
      </c>
      <c r="DO1001" t="s">
        <v>1745</v>
      </c>
      <c r="DP1001">
        <v>107.539</v>
      </c>
      <c r="DQ1001">
        <v>4.7649999999999997</v>
      </c>
      <c r="DR1001">
        <v>281.54360000000003</v>
      </c>
      <c r="DS1001">
        <v>41.543599999999998</v>
      </c>
      <c r="DT1001">
        <v>105.48399999999999</v>
      </c>
      <c r="DU1001">
        <v>4.8920000000000003</v>
      </c>
      <c r="DV1001">
        <v>298.7303</v>
      </c>
      <c r="DW1001">
        <v>58.7303</v>
      </c>
      <c r="DX1001">
        <v>105.563</v>
      </c>
      <c r="DY1001">
        <v>4.8869999999999996</v>
      </c>
      <c r="DZ1001">
        <v>306.17489999999998</v>
      </c>
      <c r="EA1001">
        <v>66.174899999999994</v>
      </c>
      <c r="EB1001">
        <v>104.498</v>
      </c>
      <c r="EC1001">
        <v>4.9539999999999997</v>
      </c>
      <c r="ED1001">
        <v>313.87290000000002</v>
      </c>
      <c r="EE1001">
        <v>73.872900000000001</v>
      </c>
      <c r="EF1001">
        <v>105.32299999999999</v>
      </c>
      <c r="EG1001">
        <v>4.9020000000000001</v>
      </c>
      <c r="EH1001">
        <v>308.91449999999998</v>
      </c>
      <c r="EI1001">
        <v>68.914500000000004</v>
      </c>
      <c r="EJ1001">
        <v>103.82299999999999</v>
      </c>
      <c r="EK1001">
        <v>4.9969999999999999</v>
      </c>
      <c r="EL1001">
        <v>325.17619999999999</v>
      </c>
      <c r="EM1001">
        <v>85.176199999999994</v>
      </c>
      <c r="EN1001">
        <v>104.78400000000001</v>
      </c>
      <c r="EO1001">
        <v>4.9359999999999999</v>
      </c>
      <c r="EP1001">
        <v>327.33179999999999</v>
      </c>
      <c r="EQ1001">
        <v>87.331800000000001</v>
      </c>
      <c r="ER1001">
        <v>104.78400000000001</v>
      </c>
      <c r="ES1001">
        <v>4.9359999999999999</v>
      </c>
      <c r="ET1001">
        <v>322.73200000000003</v>
      </c>
      <c r="EU1001">
        <v>82.731999999999999</v>
      </c>
      <c r="EV1001">
        <v>105.004</v>
      </c>
      <c r="EW1001">
        <v>4.9219999999999997</v>
      </c>
      <c r="EX1001">
        <v>331.88959999999997</v>
      </c>
      <c r="EY1001">
        <v>91.889600000000002</v>
      </c>
      <c r="EZ1001">
        <v>105.497</v>
      </c>
      <c r="FA1001">
        <v>4.891</v>
      </c>
      <c r="FB1001">
        <v>319.7765</v>
      </c>
      <c r="FC1001">
        <v>79.776499999999999</v>
      </c>
      <c r="FD1001">
        <v>105.497</v>
      </c>
      <c r="FE1001">
        <v>4.891</v>
      </c>
      <c r="FF1001">
        <v>335.9298</v>
      </c>
      <c r="FG1001">
        <v>95.9298</v>
      </c>
      <c r="FH1001">
        <v>15.56</v>
      </c>
      <c r="FI1001">
        <v>13.25</v>
      </c>
      <c r="FJ1001">
        <v>69.61</v>
      </c>
      <c r="FK1001">
        <v>0.24</v>
      </c>
      <c r="FL1001">
        <v>45.356000000000002</v>
      </c>
      <c r="FM1001">
        <v>3.53</v>
      </c>
      <c r="FN1001">
        <v>1.3892</v>
      </c>
      <c r="FO1001">
        <v>-3.7839999999999998</v>
      </c>
      <c r="FP1001">
        <v>1.3589</v>
      </c>
      <c r="FQ1001">
        <v>-4.1555999999999997</v>
      </c>
      <c r="FR1001">
        <v>1.3634999999999999</v>
      </c>
      <c r="FS1001">
        <v>-5.5593000000000004</v>
      </c>
      <c r="FT1001">
        <v>1.5152000000000001</v>
      </c>
      <c r="FU1001">
        <v>-6.3106999999999998</v>
      </c>
      <c r="FV1001">
        <v>1.9605999999999999</v>
      </c>
      <c r="FW1001">
        <v>-5.3140000000000001</v>
      </c>
      <c r="FX1001" t="s">
        <v>1741</v>
      </c>
      <c r="FY1001">
        <v>9186.2806999999993</v>
      </c>
    </row>
    <row r="1002" spans="1:181" x14ac:dyDescent="0.35">
      <c r="A1002">
        <v>1005</v>
      </c>
      <c r="B1002" t="s">
        <v>5718</v>
      </c>
      <c r="C1002" t="s">
        <v>5719</v>
      </c>
      <c r="D1002" t="s">
        <v>339</v>
      </c>
      <c r="E1002" t="s">
        <v>1746</v>
      </c>
      <c r="F1002" t="s">
        <v>192</v>
      </c>
      <c r="G1002" t="s">
        <v>304</v>
      </c>
      <c r="H1002" t="s">
        <v>194</v>
      </c>
      <c r="I1002" t="s">
        <v>304</v>
      </c>
      <c r="J1002" t="s">
        <v>286</v>
      </c>
      <c r="K1002" t="s">
        <v>304</v>
      </c>
      <c r="L1002" t="s">
        <v>1747</v>
      </c>
      <c r="M1002" t="s">
        <v>193</v>
      </c>
      <c r="N1002" t="s">
        <v>196</v>
      </c>
      <c r="O1002" t="s">
        <v>197</v>
      </c>
      <c r="P1002" t="s">
        <v>198</v>
      </c>
      <c r="Q1002">
        <v>1500</v>
      </c>
      <c r="R1002" t="s">
        <v>198</v>
      </c>
      <c r="S1002">
        <v>1000</v>
      </c>
      <c r="T1002">
        <v>3</v>
      </c>
      <c r="U1002">
        <v>2</v>
      </c>
      <c r="V1002" t="s">
        <v>199</v>
      </c>
      <c r="W1002" t="s">
        <v>373</v>
      </c>
      <c r="X1002" t="s">
        <v>193</v>
      </c>
      <c r="Y1002" t="s">
        <v>193</v>
      </c>
      <c r="Z1002" t="s">
        <v>5723</v>
      </c>
      <c r="AA1002" t="s">
        <v>392</v>
      </c>
      <c r="AB1002">
        <v>32.5</v>
      </c>
      <c r="AD1002" t="s">
        <v>193</v>
      </c>
      <c r="AE1002" t="s">
        <v>393</v>
      </c>
      <c r="AF1002" t="s">
        <v>193</v>
      </c>
      <c r="AG1002">
        <v>0</v>
      </c>
      <c r="AH1002">
        <v>0</v>
      </c>
      <c r="AI1002">
        <v>0</v>
      </c>
      <c r="AJ1002" t="s">
        <v>193</v>
      </c>
      <c r="AK1002" t="s">
        <v>193</v>
      </c>
      <c r="AM1002" t="s">
        <v>299</v>
      </c>
      <c r="AN1002">
        <v>-32.5</v>
      </c>
      <c r="AO1002" t="s">
        <v>193</v>
      </c>
      <c r="AP1002">
        <v>1.8</v>
      </c>
      <c r="AQ1002">
        <v>0</v>
      </c>
      <c r="AR1002">
        <v>100</v>
      </c>
      <c r="AS1002" t="s">
        <v>202</v>
      </c>
      <c r="AT1002" t="s">
        <v>290</v>
      </c>
      <c r="AU1002" t="s">
        <v>204</v>
      </c>
      <c r="AV1002" t="s">
        <v>265</v>
      </c>
      <c r="AW1002">
        <v>3</v>
      </c>
      <c r="AX1002">
        <v>3</v>
      </c>
      <c r="AY1002" t="s">
        <v>193</v>
      </c>
      <c r="AZ1002" t="s">
        <v>193</v>
      </c>
      <c r="BA1002" t="s">
        <v>206</v>
      </c>
      <c r="BB1002" t="s">
        <v>206</v>
      </c>
      <c r="BC1002" t="s">
        <v>202</v>
      </c>
      <c r="BD1002" t="s">
        <v>206</v>
      </c>
      <c r="BE1002" t="s">
        <v>206</v>
      </c>
      <c r="BF1002" t="s">
        <v>206</v>
      </c>
      <c r="BG1002" t="s">
        <v>207</v>
      </c>
      <c r="BH1002" t="s">
        <v>193</v>
      </c>
      <c r="BI1002">
        <v>250000</v>
      </c>
      <c r="BK1002" t="s">
        <v>206</v>
      </c>
      <c r="BL1002" t="s">
        <v>32</v>
      </c>
      <c r="BM1002" t="s">
        <v>34</v>
      </c>
      <c r="BN1002" t="s">
        <v>339</v>
      </c>
      <c r="BO1002" t="s">
        <v>193</v>
      </c>
      <c r="BP1002" t="s">
        <v>193</v>
      </c>
      <c r="BQ1002" t="s">
        <v>193</v>
      </c>
      <c r="BR1002" t="s">
        <v>193</v>
      </c>
      <c r="BS1002" t="s">
        <v>193</v>
      </c>
      <c r="BT1002" t="s">
        <v>193</v>
      </c>
      <c r="BU1002" t="s">
        <v>193</v>
      </c>
      <c r="BV1002" t="s">
        <v>34</v>
      </c>
      <c r="BW1002" t="s">
        <v>385</v>
      </c>
      <c r="BX1002" t="s">
        <v>197</v>
      </c>
      <c r="BY1002" t="s">
        <v>193</v>
      </c>
      <c r="BZ1002" t="s">
        <v>292</v>
      </c>
      <c r="CA1002" t="s">
        <v>307</v>
      </c>
      <c r="CB1002" t="s">
        <v>1748</v>
      </c>
      <c r="CC1002" t="s">
        <v>1749</v>
      </c>
      <c r="CD1002" t="s">
        <v>5717</v>
      </c>
      <c r="CE1002">
        <v>1</v>
      </c>
      <c r="CF1002">
        <v>1</v>
      </c>
      <c r="CG1002" t="s">
        <v>214</v>
      </c>
      <c r="CH1002" t="s">
        <v>215</v>
      </c>
      <c r="CI1002" t="s">
        <v>215</v>
      </c>
      <c r="CJ1002" t="s">
        <v>197</v>
      </c>
      <c r="CK1002">
        <v>1000</v>
      </c>
      <c r="CL1002" t="s">
        <v>216</v>
      </c>
      <c r="CM1002">
        <v>1</v>
      </c>
      <c r="CN1002" t="s">
        <v>199</v>
      </c>
      <c r="CO1002" t="s">
        <v>193</v>
      </c>
      <c r="CP1002">
        <v>1</v>
      </c>
      <c r="CQ1002" t="s">
        <v>193</v>
      </c>
      <c r="CR1002" t="s">
        <v>193</v>
      </c>
      <c r="CS1002" t="s">
        <v>193</v>
      </c>
      <c r="CT1002" t="s">
        <v>193</v>
      </c>
      <c r="CU1002" t="s">
        <v>193</v>
      </c>
      <c r="CV1002" t="s">
        <v>193</v>
      </c>
      <c r="CW1002" t="s">
        <v>339</v>
      </c>
      <c r="CX1002" t="s">
        <v>217</v>
      </c>
      <c r="CY1002" t="s">
        <v>299</v>
      </c>
      <c r="CZ1002" t="s">
        <v>193</v>
      </c>
      <c r="DA1002" t="s">
        <v>206</v>
      </c>
      <c r="DB1002" t="s">
        <v>193</v>
      </c>
      <c r="DC1002" t="s">
        <v>193</v>
      </c>
      <c r="DD1002" t="s">
        <v>193</v>
      </c>
      <c r="DE1002" t="s">
        <v>193</v>
      </c>
      <c r="DF1002" t="s">
        <v>193</v>
      </c>
      <c r="DG1002" t="s">
        <v>193</v>
      </c>
      <c r="DH1002" t="s">
        <v>193</v>
      </c>
      <c r="DI1002" t="s">
        <v>193</v>
      </c>
      <c r="DJ1002" t="s">
        <v>193</v>
      </c>
      <c r="DK1002" t="s">
        <v>193</v>
      </c>
      <c r="DL1002" t="s">
        <v>222</v>
      </c>
      <c r="DM1002" t="s">
        <v>223</v>
      </c>
      <c r="DN1002" t="s">
        <v>222</v>
      </c>
      <c r="DO1002" t="s">
        <v>343</v>
      </c>
      <c r="DP1002">
        <v>100.077</v>
      </c>
      <c r="DQ1002">
        <v>1.9370000000000001</v>
      </c>
      <c r="DR1002">
        <v>25.774995789999998</v>
      </c>
      <c r="DS1002">
        <v>-6.7250042099999998</v>
      </c>
      <c r="DT1002">
        <v>100.077</v>
      </c>
      <c r="DU1002">
        <v>1.9370000000000001</v>
      </c>
      <c r="DV1002">
        <v>29.03699572</v>
      </c>
      <c r="DW1002">
        <v>-3.4630042799999998</v>
      </c>
      <c r="DX1002">
        <v>100.042</v>
      </c>
      <c r="DY1002">
        <v>1.895</v>
      </c>
      <c r="DZ1002">
        <v>25.736996420000001</v>
      </c>
      <c r="EA1002">
        <v>-6.7630035800000003</v>
      </c>
      <c r="EB1002">
        <v>99.680999999999997</v>
      </c>
      <c r="EC1002">
        <v>1.9119999999999999</v>
      </c>
      <c r="ED1002">
        <v>29.87499609</v>
      </c>
      <c r="EE1002">
        <v>-2.6250039100000002</v>
      </c>
      <c r="EF1002">
        <v>99.968000000000004</v>
      </c>
      <c r="EG1002">
        <v>1.62</v>
      </c>
      <c r="EH1002">
        <v>3.9619980400000001</v>
      </c>
      <c r="EI1002">
        <v>-28.538001959999999</v>
      </c>
      <c r="EJ1002">
        <v>99.957999999999998</v>
      </c>
      <c r="EK1002">
        <v>1.679</v>
      </c>
      <c r="EL1002">
        <v>21.62499789</v>
      </c>
      <c r="EM1002">
        <v>-10.87500211</v>
      </c>
      <c r="EN1002">
        <v>99.957999999999998</v>
      </c>
      <c r="EO1002">
        <v>1.679</v>
      </c>
      <c r="EP1002">
        <v>42.524994560000003</v>
      </c>
      <c r="EQ1002">
        <v>10.02499456</v>
      </c>
      <c r="ER1002">
        <v>99.957999999999998</v>
      </c>
      <c r="ES1002">
        <v>1.679</v>
      </c>
      <c r="ET1002">
        <v>36.474993400000002</v>
      </c>
      <c r="EU1002">
        <v>3.9749933999999998</v>
      </c>
      <c r="EV1002">
        <v>99.957999999999998</v>
      </c>
      <c r="EW1002">
        <v>1.679</v>
      </c>
      <c r="EX1002">
        <v>67.836999019999993</v>
      </c>
      <c r="EY1002">
        <v>35.33699902</v>
      </c>
      <c r="EZ1002">
        <v>99.957999999999998</v>
      </c>
      <c r="FA1002">
        <v>1.679</v>
      </c>
      <c r="FB1002">
        <v>68.011998899999995</v>
      </c>
      <c r="FC1002">
        <v>35.511998900000002</v>
      </c>
      <c r="FD1002">
        <v>99.957999999999998</v>
      </c>
      <c r="FE1002">
        <v>1.679</v>
      </c>
      <c r="FF1002">
        <v>78.299999729999996</v>
      </c>
      <c r="FG1002">
        <v>45.799999730000003</v>
      </c>
      <c r="FH1002">
        <v>15.56</v>
      </c>
      <c r="FI1002">
        <v>13.25</v>
      </c>
      <c r="FJ1002">
        <v>69.61</v>
      </c>
      <c r="FK1002">
        <v>0.24</v>
      </c>
      <c r="FL1002">
        <v>45.356000000000002</v>
      </c>
      <c r="FM1002">
        <v>3.53</v>
      </c>
      <c r="FN1002">
        <v>1.3892</v>
      </c>
      <c r="FO1002">
        <v>-3.7839999999999998</v>
      </c>
      <c r="FP1002">
        <v>1.3589</v>
      </c>
      <c r="FQ1002">
        <v>-4.1555999999999997</v>
      </c>
      <c r="FR1002">
        <v>1.3634999999999999</v>
      </c>
      <c r="FS1002">
        <v>-5.5593000000000004</v>
      </c>
      <c r="FT1002">
        <v>1.5152000000000001</v>
      </c>
      <c r="FU1002">
        <v>-6.3106999999999998</v>
      </c>
      <c r="FV1002">
        <v>1.9605999999999999</v>
      </c>
      <c r="FW1002">
        <v>-5.3140000000000001</v>
      </c>
      <c r="FX1002" t="s">
        <v>1027</v>
      </c>
      <c r="FY1002" t="s">
        <v>252</v>
      </c>
    </row>
    <row r="1003" spans="1:181" x14ac:dyDescent="0.35">
      <c r="A1003">
        <v>1006</v>
      </c>
      <c r="B1003" t="s">
        <v>5718</v>
      </c>
      <c r="C1003" t="s">
        <v>5719</v>
      </c>
      <c r="D1003" t="s">
        <v>339</v>
      </c>
      <c r="E1003" t="s">
        <v>1746</v>
      </c>
      <c r="F1003" t="s">
        <v>192</v>
      </c>
      <c r="G1003" t="s">
        <v>304</v>
      </c>
      <c r="H1003" t="s">
        <v>194</v>
      </c>
      <c r="I1003" t="s">
        <v>304</v>
      </c>
      <c r="J1003" t="s">
        <v>286</v>
      </c>
      <c r="K1003" t="s">
        <v>304</v>
      </c>
      <c r="L1003" t="s">
        <v>1747</v>
      </c>
      <c r="M1003" t="s">
        <v>193</v>
      </c>
      <c r="N1003" t="s">
        <v>196</v>
      </c>
      <c r="O1003" t="s">
        <v>197</v>
      </c>
      <c r="P1003" t="s">
        <v>198</v>
      </c>
      <c r="Q1003">
        <v>1500</v>
      </c>
      <c r="R1003" t="s">
        <v>198</v>
      </c>
      <c r="S1003">
        <v>500</v>
      </c>
      <c r="T1003">
        <v>3</v>
      </c>
      <c r="U1003">
        <v>2</v>
      </c>
      <c r="V1003" t="s">
        <v>199</v>
      </c>
      <c r="W1003" t="s">
        <v>200</v>
      </c>
      <c r="X1003">
        <v>1.7430000000000001</v>
      </c>
      <c r="Y1003" t="s">
        <v>193</v>
      </c>
      <c r="Z1003" t="s">
        <v>5723</v>
      </c>
      <c r="AA1003" t="s">
        <v>1386</v>
      </c>
      <c r="AB1003">
        <v>35</v>
      </c>
      <c r="AD1003" t="s">
        <v>193</v>
      </c>
      <c r="AE1003" t="s">
        <v>193</v>
      </c>
      <c r="AF1003" t="s">
        <v>193</v>
      </c>
      <c r="AG1003">
        <v>0</v>
      </c>
      <c r="AH1003">
        <v>36</v>
      </c>
      <c r="AI1003">
        <v>0</v>
      </c>
      <c r="AJ1003" t="s">
        <v>193</v>
      </c>
      <c r="AK1003" t="s">
        <v>193</v>
      </c>
      <c r="AM1003">
        <v>-3</v>
      </c>
      <c r="AN1003">
        <v>-35</v>
      </c>
      <c r="AO1003" t="s">
        <v>193</v>
      </c>
      <c r="AP1003">
        <v>2</v>
      </c>
      <c r="AQ1003">
        <v>1.7430000000000001</v>
      </c>
      <c r="AR1003">
        <v>100</v>
      </c>
      <c r="AS1003" t="s">
        <v>202</v>
      </c>
      <c r="AT1003" t="s">
        <v>290</v>
      </c>
      <c r="AU1003" t="s">
        <v>204</v>
      </c>
      <c r="AV1003" t="s">
        <v>265</v>
      </c>
      <c r="AW1003">
        <v>3</v>
      </c>
      <c r="AX1003">
        <v>3</v>
      </c>
      <c r="AY1003" t="s">
        <v>193</v>
      </c>
      <c r="AZ1003" t="s">
        <v>193</v>
      </c>
      <c r="BA1003" t="s">
        <v>206</v>
      </c>
      <c r="BB1003" t="s">
        <v>206</v>
      </c>
      <c r="BC1003" t="s">
        <v>202</v>
      </c>
      <c r="BD1003" t="s">
        <v>206</v>
      </c>
      <c r="BE1003" t="s">
        <v>206</v>
      </c>
      <c r="BF1003" t="s">
        <v>206</v>
      </c>
      <c r="BG1003" t="s">
        <v>207</v>
      </c>
      <c r="BH1003" t="s">
        <v>193</v>
      </c>
      <c r="BI1003">
        <v>250000</v>
      </c>
      <c r="BK1003" t="s">
        <v>206</v>
      </c>
      <c r="BL1003" t="s">
        <v>32</v>
      </c>
      <c r="BM1003" t="s">
        <v>34</v>
      </c>
      <c r="BN1003" t="s">
        <v>339</v>
      </c>
      <c r="BO1003" t="s">
        <v>193</v>
      </c>
      <c r="BP1003" t="s">
        <v>193</v>
      </c>
      <c r="BQ1003" t="s">
        <v>193</v>
      </c>
      <c r="BR1003" t="s">
        <v>193</v>
      </c>
      <c r="BS1003" t="s">
        <v>193</v>
      </c>
      <c r="BT1003" t="s">
        <v>193</v>
      </c>
      <c r="BU1003" t="s">
        <v>193</v>
      </c>
      <c r="BV1003" t="s">
        <v>34</v>
      </c>
      <c r="BW1003" t="s">
        <v>385</v>
      </c>
      <c r="BX1003" t="s">
        <v>197</v>
      </c>
      <c r="BY1003" t="s">
        <v>193</v>
      </c>
      <c r="BZ1003" t="s">
        <v>292</v>
      </c>
      <c r="CA1003" t="s">
        <v>307</v>
      </c>
      <c r="CB1003" t="s">
        <v>1750</v>
      </c>
      <c r="CC1003" t="s">
        <v>1751</v>
      </c>
      <c r="CD1003" t="s">
        <v>5717</v>
      </c>
      <c r="CE1003">
        <v>1</v>
      </c>
      <c r="CF1003">
        <v>0</v>
      </c>
      <c r="CG1003" t="s">
        <v>214</v>
      </c>
      <c r="CH1003" t="s">
        <v>215</v>
      </c>
      <c r="CI1003" t="s">
        <v>215</v>
      </c>
      <c r="CJ1003" t="s">
        <v>197</v>
      </c>
      <c r="CK1003">
        <v>500</v>
      </c>
      <c r="CL1003" t="s">
        <v>216</v>
      </c>
      <c r="CM1003">
        <v>1</v>
      </c>
      <c r="CN1003" t="s">
        <v>199</v>
      </c>
      <c r="CO1003" t="s">
        <v>193</v>
      </c>
      <c r="CP1003">
        <v>1</v>
      </c>
      <c r="CQ1003" t="s">
        <v>193</v>
      </c>
      <c r="CR1003" t="s">
        <v>193</v>
      </c>
      <c r="CS1003" t="s">
        <v>193</v>
      </c>
      <c r="CT1003" t="s">
        <v>193</v>
      </c>
      <c r="CU1003" t="s">
        <v>193</v>
      </c>
      <c r="CV1003" t="s">
        <v>193</v>
      </c>
      <c r="CW1003" t="s">
        <v>339</v>
      </c>
      <c r="CX1003" t="s">
        <v>217</v>
      </c>
      <c r="CY1003" t="s">
        <v>299</v>
      </c>
      <c r="CZ1003" t="s">
        <v>193</v>
      </c>
      <c r="DA1003" t="s">
        <v>206</v>
      </c>
      <c r="DB1003" t="s">
        <v>193</v>
      </c>
      <c r="DC1003" t="s">
        <v>193</v>
      </c>
      <c r="DD1003" t="s">
        <v>193</v>
      </c>
      <c r="DE1003" t="s">
        <v>193</v>
      </c>
      <c r="DF1003" t="s">
        <v>193</v>
      </c>
      <c r="DG1003" t="s">
        <v>193</v>
      </c>
      <c r="DH1003" t="s">
        <v>193</v>
      </c>
      <c r="DI1003" t="s">
        <v>193</v>
      </c>
      <c r="DJ1003" t="s">
        <v>193</v>
      </c>
      <c r="DK1003" t="s">
        <v>193</v>
      </c>
      <c r="DL1003" t="s">
        <v>222</v>
      </c>
      <c r="DM1003" t="s">
        <v>222</v>
      </c>
      <c r="DN1003" t="s">
        <v>223</v>
      </c>
      <c r="DO1003" t="s">
        <v>1389</v>
      </c>
      <c r="DP1003">
        <v>100.348</v>
      </c>
      <c r="DQ1003">
        <v>1.5649999999999999</v>
      </c>
      <c r="DR1003">
        <v>21.072399999999998</v>
      </c>
      <c r="DS1003">
        <v>-13.9276</v>
      </c>
      <c r="DT1003">
        <v>100.242</v>
      </c>
      <c r="DU1003">
        <v>1.619</v>
      </c>
      <c r="DV1003">
        <v>37.1631</v>
      </c>
      <c r="DW1003">
        <v>2.1631</v>
      </c>
      <c r="DX1003">
        <v>100.242</v>
      </c>
      <c r="DY1003">
        <v>1.619</v>
      </c>
      <c r="DZ1003">
        <v>39.443800000000003</v>
      </c>
      <c r="EA1003">
        <v>4.4438000000000004</v>
      </c>
      <c r="EB1003">
        <v>100.574</v>
      </c>
      <c r="EC1003">
        <v>1.4470000000000001</v>
      </c>
      <c r="ED1003">
        <v>27.6082</v>
      </c>
      <c r="EE1003">
        <v>-7.3917999999999999</v>
      </c>
      <c r="EF1003">
        <v>100.574</v>
      </c>
      <c r="EG1003">
        <v>1.4470000000000001</v>
      </c>
      <c r="EH1003">
        <v>38.206000000000003</v>
      </c>
      <c r="EI1003">
        <v>3.206</v>
      </c>
      <c r="EJ1003">
        <v>100.574</v>
      </c>
      <c r="EK1003">
        <v>1.4470000000000001</v>
      </c>
      <c r="EL1003">
        <v>52.657699999999998</v>
      </c>
      <c r="EM1003">
        <v>17.657699999999998</v>
      </c>
      <c r="EN1003">
        <v>100.574</v>
      </c>
      <c r="EO1003">
        <v>1.4470000000000001</v>
      </c>
      <c r="EP1003">
        <v>52.311700000000002</v>
      </c>
      <c r="EQ1003">
        <v>17.311699999999998</v>
      </c>
      <c r="ER1003">
        <v>101.02200000000001</v>
      </c>
      <c r="ES1003">
        <v>1.2130000000000001</v>
      </c>
      <c r="ET1003">
        <v>49.3217</v>
      </c>
      <c r="EU1003">
        <v>14.3217</v>
      </c>
      <c r="EV1003">
        <v>100.988</v>
      </c>
      <c r="EW1003">
        <v>1.23</v>
      </c>
      <c r="EX1003">
        <v>51.32</v>
      </c>
      <c r="EY1003">
        <v>16.32</v>
      </c>
      <c r="EZ1003">
        <v>100.988</v>
      </c>
      <c r="FA1003">
        <v>1.23</v>
      </c>
      <c r="FB1003">
        <v>61.282200000000003</v>
      </c>
      <c r="FC1003">
        <v>26.2822</v>
      </c>
      <c r="FD1003">
        <v>100.988</v>
      </c>
      <c r="FE1003">
        <v>1.23</v>
      </c>
      <c r="FF1003">
        <v>70.030500000000004</v>
      </c>
      <c r="FG1003">
        <v>35.030500000000004</v>
      </c>
      <c r="FH1003">
        <v>15.56</v>
      </c>
      <c r="FI1003">
        <v>13.25</v>
      </c>
      <c r="FJ1003">
        <v>69.61</v>
      </c>
      <c r="FK1003">
        <v>0.24</v>
      </c>
      <c r="FL1003">
        <v>45.356000000000002</v>
      </c>
      <c r="FM1003">
        <v>3.53</v>
      </c>
      <c r="FN1003">
        <v>1.3892</v>
      </c>
      <c r="FO1003">
        <v>-3.7839999999999998</v>
      </c>
      <c r="FP1003">
        <v>1.3589</v>
      </c>
      <c r="FQ1003">
        <v>-4.1555999999999997</v>
      </c>
      <c r="FR1003">
        <v>1.3634999999999999</v>
      </c>
      <c r="FS1003">
        <v>-5.5593000000000004</v>
      </c>
      <c r="FT1003">
        <v>1.5152000000000001</v>
      </c>
      <c r="FU1003">
        <v>-6.3106999999999998</v>
      </c>
      <c r="FV1003">
        <v>1.9605999999999999</v>
      </c>
      <c r="FW1003">
        <v>-5.3140000000000001</v>
      </c>
      <c r="FX1003" t="s">
        <v>1027</v>
      </c>
      <c r="FY1003" t="s">
        <v>252</v>
      </c>
    </row>
    <row r="1004" spans="1:181" x14ac:dyDescent="0.35">
      <c r="A1004">
        <v>1007</v>
      </c>
      <c r="B1004" t="s">
        <v>5724</v>
      </c>
      <c r="C1004" t="s">
        <v>5725</v>
      </c>
      <c r="D1004" t="s">
        <v>1659</v>
      </c>
      <c r="E1004" t="s">
        <v>1660</v>
      </c>
      <c r="F1004" t="s">
        <v>232</v>
      </c>
      <c r="G1004" t="s">
        <v>304</v>
      </c>
      <c r="H1004" t="s">
        <v>262</v>
      </c>
      <c r="I1004" t="s">
        <v>304</v>
      </c>
      <c r="J1004" t="s">
        <v>316</v>
      </c>
      <c r="K1004" t="s">
        <v>193</v>
      </c>
      <c r="L1004" t="s">
        <v>364</v>
      </c>
      <c r="M1004">
        <v>6</v>
      </c>
      <c r="N1004" t="s">
        <v>196</v>
      </c>
      <c r="O1004" t="s">
        <v>197</v>
      </c>
      <c r="P1004" t="s">
        <v>764</v>
      </c>
      <c r="Q1004">
        <v>200</v>
      </c>
      <c r="R1004" t="s">
        <v>198</v>
      </c>
      <c r="S1004">
        <v>200</v>
      </c>
      <c r="T1004">
        <v>10.5</v>
      </c>
      <c r="U1004">
        <v>1</v>
      </c>
      <c r="V1004" t="s">
        <v>199</v>
      </c>
      <c r="W1004" t="s">
        <v>200</v>
      </c>
      <c r="X1004">
        <v>3.2</v>
      </c>
      <c r="Y1004" t="s">
        <v>193</v>
      </c>
      <c r="Z1004" t="s">
        <v>5726</v>
      </c>
      <c r="AA1004" t="s">
        <v>201</v>
      </c>
      <c r="AB1004">
        <v>97</v>
      </c>
      <c r="AD1004" t="s">
        <v>193</v>
      </c>
      <c r="AE1004" t="s">
        <v>193</v>
      </c>
      <c r="AF1004" t="s">
        <v>193</v>
      </c>
      <c r="AG1004">
        <v>110</v>
      </c>
      <c r="AH1004">
        <v>100</v>
      </c>
      <c r="AI1004">
        <v>3</v>
      </c>
      <c r="AJ1004" t="s">
        <v>193</v>
      </c>
      <c r="AK1004" t="s">
        <v>193</v>
      </c>
      <c r="AM1004">
        <v>-1</v>
      </c>
      <c r="AN1004">
        <v>13</v>
      </c>
      <c r="AO1004" t="s">
        <v>193</v>
      </c>
      <c r="AP1004">
        <v>1.8</v>
      </c>
      <c r="AQ1004">
        <v>2.5339999999999998</v>
      </c>
      <c r="AR1004">
        <v>105.66</v>
      </c>
      <c r="AS1004" t="s">
        <v>202</v>
      </c>
      <c r="AT1004" t="s">
        <v>290</v>
      </c>
      <c r="AU1004" t="s">
        <v>204</v>
      </c>
      <c r="AV1004" t="s">
        <v>236</v>
      </c>
      <c r="AW1004">
        <v>2</v>
      </c>
      <c r="AX1004">
        <v>2</v>
      </c>
      <c r="AY1004" t="s">
        <v>193</v>
      </c>
      <c r="AZ1004" t="s">
        <v>193</v>
      </c>
      <c r="BA1004" t="s">
        <v>206</v>
      </c>
      <c r="BB1004" t="s">
        <v>206</v>
      </c>
      <c r="BC1004" t="s">
        <v>206</v>
      </c>
      <c r="BD1004" t="s">
        <v>202</v>
      </c>
      <c r="BE1004" t="s">
        <v>206</v>
      </c>
      <c r="BF1004" t="s">
        <v>206</v>
      </c>
      <c r="BG1004" t="s">
        <v>207</v>
      </c>
      <c r="BH1004" t="s">
        <v>193</v>
      </c>
      <c r="BI1004">
        <v>2000</v>
      </c>
      <c r="BK1004" t="s">
        <v>206</v>
      </c>
      <c r="BL1004" t="s">
        <v>220</v>
      </c>
      <c r="BM1004" t="s">
        <v>240</v>
      </c>
      <c r="BN1004" t="s">
        <v>193</v>
      </c>
      <c r="BO1004" t="s">
        <v>193</v>
      </c>
      <c r="BP1004" t="s">
        <v>193</v>
      </c>
      <c r="BQ1004" t="s">
        <v>193</v>
      </c>
      <c r="BR1004" t="s">
        <v>193</v>
      </c>
      <c r="BS1004" t="s">
        <v>193</v>
      </c>
      <c r="BT1004" t="s">
        <v>193</v>
      </c>
      <c r="BU1004" t="s">
        <v>193</v>
      </c>
      <c r="BV1004" t="s">
        <v>240</v>
      </c>
      <c r="BW1004" t="s">
        <v>209</v>
      </c>
      <c r="BX1004" t="s">
        <v>202</v>
      </c>
      <c r="BY1004" t="s">
        <v>193</v>
      </c>
      <c r="BZ1004" t="s">
        <v>959</v>
      </c>
      <c r="CA1004" t="s">
        <v>1661</v>
      </c>
      <c r="CB1004" t="s">
        <v>1662</v>
      </c>
      <c r="CC1004" t="s">
        <v>1663</v>
      </c>
      <c r="CD1004" t="s">
        <v>5717</v>
      </c>
      <c r="CE1004">
        <v>1</v>
      </c>
      <c r="CF1004">
        <v>1</v>
      </c>
      <c r="CG1004" t="s">
        <v>214</v>
      </c>
      <c r="CH1004" t="s">
        <v>215</v>
      </c>
      <c r="CI1004" t="s">
        <v>215</v>
      </c>
      <c r="CJ1004" t="s">
        <v>197</v>
      </c>
      <c r="CK1004">
        <v>200</v>
      </c>
      <c r="CL1004" t="s">
        <v>216</v>
      </c>
      <c r="CM1004">
        <v>1</v>
      </c>
      <c r="CN1004" t="s">
        <v>199</v>
      </c>
      <c r="CO1004" t="s">
        <v>193</v>
      </c>
      <c r="CP1004" t="s">
        <v>193</v>
      </c>
      <c r="CQ1004" t="s">
        <v>193</v>
      </c>
      <c r="CR1004" t="s">
        <v>193</v>
      </c>
      <c r="CS1004" t="s">
        <v>193</v>
      </c>
      <c r="CT1004" t="s">
        <v>193</v>
      </c>
      <c r="CU1004" t="s">
        <v>193</v>
      </c>
      <c r="CV1004" t="s">
        <v>193</v>
      </c>
      <c r="CW1004" t="s">
        <v>1659</v>
      </c>
      <c r="CX1004" t="s">
        <v>217</v>
      </c>
      <c r="CY1004">
        <v>0.625</v>
      </c>
      <c r="CZ1004">
        <v>1.25</v>
      </c>
      <c r="DA1004" t="s">
        <v>206</v>
      </c>
      <c r="DB1004" t="s">
        <v>193</v>
      </c>
      <c r="DC1004" t="s">
        <v>193</v>
      </c>
      <c r="DD1004" t="s">
        <v>193</v>
      </c>
      <c r="DE1004" t="s">
        <v>193</v>
      </c>
      <c r="DF1004" t="s">
        <v>193</v>
      </c>
      <c r="DG1004" t="s">
        <v>208</v>
      </c>
      <c r="DH1004" t="s">
        <v>32</v>
      </c>
      <c r="DI1004" t="s">
        <v>339</v>
      </c>
      <c r="DJ1004" t="s">
        <v>353</v>
      </c>
      <c r="DK1004" t="s">
        <v>855</v>
      </c>
      <c r="DL1004" t="s">
        <v>222</v>
      </c>
      <c r="DM1004" t="s">
        <v>222</v>
      </c>
      <c r="DN1004" t="s">
        <v>223</v>
      </c>
      <c r="DO1004" t="s">
        <v>224</v>
      </c>
      <c r="DP1004">
        <v>107.833</v>
      </c>
      <c r="DQ1004">
        <v>2.2879999999999998</v>
      </c>
      <c r="DR1004">
        <v>96.323499999999996</v>
      </c>
      <c r="DS1004">
        <v>-0.67649999999999999</v>
      </c>
      <c r="DT1004">
        <v>107.833</v>
      </c>
      <c r="DU1004">
        <v>2.2879999999999998</v>
      </c>
      <c r="DV1004">
        <v>104.1347</v>
      </c>
      <c r="DW1004">
        <v>7.1346999999999996</v>
      </c>
      <c r="DX1004">
        <v>107.449</v>
      </c>
      <c r="DY1004">
        <v>2.33</v>
      </c>
      <c r="DZ1004">
        <v>119.5993</v>
      </c>
      <c r="EA1004">
        <v>22.599299999999999</v>
      </c>
      <c r="EB1004">
        <v>107.449</v>
      </c>
      <c r="EC1004">
        <v>2.33</v>
      </c>
      <c r="ED1004">
        <v>118.2765</v>
      </c>
      <c r="EE1004">
        <v>21.276499999999999</v>
      </c>
      <c r="EF1004">
        <v>107.449</v>
      </c>
      <c r="EG1004">
        <v>2.33</v>
      </c>
      <c r="EH1004">
        <v>134.97409999999999</v>
      </c>
      <c r="EI1004">
        <v>37.9741</v>
      </c>
      <c r="EJ1004">
        <v>107.449</v>
      </c>
      <c r="EK1004">
        <v>2.33</v>
      </c>
      <c r="EL1004">
        <v>129.31540000000001</v>
      </c>
      <c r="EM1004">
        <v>32.315399999999997</v>
      </c>
      <c r="EN1004">
        <v>107.449</v>
      </c>
      <c r="EO1004">
        <v>2.33</v>
      </c>
      <c r="EP1004">
        <v>143.45079999999999</v>
      </c>
      <c r="EQ1004">
        <v>46.450800000000001</v>
      </c>
      <c r="ER1004">
        <v>106.995</v>
      </c>
      <c r="ES1004">
        <v>2.38</v>
      </c>
      <c r="ET1004">
        <v>162.1773</v>
      </c>
      <c r="EU1004">
        <v>65.177300000000002</v>
      </c>
      <c r="EV1004">
        <v>106.339</v>
      </c>
      <c r="EW1004">
        <v>2.4540000000000002</v>
      </c>
      <c r="EX1004">
        <v>188.1439</v>
      </c>
      <c r="EY1004">
        <v>91.143900000000002</v>
      </c>
      <c r="EZ1004">
        <v>106.339</v>
      </c>
      <c r="FA1004">
        <v>2.4540000000000002</v>
      </c>
      <c r="FB1004">
        <v>162.26150000000001</v>
      </c>
      <c r="FC1004">
        <v>65.261499999999998</v>
      </c>
      <c r="FD1004">
        <v>104.255</v>
      </c>
      <c r="FE1004">
        <v>2.6930000000000001</v>
      </c>
      <c r="FF1004">
        <v>178.24780000000001</v>
      </c>
      <c r="FG1004">
        <v>81.247799999999998</v>
      </c>
      <c r="FH1004">
        <v>14.38</v>
      </c>
      <c r="FI1004">
        <v>-5.27</v>
      </c>
      <c r="FJ1004">
        <v>69.75</v>
      </c>
      <c r="FK1004">
        <v>0.26</v>
      </c>
      <c r="FL1004">
        <v>44.518000000000001</v>
      </c>
      <c r="FM1004">
        <v>-0.71</v>
      </c>
      <c r="FN1004">
        <v>1.4218999999999999</v>
      </c>
      <c r="FO1004">
        <v>-1.5144</v>
      </c>
      <c r="FP1004">
        <v>1.3911</v>
      </c>
      <c r="FQ1004">
        <v>-2.0716999999999999</v>
      </c>
      <c r="FR1004">
        <v>1.4077999999999999</v>
      </c>
      <c r="FS1004">
        <v>-2.9295</v>
      </c>
      <c r="FT1004">
        <v>1.5661</v>
      </c>
      <c r="FU1004">
        <v>-4.1142000000000003</v>
      </c>
      <c r="FV1004">
        <v>2.0139</v>
      </c>
      <c r="FW1004">
        <v>-3.5924999999999998</v>
      </c>
      <c r="FX1004" t="s">
        <v>1664</v>
      </c>
      <c r="FY1004">
        <v>20778.220799999999</v>
      </c>
    </row>
    <row r="1005" spans="1:181" x14ac:dyDescent="0.35">
      <c r="A1005">
        <v>1008</v>
      </c>
      <c r="B1005" t="s">
        <v>5724</v>
      </c>
      <c r="C1005" t="s">
        <v>5725</v>
      </c>
      <c r="D1005" t="s">
        <v>1665</v>
      </c>
      <c r="E1005" t="s">
        <v>1666</v>
      </c>
      <c r="F1005" t="s">
        <v>232</v>
      </c>
      <c r="G1005" t="s">
        <v>304</v>
      </c>
      <c r="H1005" t="s">
        <v>233</v>
      </c>
      <c r="I1005" t="s">
        <v>304</v>
      </c>
      <c r="J1005" t="s">
        <v>233</v>
      </c>
      <c r="K1005" t="s">
        <v>467</v>
      </c>
      <c r="L1005" t="s">
        <v>234</v>
      </c>
      <c r="M1005">
        <v>6</v>
      </c>
      <c r="N1005" t="s">
        <v>196</v>
      </c>
      <c r="O1005" t="s">
        <v>197</v>
      </c>
      <c r="P1005" t="s">
        <v>764</v>
      </c>
      <c r="Q1005">
        <v>750</v>
      </c>
      <c r="R1005" t="s">
        <v>198</v>
      </c>
      <c r="S1005">
        <v>750</v>
      </c>
      <c r="T1005">
        <v>30</v>
      </c>
      <c r="U1005">
        <v>1</v>
      </c>
      <c r="V1005" t="s">
        <v>199</v>
      </c>
      <c r="W1005" t="s">
        <v>200</v>
      </c>
      <c r="X1005">
        <v>3.3</v>
      </c>
      <c r="Y1005" t="s">
        <v>193</v>
      </c>
      <c r="Z1005" t="s">
        <v>5711</v>
      </c>
      <c r="AA1005" t="s">
        <v>999</v>
      </c>
      <c r="AB1005">
        <v>130</v>
      </c>
      <c r="AD1005">
        <v>-0.11</v>
      </c>
      <c r="AE1005" t="s">
        <v>193</v>
      </c>
      <c r="AF1005" t="s">
        <v>193</v>
      </c>
      <c r="AG1005">
        <v>155</v>
      </c>
      <c r="AH1005">
        <v>135</v>
      </c>
      <c r="AI1005">
        <v>5</v>
      </c>
      <c r="AJ1005" t="s">
        <v>193</v>
      </c>
      <c r="AK1005" t="s">
        <v>193</v>
      </c>
      <c r="AM1005">
        <v>5</v>
      </c>
      <c r="AN1005">
        <v>25</v>
      </c>
      <c r="AO1005" t="s">
        <v>193</v>
      </c>
      <c r="AP1005">
        <v>3.33</v>
      </c>
      <c r="AQ1005">
        <v>3.302</v>
      </c>
      <c r="AR1005">
        <v>99.962000000000003</v>
      </c>
      <c r="AS1005" t="s">
        <v>202</v>
      </c>
      <c r="AT1005" t="s">
        <v>203</v>
      </c>
      <c r="AU1005" t="s">
        <v>204</v>
      </c>
      <c r="AV1005" t="s">
        <v>958</v>
      </c>
      <c r="AW1005">
        <v>6</v>
      </c>
      <c r="AX1005">
        <v>3</v>
      </c>
      <c r="AY1005">
        <v>3</v>
      </c>
      <c r="AZ1005" t="s">
        <v>193</v>
      </c>
      <c r="BA1005" t="s">
        <v>202</v>
      </c>
      <c r="BB1005" t="s">
        <v>206</v>
      </c>
      <c r="BC1005" t="s">
        <v>202</v>
      </c>
      <c r="BD1005" t="s">
        <v>202</v>
      </c>
      <c r="BE1005" t="s">
        <v>206</v>
      </c>
      <c r="BF1005" t="s">
        <v>206</v>
      </c>
      <c r="BG1005" t="s">
        <v>238</v>
      </c>
      <c r="BH1005" t="s">
        <v>207</v>
      </c>
      <c r="BI1005">
        <v>2000</v>
      </c>
      <c r="BK1005" t="s">
        <v>206</v>
      </c>
      <c r="BL1005" t="s">
        <v>220</v>
      </c>
      <c r="BM1005" t="s">
        <v>32</v>
      </c>
      <c r="BN1005" t="s">
        <v>240</v>
      </c>
      <c r="BO1005" t="s">
        <v>208</v>
      </c>
      <c r="BP1005" t="s">
        <v>350</v>
      </c>
      <c r="BQ1005" t="s">
        <v>855</v>
      </c>
      <c r="BR1005" t="s">
        <v>193</v>
      </c>
      <c r="BS1005" t="s">
        <v>193</v>
      </c>
      <c r="BT1005" t="s">
        <v>193</v>
      </c>
      <c r="BU1005" t="s">
        <v>193</v>
      </c>
      <c r="BV1005" t="s">
        <v>220</v>
      </c>
      <c r="BW1005" t="s">
        <v>209</v>
      </c>
      <c r="BX1005" t="s">
        <v>197</v>
      </c>
      <c r="BY1005" t="s">
        <v>193</v>
      </c>
      <c r="BZ1005" t="s">
        <v>470</v>
      </c>
      <c r="CA1005" t="s">
        <v>1446</v>
      </c>
      <c r="CB1005" t="s">
        <v>1667</v>
      </c>
      <c r="CC1005" t="s">
        <v>1668</v>
      </c>
      <c r="CD1005" t="s">
        <v>5717</v>
      </c>
      <c r="CE1005">
        <v>1</v>
      </c>
      <c r="CF1005">
        <v>1</v>
      </c>
      <c r="CG1005" t="s">
        <v>214</v>
      </c>
      <c r="CH1005" t="s">
        <v>215</v>
      </c>
      <c r="CI1005" t="s">
        <v>215</v>
      </c>
      <c r="CJ1005" t="s">
        <v>197</v>
      </c>
      <c r="CK1005">
        <v>750</v>
      </c>
      <c r="CL1005" t="s">
        <v>216</v>
      </c>
      <c r="CM1005">
        <v>1</v>
      </c>
      <c r="CN1005" t="s">
        <v>199</v>
      </c>
      <c r="CO1005" t="s">
        <v>193</v>
      </c>
      <c r="CP1005">
        <v>6</v>
      </c>
      <c r="CQ1005" t="s">
        <v>193</v>
      </c>
      <c r="CR1005" t="s">
        <v>193</v>
      </c>
      <c r="CS1005" t="s">
        <v>193</v>
      </c>
      <c r="CT1005" t="s">
        <v>193</v>
      </c>
      <c r="CU1005" t="s">
        <v>193</v>
      </c>
      <c r="CV1005" t="s">
        <v>193</v>
      </c>
      <c r="CW1005" t="s">
        <v>1665</v>
      </c>
      <c r="CX1005" t="s">
        <v>217</v>
      </c>
      <c r="CY1005">
        <v>0.875</v>
      </c>
      <c r="CZ1005">
        <v>6.5629999999999997</v>
      </c>
      <c r="DA1005" t="s">
        <v>206</v>
      </c>
      <c r="DB1005" t="s">
        <v>193</v>
      </c>
      <c r="DC1005" t="s">
        <v>193</v>
      </c>
      <c r="DD1005" t="s">
        <v>193</v>
      </c>
      <c r="DE1005" t="s">
        <v>193</v>
      </c>
      <c r="DF1005" t="s">
        <v>193</v>
      </c>
      <c r="DG1005" t="s">
        <v>354</v>
      </c>
      <c r="DH1005" t="s">
        <v>860</v>
      </c>
      <c r="DI1005" t="s">
        <v>340</v>
      </c>
      <c r="DJ1005" t="s">
        <v>341</v>
      </c>
      <c r="DK1005" t="s">
        <v>342</v>
      </c>
      <c r="DL1005" t="s">
        <v>222</v>
      </c>
      <c r="DM1005" t="s">
        <v>222</v>
      </c>
      <c r="DN1005" t="s">
        <v>223</v>
      </c>
      <c r="DO1005" t="s">
        <v>1002</v>
      </c>
      <c r="DP1005">
        <v>98.647000000000006</v>
      </c>
      <c r="DQ1005">
        <v>3.3719999999999999</v>
      </c>
      <c r="DR1005">
        <v>155.11660000000001</v>
      </c>
      <c r="DS1005">
        <v>25.116599999999998</v>
      </c>
      <c r="DT1005">
        <v>98.647000000000006</v>
      </c>
      <c r="DU1005">
        <v>3.3719999999999999</v>
      </c>
      <c r="DV1005">
        <v>161.7389</v>
      </c>
      <c r="DW1005">
        <v>31.738900000000001</v>
      </c>
      <c r="DX1005">
        <v>100.73099999999999</v>
      </c>
      <c r="DY1005">
        <v>3.2610000000000001</v>
      </c>
      <c r="DZ1005">
        <v>158.8535</v>
      </c>
      <c r="EA1005">
        <v>28.8535</v>
      </c>
      <c r="EB1005">
        <v>100.113</v>
      </c>
      <c r="EC1005">
        <v>3.294</v>
      </c>
      <c r="ED1005">
        <v>157.55019999999999</v>
      </c>
      <c r="EE1005">
        <v>27.5502</v>
      </c>
      <c r="EF1005">
        <v>100.113</v>
      </c>
      <c r="EG1005">
        <v>3.294</v>
      </c>
      <c r="EH1005">
        <v>168.2199</v>
      </c>
      <c r="EI1005">
        <v>38.219900000000003</v>
      </c>
      <c r="EJ1005">
        <v>106.205</v>
      </c>
      <c r="EK1005">
        <v>2.9820000000000002</v>
      </c>
      <c r="EL1005">
        <v>128.2088</v>
      </c>
      <c r="EM1005">
        <v>-1.7911999999999999</v>
      </c>
      <c r="EN1005">
        <v>106.205</v>
      </c>
      <c r="EO1005">
        <v>2.9820000000000002</v>
      </c>
      <c r="EP1005">
        <v>144.30090000000001</v>
      </c>
      <c r="EQ1005">
        <v>14.3009</v>
      </c>
      <c r="ER1005">
        <v>106.205</v>
      </c>
      <c r="ES1005">
        <v>2.9820000000000002</v>
      </c>
      <c r="ET1005">
        <v>169.4862</v>
      </c>
      <c r="EU1005">
        <v>39.486199999999997</v>
      </c>
      <c r="EV1005">
        <v>100.15300000000001</v>
      </c>
      <c r="EW1005">
        <v>3.2919999999999998</v>
      </c>
      <c r="EX1005">
        <v>228.8467</v>
      </c>
      <c r="EY1005">
        <v>98.846699999999998</v>
      </c>
      <c r="EZ1005">
        <v>100.15300000000001</v>
      </c>
      <c r="FA1005">
        <v>3.2919999999999998</v>
      </c>
      <c r="FB1005">
        <v>200.50049999999999</v>
      </c>
      <c r="FC1005">
        <v>70.500500000000002</v>
      </c>
      <c r="FD1005">
        <v>94.932000000000002</v>
      </c>
      <c r="FE1005">
        <v>3.577</v>
      </c>
      <c r="FF1005">
        <v>217.3115</v>
      </c>
      <c r="FG1005">
        <v>87.311499999999995</v>
      </c>
      <c r="FH1005">
        <v>14.38</v>
      </c>
      <c r="FI1005">
        <v>-5.27</v>
      </c>
      <c r="FJ1005">
        <v>69.75</v>
      </c>
      <c r="FK1005">
        <v>0.26</v>
      </c>
      <c r="FL1005">
        <v>44.518000000000001</v>
      </c>
      <c r="FM1005">
        <v>-0.71</v>
      </c>
      <c r="FN1005">
        <v>1.4218999999999999</v>
      </c>
      <c r="FO1005">
        <v>-1.5144</v>
      </c>
      <c r="FP1005">
        <v>1.3911</v>
      </c>
      <c r="FQ1005">
        <v>-2.0716999999999999</v>
      </c>
      <c r="FR1005">
        <v>1.4077999999999999</v>
      </c>
      <c r="FS1005">
        <v>-2.9295</v>
      </c>
      <c r="FT1005">
        <v>1.5661</v>
      </c>
      <c r="FU1005">
        <v>-4.1142000000000003</v>
      </c>
      <c r="FV1005">
        <v>2.0139</v>
      </c>
      <c r="FW1005">
        <v>-3.5924999999999998</v>
      </c>
      <c r="FX1005" t="s">
        <v>1669</v>
      </c>
      <c r="FY1005">
        <v>28961.572800000002</v>
      </c>
    </row>
    <row r="1006" spans="1:181" x14ac:dyDescent="0.35">
      <c r="A1006">
        <v>1009</v>
      </c>
      <c r="B1006" t="s">
        <v>5724</v>
      </c>
      <c r="C1006" t="s">
        <v>5720</v>
      </c>
      <c r="D1006" t="s">
        <v>1670</v>
      </c>
      <c r="E1006" t="s">
        <v>1671</v>
      </c>
      <c r="F1006" t="s">
        <v>303</v>
      </c>
      <c r="G1006" t="s">
        <v>304</v>
      </c>
      <c r="H1006" t="s">
        <v>262</v>
      </c>
      <c r="I1006" t="s">
        <v>304</v>
      </c>
      <c r="J1006" t="s">
        <v>262</v>
      </c>
      <c r="K1006" t="s">
        <v>304</v>
      </c>
      <c r="L1006" t="s">
        <v>563</v>
      </c>
      <c r="M1006">
        <v>6</v>
      </c>
      <c r="N1006" t="s">
        <v>196</v>
      </c>
      <c r="O1006" t="s">
        <v>197</v>
      </c>
      <c r="P1006" t="s">
        <v>764</v>
      </c>
      <c r="Q1006">
        <v>1000</v>
      </c>
      <c r="R1006" t="s">
        <v>198</v>
      </c>
      <c r="S1006">
        <v>1000</v>
      </c>
      <c r="T1006">
        <v>10</v>
      </c>
      <c r="U1006">
        <v>1</v>
      </c>
      <c r="V1006" t="s">
        <v>199</v>
      </c>
      <c r="W1006" t="s">
        <v>200</v>
      </c>
      <c r="X1006">
        <v>2.9</v>
      </c>
      <c r="Y1006" t="s">
        <v>193</v>
      </c>
      <c r="Z1006" t="s">
        <v>5401</v>
      </c>
      <c r="AA1006" t="s">
        <v>1544</v>
      </c>
      <c r="AB1006">
        <v>135</v>
      </c>
      <c r="AD1006">
        <v>-4</v>
      </c>
      <c r="AE1006" t="s">
        <v>193</v>
      </c>
      <c r="AF1006" t="s">
        <v>193</v>
      </c>
      <c r="AG1006">
        <v>155</v>
      </c>
      <c r="AH1006">
        <v>140</v>
      </c>
      <c r="AI1006">
        <v>5</v>
      </c>
      <c r="AJ1006" t="s">
        <v>193</v>
      </c>
      <c r="AK1006" t="s">
        <v>193</v>
      </c>
      <c r="AM1006">
        <v>0</v>
      </c>
      <c r="AN1006">
        <v>20</v>
      </c>
      <c r="AO1006" t="s">
        <v>193</v>
      </c>
      <c r="AP1006">
        <v>1.9</v>
      </c>
      <c r="AQ1006">
        <v>2.923</v>
      </c>
      <c r="AR1006">
        <v>99.801000000000002</v>
      </c>
      <c r="AS1006" t="s">
        <v>202</v>
      </c>
      <c r="AT1006" t="s">
        <v>203</v>
      </c>
      <c r="AU1006" t="s">
        <v>204</v>
      </c>
      <c r="AV1006" t="s">
        <v>265</v>
      </c>
      <c r="AW1006">
        <v>3</v>
      </c>
      <c r="AX1006">
        <v>3</v>
      </c>
      <c r="AY1006" t="s">
        <v>193</v>
      </c>
      <c r="AZ1006" t="s">
        <v>193</v>
      </c>
      <c r="BA1006" t="s">
        <v>206</v>
      </c>
      <c r="BB1006" t="s">
        <v>206</v>
      </c>
      <c r="BC1006" t="s">
        <v>202</v>
      </c>
      <c r="BD1006" t="s">
        <v>202</v>
      </c>
      <c r="BE1006" t="s">
        <v>206</v>
      </c>
      <c r="BF1006" t="s">
        <v>206</v>
      </c>
      <c r="BG1006" t="s">
        <v>552</v>
      </c>
      <c r="BH1006" t="s">
        <v>207</v>
      </c>
      <c r="BI1006">
        <v>2000</v>
      </c>
      <c r="BK1006" t="s">
        <v>206</v>
      </c>
      <c r="BL1006" t="s">
        <v>220</v>
      </c>
      <c r="BM1006" t="s">
        <v>28</v>
      </c>
      <c r="BN1006" t="s">
        <v>240</v>
      </c>
      <c r="BO1006" t="s">
        <v>193</v>
      </c>
      <c r="BP1006" t="s">
        <v>193</v>
      </c>
      <c r="BQ1006" t="s">
        <v>193</v>
      </c>
      <c r="BR1006" t="s">
        <v>193</v>
      </c>
      <c r="BS1006" t="s">
        <v>193</v>
      </c>
      <c r="BT1006" t="s">
        <v>193</v>
      </c>
      <c r="BU1006" t="s">
        <v>193</v>
      </c>
      <c r="BV1006" t="s">
        <v>220</v>
      </c>
      <c r="BW1006" t="s">
        <v>291</v>
      </c>
      <c r="BX1006" t="s">
        <v>197</v>
      </c>
      <c r="BY1006" t="s">
        <v>193</v>
      </c>
      <c r="BZ1006" t="s">
        <v>243</v>
      </c>
      <c r="CA1006" t="s">
        <v>1672</v>
      </c>
      <c r="CB1006" t="s">
        <v>1673</v>
      </c>
      <c r="CC1006" t="s">
        <v>1674</v>
      </c>
      <c r="CD1006" t="s">
        <v>5717</v>
      </c>
      <c r="CE1006">
        <v>1</v>
      </c>
      <c r="CF1006">
        <v>1</v>
      </c>
      <c r="CG1006" t="s">
        <v>214</v>
      </c>
      <c r="CH1006" t="s">
        <v>215</v>
      </c>
      <c r="CI1006" t="s">
        <v>215</v>
      </c>
      <c r="CJ1006" t="s">
        <v>197</v>
      </c>
      <c r="CK1006">
        <v>1000</v>
      </c>
      <c r="CL1006" t="s">
        <v>216</v>
      </c>
      <c r="CM1006">
        <v>1</v>
      </c>
      <c r="CN1006" t="s">
        <v>199</v>
      </c>
      <c r="CO1006" t="s">
        <v>193</v>
      </c>
      <c r="CP1006">
        <v>3</v>
      </c>
      <c r="CQ1006" t="s">
        <v>193</v>
      </c>
      <c r="CR1006" t="s">
        <v>193</v>
      </c>
      <c r="CS1006" t="s">
        <v>193</v>
      </c>
      <c r="CT1006" t="s">
        <v>193</v>
      </c>
      <c r="CU1006" t="s">
        <v>193</v>
      </c>
      <c r="CV1006" t="s">
        <v>193</v>
      </c>
      <c r="CW1006" t="s">
        <v>1670</v>
      </c>
      <c r="CX1006" t="s">
        <v>217</v>
      </c>
      <c r="CY1006" t="s">
        <v>299</v>
      </c>
      <c r="CZ1006" t="s">
        <v>193</v>
      </c>
      <c r="DA1006" t="s">
        <v>206</v>
      </c>
      <c r="DB1006" t="s">
        <v>193</v>
      </c>
      <c r="DC1006" t="s">
        <v>193</v>
      </c>
      <c r="DD1006" t="s">
        <v>193</v>
      </c>
      <c r="DE1006" t="s">
        <v>193</v>
      </c>
      <c r="DF1006" t="s">
        <v>193</v>
      </c>
      <c r="DG1006" t="s">
        <v>193</v>
      </c>
      <c r="DH1006" t="s">
        <v>193</v>
      </c>
      <c r="DI1006" t="s">
        <v>193</v>
      </c>
      <c r="DJ1006" t="s">
        <v>193</v>
      </c>
      <c r="DK1006" t="s">
        <v>193</v>
      </c>
      <c r="DL1006" t="s">
        <v>222</v>
      </c>
      <c r="DM1006" t="s">
        <v>222</v>
      </c>
      <c r="DN1006" t="s">
        <v>223</v>
      </c>
      <c r="DO1006" t="s">
        <v>1547</v>
      </c>
      <c r="DP1006">
        <v>100.852</v>
      </c>
      <c r="DQ1006">
        <v>2.8</v>
      </c>
      <c r="DR1006">
        <v>128.47720000000001</v>
      </c>
      <c r="DS1006">
        <v>-6.5228000000000002</v>
      </c>
      <c r="DT1006">
        <v>101.048</v>
      </c>
      <c r="DU1006">
        <v>2.7770000000000001</v>
      </c>
      <c r="DV1006">
        <v>130.57480000000001</v>
      </c>
      <c r="DW1006">
        <v>-4.4252000000000002</v>
      </c>
      <c r="DX1006">
        <v>101.179</v>
      </c>
      <c r="DY1006">
        <v>2.7610000000000001</v>
      </c>
      <c r="DZ1006">
        <v>139.05340000000001</v>
      </c>
      <c r="EA1006">
        <v>4.0533999999999999</v>
      </c>
      <c r="EB1006">
        <v>99.995999999999995</v>
      </c>
      <c r="EC1006">
        <v>2.9</v>
      </c>
      <c r="ED1006">
        <v>154.79409999999999</v>
      </c>
      <c r="EE1006">
        <v>19.7941</v>
      </c>
      <c r="EF1006">
        <v>99.908000000000001</v>
      </c>
      <c r="EG1006">
        <v>2.911</v>
      </c>
      <c r="EH1006">
        <v>157.39850000000001</v>
      </c>
      <c r="EI1006">
        <v>22.398499999999999</v>
      </c>
      <c r="EJ1006">
        <v>100.21899999999999</v>
      </c>
      <c r="EK1006">
        <v>2.8740000000000001</v>
      </c>
      <c r="EL1006">
        <v>161.35290000000001</v>
      </c>
      <c r="EM1006">
        <v>26.352900000000002</v>
      </c>
      <c r="EN1006">
        <v>102.69</v>
      </c>
      <c r="EO1006">
        <v>2.5859999999999999</v>
      </c>
      <c r="EP1006">
        <v>143.7499</v>
      </c>
      <c r="EQ1006">
        <v>8.7499000000000002</v>
      </c>
      <c r="ER1006">
        <v>102.182</v>
      </c>
      <c r="ES1006">
        <v>2.6440000000000001</v>
      </c>
      <c r="ET1006">
        <v>148.08500000000001</v>
      </c>
      <c r="EU1006">
        <v>13.085000000000001</v>
      </c>
      <c r="EV1006">
        <v>102.741</v>
      </c>
      <c r="EW1006">
        <v>2.58</v>
      </c>
      <c r="EX1006">
        <v>158.1165</v>
      </c>
      <c r="EY1006">
        <v>23.116499999999998</v>
      </c>
      <c r="EZ1006">
        <v>101.94199999999999</v>
      </c>
      <c r="FA1006">
        <v>2.6720000000000002</v>
      </c>
      <c r="FB1006">
        <v>161.9924</v>
      </c>
      <c r="FC1006">
        <v>26.9924</v>
      </c>
      <c r="FD1006">
        <v>87.265000000000001</v>
      </c>
      <c r="FE1006">
        <v>4.4989999999999997</v>
      </c>
      <c r="FF1006">
        <v>358.74610000000001</v>
      </c>
      <c r="FG1006">
        <v>223.74610000000001</v>
      </c>
      <c r="FH1006">
        <v>14.38</v>
      </c>
      <c r="FI1006">
        <v>-5.27</v>
      </c>
      <c r="FJ1006">
        <v>69.75</v>
      </c>
      <c r="FK1006">
        <v>0.26</v>
      </c>
      <c r="FL1006">
        <v>44.518000000000001</v>
      </c>
      <c r="FM1006">
        <v>-0.71</v>
      </c>
      <c r="FN1006">
        <v>1.4218999999999999</v>
      </c>
      <c r="FO1006">
        <v>-1.5144</v>
      </c>
      <c r="FP1006">
        <v>1.3911</v>
      </c>
      <c r="FQ1006">
        <v>-2.0716999999999999</v>
      </c>
      <c r="FR1006">
        <v>1.4077999999999999</v>
      </c>
      <c r="FS1006">
        <v>-2.9295</v>
      </c>
      <c r="FT1006">
        <v>1.5661</v>
      </c>
      <c r="FU1006">
        <v>-4.1142000000000003</v>
      </c>
      <c r="FV1006">
        <v>2.0139</v>
      </c>
      <c r="FW1006">
        <v>-3.5924999999999998</v>
      </c>
      <c r="FX1006" t="s">
        <v>1675</v>
      </c>
      <c r="FY1006">
        <v>83919.806299999997</v>
      </c>
    </row>
    <row r="1007" spans="1:181" x14ac:dyDescent="0.35">
      <c r="A1007">
        <v>1010</v>
      </c>
      <c r="B1007" t="s">
        <v>5724</v>
      </c>
      <c r="C1007" t="s">
        <v>5707</v>
      </c>
      <c r="D1007" t="s">
        <v>1676</v>
      </c>
      <c r="E1007" t="s">
        <v>1677</v>
      </c>
      <c r="F1007" t="s">
        <v>232</v>
      </c>
      <c r="G1007" t="s">
        <v>304</v>
      </c>
      <c r="H1007" t="s">
        <v>285</v>
      </c>
      <c r="I1007" t="s">
        <v>331</v>
      </c>
      <c r="J1007" t="s">
        <v>316</v>
      </c>
      <c r="K1007" t="s">
        <v>193</v>
      </c>
      <c r="L1007" t="s">
        <v>1170</v>
      </c>
      <c r="M1007">
        <v>3</v>
      </c>
      <c r="N1007" t="s">
        <v>196</v>
      </c>
      <c r="O1007" t="s">
        <v>197</v>
      </c>
      <c r="P1007" t="s">
        <v>764</v>
      </c>
      <c r="Q1007">
        <v>1000</v>
      </c>
      <c r="R1007" t="s">
        <v>198</v>
      </c>
      <c r="S1007">
        <v>1000</v>
      </c>
      <c r="T1007">
        <v>10</v>
      </c>
      <c r="U1007">
        <v>1</v>
      </c>
      <c r="V1007" t="s">
        <v>199</v>
      </c>
      <c r="W1007" t="s">
        <v>200</v>
      </c>
      <c r="X1007">
        <v>2.92</v>
      </c>
      <c r="Y1007" t="s">
        <v>193</v>
      </c>
      <c r="Z1007" t="s">
        <v>5401</v>
      </c>
      <c r="AA1007" t="s">
        <v>1678</v>
      </c>
      <c r="AB1007">
        <v>135</v>
      </c>
      <c r="AD1007" t="s">
        <v>193</v>
      </c>
      <c r="AE1007" t="s">
        <v>193</v>
      </c>
      <c r="AF1007" t="s">
        <v>193</v>
      </c>
      <c r="AG1007">
        <v>150</v>
      </c>
      <c r="AH1007">
        <v>140</v>
      </c>
      <c r="AI1007">
        <v>5</v>
      </c>
      <c r="AJ1007" t="s">
        <v>193</v>
      </c>
      <c r="AK1007" t="s">
        <v>193</v>
      </c>
      <c r="AM1007">
        <v>2</v>
      </c>
      <c r="AN1007">
        <v>15</v>
      </c>
      <c r="AO1007" t="s">
        <v>193</v>
      </c>
      <c r="AP1007">
        <v>1.75</v>
      </c>
      <c r="AQ1007">
        <v>2.923</v>
      </c>
      <c r="AR1007">
        <v>99.974000000000004</v>
      </c>
      <c r="AS1007" t="s">
        <v>202</v>
      </c>
      <c r="AT1007" t="s">
        <v>203</v>
      </c>
      <c r="AU1007" t="s">
        <v>204</v>
      </c>
      <c r="AV1007" t="s">
        <v>205</v>
      </c>
      <c r="AW1007">
        <v>8</v>
      </c>
      <c r="AX1007">
        <v>8</v>
      </c>
      <c r="AY1007" t="s">
        <v>193</v>
      </c>
      <c r="AZ1007" t="s">
        <v>193</v>
      </c>
      <c r="BA1007" t="s">
        <v>206</v>
      </c>
      <c r="BB1007" t="s">
        <v>206</v>
      </c>
      <c r="BC1007" t="s">
        <v>202</v>
      </c>
      <c r="BD1007" t="s">
        <v>206</v>
      </c>
      <c r="BE1007" t="s">
        <v>206</v>
      </c>
      <c r="BF1007" t="s">
        <v>206</v>
      </c>
      <c r="BG1007" t="s">
        <v>238</v>
      </c>
      <c r="BH1007" t="s">
        <v>207</v>
      </c>
      <c r="BI1007">
        <v>2000</v>
      </c>
      <c r="BK1007" t="s">
        <v>206</v>
      </c>
      <c r="BL1007" t="s">
        <v>220</v>
      </c>
      <c r="BM1007" t="s">
        <v>31</v>
      </c>
      <c r="BN1007" t="s">
        <v>32</v>
      </c>
      <c r="BO1007" t="s">
        <v>33</v>
      </c>
      <c r="BP1007" t="s">
        <v>208</v>
      </c>
      <c r="BQ1007" t="s">
        <v>29</v>
      </c>
      <c r="BR1007" t="s">
        <v>493</v>
      </c>
      <c r="BS1007" t="s">
        <v>240</v>
      </c>
      <c r="BT1007" t="s">
        <v>193</v>
      </c>
      <c r="BU1007" t="s">
        <v>193</v>
      </c>
      <c r="BV1007" t="s">
        <v>193</v>
      </c>
      <c r="BW1007" t="s">
        <v>209</v>
      </c>
      <c r="BX1007" t="s">
        <v>197</v>
      </c>
      <c r="BY1007" t="s">
        <v>193</v>
      </c>
      <c r="BZ1007" t="s">
        <v>243</v>
      </c>
      <c r="CA1007" t="s">
        <v>1672</v>
      </c>
      <c r="CB1007" t="s">
        <v>1679</v>
      </c>
      <c r="CC1007" t="s">
        <v>1680</v>
      </c>
      <c r="CD1007" t="s">
        <v>5717</v>
      </c>
      <c r="CE1007">
        <v>1</v>
      </c>
      <c r="CF1007">
        <v>1</v>
      </c>
      <c r="CG1007" t="s">
        <v>214</v>
      </c>
      <c r="CH1007" t="s">
        <v>215</v>
      </c>
      <c r="CI1007" t="s">
        <v>215</v>
      </c>
      <c r="CJ1007" t="s">
        <v>197</v>
      </c>
      <c r="CK1007">
        <v>1000</v>
      </c>
      <c r="CL1007" t="s">
        <v>216</v>
      </c>
      <c r="CM1007">
        <v>1</v>
      </c>
      <c r="CN1007" t="s">
        <v>199</v>
      </c>
      <c r="CO1007" t="s">
        <v>193</v>
      </c>
      <c r="CP1007">
        <v>3</v>
      </c>
      <c r="CQ1007" t="s">
        <v>193</v>
      </c>
      <c r="CR1007" t="s">
        <v>193</v>
      </c>
      <c r="CS1007" t="s">
        <v>193</v>
      </c>
      <c r="CT1007" t="s">
        <v>193</v>
      </c>
      <c r="CU1007" t="s">
        <v>193</v>
      </c>
      <c r="CV1007" t="s">
        <v>193</v>
      </c>
      <c r="CW1007" t="s">
        <v>1676</v>
      </c>
      <c r="CX1007" t="s">
        <v>217</v>
      </c>
      <c r="CY1007">
        <v>0.45</v>
      </c>
      <c r="CZ1007">
        <v>4.5</v>
      </c>
      <c r="DA1007" t="s">
        <v>206</v>
      </c>
      <c r="DB1007" t="s">
        <v>193</v>
      </c>
      <c r="DC1007" t="s">
        <v>193</v>
      </c>
      <c r="DD1007" t="s">
        <v>193</v>
      </c>
      <c r="DE1007" t="s">
        <v>193</v>
      </c>
      <c r="DF1007" t="s">
        <v>193</v>
      </c>
      <c r="DG1007" t="s">
        <v>218</v>
      </c>
      <c r="DH1007" t="s">
        <v>28</v>
      </c>
      <c r="DI1007" t="s">
        <v>350</v>
      </c>
      <c r="DJ1007" t="s">
        <v>340</v>
      </c>
      <c r="DK1007" t="s">
        <v>525</v>
      </c>
      <c r="DL1007" t="s">
        <v>222</v>
      </c>
      <c r="DM1007" t="s">
        <v>222</v>
      </c>
      <c r="DN1007" t="s">
        <v>223</v>
      </c>
      <c r="DO1007" t="s">
        <v>1547</v>
      </c>
      <c r="DP1007">
        <v>98.972999999999999</v>
      </c>
      <c r="DQ1007">
        <v>3.04</v>
      </c>
      <c r="DR1007">
        <v>189.1499</v>
      </c>
      <c r="DS1007">
        <v>54.149900000000002</v>
      </c>
      <c r="DT1007">
        <v>100.72499999999999</v>
      </c>
      <c r="DU1007">
        <v>2.8340000000000001</v>
      </c>
      <c r="DV1007">
        <v>167.08500000000001</v>
      </c>
      <c r="DW1007">
        <v>32.085000000000001</v>
      </c>
      <c r="DX1007">
        <v>100.92400000000001</v>
      </c>
      <c r="DY1007">
        <v>2.8109999999999999</v>
      </c>
      <c r="DZ1007">
        <v>181.2165</v>
      </c>
      <c r="EA1007">
        <v>46.216500000000003</v>
      </c>
      <c r="EB1007">
        <v>98.046000000000006</v>
      </c>
      <c r="EC1007">
        <v>3.15</v>
      </c>
      <c r="ED1007">
        <v>209.79239999999999</v>
      </c>
      <c r="EE1007">
        <v>74.792400000000001</v>
      </c>
      <c r="EF1007">
        <v>84.75</v>
      </c>
      <c r="EG1007">
        <v>4.8689999999999998</v>
      </c>
      <c r="EH1007">
        <v>395.74610000000001</v>
      </c>
      <c r="EI1007">
        <v>260.74610000000001</v>
      </c>
      <c r="EJ1007">
        <v>83.236999999999995</v>
      </c>
      <c r="EK1007">
        <v>5.0839999999999996</v>
      </c>
      <c r="EL1007">
        <v>432.19240000000002</v>
      </c>
      <c r="EM1007">
        <v>297.19240000000002</v>
      </c>
      <c r="EN1007">
        <v>81.625</v>
      </c>
      <c r="EO1007">
        <v>5.319</v>
      </c>
      <c r="EP1007">
        <v>477.85039999999998</v>
      </c>
      <c r="EQ1007">
        <v>342.85039999999998</v>
      </c>
      <c r="ER1007">
        <v>81.402000000000001</v>
      </c>
      <c r="ES1007">
        <v>5.3540000000000001</v>
      </c>
      <c r="ET1007">
        <v>455.1207</v>
      </c>
      <c r="EU1007">
        <v>320.1207</v>
      </c>
      <c r="EV1007">
        <v>86</v>
      </c>
      <c r="EW1007">
        <v>4.6970000000000001</v>
      </c>
      <c r="EX1007">
        <v>382.76299999999998</v>
      </c>
      <c r="EY1007">
        <v>247.76300000000001</v>
      </c>
      <c r="EZ1007">
        <v>80.5</v>
      </c>
      <c r="FA1007">
        <v>5.4889999999999999</v>
      </c>
      <c r="FB1007">
        <v>468.53429999999997</v>
      </c>
      <c r="FC1007">
        <v>333.53429999999997</v>
      </c>
      <c r="FD1007">
        <v>80.5</v>
      </c>
      <c r="FE1007">
        <v>5.4889999999999999</v>
      </c>
      <c r="FF1007">
        <v>452.88549999999998</v>
      </c>
      <c r="FG1007">
        <v>317.88549999999998</v>
      </c>
      <c r="FH1007">
        <v>14.38</v>
      </c>
      <c r="FI1007">
        <v>-5.27</v>
      </c>
      <c r="FJ1007">
        <v>69.75</v>
      </c>
      <c r="FK1007">
        <v>0.26</v>
      </c>
      <c r="FL1007">
        <v>44.518000000000001</v>
      </c>
      <c r="FM1007">
        <v>-0.71</v>
      </c>
      <c r="FN1007">
        <v>1.4218999999999999</v>
      </c>
      <c r="FO1007">
        <v>-1.5144</v>
      </c>
      <c r="FP1007">
        <v>1.3911</v>
      </c>
      <c r="FQ1007">
        <v>-2.0716999999999999</v>
      </c>
      <c r="FR1007">
        <v>1.4077999999999999</v>
      </c>
      <c r="FS1007">
        <v>-2.9295</v>
      </c>
      <c r="FT1007">
        <v>1.5661</v>
      </c>
      <c r="FU1007">
        <v>-4.1142000000000003</v>
      </c>
      <c r="FV1007">
        <v>2.0139</v>
      </c>
      <c r="FW1007">
        <v>-3.5924999999999998</v>
      </c>
      <c r="FX1007" t="s">
        <v>1681</v>
      </c>
      <c r="FY1007">
        <v>28852.427</v>
      </c>
    </row>
    <row r="1008" spans="1:181" x14ac:dyDescent="0.35">
      <c r="A1008">
        <v>1011</v>
      </c>
      <c r="B1008" t="s">
        <v>5724</v>
      </c>
      <c r="C1008" t="s">
        <v>5720</v>
      </c>
      <c r="D1008" t="s">
        <v>32</v>
      </c>
      <c r="E1008" t="s">
        <v>1682</v>
      </c>
      <c r="F1008" t="s">
        <v>303</v>
      </c>
      <c r="G1008" t="s">
        <v>304</v>
      </c>
      <c r="H1008" t="s">
        <v>261</v>
      </c>
      <c r="I1008" t="s">
        <v>304</v>
      </c>
      <c r="J1008" t="s">
        <v>316</v>
      </c>
      <c r="K1008" t="s">
        <v>193</v>
      </c>
      <c r="L1008" t="s">
        <v>1683</v>
      </c>
      <c r="M1008">
        <v>6</v>
      </c>
      <c r="N1008" t="s">
        <v>564</v>
      </c>
      <c r="O1008" t="s">
        <v>197</v>
      </c>
      <c r="P1008" t="s">
        <v>198</v>
      </c>
      <c r="Q1008">
        <v>1500</v>
      </c>
      <c r="R1008" t="s">
        <v>198</v>
      </c>
      <c r="S1008">
        <v>1500</v>
      </c>
      <c r="T1008" t="s">
        <v>193</v>
      </c>
      <c r="U1008">
        <v>1</v>
      </c>
      <c r="V1008" t="s">
        <v>199</v>
      </c>
      <c r="W1008" t="s">
        <v>289</v>
      </c>
      <c r="X1008" t="s">
        <v>193</v>
      </c>
      <c r="Y1008" t="s">
        <v>193</v>
      </c>
      <c r="Z1008" t="s">
        <v>193</v>
      </c>
      <c r="AA1008" t="s">
        <v>299</v>
      </c>
      <c r="AB1008">
        <v>400</v>
      </c>
      <c r="AD1008" t="s">
        <v>193</v>
      </c>
      <c r="AE1008" t="s">
        <v>374</v>
      </c>
      <c r="AF1008" t="s">
        <v>193</v>
      </c>
      <c r="AG1008">
        <v>0</v>
      </c>
      <c r="AH1008">
        <v>0</v>
      </c>
      <c r="AI1008">
        <v>0</v>
      </c>
      <c r="AJ1008" t="s">
        <v>193</v>
      </c>
      <c r="AK1008" t="s">
        <v>193</v>
      </c>
      <c r="AM1008" t="s">
        <v>299</v>
      </c>
      <c r="AN1008">
        <v>-400</v>
      </c>
      <c r="AO1008" t="s">
        <v>193</v>
      </c>
      <c r="AP1008" t="s">
        <v>299</v>
      </c>
      <c r="AQ1008">
        <v>4</v>
      </c>
      <c r="AR1008">
        <v>100</v>
      </c>
      <c r="AS1008" t="s">
        <v>202</v>
      </c>
      <c r="AT1008" t="s">
        <v>290</v>
      </c>
      <c r="AU1008" t="s">
        <v>204</v>
      </c>
      <c r="AV1008" t="s">
        <v>265</v>
      </c>
      <c r="AW1008">
        <v>1</v>
      </c>
      <c r="AX1008">
        <v>1</v>
      </c>
      <c r="AY1008" t="s">
        <v>193</v>
      </c>
      <c r="AZ1008" t="s">
        <v>193</v>
      </c>
      <c r="BA1008" t="s">
        <v>206</v>
      </c>
      <c r="BB1008" t="s">
        <v>206</v>
      </c>
      <c r="BC1008" t="s">
        <v>206</v>
      </c>
      <c r="BD1008" t="s">
        <v>206</v>
      </c>
      <c r="BE1008" t="s">
        <v>206</v>
      </c>
      <c r="BF1008" t="s">
        <v>206</v>
      </c>
      <c r="BG1008" t="s">
        <v>207</v>
      </c>
      <c r="BH1008" t="s">
        <v>193</v>
      </c>
      <c r="BI1008">
        <v>1000</v>
      </c>
      <c r="BK1008" t="s">
        <v>202</v>
      </c>
      <c r="BL1008" t="s">
        <v>32</v>
      </c>
      <c r="BM1008" t="s">
        <v>193</v>
      </c>
      <c r="BN1008" t="s">
        <v>193</v>
      </c>
      <c r="BO1008" t="s">
        <v>193</v>
      </c>
      <c r="BP1008" t="s">
        <v>193</v>
      </c>
      <c r="BQ1008" t="s">
        <v>193</v>
      </c>
      <c r="BR1008" t="s">
        <v>193</v>
      </c>
      <c r="BS1008" t="s">
        <v>193</v>
      </c>
      <c r="BT1008" t="s">
        <v>193</v>
      </c>
      <c r="BU1008" t="s">
        <v>193</v>
      </c>
      <c r="BV1008" t="s">
        <v>32</v>
      </c>
      <c r="BW1008" t="s">
        <v>209</v>
      </c>
      <c r="BX1008" t="s">
        <v>197</v>
      </c>
      <c r="BY1008" t="s">
        <v>193</v>
      </c>
      <c r="BZ1008" t="s">
        <v>292</v>
      </c>
      <c r="CA1008" t="s">
        <v>1007</v>
      </c>
      <c r="CB1008" t="s">
        <v>1684</v>
      </c>
      <c r="CC1008" t="s">
        <v>1685</v>
      </c>
      <c r="CD1008" t="s">
        <v>5717</v>
      </c>
      <c r="CE1008">
        <v>1</v>
      </c>
      <c r="CF1008">
        <v>1</v>
      </c>
      <c r="CG1008" t="s">
        <v>214</v>
      </c>
      <c r="CH1008" t="s">
        <v>215</v>
      </c>
      <c r="CI1008" t="s">
        <v>215</v>
      </c>
      <c r="CJ1008" t="s">
        <v>197</v>
      </c>
      <c r="CK1008">
        <v>1500</v>
      </c>
      <c r="CL1008" t="s">
        <v>216</v>
      </c>
      <c r="CM1008">
        <v>1</v>
      </c>
      <c r="CN1008" t="s">
        <v>199</v>
      </c>
      <c r="CO1008" t="s">
        <v>193</v>
      </c>
      <c r="CP1008" t="s">
        <v>193</v>
      </c>
      <c r="CQ1008" t="s">
        <v>193</v>
      </c>
      <c r="CR1008" t="s">
        <v>193</v>
      </c>
      <c r="CS1008" t="s">
        <v>193</v>
      </c>
      <c r="CT1008" t="s">
        <v>193</v>
      </c>
      <c r="CU1008" t="s">
        <v>193</v>
      </c>
      <c r="CV1008" t="s">
        <v>193</v>
      </c>
      <c r="CW1008" t="s">
        <v>32</v>
      </c>
      <c r="CX1008" t="s">
        <v>217</v>
      </c>
      <c r="CY1008">
        <v>1</v>
      </c>
      <c r="CZ1008">
        <v>15</v>
      </c>
      <c r="DA1008" t="s">
        <v>206</v>
      </c>
      <c r="DB1008" t="s">
        <v>193</v>
      </c>
      <c r="DC1008" t="s">
        <v>193</v>
      </c>
      <c r="DD1008" t="s">
        <v>193</v>
      </c>
      <c r="DE1008" t="s">
        <v>193</v>
      </c>
      <c r="DF1008" t="s">
        <v>193</v>
      </c>
      <c r="DG1008" t="s">
        <v>687</v>
      </c>
      <c r="DH1008" t="s">
        <v>791</v>
      </c>
      <c r="DI1008" t="s">
        <v>1010</v>
      </c>
      <c r="DJ1008" t="s">
        <v>221</v>
      </c>
      <c r="DK1008" t="s">
        <v>1100</v>
      </c>
      <c r="DL1008" t="s">
        <v>223</v>
      </c>
      <c r="DM1008" t="s">
        <v>222</v>
      </c>
      <c r="DN1008" t="s">
        <v>222</v>
      </c>
      <c r="DO1008" t="s">
        <v>343</v>
      </c>
      <c r="DP1008">
        <v>98.75</v>
      </c>
      <c r="DQ1008">
        <v>4.274</v>
      </c>
      <c r="DR1008">
        <v>427.4</v>
      </c>
      <c r="DS1008">
        <v>27.4</v>
      </c>
      <c r="DT1008">
        <v>98</v>
      </c>
      <c r="DU1008">
        <v>4.4420000000000002</v>
      </c>
      <c r="DV1008">
        <v>444.2</v>
      </c>
      <c r="DW1008">
        <v>44.2</v>
      </c>
      <c r="DX1008">
        <v>97.5</v>
      </c>
      <c r="DY1008">
        <v>4.5540000000000003</v>
      </c>
      <c r="DZ1008">
        <v>455.4</v>
      </c>
      <c r="EA1008">
        <v>55.4</v>
      </c>
      <c r="EB1008">
        <v>95.25</v>
      </c>
      <c r="EC1008">
        <v>5.0709999999999997</v>
      </c>
      <c r="ED1008">
        <v>507.1</v>
      </c>
      <c r="EE1008">
        <v>107.1</v>
      </c>
      <c r="EF1008">
        <v>94.9</v>
      </c>
      <c r="EG1008">
        <v>5.1529999999999996</v>
      </c>
      <c r="EH1008">
        <v>515.29999999999995</v>
      </c>
      <c r="EI1008">
        <v>115.3</v>
      </c>
      <c r="EJ1008">
        <v>95.875</v>
      </c>
      <c r="EK1008">
        <v>4.9269999999999996</v>
      </c>
      <c r="EL1008">
        <v>492.7</v>
      </c>
      <c r="EM1008">
        <v>92.7</v>
      </c>
      <c r="EN1008">
        <v>96.9</v>
      </c>
      <c r="EO1008">
        <v>4.6920000000000002</v>
      </c>
      <c r="EP1008">
        <v>469.2</v>
      </c>
      <c r="EQ1008">
        <v>69.2</v>
      </c>
      <c r="ER1008">
        <v>97.73</v>
      </c>
      <c r="ES1008">
        <v>4.5039999999999996</v>
      </c>
      <c r="ET1008">
        <v>450.4</v>
      </c>
      <c r="EU1008">
        <v>50.4</v>
      </c>
      <c r="EV1008">
        <v>96</v>
      </c>
      <c r="EW1008">
        <v>4.9000000000000004</v>
      </c>
      <c r="EX1008">
        <v>490</v>
      </c>
      <c r="EY1008">
        <v>90</v>
      </c>
      <c r="EZ1008">
        <v>94.938000000000002</v>
      </c>
      <c r="FA1008">
        <v>5.1479999999999997</v>
      </c>
      <c r="FB1008">
        <v>514.79999999999995</v>
      </c>
      <c r="FC1008">
        <v>114.8</v>
      </c>
      <c r="FD1008">
        <v>87.8</v>
      </c>
      <c r="FE1008">
        <v>6.8970000000000002</v>
      </c>
      <c r="FF1008">
        <v>689.7</v>
      </c>
      <c r="FG1008">
        <v>289.7</v>
      </c>
      <c r="FH1008">
        <v>14.38</v>
      </c>
      <c r="FI1008">
        <v>-5.27</v>
      </c>
      <c r="FJ1008">
        <v>69.75</v>
      </c>
      <c r="FK1008">
        <v>0.26</v>
      </c>
      <c r="FL1008">
        <v>44.518000000000001</v>
      </c>
      <c r="FM1008">
        <v>-0.71</v>
      </c>
      <c r="FN1008">
        <v>1.4218999999999999</v>
      </c>
      <c r="FO1008">
        <v>-1.5144</v>
      </c>
      <c r="FP1008">
        <v>1.3911</v>
      </c>
      <c r="FQ1008">
        <v>-2.0716999999999999</v>
      </c>
      <c r="FR1008">
        <v>1.4077999999999999</v>
      </c>
      <c r="FS1008">
        <v>-2.9295</v>
      </c>
      <c r="FT1008">
        <v>1.5661</v>
      </c>
      <c r="FU1008">
        <v>-4.1142000000000003</v>
      </c>
      <c r="FV1008">
        <v>2.0139</v>
      </c>
      <c r="FW1008">
        <v>-3.5924999999999998</v>
      </c>
      <c r="FX1008" t="s">
        <v>949</v>
      </c>
      <c r="FY1008" t="s">
        <v>252</v>
      </c>
    </row>
    <row r="1009" spans="1:181" x14ac:dyDescent="0.35">
      <c r="A1009">
        <v>1012</v>
      </c>
      <c r="B1009" t="s">
        <v>5724</v>
      </c>
      <c r="C1009" t="s">
        <v>5714</v>
      </c>
      <c r="D1009" t="s">
        <v>1686</v>
      </c>
      <c r="E1009" t="s">
        <v>1687</v>
      </c>
      <c r="F1009" t="s">
        <v>232</v>
      </c>
      <c r="G1009" t="s">
        <v>304</v>
      </c>
      <c r="H1009" t="s">
        <v>233</v>
      </c>
      <c r="I1009" t="s">
        <v>304</v>
      </c>
      <c r="J1009" t="s">
        <v>316</v>
      </c>
      <c r="K1009" t="s">
        <v>193</v>
      </c>
      <c r="L1009" t="s">
        <v>683</v>
      </c>
      <c r="M1009">
        <v>6</v>
      </c>
      <c r="N1009" t="s">
        <v>196</v>
      </c>
      <c r="O1009" t="s">
        <v>197</v>
      </c>
      <c r="P1009" t="s">
        <v>198</v>
      </c>
      <c r="Q1009">
        <v>600</v>
      </c>
      <c r="R1009" t="s">
        <v>198</v>
      </c>
      <c r="S1009">
        <v>600</v>
      </c>
      <c r="T1009">
        <v>10.1</v>
      </c>
      <c r="U1009">
        <v>1</v>
      </c>
      <c r="V1009" t="s">
        <v>199</v>
      </c>
      <c r="W1009" t="s">
        <v>200</v>
      </c>
      <c r="X1009">
        <v>2.4500000000000002</v>
      </c>
      <c r="Y1009" t="s">
        <v>193</v>
      </c>
      <c r="Z1009" t="s">
        <v>5516</v>
      </c>
      <c r="AA1009" t="s">
        <v>1544</v>
      </c>
      <c r="AB1009">
        <v>92</v>
      </c>
      <c r="AD1009">
        <v>1</v>
      </c>
      <c r="AE1009" t="s">
        <v>193</v>
      </c>
      <c r="AF1009" t="s">
        <v>193</v>
      </c>
      <c r="AG1009">
        <v>112.5</v>
      </c>
      <c r="AH1009">
        <v>95</v>
      </c>
      <c r="AI1009">
        <v>3</v>
      </c>
      <c r="AJ1009" t="s">
        <v>193</v>
      </c>
      <c r="AK1009" t="s">
        <v>193</v>
      </c>
      <c r="AM1009">
        <v>0</v>
      </c>
      <c r="AN1009">
        <v>20.5</v>
      </c>
      <c r="AO1009" t="s">
        <v>193</v>
      </c>
      <c r="AP1009">
        <v>2.33</v>
      </c>
      <c r="AQ1009">
        <v>2.488</v>
      </c>
      <c r="AR1009">
        <v>99.656000000000006</v>
      </c>
      <c r="AS1009" t="s">
        <v>202</v>
      </c>
      <c r="AT1009" t="s">
        <v>203</v>
      </c>
      <c r="AU1009" t="s">
        <v>204</v>
      </c>
      <c r="AV1009" t="s">
        <v>205</v>
      </c>
      <c r="AW1009">
        <v>5</v>
      </c>
      <c r="AX1009">
        <v>5</v>
      </c>
      <c r="AY1009" t="s">
        <v>193</v>
      </c>
      <c r="AZ1009" t="s">
        <v>193</v>
      </c>
      <c r="BA1009" t="s">
        <v>206</v>
      </c>
      <c r="BB1009" t="s">
        <v>206</v>
      </c>
      <c r="BC1009" t="s">
        <v>202</v>
      </c>
      <c r="BD1009" t="s">
        <v>202</v>
      </c>
      <c r="BE1009" t="s">
        <v>206</v>
      </c>
      <c r="BF1009" t="s">
        <v>206</v>
      </c>
      <c r="BG1009" t="s">
        <v>238</v>
      </c>
      <c r="BH1009" t="s">
        <v>193</v>
      </c>
      <c r="BI1009">
        <v>2000</v>
      </c>
      <c r="BK1009" t="s">
        <v>206</v>
      </c>
      <c r="BL1009" t="s">
        <v>220</v>
      </c>
      <c r="BM1009" t="s">
        <v>32</v>
      </c>
      <c r="BN1009" t="s">
        <v>240</v>
      </c>
      <c r="BO1009" t="s">
        <v>208</v>
      </c>
      <c r="BP1009" t="s">
        <v>31</v>
      </c>
      <c r="BQ1009" t="s">
        <v>193</v>
      </c>
      <c r="BR1009" t="s">
        <v>193</v>
      </c>
      <c r="BS1009" t="s">
        <v>193</v>
      </c>
      <c r="BT1009" t="s">
        <v>193</v>
      </c>
      <c r="BU1009" t="s">
        <v>193</v>
      </c>
      <c r="BV1009" t="s">
        <v>193</v>
      </c>
      <c r="BW1009" t="s">
        <v>209</v>
      </c>
      <c r="BX1009" t="s">
        <v>197</v>
      </c>
      <c r="BY1009" t="s">
        <v>193</v>
      </c>
      <c r="BZ1009" t="s">
        <v>553</v>
      </c>
      <c r="CA1009" t="s">
        <v>1688</v>
      </c>
      <c r="CB1009" t="s">
        <v>1689</v>
      </c>
      <c r="CC1009" t="s">
        <v>1690</v>
      </c>
      <c r="CD1009" t="s">
        <v>5717</v>
      </c>
      <c r="CE1009">
        <v>1</v>
      </c>
      <c r="CF1009">
        <v>1</v>
      </c>
      <c r="CG1009" t="s">
        <v>214</v>
      </c>
      <c r="CH1009" t="s">
        <v>215</v>
      </c>
      <c r="CI1009" t="s">
        <v>215</v>
      </c>
      <c r="CJ1009" t="s">
        <v>197</v>
      </c>
      <c r="CK1009">
        <v>600</v>
      </c>
      <c r="CL1009" t="s">
        <v>216</v>
      </c>
      <c r="CM1009">
        <v>1</v>
      </c>
      <c r="CN1009" t="s">
        <v>199</v>
      </c>
      <c r="CO1009" t="s">
        <v>193</v>
      </c>
      <c r="CP1009">
        <v>3</v>
      </c>
      <c r="CQ1009">
        <v>100</v>
      </c>
      <c r="CR1009" t="s">
        <v>193</v>
      </c>
      <c r="CS1009" t="s">
        <v>193</v>
      </c>
      <c r="CT1009" t="s">
        <v>193</v>
      </c>
      <c r="CU1009" t="s">
        <v>193</v>
      </c>
      <c r="CV1009" t="s">
        <v>193</v>
      </c>
      <c r="CW1009" t="s">
        <v>1686</v>
      </c>
      <c r="CX1009" t="s">
        <v>217</v>
      </c>
      <c r="CY1009">
        <v>0.65</v>
      </c>
      <c r="CZ1009">
        <v>3.9</v>
      </c>
      <c r="DA1009" t="s">
        <v>206</v>
      </c>
      <c r="DB1009" t="s">
        <v>193</v>
      </c>
      <c r="DC1009" t="s">
        <v>193</v>
      </c>
      <c r="DD1009" t="s">
        <v>193</v>
      </c>
      <c r="DE1009" t="s">
        <v>193</v>
      </c>
      <c r="DF1009" t="s">
        <v>193</v>
      </c>
      <c r="DG1009" t="s">
        <v>218</v>
      </c>
      <c r="DH1009" t="s">
        <v>26</v>
      </c>
      <c r="DI1009" t="s">
        <v>29</v>
      </c>
      <c r="DJ1009" t="s">
        <v>33</v>
      </c>
      <c r="DK1009" t="s">
        <v>350</v>
      </c>
      <c r="DL1009" t="s">
        <v>222</v>
      </c>
      <c r="DM1009" t="s">
        <v>222</v>
      </c>
      <c r="DN1009" t="s">
        <v>223</v>
      </c>
      <c r="DO1009" t="s">
        <v>1547</v>
      </c>
      <c r="DP1009">
        <v>99.97</v>
      </c>
      <c r="DQ1009">
        <v>2.4529999999999998</v>
      </c>
      <c r="DR1009">
        <v>88.683800000000005</v>
      </c>
      <c r="DS1009">
        <v>-3.3161999999999998</v>
      </c>
      <c r="DT1009">
        <v>100.199</v>
      </c>
      <c r="DU1009">
        <v>2.427</v>
      </c>
      <c r="DV1009">
        <v>91.177199999999999</v>
      </c>
      <c r="DW1009">
        <v>-0.82279999999999998</v>
      </c>
      <c r="DX1009">
        <v>100.357</v>
      </c>
      <c r="DY1009">
        <v>2.4089999999999998</v>
      </c>
      <c r="DZ1009">
        <v>93.774799999999999</v>
      </c>
      <c r="EA1009">
        <v>1.7747999999999999</v>
      </c>
      <c r="EB1009">
        <v>99.870999999999995</v>
      </c>
      <c r="EC1009">
        <v>2.464</v>
      </c>
      <c r="ED1009">
        <v>109.35339999999999</v>
      </c>
      <c r="EE1009">
        <v>17.353400000000001</v>
      </c>
      <c r="EF1009">
        <v>100.154</v>
      </c>
      <c r="EG1009">
        <v>2.4319999999999999</v>
      </c>
      <c r="EH1009">
        <v>107.9941</v>
      </c>
      <c r="EI1009">
        <v>15.9941</v>
      </c>
      <c r="EJ1009">
        <v>100.42700000000001</v>
      </c>
      <c r="EK1009">
        <v>2.4009999999999998</v>
      </c>
      <c r="EL1009">
        <v>106.3985</v>
      </c>
      <c r="EM1009">
        <v>14.3985</v>
      </c>
      <c r="EN1009">
        <v>100.42700000000001</v>
      </c>
      <c r="EO1009">
        <v>2.4009999999999998</v>
      </c>
      <c r="EP1009">
        <v>114.05289999999999</v>
      </c>
      <c r="EQ1009">
        <v>22.052900000000001</v>
      </c>
      <c r="ER1009">
        <v>100.42700000000001</v>
      </c>
      <c r="ES1009">
        <v>2.4009999999999998</v>
      </c>
      <c r="ET1009">
        <v>125.2499</v>
      </c>
      <c r="EU1009">
        <v>33.249899999999997</v>
      </c>
      <c r="EV1009">
        <v>100.42700000000001</v>
      </c>
      <c r="EW1009">
        <v>2.4009999999999998</v>
      </c>
      <c r="EX1009">
        <v>123.785</v>
      </c>
      <c r="EY1009">
        <v>31.785</v>
      </c>
      <c r="EZ1009">
        <v>100.42700000000001</v>
      </c>
      <c r="FA1009">
        <v>2.4009999999999998</v>
      </c>
      <c r="FB1009">
        <v>140.2165</v>
      </c>
      <c r="FC1009">
        <v>48.216500000000003</v>
      </c>
      <c r="FD1009">
        <v>100.42700000000001</v>
      </c>
      <c r="FE1009">
        <v>2.4009999999999998</v>
      </c>
      <c r="FF1009">
        <v>134.89240000000001</v>
      </c>
      <c r="FG1009">
        <v>42.892400000000002</v>
      </c>
      <c r="FH1009">
        <v>14.38</v>
      </c>
      <c r="FI1009">
        <v>-5.27</v>
      </c>
      <c r="FJ1009">
        <v>69.75</v>
      </c>
      <c r="FK1009">
        <v>0.26</v>
      </c>
      <c r="FL1009">
        <v>44.518000000000001</v>
      </c>
      <c r="FM1009">
        <v>-0.71</v>
      </c>
      <c r="FN1009">
        <v>1.4218999999999999</v>
      </c>
      <c r="FO1009">
        <v>-1.5144</v>
      </c>
      <c r="FP1009">
        <v>1.3911</v>
      </c>
      <c r="FQ1009">
        <v>-2.0716999999999999</v>
      </c>
      <c r="FR1009">
        <v>1.4077999999999999</v>
      </c>
      <c r="FS1009">
        <v>-2.9295</v>
      </c>
      <c r="FT1009">
        <v>1.5661</v>
      </c>
      <c r="FU1009">
        <v>-4.1142000000000003</v>
      </c>
      <c r="FV1009">
        <v>2.0139</v>
      </c>
      <c r="FW1009">
        <v>-3.5924999999999998</v>
      </c>
      <c r="FX1009" t="s">
        <v>1691</v>
      </c>
      <c r="FY1009">
        <v>20108.7369</v>
      </c>
    </row>
    <row r="1010" spans="1:181" x14ac:dyDescent="0.35">
      <c r="A1010">
        <v>1013</v>
      </c>
      <c r="B1010" t="s">
        <v>5724</v>
      </c>
      <c r="C1010" t="s">
        <v>5720</v>
      </c>
      <c r="D1010" t="s">
        <v>1692</v>
      </c>
      <c r="E1010" t="s">
        <v>1693</v>
      </c>
      <c r="F1010" t="s">
        <v>303</v>
      </c>
      <c r="G1010" t="s">
        <v>304</v>
      </c>
      <c r="H1010" t="s">
        <v>261</v>
      </c>
      <c r="I1010" t="s">
        <v>304</v>
      </c>
      <c r="J1010" t="s">
        <v>233</v>
      </c>
      <c r="K1010" t="s">
        <v>193</v>
      </c>
      <c r="L1010" t="s">
        <v>1626</v>
      </c>
      <c r="M1010">
        <v>6</v>
      </c>
      <c r="N1010" t="s">
        <v>196</v>
      </c>
      <c r="O1010" t="s">
        <v>197</v>
      </c>
      <c r="P1010" t="s">
        <v>198</v>
      </c>
      <c r="Q1010">
        <v>300</v>
      </c>
      <c r="R1010" t="s">
        <v>198</v>
      </c>
      <c r="S1010">
        <v>300</v>
      </c>
      <c r="T1010">
        <v>3</v>
      </c>
      <c r="U1010">
        <v>1</v>
      </c>
      <c r="V1010" t="s">
        <v>199</v>
      </c>
      <c r="W1010" t="s">
        <v>200</v>
      </c>
      <c r="X1010">
        <v>2.2000000000000002</v>
      </c>
      <c r="Y1010" t="s">
        <v>193</v>
      </c>
      <c r="Z1010" t="s">
        <v>5723</v>
      </c>
      <c r="AA1010" t="s">
        <v>1694</v>
      </c>
      <c r="AB1010">
        <v>83</v>
      </c>
      <c r="AD1010">
        <v>-2</v>
      </c>
      <c r="AE1010" t="s">
        <v>193</v>
      </c>
      <c r="AF1010" t="s">
        <v>193</v>
      </c>
      <c r="AG1010">
        <v>105</v>
      </c>
      <c r="AH1010">
        <v>85</v>
      </c>
      <c r="AI1010">
        <v>2</v>
      </c>
      <c r="AJ1010" t="s">
        <v>193</v>
      </c>
      <c r="AK1010" t="s">
        <v>193</v>
      </c>
      <c r="AM1010" t="s">
        <v>299</v>
      </c>
      <c r="AN1010">
        <v>22</v>
      </c>
      <c r="AO1010" t="s">
        <v>193</v>
      </c>
      <c r="AP1010">
        <v>2.67</v>
      </c>
      <c r="AQ1010">
        <v>2.226</v>
      </c>
      <c r="AR1010">
        <v>99.924999999999997</v>
      </c>
      <c r="AS1010" t="s">
        <v>202</v>
      </c>
      <c r="AT1010" t="s">
        <v>290</v>
      </c>
      <c r="AU1010" t="s">
        <v>204</v>
      </c>
      <c r="AV1010" t="s">
        <v>205</v>
      </c>
      <c r="AW1010">
        <v>2</v>
      </c>
      <c r="AX1010">
        <v>2</v>
      </c>
      <c r="AY1010" t="s">
        <v>193</v>
      </c>
      <c r="AZ1010" t="s">
        <v>193</v>
      </c>
      <c r="BA1010" t="s">
        <v>206</v>
      </c>
      <c r="BB1010" t="s">
        <v>206</v>
      </c>
      <c r="BC1010" t="s">
        <v>202</v>
      </c>
      <c r="BD1010" t="s">
        <v>206</v>
      </c>
      <c r="BE1010" t="s">
        <v>206</v>
      </c>
      <c r="BF1010" t="s">
        <v>206</v>
      </c>
      <c r="BG1010" t="s">
        <v>207</v>
      </c>
      <c r="BH1010" t="s">
        <v>193</v>
      </c>
      <c r="BI1010">
        <v>1000</v>
      </c>
      <c r="BK1010" t="s">
        <v>206</v>
      </c>
      <c r="BL1010" t="s">
        <v>208</v>
      </c>
      <c r="BM1010" t="s">
        <v>30</v>
      </c>
      <c r="BN1010" t="s">
        <v>193</v>
      </c>
      <c r="BO1010" t="s">
        <v>193</v>
      </c>
      <c r="BP1010" t="s">
        <v>193</v>
      </c>
      <c r="BQ1010" t="s">
        <v>193</v>
      </c>
      <c r="BR1010" t="s">
        <v>193</v>
      </c>
      <c r="BS1010" t="s">
        <v>193</v>
      </c>
      <c r="BT1010" t="s">
        <v>193</v>
      </c>
      <c r="BU1010" t="s">
        <v>193</v>
      </c>
      <c r="BV1010" t="s">
        <v>30</v>
      </c>
      <c r="BW1010" t="s">
        <v>209</v>
      </c>
      <c r="BX1010" t="s">
        <v>197</v>
      </c>
      <c r="BY1010" t="s">
        <v>193</v>
      </c>
      <c r="BZ1010" t="s">
        <v>292</v>
      </c>
      <c r="CA1010" t="s">
        <v>293</v>
      </c>
      <c r="CB1010" t="s">
        <v>1695</v>
      </c>
      <c r="CC1010" t="s">
        <v>1696</v>
      </c>
      <c r="CD1010" t="s">
        <v>5717</v>
      </c>
      <c r="CE1010">
        <v>1</v>
      </c>
      <c r="CF1010">
        <v>1</v>
      </c>
      <c r="CG1010" t="s">
        <v>214</v>
      </c>
      <c r="CH1010" t="s">
        <v>215</v>
      </c>
      <c r="CI1010" t="s">
        <v>215</v>
      </c>
      <c r="CJ1010" t="s">
        <v>197</v>
      </c>
      <c r="CK1010">
        <v>300</v>
      </c>
      <c r="CL1010" t="s">
        <v>216</v>
      </c>
      <c r="CM1010">
        <v>1</v>
      </c>
      <c r="CN1010" t="s">
        <v>199</v>
      </c>
      <c r="CO1010" t="s">
        <v>193</v>
      </c>
      <c r="CP1010">
        <v>3</v>
      </c>
      <c r="CQ1010" t="s">
        <v>193</v>
      </c>
      <c r="CR1010" t="s">
        <v>193</v>
      </c>
      <c r="CS1010" t="s">
        <v>193</v>
      </c>
      <c r="CT1010" t="s">
        <v>193</v>
      </c>
      <c r="CU1010" t="s">
        <v>193</v>
      </c>
      <c r="CV1010" t="s">
        <v>193</v>
      </c>
      <c r="CW1010" t="s">
        <v>1692</v>
      </c>
      <c r="CX1010" t="s">
        <v>217</v>
      </c>
      <c r="CY1010">
        <v>0.3</v>
      </c>
      <c r="CZ1010">
        <v>0.9</v>
      </c>
      <c r="DA1010" t="s">
        <v>206</v>
      </c>
      <c r="DB1010" t="s">
        <v>193</v>
      </c>
      <c r="DC1010" t="s">
        <v>193</v>
      </c>
      <c r="DD1010" t="s">
        <v>193</v>
      </c>
      <c r="DE1010" t="s">
        <v>193</v>
      </c>
      <c r="DF1010" t="s">
        <v>193</v>
      </c>
      <c r="DG1010" t="s">
        <v>1242</v>
      </c>
      <c r="DH1010" t="s">
        <v>964</v>
      </c>
      <c r="DI1010" t="s">
        <v>193</v>
      </c>
      <c r="DJ1010" t="s">
        <v>193</v>
      </c>
      <c r="DK1010" t="s">
        <v>193</v>
      </c>
      <c r="DL1010" t="s">
        <v>222</v>
      </c>
      <c r="DM1010" t="s">
        <v>222</v>
      </c>
      <c r="DN1010" t="s">
        <v>223</v>
      </c>
      <c r="DO1010" t="s">
        <v>1697</v>
      </c>
      <c r="DP1010">
        <v>100.13</v>
      </c>
      <c r="DQ1010">
        <v>2.1539999999999999</v>
      </c>
      <c r="DR1010">
        <v>79.517499999999998</v>
      </c>
      <c r="DS1010">
        <v>-3.4824999999999999</v>
      </c>
      <c r="DT1010">
        <v>100.13</v>
      </c>
      <c r="DU1010">
        <v>2.1539999999999999</v>
      </c>
      <c r="DV1010">
        <v>83.551599999999993</v>
      </c>
      <c r="DW1010">
        <v>0.55159999999999998</v>
      </c>
      <c r="DX1010">
        <v>100.602</v>
      </c>
      <c r="DY1010">
        <v>1.986</v>
      </c>
      <c r="DZ1010">
        <v>78.293400000000005</v>
      </c>
      <c r="EA1010">
        <v>-4.7065999999999999</v>
      </c>
      <c r="EB1010">
        <v>100.64400000000001</v>
      </c>
      <c r="EC1010">
        <v>1.97</v>
      </c>
      <c r="ED1010">
        <v>79.120199999999997</v>
      </c>
      <c r="EE1010">
        <v>-3.8797999999999999</v>
      </c>
      <c r="EF1010">
        <v>100.64400000000001</v>
      </c>
      <c r="EG1010">
        <v>1.97</v>
      </c>
      <c r="EH1010">
        <v>82.354799999999997</v>
      </c>
      <c r="EI1010">
        <v>-0.6452</v>
      </c>
      <c r="EJ1010">
        <v>100.848</v>
      </c>
      <c r="EK1010">
        <v>1.897</v>
      </c>
      <c r="EL1010">
        <v>84.765900000000002</v>
      </c>
      <c r="EM1010">
        <v>1.7659</v>
      </c>
      <c r="EN1010">
        <v>100.848</v>
      </c>
      <c r="EO1010">
        <v>1.897</v>
      </c>
      <c r="EP1010">
        <v>100.0226</v>
      </c>
      <c r="EQ1010">
        <v>17.022600000000001</v>
      </c>
      <c r="ER1010">
        <v>100.848</v>
      </c>
      <c r="ES1010">
        <v>1.897</v>
      </c>
      <c r="ET1010">
        <v>99.8001</v>
      </c>
      <c r="EU1010">
        <v>16.8001</v>
      </c>
      <c r="EV1010">
        <v>100.848</v>
      </c>
      <c r="EW1010">
        <v>1.897</v>
      </c>
      <c r="EX1010">
        <v>119.002</v>
      </c>
      <c r="EY1010">
        <v>36.002000000000002</v>
      </c>
      <c r="EZ1010">
        <v>100.848</v>
      </c>
      <c r="FA1010">
        <v>1.897</v>
      </c>
      <c r="FB1010">
        <v>118.00279999999999</v>
      </c>
      <c r="FC1010">
        <v>35.002800000000001</v>
      </c>
      <c r="FD1010">
        <v>100.848</v>
      </c>
      <c r="FE1010">
        <v>1.897</v>
      </c>
      <c r="FF1010">
        <v>127.4879</v>
      </c>
      <c r="FG1010">
        <v>44.487900000000003</v>
      </c>
      <c r="FH1010">
        <v>14.38</v>
      </c>
      <c r="FI1010">
        <v>-5.27</v>
      </c>
      <c r="FJ1010">
        <v>69.75</v>
      </c>
      <c r="FK1010">
        <v>0.26</v>
      </c>
      <c r="FL1010">
        <v>44.518000000000001</v>
      </c>
      <c r="FM1010">
        <v>-0.71</v>
      </c>
      <c r="FN1010">
        <v>1.4218999999999999</v>
      </c>
      <c r="FO1010">
        <v>-1.5144</v>
      </c>
      <c r="FP1010">
        <v>1.3911</v>
      </c>
      <c r="FQ1010">
        <v>-2.0716999999999999</v>
      </c>
      <c r="FR1010">
        <v>1.4077999999999999</v>
      </c>
      <c r="FS1010">
        <v>-2.9295</v>
      </c>
      <c r="FT1010">
        <v>1.5661</v>
      </c>
      <c r="FU1010">
        <v>-4.1142000000000003</v>
      </c>
      <c r="FV1010">
        <v>2.0139</v>
      </c>
      <c r="FW1010">
        <v>-3.5924999999999998</v>
      </c>
      <c r="FX1010" t="s">
        <v>1698</v>
      </c>
      <c r="FY1010" t="s">
        <v>252</v>
      </c>
    </row>
    <row r="1011" spans="1:181" x14ac:dyDescent="0.35">
      <c r="A1011">
        <v>1014</v>
      </c>
      <c r="B1011" t="s">
        <v>5724</v>
      </c>
      <c r="C1011" t="s">
        <v>5720</v>
      </c>
      <c r="D1011" t="s">
        <v>1699</v>
      </c>
      <c r="E1011" t="s">
        <v>1700</v>
      </c>
      <c r="F1011" t="s">
        <v>315</v>
      </c>
      <c r="G1011" t="s">
        <v>304</v>
      </c>
      <c r="H1011" t="s">
        <v>285</v>
      </c>
      <c r="I1011" t="s">
        <v>193</v>
      </c>
      <c r="J1011" t="s">
        <v>316</v>
      </c>
      <c r="K1011" t="s">
        <v>193</v>
      </c>
      <c r="L1011" t="s">
        <v>317</v>
      </c>
      <c r="M1011" t="s">
        <v>193</v>
      </c>
      <c r="N1011" t="s">
        <v>196</v>
      </c>
      <c r="O1011" t="s">
        <v>197</v>
      </c>
      <c r="P1011" t="s">
        <v>764</v>
      </c>
      <c r="Q1011">
        <v>1250</v>
      </c>
      <c r="R1011" t="s">
        <v>198</v>
      </c>
      <c r="S1011">
        <v>1250</v>
      </c>
      <c r="T1011">
        <v>30</v>
      </c>
      <c r="U1011">
        <v>1</v>
      </c>
      <c r="V1011" t="s">
        <v>199</v>
      </c>
      <c r="W1011" t="s">
        <v>200</v>
      </c>
      <c r="X1011">
        <v>3</v>
      </c>
      <c r="Y1011" t="s">
        <v>193</v>
      </c>
      <c r="Z1011" t="s">
        <v>5727</v>
      </c>
      <c r="AA1011" t="s">
        <v>999</v>
      </c>
      <c r="AB1011">
        <v>107</v>
      </c>
      <c r="AD1011">
        <v>-4</v>
      </c>
      <c r="AE1011" t="s">
        <v>193</v>
      </c>
      <c r="AF1011" t="s">
        <v>193</v>
      </c>
      <c r="AG1011">
        <v>122.5</v>
      </c>
      <c r="AH1011">
        <v>110</v>
      </c>
      <c r="AI1011">
        <v>3</v>
      </c>
      <c r="AJ1011" t="s">
        <v>193</v>
      </c>
      <c r="AK1011" t="s">
        <v>193</v>
      </c>
      <c r="AM1011">
        <v>2</v>
      </c>
      <c r="AN1011">
        <v>15.5</v>
      </c>
      <c r="AO1011" t="s">
        <v>193</v>
      </c>
      <c r="AP1011">
        <v>2.8</v>
      </c>
      <c r="AQ1011">
        <v>3.085</v>
      </c>
      <c r="AR1011">
        <v>98.343999999999994</v>
      </c>
      <c r="AS1011" t="s">
        <v>202</v>
      </c>
      <c r="AT1011" t="s">
        <v>203</v>
      </c>
      <c r="AU1011" t="s">
        <v>204</v>
      </c>
      <c r="AV1011" t="s">
        <v>205</v>
      </c>
      <c r="AW1011">
        <v>4</v>
      </c>
      <c r="AX1011">
        <v>4</v>
      </c>
      <c r="AY1011" t="s">
        <v>193</v>
      </c>
      <c r="AZ1011" t="s">
        <v>193</v>
      </c>
      <c r="BA1011" t="s">
        <v>206</v>
      </c>
      <c r="BB1011" t="s">
        <v>206</v>
      </c>
      <c r="BC1011" t="s">
        <v>202</v>
      </c>
      <c r="BD1011" t="s">
        <v>202</v>
      </c>
      <c r="BE1011" t="s">
        <v>206</v>
      </c>
      <c r="BF1011" t="s">
        <v>206</v>
      </c>
      <c r="BG1011" t="s">
        <v>207</v>
      </c>
      <c r="BH1011" t="s">
        <v>193</v>
      </c>
      <c r="BI1011">
        <v>1000</v>
      </c>
      <c r="BK1011" t="s">
        <v>206</v>
      </c>
      <c r="BL1011" t="s">
        <v>208</v>
      </c>
      <c r="BM1011" t="s">
        <v>218</v>
      </c>
      <c r="BN1011" t="s">
        <v>30</v>
      </c>
      <c r="BO1011" t="s">
        <v>34</v>
      </c>
      <c r="BP1011" t="s">
        <v>193</v>
      </c>
      <c r="BQ1011" t="s">
        <v>193</v>
      </c>
      <c r="BR1011" t="s">
        <v>193</v>
      </c>
      <c r="BS1011" t="s">
        <v>193</v>
      </c>
      <c r="BT1011" t="s">
        <v>193</v>
      </c>
      <c r="BU1011" t="s">
        <v>193</v>
      </c>
      <c r="BV1011" t="s">
        <v>218</v>
      </c>
      <c r="BW1011" t="s">
        <v>209</v>
      </c>
      <c r="BX1011" t="s">
        <v>197</v>
      </c>
      <c r="BY1011" t="s">
        <v>193</v>
      </c>
      <c r="BZ1011" t="s">
        <v>243</v>
      </c>
      <c r="CA1011" t="s">
        <v>1092</v>
      </c>
      <c r="CB1011" t="s">
        <v>1701</v>
      </c>
      <c r="CC1011" t="s">
        <v>1702</v>
      </c>
      <c r="CD1011" t="s">
        <v>5717</v>
      </c>
      <c r="CE1011">
        <v>1</v>
      </c>
      <c r="CF1011">
        <v>1</v>
      </c>
      <c r="CG1011" t="s">
        <v>214</v>
      </c>
      <c r="CH1011" t="s">
        <v>215</v>
      </c>
      <c r="CI1011" t="s">
        <v>215</v>
      </c>
      <c r="CJ1011" t="s">
        <v>197</v>
      </c>
      <c r="CK1011">
        <v>1250</v>
      </c>
      <c r="CL1011" t="s">
        <v>216</v>
      </c>
      <c r="CM1011">
        <v>1</v>
      </c>
      <c r="CN1011" t="s">
        <v>199</v>
      </c>
      <c r="CO1011" t="s">
        <v>193</v>
      </c>
      <c r="CP1011">
        <v>6</v>
      </c>
      <c r="CQ1011" t="s">
        <v>193</v>
      </c>
      <c r="CR1011" t="s">
        <v>193</v>
      </c>
      <c r="CS1011" t="s">
        <v>193</v>
      </c>
      <c r="CT1011" t="s">
        <v>193</v>
      </c>
      <c r="CU1011" t="s">
        <v>193</v>
      </c>
      <c r="CV1011" t="s">
        <v>193</v>
      </c>
      <c r="CW1011" t="s">
        <v>1699</v>
      </c>
      <c r="CX1011" t="s">
        <v>217</v>
      </c>
      <c r="CY1011">
        <v>0.42499999999999999</v>
      </c>
      <c r="CZ1011">
        <v>5.3129999999999997</v>
      </c>
      <c r="DA1011" t="s">
        <v>206</v>
      </c>
      <c r="DB1011" t="s">
        <v>193</v>
      </c>
      <c r="DC1011" t="s">
        <v>193</v>
      </c>
      <c r="DD1011" t="s">
        <v>193</v>
      </c>
      <c r="DE1011" t="s">
        <v>193</v>
      </c>
      <c r="DF1011" t="s">
        <v>193</v>
      </c>
      <c r="DG1011" t="s">
        <v>193</v>
      </c>
      <c r="DH1011" t="s">
        <v>193</v>
      </c>
      <c r="DI1011" t="s">
        <v>193</v>
      </c>
      <c r="DJ1011" t="s">
        <v>193</v>
      </c>
      <c r="DK1011" t="s">
        <v>193</v>
      </c>
      <c r="DL1011" t="s">
        <v>222</v>
      </c>
      <c r="DM1011" t="s">
        <v>222</v>
      </c>
      <c r="DN1011" t="s">
        <v>223</v>
      </c>
      <c r="DO1011" t="s">
        <v>1002</v>
      </c>
      <c r="DP1011">
        <v>100.986</v>
      </c>
      <c r="DQ1011">
        <v>2.95</v>
      </c>
      <c r="DR1011">
        <v>99.258099999999999</v>
      </c>
      <c r="DS1011">
        <v>-7.7419000000000002</v>
      </c>
      <c r="DT1011">
        <v>100.538</v>
      </c>
      <c r="DU1011">
        <v>2.972</v>
      </c>
      <c r="DV1011">
        <v>105.9777</v>
      </c>
      <c r="DW1011">
        <v>-1.0223</v>
      </c>
      <c r="DX1011">
        <v>99.704999999999998</v>
      </c>
      <c r="DY1011">
        <v>3.0150000000000001</v>
      </c>
      <c r="DZ1011">
        <v>118.26439999999999</v>
      </c>
      <c r="EA1011">
        <v>11.2644</v>
      </c>
      <c r="EB1011">
        <v>99.022000000000006</v>
      </c>
      <c r="EC1011">
        <v>3.05</v>
      </c>
      <c r="ED1011">
        <v>122.6589</v>
      </c>
      <c r="EE1011">
        <v>15.658899999999999</v>
      </c>
      <c r="EF1011">
        <v>99.1</v>
      </c>
      <c r="EG1011">
        <v>3.0459999999999998</v>
      </c>
      <c r="EH1011">
        <v>122.5166</v>
      </c>
      <c r="EI1011">
        <v>15.5166</v>
      </c>
      <c r="EJ1011">
        <v>97.787999999999997</v>
      </c>
      <c r="EK1011">
        <v>3.1139999999999999</v>
      </c>
      <c r="EL1011">
        <v>135.93889999999999</v>
      </c>
      <c r="EM1011">
        <v>28.9389</v>
      </c>
      <c r="EN1011">
        <v>99.783000000000001</v>
      </c>
      <c r="EO1011">
        <v>3.0110000000000001</v>
      </c>
      <c r="EP1011">
        <v>133.8535</v>
      </c>
      <c r="EQ1011">
        <v>26.8535</v>
      </c>
      <c r="ER1011">
        <v>100.574</v>
      </c>
      <c r="ES1011">
        <v>2.9710000000000001</v>
      </c>
      <c r="ET1011">
        <v>125.25020000000001</v>
      </c>
      <c r="EU1011">
        <v>18.2502</v>
      </c>
      <c r="EV1011">
        <v>100.92</v>
      </c>
      <c r="EW1011">
        <v>2.9529999999999998</v>
      </c>
      <c r="EX1011">
        <v>134.1199</v>
      </c>
      <c r="EY1011">
        <v>27.119900000000001</v>
      </c>
      <c r="EZ1011">
        <v>100.998</v>
      </c>
      <c r="FA1011">
        <v>2.9489999999999998</v>
      </c>
      <c r="FB1011">
        <v>124.9088</v>
      </c>
      <c r="FC1011">
        <v>17.908799999999999</v>
      </c>
      <c r="FD1011">
        <v>90.992999999999995</v>
      </c>
      <c r="FE1011">
        <v>3.4870000000000001</v>
      </c>
      <c r="FF1011">
        <v>194.80090000000001</v>
      </c>
      <c r="FG1011">
        <v>87.800899999999999</v>
      </c>
      <c r="FH1011">
        <v>14.38</v>
      </c>
      <c r="FI1011">
        <v>-5.27</v>
      </c>
      <c r="FJ1011">
        <v>69.75</v>
      </c>
      <c r="FK1011">
        <v>0.26</v>
      </c>
      <c r="FL1011">
        <v>44.518000000000001</v>
      </c>
      <c r="FM1011">
        <v>-0.71</v>
      </c>
      <c r="FN1011">
        <v>1.4218999999999999</v>
      </c>
      <c r="FO1011">
        <v>-1.5144</v>
      </c>
      <c r="FP1011">
        <v>1.3911</v>
      </c>
      <c r="FQ1011">
        <v>-2.0716999999999999</v>
      </c>
      <c r="FR1011">
        <v>1.4077999999999999</v>
      </c>
      <c r="FS1011">
        <v>-2.9295</v>
      </c>
      <c r="FT1011">
        <v>1.5661</v>
      </c>
      <c r="FU1011">
        <v>-4.1142000000000003</v>
      </c>
      <c r="FV1011">
        <v>2.0139</v>
      </c>
      <c r="FW1011">
        <v>-3.5924999999999998</v>
      </c>
      <c r="FX1011" t="s">
        <v>1703</v>
      </c>
      <c r="FY1011">
        <v>136545.2567</v>
      </c>
    </row>
    <row r="1012" spans="1:181" x14ac:dyDescent="0.35">
      <c r="A1012">
        <v>1015</v>
      </c>
      <c r="B1012" t="s">
        <v>5724</v>
      </c>
      <c r="C1012" t="s">
        <v>5728</v>
      </c>
      <c r="D1012" t="s">
        <v>1517</v>
      </c>
      <c r="E1012" t="s">
        <v>1704</v>
      </c>
      <c r="F1012" t="s">
        <v>303</v>
      </c>
      <c r="G1012" t="s">
        <v>304</v>
      </c>
      <c r="H1012" t="s">
        <v>262</v>
      </c>
      <c r="I1012" t="s">
        <v>304</v>
      </c>
      <c r="J1012" t="s">
        <v>316</v>
      </c>
      <c r="K1012" t="s">
        <v>193</v>
      </c>
      <c r="L1012" t="s">
        <v>468</v>
      </c>
      <c r="M1012">
        <v>6</v>
      </c>
      <c r="N1012" t="s">
        <v>196</v>
      </c>
      <c r="O1012" t="s">
        <v>197</v>
      </c>
      <c r="P1012" t="s">
        <v>764</v>
      </c>
      <c r="Q1012">
        <v>5300</v>
      </c>
      <c r="R1012" t="s">
        <v>198</v>
      </c>
      <c r="S1012">
        <v>500</v>
      </c>
      <c r="T1012">
        <v>3.1</v>
      </c>
      <c r="U1012">
        <v>7</v>
      </c>
      <c r="V1012" t="s">
        <v>199</v>
      </c>
      <c r="W1012" t="s">
        <v>373</v>
      </c>
      <c r="X1012" t="s">
        <v>193</v>
      </c>
      <c r="Y1012" t="s">
        <v>193</v>
      </c>
      <c r="Z1012" t="s">
        <v>5729</v>
      </c>
      <c r="AA1012" t="s">
        <v>392</v>
      </c>
      <c r="AB1012">
        <v>45</v>
      </c>
      <c r="AD1012" t="s">
        <v>193</v>
      </c>
      <c r="AE1012" t="s">
        <v>1638</v>
      </c>
      <c r="AF1012" t="s">
        <v>193</v>
      </c>
      <c r="AG1012">
        <v>65</v>
      </c>
      <c r="AH1012">
        <v>50</v>
      </c>
      <c r="AI1012">
        <v>5</v>
      </c>
      <c r="AJ1012" t="s">
        <v>193</v>
      </c>
      <c r="AK1012" t="s">
        <v>193</v>
      </c>
      <c r="AM1012" t="s">
        <v>299</v>
      </c>
      <c r="AN1012">
        <v>20</v>
      </c>
      <c r="AO1012" t="s">
        <v>193</v>
      </c>
      <c r="AP1012">
        <v>6</v>
      </c>
      <c r="AQ1012">
        <v>0</v>
      </c>
      <c r="AR1012">
        <v>100</v>
      </c>
      <c r="AS1012" t="s">
        <v>202</v>
      </c>
      <c r="AT1012" t="s">
        <v>203</v>
      </c>
      <c r="AU1012" t="s">
        <v>204</v>
      </c>
      <c r="AV1012" t="s">
        <v>205</v>
      </c>
      <c r="AW1012">
        <v>8</v>
      </c>
      <c r="AX1012">
        <v>3</v>
      </c>
      <c r="AY1012">
        <v>5</v>
      </c>
      <c r="AZ1012" t="s">
        <v>193</v>
      </c>
      <c r="BA1012" t="s">
        <v>202</v>
      </c>
      <c r="BB1012" t="s">
        <v>206</v>
      </c>
      <c r="BC1012" t="s">
        <v>206</v>
      </c>
      <c r="BD1012" t="s">
        <v>206</v>
      </c>
      <c r="BE1012" t="s">
        <v>206</v>
      </c>
      <c r="BF1012" t="s">
        <v>206</v>
      </c>
      <c r="BG1012" t="s">
        <v>238</v>
      </c>
      <c r="BH1012" t="s">
        <v>193</v>
      </c>
      <c r="BI1012">
        <v>2000</v>
      </c>
      <c r="BK1012" t="s">
        <v>206</v>
      </c>
      <c r="BL1012" t="s">
        <v>208</v>
      </c>
      <c r="BM1012" t="s">
        <v>220</v>
      </c>
      <c r="BN1012" t="s">
        <v>30</v>
      </c>
      <c r="BO1012" t="s">
        <v>26</v>
      </c>
      <c r="BP1012" t="s">
        <v>31</v>
      </c>
      <c r="BQ1012" t="s">
        <v>32</v>
      </c>
      <c r="BR1012" t="s">
        <v>34</v>
      </c>
      <c r="BS1012" t="s">
        <v>267</v>
      </c>
      <c r="BT1012" t="s">
        <v>193</v>
      </c>
      <c r="BU1012" t="s">
        <v>193</v>
      </c>
      <c r="BV1012" t="s">
        <v>30</v>
      </c>
      <c r="BW1012" t="s">
        <v>291</v>
      </c>
      <c r="BX1012" t="s">
        <v>197</v>
      </c>
      <c r="BY1012" t="s">
        <v>193</v>
      </c>
      <c r="BZ1012" t="s">
        <v>271</v>
      </c>
      <c r="CA1012" t="s">
        <v>1535</v>
      </c>
      <c r="CB1012" t="s">
        <v>1705</v>
      </c>
      <c r="CC1012" t="s">
        <v>1706</v>
      </c>
      <c r="CD1012" t="s">
        <v>5717</v>
      </c>
      <c r="CE1012">
        <v>1</v>
      </c>
      <c r="CF1012">
        <v>1</v>
      </c>
      <c r="CG1012" t="s">
        <v>214</v>
      </c>
      <c r="CH1012" t="s">
        <v>215</v>
      </c>
      <c r="CI1012" t="s">
        <v>215</v>
      </c>
      <c r="CJ1012" t="s">
        <v>197</v>
      </c>
      <c r="CK1012">
        <v>500</v>
      </c>
      <c r="CL1012" t="s">
        <v>216</v>
      </c>
      <c r="CM1012">
        <v>1</v>
      </c>
      <c r="CN1012" t="s">
        <v>199</v>
      </c>
      <c r="CO1012" t="s">
        <v>193</v>
      </c>
      <c r="CP1012" t="s">
        <v>193</v>
      </c>
      <c r="CQ1012" t="s">
        <v>193</v>
      </c>
      <c r="CR1012" t="s">
        <v>193</v>
      </c>
      <c r="CS1012" t="s">
        <v>193</v>
      </c>
      <c r="CT1012" t="s">
        <v>193</v>
      </c>
      <c r="CU1012" t="s">
        <v>193</v>
      </c>
      <c r="CV1012" t="s">
        <v>193</v>
      </c>
      <c r="CW1012" t="s">
        <v>1517</v>
      </c>
      <c r="CX1012" t="s">
        <v>217</v>
      </c>
      <c r="CY1012">
        <v>0.45</v>
      </c>
      <c r="CZ1012">
        <v>2.25</v>
      </c>
      <c r="DA1012" t="s">
        <v>206</v>
      </c>
      <c r="DB1012" t="s">
        <v>193</v>
      </c>
      <c r="DC1012" t="s">
        <v>193</v>
      </c>
      <c r="DD1012" t="s">
        <v>193</v>
      </c>
      <c r="DE1012" t="s">
        <v>193</v>
      </c>
      <c r="DF1012" t="s">
        <v>193</v>
      </c>
      <c r="DG1012" t="s">
        <v>268</v>
      </c>
      <c r="DH1012" t="s">
        <v>1037</v>
      </c>
      <c r="DI1012" t="s">
        <v>218</v>
      </c>
      <c r="DJ1012" t="s">
        <v>557</v>
      </c>
      <c r="DK1012" t="s">
        <v>29</v>
      </c>
      <c r="DL1012" t="s">
        <v>222</v>
      </c>
      <c r="DM1012" t="s">
        <v>223</v>
      </c>
      <c r="DN1012" t="s">
        <v>222</v>
      </c>
      <c r="DO1012" t="s">
        <v>343</v>
      </c>
      <c r="DP1012">
        <v>100.02</v>
      </c>
      <c r="DQ1012">
        <v>2.032</v>
      </c>
      <c r="DR1012">
        <v>39.436999579999998</v>
      </c>
      <c r="DS1012">
        <v>-5.5630004199999998</v>
      </c>
      <c r="DT1012">
        <v>99.99</v>
      </c>
      <c r="DU1012">
        <v>1.9390000000000001</v>
      </c>
      <c r="DV1012">
        <v>32.574999400000003</v>
      </c>
      <c r="DW1012">
        <v>-12.425000600000001</v>
      </c>
      <c r="DX1012">
        <v>99.954999999999998</v>
      </c>
      <c r="DY1012">
        <v>1.764</v>
      </c>
      <c r="DZ1012">
        <v>18.36199989</v>
      </c>
      <c r="EA1012">
        <v>-26.63800011</v>
      </c>
      <c r="EB1012">
        <v>100.033</v>
      </c>
      <c r="EC1012">
        <v>1.792</v>
      </c>
      <c r="ED1012">
        <v>32.924999280000002</v>
      </c>
      <c r="EE1012">
        <v>-12.07500072</v>
      </c>
      <c r="EF1012">
        <v>100.108</v>
      </c>
      <c r="EG1012">
        <v>1.4850000000000001</v>
      </c>
      <c r="EH1012">
        <v>23.125000279999998</v>
      </c>
      <c r="EI1012">
        <v>-21.874999720000002</v>
      </c>
      <c r="EJ1012">
        <v>99.864000000000004</v>
      </c>
      <c r="EK1012">
        <v>1.5629999999999999</v>
      </c>
      <c r="EL1012">
        <v>24.87499953</v>
      </c>
      <c r="EM1012">
        <v>-20.12500047</v>
      </c>
      <c r="EN1012">
        <v>99.18</v>
      </c>
      <c r="EO1012">
        <v>1.696</v>
      </c>
      <c r="EP1012">
        <v>69.536998760000003</v>
      </c>
      <c r="EQ1012">
        <v>24.536998759999999</v>
      </c>
      <c r="ER1012">
        <v>98.298000000000002</v>
      </c>
      <c r="ES1012">
        <v>1.8759999999999999</v>
      </c>
      <c r="ET1012">
        <v>87.711999710000001</v>
      </c>
      <c r="EU1012">
        <v>42.711999710000001</v>
      </c>
      <c r="EV1012">
        <v>99.204999999999998</v>
      </c>
      <c r="EW1012">
        <v>1.587</v>
      </c>
      <c r="EX1012">
        <v>69.099999519999997</v>
      </c>
      <c r="EY1012">
        <v>24.099999520000001</v>
      </c>
      <c r="EZ1012">
        <v>98.948999999999998</v>
      </c>
      <c r="FA1012">
        <v>1.661</v>
      </c>
      <c r="FB1012">
        <v>89.286999750000007</v>
      </c>
      <c r="FC1012">
        <v>44.28699975</v>
      </c>
      <c r="FD1012">
        <v>98.616</v>
      </c>
      <c r="FE1012">
        <v>1.742</v>
      </c>
      <c r="FF1012">
        <v>95.786999440000002</v>
      </c>
      <c r="FG1012">
        <v>50.786999440000002</v>
      </c>
      <c r="FH1012">
        <v>14.38</v>
      </c>
      <c r="FI1012">
        <v>-5.27</v>
      </c>
      <c r="FJ1012">
        <v>69.75</v>
      </c>
      <c r="FK1012">
        <v>0.26</v>
      </c>
      <c r="FL1012">
        <v>44.518000000000001</v>
      </c>
      <c r="FM1012">
        <v>-0.71</v>
      </c>
      <c r="FN1012">
        <v>1.4218999999999999</v>
      </c>
      <c r="FO1012">
        <v>-1.5144</v>
      </c>
      <c r="FP1012">
        <v>1.3911</v>
      </c>
      <c r="FQ1012">
        <v>-2.0716999999999999</v>
      </c>
      <c r="FR1012">
        <v>1.4077999999999999</v>
      </c>
      <c r="FS1012">
        <v>-2.9295</v>
      </c>
      <c r="FT1012">
        <v>1.5661</v>
      </c>
      <c r="FU1012">
        <v>-4.1142000000000003</v>
      </c>
      <c r="FV1012">
        <v>2.0139</v>
      </c>
      <c r="FW1012">
        <v>-3.5924999999999998</v>
      </c>
      <c r="FX1012" t="s">
        <v>1707</v>
      </c>
      <c r="FY1012" t="s">
        <v>252</v>
      </c>
    </row>
    <row r="1013" spans="1:181" x14ac:dyDescent="0.35">
      <c r="A1013">
        <v>1016</v>
      </c>
      <c r="B1013" t="s">
        <v>5724</v>
      </c>
      <c r="C1013" t="s">
        <v>5728</v>
      </c>
      <c r="D1013" t="s">
        <v>1517</v>
      </c>
      <c r="E1013" t="s">
        <v>1704</v>
      </c>
      <c r="F1013" t="s">
        <v>303</v>
      </c>
      <c r="G1013" t="s">
        <v>304</v>
      </c>
      <c r="H1013" t="s">
        <v>262</v>
      </c>
      <c r="I1013" t="s">
        <v>304</v>
      </c>
      <c r="J1013" t="s">
        <v>316</v>
      </c>
      <c r="K1013" t="s">
        <v>193</v>
      </c>
      <c r="L1013" t="s">
        <v>468</v>
      </c>
      <c r="M1013">
        <v>6</v>
      </c>
      <c r="N1013" t="s">
        <v>196</v>
      </c>
      <c r="O1013" t="s">
        <v>197</v>
      </c>
      <c r="P1013" t="s">
        <v>764</v>
      </c>
      <c r="Q1013">
        <v>5300</v>
      </c>
      <c r="R1013" t="s">
        <v>198</v>
      </c>
      <c r="S1013">
        <v>1300</v>
      </c>
      <c r="T1013">
        <v>5.0999999999999996</v>
      </c>
      <c r="U1013">
        <v>7</v>
      </c>
      <c r="V1013" t="s">
        <v>199</v>
      </c>
      <c r="W1013" t="s">
        <v>200</v>
      </c>
      <c r="X1013">
        <v>2.056</v>
      </c>
      <c r="Y1013" t="s">
        <v>193</v>
      </c>
      <c r="Z1013" t="s">
        <v>5730</v>
      </c>
      <c r="AA1013" t="s">
        <v>1264</v>
      </c>
      <c r="AB1013">
        <v>65</v>
      </c>
      <c r="AD1013" t="s">
        <v>193</v>
      </c>
      <c r="AE1013" t="s">
        <v>193</v>
      </c>
      <c r="AF1013" t="s">
        <v>193</v>
      </c>
      <c r="AG1013">
        <v>85</v>
      </c>
      <c r="AH1013">
        <v>70</v>
      </c>
      <c r="AI1013">
        <v>5</v>
      </c>
      <c r="AJ1013" t="s">
        <v>193</v>
      </c>
      <c r="AK1013" t="s">
        <v>193</v>
      </c>
      <c r="AM1013">
        <v>1</v>
      </c>
      <c r="AN1013">
        <v>20</v>
      </c>
      <c r="AO1013" t="s">
        <v>193</v>
      </c>
      <c r="AP1013">
        <v>3.76</v>
      </c>
      <c r="AQ1013">
        <v>2.056</v>
      </c>
      <c r="AR1013">
        <v>99.998999999999995</v>
      </c>
      <c r="AS1013" t="s">
        <v>202</v>
      </c>
      <c r="AT1013" t="s">
        <v>203</v>
      </c>
      <c r="AU1013" t="s">
        <v>204</v>
      </c>
      <c r="AV1013" t="s">
        <v>205</v>
      </c>
      <c r="AW1013">
        <v>8</v>
      </c>
      <c r="AX1013">
        <v>3</v>
      </c>
      <c r="AY1013">
        <v>5</v>
      </c>
      <c r="AZ1013" t="s">
        <v>193</v>
      </c>
      <c r="BA1013" t="s">
        <v>202</v>
      </c>
      <c r="BB1013" t="s">
        <v>206</v>
      </c>
      <c r="BC1013" t="s">
        <v>202</v>
      </c>
      <c r="BD1013" t="s">
        <v>202</v>
      </c>
      <c r="BE1013" t="s">
        <v>206</v>
      </c>
      <c r="BF1013" t="s">
        <v>206</v>
      </c>
      <c r="BG1013" t="s">
        <v>238</v>
      </c>
      <c r="BH1013" t="s">
        <v>193</v>
      </c>
      <c r="BI1013">
        <v>2000</v>
      </c>
      <c r="BK1013" t="s">
        <v>206</v>
      </c>
      <c r="BL1013" t="s">
        <v>208</v>
      </c>
      <c r="BM1013" t="s">
        <v>220</v>
      </c>
      <c r="BN1013" t="s">
        <v>30</v>
      </c>
      <c r="BO1013" t="s">
        <v>26</v>
      </c>
      <c r="BP1013" t="s">
        <v>31</v>
      </c>
      <c r="BQ1013" t="s">
        <v>32</v>
      </c>
      <c r="BR1013" t="s">
        <v>34</v>
      </c>
      <c r="BS1013" t="s">
        <v>267</v>
      </c>
      <c r="BT1013" t="s">
        <v>193</v>
      </c>
      <c r="BU1013" t="s">
        <v>193</v>
      </c>
      <c r="BV1013" t="s">
        <v>30</v>
      </c>
      <c r="BW1013" t="s">
        <v>291</v>
      </c>
      <c r="BX1013" t="s">
        <v>197</v>
      </c>
      <c r="BY1013" t="s">
        <v>193</v>
      </c>
      <c r="BZ1013" t="s">
        <v>271</v>
      </c>
      <c r="CA1013" t="s">
        <v>1535</v>
      </c>
      <c r="CB1013" t="s">
        <v>1708</v>
      </c>
      <c r="CC1013" t="s">
        <v>1709</v>
      </c>
      <c r="CD1013" t="s">
        <v>5717</v>
      </c>
      <c r="CE1013">
        <v>1</v>
      </c>
      <c r="CF1013">
        <v>0</v>
      </c>
      <c r="CG1013" t="s">
        <v>214</v>
      </c>
      <c r="CH1013" t="s">
        <v>215</v>
      </c>
      <c r="CI1013" t="s">
        <v>215</v>
      </c>
      <c r="CJ1013" t="s">
        <v>197</v>
      </c>
      <c r="CK1013">
        <v>1300</v>
      </c>
      <c r="CL1013" t="s">
        <v>216</v>
      </c>
      <c r="CM1013">
        <v>1</v>
      </c>
      <c r="CN1013" t="s">
        <v>199</v>
      </c>
      <c r="CO1013" t="s">
        <v>193</v>
      </c>
      <c r="CP1013">
        <v>1</v>
      </c>
      <c r="CQ1013" t="s">
        <v>193</v>
      </c>
      <c r="CR1013" t="s">
        <v>193</v>
      </c>
      <c r="CS1013" t="s">
        <v>193</v>
      </c>
      <c r="CT1013" t="s">
        <v>193</v>
      </c>
      <c r="CU1013" t="s">
        <v>193</v>
      </c>
      <c r="CV1013" t="s">
        <v>193</v>
      </c>
      <c r="CW1013" t="s">
        <v>1517</v>
      </c>
      <c r="CX1013" t="s">
        <v>217</v>
      </c>
      <c r="CY1013">
        <v>0.6</v>
      </c>
      <c r="CZ1013">
        <v>7.8</v>
      </c>
      <c r="DA1013" t="s">
        <v>206</v>
      </c>
      <c r="DB1013" t="s">
        <v>193</v>
      </c>
      <c r="DC1013" t="s">
        <v>193</v>
      </c>
      <c r="DD1013" t="s">
        <v>193</v>
      </c>
      <c r="DE1013" t="s">
        <v>193</v>
      </c>
      <c r="DF1013" t="s">
        <v>193</v>
      </c>
      <c r="DG1013" t="s">
        <v>268</v>
      </c>
      <c r="DH1013" t="s">
        <v>1037</v>
      </c>
      <c r="DI1013" t="s">
        <v>218</v>
      </c>
      <c r="DJ1013" t="s">
        <v>557</v>
      </c>
      <c r="DK1013" t="s">
        <v>29</v>
      </c>
      <c r="DL1013" t="s">
        <v>222</v>
      </c>
      <c r="DM1013" t="s">
        <v>222</v>
      </c>
      <c r="DN1013" t="s">
        <v>223</v>
      </c>
      <c r="DO1013" t="s">
        <v>1267</v>
      </c>
      <c r="DP1013">
        <v>101.084</v>
      </c>
      <c r="DQ1013">
        <v>1.8280000000000001</v>
      </c>
      <c r="DR1013">
        <v>64.4636</v>
      </c>
      <c r="DS1013">
        <v>-0.53639999999999999</v>
      </c>
      <c r="DT1013">
        <v>101.541</v>
      </c>
      <c r="DU1013">
        <v>1.7330000000000001</v>
      </c>
      <c r="DV1013">
        <v>57.417499999999997</v>
      </c>
      <c r="DW1013">
        <v>-7.5824999999999996</v>
      </c>
      <c r="DX1013">
        <v>101.41200000000001</v>
      </c>
      <c r="DY1013">
        <v>1.76</v>
      </c>
      <c r="DZ1013">
        <v>68.7727</v>
      </c>
      <c r="EA1013">
        <v>3.7726999999999999</v>
      </c>
      <c r="EB1013">
        <v>102.696</v>
      </c>
      <c r="EC1013">
        <v>1.494</v>
      </c>
      <c r="ED1013">
        <v>55.7804</v>
      </c>
      <c r="EE1013">
        <v>-9.2195999999999998</v>
      </c>
      <c r="EF1013">
        <v>102.274</v>
      </c>
      <c r="EG1013">
        <v>1.581</v>
      </c>
      <c r="EH1013">
        <v>63.535800000000002</v>
      </c>
      <c r="EI1013">
        <v>-1.4641999999999999</v>
      </c>
      <c r="EJ1013">
        <v>102.559</v>
      </c>
      <c r="EK1013">
        <v>1.5209999999999999</v>
      </c>
      <c r="EL1013">
        <v>77.473100000000002</v>
      </c>
      <c r="EM1013">
        <v>12.473100000000001</v>
      </c>
      <c r="EN1013">
        <v>102.181</v>
      </c>
      <c r="EO1013">
        <v>1.599</v>
      </c>
      <c r="EP1013">
        <v>80.507300000000001</v>
      </c>
      <c r="EQ1013">
        <v>15.507300000000001</v>
      </c>
      <c r="ER1013">
        <v>101.501</v>
      </c>
      <c r="ES1013">
        <v>1.74</v>
      </c>
      <c r="ET1013">
        <v>104.94670000000001</v>
      </c>
      <c r="EU1013">
        <v>39.9467</v>
      </c>
      <c r="EV1013">
        <v>101.267</v>
      </c>
      <c r="EW1013">
        <v>1.7889999999999999</v>
      </c>
      <c r="EX1013">
        <v>116.1031</v>
      </c>
      <c r="EY1013">
        <v>51.103099999999998</v>
      </c>
      <c r="EZ1013">
        <v>100.14400000000001</v>
      </c>
      <c r="FA1013">
        <v>2.0249999999999999</v>
      </c>
      <c r="FB1013">
        <v>151.96729999999999</v>
      </c>
      <c r="FC1013">
        <v>86.967299999999994</v>
      </c>
      <c r="FD1013">
        <v>99.923000000000002</v>
      </c>
      <c r="FE1013">
        <v>2.0720000000000001</v>
      </c>
      <c r="FF1013">
        <v>138.25839999999999</v>
      </c>
      <c r="FG1013">
        <v>73.258399999999995</v>
      </c>
      <c r="FH1013">
        <v>14.38</v>
      </c>
      <c r="FI1013">
        <v>-5.27</v>
      </c>
      <c r="FJ1013">
        <v>69.75</v>
      </c>
      <c r="FK1013">
        <v>0.26</v>
      </c>
      <c r="FL1013">
        <v>44.518000000000001</v>
      </c>
      <c r="FM1013">
        <v>-0.71</v>
      </c>
      <c r="FN1013">
        <v>1.4218999999999999</v>
      </c>
      <c r="FO1013">
        <v>-1.5144</v>
      </c>
      <c r="FP1013">
        <v>1.3911</v>
      </c>
      <c r="FQ1013">
        <v>-2.0716999999999999</v>
      </c>
      <c r="FR1013">
        <v>1.4077999999999999</v>
      </c>
      <c r="FS1013">
        <v>-2.9295</v>
      </c>
      <c r="FT1013">
        <v>1.5661</v>
      </c>
      <c r="FU1013">
        <v>-4.1142000000000003</v>
      </c>
      <c r="FV1013">
        <v>2.0139</v>
      </c>
      <c r="FW1013">
        <v>-3.5924999999999998</v>
      </c>
      <c r="FX1013" t="s">
        <v>1707</v>
      </c>
      <c r="FY1013" t="s">
        <v>252</v>
      </c>
    </row>
    <row r="1014" spans="1:181" x14ac:dyDescent="0.35">
      <c r="A1014">
        <v>1017</v>
      </c>
      <c r="B1014" t="s">
        <v>5724</v>
      </c>
      <c r="C1014" t="s">
        <v>5728</v>
      </c>
      <c r="D1014" t="s">
        <v>1517</v>
      </c>
      <c r="E1014" t="s">
        <v>1704</v>
      </c>
      <c r="F1014" t="s">
        <v>303</v>
      </c>
      <c r="G1014" t="s">
        <v>304</v>
      </c>
      <c r="H1014" t="s">
        <v>262</v>
      </c>
      <c r="I1014" t="s">
        <v>304</v>
      </c>
      <c r="J1014" t="s">
        <v>316</v>
      </c>
      <c r="K1014" t="s">
        <v>193</v>
      </c>
      <c r="L1014" t="s">
        <v>468</v>
      </c>
      <c r="M1014">
        <v>6</v>
      </c>
      <c r="N1014" t="s">
        <v>196</v>
      </c>
      <c r="O1014" t="s">
        <v>197</v>
      </c>
      <c r="P1014" t="s">
        <v>764</v>
      </c>
      <c r="Q1014">
        <v>5300</v>
      </c>
      <c r="R1014" t="s">
        <v>198</v>
      </c>
      <c r="S1014">
        <v>500</v>
      </c>
      <c r="T1014">
        <v>7.1</v>
      </c>
      <c r="U1014">
        <v>7</v>
      </c>
      <c r="V1014" t="s">
        <v>199</v>
      </c>
      <c r="W1014" t="s">
        <v>200</v>
      </c>
      <c r="X1014">
        <v>2.2930000000000001</v>
      </c>
      <c r="Y1014" t="s">
        <v>193</v>
      </c>
      <c r="Z1014" t="s">
        <v>5731</v>
      </c>
      <c r="AA1014" t="s">
        <v>1293</v>
      </c>
      <c r="AB1014">
        <v>80</v>
      </c>
      <c r="AD1014" t="s">
        <v>193</v>
      </c>
      <c r="AE1014" t="s">
        <v>193</v>
      </c>
      <c r="AF1014" t="s">
        <v>193</v>
      </c>
      <c r="AG1014">
        <v>95</v>
      </c>
      <c r="AH1014">
        <v>85</v>
      </c>
      <c r="AI1014">
        <v>5</v>
      </c>
      <c r="AJ1014" t="s">
        <v>193</v>
      </c>
      <c r="AK1014" t="s">
        <v>193</v>
      </c>
      <c r="AM1014">
        <v>-4</v>
      </c>
      <c r="AN1014">
        <v>15</v>
      </c>
      <c r="AO1014" t="s">
        <v>193</v>
      </c>
      <c r="AP1014">
        <v>5.8</v>
      </c>
      <c r="AQ1014">
        <v>2.2930000000000001</v>
      </c>
      <c r="AR1014">
        <v>99.998000000000005</v>
      </c>
      <c r="AS1014" t="s">
        <v>202</v>
      </c>
      <c r="AT1014" t="s">
        <v>203</v>
      </c>
      <c r="AU1014" t="s">
        <v>204</v>
      </c>
      <c r="AV1014" t="s">
        <v>205</v>
      </c>
      <c r="AW1014">
        <v>8</v>
      </c>
      <c r="AX1014">
        <v>3</v>
      </c>
      <c r="AY1014">
        <v>5</v>
      </c>
      <c r="AZ1014" t="s">
        <v>193</v>
      </c>
      <c r="BA1014" t="s">
        <v>202</v>
      </c>
      <c r="BB1014" t="s">
        <v>206</v>
      </c>
      <c r="BC1014" t="s">
        <v>202</v>
      </c>
      <c r="BD1014" t="s">
        <v>202</v>
      </c>
      <c r="BE1014" t="s">
        <v>206</v>
      </c>
      <c r="BF1014" t="s">
        <v>206</v>
      </c>
      <c r="BG1014" t="s">
        <v>238</v>
      </c>
      <c r="BH1014" t="s">
        <v>193</v>
      </c>
      <c r="BI1014">
        <v>2000</v>
      </c>
      <c r="BK1014" t="s">
        <v>206</v>
      </c>
      <c r="BL1014" t="s">
        <v>208</v>
      </c>
      <c r="BM1014" t="s">
        <v>220</v>
      </c>
      <c r="BN1014" t="s">
        <v>30</v>
      </c>
      <c r="BO1014" t="s">
        <v>26</v>
      </c>
      <c r="BP1014" t="s">
        <v>31</v>
      </c>
      <c r="BQ1014" t="s">
        <v>32</v>
      </c>
      <c r="BR1014" t="s">
        <v>34</v>
      </c>
      <c r="BS1014" t="s">
        <v>267</v>
      </c>
      <c r="BT1014" t="s">
        <v>193</v>
      </c>
      <c r="BU1014" t="s">
        <v>193</v>
      </c>
      <c r="BV1014" t="s">
        <v>30</v>
      </c>
      <c r="BW1014" t="s">
        <v>291</v>
      </c>
      <c r="BX1014" t="s">
        <v>197</v>
      </c>
      <c r="BY1014" t="s">
        <v>193</v>
      </c>
      <c r="BZ1014" t="s">
        <v>271</v>
      </c>
      <c r="CA1014" t="s">
        <v>1535</v>
      </c>
      <c r="CB1014" t="s">
        <v>1710</v>
      </c>
      <c r="CC1014" t="s">
        <v>1711</v>
      </c>
      <c r="CD1014" t="s">
        <v>5717</v>
      </c>
      <c r="CE1014">
        <v>1</v>
      </c>
      <c r="CF1014">
        <v>0</v>
      </c>
      <c r="CG1014" t="s">
        <v>214</v>
      </c>
      <c r="CH1014" t="s">
        <v>215</v>
      </c>
      <c r="CI1014" t="s">
        <v>215</v>
      </c>
      <c r="CJ1014" t="s">
        <v>197</v>
      </c>
      <c r="CK1014">
        <v>500</v>
      </c>
      <c r="CL1014" t="s">
        <v>216</v>
      </c>
      <c r="CM1014">
        <v>1</v>
      </c>
      <c r="CN1014" t="s">
        <v>199</v>
      </c>
      <c r="CO1014" t="s">
        <v>193</v>
      </c>
      <c r="CP1014">
        <v>2</v>
      </c>
      <c r="CQ1014" t="s">
        <v>193</v>
      </c>
      <c r="CR1014" t="s">
        <v>193</v>
      </c>
      <c r="CS1014" t="s">
        <v>193</v>
      </c>
      <c r="CT1014" t="s">
        <v>193</v>
      </c>
      <c r="CU1014" t="s">
        <v>193</v>
      </c>
      <c r="CV1014" t="s">
        <v>193</v>
      </c>
      <c r="CW1014" t="s">
        <v>1517</v>
      </c>
      <c r="CX1014" t="s">
        <v>217</v>
      </c>
      <c r="CY1014">
        <v>0.625</v>
      </c>
      <c r="CZ1014">
        <v>3.125</v>
      </c>
      <c r="DA1014" t="s">
        <v>206</v>
      </c>
      <c r="DB1014" t="s">
        <v>193</v>
      </c>
      <c r="DC1014" t="s">
        <v>193</v>
      </c>
      <c r="DD1014" t="s">
        <v>193</v>
      </c>
      <c r="DE1014" t="s">
        <v>193</v>
      </c>
      <c r="DF1014" t="s">
        <v>193</v>
      </c>
      <c r="DG1014" t="s">
        <v>268</v>
      </c>
      <c r="DH1014" t="s">
        <v>1037</v>
      </c>
      <c r="DI1014" t="s">
        <v>218</v>
      </c>
      <c r="DJ1014" t="s">
        <v>557</v>
      </c>
      <c r="DK1014" t="s">
        <v>29</v>
      </c>
      <c r="DL1014" t="s">
        <v>222</v>
      </c>
      <c r="DM1014" t="s">
        <v>222</v>
      </c>
      <c r="DN1014" t="s">
        <v>223</v>
      </c>
      <c r="DO1014" t="s">
        <v>1296</v>
      </c>
      <c r="DP1014">
        <v>101.52</v>
      </c>
      <c r="DQ1014">
        <v>2.056</v>
      </c>
      <c r="DR1014">
        <v>78.300200000000004</v>
      </c>
      <c r="DS1014">
        <v>-1.6998</v>
      </c>
      <c r="DT1014">
        <v>102.02</v>
      </c>
      <c r="DU1014">
        <v>1.9790000000000001</v>
      </c>
      <c r="DV1014">
        <v>72.016199999999998</v>
      </c>
      <c r="DW1014">
        <v>-7.9837999999999996</v>
      </c>
      <c r="DX1014">
        <v>101.854</v>
      </c>
      <c r="DY1014">
        <v>2.0049999999999999</v>
      </c>
      <c r="DZ1014">
        <v>84.227900000000005</v>
      </c>
      <c r="EA1014">
        <v>4.2279</v>
      </c>
      <c r="EB1014">
        <v>103.29600000000001</v>
      </c>
      <c r="EC1014">
        <v>1.784</v>
      </c>
      <c r="ED1014">
        <v>72.8185</v>
      </c>
      <c r="EE1014">
        <v>-7.1814999999999998</v>
      </c>
      <c r="EF1014">
        <v>103.19499999999999</v>
      </c>
      <c r="EG1014">
        <v>1.7989999999999999</v>
      </c>
      <c r="EH1014">
        <v>73.409800000000004</v>
      </c>
      <c r="EI1014">
        <v>-6.5902000000000003</v>
      </c>
      <c r="EJ1014">
        <v>103.383</v>
      </c>
      <c r="EK1014">
        <v>1.77</v>
      </c>
      <c r="EL1014">
        <v>89.1584</v>
      </c>
      <c r="EM1014">
        <v>9.1584000000000003</v>
      </c>
      <c r="EN1014">
        <v>102.634</v>
      </c>
      <c r="EO1014">
        <v>1.8839999999999999</v>
      </c>
      <c r="EP1014">
        <v>95.085800000000006</v>
      </c>
      <c r="EQ1014">
        <v>15.085800000000001</v>
      </c>
      <c r="ER1014">
        <v>102.73399999999999</v>
      </c>
      <c r="ES1014">
        <v>1.869</v>
      </c>
      <c r="ET1014">
        <v>105.7719</v>
      </c>
      <c r="EU1014">
        <v>25.771899999999999</v>
      </c>
      <c r="EV1014">
        <v>100.212</v>
      </c>
      <c r="EW1014">
        <v>2.2589999999999999</v>
      </c>
      <c r="EX1014">
        <v>155.01070000000001</v>
      </c>
      <c r="EY1014">
        <v>75.0107</v>
      </c>
      <c r="EZ1014">
        <v>99.787999999999997</v>
      </c>
      <c r="FA1014">
        <v>2.3250000000000002</v>
      </c>
      <c r="FB1014">
        <v>175.59520000000001</v>
      </c>
      <c r="FC1014">
        <v>95.595200000000006</v>
      </c>
      <c r="FD1014">
        <v>99.534000000000006</v>
      </c>
      <c r="FE1014">
        <v>2.3650000000000002</v>
      </c>
      <c r="FF1014">
        <v>159.77529999999999</v>
      </c>
      <c r="FG1014">
        <v>79.775300000000001</v>
      </c>
      <c r="FH1014">
        <v>14.38</v>
      </c>
      <c r="FI1014">
        <v>-5.27</v>
      </c>
      <c r="FJ1014">
        <v>69.75</v>
      </c>
      <c r="FK1014">
        <v>0.26</v>
      </c>
      <c r="FL1014">
        <v>44.518000000000001</v>
      </c>
      <c r="FM1014">
        <v>-0.71</v>
      </c>
      <c r="FN1014">
        <v>1.4218999999999999</v>
      </c>
      <c r="FO1014">
        <v>-1.5144</v>
      </c>
      <c r="FP1014">
        <v>1.3911</v>
      </c>
      <c r="FQ1014">
        <v>-2.0716999999999999</v>
      </c>
      <c r="FR1014">
        <v>1.4077999999999999</v>
      </c>
      <c r="FS1014">
        <v>-2.9295</v>
      </c>
      <c r="FT1014">
        <v>1.5661</v>
      </c>
      <c r="FU1014">
        <v>-4.1142000000000003</v>
      </c>
      <c r="FV1014">
        <v>2.0139</v>
      </c>
      <c r="FW1014">
        <v>-3.5924999999999998</v>
      </c>
      <c r="FX1014" t="s">
        <v>1707</v>
      </c>
      <c r="FY1014" t="s">
        <v>252</v>
      </c>
    </row>
    <row r="1015" spans="1:181" x14ac:dyDescent="0.35">
      <c r="A1015">
        <v>1018</v>
      </c>
      <c r="B1015" t="s">
        <v>5724</v>
      </c>
      <c r="C1015" t="s">
        <v>5728</v>
      </c>
      <c r="D1015" t="s">
        <v>1517</v>
      </c>
      <c r="E1015" t="s">
        <v>1704</v>
      </c>
      <c r="F1015" t="s">
        <v>303</v>
      </c>
      <c r="G1015" t="s">
        <v>304</v>
      </c>
      <c r="H1015" t="s">
        <v>262</v>
      </c>
      <c r="I1015" t="s">
        <v>304</v>
      </c>
      <c r="J1015" t="s">
        <v>316</v>
      </c>
      <c r="K1015" t="s">
        <v>193</v>
      </c>
      <c r="L1015" t="s">
        <v>468</v>
      </c>
      <c r="M1015">
        <v>6</v>
      </c>
      <c r="N1015" t="s">
        <v>196</v>
      </c>
      <c r="O1015" t="s">
        <v>197</v>
      </c>
      <c r="P1015" t="s">
        <v>764</v>
      </c>
      <c r="Q1015">
        <v>5300</v>
      </c>
      <c r="R1015" t="s">
        <v>198</v>
      </c>
      <c r="S1015">
        <v>1500</v>
      </c>
      <c r="T1015">
        <v>9.9</v>
      </c>
      <c r="U1015">
        <v>7</v>
      </c>
      <c r="V1015" t="s">
        <v>199</v>
      </c>
      <c r="W1015" t="s">
        <v>200</v>
      </c>
      <c r="X1015">
        <v>2.5649999999999999</v>
      </c>
      <c r="Y1015" t="s">
        <v>193</v>
      </c>
      <c r="Z1015" t="s">
        <v>5421</v>
      </c>
      <c r="AA1015" t="s">
        <v>1712</v>
      </c>
      <c r="AB1015">
        <v>100</v>
      </c>
      <c r="AD1015" t="s">
        <v>193</v>
      </c>
      <c r="AE1015" t="s">
        <v>193</v>
      </c>
      <c r="AF1015" t="s">
        <v>193</v>
      </c>
      <c r="AG1015">
        <v>115</v>
      </c>
      <c r="AH1015">
        <v>105</v>
      </c>
      <c r="AI1015">
        <v>5</v>
      </c>
      <c r="AJ1015" t="s">
        <v>193</v>
      </c>
      <c r="AK1015" t="s">
        <v>193</v>
      </c>
      <c r="AM1015">
        <v>0</v>
      </c>
      <c r="AN1015">
        <v>15</v>
      </c>
      <c r="AO1015" t="s">
        <v>193</v>
      </c>
      <c r="AP1015">
        <v>3.2</v>
      </c>
      <c r="AQ1015">
        <v>2.5659999999999998</v>
      </c>
      <c r="AR1015">
        <v>99.992000000000004</v>
      </c>
      <c r="AS1015" t="s">
        <v>202</v>
      </c>
      <c r="AT1015" t="s">
        <v>203</v>
      </c>
      <c r="AU1015" t="s">
        <v>204</v>
      </c>
      <c r="AV1015" t="s">
        <v>205</v>
      </c>
      <c r="AW1015">
        <v>8</v>
      </c>
      <c r="AX1015">
        <v>3</v>
      </c>
      <c r="AY1015">
        <v>5</v>
      </c>
      <c r="AZ1015" t="s">
        <v>193</v>
      </c>
      <c r="BA1015" t="s">
        <v>202</v>
      </c>
      <c r="BB1015" t="s">
        <v>206</v>
      </c>
      <c r="BC1015" t="s">
        <v>202</v>
      </c>
      <c r="BD1015" t="s">
        <v>202</v>
      </c>
      <c r="BE1015" t="s">
        <v>206</v>
      </c>
      <c r="BF1015" t="s">
        <v>206</v>
      </c>
      <c r="BG1015" t="s">
        <v>238</v>
      </c>
      <c r="BH1015" t="s">
        <v>193</v>
      </c>
      <c r="BI1015">
        <v>2000</v>
      </c>
      <c r="BK1015" t="s">
        <v>206</v>
      </c>
      <c r="BL1015" t="s">
        <v>208</v>
      </c>
      <c r="BM1015" t="s">
        <v>220</v>
      </c>
      <c r="BN1015" t="s">
        <v>30</v>
      </c>
      <c r="BO1015" t="s">
        <v>26</v>
      </c>
      <c r="BP1015" t="s">
        <v>31</v>
      </c>
      <c r="BQ1015" t="s">
        <v>32</v>
      </c>
      <c r="BR1015" t="s">
        <v>34</v>
      </c>
      <c r="BS1015" t="s">
        <v>267</v>
      </c>
      <c r="BT1015" t="s">
        <v>193</v>
      </c>
      <c r="BU1015" t="s">
        <v>193</v>
      </c>
      <c r="BV1015" t="s">
        <v>220</v>
      </c>
      <c r="BW1015" t="s">
        <v>291</v>
      </c>
      <c r="BX1015" t="s">
        <v>197</v>
      </c>
      <c r="BY1015" t="s">
        <v>193</v>
      </c>
      <c r="BZ1015" t="s">
        <v>271</v>
      </c>
      <c r="CA1015" t="s">
        <v>1535</v>
      </c>
      <c r="CB1015" t="s">
        <v>1713</v>
      </c>
      <c r="CC1015" t="s">
        <v>1714</v>
      </c>
      <c r="CD1015" t="s">
        <v>5717</v>
      </c>
      <c r="CE1015">
        <v>1</v>
      </c>
      <c r="CF1015">
        <v>0</v>
      </c>
      <c r="CG1015" t="s">
        <v>214</v>
      </c>
      <c r="CH1015" t="s">
        <v>215</v>
      </c>
      <c r="CI1015" t="s">
        <v>215</v>
      </c>
      <c r="CJ1015" t="s">
        <v>197</v>
      </c>
      <c r="CK1015">
        <v>1500</v>
      </c>
      <c r="CL1015" t="s">
        <v>216</v>
      </c>
      <c r="CM1015">
        <v>1</v>
      </c>
      <c r="CN1015" t="s">
        <v>199</v>
      </c>
      <c r="CO1015" t="s">
        <v>193</v>
      </c>
      <c r="CP1015">
        <v>3</v>
      </c>
      <c r="CQ1015" t="s">
        <v>193</v>
      </c>
      <c r="CR1015" t="s">
        <v>193</v>
      </c>
      <c r="CS1015" t="s">
        <v>193</v>
      </c>
      <c r="CT1015" t="s">
        <v>193</v>
      </c>
      <c r="CU1015" t="s">
        <v>193</v>
      </c>
      <c r="CV1015" t="s">
        <v>193</v>
      </c>
      <c r="CW1015" t="s">
        <v>1517</v>
      </c>
      <c r="CX1015" t="s">
        <v>217</v>
      </c>
      <c r="CY1015">
        <v>0.65</v>
      </c>
      <c r="CZ1015">
        <v>9.75</v>
      </c>
      <c r="DA1015" t="s">
        <v>206</v>
      </c>
      <c r="DB1015" t="s">
        <v>193</v>
      </c>
      <c r="DC1015" t="s">
        <v>193</v>
      </c>
      <c r="DD1015" t="s">
        <v>193</v>
      </c>
      <c r="DE1015" t="s">
        <v>193</v>
      </c>
      <c r="DF1015" t="s">
        <v>193</v>
      </c>
      <c r="DG1015" t="s">
        <v>268</v>
      </c>
      <c r="DH1015" t="s">
        <v>1037</v>
      </c>
      <c r="DI1015" t="s">
        <v>218</v>
      </c>
      <c r="DJ1015" t="s">
        <v>557</v>
      </c>
      <c r="DK1015" t="s">
        <v>29</v>
      </c>
      <c r="DL1015" t="s">
        <v>222</v>
      </c>
      <c r="DM1015" t="s">
        <v>222</v>
      </c>
      <c r="DN1015" t="s">
        <v>223</v>
      </c>
      <c r="DO1015" t="s">
        <v>1547</v>
      </c>
      <c r="DP1015">
        <v>101.76</v>
      </c>
      <c r="DQ1015">
        <v>2.3610000000000002</v>
      </c>
      <c r="DR1015">
        <v>100.89409999999999</v>
      </c>
      <c r="DS1015">
        <v>0.89410000000000001</v>
      </c>
      <c r="DT1015">
        <v>102.69799999999999</v>
      </c>
      <c r="DU1015">
        <v>2.254</v>
      </c>
      <c r="DV1015">
        <v>91.698499999999996</v>
      </c>
      <c r="DW1015">
        <v>-8.3015000000000008</v>
      </c>
      <c r="DX1015">
        <v>102.535</v>
      </c>
      <c r="DY1015">
        <v>2.2719999999999998</v>
      </c>
      <c r="DZ1015">
        <v>101.1529</v>
      </c>
      <c r="EA1015">
        <v>1.1529</v>
      </c>
      <c r="EB1015">
        <v>104.404</v>
      </c>
      <c r="EC1015">
        <v>2.0619999999999998</v>
      </c>
      <c r="ED1015">
        <v>91.349900000000005</v>
      </c>
      <c r="EE1015">
        <v>-8.6501000000000001</v>
      </c>
      <c r="EF1015">
        <v>103.681</v>
      </c>
      <c r="EG1015">
        <v>2.1429999999999998</v>
      </c>
      <c r="EH1015">
        <v>97.984999999999999</v>
      </c>
      <c r="EI1015">
        <v>-2.0150000000000001</v>
      </c>
      <c r="EJ1015">
        <v>104.54</v>
      </c>
      <c r="EK1015">
        <v>2.0459999999999998</v>
      </c>
      <c r="EL1015">
        <v>104.7165</v>
      </c>
      <c r="EM1015">
        <v>4.7164999999999999</v>
      </c>
      <c r="EN1015">
        <v>104.193</v>
      </c>
      <c r="EO1015">
        <v>2.085</v>
      </c>
      <c r="EP1015">
        <v>103.2924</v>
      </c>
      <c r="EQ1015">
        <v>3.2924000000000002</v>
      </c>
      <c r="ER1015">
        <v>102.617</v>
      </c>
      <c r="ES1015">
        <v>2.2629999999999999</v>
      </c>
      <c r="ET1015">
        <v>135.14609999999999</v>
      </c>
      <c r="EU1015">
        <v>35.146099999999997</v>
      </c>
      <c r="EV1015">
        <v>100.79900000000001</v>
      </c>
      <c r="EW1015">
        <v>2.472</v>
      </c>
      <c r="EX1015">
        <v>170.9924</v>
      </c>
      <c r="EY1015">
        <v>70.992400000000004</v>
      </c>
      <c r="EZ1015">
        <v>99.838999999999999</v>
      </c>
      <c r="FA1015">
        <v>2.5830000000000002</v>
      </c>
      <c r="FB1015">
        <v>204.25040000000001</v>
      </c>
      <c r="FC1015">
        <v>104.2504</v>
      </c>
      <c r="FD1015">
        <v>98.350999999999999</v>
      </c>
      <c r="FE1015">
        <v>2.7559999999999998</v>
      </c>
      <c r="FF1015">
        <v>195.32069999999999</v>
      </c>
      <c r="FG1015">
        <v>95.320700000000002</v>
      </c>
      <c r="FH1015">
        <v>14.38</v>
      </c>
      <c r="FI1015">
        <v>-5.27</v>
      </c>
      <c r="FJ1015">
        <v>69.75</v>
      </c>
      <c r="FK1015">
        <v>0.26</v>
      </c>
      <c r="FL1015">
        <v>44.518000000000001</v>
      </c>
      <c r="FM1015">
        <v>-0.71</v>
      </c>
      <c r="FN1015">
        <v>1.4218999999999999</v>
      </c>
      <c r="FO1015">
        <v>-1.5144</v>
      </c>
      <c r="FP1015">
        <v>1.3911</v>
      </c>
      <c r="FQ1015">
        <v>-2.0716999999999999</v>
      </c>
      <c r="FR1015">
        <v>1.4077999999999999</v>
      </c>
      <c r="FS1015">
        <v>-2.9295</v>
      </c>
      <c r="FT1015">
        <v>1.5661</v>
      </c>
      <c r="FU1015">
        <v>-4.1142000000000003</v>
      </c>
      <c r="FV1015">
        <v>2.0139</v>
      </c>
      <c r="FW1015">
        <v>-3.5924999999999998</v>
      </c>
      <c r="FX1015" t="s">
        <v>1707</v>
      </c>
      <c r="FY1015" t="s">
        <v>252</v>
      </c>
    </row>
    <row r="1016" spans="1:181" x14ac:dyDescent="0.35">
      <c r="A1016">
        <v>1019</v>
      </c>
      <c r="B1016" t="s">
        <v>5724</v>
      </c>
      <c r="C1016" t="s">
        <v>5728</v>
      </c>
      <c r="D1016" t="s">
        <v>1517</v>
      </c>
      <c r="E1016" t="s">
        <v>1704</v>
      </c>
      <c r="F1016" t="s">
        <v>303</v>
      </c>
      <c r="G1016" t="s">
        <v>304</v>
      </c>
      <c r="H1016" t="s">
        <v>262</v>
      </c>
      <c r="I1016" t="s">
        <v>304</v>
      </c>
      <c r="J1016" t="s">
        <v>316</v>
      </c>
      <c r="K1016" t="s">
        <v>193</v>
      </c>
      <c r="L1016" t="s">
        <v>468</v>
      </c>
      <c r="M1016">
        <v>6</v>
      </c>
      <c r="N1016" t="s">
        <v>196</v>
      </c>
      <c r="O1016" t="s">
        <v>197</v>
      </c>
      <c r="P1016" t="s">
        <v>764</v>
      </c>
      <c r="Q1016">
        <v>5300</v>
      </c>
      <c r="R1016" t="s">
        <v>198</v>
      </c>
      <c r="S1016">
        <v>750</v>
      </c>
      <c r="T1016">
        <v>19.899999999999999</v>
      </c>
      <c r="U1016">
        <v>7</v>
      </c>
      <c r="V1016" t="s">
        <v>199</v>
      </c>
      <c r="W1016" t="s">
        <v>200</v>
      </c>
      <c r="X1016">
        <v>3.1120000000000001</v>
      </c>
      <c r="Y1016" t="s">
        <v>193</v>
      </c>
      <c r="Z1016" t="s">
        <v>5732</v>
      </c>
      <c r="AA1016" t="s">
        <v>999</v>
      </c>
      <c r="AB1016">
        <v>110</v>
      </c>
      <c r="AD1016" t="s">
        <v>193</v>
      </c>
      <c r="AE1016" t="s">
        <v>193</v>
      </c>
      <c r="AF1016" t="s">
        <v>193</v>
      </c>
      <c r="AG1016">
        <v>135</v>
      </c>
      <c r="AH1016">
        <v>115</v>
      </c>
      <c r="AI1016">
        <v>5</v>
      </c>
      <c r="AJ1016" t="s">
        <v>193</v>
      </c>
      <c r="AK1016" t="s">
        <v>193</v>
      </c>
      <c r="AM1016">
        <v>-2</v>
      </c>
      <c r="AN1016">
        <v>25</v>
      </c>
      <c r="AO1016" t="s">
        <v>193</v>
      </c>
      <c r="AP1016">
        <v>4.8</v>
      </c>
      <c r="AQ1016">
        <v>3.113</v>
      </c>
      <c r="AR1016">
        <v>99.986000000000004</v>
      </c>
      <c r="AS1016" t="s">
        <v>202</v>
      </c>
      <c r="AT1016" t="s">
        <v>203</v>
      </c>
      <c r="AU1016" t="s">
        <v>204</v>
      </c>
      <c r="AV1016" t="s">
        <v>205</v>
      </c>
      <c r="AW1016">
        <v>8</v>
      </c>
      <c r="AX1016">
        <v>3</v>
      </c>
      <c r="AY1016">
        <v>5</v>
      </c>
      <c r="AZ1016" t="s">
        <v>193</v>
      </c>
      <c r="BA1016" t="s">
        <v>202</v>
      </c>
      <c r="BB1016" t="s">
        <v>206</v>
      </c>
      <c r="BC1016" t="s">
        <v>202</v>
      </c>
      <c r="BD1016" t="s">
        <v>202</v>
      </c>
      <c r="BE1016" t="s">
        <v>206</v>
      </c>
      <c r="BF1016" t="s">
        <v>206</v>
      </c>
      <c r="BG1016" t="s">
        <v>238</v>
      </c>
      <c r="BH1016" t="s">
        <v>193</v>
      </c>
      <c r="BI1016">
        <v>2000</v>
      </c>
      <c r="BK1016" t="s">
        <v>206</v>
      </c>
      <c r="BL1016" t="s">
        <v>208</v>
      </c>
      <c r="BM1016" t="s">
        <v>220</v>
      </c>
      <c r="BN1016" t="s">
        <v>30</v>
      </c>
      <c r="BO1016" t="s">
        <v>26</v>
      </c>
      <c r="BP1016" t="s">
        <v>31</v>
      </c>
      <c r="BQ1016" t="s">
        <v>32</v>
      </c>
      <c r="BR1016" t="s">
        <v>34</v>
      </c>
      <c r="BS1016" t="s">
        <v>267</v>
      </c>
      <c r="BT1016" t="s">
        <v>193</v>
      </c>
      <c r="BU1016" t="s">
        <v>193</v>
      </c>
      <c r="BV1016" t="s">
        <v>220</v>
      </c>
      <c r="BW1016" t="s">
        <v>291</v>
      </c>
      <c r="BX1016" t="s">
        <v>197</v>
      </c>
      <c r="BY1016" t="s">
        <v>193</v>
      </c>
      <c r="BZ1016" t="s">
        <v>271</v>
      </c>
      <c r="CA1016" t="s">
        <v>1535</v>
      </c>
      <c r="CB1016" t="s">
        <v>1715</v>
      </c>
      <c r="CC1016" t="s">
        <v>1716</v>
      </c>
      <c r="CD1016" t="s">
        <v>5717</v>
      </c>
      <c r="CE1016">
        <v>1</v>
      </c>
      <c r="CF1016">
        <v>0</v>
      </c>
      <c r="CG1016" t="s">
        <v>214</v>
      </c>
      <c r="CH1016" t="s">
        <v>215</v>
      </c>
      <c r="CI1016" t="s">
        <v>215</v>
      </c>
      <c r="CJ1016" t="s">
        <v>197</v>
      </c>
      <c r="CK1016">
        <v>750</v>
      </c>
      <c r="CL1016" t="s">
        <v>216</v>
      </c>
      <c r="CM1016">
        <v>1</v>
      </c>
      <c r="CN1016" t="s">
        <v>199</v>
      </c>
      <c r="CO1016" t="s">
        <v>193</v>
      </c>
      <c r="CP1016">
        <v>6</v>
      </c>
      <c r="CQ1016" t="s">
        <v>193</v>
      </c>
      <c r="CR1016" t="s">
        <v>193</v>
      </c>
      <c r="CS1016" t="s">
        <v>193</v>
      </c>
      <c r="CT1016" t="s">
        <v>193</v>
      </c>
      <c r="CU1016" t="s">
        <v>193</v>
      </c>
      <c r="CV1016" t="s">
        <v>193</v>
      </c>
      <c r="CW1016" t="s">
        <v>1517</v>
      </c>
      <c r="CX1016" t="s">
        <v>217</v>
      </c>
      <c r="CY1016">
        <v>0.875</v>
      </c>
      <c r="CZ1016">
        <v>6.5629999999999997</v>
      </c>
      <c r="DA1016" t="s">
        <v>206</v>
      </c>
      <c r="DB1016" t="s">
        <v>193</v>
      </c>
      <c r="DC1016" t="s">
        <v>193</v>
      </c>
      <c r="DD1016" t="s">
        <v>193</v>
      </c>
      <c r="DE1016" t="s">
        <v>193</v>
      </c>
      <c r="DF1016" t="s">
        <v>193</v>
      </c>
      <c r="DG1016" t="s">
        <v>268</v>
      </c>
      <c r="DH1016" t="s">
        <v>1037</v>
      </c>
      <c r="DI1016" t="s">
        <v>218</v>
      </c>
      <c r="DJ1016" t="s">
        <v>557</v>
      </c>
      <c r="DK1016" t="s">
        <v>29</v>
      </c>
      <c r="DL1016" t="s">
        <v>222</v>
      </c>
      <c r="DM1016" t="s">
        <v>222</v>
      </c>
      <c r="DN1016" t="s">
        <v>223</v>
      </c>
      <c r="DO1016" t="s">
        <v>1002</v>
      </c>
      <c r="DP1016">
        <v>101.32899999999999</v>
      </c>
      <c r="DQ1016">
        <v>3.0209999999999999</v>
      </c>
      <c r="DR1016">
        <v>119.7589</v>
      </c>
      <c r="DS1016">
        <v>9.7589000000000006</v>
      </c>
      <c r="DT1016">
        <v>102.268</v>
      </c>
      <c r="DU1016">
        <v>2.9580000000000002</v>
      </c>
      <c r="DV1016">
        <v>113.7166</v>
      </c>
      <c r="DW1016">
        <v>3.7166000000000001</v>
      </c>
      <c r="DX1016">
        <v>102.04900000000001</v>
      </c>
      <c r="DY1016">
        <v>2.9729999999999999</v>
      </c>
      <c r="DZ1016">
        <v>121.8389</v>
      </c>
      <c r="EA1016">
        <v>11.838900000000001</v>
      </c>
      <c r="EB1016">
        <v>103.511</v>
      </c>
      <c r="EC1016">
        <v>2.875</v>
      </c>
      <c r="ED1016">
        <v>120.2535</v>
      </c>
      <c r="EE1016">
        <v>10.253500000000001</v>
      </c>
      <c r="EF1016">
        <v>102.304</v>
      </c>
      <c r="EG1016">
        <v>2.9550000000000001</v>
      </c>
      <c r="EH1016">
        <v>123.6502</v>
      </c>
      <c r="EI1016">
        <v>13.6502</v>
      </c>
      <c r="EJ1016">
        <v>104.21299999999999</v>
      </c>
      <c r="EK1016">
        <v>2.8290000000000002</v>
      </c>
      <c r="EL1016">
        <v>121.7199</v>
      </c>
      <c r="EM1016">
        <v>11.719900000000001</v>
      </c>
      <c r="EN1016">
        <v>106.255</v>
      </c>
      <c r="EO1016">
        <v>2.6960000000000002</v>
      </c>
      <c r="EP1016">
        <v>99.608800000000002</v>
      </c>
      <c r="EQ1016">
        <v>-10.3912</v>
      </c>
      <c r="ER1016">
        <v>104.60599999999999</v>
      </c>
      <c r="ES1016">
        <v>2.8029999999999999</v>
      </c>
      <c r="ET1016">
        <v>126.40089999999999</v>
      </c>
      <c r="EU1016">
        <v>16.4009</v>
      </c>
      <c r="EV1016">
        <v>101.444</v>
      </c>
      <c r="EW1016">
        <v>3.0129999999999999</v>
      </c>
      <c r="EX1016">
        <v>172.58619999999999</v>
      </c>
      <c r="EY1016">
        <v>62.586199999999998</v>
      </c>
      <c r="EZ1016">
        <v>98.921000000000006</v>
      </c>
      <c r="FA1016">
        <v>3.1859999999999999</v>
      </c>
      <c r="FB1016">
        <v>218.2467</v>
      </c>
      <c r="FC1016">
        <v>108.2467</v>
      </c>
      <c r="FD1016">
        <v>94.653000000000006</v>
      </c>
      <c r="FE1016">
        <v>3.4870000000000001</v>
      </c>
      <c r="FF1016">
        <v>220.00049999999999</v>
      </c>
      <c r="FG1016">
        <v>110.0005</v>
      </c>
      <c r="FH1016">
        <v>14.38</v>
      </c>
      <c r="FI1016">
        <v>-5.27</v>
      </c>
      <c r="FJ1016">
        <v>69.75</v>
      </c>
      <c r="FK1016">
        <v>0.26</v>
      </c>
      <c r="FL1016">
        <v>44.518000000000001</v>
      </c>
      <c r="FM1016">
        <v>-0.71</v>
      </c>
      <c r="FN1016">
        <v>1.4218999999999999</v>
      </c>
      <c r="FO1016">
        <v>-1.5144</v>
      </c>
      <c r="FP1016">
        <v>1.3911</v>
      </c>
      <c r="FQ1016">
        <v>-2.0716999999999999</v>
      </c>
      <c r="FR1016">
        <v>1.4077999999999999</v>
      </c>
      <c r="FS1016">
        <v>-2.9295</v>
      </c>
      <c r="FT1016">
        <v>1.5661</v>
      </c>
      <c r="FU1016">
        <v>-4.1142000000000003</v>
      </c>
      <c r="FV1016">
        <v>2.0139</v>
      </c>
      <c r="FW1016">
        <v>-3.5924999999999998</v>
      </c>
      <c r="FX1016" t="s">
        <v>1707</v>
      </c>
      <c r="FY1016" t="s">
        <v>252</v>
      </c>
    </row>
    <row r="1017" spans="1:181" x14ac:dyDescent="0.35">
      <c r="A1017">
        <v>1020</v>
      </c>
      <c r="B1017" t="s">
        <v>5724</v>
      </c>
      <c r="C1017" t="s">
        <v>5728</v>
      </c>
      <c r="D1017" t="s">
        <v>1517</v>
      </c>
      <c r="E1017" t="s">
        <v>1704</v>
      </c>
      <c r="F1017" t="s">
        <v>303</v>
      </c>
      <c r="G1017" t="s">
        <v>304</v>
      </c>
      <c r="H1017" t="s">
        <v>262</v>
      </c>
      <c r="I1017" t="s">
        <v>304</v>
      </c>
      <c r="J1017" t="s">
        <v>316</v>
      </c>
      <c r="K1017" t="s">
        <v>193</v>
      </c>
      <c r="L1017" t="s">
        <v>468</v>
      </c>
      <c r="M1017">
        <v>6</v>
      </c>
      <c r="N1017" t="s">
        <v>196</v>
      </c>
      <c r="O1017" t="s">
        <v>197</v>
      </c>
      <c r="P1017" t="s">
        <v>764</v>
      </c>
      <c r="Q1017">
        <v>5300</v>
      </c>
      <c r="R1017" t="s">
        <v>198</v>
      </c>
      <c r="S1017">
        <v>750</v>
      </c>
      <c r="T1017">
        <v>29.9</v>
      </c>
      <c r="U1017">
        <v>7</v>
      </c>
      <c r="V1017" t="s">
        <v>199</v>
      </c>
      <c r="W1017" t="s">
        <v>200</v>
      </c>
      <c r="X1017">
        <v>3.3620000000000001</v>
      </c>
      <c r="Y1017" t="s">
        <v>193</v>
      </c>
      <c r="Z1017" t="s">
        <v>5733</v>
      </c>
      <c r="AA1017" t="s">
        <v>999</v>
      </c>
      <c r="AB1017">
        <v>135</v>
      </c>
      <c r="AD1017" t="s">
        <v>193</v>
      </c>
      <c r="AE1017" t="s">
        <v>193</v>
      </c>
      <c r="AF1017" t="s">
        <v>193</v>
      </c>
      <c r="AG1017">
        <v>155</v>
      </c>
      <c r="AH1017">
        <v>140</v>
      </c>
      <c r="AI1017">
        <v>5</v>
      </c>
      <c r="AJ1017" t="s">
        <v>193</v>
      </c>
      <c r="AK1017" t="s">
        <v>193</v>
      </c>
      <c r="AM1017">
        <v>-2</v>
      </c>
      <c r="AN1017">
        <v>20</v>
      </c>
      <c r="AO1017" t="s">
        <v>193</v>
      </c>
      <c r="AP1017">
        <v>6.4</v>
      </c>
      <c r="AQ1017">
        <v>3.363</v>
      </c>
      <c r="AR1017">
        <v>99.981999999999999</v>
      </c>
      <c r="AS1017" t="s">
        <v>202</v>
      </c>
      <c r="AT1017" t="s">
        <v>203</v>
      </c>
      <c r="AU1017" t="s">
        <v>204</v>
      </c>
      <c r="AV1017" t="s">
        <v>205</v>
      </c>
      <c r="AW1017">
        <v>8</v>
      </c>
      <c r="AX1017">
        <v>3</v>
      </c>
      <c r="AY1017">
        <v>5</v>
      </c>
      <c r="AZ1017" t="s">
        <v>193</v>
      </c>
      <c r="BA1017" t="s">
        <v>202</v>
      </c>
      <c r="BB1017" t="s">
        <v>206</v>
      </c>
      <c r="BC1017" t="s">
        <v>202</v>
      </c>
      <c r="BD1017" t="s">
        <v>202</v>
      </c>
      <c r="BE1017" t="s">
        <v>206</v>
      </c>
      <c r="BF1017" t="s">
        <v>206</v>
      </c>
      <c r="BG1017" t="s">
        <v>238</v>
      </c>
      <c r="BH1017" t="s">
        <v>193</v>
      </c>
      <c r="BI1017">
        <v>2000</v>
      </c>
      <c r="BK1017" t="s">
        <v>206</v>
      </c>
      <c r="BL1017" t="s">
        <v>208</v>
      </c>
      <c r="BM1017" t="s">
        <v>220</v>
      </c>
      <c r="BN1017" t="s">
        <v>30</v>
      </c>
      <c r="BO1017" t="s">
        <v>26</v>
      </c>
      <c r="BP1017" t="s">
        <v>31</v>
      </c>
      <c r="BQ1017" t="s">
        <v>32</v>
      </c>
      <c r="BR1017" t="s">
        <v>34</v>
      </c>
      <c r="BS1017" t="s">
        <v>267</v>
      </c>
      <c r="BT1017" t="s">
        <v>193</v>
      </c>
      <c r="BU1017" t="s">
        <v>193</v>
      </c>
      <c r="BV1017" t="s">
        <v>220</v>
      </c>
      <c r="BW1017" t="s">
        <v>291</v>
      </c>
      <c r="BX1017" t="s">
        <v>197</v>
      </c>
      <c r="BY1017" t="s">
        <v>193</v>
      </c>
      <c r="BZ1017" t="s">
        <v>271</v>
      </c>
      <c r="CA1017" t="s">
        <v>1535</v>
      </c>
      <c r="CB1017" t="s">
        <v>1717</v>
      </c>
      <c r="CC1017" t="s">
        <v>1718</v>
      </c>
      <c r="CD1017" t="s">
        <v>5717</v>
      </c>
      <c r="CE1017">
        <v>1</v>
      </c>
      <c r="CF1017">
        <v>0</v>
      </c>
      <c r="CG1017" t="s">
        <v>214</v>
      </c>
      <c r="CH1017" t="s">
        <v>215</v>
      </c>
      <c r="CI1017" t="s">
        <v>215</v>
      </c>
      <c r="CJ1017" t="s">
        <v>197</v>
      </c>
      <c r="CK1017">
        <v>750</v>
      </c>
      <c r="CL1017" t="s">
        <v>216</v>
      </c>
      <c r="CM1017">
        <v>1</v>
      </c>
      <c r="CN1017" t="s">
        <v>199</v>
      </c>
      <c r="CO1017" t="s">
        <v>193</v>
      </c>
      <c r="CP1017">
        <v>6</v>
      </c>
      <c r="CQ1017" t="s">
        <v>193</v>
      </c>
      <c r="CR1017" t="s">
        <v>193</v>
      </c>
      <c r="CS1017" t="s">
        <v>193</v>
      </c>
      <c r="CT1017" t="s">
        <v>193</v>
      </c>
      <c r="CU1017" t="s">
        <v>193</v>
      </c>
      <c r="CV1017" t="s">
        <v>193</v>
      </c>
      <c r="CW1017" t="s">
        <v>1517</v>
      </c>
      <c r="CX1017" t="s">
        <v>217</v>
      </c>
      <c r="CY1017">
        <v>0.875</v>
      </c>
      <c r="CZ1017">
        <v>6.5629999999999997</v>
      </c>
      <c r="DA1017" t="s">
        <v>206</v>
      </c>
      <c r="DB1017" t="s">
        <v>193</v>
      </c>
      <c r="DC1017" t="s">
        <v>193</v>
      </c>
      <c r="DD1017" t="s">
        <v>193</v>
      </c>
      <c r="DE1017" t="s">
        <v>193</v>
      </c>
      <c r="DF1017" t="s">
        <v>193</v>
      </c>
      <c r="DG1017" t="s">
        <v>268</v>
      </c>
      <c r="DH1017" t="s">
        <v>1037</v>
      </c>
      <c r="DI1017" t="s">
        <v>218</v>
      </c>
      <c r="DJ1017" t="s">
        <v>557</v>
      </c>
      <c r="DK1017" t="s">
        <v>29</v>
      </c>
      <c r="DL1017" t="s">
        <v>222</v>
      </c>
      <c r="DM1017" t="s">
        <v>222</v>
      </c>
      <c r="DN1017" t="s">
        <v>223</v>
      </c>
      <c r="DO1017" t="s">
        <v>1002</v>
      </c>
      <c r="DP1017">
        <v>102.816</v>
      </c>
      <c r="DQ1017">
        <v>3.2130000000000001</v>
      </c>
      <c r="DR1017">
        <v>138.9589</v>
      </c>
      <c r="DS1017">
        <v>3.9588999999999999</v>
      </c>
      <c r="DT1017">
        <v>103.185</v>
      </c>
      <c r="DU1017">
        <v>3.194</v>
      </c>
      <c r="DV1017">
        <v>137.31659999999999</v>
      </c>
      <c r="DW1017">
        <v>2.3166000000000002</v>
      </c>
      <c r="DX1017">
        <v>102.506</v>
      </c>
      <c r="DY1017">
        <v>3.23</v>
      </c>
      <c r="DZ1017">
        <v>147.53890000000001</v>
      </c>
      <c r="EA1017">
        <v>12.5389</v>
      </c>
      <c r="EB1017">
        <v>106.68300000000001</v>
      </c>
      <c r="EC1017">
        <v>3.0179999999999998</v>
      </c>
      <c r="ED1017">
        <v>134.55350000000001</v>
      </c>
      <c r="EE1017">
        <v>-0.44650000000000001</v>
      </c>
      <c r="EF1017">
        <v>103.881</v>
      </c>
      <c r="EG1017">
        <v>3.1589999999999998</v>
      </c>
      <c r="EH1017">
        <v>144.05019999999999</v>
      </c>
      <c r="EI1017">
        <v>9.0502000000000002</v>
      </c>
      <c r="EJ1017">
        <v>106.748</v>
      </c>
      <c r="EK1017">
        <v>3.0150000000000001</v>
      </c>
      <c r="EL1017">
        <v>140.31989999999999</v>
      </c>
      <c r="EM1017">
        <v>5.3198999999999996</v>
      </c>
      <c r="EN1017">
        <v>108.253</v>
      </c>
      <c r="EO1017">
        <v>2.9409999999999998</v>
      </c>
      <c r="EP1017">
        <v>124.1088</v>
      </c>
      <c r="EQ1017">
        <v>-10.8912</v>
      </c>
      <c r="ER1017">
        <v>105.66800000000001</v>
      </c>
      <c r="ES1017">
        <v>3.0680000000000001</v>
      </c>
      <c r="ET1017">
        <v>152.90090000000001</v>
      </c>
      <c r="EU1017">
        <v>17.9009</v>
      </c>
      <c r="EV1017">
        <v>104.78100000000001</v>
      </c>
      <c r="EW1017">
        <v>3.113</v>
      </c>
      <c r="EX1017">
        <v>182.58619999999999</v>
      </c>
      <c r="EY1017">
        <v>47.586199999999998</v>
      </c>
      <c r="EZ1017">
        <v>101.279</v>
      </c>
      <c r="FA1017">
        <v>3.294</v>
      </c>
      <c r="FB1017">
        <v>229.04669999999999</v>
      </c>
      <c r="FC1017">
        <v>94.046700000000001</v>
      </c>
      <c r="FD1017">
        <v>99.197999999999993</v>
      </c>
      <c r="FE1017">
        <v>3.4049999999999998</v>
      </c>
      <c r="FF1017">
        <v>211.8005</v>
      </c>
      <c r="FG1017">
        <v>76.8005</v>
      </c>
      <c r="FH1017">
        <v>14.38</v>
      </c>
      <c r="FI1017">
        <v>-5.27</v>
      </c>
      <c r="FJ1017">
        <v>69.75</v>
      </c>
      <c r="FK1017">
        <v>0.26</v>
      </c>
      <c r="FL1017">
        <v>44.518000000000001</v>
      </c>
      <c r="FM1017">
        <v>-0.71</v>
      </c>
      <c r="FN1017">
        <v>1.4218999999999999</v>
      </c>
      <c r="FO1017">
        <v>-1.5144</v>
      </c>
      <c r="FP1017">
        <v>1.3911</v>
      </c>
      <c r="FQ1017">
        <v>-2.0716999999999999</v>
      </c>
      <c r="FR1017">
        <v>1.4077999999999999</v>
      </c>
      <c r="FS1017">
        <v>-2.9295</v>
      </c>
      <c r="FT1017">
        <v>1.5661</v>
      </c>
      <c r="FU1017">
        <v>-4.1142000000000003</v>
      </c>
      <c r="FV1017">
        <v>2.0139</v>
      </c>
      <c r="FW1017">
        <v>-3.5924999999999998</v>
      </c>
      <c r="FX1017" t="s">
        <v>1707</v>
      </c>
      <c r="FY1017" t="s">
        <v>252</v>
      </c>
    </row>
    <row r="1018" spans="1:181" x14ac:dyDescent="0.35">
      <c r="A1018">
        <v>1021</v>
      </c>
      <c r="B1018" t="s">
        <v>5724</v>
      </c>
      <c r="C1018" t="s">
        <v>5728</v>
      </c>
      <c r="D1018" t="s">
        <v>1517</v>
      </c>
      <c r="E1018" t="s">
        <v>1704</v>
      </c>
      <c r="F1018" t="s">
        <v>316</v>
      </c>
      <c r="G1018" t="s">
        <v>193</v>
      </c>
      <c r="H1018" t="s">
        <v>316</v>
      </c>
      <c r="I1018" t="s">
        <v>193</v>
      </c>
      <c r="J1018" t="s">
        <v>316</v>
      </c>
      <c r="K1018" t="s">
        <v>193</v>
      </c>
      <c r="L1018" t="s">
        <v>588</v>
      </c>
      <c r="M1018" t="s">
        <v>193</v>
      </c>
      <c r="N1018" t="s">
        <v>196</v>
      </c>
      <c r="O1018" t="s">
        <v>193</v>
      </c>
      <c r="P1018" t="s">
        <v>198</v>
      </c>
      <c r="Q1018">
        <v>5300</v>
      </c>
      <c r="R1018" t="s">
        <v>198</v>
      </c>
      <c r="S1018" t="s">
        <v>193</v>
      </c>
      <c r="T1018" t="s">
        <v>193</v>
      </c>
      <c r="U1018">
        <v>7</v>
      </c>
      <c r="V1018" t="s">
        <v>193</v>
      </c>
      <c r="W1018" t="s">
        <v>200</v>
      </c>
      <c r="X1018" t="s">
        <v>193</v>
      </c>
      <c r="Y1018" t="s">
        <v>193</v>
      </c>
      <c r="Z1018" t="s">
        <v>193</v>
      </c>
      <c r="AA1018" t="s">
        <v>193</v>
      </c>
      <c r="AB1018" t="s">
        <v>193</v>
      </c>
      <c r="AC1018">
        <v>0</v>
      </c>
      <c r="AD1018" t="s">
        <v>193</v>
      </c>
      <c r="AE1018" t="s">
        <v>193</v>
      </c>
      <c r="AF1018" t="s">
        <v>193</v>
      </c>
      <c r="AG1018">
        <v>0</v>
      </c>
      <c r="AH1018">
        <v>0</v>
      </c>
      <c r="AI1018">
        <v>0</v>
      </c>
      <c r="AJ1018" t="s">
        <v>193</v>
      </c>
      <c r="AK1018" t="s">
        <v>193</v>
      </c>
      <c r="AL1018">
        <v>0</v>
      </c>
      <c r="AN1018">
        <v>0</v>
      </c>
      <c r="AO1018" t="s">
        <v>193</v>
      </c>
      <c r="AP1018" t="s">
        <v>193</v>
      </c>
      <c r="AQ1018">
        <v>0</v>
      </c>
      <c r="AR1018" t="s">
        <v>193</v>
      </c>
      <c r="AS1018" t="s">
        <v>193</v>
      </c>
      <c r="AT1018" t="s">
        <v>203</v>
      </c>
      <c r="AU1018" t="s">
        <v>204</v>
      </c>
      <c r="AV1018" t="s">
        <v>205</v>
      </c>
      <c r="AW1018">
        <v>3</v>
      </c>
      <c r="AX1018" t="s">
        <v>193</v>
      </c>
      <c r="AY1018" t="s">
        <v>193</v>
      </c>
      <c r="AZ1018" t="s">
        <v>193</v>
      </c>
      <c r="BA1018" t="s">
        <v>206</v>
      </c>
      <c r="BB1018" t="s">
        <v>206</v>
      </c>
      <c r="BC1018" t="s">
        <v>206</v>
      </c>
      <c r="BD1018" t="s">
        <v>206</v>
      </c>
      <c r="BE1018" t="s">
        <v>206</v>
      </c>
      <c r="BF1018" t="s">
        <v>206</v>
      </c>
      <c r="BG1018" t="s">
        <v>238</v>
      </c>
      <c r="BH1018" t="s">
        <v>193</v>
      </c>
      <c r="BI1018" t="s">
        <v>193</v>
      </c>
      <c r="BK1018" t="s">
        <v>206</v>
      </c>
      <c r="BL1018" t="s">
        <v>208</v>
      </c>
      <c r="BM1018" t="s">
        <v>220</v>
      </c>
      <c r="BN1018" t="s">
        <v>30</v>
      </c>
      <c r="BO1018" t="s">
        <v>193</v>
      </c>
      <c r="BP1018" t="s">
        <v>193</v>
      </c>
      <c r="BQ1018" t="s">
        <v>193</v>
      </c>
      <c r="BR1018" t="s">
        <v>193</v>
      </c>
      <c r="BS1018" t="s">
        <v>193</v>
      </c>
      <c r="BT1018" t="s">
        <v>193</v>
      </c>
      <c r="BU1018" t="s">
        <v>193</v>
      </c>
      <c r="BV1018" t="s">
        <v>193</v>
      </c>
      <c r="BW1018" t="s">
        <v>193</v>
      </c>
      <c r="BX1018" t="s">
        <v>193</v>
      </c>
      <c r="BY1018" t="s">
        <v>193</v>
      </c>
      <c r="BZ1018" t="s">
        <v>271</v>
      </c>
      <c r="CA1018" t="s">
        <v>1535</v>
      </c>
      <c r="CB1018" t="s">
        <v>193</v>
      </c>
      <c r="CC1018" t="s">
        <v>193</v>
      </c>
      <c r="CD1018" t="s">
        <v>5717</v>
      </c>
      <c r="CE1018">
        <v>1</v>
      </c>
      <c r="CF1018">
        <v>0</v>
      </c>
      <c r="CG1018" t="s">
        <v>214</v>
      </c>
      <c r="CH1018" t="s">
        <v>215</v>
      </c>
      <c r="CI1018" t="s">
        <v>215</v>
      </c>
      <c r="CJ1018" t="s">
        <v>197</v>
      </c>
      <c r="CK1018" t="s">
        <v>193</v>
      </c>
      <c r="CL1018" t="s">
        <v>216</v>
      </c>
      <c r="CM1018">
        <v>1</v>
      </c>
      <c r="CN1018" t="s">
        <v>193</v>
      </c>
      <c r="CO1018" t="s">
        <v>193</v>
      </c>
      <c r="CP1018" t="s">
        <v>193</v>
      </c>
      <c r="CQ1018" t="s">
        <v>193</v>
      </c>
      <c r="CR1018" t="s">
        <v>193</v>
      </c>
      <c r="CS1018" t="s">
        <v>193</v>
      </c>
      <c r="CT1018" t="s">
        <v>193</v>
      </c>
      <c r="CU1018" t="s">
        <v>193</v>
      </c>
      <c r="CV1018" t="s">
        <v>193</v>
      </c>
      <c r="CW1018" t="s">
        <v>1517</v>
      </c>
      <c r="CX1018" t="s">
        <v>217</v>
      </c>
      <c r="CY1018" t="s">
        <v>193</v>
      </c>
      <c r="CZ1018" t="s">
        <v>193</v>
      </c>
      <c r="DA1018" t="s">
        <v>206</v>
      </c>
      <c r="DB1018" t="s">
        <v>193</v>
      </c>
      <c r="DC1018" t="s">
        <v>193</v>
      </c>
      <c r="DD1018" t="s">
        <v>193</v>
      </c>
      <c r="DE1018" t="s">
        <v>193</v>
      </c>
      <c r="DF1018" t="s">
        <v>193</v>
      </c>
      <c r="DG1018" t="s">
        <v>193</v>
      </c>
      <c r="DH1018" t="s">
        <v>193</v>
      </c>
      <c r="DI1018" t="s">
        <v>193</v>
      </c>
      <c r="DJ1018" t="s">
        <v>193</v>
      </c>
      <c r="DK1018" t="s">
        <v>193</v>
      </c>
      <c r="DL1018" t="s">
        <v>222</v>
      </c>
      <c r="DM1018" t="s">
        <v>222</v>
      </c>
      <c r="DN1018" t="s">
        <v>222</v>
      </c>
      <c r="DO1018" t="s">
        <v>573</v>
      </c>
      <c r="DP1018" t="s">
        <v>573</v>
      </c>
      <c r="DQ1018" t="s">
        <v>573</v>
      </c>
      <c r="DS1018" t="e">
        <v>#VALUE!</v>
      </c>
      <c r="DT1018" t="s">
        <v>573</v>
      </c>
      <c r="DU1018" t="s">
        <v>573</v>
      </c>
      <c r="DW1018" t="e">
        <v>#VALUE!</v>
      </c>
      <c r="DX1018" t="s">
        <v>573</v>
      </c>
      <c r="DY1018" t="s">
        <v>573</v>
      </c>
      <c r="EA1018" t="e">
        <v>#VALUE!</v>
      </c>
      <c r="EB1018" t="s">
        <v>573</v>
      </c>
      <c r="EC1018" t="s">
        <v>573</v>
      </c>
      <c r="EE1018" t="e">
        <v>#VALUE!</v>
      </c>
      <c r="EF1018" t="s">
        <v>573</v>
      </c>
      <c r="EG1018" t="s">
        <v>573</v>
      </c>
      <c r="EI1018" t="e">
        <v>#VALUE!</v>
      </c>
      <c r="EJ1018" t="s">
        <v>573</v>
      </c>
      <c r="EK1018" t="s">
        <v>573</v>
      </c>
      <c r="EM1018" t="e">
        <v>#VALUE!</v>
      </c>
      <c r="EN1018" t="s">
        <v>573</v>
      </c>
      <c r="EO1018" t="s">
        <v>573</v>
      </c>
      <c r="EQ1018" t="e">
        <v>#VALUE!</v>
      </c>
      <c r="ER1018" t="s">
        <v>573</v>
      </c>
      <c r="ES1018" t="s">
        <v>573</v>
      </c>
      <c r="EU1018" t="e">
        <v>#VALUE!</v>
      </c>
      <c r="EV1018" t="s">
        <v>573</v>
      </c>
      <c r="EW1018" t="s">
        <v>573</v>
      </c>
      <c r="EY1018" t="e">
        <v>#VALUE!</v>
      </c>
      <c r="EZ1018" t="s">
        <v>573</v>
      </c>
      <c r="FA1018" t="s">
        <v>573</v>
      </c>
      <c r="FC1018" t="e">
        <v>#VALUE!</v>
      </c>
      <c r="FD1018" t="s">
        <v>573</v>
      </c>
      <c r="FE1018" t="s">
        <v>573</v>
      </c>
      <c r="FG1018" t="e">
        <v>#VALUE!</v>
      </c>
      <c r="FH1018">
        <v>14.38</v>
      </c>
      <c r="FI1018">
        <v>-5.27</v>
      </c>
      <c r="FJ1018">
        <v>69.75</v>
      </c>
      <c r="FK1018">
        <v>0.26</v>
      </c>
      <c r="FL1018">
        <v>44.518000000000001</v>
      </c>
      <c r="FM1018">
        <v>-0.71</v>
      </c>
      <c r="FN1018">
        <v>1.4218999999999999</v>
      </c>
      <c r="FO1018">
        <v>-1.5144</v>
      </c>
      <c r="FP1018">
        <v>1.3911</v>
      </c>
      <c r="FQ1018">
        <v>-2.0716999999999999</v>
      </c>
      <c r="FR1018">
        <v>1.4077999999999999</v>
      </c>
      <c r="FS1018">
        <v>-2.9295</v>
      </c>
      <c r="FT1018">
        <v>1.5661</v>
      </c>
      <c r="FU1018">
        <v>-4.1142000000000003</v>
      </c>
      <c r="FV1018">
        <v>2.0139</v>
      </c>
      <c r="FW1018">
        <v>-3.5924999999999998</v>
      </c>
      <c r="FX1018" t="s">
        <v>573</v>
      </c>
      <c r="FY1018" t="s">
        <v>573</v>
      </c>
    </row>
    <row r="1019" spans="1:181" x14ac:dyDescent="0.35">
      <c r="A1019">
        <v>1022</v>
      </c>
      <c r="B1019" t="s">
        <v>5724</v>
      </c>
      <c r="C1019" t="s">
        <v>5720</v>
      </c>
      <c r="D1019" t="s">
        <v>1719</v>
      </c>
      <c r="E1019" t="s">
        <v>1720</v>
      </c>
      <c r="F1019" t="s">
        <v>316</v>
      </c>
      <c r="G1019" t="s">
        <v>193</v>
      </c>
      <c r="H1019" t="s">
        <v>261</v>
      </c>
      <c r="I1019" t="s">
        <v>193</v>
      </c>
      <c r="J1019" t="s">
        <v>316</v>
      </c>
      <c r="K1019" t="s">
        <v>193</v>
      </c>
      <c r="L1019" t="s">
        <v>1721</v>
      </c>
      <c r="M1019">
        <v>6</v>
      </c>
      <c r="N1019" t="s">
        <v>564</v>
      </c>
      <c r="O1019" t="s">
        <v>197</v>
      </c>
      <c r="P1019" t="s">
        <v>198</v>
      </c>
      <c r="Q1019">
        <v>200</v>
      </c>
      <c r="R1019" t="s">
        <v>198</v>
      </c>
      <c r="S1019">
        <v>200</v>
      </c>
      <c r="T1019" t="s">
        <v>193</v>
      </c>
      <c r="U1019">
        <v>1</v>
      </c>
      <c r="V1019" t="s">
        <v>199</v>
      </c>
      <c r="W1019" t="s">
        <v>200</v>
      </c>
      <c r="X1019">
        <v>5.25</v>
      </c>
      <c r="Y1019" t="s">
        <v>193</v>
      </c>
      <c r="Z1019" t="s">
        <v>193</v>
      </c>
      <c r="AA1019" t="s">
        <v>904</v>
      </c>
      <c r="AB1019">
        <v>525</v>
      </c>
      <c r="AD1019" t="s">
        <v>193</v>
      </c>
      <c r="AE1019" t="s">
        <v>193</v>
      </c>
      <c r="AF1019" t="s">
        <v>193</v>
      </c>
      <c r="AG1019">
        <v>0</v>
      </c>
      <c r="AH1019">
        <v>0</v>
      </c>
      <c r="AI1019">
        <v>0</v>
      </c>
      <c r="AJ1019" t="s">
        <v>193</v>
      </c>
      <c r="AK1019" t="s">
        <v>193</v>
      </c>
      <c r="AM1019" t="s">
        <v>299</v>
      </c>
      <c r="AN1019">
        <v>-525</v>
      </c>
      <c r="AO1019" t="s">
        <v>193</v>
      </c>
      <c r="AP1019" t="s">
        <v>299</v>
      </c>
      <c r="AQ1019">
        <v>5.25</v>
      </c>
      <c r="AR1019">
        <v>100</v>
      </c>
      <c r="AS1019" t="s">
        <v>202</v>
      </c>
      <c r="AT1019" t="s">
        <v>203</v>
      </c>
      <c r="AU1019" t="s">
        <v>204</v>
      </c>
      <c r="AV1019" t="s">
        <v>205</v>
      </c>
      <c r="AW1019">
        <v>4</v>
      </c>
      <c r="AX1019">
        <v>4</v>
      </c>
      <c r="AY1019" t="s">
        <v>193</v>
      </c>
      <c r="AZ1019" t="s">
        <v>193</v>
      </c>
      <c r="BA1019" t="s">
        <v>206</v>
      </c>
      <c r="BB1019" t="s">
        <v>206</v>
      </c>
      <c r="BC1019" t="s">
        <v>206</v>
      </c>
      <c r="BD1019" t="s">
        <v>206</v>
      </c>
      <c r="BE1019" t="s">
        <v>206</v>
      </c>
      <c r="BF1019" t="s">
        <v>206</v>
      </c>
      <c r="BG1019" t="s">
        <v>552</v>
      </c>
      <c r="BH1019" t="s">
        <v>193</v>
      </c>
      <c r="BI1019">
        <v>25</v>
      </c>
      <c r="BK1019" t="s">
        <v>206</v>
      </c>
      <c r="BL1019" t="s">
        <v>240</v>
      </c>
      <c r="BM1019" t="s">
        <v>208</v>
      </c>
      <c r="BN1019" t="s">
        <v>32</v>
      </c>
      <c r="BO1019" t="s">
        <v>35</v>
      </c>
      <c r="BP1019" t="s">
        <v>193</v>
      </c>
      <c r="BQ1019" t="s">
        <v>193</v>
      </c>
      <c r="BR1019" t="s">
        <v>193</v>
      </c>
      <c r="BS1019" t="s">
        <v>193</v>
      </c>
      <c r="BT1019" t="s">
        <v>193</v>
      </c>
      <c r="BU1019" t="s">
        <v>193</v>
      </c>
      <c r="BV1019" t="s">
        <v>193</v>
      </c>
      <c r="BW1019" t="s">
        <v>209</v>
      </c>
      <c r="BX1019" t="s">
        <v>197</v>
      </c>
      <c r="BY1019" t="s">
        <v>193</v>
      </c>
      <c r="BZ1019" t="s">
        <v>243</v>
      </c>
      <c r="CA1019" t="s">
        <v>1722</v>
      </c>
      <c r="CB1019" t="s">
        <v>1723</v>
      </c>
      <c r="CC1019" t="s">
        <v>1724</v>
      </c>
      <c r="CD1019" t="s">
        <v>5717</v>
      </c>
      <c r="CE1019">
        <v>1</v>
      </c>
      <c r="CF1019">
        <v>1</v>
      </c>
      <c r="CG1019" t="s">
        <v>1725</v>
      </c>
      <c r="CH1019" t="s">
        <v>390</v>
      </c>
      <c r="CI1019" t="s">
        <v>1726</v>
      </c>
      <c r="CJ1019" t="s">
        <v>197</v>
      </c>
      <c r="CK1019">
        <v>200</v>
      </c>
      <c r="CL1019" t="s">
        <v>216</v>
      </c>
      <c r="CM1019">
        <v>1</v>
      </c>
      <c r="CN1019" t="s">
        <v>199</v>
      </c>
      <c r="CO1019" t="s">
        <v>193</v>
      </c>
      <c r="CP1019" t="s">
        <v>193</v>
      </c>
      <c r="CQ1019" t="s">
        <v>193</v>
      </c>
      <c r="CR1019" t="s">
        <v>193</v>
      </c>
      <c r="CS1019" t="s">
        <v>193</v>
      </c>
      <c r="CT1019" t="s">
        <v>193</v>
      </c>
      <c r="CU1019" t="s">
        <v>193</v>
      </c>
      <c r="CV1019" t="s">
        <v>193</v>
      </c>
      <c r="CW1019" t="s">
        <v>1719</v>
      </c>
      <c r="CX1019" t="s">
        <v>217</v>
      </c>
      <c r="CY1019">
        <v>3.15</v>
      </c>
      <c r="CZ1019">
        <v>6.3</v>
      </c>
      <c r="DA1019" t="s">
        <v>206</v>
      </c>
      <c r="DB1019" t="s">
        <v>193</v>
      </c>
      <c r="DC1019" t="s">
        <v>193</v>
      </c>
      <c r="DD1019" t="s">
        <v>193</v>
      </c>
      <c r="DE1019" t="s">
        <v>193</v>
      </c>
      <c r="DF1019" t="s">
        <v>193</v>
      </c>
      <c r="DG1019" t="s">
        <v>375</v>
      </c>
      <c r="DH1019" t="s">
        <v>193</v>
      </c>
      <c r="DI1019" t="s">
        <v>193</v>
      </c>
      <c r="DJ1019" t="s">
        <v>193</v>
      </c>
      <c r="DK1019" t="s">
        <v>193</v>
      </c>
      <c r="DL1019" t="s">
        <v>223</v>
      </c>
      <c r="DM1019" t="s">
        <v>222</v>
      </c>
      <c r="DN1019" t="s">
        <v>222</v>
      </c>
      <c r="DO1019" t="s">
        <v>343</v>
      </c>
      <c r="DP1019">
        <v>25.57</v>
      </c>
      <c r="DQ1019">
        <v>4.827</v>
      </c>
      <c r="DR1019">
        <v>482.7</v>
      </c>
      <c r="DS1019">
        <v>-42.3</v>
      </c>
      <c r="DT1019">
        <v>25.2</v>
      </c>
      <c r="DU1019">
        <v>5.1589999999999998</v>
      </c>
      <c r="DV1019">
        <v>515.9</v>
      </c>
      <c r="DW1019">
        <v>-9.1</v>
      </c>
      <c r="DX1019">
        <v>25.1</v>
      </c>
      <c r="DY1019">
        <v>5.2519999999999998</v>
      </c>
      <c r="DZ1019">
        <v>525.20000000000005</v>
      </c>
      <c r="EA1019">
        <v>0.2</v>
      </c>
      <c r="EB1019">
        <v>25</v>
      </c>
      <c r="EC1019">
        <v>5.2809999999999997</v>
      </c>
      <c r="ED1019">
        <v>528.1</v>
      </c>
      <c r="EE1019">
        <v>3.1</v>
      </c>
      <c r="EF1019">
        <v>24.7</v>
      </c>
      <c r="EG1019">
        <v>5.3460000000000001</v>
      </c>
      <c r="EH1019">
        <v>534.6</v>
      </c>
      <c r="EI1019">
        <v>9.6</v>
      </c>
      <c r="EJ1019">
        <v>25.05</v>
      </c>
      <c r="EK1019">
        <v>5.274</v>
      </c>
      <c r="EL1019">
        <v>527.4</v>
      </c>
      <c r="EM1019">
        <v>2.4</v>
      </c>
      <c r="EN1019">
        <v>25.27</v>
      </c>
      <c r="EO1019">
        <v>5.1219999999999999</v>
      </c>
      <c r="EP1019">
        <v>512.20000000000005</v>
      </c>
      <c r="EQ1019">
        <v>-12.8</v>
      </c>
      <c r="ER1019">
        <v>25.5</v>
      </c>
      <c r="ES1019">
        <v>4.9189999999999996</v>
      </c>
      <c r="ET1019">
        <v>491.9</v>
      </c>
      <c r="EU1019">
        <v>-33.1</v>
      </c>
      <c r="EV1019">
        <v>25.53</v>
      </c>
      <c r="EW1019">
        <v>4.9020000000000001</v>
      </c>
      <c r="EX1019">
        <v>490.2</v>
      </c>
      <c r="EY1019">
        <v>-34.799999999999997</v>
      </c>
      <c r="EZ1019">
        <v>25.42</v>
      </c>
      <c r="FA1019">
        <v>5.0030000000000001</v>
      </c>
      <c r="FB1019">
        <v>500.3</v>
      </c>
      <c r="FC1019">
        <v>-24.7</v>
      </c>
      <c r="FD1019">
        <v>24.9</v>
      </c>
      <c r="FE1019">
        <v>5.3120000000000003</v>
      </c>
      <c r="FF1019">
        <v>531.20000000000005</v>
      </c>
      <c r="FG1019">
        <v>6.2</v>
      </c>
      <c r="FH1019">
        <v>14.38</v>
      </c>
      <c r="FI1019">
        <v>-5.27</v>
      </c>
      <c r="FJ1019">
        <v>69.75</v>
      </c>
      <c r="FK1019">
        <v>0.26</v>
      </c>
      <c r="FL1019">
        <v>44.518000000000001</v>
      </c>
      <c r="FM1019">
        <v>-0.71</v>
      </c>
      <c r="FN1019">
        <v>1.4218999999999999</v>
      </c>
      <c r="FO1019">
        <v>-1.5144</v>
      </c>
      <c r="FP1019">
        <v>1.3911</v>
      </c>
      <c r="FQ1019">
        <v>-2.0716999999999999</v>
      </c>
      <c r="FR1019">
        <v>1.4077999999999999</v>
      </c>
      <c r="FS1019">
        <v>-2.9295</v>
      </c>
      <c r="FT1019">
        <v>1.5661</v>
      </c>
      <c r="FU1019">
        <v>-4.1142000000000003</v>
      </c>
      <c r="FV1019">
        <v>2.0139</v>
      </c>
      <c r="FW1019">
        <v>-3.5924999999999998</v>
      </c>
      <c r="FX1019" t="s">
        <v>1727</v>
      </c>
      <c r="FY1019">
        <v>50732.525800000003</v>
      </c>
    </row>
    <row r="1020" spans="1:181" x14ac:dyDescent="0.35">
      <c r="A1020">
        <v>1023</v>
      </c>
      <c r="B1020" t="s">
        <v>5724</v>
      </c>
      <c r="C1020" t="s">
        <v>5728</v>
      </c>
      <c r="D1020" t="s">
        <v>1035</v>
      </c>
      <c r="E1020" t="s">
        <v>1036</v>
      </c>
      <c r="F1020" t="s">
        <v>316</v>
      </c>
      <c r="G1020" t="s">
        <v>193</v>
      </c>
      <c r="H1020" t="s">
        <v>316</v>
      </c>
      <c r="I1020" t="s">
        <v>193</v>
      </c>
      <c r="J1020" t="s">
        <v>316</v>
      </c>
      <c r="K1020" t="s">
        <v>193</v>
      </c>
      <c r="L1020" t="s">
        <v>588</v>
      </c>
      <c r="M1020" t="s">
        <v>193</v>
      </c>
      <c r="N1020" t="s">
        <v>1728</v>
      </c>
      <c r="O1020" t="s">
        <v>197</v>
      </c>
      <c r="P1020" t="s">
        <v>198</v>
      </c>
      <c r="Q1020">
        <v>700</v>
      </c>
      <c r="R1020" t="s">
        <v>198</v>
      </c>
      <c r="S1020">
        <v>700</v>
      </c>
      <c r="T1020" t="s">
        <v>193</v>
      </c>
      <c r="U1020">
        <v>1</v>
      </c>
      <c r="V1020" t="s">
        <v>193</v>
      </c>
      <c r="W1020" t="s">
        <v>200</v>
      </c>
      <c r="X1020">
        <v>4.625</v>
      </c>
      <c r="Y1020" t="s">
        <v>193</v>
      </c>
      <c r="Z1020" t="s">
        <v>5734</v>
      </c>
      <c r="AA1020" t="s">
        <v>193</v>
      </c>
      <c r="AB1020" t="s">
        <v>193</v>
      </c>
      <c r="AD1020" t="s">
        <v>193</v>
      </c>
      <c r="AE1020" t="s">
        <v>193</v>
      </c>
      <c r="AF1020" t="s">
        <v>193</v>
      </c>
      <c r="AG1020">
        <v>0</v>
      </c>
      <c r="AH1020">
        <v>0</v>
      </c>
      <c r="AI1020">
        <v>0</v>
      </c>
      <c r="AJ1020" t="s">
        <v>193</v>
      </c>
      <c r="AK1020" t="s">
        <v>193</v>
      </c>
      <c r="AM1020" t="s">
        <v>193</v>
      </c>
      <c r="AN1020">
        <v>0</v>
      </c>
      <c r="AO1020" t="s">
        <v>193</v>
      </c>
      <c r="AP1020" t="s">
        <v>193</v>
      </c>
      <c r="AQ1020">
        <v>0</v>
      </c>
      <c r="AR1020">
        <v>100</v>
      </c>
      <c r="AS1020" t="s">
        <v>197</v>
      </c>
      <c r="AT1020" t="s">
        <v>290</v>
      </c>
      <c r="AU1020" t="s">
        <v>204</v>
      </c>
      <c r="AV1020" t="s">
        <v>205</v>
      </c>
      <c r="AW1020">
        <v>5</v>
      </c>
      <c r="AX1020" t="s">
        <v>193</v>
      </c>
      <c r="AY1020" t="s">
        <v>193</v>
      </c>
      <c r="AZ1020" t="s">
        <v>193</v>
      </c>
      <c r="BA1020" t="s">
        <v>197</v>
      </c>
      <c r="BB1020" t="s">
        <v>197</v>
      </c>
      <c r="BC1020" t="s">
        <v>197</v>
      </c>
      <c r="BD1020" t="s">
        <v>206</v>
      </c>
      <c r="BE1020" t="s">
        <v>206</v>
      </c>
      <c r="BF1020" t="s">
        <v>197</v>
      </c>
      <c r="BG1020" t="s">
        <v>193</v>
      </c>
      <c r="BH1020" t="s">
        <v>193</v>
      </c>
      <c r="BI1020" t="s">
        <v>193</v>
      </c>
      <c r="BK1020" t="s">
        <v>206</v>
      </c>
      <c r="BL1020" t="s">
        <v>208</v>
      </c>
      <c r="BM1020" t="s">
        <v>32</v>
      </c>
      <c r="BN1020" t="s">
        <v>30</v>
      </c>
      <c r="BO1020" t="s">
        <v>1729</v>
      </c>
      <c r="BP1020" t="s">
        <v>890</v>
      </c>
      <c r="BQ1020" t="s">
        <v>193</v>
      </c>
      <c r="BR1020" t="s">
        <v>193</v>
      </c>
      <c r="BS1020" t="s">
        <v>193</v>
      </c>
      <c r="BT1020" t="s">
        <v>193</v>
      </c>
      <c r="BU1020" t="s">
        <v>193</v>
      </c>
      <c r="BV1020" t="s">
        <v>193</v>
      </c>
      <c r="BW1020" t="s">
        <v>291</v>
      </c>
      <c r="BX1020" t="s">
        <v>197</v>
      </c>
      <c r="BY1020" t="s">
        <v>193</v>
      </c>
      <c r="BZ1020" t="s">
        <v>292</v>
      </c>
      <c r="CA1020" t="s">
        <v>293</v>
      </c>
      <c r="CB1020" t="s">
        <v>1730</v>
      </c>
      <c r="CC1020" t="s">
        <v>193</v>
      </c>
      <c r="CD1020" t="s">
        <v>5717</v>
      </c>
      <c r="CE1020">
        <v>1</v>
      </c>
      <c r="CF1020">
        <v>1</v>
      </c>
      <c r="CG1020" t="s">
        <v>892</v>
      </c>
      <c r="CH1020" t="s">
        <v>421</v>
      </c>
      <c r="CI1020" t="s">
        <v>422</v>
      </c>
      <c r="CJ1020" t="s">
        <v>197</v>
      </c>
      <c r="CK1020">
        <v>700</v>
      </c>
      <c r="CL1020" t="s">
        <v>216</v>
      </c>
      <c r="CM1020">
        <v>1</v>
      </c>
      <c r="CN1020" t="s">
        <v>193</v>
      </c>
      <c r="CO1020" t="s">
        <v>193</v>
      </c>
      <c r="CP1020" t="s">
        <v>193</v>
      </c>
      <c r="CQ1020" t="s">
        <v>193</v>
      </c>
      <c r="CR1020" t="s">
        <v>197</v>
      </c>
      <c r="CS1020" t="s">
        <v>193</v>
      </c>
      <c r="CT1020" t="s">
        <v>193</v>
      </c>
      <c r="CU1020" t="s">
        <v>193</v>
      </c>
      <c r="CV1020" t="s">
        <v>193</v>
      </c>
      <c r="CW1020" t="s">
        <v>1035</v>
      </c>
      <c r="CX1020" t="s">
        <v>193</v>
      </c>
      <c r="CY1020" t="s">
        <v>193</v>
      </c>
      <c r="CZ1020" t="s">
        <v>193</v>
      </c>
      <c r="DA1020" t="s">
        <v>206</v>
      </c>
      <c r="DB1020" t="s">
        <v>193</v>
      </c>
      <c r="DC1020" t="s">
        <v>193</v>
      </c>
      <c r="DD1020" t="s">
        <v>193</v>
      </c>
      <c r="DE1020" t="s">
        <v>193</v>
      </c>
      <c r="DF1020" t="s">
        <v>193</v>
      </c>
      <c r="DG1020" t="s">
        <v>193</v>
      </c>
      <c r="DH1020" t="s">
        <v>193</v>
      </c>
      <c r="DI1020" t="s">
        <v>193</v>
      </c>
      <c r="DJ1020" t="s">
        <v>193</v>
      </c>
      <c r="DK1020" t="s">
        <v>193</v>
      </c>
      <c r="DL1020" t="s">
        <v>222</v>
      </c>
      <c r="DM1020" t="s">
        <v>222</v>
      </c>
      <c r="DN1020" t="s">
        <v>223</v>
      </c>
      <c r="DO1020" t="s">
        <v>1267</v>
      </c>
      <c r="DP1020">
        <v>95.804000000000002</v>
      </c>
      <c r="DQ1020">
        <v>5.601</v>
      </c>
      <c r="DR1020">
        <v>441.7636</v>
      </c>
      <c r="DS1020" t="e">
        <v>#VALUE!</v>
      </c>
      <c r="DT1020">
        <v>95.230999999999995</v>
      </c>
      <c r="DU1020">
        <v>5.7389999999999999</v>
      </c>
      <c r="DV1020">
        <v>458.01749999999998</v>
      </c>
      <c r="DW1020" t="e">
        <v>#VALUE!</v>
      </c>
      <c r="DX1020">
        <v>95.665000000000006</v>
      </c>
      <c r="DY1020">
        <v>5.6349999999999998</v>
      </c>
      <c r="DZ1020">
        <v>456.27269999999999</v>
      </c>
      <c r="EA1020" t="e">
        <v>#VALUE!</v>
      </c>
      <c r="EB1020">
        <v>97.356999999999999</v>
      </c>
      <c r="EC1020">
        <v>5.2350000000000003</v>
      </c>
      <c r="ED1020">
        <v>429.88040000000001</v>
      </c>
      <c r="EE1020" t="e">
        <v>#VALUE!</v>
      </c>
      <c r="EF1020">
        <v>97.688000000000002</v>
      </c>
      <c r="EG1020">
        <v>5.1580000000000004</v>
      </c>
      <c r="EH1020">
        <v>421.23579999999998</v>
      </c>
      <c r="EI1020" t="e">
        <v>#VALUE!</v>
      </c>
      <c r="EJ1020">
        <v>96.695999999999998</v>
      </c>
      <c r="EK1020">
        <v>5.3920000000000003</v>
      </c>
      <c r="EL1020">
        <v>464.57310000000001</v>
      </c>
      <c r="EM1020" t="e">
        <v>#VALUE!</v>
      </c>
      <c r="EN1020">
        <v>95.173000000000002</v>
      </c>
      <c r="EO1020">
        <v>5.7560000000000002</v>
      </c>
      <c r="EP1020">
        <v>496.20729999999998</v>
      </c>
      <c r="EQ1020" t="e">
        <v>#VALUE!</v>
      </c>
      <c r="ER1020">
        <v>88.575999999999993</v>
      </c>
      <c r="ES1020">
        <v>7.4189999999999996</v>
      </c>
      <c r="ET1020">
        <v>672.84670000000006</v>
      </c>
      <c r="EU1020" t="e">
        <v>#VALUE!</v>
      </c>
      <c r="EV1020">
        <v>89.24</v>
      </c>
      <c r="EW1020">
        <v>7.2460000000000004</v>
      </c>
      <c r="EX1020">
        <v>661.80309999999997</v>
      </c>
      <c r="EY1020" t="e">
        <v>#VALUE!</v>
      </c>
      <c r="EZ1020">
        <v>87.283000000000001</v>
      </c>
      <c r="FA1020">
        <v>7.7649999999999997</v>
      </c>
      <c r="FB1020">
        <v>725.96730000000002</v>
      </c>
      <c r="FC1020" t="e">
        <v>#VALUE!</v>
      </c>
      <c r="FD1020">
        <v>81.227000000000004</v>
      </c>
      <c r="FE1020">
        <v>9.4629999999999992</v>
      </c>
      <c r="FF1020">
        <v>877.35839999999996</v>
      </c>
      <c r="FG1020" t="e">
        <v>#VALUE!</v>
      </c>
      <c r="FH1020">
        <v>14.38</v>
      </c>
      <c r="FI1020">
        <v>-5.27</v>
      </c>
      <c r="FJ1020">
        <v>69.75</v>
      </c>
      <c r="FK1020">
        <v>0.26</v>
      </c>
      <c r="FL1020">
        <v>44.518000000000001</v>
      </c>
      <c r="FM1020">
        <v>-0.71</v>
      </c>
      <c r="FN1020">
        <v>1.4218999999999999</v>
      </c>
      <c r="FO1020">
        <v>-1.5144</v>
      </c>
      <c r="FP1020">
        <v>1.3911</v>
      </c>
      <c r="FQ1020">
        <v>-2.0716999999999999</v>
      </c>
      <c r="FR1020">
        <v>1.4077999999999999</v>
      </c>
      <c r="FS1020">
        <v>-2.9295</v>
      </c>
      <c r="FT1020">
        <v>1.5661</v>
      </c>
      <c r="FU1020">
        <v>-4.1142000000000003</v>
      </c>
      <c r="FV1020">
        <v>2.0139</v>
      </c>
      <c r="FW1020">
        <v>-3.5924999999999998</v>
      </c>
      <c r="FX1020" t="s">
        <v>1040</v>
      </c>
      <c r="FY1020" t="s">
        <v>252</v>
      </c>
    </row>
    <row r="1021" spans="1:181" x14ac:dyDescent="0.35">
      <c r="A1021">
        <v>1024</v>
      </c>
      <c r="B1021" t="s">
        <v>5735</v>
      </c>
      <c r="C1021" t="s">
        <v>5719</v>
      </c>
      <c r="D1021" t="s">
        <v>1563</v>
      </c>
      <c r="E1021" t="s">
        <v>1564</v>
      </c>
      <c r="F1021" t="s">
        <v>315</v>
      </c>
      <c r="G1021" t="s">
        <v>304</v>
      </c>
      <c r="H1021" t="s">
        <v>194</v>
      </c>
      <c r="I1021" t="s">
        <v>304</v>
      </c>
      <c r="J1021" t="s">
        <v>194</v>
      </c>
      <c r="K1021" t="s">
        <v>304</v>
      </c>
      <c r="L1021" t="s">
        <v>503</v>
      </c>
      <c r="M1021" t="s">
        <v>193</v>
      </c>
      <c r="N1021" t="s">
        <v>510</v>
      </c>
      <c r="O1021" t="s">
        <v>197</v>
      </c>
      <c r="P1021" t="s">
        <v>198</v>
      </c>
      <c r="Q1021">
        <v>1000</v>
      </c>
      <c r="R1021" t="s">
        <v>198</v>
      </c>
      <c r="S1021">
        <v>350</v>
      </c>
      <c r="T1021">
        <v>10</v>
      </c>
      <c r="U1021">
        <v>2</v>
      </c>
      <c r="V1021" t="s">
        <v>199</v>
      </c>
      <c r="W1021" t="s">
        <v>200</v>
      </c>
      <c r="X1021">
        <v>2.2000000000000002</v>
      </c>
      <c r="Y1021" t="s">
        <v>193</v>
      </c>
      <c r="Z1021" t="s">
        <v>5401</v>
      </c>
      <c r="AA1021" t="s">
        <v>1544</v>
      </c>
      <c r="AB1021">
        <v>68</v>
      </c>
      <c r="AD1021" t="s">
        <v>193</v>
      </c>
      <c r="AE1021" t="s">
        <v>193</v>
      </c>
      <c r="AF1021" t="s">
        <v>193</v>
      </c>
      <c r="AG1021">
        <v>85</v>
      </c>
      <c r="AH1021">
        <v>70</v>
      </c>
      <c r="AI1021">
        <v>2</v>
      </c>
      <c r="AJ1021" t="s">
        <v>193</v>
      </c>
      <c r="AK1021" t="s">
        <v>193</v>
      </c>
      <c r="AM1021">
        <v>1</v>
      </c>
      <c r="AN1021">
        <v>17</v>
      </c>
      <c r="AO1021" t="s">
        <v>193</v>
      </c>
      <c r="AP1021">
        <v>2.71</v>
      </c>
      <c r="AQ1021">
        <v>2.234</v>
      </c>
      <c r="AR1021">
        <v>99.695999999999998</v>
      </c>
      <c r="AS1021" t="s">
        <v>202</v>
      </c>
      <c r="AT1021" t="s">
        <v>203</v>
      </c>
      <c r="AU1021" t="s">
        <v>204</v>
      </c>
      <c r="AV1021" t="s">
        <v>205</v>
      </c>
      <c r="AW1021">
        <v>7</v>
      </c>
      <c r="AX1021">
        <v>4</v>
      </c>
      <c r="AY1021">
        <v>3</v>
      </c>
      <c r="AZ1021" t="s">
        <v>193</v>
      </c>
      <c r="BA1021" t="s">
        <v>206</v>
      </c>
      <c r="BB1021" t="s">
        <v>206</v>
      </c>
      <c r="BC1021" t="s">
        <v>202</v>
      </c>
      <c r="BD1021" t="s">
        <v>202</v>
      </c>
      <c r="BE1021" t="s">
        <v>206</v>
      </c>
      <c r="BF1021" t="s">
        <v>206</v>
      </c>
      <c r="BG1021" t="s">
        <v>237</v>
      </c>
      <c r="BH1021" t="s">
        <v>207</v>
      </c>
      <c r="BI1021">
        <v>2000</v>
      </c>
      <c r="BK1021" t="s">
        <v>206</v>
      </c>
      <c r="BL1021" t="s">
        <v>208</v>
      </c>
      <c r="BM1021" t="s">
        <v>26</v>
      </c>
      <c r="BN1021" t="s">
        <v>220</v>
      </c>
      <c r="BO1021" t="s">
        <v>350</v>
      </c>
      <c r="BP1021" t="s">
        <v>269</v>
      </c>
      <c r="BQ1021" t="s">
        <v>339</v>
      </c>
      <c r="BR1021" t="s">
        <v>267</v>
      </c>
      <c r="BS1021" t="s">
        <v>193</v>
      </c>
      <c r="BT1021" t="s">
        <v>193</v>
      </c>
      <c r="BU1021" t="s">
        <v>193</v>
      </c>
      <c r="BV1021" t="s">
        <v>208</v>
      </c>
      <c r="BW1021" t="s">
        <v>209</v>
      </c>
      <c r="BX1021" t="s">
        <v>197</v>
      </c>
      <c r="BY1021" t="s">
        <v>193</v>
      </c>
      <c r="BZ1021" t="s">
        <v>243</v>
      </c>
      <c r="CA1021" t="s">
        <v>337</v>
      </c>
      <c r="CB1021" t="s">
        <v>1565</v>
      </c>
      <c r="CC1021" t="s">
        <v>1566</v>
      </c>
      <c r="CD1021" t="s">
        <v>5717</v>
      </c>
      <c r="CE1021">
        <v>1</v>
      </c>
      <c r="CF1021">
        <v>1</v>
      </c>
      <c r="CG1021" t="s">
        <v>214</v>
      </c>
      <c r="CH1021" t="s">
        <v>215</v>
      </c>
      <c r="CI1021" t="s">
        <v>215</v>
      </c>
      <c r="CJ1021" t="s">
        <v>197</v>
      </c>
      <c r="CK1021">
        <v>350</v>
      </c>
      <c r="CL1021" t="s">
        <v>216</v>
      </c>
      <c r="CM1021">
        <v>1</v>
      </c>
      <c r="CN1021" t="s">
        <v>199</v>
      </c>
      <c r="CO1021" t="s">
        <v>193</v>
      </c>
      <c r="CP1021">
        <v>3</v>
      </c>
      <c r="CQ1021" t="s">
        <v>193</v>
      </c>
      <c r="CR1021" t="s">
        <v>193</v>
      </c>
      <c r="CS1021" t="s">
        <v>193</v>
      </c>
      <c r="CT1021" t="s">
        <v>193</v>
      </c>
      <c r="CU1021" t="s">
        <v>193</v>
      </c>
      <c r="CV1021" t="s">
        <v>193</v>
      </c>
      <c r="CW1021" t="s">
        <v>1563</v>
      </c>
      <c r="CX1021" t="s">
        <v>217</v>
      </c>
      <c r="CY1021">
        <v>0.65</v>
      </c>
      <c r="CZ1021">
        <v>2.2749999999999999</v>
      </c>
      <c r="DA1021" t="s">
        <v>206</v>
      </c>
      <c r="DB1021" t="s">
        <v>193</v>
      </c>
      <c r="DC1021" t="s">
        <v>193</v>
      </c>
      <c r="DD1021" t="s">
        <v>193</v>
      </c>
      <c r="DE1021" t="s">
        <v>193</v>
      </c>
      <c r="DF1021" t="s">
        <v>193</v>
      </c>
      <c r="DG1021" t="s">
        <v>342</v>
      </c>
      <c r="DH1021" t="s">
        <v>447</v>
      </c>
      <c r="DI1021" t="s">
        <v>1567</v>
      </c>
      <c r="DJ1021" t="s">
        <v>1100</v>
      </c>
      <c r="DK1021" t="s">
        <v>437</v>
      </c>
      <c r="DL1021" t="s">
        <v>222</v>
      </c>
      <c r="DM1021" t="s">
        <v>222</v>
      </c>
      <c r="DN1021" t="s">
        <v>223</v>
      </c>
      <c r="DO1021" t="s">
        <v>1547</v>
      </c>
      <c r="DP1021">
        <v>100.316</v>
      </c>
      <c r="DQ1021">
        <v>2.1640000000000001</v>
      </c>
      <c r="DR1021">
        <v>69.274799999999999</v>
      </c>
      <c r="DS1021">
        <v>1.2747999999999999</v>
      </c>
      <c r="DT1021">
        <v>100.316</v>
      </c>
      <c r="DU1021">
        <v>2.1640000000000001</v>
      </c>
      <c r="DV1021">
        <v>79.353399999999993</v>
      </c>
      <c r="DW1021">
        <v>11.353400000000001</v>
      </c>
      <c r="DX1021">
        <v>100.316</v>
      </c>
      <c r="DY1021">
        <v>2.1640000000000001</v>
      </c>
      <c r="DZ1021">
        <v>81.194100000000006</v>
      </c>
      <c r="EA1021">
        <v>13.194100000000001</v>
      </c>
      <c r="EB1021">
        <v>100.316</v>
      </c>
      <c r="EC1021">
        <v>2.1640000000000001</v>
      </c>
      <c r="ED1021">
        <v>82.698499999999996</v>
      </c>
      <c r="EE1021">
        <v>14.698499999999999</v>
      </c>
      <c r="EF1021">
        <v>101.036</v>
      </c>
      <c r="EG1021">
        <v>2.0819999999999999</v>
      </c>
      <c r="EH1021">
        <v>82.152900000000002</v>
      </c>
      <c r="EI1021">
        <v>14.152900000000001</v>
      </c>
      <c r="EJ1021">
        <v>101.036</v>
      </c>
      <c r="EK1021">
        <v>2.0819999999999999</v>
      </c>
      <c r="EL1021">
        <v>93.349900000000005</v>
      </c>
      <c r="EM1021">
        <v>25.349900000000002</v>
      </c>
      <c r="EN1021">
        <v>101.036</v>
      </c>
      <c r="EO1021">
        <v>2.0819999999999999</v>
      </c>
      <c r="EP1021">
        <v>91.885000000000005</v>
      </c>
      <c r="EQ1021">
        <v>23.885000000000002</v>
      </c>
      <c r="ER1021">
        <v>102.905</v>
      </c>
      <c r="ES1021">
        <v>1.8720000000000001</v>
      </c>
      <c r="ET1021">
        <v>87.316500000000005</v>
      </c>
      <c r="EU1021">
        <v>19.316500000000001</v>
      </c>
      <c r="EV1021">
        <v>104.38200000000001</v>
      </c>
      <c r="EW1021">
        <v>1.7090000000000001</v>
      </c>
      <c r="EX1021">
        <v>65.692400000000006</v>
      </c>
      <c r="EY1021">
        <v>-2.3075999999999999</v>
      </c>
      <c r="EZ1021">
        <v>104.38200000000001</v>
      </c>
      <c r="FA1021">
        <v>1.7090000000000001</v>
      </c>
      <c r="FB1021">
        <v>79.746099999999998</v>
      </c>
      <c r="FC1021">
        <v>11.7461</v>
      </c>
      <c r="FD1021">
        <v>101.883</v>
      </c>
      <c r="FE1021">
        <v>1.986</v>
      </c>
      <c r="FF1021">
        <v>122.39239999999999</v>
      </c>
      <c r="FG1021">
        <v>54.392400000000002</v>
      </c>
      <c r="FH1021">
        <v>14.83</v>
      </c>
      <c r="FI1021">
        <v>-1.4</v>
      </c>
      <c r="FJ1021">
        <v>69.92</v>
      </c>
      <c r="FK1021">
        <v>-0.14000000000000001</v>
      </c>
      <c r="FL1021">
        <v>44.673999999999999</v>
      </c>
      <c r="FM1021">
        <v>-1.32</v>
      </c>
      <c r="FN1021">
        <v>1.4116</v>
      </c>
      <c r="FO1021">
        <v>-0.83020000000000005</v>
      </c>
      <c r="FP1021">
        <v>1.3776999999999999</v>
      </c>
      <c r="FQ1021">
        <v>-1.498</v>
      </c>
      <c r="FR1021">
        <v>1.3978999999999999</v>
      </c>
      <c r="FS1021">
        <v>-1.6068</v>
      </c>
      <c r="FT1021">
        <v>1.5609999999999999</v>
      </c>
      <c r="FU1021">
        <v>-2.4708999999999999</v>
      </c>
      <c r="FV1021">
        <v>2.0110999999999999</v>
      </c>
      <c r="FW1021">
        <v>-2.6503999999999999</v>
      </c>
      <c r="FX1021" t="s">
        <v>1568</v>
      </c>
      <c r="FY1021" t="s">
        <v>252</v>
      </c>
    </row>
    <row r="1022" spans="1:181" x14ac:dyDescent="0.35">
      <c r="A1022">
        <v>1025</v>
      </c>
      <c r="B1022" t="s">
        <v>5735</v>
      </c>
      <c r="C1022" t="s">
        <v>5719</v>
      </c>
      <c r="D1022" t="s">
        <v>1563</v>
      </c>
      <c r="E1022" t="s">
        <v>1564</v>
      </c>
      <c r="F1022" t="s">
        <v>315</v>
      </c>
      <c r="G1022" t="s">
        <v>304</v>
      </c>
      <c r="H1022" t="s">
        <v>194</v>
      </c>
      <c r="I1022" t="s">
        <v>304</v>
      </c>
      <c r="J1022" t="s">
        <v>194</v>
      </c>
      <c r="K1022" t="s">
        <v>304</v>
      </c>
      <c r="L1022" t="s">
        <v>503</v>
      </c>
      <c r="M1022" t="s">
        <v>193</v>
      </c>
      <c r="N1022" t="s">
        <v>349</v>
      </c>
      <c r="O1022" t="s">
        <v>197</v>
      </c>
      <c r="P1022" t="s">
        <v>198</v>
      </c>
      <c r="Q1022">
        <v>1000</v>
      </c>
      <c r="R1022" t="s">
        <v>198</v>
      </c>
      <c r="S1022">
        <v>650</v>
      </c>
      <c r="T1022">
        <v>50</v>
      </c>
      <c r="U1022">
        <v>2</v>
      </c>
      <c r="V1022" t="s">
        <v>199</v>
      </c>
      <c r="W1022" t="s">
        <v>200</v>
      </c>
      <c r="X1022">
        <v>3</v>
      </c>
      <c r="Y1022" t="s">
        <v>193</v>
      </c>
      <c r="Z1022" t="s">
        <v>5711</v>
      </c>
      <c r="AA1022" t="s">
        <v>999</v>
      </c>
      <c r="AB1022">
        <v>100</v>
      </c>
      <c r="AD1022">
        <v>-1</v>
      </c>
      <c r="AE1022" t="s">
        <v>193</v>
      </c>
      <c r="AF1022" t="s">
        <v>193</v>
      </c>
      <c r="AG1022">
        <v>115</v>
      </c>
      <c r="AH1022">
        <v>105</v>
      </c>
      <c r="AI1022">
        <v>5</v>
      </c>
      <c r="AJ1022" t="s">
        <v>193</v>
      </c>
      <c r="AK1022" t="s">
        <v>193</v>
      </c>
      <c r="AM1022">
        <v>-1</v>
      </c>
      <c r="AN1022">
        <v>15</v>
      </c>
      <c r="AO1022" t="s">
        <v>193</v>
      </c>
      <c r="AP1022">
        <v>2.15</v>
      </c>
      <c r="AQ1022">
        <v>3.0070000000000001</v>
      </c>
      <c r="AR1022">
        <v>99.861999999999995</v>
      </c>
      <c r="AS1022" t="s">
        <v>202</v>
      </c>
      <c r="AT1022" t="s">
        <v>203</v>
      </c>
      <c r="AU1022" t="s">
        <v>204</v>
      </c>
      <c r="AV1022" t="s">
        <v>205</v>
      </c>
      <c r="AW1022">
        <v>7</v>
      </c>
      <c r="AX1022">
        <v>4</v>
      </c>
      <c r="AY1022">
        <v>3</v>
      </c>
      <c r="AZ1022" t="s">
        <v>193</v>
      </c>
      <c r="BA1022" t="s">
        <v>206</v>
      </c>
      <c r="BB1022" t="s">
        <v>206</v>
      </c>
      <c r="BC1022" t="s">
        <v>202</v>
      </c>
      <c r="BD1022" t="s">
        <v>202</v>
      </c>
      <c r="BE1022" t="s">
        <v>206</v>
      </c>
      <c r="BF1022" t="s">
        <v>206</v>
      </c>
      <c r="BG1022" t="s">
        <v>237</v>
      </c>
      <c r="BH1022" t="s">
        <v>207</v>
      </c>
      <c r="BI1022">
        <v>2000</v>
      </c>
      <c r="BK1022" t="s">
        <v>206</v>
      </c>
      <c r="BL1022" t="s">
        <v>208</v>
      </c>
      <c r="BM1022" t="s">
        <v>26</v>
      </c>
      <c r="BN1022" t="s">
        <v>220</v>
      </c>
      <c r="BO1022" t="s">
        <v>350</v>
      </c>
      <c r="BP1022" t="s">
        <v>269</v>
      </c>
      <c r="BQ1022" t="s">
        <v>339</v>
      </c>
      <c r="BR1022" t="s">
        <v>267</v>
      </c>
      <c r="BS1022" t="s">
        <v>193</v>
      </c>
      <c r="BT1022" t="s">
        <v>193</v>
      </c>
      <c r="BU1022" t="s">
        <v>193</v>
      </c>
      <c r="BV1022" t="s">
        <v>208</v>
      </c>
      <c r="BW1022" t="s">
        <v>209</v>
      </c>
      <c r="BX1022" t="s">
        <v>197</v>
      </c>
      <c r="BY1022" t="s">
        <v>193</v>
      </c>
      <c r="BZ1022" t="s">
        <v>243</v>
      </c>
      <c r="CA1022" t="s">
        <v>337</v>
      </c>
      <c r="CB1022" t="s">
        <v>1569</v>
      </c>
      <c r="CC1022" t="s">
        <v>1570</v>
      </c>
      <c r="CD1022" t="s">
        <v>5717</v>
      </c>
      <c r="CE1022">
        <v>1</v>
      </c>
      <c r="CF1022">
        <v>0</v>
      </c>
      <c r="CG1022" t="s">
        <v>214</v>
      </c>
      <c r="CH1022" t="s">
        <v>215</v>
      </c>
      <c r="CI1022" t="s">
        <v>215</v>
      </c>
      <c r="CJ1022" t="s">
        <v>197</v>
      </c>
      <c r="CK1022">
        <v>650</v>
      </c>
      <c r="CL1022" t="s">
        <v>216</v>
      </c>
      <c r="CM1022">
        <v>1</v>
      </c>
      <c r="CN1022" t="s">
        <v>199</v>
      </c>
      <c r="CO1022" t="s">
        <v>193</v>
      </c>
      <c r="CP1022">
        <v>6</v>
      </c>
      <c r="CQ1022" t="s">
        <v>193</v>
      </c>
      <c r="CR1022" t="s">
        <v>193</v>
      </c>
      <c r="CS1022" t="s">
        <v>193</v>
      </c>
      <c r="CT1022" t="s">
        <v>193</v>
      </c>
      <c r="CU1022" t="s">
        <v>193</v>
      </c>
      <c r="CV1022" t="s">
        <v>193</v>
      </c>
      <c r="CW1022" t="s">
        <v>1563</v>
      </c>
      <c r="CX1022" t="s">
        <v>217</v>
      </c>
      <c r="CY1022">
        <v>0.875</v>
      </c>
      <c r="CZ1022">
        <v>5.6879999999999997</v>
      </c>
      <c r="DA1022" t="s">
        <v>206</v>
      </c>
      <c r="DB1022" t="s">
        <v>193</v>
      </c>
      <c r="DC1022" t="s">
        <v>193</v>
      </c>
      <c r="DD1022" t="s">
        <v>193</v>
      </c>
      <c r="DE1022" t="s">
        <v>193</v>
      </c>
      <c r="DF1022" t="s">
        <v>193</v>
      </c>
      <c r="DG1022" t="s">
        <v>342</v>
      </c>
      <c r="DH1022" t="s">
        <v>447</v>
      </c>
      <c r="DI1022" t="s">
        <v>1567</v>
      </c>
      <c r="DJ1022" t="s">
        <v>1100</v>
      </c>
      <c r="DK1022" t="s">
        <v>437</v>
      </c>
      <c r="DL1022" t="s">
        <v>222</v>
      </c>
      <c r="DM1022" t="s">
        <v>222</v>
      </c>
      <c r="DN1022" t="s">
        <v>223</v>
      </c>
      <c r="DO1022" t="s">
        <v>1002</v>
      </c>
      <c r="DP1022">
        <v>102.512</v>
      </c>
      <c r="DQ1022">
        <v>2.8730000000000002</v>
      </c>
      <c r="DR1022">
        <v>96.077699999999993</v>
      </c>
      <c r="DS1022">
        <v>-3.9222999999999999</v>
      </c>
      <c r="DT1022">
        <v>102.81699999999999</v>
      </c>
      <c r="DU1022">
        <v>2.8580000000000001</v>
      </c>
      <c r="DV1022">
        <v>102.56440000000001</v>
      </c>
      <c r="DW1022">
        <v>2.5644</v>
      </c>
      <c r="DX1022">
        <v>101.932</v>
      </c>
      <c r="DY1022">
        <v>2.9020000000000001</v>
      </c>
      <c r="DZ1022">
        <v>107.85890000000001</v>
      </c>
      <c r="EA1022">
        <v>7.8589000000000002</v>
      </c>
      <c r="EB1022">
        <v>103.181</v>
      </c>
      <c r="EC1022">
        <v>2.84</v>
      </c>
      <c r="ED1022">
        <v>101.9166</v>
      </c>
      <c r="EE1022">
        <v>1.9166000000000001</v>
      </c>
      <c r="EF1022">
        <v>103.12</v>
      </c>
      <c r="EG1022">
        <v>2.843</v>
      </c>
      <c r="EH1022">
        <v>108.8389</v>
      </c>
      <c r="EI1022">
        <v>8.8389000000000006</v>
      </c>
      <c r="EJ1022">
        <v>103.12</v>
      </c>
      <c r="EK1022">
        <v>2.843</v>
      </c>
      <c r="EL1022">
        <v>117.0535</v>
      </c>
      <c r="EM1022">
        <v>17.0535</v>
      </c>
      <c r="EN1022">
        <v>105.411</v>
      </c>
      <c r="EO1022">
        <v>2.7320000000000002</v>
      </c>
      <c r="EP1022">
        <v>101.3502</v>
      </c>
      <c r="EQ1022">
        <v>1.3502000000000001</v>
      </c>
      <c r="ER1022">
        <v>105.73399999999999</v>
      </c>
      <c r="ES1022">
        <v>2.7160000000000002</v>
      </c>
      <c r="ET1022">
        <v>110.4199</v>
      </c>
      <c r="EU1022">
        <v>10.4199</v>
      </c>
      <c r="EV1022">
        <v>110.6</v>
      </c>
      <c r="EW1022">
        <v>2.4900000000000002</v>
      </c>
      <c r="EX1022">
        <v>79.008799999999994</v>
      </c>
      <c r="EY1022">
        <v>-20.991199999999999</v>
      </c>
      <c r="EZ1022">
        <v>110.6</v>
      </c>
      <c r="FA1022">
        <v>2.4900000000000002</v>
      </c>
      <c r="FB1022">
        <v>95.100899999999996</v>
      </c>
      <c r="FC1022">
        <v>-4.8990999999999998</v>
      </c>
      <c r="FD1022">
        <v>107.489</v>
      </c>
      <c r="FE1022">
        <v>2.633</v>
      </c>
      <c r="FF1022">
        <v>134.58619999999999</v>
      </c>
      <c r="FG1022">
        <v>34.586199999999998</v>
      </c>
      <c r="FH1022">
        <v>14.83</v>
      </c>
      <c r="FI1022">
        <v>-1.4</v>
      </c>
      <c r="FJ1022">
        <v>69.92</v>
      </c>
      <c r="FK1022">
        <v>-0.14000000000000001</v>
      </c>
      <c r="FL1022">
        <v>44.673999999999999</v>
      </c>
      <c r="FM1022">
        <v>-1.32</v>
      </c>
      <c r="FN1022">
        <v>1.4116</v>
      </c>
      <c r="FO1022">
        <v>-0.83020000000000005</v>
      </c>
      <c r="FP1022">
        <v>1.3776999999999999</v>
      </c>
      <c r="FQ1022">
        <v>-1.498</v>
      </c>
      <c r="FR1022">
        <v>1.3978999999999999</v>
      </c>
      <c r="FS1022">
        <v>-1.6068</v>
      </c>
      <c r="FT1022">
        <v>1.5609999999999999</v>
      </c>
      <c r="FU1022">
        <v>-2.4708999999999999</v>
      </c>
      <c r="FV1022">
        <v>2.0110999999999999</v>
      </c>
      <c r="FW1022">
        <v>-2.6503999999999999</v>
      </c>
      <c r="FX1022" t="s">
        <v>1568</v>
      </c>
      <c r="FY1022" t="s">
        <v>252</v>
      </c>
    </row>
    <row r="1023" spans="1:181" x14ac:dyDescent="0.35">
      <c r="A1023">
        <v>1026</v>
      </c>
      <c r="B1023" t="s">
        <v>5735</v>
      </c>
      <c r="C1023" t="s">
        <v>5728</v>
      </c>
      <c r="D1023" t="s">
        <v>1571</v>
      </c>
      <c r="E1023" t="s">
        <v>1572</v>
      </c>
      <c r="F1023" t="s">
        <v>303</v>
      </c>
      <c r="G1023" t="s">
        <v>304</v>
      </c>
      <c r="H1023" t="s">
        <v>233</v>
      </c>
      <c r="I1023" t="s">
        <v>304</v>
      </c>
      <c r="J1023" t="s">
        <v>233</v>
      </c>
      <c r="K1023" t="s">
        <v>304</v>
      </c>
      <c r="L1023" t="s">
        <v>1045</v>
      </c>
      <c r="M1023">
        <v>6</v>
      </c>
      <c r="N1023" t="s">
        <v>196</v>
      </c>
      <c r="O1023" t="s">
        <v>197</v>
      </c>
      <c r="P1023" t="s">
        <v>198</v>
      </c>
      <c r="Q1023">
        <v>1000</v>
      </c>
      <c r="R1023" t="s">
        <v>198</v>
      </c>
      <c r="S1023">
        <v>600</v>
      </c>
      <c r="T1023">
        <v>10</v>
      </c>
      <c r="U1023">
        <v>2</v>
      </c>
      <c r="V1023" t="s">
        <v>199</v>
      </c>
      <c r="W1023" t="s">
        <v>200</v>
      </c>
      <c r="X1023">
        <v>2.2999999999999998</v>
      </c>
      <c r="Y1023" t="s">
        <v>193</v>
      </c>
      <c r="Z1023" t="s">
        <v>5401</v>
      </c>
      <c r="AA1023" t="s">
        <v>1544</v>
      </c>
      <c r="AB1023">
        <v>78</v>
      </c>
      <c r="AD1023">
        <v>1</v>
      </c>
      <c r="AE1023" t="s">
        <v>193</v>
      </c>
      <c r="AF1023" t="s">
        <v>193</v>
      </c>
      <c r="AG1023">
        <v>95</v>
      </c>
      <c r="AH1023">
        <v>80</v>
      </c>
      <c r="AI1023">
        <v>0</v>
      </c>
      <c r="AJ1023" t="s">
        <v>193</v>
      </c>
      <c r="AK1023" t="s">
        <v>193</v>
      </c>
      <c r="AM1023">
        <v>-4</v>
      </c>
      <c r="AN1023">
        <v>17</v>
      </c>
      <c r="AO1023" t="s">
        <v>193</v>
      </c>
      <c r="AP1023">
        <v>2.83</v>
      </c>
      <c r="AQ1023">
        <v>2.3330000000000002</v>
      </c>
      <c r="AR1023">
        <v>99.706999999999994</v>
      </c>
      <c r="AS1023" t="s">
        <v>202</v>
      </c>
      <c r="AT1023" t="s">
        <v>203</v>
      </c>
      <c r="AU1023" t="s">
        <v>204</v>
      </c>
      <c r="AV1023" t="s">
        <v>205</v>
      </c>
      <c r="AW1023">
        <v>8</v>
      </c>
      <c r="AX1023">
        <v>4</v>
      </c>
      <c r="AY1023">
        <v>4</v>
      </c>
      <c r="AZ1023" t="s">
        <v>193</v>
      </c>
      <c r="BA1023" t="s">
        <v>202</v>
      </c>
      <c r="BB1023" t="s">
        <v>206</v>
      </c>
      <c r="BC1023" t="s">
        <v>202</v>
      </c>
      <c r="BD1023" t="s">
        <v>202</v>
      </c>
      <c r="BE1023" t="s">
        <v>206</v>
      </c>
      <c r="BF1023" t="s">
        <v>206</v>
      </c>
      <c r="BG1023" t="s">
        <v>238</v>
      </c>
      <c r="BH1023" t="s">
        <v>207</v>
      </c>
      <c r="BI1023">
        <v>2000</v>
      </c>
      <c r="BK1023" t="s">
        <v>206</v>
      </c>
      <c r="BL1023" t="s">
        <v>208</v>
      </c>
      <c r="BM1023" t="s">
        <v>33</v>
      </c>
      <c r="BN1023" t="s">
        <v>32</v>
      </c>
      <c r="BO1023" t="s">
        <v>240</v>
      </c>
      <c r="BP1023" t="s">
        <v>218</v>
      </c>
      <c r="BQ1023" t="s">
        <v>341</v>
      </c>
      <c r="BR1023" t="s">
        <v>404</v>
      </c>
      <c r="BS1023" t="s">
        <v>340</v>
      </c>
      <c r="BT1023" t="s">
        <v>193</v>
      </c>
      <c r="BU1023" t="s">
        <v>193</v>
      </c>
      <c r="BV1023" t="s">
        <v>208</v>
      </c>
      <c r="BW1023" t="s">
        <v>209</v>
      </c>
      <c r="BX1023" t="s">
        <v>197</v>
      </c>
      <c r="BY1023" t="s">
        <v>193</v>
      </c>
      <c r="BZ1023" t="s">
        <v>271</v>
      </c>
      <c r="CA1023" t="s">
        <v>532</v>
      </c>
      <c r="CB1023" t="s">
        <v>1573</v>
      </c>
      <c r="CC1023" t="s">
        <v>1574</v>
      </c>
      <c r="CD1023" t="s">
        <v>5717</v>
      </c>
      <c r="CE1023">
        <v>1</v>
      </c>
      <c r="CF1023">
        <v>1</v>
      </c>
      <c r="CG1023" t="s">
        <v>214</v>
      </c>
      <c r="CH1023" t="s">
        <v>215</v>
      </c>
      <c r="CI1023" t="s">
        <v>215</v>
      </c>
      <c r="CJ1023" t="s">
        <v>197</v>
      </c>
      <c r="CK1023">
        <v>600</v>
      </c>
      <c r="CL1023" t="s">
        <v>216</v>
      </c>
      <c r="CM1023">
        <v>1</v>
      </c>
      <c r="CN1023" t="s">
        <v>199</v>
      </c>
      <c r="CO1023" t="s">
        <v>193</v>
      </c>
      <c r="CP1023">
        <v>3</v>
      </c>
      <c r="CQ1023" t="s">
        <v>193</v>
      </c>
      <c r="CR1023" t="s">
        <v>193</v>
      </c>
      <c r="CS1023" t="s">
        <v>193</v>
      </c>
      <c r="CT1023" t="s">
        <v>193</v>
      </c>
      <c r="CU1023" t="s">
        <v>193</v>
      </c>
      <c r="CV1023" t="s">
        <v>193</v>
      </c>
      <c r="CW1023" t="s">
        <v>1571</v>
      </c>
      <c r="CX1023" t="s">
        <v>217</v>
      </c>
      <c r="CY1023">
        <v>0.65</v>
      </c>
      <c r="CZ1023">
        <v>3.9</v>
      </c>
      <c r="DA1023" t="s">
        <v>206</v>
      </c>
      <c r="DB1023" t="s">
        <v>193</v>
      </c>
      <c r="DC1023" t="s">
        <v>193</v>
      </c>
      <c r="DD1023" t="s">
        <v>193</v>
      </c>
      <c r="DE1023" t="s">
        <v>193</v>
      </c>
      <c r="DF1023" t="s">
        <v>193</v>
      </c>
      <c r="DG1023" t="s">
        <v>350</v>
      </c>
      <c r="DH1023" t="s">
        <v>35</v>
      </c>
      <c r="DI1023" t="s">
        <v>268</v>
      </c>
      <c r="DJ1023" t="s">
        <v>339</v>
      </c>
      <c r="DK1023" t="s">
        <v>963</v>
      </c>
      <c r="DL1023" t="s">
        <v>222</v>
      </c>
      <c r="DM1023" t="s">
        <v>222</v>
      </c>
      <c r="DN1023" t="s">
        <v>223</v>
      </c>
      <c r="DO1023" t="s">
        <v>1547</v>
      </c>
      <c r="DP1023">
        <v>99.902000000000001</v>
      </c>
      <c r="DQ1023">
        <v>2.3109999999999999</v>
      </c>
      <c r="DR1023">
        <v>95.894099999999995</v>
      </c>
      <c r="DS1023">
        <v>17.894100000000002</v>
      </c>
      <c r="DT1023">
        <v>100.08799999999999</v>
      </c>
      <c r="DU1023">
        <v>2.29</v>
      </c>
      <c r="DV1023">
        <v>95.298500000000004</v>
      </c>
      <c r="DW1023">
        <v>17.298500000000001</v>
      </c>
      <c r="DX1023">
        <v>100.08799999999999</v>
      </c>
      <c r="DY1023">
        <v>2.29</v>
      </c>
      <c r="DZ1023">
        <v>102.9529</v>
      </c>
      <c r="EA1023">
        <v>24.9529</v>
      </c>
      <c r="EB1023">
        <v>100.08799999999999</v>
      </c>
      <c r="EC1023">
        <v>2.29</v>
      </c>
      <c r="ED1023">
        <v>114.1499</v>
      </c>
      <c r="EE1023">
        <v>36.149900000000002</v>
      </c>
      <c r="EF1023">
        <v>102.011</v>
      </c>
      <c r="EG1023">
        <v>2.0710000000000002</v>
      </c>
      <c r="EH1023">
        <v>90.784999999999997</v>
      </c>
      <c r="EI1023">
        <v>12.785</v>
      </c>
      <c r="EJ1023">
        <v>102.77500000000001</v>
      </c>
      <c r="EK1023">
        <v>1.9850000000000001</v>
      </c>
      <c r="EL1023">
        <v>98.616500000000002</v>
      </c>
      <c r="EM1023">
        <v>20.616499999999998</v>
      </c>
      <c r="EN1023">
        <v>102.77500000000001</v>
      </c>
      <c r="EO1023">
        <v>1.9850000000000001</v>
      </c>
      <c r="EP1023">
        <v>93.292400000000001</v>
      </c>
      <c r="EQ1023">
        <v>15.292400000000001</v>
      </c>
      <c r="ER1023">
        <v>102.77500000000001</v>
      </c>
      <c r="ES1023">
        <v>1.9850000000000001</v>
      </c>
      <c r="ET1023">
        <v>107.34610000000001</v>
      </c>
      <c r="EU1023">
        <v>29.3461</v>
      </c>
      <c r="EV1023">
        <v>101.76</v>
      </c>
      <c r="EW1023">
        <v>2.0990000000000002</v>
      </c>
      <c r="EX1023">
        <v>133.69239999999999</v>
      </c>
      <c r="EY1023">
        <v>55.692399999999999</v>
      </c>
      <c r="EZ1023">
        <v>100.86199999999999</v>
      </c>
      <c r="FA1023">
        <v>2.2010000000000001</v>
      </c>
      <c r="FB1023">
        <v>166.0504</v>
      </c>
      <c r="FC1023">
        <v>88.050399999999996</v>
      </c>
      <c r="FD1023">
        <v>97.319000000000003</v>
      </c>
      <c r="FE1023">
        <v>2.6070000000000002</v>
      </c>
      <c r="FF1023">
        <v>180.42070000000001</v>
      </c>
      <c r="FG1023">
        <v>102.4207</v>
      </c>
      <c r="FH1023">
        <v>14.83</v>
      </c>
      <c r="FI1023">
        <v>-1.4</v>
      </c>
      <c r="FJ1023">
        <v>69.92</v>
      </c>
      <c r="FK1023">
        <v>-0.14000000000000001</v>
      </c>
      <c r="FL1023">
        <v>44.673999999999999</v>
      </c>
      <c r="FM1023">
        <v>-1.32</v>
      </c>
      <c r="FN1023">
        <v>1.4116</v>
      </c>
      <c r="FO1023">
        <v>-0.83020000000000005</v>
      </c>
      <c r="FP1023">
        <v>1.3776999999999999</v>
      </c>
      <c r="FQ1023">
        <v>-1.498</v>
      </c>
      <c r="FR1023">
        <v>1.3978999999999999</v>
      </c>
      <c r="FS1023">
        <v>-1.6068</v>
      </c>
      <c r="FT1023">
        <v>1.5609999999999999</v>
      </c>
      <c r="FU1023">
        <v>-2.4708999999999999</v>
      </c>
      <c r="FV1023">
        <v>2.0110999999999999</v>
      </c>
      <c r="FW1023">
        <v>-2.6503999999999999</v>
      </c>
      <c r="FX1023" t="s">
        <v>1575</v>
      </c>
      <c r="FY1023">
        <v>40900.543299999998</v>
      </c>
    </row>
    <row r="1024" spans="1:181" x14ac:dyDescent="0.35">
      <c r="A1024">
        <v>1027</v>
      </c>
      <c r="B1024" t="s">
        <v>5735</v>
      </c>
      <c r="C1024" t="s">
        <v>5728</v>
      </c>
      <c r="D1024" t="s">
        <v>1571</v>
      </c>
      <c r="E1024" t="s">
        <v>1572</v>
      </c>
      <c r="F1024" t="s">
        <v>303</v>
      </c>
      <c r="G1024" t="s">
        <v>304</v>
      </c>
      <c r="H1024" t="s">
        <v>233</v>
      </c>
      <c r="I1024" t="s">
        <v>304</v>
      </c>
      <c r="J1024" t="s">
        <v>233</v>
      </c>
      <c r="K1024" t="s">
        <v>304</v>
      </c>
      <c r="L1024" t="s">
        <v>1045</v>
      </c>
      <c r="M1024" t="s">
        <v>193</v>
      </c>
      <c r="N1024" t="s">
        <v>196</v>
      </c>
      <c r="O1024" t="s">
        <v>197</v>
      </c>
      <c r="P1024" t="s">
        <v>198</v>
      </c>
      <c r="Q1024">
        <v>1000</v>
      </c>
      <c r="R1024" t="s">
        <v>198</v>
      </c>
      <c r="S1024">
        <v>400</v>
      </c>
      <c r="T1024">
        <v>30</v>
      </c>
      <c r="U1024">
        <v>2</v>
      </c>
      <c r="V1024" t="s">
        <v>199</v>
      </c>
      <c r="W1024" t="s">
        <v>200</v>
      </c>
      <c r="X1024">
        <v>3.05</v>
      </c>
      <c r="Y1024" t="s">
        <v>193</v>
      </c>
      <c r="Z1024" t="s">
        <v>5711</v>
      </c>
      <c r="AA1024" t="s">
        <v>999</v>
      </c>
      <c r="AB1024">
        <v>108</v>
      </c>
      <c r="AD1024">
        <v>-1</v>
      </c>
      <c r="AE1024" t="s">
        <v>193</v>
      </c>
      <c r="AF1024" t="s">
        <v>193</v>
      </c>
      <c r="AG1024">
        <v>125</v>
      </c>
      <c r="AH1024">
        <v>110</v>
      </c>
      <c r="AI1024">
        <v>2</v>
      </c>
      <c r="AJ1024" t="s">
        <v>193</v>
      </c>
      <c r="AK1024" t="s">
        <v>193</v>
      </c>
      <c r="AM1024">
        <v>-4</v>
      </c>
      <c r="AN1024">
        <v>17</v>
      </c>
      <c r="AO1024" t="s">
        <v>193</v>
      </c>
      <c r="AP1024">
        <v>1.4</v>
      </c>
      <c r="AQ1024">
        <v>3.0880000000000001</v>
      </c>
      <c r="AR1024">
        <v>99.26</v>
      </c>
      <c r="AS1024" t="s">
        <v>202</v>
      </c>
      <c r="AT1024" t="s">
        <v>203</v>
      </c>
      <c r="AU1024" t="s">
        <v>204</v>
      </c>
      <c r="AV1024" t="s">
        <v>205</v>
      </c>
      <c r="AW1024">
        <v>8</v>
      </c>
      <c r="AX1024">
        <v>4</v>
      </c>
      <c r="AY1024">
        <v>4</v>
      </c>
      <c r="AZ1024" t="s">
        <v>193</v>
      </c>
      <c r="BA1024" t="s">
        <v>202</v>
      </c>
      <c r="BB1024" t="s">
        <v>206</v>
      </c>
      <c r="BC1024" t="s">
        <v>202</v>
      </c>
      <c r="BD1024" t="s">
        <v>202</v>
      </c>
      <c r="BE1024" t="s">
        <v>206</v>
      </c>
      <c r="BF1024" t="s">
        <v>206</v>
      </c>
      <c r="BG1024" t="s">
        <v>238</v>
      </c>
      <c r="BH1024" t="s">
        <v>207</v>
      </c>
      <c r="BI1024">
        <v>2000</v>
      </c>
      <c r="BK1024" t="s">
        <v>206</v>
      </c>
      <c r="BL1024" t="s">
        <v>208</v>
      </c>
      <c r="BM1024" t="s">
        <v>26</v>
      </c>
      <c r="BN1024" t="s">
        <v>32</v>
      </c>
      <c r="BO1024" t="s">
        <v>267</v>
      </c>
      <c r="BP1024" t="s">
        <v>218</v>
      </c>
      <c r="BQ1024" t="s">
        <v>240</v>
      </c>
      <c r="BR1024" t="s">
        <v>404</v>
      </c>
      <c r="BS1024" t="s">
        <v>35</v>
      </c>
      <c r="BT1024" t="s">
        <v>193</v>
      </c>
      <c r="BU1024" t="s">
        <v>193</v>
      </c>
      <c r="BV1024" t="s">
        <v>208</v>
      </c>
      <c r="BW1024" t="s">
        <v>209</v>
      </c>
      <c r="BX1024" t="s">
        <v>197</v>
      </c>
      <c r="BY1024" t="s">
        <v>193</v>
      </c>
      <c r="BZ1024" t="s">
        <v>271</v>
      </c>
      <c r="CA1024" t="s">
        <v>532</v>
      </c>
      <c r="CB1024" t="s">
        <v>1576</v>
      </c>
      <c r="CC1024" t="s">
        <v>1577</v>
      </c>
      <c r="CD1024" t="s">
        <v>5717</v>
      </c>
      <c r="CE1024">
        <v>1</v>
      </c>
      <c r="CF1024">
        <v>0</v>
      </c>
      <c r="CG1024" t="s">
        <v>214</v>
      </c>
      <c r="CH1024" t="s">
        <v>215</v>
      </c>
      <c r="CI1024" t="s">
        <v>215</v>
      </c>
      <c r="CJ1024" t="s">
        <v>197</v>
      </c>
      <c r="CK1024">
        <v>400</v>
      </c>
      <c r="CL1024" t="s">
        <v>216</v>
      </c>
      <c r="CM1024">
        <v>1</v>
      </c>
      <c r="CN1024" t="s">
        <v>199</v>
      </c>
      <c r="CO1024" t="s">
        <v>193</v>
      </c>
      <c r="CP1024">
        <v>6</v>
      </c>
      <c r="CQ1024" t="s">
        <v>193</v>
      </c>
      <c r="CR1024" t="s">
        <v>193</v>
      </c>
      <c r="CS1024" t="s">
        <v>193</v>
      </c>
      <c r="CT1024" t="s">
        <v>193</v>
      </c>
      <c r="CU1024" t="s">
        <v>193</v>
      </c>
      <c r="CV1024" t="s">
        <v>193</v>
      </c>
      <c r="CW1024" t="s">
        <v>1571</v>
      </c>
      <c r="CX1024" t="s">
        <v>217</v>
      </c>
      <c r="CY1024">
        <v>0.875</v>
      </c>
      <c r="CZ1024">
        <v>3.5</v>
      </c>
      <c r="DA1024" t="s">
        <v>206</v>
      </c>
      <c r="DB1024" t="s">
        <v>193</v>
      </c>
      <c r="DC1024" t="s">
        <v>193</v>
      </c>
      <c r="DD1024" t="s">
        <v>193</v>
      </c>
      <c r="DE1024" t="s">
        <v>193</v>
      </c>
      <c r="DF1024" t="s">
        <v>193</v>
      </c>
      <c r="DG1024" t="s">
        <v>350</v>
      </c>
      <c r="DH1024" t="s">
        <v>341</v>
      </c>
      <c r="DI1024" t="s">
        <v>268</v>
      </c>
      <c r="DJ1024" t="s">
        <v>339</v>
      </c>
      <c r="DK1024" t="s">
        <v>340</v>
      </c>
      <c r="DL1024" t="s">
        <v>222</v>
      </c>
      <c r="DM1024" t="s">
        <v>222</v>
      </c>
      <c r="DN1024" t="s">
        <v>223</v>
      </c>
      <c r="DO1024" t="s">
        <v>1002</v>
      </c>
      <c r="DP1024">
        <v>99.394999999999996</v>
      </c>
      <c r="DQ1024">
        <v>3.081</v>
      </c>
      <c r="DR1024">
        <v>125.7589</v>
      </c>
      <c r="DS1024">
        <v>17.758900000000001</v>
      </c>
      <c r="DT1024">
        <v>99.921000000000006</v>
      </c>
      <c r="DU1024">
        <v>3.0539999999999998</v>
      </c>
      <c r="DV1024">
        <v>123.31659999999999</v>
      </c>
      <c r="DW1024">
        <v>15.316599999999999</v>
      </c>
      <c r="DX1024">
        <v>99.298000000000002</v>
      </c>
      <c r="DY1024">
        <v>3.0859999999999999</v>
      </c>
      <c r="DZ1024">
        <v>133.13890000000001</v>
      </c>
      <c r="EA1024">
        <v>25.1389</v>
      </c>
      <c r="EB1024">
        <v>100.71899999999999</v>
      </c>
      <c r="EC1024">
        <v>3.0129999999999999</v>
      </c>
      <c r="ED1024">
        <v>134.05350000000001</v>
      </c>
      <c r="EE1024">
        <v>26.0535</v>
      </c>
      <c r="EF1024">
        <v>101.485</v>
      </c>
      <c r="EG1024">
        <v>2.9740000000000002</v>
      </c>
      <c r="EH1024">
        <v>125.5502</v>
      </c>
      <c r="EI1024">
        <v>17.5502</v>
      </c>
      <c r="EJ1024">
        <v>101.642</v>
      </c>
      <c r="EK1024">
        <v>2.9660000000000002</v>
      </c>
      <c r="EL1024">
        <v>135.41990000000001</v>
      </c>
      <c r="EM1024">
        <v>27.419899999999998</v>
      </c>
      <c r="EN1024">
        <v>106.706</v>
      </c>
      <c r="EO1024">
        <v>2.718</v>
      </c>
      <c r="EP1024">
        <v>101.80880000000001</v>
      </c>
      <c r="EQ1024">
        <v>-6.1912000000000003</v>
      </c>
      <c r="ER1024">
        <v>106.706</v>
      </c>
      <c r="ES1024">
        <v>2.718</v>
      </c>
      <c r="ET1024">
        <v>117.90089999999999</v>
      </c>
      <c r="EU1024">
        <v>9.9009</v>
      </c>
      <c r="EV1024">
        <v>106.706</v>
      </c>
      <c r="EW1024">
        <v>2.718</v>
      </c>
      <c r="EX1024">
        <v>143.08619999999999</v>
      </c>
      <c r="EY1024">
        <v>35.086199999999998</v>
      </c>
      <c r="EZ1024">
        <v>106.706</v>
      </c>
      <c r="FA1024">
        <v>2.718</v>
      </c>
      <c r="FB1024">
        <v>171.44669999999999</v>
      </c>
      <c r="FC1024">
        <v>63.4467</v>
      </c>
      <c r="FD1024">
        <v>100.113</v>
      </c>
      <c r="FE1024">
        <v>3.044</v>
      </c>
      <c r="FF1024">
        <v>175.70050000000001</v>
      </c>
      <c r="FG1024">
        <v>67.700500000000005</v>
      </c>
      <c r="FH1024">
        <v>14.83</v>
      </c>
      <c r="FI1024">
        <v>-1.4</v>
      </c>
      <c r="FJ1024">
        <v>69.92</v>
      </c>
      <c r="FK1024">
        <v>-0.14000000000000001</v>
      </c>
      <c r="FL1024">
        <v>44.673999999999999</v>
      </c>
      <c r="FM1024">
        <v>-1.32</v>
      </c>
      <c r="FN1024">
        <v>1.4116</v>
      </c>
      <c r="FO1024">
        <v>-0.83020000000000005</v>
      </c>
      <c r="FP1024">
        <v>1.3776999999999999</v>
      </c>
      <c r="FQ1024">
        <v>-1.498</v>
      </c>
      <c r="FR1024">
        <v>1.3978999999999999</v>
      </c>
      <c r="FS1024">
        <v>-1.6068</v>
      </c>
      <c r="FT1024">
        <v>1.5609999999999999</v>
      </c>
      <c r="FU1024">
        <v>-2.4708999999999999</v>
      </c>
      <c r="FV1024">
        <v>2.0110999999999999</v>
      </c>
      <c r="FW1024">
        <v>-2.6503999999999999</v>
      </c>
      <c r="FX1024" t="s">
        <v>1575</v>
      </c>
      <c r="FY1024">
        <v>40900.543299999998</v>
      </c>
    </row>
    <row r="1025" spans="1:181" x14ac:dyDescent="0.35">
      <c r="A1025">
        <v>1028</v>
      </c>
      <c r="B1025" t="s">
        <v>5735</v>
      </c>
      <c r="C1025" t="s">
        <v>5718</v>
      </c>
      <c r="D1025" t="s">
        <v>1578</v>
      </c>
      <c r="E1025" t="s">
        <v>1579</v>
      </c>
      <c r="F1025" t="s">
        <v>330</v>
      </c>
      <c r="G1025" t="s">
        <v>304</v>
      </c>
      <c r="H1025" t="s">
        <v>261</v>
      </c>
      <c r="I1025" t="s">
        <v>304</v>
      </c>
      <c r="J1025" t="s">
        <v>262</v>
      </c>
      <c r="K1025" t="s">
        <v>304</v>
      </c>
      <c r="L1025" t="s">
        <v>551</v>
      </c>
      <c r="M1025">
        <v>6</v>
      </c>
      <c r="N1025" t="s">
        <v>196</v>
      </c>
      <c r="O1025" t="s">
        <v>197</v>
      </c>
      <c r="P1025" t="s">
        <v>198</v>
      </c>
      <c r="Q1025">
        <v>1750</v>
      </c>
      <c r="R1025" t="s">
        <v>198</v>
      </c>
      <c r="S1025">
        <v>300</v>
      </c>
      <c r="T1025">
        <v>5</v>
      </c>
      <c r="U1025">
        <v>3</v>
      </c>
      <c r="V1025" t="s">
        <v>199</v>
      </c>
      <c r="W1025" t="s">
        <v>200</v>
      </c>
      <c r="X1025">
        <v>2.0499999999999998</v>
      </c>
      <c r="Y1025" t="s">
        <v>193</v>
      </c>
      <c r="Z1025" t="s">
        <v>5736</v>
      </c>
      <c r="AA1025" t="s">
        <v>1264</v>
      </c>
      <c r="AB1025">
        <v>70</v>
      </c>
      <c r="AD1025">
        <v>-2</v>
      </c>
      <c r="AE1025" t="s">
        <v>193</v>
      </c>
      <c r="AF1025" t="s">
        <v>193</v>
      </c>
      <c r="AG1025">
        <v>105</v>
      </c>
      <c r="AH1025">
        <v>75</v>
      </c>
      <c r="AI1025">
        <v>5</v>
      </c>
      <c r="AJ1025" t="s">
        <v>193</v>
      </c>
      <c r="AK1025" t="s">
        <v>193</v>
      </c>
      <c r="AM1025">
        <v>0</v>
      </c>
      <c r="AN1025">
        <v>35</v>
      </c>
      <c r="AO1025" t="s">
        <v>193</v>
      </c>
      <c r="AP1025">
        <v>7.33</v>
      </c>
      <c r="AQ1025">
        <v>2.093</v>
      </c>
      <c r="AR1025">
        <v>99.795000000000002</v>
      </c>
      <c r="AS1025" t="s">
        <v>202</v>
      </c>
      <c r="AT1025" t="s">
        <v>203</v>
      </c>
      <c r="AU1025" t="s">
        <v>204</v>
      </c>
      <c r="AV1025" t="s">
        <v>205</v>
      </c>
      <c r="AW1025">
        <v>11</v>
      </c>
      <c r="AX1025">
        <v>5</v>
      </c>
      <c r="AY1025">
        <v>6</v>
      </c>
      <c r="AZ1025" t="s">
        <v>193</v>
      </c>
      <c r="BA1025" t="s">
        <v>206</v>
      </c>
      <c r="BB1025" t="s">
        <v>206</v>
      </c>
      <c r="BC1025" t="s">
        <v>202</v>
      </c>
      <c r="BD1025" t="s">
        <v>202</v>
      </c>
      <c r="BE1025" t="s">
        <v>206</v>
      </c>
      <c r="BF1025" t="s">
        <v>206</v>
      </c>
      <c r="BG1025" t="s">
        <v>552</v>
      </c>
      <c r="BH1025" t="s">
        <v>193</v>
      </c>
      <c r="BI1025">
        <v>2000</v>
      </c>
      <c r="BK1025" t="s">
        <v>206</v>
      </c>
      <c r="BL1025" t="s">
        <v>208</v>
      </c>
      <c r="BM1025" t="s">
        <v>218</v>
      </c>
      <c r="BN1025" t="s">
        <v>220</v>
      </c>
      <c r="BO1025" t="s">
        <v>32</v>
      </c>
      <c r="BP1025" t="s">
        <v>34</v>
      </c>
      <c r="BQ1025" t="s">
        <v>33</v>
      </c>
      <c r="BR1025" t="s">
        <v>339</v>
      </c>
      <c r="BS1025" t="s">
        <v>35</v>
      </c>
      <c r="BT1025" t="s">
        <v>276</v>
      </c>
      <c r="BU1025" t="s">
        <v>340</v>
      </c>
      <c r="BV1025" t="s">
        <v>34</v>
      </c>
      <c r="BW1025" t="s">
        <v>209</v>
      </c>
      <c r="BX1025" t="s">
        <v>197</v>
      </c>
      <c r="BY1025" t="s">
        <v>193</v>
      </c>
      <c r="BZ1025" t="s">
        <v>243</v>
      </c>
      <c r="CA1025" t="s">
        <v>337</v>
      </c>
      <c r="CB1025" t="s">
        <v>1580</v>
      </c>
      <c r="CC1025" t="s">
        <v>1581</v>
      </c>
      <c r="CD1025" t="s">
        <v>5717</v>
      </c>
      <c r="CE1025">
        <v>1</v>
      </c>
      <c r="CF1025">
        <v>1</v>
      </c>
      <c r="CG1025" t="s">
        <v>214</v>
      </c>
      <c r="CH1025" t="s">
        <v>215</v>
      </c>
      <c r="CI1025" t="s">
        <v>215</v>
      </c>
      <c r="CJ1025" t="s">
        <v>197</v>
      </c>
      <c r="CK1025">
        <v>300</v>
      </c>
      <c r="CL1025" t="s">
        <v>216</v>
      </c>
      <c r="CM1025">
        <v>1</v>
      </c>
      <c r="CN1025" t="s">
        <v>199</v>
      </c>
      <c r="CO1025" t="s">
        <v>193</v>
      </c>
      <c r="CP1025">
        <v>1</v>
      </c>
      <c r="CQ1025" t="s">
        <v>193</v>
      </c>
      <c r="CR1025" t="s">
        <v>193</v>
      </c>
      <c r="CS1025" t="s">
        <v>193</v>
      </c>
      <c r="CT1025" t="s">
        <v>193</v>
      </c>
      <c r="CU1025" t="s">
        <v>193</v>
      </c>
      <c r="CV1025" t="s">
        <v>193</v>
      </c>
      <c r="CW1025" t="s">
        <v>1578</v>
      </c>
      <c r="CX1025" t="s">
        <v>217</v>
      </c>
      <c r="CY1025">
        <v>0.6</v>
      </c>
      <c r="CZ1025">
        <v>1.8</v>
      </c>
      <c r="DA1025" t="s">
        <v>206</v>
      </c>
      <c r="DB1025" t="s">
        <v>193</v>
      </c>
      <c r="DC1025" t="s">
        <v>193</v>
      </c>
      <c r="DD1025" t="s">
        <v>193</v>
      </c>
      <c r="DE1025" t="s">
        <v>193</v>
      </c>
      <c r="DF1025" t="s">
        <v>193</v>
      </c>
      <c r="DG1025" t="s">
        <v>403</v>
      </c>
      <c r="DH1025" t="s">
        <v>963</v>
      </c>
      <c r="DI1025" t="s">
        <v>350</v>
      </c>
      <c r="DJ1025" t="s">
        <v>375</v>
      </c>
      <c r="DK1025" t="s">
        <v>341</v>
      </c>
      <c r="DL1025" t="s">
        <v>222</v>
      </c>
      <c r="DM1025" t="s">
        <v>222</v>
      </c>
      <c r="DN1025" t="s">
        <v>223</v>
      </c>
      <c r="DO1025" t="s">
        <v>1267</v>
      </c>
      <c r="DP1025">
        <v>100.131</v>
      </c>
      <c r="DQ1025">
        <v>2.0219999999999998</v>
      </c>
      <c r="DR1025">
        <v>62.408200000000001</v>
      </c>
      <c r="DS1025">
        <v>-7.5918000000000001</v>
      </c>
      <c r="DT1025">
        <v>100.187</v>
      </c>
      <c r="DU1025">
        <v>2.0099999999999998</v>
      </c>
      <c r="DV1025">
        <v>60.221299999999999</v>
      </c>
      <c r="DW1025">
        <v>-9.7787000000000006</v>
      </c>
      <c r="DX1025">
        <v>100.557</v>
      </c>
      <c r="DY1025">
        <v>1.931</v>
      </c>
      <c r="DZ1025">
        <v>56.755699999999997</v>
      </c>
      <c r="EA1025">
        <v>-13.244300000000001</v>
      </c>
      <c r="EB1025">
        <v>100.613</v>
      </c>
      <c r="EC1025">
        <v>1.919</v>
      </c>
      <c r="ED1025">
        <v>59.659100000000002</v>
      </c>
      <c r="EE1025">
        <v>-10.3409</v>
      </c>
      <c r="EF1025">
        <v>100.613</v>
      </c>
      <c r="EG1025">
        <v>1.919</v>
      </c>
      <c r="EH1025">
        <v>70.946399999999997</v>
      </c>
      <c r="EI1025">
        <v>0.94640000000000002</v>
      </c>
      <c r="EJ1025">
        <v>100.821</v>
      </c>
      <c r="EK1025">
        <v>1.8740000000000001</v>
      </c>
      <c r="EL1025">
        <v>69.063599999999994</v>
      </c>
      <c r="EM1025">
        <v>-0.93640000000000001</v>
      </c>
      <c r="EN1025">
        <v>100.821</v>
      </c>
      <c r="EO1025">
        <v>1.8740000000000001</v>
      </c>
      <c r="EP1025">
        <v>71.517499999999998</v>
      </c>
      <c r="EQ1025">
        <v>1.5175000000000001</v>
      </c>
      <c r="ER1025">
        <v>101.64100000000001</v>
      </c>
      <c r="ES1025">
        <v>1.7</v>
      </c>
      <c r="ET1025">
        <v>62.7727</v>
      </c>
      <c r="EU1025">
        <v>-7.2272999999999996</v>
      </c>
      <c r="EV1025">
        <v>101.48</v>
      </c>
      <c r="EW1025">
        <v>1.734</v>
      </c>
      <c r="EX1025">
        <v>79.7804</v>
      </c>
      <c r="EY1025">
        <v>9.7804000000000002</v>
      </c>
      <c r="EZ1025">
        <v>102.452</v>
      </c>
      <c r="FA1025">
        <v>1.5289999999999999</v>
      </c>
      <c r="FB1025">
        <v>58.335799999999999</v>
      </c>
      <c r="FC1025">
        <v>-11.664199999999999</v>
      </c>
      <c r="FD1025">
        <v>102.429</v>
      </c>
      <c r="FE1025">
        <v>1.5329999999999999</v>
      </c>
      <c r="FF1025">
        <v>78.673100000000005</v>
      </c>
      <c r="FG1025">
        <v>8.6730999999999998</v>
      </c>
      <c r="FH1025">
        <v>14.83</v>
      </c>
      <c r="FI1025">
        <v>-1.4</v>
      </c>
      <c r="FJ1025">
        <v>69.92</v>
      </c>
      <c r="FK1025">
        <v>-0.14000000000000001</v>
      </c>
      <c r="FL1025">
        <v>44.673999999999999</v>
      </c>
      <c r="FM1025">
        <v>-1.32</v>
      </c>
      <c r="FN1025">
        <v>1.4116</v>
      </c>
      <c r="FO1025">
        <v>-0.83020000000000005</v>
      </c>
      <c r="FP1025">
        <v>1.3776999999999999</v>
      </c>
      <c r="FQ1025">
        <v>-1.498</v>
      </c>
      <c r="FR1025">
        <v>1.3978999999999999</v>
      </c>
      <c r="FS1025">
        <v>-1.6068</v>
      </c>
      <c r="FT1025">
        <v>1.5609999999999999</v>
      </c>
      <c r="FU1025">
        <v>-2.4708999999999999</v>
      </c>
      <c r="FV1025">
        <v>2.0110999999999999</v>
      </c>
      <c r="FW1025">
        <v>-2.6503999999999999</v>
      </c>
      <c r="FX1025" t="s">
        <v>1582</v>
      </c>
      <c r="FY1025">
        <v>48855.116000000002</v>
      </c>
    </row>
    <row r="1026" spans="1:181" x14ac:dyDescent="0.35">
      <c r="A1026">
        <v>1029</v>
      </c>
      <c r="B1026" t="s">
        <v>5735</v>
      </c>
      <c r="C1026" t="s">
        <v>5718</v>
      </c>
      <c r="D1026" t="s">
        <v>1578</v>
      </c>
      <c r="E1026" t="s">
        <v>1579</v>
      </c>
      <c r="F1026" t="s">
        <v>330</v>
      </c>
      <c r="G1026" t="s">
        <v>304</v>
      </c>
      <c r="H1026" t="s">
        <v>261</v>
      </c>
      <c r="I1026" t="s">
        <v>304</v>
      </c>
      <c r="J1026" t="s">
        <v>262</v>
      </c>
      <c r="K1026" t="s">
        <v>304</v>
      </c>
      <c r="L1026" t="s">
        <v>551</v>
      </c>
      <c r="M1026" t="s">
        <v>193</v>
      </c>
      <c r="N1026" t="s">
        <v>196</v>
      </c>
      <c r="O1026" t="s">
        <v>197</v>
      </c>
      <c r="P1026" t="s">
        <v>198</v>
      </c>
      <c r="Q1026">
        <v>1750</v>
      </c>
      <c r="R1026" t="s">
        <v>198</v>
      </c>
      <c r="S1026">
        <v>600</v>
      </c>
      <c r="T1026">
        <v>10</v>
      </c>
      <c r="U1026">
        <v>3</v>
      </c>
      <c r="V1026" t="s">
        <v>199</v>
      </c>
      <c r="W1026" t="s">
        <v>200</v>
      </c>
      <c r="X1026">
        <v>2.65</v>
      </c>
      <c r="Y1026" t="s">
        <v>193</v>
      </c>
      <c r="Z1026" t="s">
        <v>5401</v>
      </c>
      <c r="AA1026" t="s">
        <v>1544</v>
      </c>
      <c r="AB1026">
        <v>110</v>
      </c>
      <c r="AD1026">
        <v>-1</v>
      </c>
      <c r="AE1026" t="s">
        <v>193</v>
      </c>
      <c r="AF1026" t="s">
        <v>193</v>
      </c>
      <c r="AG1026">
        <v>137.5</v>
      </c>
      <c r="AH1026">
        <v>115</v>
      </c>
      <c r="AI1026">
        <v>5</v>
      </c>
      <c r="AJ1026" t="s">
        <v>193</v>
      </c>
      <c r="AK1026" t="s">
        <v>193</v>
      </c>
      <c r="AM1026">
        <v>0</v>
      </c>
      <c r="AN1026">
        <v>27.5</v>
      </c>
      <c r="AO1026" t="s">
        <v>193</v>
      </c>
      <c r="AP1026">
        <v>4.17</v>
      </c>
      <c r="AQ1026">
        <v>2.6579999999999999</v>
      </c>
      <c r="AR1026">
        <v>99.929000000000002</v>
      </c>
      <c r="AS1026" t="s">
        <v>202</v>
      </c>
      <c r="AT1026" t="s">
        <v>203</v>
      </c>
      <c r="AU1026" t="s">
        <v>204</v>
      </c>
      <c r="AV1026" t="s">
        <v>205</v>
      </c>
      <c r="AW1026">
        <v>11</v>
      </c>
      <c r="AX1026">
        <v>5</v>
      </c>
      <c r="AY1026">
        <v>6</v>
      </c>
      <c r="AZ1026" t="s">
        <v>193</v>
      </c>
      <c r="BA1026" t="s">
        <v>206</v>
      </c>
      <c r="BB1026" t="s">
        <v>206</v>
      </c>
      <c r="BC1026" t="s">
        <v>202</v>
      </c>
      <c r="BD1026" t="s">
        <v>202</v>
      </c>
      <c r="BE1026" t="s">
        <v>206</v>
      </c>
      <c r="BF1026" t="s">
        <v>206</v>
      </c>
      <c r="BG1026" t="s">
        <v>552</v>
      </c>
      <c r="BH1026" t="s">
        <v>193</v>
      </c>
      <c r="BI1026">
        <v>2000</v>
      </c>
      <c r="BK1026" t="s">
        <v>206</v>
      </c>
      <c r="BL1026" t="s">
        <v>208</v>
      </c>
      <c r="BM1026" t="s">
        <v>218</v>
      </c>
      <c r="BN1026" t="s">
        <v>220</v>
      </c>
      <c r="BO1026" t="s">
        <v>32</v>
      </c>
      <c r="BP1026" t="s">
        <v>34</v>
      </c>
      <c r="BQ1026" t="s">
        <v>33</v>
      </c>
      <c r="BR1026" t="s">
        <v>339</v>
      </c>
      <c r="BS1026" t="s">
        <v>35</v>
      </c>
      <c r="BT1026" t="s">
        <v>276</v>
      </c>
      <c r="BU1026" t="s">
        <v>340</v>
      </c>
      <c r="BV1026" t="s">
        <v>34</v>
      </c>
      <c r="BW1026" t="s">
        <v>209</v>
      </c>
      <c r="BX1026" t="s">
        <v>197</v>
      </c>
      <c r="BY1026" t="s">
        <v>193</v>
      </c>
      <c r="BZ1026" t="s">
        <v>243</v>
      </c>
      <c r="CA1026" t="s">
        <v>337</v>
      </c>
      <c r="CB1026" t="s">
        <v>1583</v>
      </c>
      <c r="CC1026" t="s">
        <v>1584</v>
      </c>
      <c r="CD1026" t="s">
        <v>5717</v>
      </c>
      <c r="CE1026">
        <v>1</v>
      </c>
      <c r="CF1026">
        <v>0</v>
      </c>
      <c r="CG1026" t="s">
        <v>214</v>
      </c>
      <c r="CH1026" t="s">
        <v>215</v>
      </c>
      <c r="CI1026" t="s">
        <v>215</v>
      </c>
      <c r="CJ1026" t="s">
        <v>197</v>
      </c>
      <c r="CK1026">
        <v>600</v>
      </c>
      <c r="CL1026" t="s">
        <v>216</v>
      </c>
      <c r="CM1026">
        <v>1</v>
      </c>
      <c r="CN1026" t="s">
        <v>199</v>
      </c>
      <c r="CO1026" t="s">
        <v>193</v>
      </c>
      <c r="CP1026">
        <v>3</v>
      </c>
      <c r="CQ1026" t="s">
        <v>193</v>
      </c>
      <c r="CR1026" t="s">
        <v>193</v>
      </c>
      <c r="CS1026" t="s">
        <v>193</v>
      </c>
      <c r="CT1026" t="s">
        <v>193</v>
      </c>
      <c r="CU1026" t="s">
        <v>193</v>
      </c>
      <c r="CV1026" t="s">
        <v>193</v>
      </c>
      <c r="CW1026" t="s">
        <v>1578</v>
      </c>
      <c r="CX1026" t="s">
        <v>217</v>
      </c>
      <c r="CY1026">
        <v>0.65</v>
      </c>
      <c r="CZ1026">
        <v>3.9</v>
      </c>
      <c r="DA1026" t="s">
        <v>206</v>
      </c>
      <c r="DB1026" t="s">
        <v>193</v>
      </c>
      <c r="DC1026" t="s">
        <v>193</v>
      </c>
      <c r="DD1026" t="s">
        <v>193</v>
      </c>
      <c r="DE1026" t="s">
        <v>193</v>
      </c>
      <c r="DF1026" t="s">
        <v>193</v>
      </c>
      <c r="DG1026" t="s">
        <v>403</v>
      </c>
      <c r="DH1026" t="s">
        <v>963</v>
      </c>
      <c r="DI1026" t="s">
        <v>350</v>
      </c>
      <c r="DJ1026" t="s">
        <v>375</v>
      </c>
      <c r="DK1026" t="s">
        <v>341</v>
      </c>
      <c r="DL1026" t="s">
        <v>222</v>
      </c>
      <c r="DM1026" t="s">
        <v>222</v>
      </c>
      <c r="DN1026" t="s">
        <v>223</v>
      </c>
      <c r="DO1026" t="s">
        <v>1547</v>
      </c>
      <c r="DP1026">
        <v>100.285</v>
      </c>
      <c r="DQ1026">
        <v>2.617</v>
      </c>
      <c r="DR1026">
        <v>105.59569999999999</v>
      </c>
      <c r="DS1026">
        <v>-4.4043000000000001</v>
      </c>
      <c r="DT1026">
        <v>100.764</v>
      </c>
      <c r="DU1026">
        <v>2.5609999999999999</v>
      </c>
      <c r="DV1026">
        <v>99.483800000000002</v>
      </c>
      <c r="DW1026">
        <v>-10.5162</v>
      </c>
      <c r="DX1026">
        <v>100.886</v>
      </c>
      <c r="DY1026">
        <v>2.5470000000000002</v>
      </c>
      <c r="DZ1026">
        <v>103.1772</v>
      </c>
      <c r="EA1026">
        <v>-6.8228</v>
      </c>
      <c r="EB1026">
        <v>101.57299999999999</v>
      </c>
      <c r="EC1026">
        <v>2.468</v>
      </c>
      <c r="ED1026">
        <v>99.674800000000005</v>
      </c>
      <c r="EE1026">
        <v>-10.325200000000001</v>
      </c>
      <c r="EF1026">
        <v>101.435</v>
      </c>
      <c r="EG1026">
        <v>2.484</v>
      </c>
      <c r="EH1026">
        <v>111.35339999999999</v>
      </c>
      <c r="EI1026">
        <v>1.3533999999999999</v>
      </c>
      <c r="EJ1026">
        <v>101.435</v>
      </c>
      <c r="EK1026">
        <v>2.484</v>
      </c>
      <c r="EL1026">
        <v>113.19410000000001</v>
      </c>
      <c r="EM1026">
        <v>3.1941000000000002</v>
      </c>
      <c r="EN1026">
        <v>102.6</v>
      </c>
      <c r="EO1026">
        <v>2.35</v>
      </c>
      <c r="EP1026">
        <v>101.2985</v>
      </c>
      <c r="EQ1026">
        <v>-8.7014999999999993</v>
      </c>
      <c r="ER1026">
        <v>102.6</v>
      </c>
      <c r="ES1026">
        <v>2.35</v>
      </c>
      <c r="ET1026">
        <v>108.9529</v>
      </c>
      <c r="EU1026">
        <v>-1.0470999999999999</v>
      </c>
      <c r="EV1026">
        <v>102.6</v>
      </c>
      <c r="EW1026">
        <v>2.35</v>
      </c>
      <c r="EX1026">
        <v>120.1499</v>
      </c>
      <c r="EY1026">
        <v>10.149900000000001</v>
      </c>
      <c r="EZ1026">
        <v>103.61799999999999</v>
      </c>
      <c r="FA1026">
        <v>2.234</v>
      </c>
      <c r="FB1026">
        <v>107.08499999999999</v>
      </c>
      <c r="FC1026">
        <v>-2.915</v>
      </c>
      <c r="FD1026">
        <v>104.395</v>
      </c>
      <c r="FE1026">
        <v>2.1469999999999998</v>
      </c>
      <c r="FF1026">
        <v>114.8165</v>
      </c>
      <c r="FG1026">
        <v>4.8164999999999996</v>
      </c>
      <c r="FH1026">
        <v>14.83</v>
      </c>
      <c r="FI1026">
        <v>-1.4</v>
      </c>
      <c r="FJ1026">
        <v>69.92</v>
      </c>
      <c r="FK1026">
        <v>-0.14000000000000001</v>
      </c>
      <c r="FL1026">
        <v>44.673999999999999</v>
      </c>
      <c r="FM1026">
        <v>-1.32</v>
      </c>
      <c r="FN1026">
        <v>1.4116</v>
      </c>
      <c r="FO1026">
        <v>-0.83020000000000005</v>
      </c>
      <c r="FP1026">
        <v>1.3776999999999999</v>
      </c>
      <c r="FQ1026">
        <v>-1.498</v>
      </c>
      <c r="FR1026">
        <v>1.3978999999999999</v>
      </c>
      <c r="FS1026">
        <v>-1.6068</v>
      </c>
      <c r="FT1026">
        <v>1.5609999999999999</v>
      </c>
      <c r="FU1026">
        <v>-2.4708999999999999</v>
      </c>
      <c r="FV1026">
        <v>2.0110999999999999</v>
      </c>
      <c r="FW1026">
        <v>-2.6503999999999999</v>
      </c>
      <c r="FX1026" t="s">
        <v>1582</v>
      </c>
      <c r="FY1026">
        <v>48855.116000000002</v>
      </c>
    </row>
    <row r="1027" spans="1:181" x14ac:dyDescent="0.35">
      <c r="A1027">
        <v>1030</v>
      </c>
      <c r="B1027" t="s">
        <v>5735</v>
      </c>
      <c r="C1027" t="s">
        <v>5718</v>
      </c>
      <c r="D1027" t="s">
        <v>1578</v>
      </c>
      <c r="E1027" t="s">
        <v>1579</v>
      </c>
      <c r="F1027" t="s">
        <v>330</v>
      </c>
      <c r="G1027" t="s">
        <v>304</v>
      </c>
      <c r="H1027" t="s">
        <v>261</v>
      </c>
      <c r="I1027" t="s">
        <v>304</v>
      </c>
      <c r="J1027" t="s">
        <v>262</v>
      </c>
      <c r="K1027" t="s">
        <v>304</v>
      </c>
      <c r="L1027" t="s">
        <v>551</v>
      </c>
      <c r="M1027" t="s">
        <v>193</v>
      </c>
      <c r="N1027" t="s">
        <v>196</v>
      </c>
      <c r="O1027" t="s">
        <v>197</v>
      </c>
      <c r="P1027" t="s">
        <v>198</v>
      </c>
      <c r="Q1027">
        <v>1750</v>
      </c>
      <c r="R1027" t="s">
        <v>198</v>
      </c>
      <c r="S1027">
        <v>850</v>
      </c>
      <c r="T1027">
        <v>30</v>
      </c>
      <c r="U1027">
        <v>3</v>
      </c>
      <c r="V1027" t="s">
        <v>199</v>
      </c>
      <c r="W1027" t="s">
        <v>200</v>
      </c>
      <c r="X1027">
        <v>3.4</v>
      </c>
      <c r="Y1027" t="s">
        <v>193</v>
      </c>
      <c r="Z1027" t="s">
        <v>5711</v>
      </c>
      <c r="AA1027" t="s">
        <v>999</v>
      </c>
      <c r="AB1027">
        <v>140</v>
      </c>
      <c r="AD1027">
        <v>-1</v>
      </c>
      <c r="AE1027" t="s">
        <v>193</v>
      </c>
      <c r="AF1027" t="s">
        <v>193</v>
      </c>
      <c r="AG1027">
        <v>172.5</v>
      </c>
      <c r="AH1027">
        <v>145</v>
      </c>
      <c r="AI1027">
        <v>5</v>
      </c>
      <c r="AJ1027" t="s">
        <v>193</v>
      </c>
      <c r="AK1027" t="s">
        <v>193</v>
      </c>
      <c r="AM1027">
        <v>-5</v>
      </c>
      <c r="AN1027">
        <v>32.5</v>
      </c>
      <c r="AO1027" t="s">
        <v>193</v>
      </c>
      <c r="AP1027">
        <v>3.06</v>
      </c>
      <c r="AQ1027">
        <v>3.4079999999999999</v>
      </c>
      <c r="AR1027">
        <v>99.849000000000004</v>
      </c>
      <c r="AS1027" t="s">
        <v>202</v>
      </c>
      <c r="AT1027" t="s">
        <v>203</v>
      </c>
      <c r="AU1027" t="s">
        <v>204</v>
      </c>
      <c r="AV1027" t="s">
        <v>205</v>
      </c>
      <c r="AW1027">
        <v>11</v>
      </c>
      <c r="AX1027">
        <v>5</v>
      </c>
      <c r="AY1027">
        <v>6</v>
      </c>
      <c r="AZ1027" t="s">
        <v>193</v>
      </c>
      <c r="BA1027" t="s">
        <v>206</v>
      </c>
      <c r="BB1027" t="s">
        <v>206</v>
      </c>
      <c r="BC1027" t="s">
        <v>202</v>
      </c>
      <c r="BD1027" t="s">
        <v>202</v>
      </c>
      <c r="BE1027" t="s">
        <v>206</v>
      </c>
      <c r="BF1027" t="s">
        <v>206</v>
      </c>
      <c r="BG1027" t="s">
        <v>552</v>
      </c>
      <c r="BH1027" t="s">
        <v>193</v>
      </c>
      <c r="BI1027">
        <v>2000</v>
      </c>
      <c r="BK1027" t="s">
        <v>206</v>
      </c>
      <c r="BL1027" t="s">
        <v>208</v>
      </c>
      <c r="BM1027" t="s">
        <v>218</v>
      </c>
      <c r="BN1027" t="s">
        <v>220</v>
      </c>
      <c r="BO1027" t="s">
        <v>32</v>
      </c>
      <c r="BP1027" t="s">
        <v>34</v>
      </c>
      <c r="BQ1027" t="s">
        <v>33</v>
      </c>
      <c r="BR1027" t="s">
        <v>339</v>
      </c>
      <c r="BS1027" t="s">
        <v>35</v>
      </c>
      <c r="BT1027" t="s">
        <v>276</v>
      </c>
      <c r="BU1027" t="s">
        <v>340</v>
      </c>
      <c r="BV1027" t="s">
        <v>34</v>
      </c>
      <c r="BW1027" t="s">
        <v>209</v>
      </c>
      <c r="BX1027" t="s">
        <v>197</v>
      </c>
      <c r="BY1027" t="s">
        <v>193</v>
      </c>
      <c r="BZ1027" t="s">
        <v>243</v>
      </c>
      <c r="CA1027" t="s">
        <v>337</v>
      </c>
      <c r="CB1027" t="s">
        <v>1585</v>
      </c>
      <c r="CC1027" t="s">
        <v>1586</v>
      </c>
      <c r="CD1027" t="s">
        <v>5717</v>
      </c>
      <c r="CE1027">
        <v>1</v>
      </c>
      <c r="CF1027">
        <v>0</v>
      </c>
      <c r="CG1027" t="s">
        <v>214</v>
      </c>
      <c r="CH1027" t="s">
        <v>215</v>
      </c>
      <c r="CI1027" t="s">
        <v>215</v>
      </c>
      <c r="CJ1027" t="s">
        <v>197</v>
      </c>
      <c r="CK1027">
        <v>850</v>
      </c>
      <c r="CL1027" t="s">
        <v>216</v>
      </c>
      <c r="CM1027">
        <v>1</v>
      </c>
      <c r="CN1027" t="s">
        <v>199</v>
      </c>
      <c r="CO1027" t="s">
        <v>193</v>
      </c>
      <c r="CP1027">
        <v>6</v>
      </c>
      <c r="CQ1027" t="s">
        <v>193</v>
      </c>
      <c r="CR1027" t="s">
        <v>193</v>
      </c>
      <c r="CS1027" t="s">
        <v>193</v>
      </c>
      <c r="CT1027" t="s">
        <v>193</v>
      </c>
      <c r="CU1027" t="s">
        <v>193</v>
      </c>
      <c r="CV1027" t="s">
        <v>193</v>
      </c>
      <c r="CW1027" t="s">
        <v>1578</v>
      </c>
      <c r="CX1027" t="s">
        <v>217</v>
      </c>
      <c r="CY1027">
        <v>0.875</v>
      </c>
      <c r="CZ1027">
        <v>7.4379999999999997</v>
      </c>
      <c r="DA1027" t="s">
        <v>206</v>
      </c>
      <c r="DB1027" t="s">
        <v>193</v>
      </c>
      <c r="DC1027" t="s">
        <v>193</v>
      </c>
      <c r="DD1027" t="s">
        <v>193</v>
      </c>
      <c r="DE1027" t="s">
        <v>193</v>
      </c>
      <c r="DF1027" t="s">
        <v>193</v>
      </c>
      <c r="DG1027" t="s">
        <v>403</v>
      </c>
      <c r="DH1027" t="s">
        <v>963</v>
      </c>
      <c r="DI1027" t="s">
        <v>350</v>
      </c>
      <c r="DJ1027" t="s">
        <v>375</v>
      </c>
      <c r="DK1027" t="s">
        <v>341</v>
      </c>
      <c r="DL1027" t="s">
        <v>222</v>
      </c>
      <c r="DM1027" t="s">
        <v>222</v>
      </c>
      <c r="DN1027" t="s">
        <v>223</v>
      </c>
      <c r="DO1027" t="s">
        <v>1002</v>
      </c>
      <c r="DP1027">
        <v>99.816000000000003</v>
      </c>
      <c r="DQ1027">
        <v>3.41</v>
      </c>
      <c r="DR1027">
        <v>140.14320000000001</v>
      </c>
      <c r="DS1027">
        <v>0.14319999999999999</v>
      </c>
      <c r="DT1027">
        <v>100.631</v>
      </c>
      <c r="DU1027">
        <v>3.3660000000000001</v>
      </c>
      <c r="DV1027">
        <v>135.4117</v>
      </c>
      <c r="DW1027">
        <v>-4.5883000000000003</v>
      </c>
      <c r="DX1027">
        <v>100.29600000000001</v>
      </c>
      <c r="DY1027">
        <v>3.3839999999999999</v>
      </c>
      <c r="DZ1027">
        <v>142.65809999999999</v>
      </c>
      <c r="EA1027">
        <v>2.6581000000000001</v>
      </c>
      <c r="EB1027">
        <v>100.91200000000001</v>
      </c>
      <c r="EC1027">
        <v>3.351</v>
      </c>
      <c r="ED1027">
        <v>143.8777</v>
      </c>
      <c r="EE1027">
        <v>3.8776999999999999</v>
      </c>
      <c r="EF1027">
        <v>100.91200000000001</v>
      </c>
      <c r="EG1027">
        <v>3.351</v>
      </c>
      <c r="EH1027">
        <v>151.86439999999999</v>
      </c>
      <c r="EI1027">
        <v>11.8644</v>
      </c>
      <c r="EJ1027">
        <v>100.146</v>
      </c>
      <c r="EK1027">
        <v>3.3919999999999999</v>
      </c>
      <c r="EL1027">
        <v>156.85890000000001</v>
      </c>
      <c r="EM1027">
        <v>16.858899999999998</v>
      </c>
      <c r="EN1027">
        <v>101.931</v>
      </c>
      <c r="EO1027">
        <v>3.2970000000000002</v>
      </c>
      <c r="EP1027">
        <v>147.61660000000001</v>
      </c>
      <c r="EQ1027">
        <v>7.6166</v>
      </c>
      <c r="ER1027">
        <v>102.56100000000001</v>
      </c>
      <c r="ES1027">
        <v>3.2639999999999998</v>
      </c>
      <c r="ET1027">
        <v>150.93889999999999</v>
      </c>
      <c r="EU1027">
        <v>10.9389</v>
      </c>
      <c r="EV1027">
        <v>102.73399999999999</v>
      </c>
      <c r="EW1027">
        <v>3.2549999999999999</v>
      </c>
      <c r="EX1027">
        <v>158.2535</v>
      </c>
      <c r="EY1027">
        <v>18.253499999999999</v>
      </c>
      <c r="EZ1027">
        <v>103.97199999999999</v>
      </c>
      <c r="FA1027">
        <v>3.1909999999999998</v>
      </c>
      <c r="FB1027">
        <v>147.25020000000001</v>
      </c>
      <c r="FC1027">
        <v>7.2502000000000004</v>
      </c>
      <c r="FD1027">
        <v>103.97199999999999</v>
      </c>
      <c r="FE1027">
        <v>3.1909999999999998</v>
      </c>
      <c r="FF1027">
        <v>157.91990000000001</v>
      </c>
      <c r="FG1027">
        <v>17.919899999999998</v>
      </c>
      <c r="FH1027">
        <v>14.83</v>
      </c>
      <c r="FI1027">
        <v>-1.4</v>
      </c>
      <c r="FJ1027">
        <v>69.92</v>
      </c>
      <c r="FK1027">
        <v>-0.14000000000000001</v>
      </c>
      <c r="FL1027">
        <v>44.673999999999999</v>
      </c>
      <c r="FM1027">
        <v>-1.32</v>
      </c>
      <c r="FN1027">
        <v>1.4116</v>
      </c>
      <c r="FO1027">
        <v>-0.83020000000000005</v>
      </c>
      <c r="FP1027">
        <v>1.3776999999999999</v>
      </c>
      <c r="FQ1027">
        <v>-1.498</v>
      </c>
      <c r="FR1027">
        <v>1.3978999999999999</v>
      </c>
      <c r="FS1027">
        <v>-1.6068</v>
      </c>
      <c r="FT1027">
        <v>1.5609999999999999</v>
      </c>
      <c r="FU1027">
        <v>-2.4708999999999999</v>
      </c>
      <c r="FV1027">
        <v>2.0110999999999999</v>
      </c>
      <c r="FW1027">
        <v>-2.6503999999999999</v>
      </c>
      <c r="FX1027" t="s">
        <v>1582</v>
      </c>
      <c r="FY1027">
        <v>48855.116000000002</v>
      </c>
    </row>
    <row r="1028" spans="1:181" x14ac:dyDescent="0.35">
      <c r="A1028">
        <v>1031</v>
      </c>
      <c r="B1028" t="s">
        <v>5735</v>
      </c>
      <c r="C1028" t="s">
        <v>5707</v>
      </c>
      <c r="D1028" t="s">
        <v>1587</v>
      </c>
      <c r="E1028" t="s">
        <v>1588</v>
      </c>
      <c r="F1028" t="s">
        <v>232</v>
      </c>
      <c r="G1028" t="s">
        <v>304</v>
      </c>
      <c r="H1028" t="s">
        <v>233</v>
      </c>
      <c r="I1028" t="s">
        <v>304</v>
      </c>
      <c r="J1028" t="s">
        <v>233</v>
      </c>
      <c r="K1028" t="s">
        <v>304</v>
      </c>
      <c r="L1028" t="s">
        <v>234</v>
      </c>
      <c r="M1028">
        <v>6</v>
      </c>
      <c r="N1028" t="s">
        <v>196</v>
      </c>
      <c r="O1028" t="s">
        <v>197</v>
      </c>
      <c r="P1028" t="s">
        <v>198</v>
      </c>
      <c r="Q1028">
        <v>700</v>
      </c>
      <c r="R1028" t="s">
        <v>198</v>
      </c>
      <c r="S1028">
        <v>400</v>
      </c>
      <c r="T1028">
        <v>10</v>
      </c>
      <c r="U1028">
        <v>2</v>
      </c>
      <c r="V1028" t="s">
        <v>199</v>
      </c>
      <c r="W1028" t="s">
        <v>200</v>
      </c>
      <c r="X1028">
        <v>2.5</v>
      </c>
      <c r="Y1028" t="s">
        <v>193</v>
      </c>
      <c r="Z1028" t="s">
        <v>5399</v>
      </c>
      <c r="AA1028" t="s">
        <v>1544</v>
      </c>
      <c r="AB1028">
        <v>98</v>
      </c>
      <c r="AD1028">
        <v>-1</v>
      </c>
      <c r="AE1028" t="s">
        <v>193</v>
      </c>
      <c r="AF1028" t="s">
        <v>193</v>
      </c>
      <c r="AG1028">
        <v>112.5</v>
      </c>
      <c r="AH1028">
        <v>100</v>
      </c>
      <c r="AI1028">
        <v>2</v>
      </c>
      <c r="AJ1028" t="s">
        <v>193</v>
      </c>
      <c r="AK1028" t="s">
        <v>193</v>
      </c>
      <c r="AM1028">
        <v>-2</v>
      </c>
      <c r="AN1028">
        <v>14.5</v>
      </c>
      <c r="AO1028" t="s">
        <v>193</v>
      </c>
      <c r="AP1028">
        <v>4</v>
      </c>
      <c r="AQ1028">
        <v>2.536</v>
      </c>
      <c r="AR1028">
        <v>99.677999999999997</v>
      </c>
      <c r="AS1028" t="s">
        <v>202</v>
      </c>
      <c r="AT1028" t="s">
        <v>203</v>
      </c>
      <c r="AU1028" t="s">
        <v>204</v>
      </c>
      <c r="AV1028" t="s">
        <v>205</v>
      </c>
      <c r="AW1028">
        <v>7</v>
      </c>
      <c r="AX1028">
        <v>6</v>
      </c>
      <c r="AY1028">
        <v>1</v>
      </c>
      <c r="AZ1028" t="s">
        <v>193</v>
      </c>
      <c r="BA1028" t="s">
        <v>206</v>
      </c>
      <c r="BB1028" t="s">
        <v>206</v>
      </c>
      <c r="BC1028" t="s">
        <v>202</v>
      </c>
      <c r="BD1028" t="s">
        <v>202</v>
      </c>
      <c r="BE1028" t="s">
        <v>206</v>
      </c>
      <c r="BF1028" t="s">
        <v>206</v>
      </c>
      <c r="BG1028" t="s">
        <v>238</v>
      </c>
      <c r="BH1028" t="s">
        <v>552</v>
      </c>
      <c r="BI1028">
        <v>2000</v>
      </c>
      <c r="BK1028" t="s">
        <v>206</v>
      </c>
      <c r="BL1028" t="s">
        <v>208</v>
      </c>
      <c r="BM1028" t="s">
        <v>220</v>
      </c>
      <c r="BN1028" t="s">
        <v>478</v>
      </c>
      <c r="BO1028" t="s">
        <v>35</v>
      </c>
      <c r="BP1028" t="s">
        <v>404</v>
      </c>
      <c r="BQ1028" t="s">
        <v>240</v>
      </c>
      <c r="BR1028" t="s">
        <v>341</v>
      </c>
      <c r="BS1028" t="s">
        <v>193</v>
      </c>
      <c r="BT1028" t="s">
        <v>193</v>
      </c>
      <c r="BU1028" t="s">
        <v>193</v>
      </c>
      <c r="BV1028" t="s">
        <v>240</v>
      </c>
      <c r="BW1028" t="s">
        <v>209</v>
      </c>
      <c r="BX1028" t="s">
        <v>197</v>
      </c>
      <c r="BY1028" t="s">
        <v>193</v>
      </c>
      <c r="BZ1028" t="s">
        <v>959</v>
      </c>
      <c r="CA1028" t="s">
        <v>1589</v>
      </c>
      <c r="CB1028" t="s">
        <v>1590</v>
      </c>
      <c r="CC1028" t="s">
        <v>1591</v>
      </c>
      <c r="CD1028" t="s">
        <v>5717</v>
      </c>
      <c r="CE1028">
        <v>1</v>
      </c>
      <c r="CF1028">
        <v>1</v>
      </c>
      <c r="CG1028" t="s">
        <v>214</v>
      </c>
      <c r="CH1028" t="s">
        <v>215</v>
      </c>
      <c r="CI1028" t="s">
        <v>215</v>
      </c>
      <c r="CJ1028" t="s">
        <v>197</v>
      </c>
      <c r="CK1028">
        <v>400</v>
      </c>
      <c r="CL1028" t="s">
        <v>216</v>
      </c>
      <c r="CM1028">
        <v>1</v>
      </c>
      <c r="CN1028" t="s">
        <v>199</v>
      </c>
      <c r="CO1028" t="s">
        <v>193</v>
      </c>
      <c r="CP1028">
        <v>3</v>
      </c>
      <c r="CQ1028" t="s">
        <v>193</v>
      </c>
      <c r="CR1028" t="s">
        <v>193</v>
      </c>
      <c r="CS1028" t="s">
        <v>193</v>
      </c>
      <c r="CT1028" t="s">
        <v>193</v>
      </c>
      <c r="CU1028" t="s">
        <v>193</v>
      </c>
      <c r="CV1028" t="s">
        <v>193</v>
      </c>
      <c r="CW1028" t="s">
        <v>1587</v>
      </c>
      <c r="CX1028" t="s">
        <v>217</v>
      </c>
      <c r="CY1028">
        <v>0.65</v>
      </c>
      <c r="CZ1028">
        <v>2.6</v>
      </c>
      <c r="DA1028" t="s">
        <v>206</v>
      </c>
      <c r="DB1028" t="s">
        <v>193</v>
      </c>
      <c r="DC1028" t="s">
        <v>193</v>
      </c>
      <c r="DD1028" t="s">
        <v>193</v>
      </c>
      <c r="DE1028" t="s">
        <v>193</v>
      </c>
      <c r="DF1028" t="s">
        <v>193</v>
      </c>
      <c r="DG1028" t="s">
        <v>34</v>
      </c>
      <c r="DH1028" t="s">
        <v>375</v>
      </c>
      <c r="DI1028" t="s">
        <v>791</v>
      </c>
      <c r="DJ1028" t="s">
        <v>749</v>
      </c>
      <c r="DK1028" t="s">
        <v>193</v>
      </c>
      <c r="DL1028" t="s">
        <v>222</v>
      </c>
      <c r="DM1028" t="s">
        <v>222</v>
      </c>
      <c r="DN1028" t="s">
        <v>223</v>
      </c>
      <c r="DO1028" t="s">
        <v>1547</v>
      </c>
      <c r="DP1028">
        <v>101.489</v>
      </c>
      <c r="DQ1028">
        <v>2.33</v>
      </c>
      <c r="DR1028">
        <v>118.1499</v>
      </c>
      <c r="DS1028">
        <v>20.149899999999999</v>
      </c>
      <c r="DT1028">
        <v>103.19199999999999</v>
      </c>
      <c r="DU1028">
        <v>2.1389999999999998</v>
      </c>
      <c r="DV1028">
        <v>97.584999999999994</v>
      </c>
      <c r="DW1028">
        <v>-0.41499999999999998</v>
      </c>
      <c r="DX1028">
        <v>103.244</v>
      </c>
      <c r="DY1028">
        <v>2.133</v>
      </c>
      <c r="DZ1028">
        <v>113.4165</v>
      </c>
      <c r="EA1028">
        <v>15.416499999999999</v>
      </c>
      <c r="EB1028">
        <v>103.244</v>
      </c>
      <c r="EC1028">
        <v>2.133</v>
      </c>
      <c r="ED1028">
        <v>108.0924</v>
      </c>
      <c r="EE1028">
        <v>10.0924</v>
      </c>
      <c r="EF1028">
        <v>103.244</v>
      </c>
      <c r="EG1028">
        <v>2.133</v>
      </c>
      <c r="EH1028">
        <v>122.1461</v>
      </c>
      <c r="EI1028">
        <v>24.146100000000001</v>
      </c>
      <c r="EJ1028">
        <v>103.244</v>
      </c>
      <c r="EK1028">
        <v>2.133</v>
      </c>
      <c r="EL1028">
        <v>137.0924</v>
      </c>
      <c r="EM1028">
        <v>39.092399999999998</v>
      </c>
      <c r="EN1028">
        <v>103.244</v>
      </c>
      <c r="EO1028">
        <v>2.133</v>
      </c>
      <c r="EP1028">
        <v>159.25040000000001</v>
      </c>
      <c r="EQ1028">
        <v>61.250399999999999</v>
      </c>
      <c r="ER1028">
        <v>103.244</v>
      </c>
      <c r="ES1028">
        <v>2.133</v>
      </c>
      <c r="ET1028">
        <v>133.02070000000001</v>
      </c>
      <c r="EU1028">
        <v>35.020699999999998</v>
      </c>
      <c r="EV1028">
        <v>103.244</v>
      </c>
      <c r="EW1028">
        <v>2.133</v>
      </c>
      <c r="EX1028">
        <v>126.363</v>
      </c>
      <c r="EY1028">
        <v>28.363</v>
      </c>
      <c r="EZ1028">
        <v>103.244</v>
      </c>
      <c r="FA1028">
        <v>2.133</v>
      </c>
      <c r="FB1028">
        <v>132.93430000000001</v>
      </c>
      <c r="FC1028">
        <v>34.9343</v>
      </c>
      <c r="FD1028">
        <v>103.244</v>
      </c>
      <c r="FE1028">
        <v>2.133</v>
      </c>
      <c r="FF1028">
        <v>117.2855</v>
      </c>
      <c r="FG1028">
        <v>19.285499999999999</v>
      </c>
      <c r="FH1028">
        <v>14.83</v>
      </c>
      <c r="FI1028">
        <v>-1.4</v>
      </c>
      <c r="FJ1028">
        <v>69.92</v>
      </c>
      <c r="FK1028">
        <v>-0.14000000000000001</v>
      </c>
      <c r="FL1028">
        <v>44.673999999999999</v>
      </c>
      <c r="FM1028">
        <v>-1.32</v>
      </c>
      <c r="FN1028">
        <v>1.4116</v>
      </c>
      <c r="FO1028">
        <v>-0.83020000000000005</v>
      </c>
      <c r="FP1028">
        <v>1.3776999999999999</v>
      </c>
      <c r="FQ1028">
        <v>-1.498</v>
      </c>
      <c r="FR1028">
        <v>1.3978999999999999</v>
      </c>
      <c r="FS1028">
        <v>-1.6068</v>
      </c>
      <c r="FT1028">
        <v>1.5609999999999999</v>
      </c>
      <c r="FU1028">
        <v>-2.4708999999999999</v>
      </c>
      <c r="FV1028">
        <v>2.0110999999999999</v>
      </c>
      <c r="FW1028">
        <v>-2.6503999999999999</v>
      </c>
      <c r="FX1028" t="s">
        <v>1592</v>
      </c>
      <c r="FY1028">
        <v>13459.256799999999</v>
      </c>
    </row>
    <row r="1029" spans="1:181" x14ac:dyDescent="0.35">
      <c r="A1029">
        <v>1032</v>
      </c>
      <c r="B1029" t="s">
        <v>5735</v>
      </c>
      <c r="C1029" t="s">
        <v>5707</v>
      </c>
      <c r="D1029" t="s">
        <v>1587</v>
      </c>
      <c r="E1029" t="s">
        <v>1588</v>
      </c>
      <c r="F1029" t="s">
        <v>232</v>
      </c>
      <c r="G1029" t="s">
        <v>304</v>
      </c>
      <c r="H1029" t="s">
        <v>233</v>
      </c>
      <c r="I1029" t="s">
        <v>304</v>
      </c>
      <c r="J1029" t="s">
        <v>233</v>
      </c>
      <c r="K1029" t="s">
        <v>304</v>
      </c>
      <c r="L1029" t="s">
        <v>234</v>
      </c>
      <c r="M1029" t="s">
        <v>193</v>
      </c>
      <c r="N1029" t="s">
        <v>196</v>
      </c>
      <c r="O1029" t="s">
        <v>197</v>
      </c>
      <c r="P1029" t="s">
        <v>198</v>
      </c>
      <c r="Q1029">
        <v>700</v>
      </c>
      <c r="R1029" t="s">
        <v>198</v>
      </c>
      <c r="S1029">
        <v>300</v>
      </c>
      <c r="T1029">
        <v>30</v>
      </c>
      <c r="U1029">
        <v>2</v>
      </c>
      <c r="V1029" t="s">
        <v>199</v>
      </c>
      <c r="W1029" t="s">
        <v>200</v>
      </c>
      <c r="X1029">
        <v>3.1</v>
      </c>
      <c r="Y1029" t="s">
        <v>193</v>
      </c>
      <c r="Z1029" t="s">
        <v>5581</v>
      </c>
      <c r="AA1029" t="s">
        <v>999</v>
      </c>
      <c r="AB1029">
        <v>120</v>
      </c>
      <c r="AD1029">
        <v>-1</v>
      </c>
      <c r="AE1029" t="s">
        <v>193</v>
      </c>
      <c r="AF1029" t="s">
        <v>193</v>
      </c>
      <c r="AG1029">
        <v>132.5</v>
      </c>
      <c r="AH1029">
        <v>120</v>
      </c>
      <c r="AI1029">
        <v>0</v>
      </c>
      <c r="AJ1029" t="s">
        <v>193</v>
      </c>
      <c r="AK1029" t="s">
        <v>193</v>
      </c>
      <c r="AM1029">
        <v>-2</v>
      </c>
      <c r="AN1029">
        <v>12.5</v>
      </c>
      <c r="AO1029" t="s">
        <v>193</v>
      </c>
      <c r="AP1029">
        <v>1.75</v>
      </c>
      <c r="AQ1029">
        <v>3.2050000000000001</v>
      </c>
      <c r="AR1029">
        <v>97.977999999999994</v>
      </c>
      <c r="AS1029" t="s">
        <v>202</v>
      </c>
      <c r="AT1029" t="s">
        <v>203</v>
      </c>
      <c r="AU1029" t="s">
        <v>204</v>
      </c>
      <c r="AV1029" t="s">
        <v>205</v>
      </c>
      <c r="AW1029">
        <v>7</v>
      </c>
      <c r="AX1029">
        <v>6</v>
      </c>
      <c r="AY1029">
        <v>1</v>
      </c>
      <c r="AZ1029" t="s">
        <v>193</v>
      </c>
      <c r="BA1029" t="s">
        <v>206</v>
      </c>
      <c r="BB1029" t="s">
        <v>206</v>
      </c>
      <c r="BC1029" t="s">
        <v>202</v>
      </c>
      <c r="BD1029" t="s">
        <v>202</v>
      </c>
      <c r="BE1029" t="s">
        <v>206</v>
      </c>
      <c r="BF1029" t="s">
        <v>206</v>
      </c>
      <c r="BG1029" t="s">
        <v>238</v>
      </c>
      <c r="BH1029" t="s">
        <v>552</v>
      </c>
      <c r="BI1029">
        <v>2000</v>
      </c>
      <c r="BK1029" t="s">
        <v>206</v>
      </c>
      <c r="BL1029" t="s">
        <v>208</v>
      </c>
      <c r="BM1029" t="s">
        <v>220</v>
      </c>
      <c r="BN1029" t="s">
        <v>478</v>
      </c>
      <c r="BO1029" t="s">
        <v>35</v>
      </c>
      <c r="BP1029" t="s">
        <v>404</v>
      </c>
      <c r="BQ1029" t="s">
        <v>240</v>
      </c>
      <c r="BR1029" t="s">
        <v>341</v>
      </c>
      <c r="BS1029" t="s">
        <v>193</v>
      </c>
      <c r="BT1029" t="s">
        <v>193</v>
      </c>
      <c r="BU1029" t="s">
        <v>193</v>
      </c>
      <c r="BV1029" t="s">
        <v>240</v>
      </c>
      <c r="BW1029" t="s">
        <v>209</v>
      </c>
      <c r="BX1029" t="s">
        <v>197</v>
      </c>
      <c r="BY1029" t="s">
        <v>193</v>
      </c>
      <c r="BZ1029" t="s">
        <v>959</v>
      </c>
      <c r="CA1029" t="s">
        <v>1589</v>
      </c>
      <c r="CB1029" t="s">
        <v>1593</v>
      </c>
      <c r="CC1029" t="s">
        <v>1594</v>
      </c>
      <c r="CD1029" t="s">
        <v>5717</v>
      </c>
      <c r="CE1029">
        <v>1</v>
      </c>
      <c r="CF1029">
        <v>0</v>
      </c>
      <c r="CG1029" t="s">
        <v>214</v>
      </c>
      <c r="CH1029" t="s">
        <v>215</v>
      </c>
      <c r="CI1029" t="s">
        <v>215</v>
      </c>
      <c r="CJ1029" t="s">
        <v>197</v>
      </c>
      <c r="CK1029">
        <v>300</v>
      </c>
      <c r="CL1029" t="s">
        <v>216</v>
      </c>
      <c r="CM1029">
        <v>1</v>
      </c>
      <c r="CN1029" t="s">
        <v>199</v>
      </c>
      <c r="CO1029" t="s">
        <v>193</v>
      </c>
      <c r="CP1029">
        <v>6</v>
      </c>
      <c r="CQ1029" t="s">
        <v>193</v>
      </c>
      <c r="CR1029" t="s">
        <v>193</v>
      </c>
      <c r="CS1029" t="s">
        <v>193</v>
      </c>
      <c r="CT1029" t="s">
        <v>193</v>
      </c>
      <c r="CU1029" t="s">
        <v>193</v>
      </c>
      <c r="CV1029" t="s">
        <v>193</v>
      </c>
      <c r="CW1029" t="s">
        <v>1587</v>
      </c>
      <c r="CX1029" t="s">
        <v>217</v>
      </c>
      <c r="CY1029">
        <v>0.875</v>
      </c>
      <c r="CZ1029">
        <v>2.625</v>
      </c>
      <c r="DA1029" t="s">
        <v>206</v>
      </c>
      <c r="DB1029" t="s">
        <v>193</v>
      </c>
      <c r="DC1029" t="s">
        <v>193</v>
      </c>
      <c r="DD1029" t="s">
        <v>193</v>
      </c>
      <c r="DE1029" t="s">
        <v>193</v>
      </c>
      <c r="DF1029" t="s">
        <v>193</v>
      </c>
      <c r="DG1029" t="s">
        <v>34</v>
      </c>
      <c r="DH1029" t="s">
        <v>375</v>
      </c>
      <c r="DI1029" t="s">
        <v>791</v>
      </c>
      <c r="DJ1029" t="s">
        <v>749</v>
      </c>
      <c r="DK1029" t="s">
        <v>193</v>
      </c>
      <c r="DL1029" t="s">
        <v>222</v>
      </c>
      <c r="DM1029" t="s">
        <v>222</v>
      </c>
      <c r="DN1029" t="s">
        <v>223</v>
      </c>
      <c r="DO1029" t="s">
        <v>1002</v>
      </c>
      <c r="DP1029">
        <v>101.85</v>
      </c>
      <c r="DQ1029">
        <v>3.0049999999999999</v>
      </c>
      <c r="DR1029">
        <v>133.2535</v>
      </c>
      <c r="DS1029">
        <v>13.253500000000001</v>
      </c>
      <c r="DT1029">
        <v>100.642</v>
      </c>
      <c r="DU1029">
        <v>3.0670000000000002</v>
      </c>
      <c r="DV1029">
        <v>134.8502</v>
      </c>
      <c r="DW1029">
        <v>14.850199999999999</v>
      </c>
      <c r="DX1029">
        <v>100.642</v>
      </c>
      <c r="DY1029">
        <v>3.0670000000000002</v>
      </c>
      <c r="DZ1029">
        <v>145.51990000000001</v>
      </c>
      <c r="EA1029">
        <v>25.5199</v>
      </c>
      <c r="EB1029">
        <v>100.642</v>
      </c>
      <c r="EC1029">
        <v>3.0670000000000002</v>
      </c>
      <c r="ED1029">
        <v>136.7088</v>
      </c>
      <c r="EE1029">
        <v>16.7088</v>
      </c>
      <c r="EF1029">
        <v>100.642</v>
      </c>
      <c r="EG1029">
        <v>3.0670000000000002</v>
      </c>
      <c r="EH1029">
        <v>152.80090000000001</v>
      </c>
      <c r="EI1029">
        <v>32.800899999999999</v>
      </c>
      <c r="EJ1029">
        <v>100.642</v>
      </c>
      <c r="EK1029">
        <v>3.0670000000000002</v>
      </c>
      <c r="EL1029">
        <v>177.9862</v>
      </c>
      <c r="EM1029">
        <v>57.986199999999997</v>
      </c>
      <c r="EN1029">
        <v>100.642</v>
      </c>
      <c r="EO1029">
        <v>3.0670000000000002</v>
      </c>
      <c r="EP1029">
        <v>206.3467</v>
      </c>
      <c r="EQ1029">
        <v>86.346699999999998</v>
      </c>
      <c r="ER1029">
        <v>100.642</v>
      </c>
      <c r="ES1029">
        <v>3.0670000000000002</v>
      </c>
      <c r="ET1029">
        <v>178.00049999999999</v>
      </c>
      <c r="EU1029">
        <v>58.000500000000002</v>
      </c>
      <c r="EV1029">
        <v>100.642</v>
      </c>
      <c r="EW1029">
        <v>3.0670000000000002</v>
      </c>
      <c r="EX1029">
        <v>166.3115</v>
      </c>
      <c r="EY1029">
        <v>46.311500000000002</v>
      </c>
      <c r="EZ1029">
        <v>100.642</v>
      </c>
      <c r="FA1029">
        <v>3.0670000000000002</v>
      </c>
      <c r="FB1029">
        <v>161.69579999999999</v>
      </c>
      <c r="FC1029">
        <v>41.695799999999998</v>
      </c>
      <c r="FD1029">
        <v>100.642</v>
      </c>
      <c r="FE1029">
        <v>3.0670000000000002</v>
      </c>
      <c r="FF1029">
        <v>151.30789999999999</v>
      </c>
      <c r="FG1029">
        <v>31.3079</v>
      </c>
      <c r="FH1029">
        <v>14.83</v>
      </c>
      <c r="FI1029">
        <v>-1.4</v>
      </c>
      <c r="FJ1029">
        <v>69.92</v>
      </c>
      <c r="FK1029">
        <v>-0.14000000000000001</v>
      </c>
      <c r="FL1029">
        <v>44.673999999999999</v>
      </c>
      <c r="FM1029">
        <v>-1.32</v>
      </c>
      <c r="FN1029">
        <v>1.4116</v>
      </c>
      <c r="FO1029">
        <v>-0.83020000000000005</v>
      </c>
      <c r="FP1029">
        <v>1.3776999999999999</v>
      </c>
      <c r="FQ1029">
        <v>-1.498</v>
      </c>
      <c r="FR1029">
        <v>1.3978999999999999</v>
      </c>
      <c r="FS1029">
        <v>-1.6068</v>
      </c>
      <c r="FT1029">
        <v>1.5609999999999999</v>
      </c>
      <c r="FU1029">
        <v>-2.4708999999999999</v>
      </c>
      <c r="FV1029">
        <v>2.0110999999999999</v>
      </c>
      <c r="FW1029">
        <v>-2.6503999999999999</v>
      </c>
      <c r="FX1029" t="s">
        <v>1592</v>
      </c>
      <c r="FY1029">
        <v>13459.256799999999</v>
      </c>
    </row>
    <row r="1030" spans="1:181" x14ac:dyDescent="0.35">
      <c r="A1030">
        <v>1033</v>
      </c>
      <c r="B1030" t="s">
        <v>5735</v>
      </c>
      <c r="C1030" t="s">
        <v>5714</v>
      </c>
      <c r="D1030" t="s">
        <v>1595</v>
      </c>
      <c r="E1030" t="s">
        <v>1596</v>
      </c>
      <c r="F1030" t="s">
        <v>232</v>
      </c>
      <c r="G1030" t="s">
        <v>304</v>
      </c>
      <c r="H1030" t="s">
        <v>285</v>
      </c>
      <c r="I1030" t="s">
        <v>304</v>
      </c>
      <c r="J1030" t="s">
        <v>285</v>
      </c>
      <c r="K1030" t="s">
        <v>304</v>
      </c>
      <c r="L1030" t="s">
        <v>610</v>
      </c>
      <c r="M1030">
        <v>3</v>
      </c>
      <c r="N1030" t="s">
        <v>196</v>
      </c>
      <c r="O1030" t="s">
        <v>197</v>
      </c>
      <c r="P1030" t="s">
        <v>198</v>
      </c>
      <c r="Q1030">
        <v>600</v>
      </c>
      <c r="R1030" t="s">
        <v>198</v>
      </c>
      <c r="S1030">
        <v>600</v>
      </c>
      <c r="T1030">
        <v>30</v>
      </c>
      <c r="U1030">
        <v>1</v>
      </c>
      <c r="V1030" t="s">
        <v>199</v>
      </c>
      <c r="W1030" t="s">
        <v>200</v>
      </c>
      <c r="X1030">
        <v>3.45</v>
      </c>
      <c r="Y1030" t="s">
        <v>193</v>
      </c>
      <c r="Z1030" t="s">
        <v>5581</v>
      </c>
      <c r="AA1030" t="s">
        <v>999</v>
      </c>
      <c r="AB1030">
        <v>150</v>
      </c>
      <c r="AD1030" t="s">
        <v>193</v>
      </c>
      <c r="AE1030" t="s">
        <v>193</v>
      </c>
      <c r="AF1030" t="s">
        <v>193</v>
      </c>
      <c r="AG1030">
        <v>165</v>
      </c>
      <c r="AH1030">
        <v>150</v>
      </c>
      <c r="AI1030">
        <v>3</v>
      </c>
      <c r="AJ1030" t="s">
        <v>193</v>
      </c>
      <c r="AK1030" t="s">
        <v>193</v>
      </c>
      <c r="AM1030">
        <v>0</v>
      </c>
      <c r="AN1030">
        <v>15</v>
      </c>
      <c r="AO1030" t="s">
        <v>193</v>
      </c>
      <c r="AP1030" t="s">
        <v>299</v>
      </c>
      <c r="AQ1030">
        <v>3.5009999999999999</v>
      </c>
      <c r="AR1030">
        <v>99.058000000000007</v>
      </c>
      <c r="AS1030" t="s">
        <v>202</v>
      </c>
      <c r="AT1030" t="s">
        <v>290</v>
      </c>
      <c r="AU1030" t="s">
        <v>204</v>
      </c>
      <c r="AV1030" t="s">
        <v>205</v>
      </c>
      <c r="AW1030">
        <v>3</v>
      </c>
      <c r="AX1030">
        <v>2</v>
      </c>
      <c r="AY1030">
        <v>1</v>
      </c>
      <c r="AZ1030" t="s">
        <v>193</v>
      </c>
      <c r="BA1030" t="s">
        <v>202</v>
      </c>
      <c r="BB1030" t="s">
        <v>206</v>
      </c>
      <c r="BC1030" t="s">
        <v>202</v>
      </c>
      <c r="BD1030" t="s">
        <v>202</v>
      </c>
      <c r="BE1030" t="s">
        <v>206</v>
      </c>
      <c r="BF1030" t="s">
        <v>206</v>
      </c>
      <c r="BG1030" t="s">
        <v>238</v>
      </c>
      <c r="BH1030" t="s">
        <v>1597</v>
      </c>
      <c r="BI1030">
        <v>2000</v>
      </c>
      <c r="BK1030" t="s">
        <v>206</v>
      </c>
      <c r="BL1030" t="s">
        <v>208</v>
      </c>
      <c r="BM1030" t="s">
        <v>29</v>
      </c>
      <c r="BN1030" t="s">
        <v>267</v>
      </c>
      <c r="BO1030" t="s">
        <v>193</v>
      </c>
      <c r="BP1030" t="s">
        <v>193</v>
      </c>
      <c r="BQ1030" t="s">
        <v>193</v>
      </c>
      <c r="BR1030" t="s">
        <v>193</v>
      </c>
      <c r="BS1030" t="s">
        <v>193</v>
      </c>
      <c r="BT1030" t="s">
        <v>193</v>
      </c>
      <c r="BU1030" t="s">
        <v>193</v>
      </c>
      <c r="BV1030" t="s">
        <v>29</v>
      </c>
      <c r="BW1030" t="s">
        <v>209</v>
      </c>
      <c r="BX1030" t="s">
        <v>197</v>
      </c>
      <c r="BY1030" t="s">
        <v>193</v>
      </c>
      <c r="BZ1030" t="s">
        <v>959</v>
      </c>
      <c r="CA1030" t="s">
        <v>1598</v>
      </c>
      <c r="CB1030" t="s">
        <v>1599</v>
      </c>
      <c r="CC1030" t="s">
        <v>1600</v>
      </c>
      <c r="CD1030" t="s">
        <v>5717</v>
      </c>
      <c r="CE1030">
        <v>1</v>
      </c>
      <c r="CF1030">
        <v>1</v>
      </c>
      <c r="CG1030" t="s">
        <v>581</v>
      </c>
      <c r="CH1030" t="s">
        <v>581</v>
      </c>
      <c r="CI1030" t="s">
        <v>581</v>
      </c>
      <c r="CJ1030" t="s">
        <v>197</v>
      </c>
      <c r="CK1030">
        <v>600</v>
      </c>
      <c r="CL1030" t="s">
        <v>216</v>
      </c>
      <c r="CM1030">
        <v>1</v>
      </c>
      <c r="CN1030" t="s">
        <v>199</v>
      </c>
      <c r="CO1030" t="s">
        <v>193</v>
      </c>
      <c r="CP1030">
        <v>6</v>
      </c>
      <c r="CQ1030" t="s">
        <v>193</v>
      </c>
      <c r="CR1030" t="s">
        <v>193</v>
      </c>
      <c r="CS1030" t="s">
        <v>193</v>
      </c>
      <c r="CT1030" t="s">
        <v>193</v>
      </c>
      <c r="CU1030" t="s">
        <v>193</v>
      </c>
      <c r="CV1030" t="s">
        <v>193</v>
      </c>
      <c r="CW1030" t="s">
        <v>1595</v>
      </c>
      <c r="CX1030" t="s">
        <v>217</v>
      </c>
      <c r="CY1030">
        <v>0.875</v>
      </c>
      <c r="CZ1030">
        <v>5.25</v>
      </c>
      <c r="DA1030" t="s">
        <v>206</v>
      </c>
      <c r="DB1030" t="s">
        <v>193</v>
      </c>
      <c r="DC1030" t="s">
        <v>193</v>
      </c>
      <c r="DD1030" t="s">
        <v>193</v>
      </c>
      <c r="DE1030" t="s">
        <v>193</v>
      </c>
      <c r="DF1030" t="s">
        <v>193</v>
      </c>
      <c r="DG1030" t="s">
        <v>26</v>
      </c>
      <c r="DH1030" t="s">
        <v>1601</v>
      </c>
      <c r="DI1030" t="s">
        <v>890</v>
      </c>
      <c r="DJ1030" t="s">
        <v>33</v>
      </c>
      <c r="DK1030" t="s">
        <v>350</v>
      </c>
      <c r="DL1030" t="s">
        <v>222</v>
      </c>
      <c r="DM1030" t="s">
        <v>222</v>
      </c>
      <c r="DN1030" t="s">
        <v>223</v>
      </c>
      <c r="DO1030" t="s">
        <v>1002</v>
      </c>
      <c r="DP1030">
        <v>100.108</v>
      </c>
      <c r="DQ1030">
        <v>3.444</v>
      </c>
      <c r="DR1030">
        <v>143.21170000000001</v>
      </c>
      <c r="DS1030">
        <v>-6.7882999999999996</v>
      </c>
      <c r="DT1030">
        <v>99.131</v>
      </c>
      <c r="DU1030">
        <v>3.4969999999999999</v>
      </c>
      <c r="DV1030">
        <v>153.9581</v>
      </c>
      <c r="DW1030">
        <v>3.9581</v>
      </c>
      <c r="DX1030">
        <v>99.991</v>
      </c>
      <c r="DY1030">
        <v>3.4510000000000001</v>
      </c>
      <c r="DZ1030">
        <v>153.8777</v>
      </c>
      <c r="EA1030">
        <v>3.8776999999999999</v>
      </c>
      <c r="EB1030">
        <v>99.218000000000004</v>
      </c>
      <c r="EC1030">
        <v>3.492</v>
      </c>
      <c r="ED1030">
        <v>165.96440000000001</v>
      </c>
      <c r="EE1030">
        <v>15.964399999999999</v>
      </c>
      <c r="EF1030">
        <v>98.763999999999996</v>
      </c>
      <c r="EG1030">
        <v>3.5169999999999999</v>
      </c>
      <c r="EH1030">
        <v>169.35890000000001</v>
      </c>
      <c r="EI1030">
        <v>19.358899999999998</v>
      </c>
      <c r="EJ1030">
        <v>99.186999999999998</v>
      </c>
      <c r="EK1030">
        <v>3.4940000000000002</v>
      </c>
      <c r="EL1030">
        <v>167.31659999999999</v>
      </c>
      <c r="EM1030">
        <v>17.316600000000001</v>
      </c>
      <c r="EN1030">
        <v>99.039000000000001</v>
      </c>
      <c r="EO1030">
        <v>3.5019999999999998</v>
      </c>
      <c r="EP1030">
        <v>174.7389</v>
      </c>
      <c r="EQ1030">
        <v>24.738900000000001</v>
      </c>
      <c r="ER1030">
        <v>99.039000000000001</v>
      </c>
      <c r="ES1030">
        <v>3.5019999999999998</v>
      </c>
      <c r="ET1030">
        <v>182.95349999999999</v>
      </c>
      <c r="EU1030">
        <v>32.953499999999998</v>
      </c>
      <c r="EV1030">
        <v>99.597999999999999</v>
      </c>
      <c r="EW1030">
        <v>3.472</v>
      </c>
      <c r="EX1030">
        <v>175.3502</v>
      </c>
      <c r="EY1030">
        <v>25.350200000000001</v>
      </c>
      <c r="EZ1030">
        <v>99.722999999999999</v>
      </c>
      <c r="FA1030">
        <v>3.4649999999999999</v>
      </c>
      <c r="FB1030">
        <v>185.31989999999999</v>
      </c>
      <c r="FC1030">
        <v>35.319899999999997</v>
      </c>
      <c r="FD1030">
        <v>99.722999999999999</v>
      </c>
      <c r="FE1030">
        <v>3.4649999999999999</v>
      </c>
      <c r="FF1030">
        <v>176.50880000000001</v>
      </c>
      <c r="FG1030">
        <v>26.508800000000001</v>
      </c>
      <c r="FH1030">
        <v>14.83</v>
      </c>
      <c r="FI1030">
        <v>-1.4</v>
      </c>
      <c r="FJ1030">
        <v>69.92</v>
      </c>
      <c r="FK1030">
        <v>-0.14000000000000001</v>
      </c>
      <c r="FL1030">
        <v>44.673999999999999</v>
      </c>
      <c r="FM1030">
        <v>-1.32</v>
      </c>
      <c r="FN1030">
        <v>1.4116</v>
      </c>
      <c r="FO1030">
        <v>-0.83020000000000005</v>
      </c>
      <c r="FP1030">
        <v>1.3776999999999999</v>
      </c>
      <c r="FQ1030">
        <v>-1.498</v>
      </c>
      <c r="FR1030">
        <v>1.3978999999999999</v>
      </c>
      <c r="FS1030">
        <v>-1.6068</v>
      </c>
      <c r="FT1030">
        <v>1.5609999999999999</v>
      </c>
      <c r="FU1030">
        <v>-2.4708999999999999</v>
      </c>
      <c r="FV1030">
        <v>2.0110999999999999</v>
      </c>
      <c r="FW1030">
        <v>-2.6503999999999999</v>
      </c>
      <c r="FX1030" t="s">
        <v>1602</v>
      </c>
      <c r="FY1030">
        <v>388141.8468</v>
      </c>
    </row>
    <row r="1031" spans="1:181" x14ac:dyDescent="0.35">
      <c r="A1031">
        <v>1034</v>
      </c>
      <c r="B1031" t="s">
        <v>5735</v>
      </c>
      <c r="C1031" t="s">
        <v>5714</v>
      </c>
      <c r="D1031" t="s">
        <v>1603</v>
      </c>
      <c r="E1031" t="s">
        <v>1604</v>
      </c>
      <c r="F1031" t="s">
        <v>232</v>
      </c>
      <c r="G1031" t="s">
        <v>193</v>
      </c>
      <c r="H1031" t="s">
        <v>285</v>
      </c>
      <c r="I1031" t="s">
        <v>193</v>
      </c>
      <c r="J1031" t="s">
        <v>316</v>
      </c>
      <c r="K1031" t="s">
        <v>193</v>
      </c>
      <c r="L1031" t="s">
        <v>1170</v>
      </c>
      <c r="M1031">
        <v>3</v>
      </c>
      <c r="N1031" t="s">
        <v>196</v>
      </c>
      <c r="O1031" t="s">
        <v>197</v>
      </c>
      <c r="P1031" t="s">
        <v>198</v>
      </c>
      <c r="Q1031">
        <v>5000</v>
      </c>
      <c r="R1031" t="s">
        <v>198</v>
      </c>
      <c r="S1031">
        <v>500</v>
      </c>
      <c r="T1031">
        <v>5</v>
      </c>
      <c r="U1031">
        <v>5</v>
      </c>
      <c r="V1031" t="s">
        <v>199</v>
      </c>
      <c r="W1031" t="s">
        <v>200</v>
      </c>
      <c r="X1031">
        <v>1.9</v>
      </c>
      <c r="Y1031" t="s">
        <v>193</v>
      </c>
      <c r="Z1031" t="s">
        <v>5737</v>
      </c>
      <c r="AA1031" t="s">
        <v>1264</v>
      </c>
      <c r="AB1031">
        <v>55</v>
      </c>
      <c r="AD1031">
        <v>-2</v>
      </c>
      <c r="AE1031" t="s">
        <v>193</v>
      </c>
      <c r="AF1031" t="s">
        <v>193</v>
      </c>
      <c r="AG1031">
        <v>77.5</v>
      </c>
      <c r="AH1031">
        <v>60</v>
      </c>
      <c r="AI1031">
        <v>5</v>
      </c>
      <c r="AJ1031" t="s">
        <v>193</v>
      </c>
      <c r="AK1031" t="s">
        <v>193</v>
      </c>
      <c r="AM1031">
        <v>0</v>
      </c>
      <c r="AN1031">
        <v>22.5</v>
      </c>
      <c r="AO1031" t="s">
        <v>193</v>
      </c>
      <c r="AP1031">
        <v>5.6</v>
      </c>
      <c r="AQ1031">
        <v>1.9430000000000001</v>
      </c>
      <c r="AR1031">
        <v>99.796000000000006</v>
      </c>
      <c r="AS1031" t="s">
        <v>202</v>
      </c>
      <c r="AT1031" t="s">
        <v>203</v>
      </c>
      <c r="AU1031" t="s">
        <v>204</v>
      </c>
      <c r="AV1031" t="s">
        <v>958</v>
      </c>
      <c r="AW1031">
        <v>8</v>
      </c>
      <c r="AX1031">
        <v>4</v>
      </c>
      <c r="AY1031">
        <v>4</v>
      </c>
      <c r="AZ1031" t="s">
        <v>193</v>
      </c>
      <c r="BA1031" t="s">
        <v>202</v>
      </c>
      <c r="BB1031" t="s">
        <v>206</v>
      </c>
      <c r="BC1031" t="s">
        <v>202</v>
      </c>
      <c r="BD1031" t="s">
        <v>202</v>
      </c>
      <c r="BE1031" t="s">
        <v>206</v>
      </c>
      <c r="BF1031" t="s">
        <v>206</v>
      </c>
      <c r="BG1031" t="s">
        <v>238</v>
      </c>
      <c r="BH1031" t="s">
        <v>193</v>
      </c>
      <c r="BI1031">
        <v>2000</v>
      </c>
      <c r="BK1031" t="s">
        <v>206</v>
      </c>
      <c r="BL1031" t="s">
        <v>218</v>
      </c>
      <c r="BM1031" t="s">
        <v>220</v>
      </c>
      <c r="BN1031" t="s">
        <v>30</v>
      </c>
      <c r="BO1031" t="s">
        <v>34</v>
      </c>
      <c r="BP1031" t="s">
        <v>208</v>
      </c>
      <c r="BQ1031" t="s">
        <v>32</v>
      </c>
      <c r="BR1031" t="s">
        <v>31</v>
      </c>
      <c r="BS1031" t="s">
        <v>33</v>
      </c>
      <c r="BT1031" t="s">
        <v>193</v>
      </c>
      <c r="BU1031" t="s">
        <v>193</v>
      </c>
      <c r="BV1031" t="s">
        <v>220</v>
      </c>
      <c r="BW1031" t="s">
        <v>209</v>
      </c>
      <c r="BX1031" t="s">
        <v>197</v>
      </c>
      <c r="BY1031" t="s">
        <v>193</v>
      </c>
      <c r="BZ1031" t="s">
        <v>1362</v>
      </c>
      <c r="CA1031" t="s">
        <v>1605</v>
      </c>
      <c r="CB1031" t="s">
        <v>1606</v>
      </c>
      <c r="CC1031" t="s">
        <v>1607</v>
      </c>
      <c r="CD1031" t="s">
        <v>5717</v>
      </c>
      <c r="CE1031">
        <v>1</v>
      </c>
      <c r="CF1031">
        <v>1</v>
      </c>
      <c r="CG1031" t="s">
        <v>214</v>
      </c>
      <c r="CH1031" t="s">
        <v>215</v>
      </c>
      <c r="CI1031" t="s">
        <v>215</v>
      </c>
      <c r="CJ1031" t="s">
        <v>197</v>
      </c>
      <c r="CK1031">
        <v>500</v>
      </c>
      <c r="CL1031" t="s">
        <v>216</v>
      </c>
      <c r="CM1031">
        <v>1</v>
      </c>
      <c r="CN1031" t="s">
        <v>199</v>
      </c>
      <c r="CO1031" t="s">
        <v>193</v>
      </c>
      <c r="CP1031">
        <v>1</v>
      </c>
      <c r="CQ1031" t="s">
        <v>193</v>
      </c>
      <c r="CR1031" t="s">
        <v>193</v>
      </c>
      <c r="CS1031" t="s">
        <v>193</v>
      </c>
      <c r="CT1031" t="s">
        <v>193</v>
      </c>
      <c r="CU1031" t="s">
        <v>193</v>
      </c>
      <c r="CV1031" t="s">
        <v>193</v>
      </c>
      <c r="CW1031" t="s">
        <v>1603</v>
      </c>
      <c r="CX1031" t="s">
        <v>217</v>
      </c>
      <c r="CY1031">
        <v>0.35</v>
      </c>
      <c r="CZ1031">
        <v>1.75</v>
      </c>
      <c r="DA1031" t="s">
        <v>206</v>
      </c>
      <c r="DB1031" t="s">
        <v>193</v>
      </c>
      <c r="DC1031" t="s">
        <v>193</v>
      </c>
      <c r="DD1031" t="s">
        <v>193</v>
      </c>
      <c r="DE1031" t="s">
        <v>193</v>
      </c>
      <c r="DF1031" t="s">
        <v>193</v>
      </c>
      <c r="DG1031" t="s">
        <v>26</v>
      </c>
      <c r="DH1031" t="s">
        <v>28</v>
      </c>
      <c r="DI1031" t="s">
        <v>29</v>
      </c>
      <c r="DJ1031" t="s">
        <v>350</v>
      </c>
      <c r="DK1031" t="s">
        <v>35</v>
      </c>
      <c r="DL1031" t="s">
        <v>222</v>
      </c>
      <c r="DM1031" t="s">
        <v>222</v>
      </c>
      <c r="DN1031" t="s">
        <v>223</v>
      </c>
      <c r="DO1031" t="s">
        <v>1267</v>
      </c>
      <c r="DP1031">
        <v>100.215</v>
      </c>
      <c r="DQ1031">
        <v>1.8540000000000001</v>
      </c>
      <c r="DR1031">
        <v>44.621299999999998</v>
      </c>
      <c r="DS1031">
        <v>-10.3787</v>
      </c>
      <c r="DT1031">
        <v>100.63200000000001</v>
      </c>
      <c r="DU1031">
        <v>1.7649999999999999</v>
      </c>
      <c r="DV1031">
        <v>40.155700000000003</v>
      </c>
      <c r="DW1031">
        <v>-14.8443</v>
      </c>
      <c r="DX1031">
        <v>100.855</v>
      </c>
      <c r="DY1031">
        <v>1.7170000000000001</v>
      </c>
      <c r="DZ1031">
        <v>39.459099999999999</v>
      </c>
      <c r="EA1031">
        <v>-15.540900000000001</v>
      </c>
      <c r="EB1031">
        <v>100.65</v>
      </c>
      <c r="EC1031">
        <v>1.7609999999999999</v>
      </c>
      <c r="ED1031">
        <v>55.1464</v>
      </c>
      <c r="EE1031">
        <v>0.1464</v>
      </c>
      <c r="EF1031">
        <v>100.801</v>
      </c>
      <c r="EG1031">
        <v>1.728</v>
      </c>
      <c r="EH1031">
        <v>54.4636</v>
      </c>
      <c r="EI1031">
        <v>-0.53639999999999999</v>
      </c>
      <c r="EJ1031">
        <v>101.423</v>
      </c>
      <c r="EK1031">
        <v>1.5960000000000001</v>
      </c>
      <c r="EL1031">
        <v>43.717500000000001</v>
      </c>
      <c r="EM1031">
        <v>-11.282500000000001</v>
      </c>
      <c r="EN1031">
        <v>101.423</v>
      </c>
      <c r="EO1031">
        <v>1.5960000000000001</v>
      </c>
      <c r="EP1031">
        <v>52.372700000000002</v>
      </c>
      <c r="EQ1031">
        <v>-2.6273</v>
      </c>
      <c r="ER1031">
        <v>102.255</v>
      </c>
      <c r="ES1031">
        <v>1.42</v>
      </c>
      <c r="ET1031">
        <v>48.380400000000002</v>
      </c>
      <c r="EU1031">
        <v>-6.6196000000000002</v>
      </c>
      <c r="EV1031">
        <v>102.35299999999999</v>
      </c>
      <c r="EW1031">
        <v>1.399</v>
      </c>
      <c r="EX1031">
        <v>45.335799999999999</v>
      </c>
      <c r="EY1031">
        <v>-9.6641999999999992</v>
      </c>
      <c r="EZ1031">
        <v>102.35299999999999</v>
      </c>
      <c r="FA1031">
        <v>1.399</v>
      </c>
      <c r="FB1031">
        <v>65.273099999999999</v>
      </c>
      <c r="FC1031">
        <v>10.273099999999999</v>
      </c>
      <c r="FD1031">
        <v>102.39100000000001</v>
      </c>
      <c r="FE1031">
        <v>1.39</v>
      </c>
      <c r="FF1031">
        <v>59.607300000000002</v>
      </c>
      <c r="FG1031">
        <v>4.6073000000000004</v>
      </c>
      <c r="FH1031">
        <v>14.83</v>
      </c>
      <c r="FI1031">
        <v>-1.4</v>
      </c>
      <c r="FJ1031">
        <v>69.92</v>
      </c>
      <c r="FK1031">
        <v>-0.14000000000000001</v>
      </c>
      <c r="FL1031">
        <v>44.673999999999999</v>
      </c>
      <c r="FM1031">
        <v>-1.32</v>
      </c>
      <c r="FN1031">
        <v>1.4116</v>
      </c>
      <c r="FO1031">
        <v>-0.83020000000000005</v>
      </c>
      <c r="FP1031">
        <v>1.3776999999999999</v>
      </c>
      <c r="FQ1031">
        <v>-1.498</v>
      </c>
      <c r="FR1031">
        <v>1.3978999999999999</v>
      </c>
      <c r="FS1031">
        <v>-1.6068</v>
      </c>
      <c r="FT1031">
        <v>1.5609999999999999</v>
      </c>
      <c r="FU1031">
        <v>-2.4708999999999999</v>
      </c>
      <c r="FV1031">
        <v>2.0110999999999999</v>
      </c>
      <c r="FW1031">
        <v>-2.6503999999999999</v>
      </c>
      <c r="FX1031" t="s">
        <v>1608</v>
      </c>
      <c r="FY1031">
        <v>152274.27369999999</v>
      </c>
    </row>
    <row r="1032" spans="1:181" x14ac:dyDescent="0.35">
      <c r="A1032">
        <v>1035</v>
      </c>
      <c r="B1032" t="s">
        <v>5735</v>
      </c>
      <c r="C1032" t="s">
        <v>5714</v>
      </c>
      <c r="D1032" t="s">
        <v>1603</v>
      </c>
      <c r="E1032" t="s">
        <v>1604</v>
      </c>
      <c r="F1032" t="s">
        <v>232</v>
      </c>
      <c r="G1032" t="s">
        <v>193</v>
      </c>
      <c r="H1032" t="s">
        <v>285</v>
      </c>
      <c r="I1032" t="s">
        <v>193</v>
      </c>
      <c r="J1032" t="s">
        <v>316</v>
      </c>
      <c r="K1032" t="s">
        <v>193</v>
      </c>
      <c r="L1032" t="s">
        <v>1170</v>
      </c>
      <c r="M1032" t="s">
        <v>193</v>
      </c>
      <c r="N1032" t="s">
        <v>196</v>
      </c>
      <c r="O1032" t="s">
        <v>197</v>
      </c>
      <c r="P1032" t="s">
        <v>198</v>
      </c>
      <c r="Q1032">
        <v>5000</v>
      </c>
      <c r="R1032" t="s">
        <v>198</v>
      </c>
      <c r="S1032">
        <v>750</v>
      </c>
      <c r="T1032">
        <v>7</v>
      </c>
      <c r="U1032">
        <v>5</v>
      </c>
      <c r="V1032" t="s">
        <v>199</v>
      </c>
      <c r="W1032" t="s">
        <v>200</v>
      </c>
      <c r="X1032">
        <v>2.2000000000000002</v>
      </c>
      <c r="Y1032" t="s">
        <v>193</v>
      </c>
      <c r="Z1032" t="s">
        <v>5478</v>
      </c>
      <c r="AA1032" t="s">
        <v>1293</v>
      </c>
      <c r="AB1032">
        <v>75</v>
      </c>
      <c r="AD1032">
        <v>-1</v>
      </c>
      <c r="AE1032" t="s">
        <v>193</v>
      </c>
      <c r="AF1032" t="s">
        <v>193</v>
      </c>
      <c r="AG1032">
        <v>92.5</v>
      </c>
      <c r="AH1032">
        <v>80</v>
      </c>
      <c r="AI1032">
        <v>5</v>
      </c>
      <c r="AJ1032" t="s">
        <v>193</v>
      </c>
      <c r="AK1032" t="s">
        <v>193</v>
      </c>
      <c r="AM1032">
        <v>1</v>
      </c>
      <c r="AN1032">
        <v>17.5</v>
      </c>
      <c r="AO1032" t="s">
        <v>193</v>
      </c>
      <c r="AP1032">
        <v>5.33</v>
      </c>
      <c r="AQ1032">
        <v>2.2330000000000001</v>
      </c>
      <c r="AR1032">
        <v>99.787000000000006</v>
      </c>
      <c r="AS1032" t="s">
        <v>202</v>
      </c>
      <c r="AT1032" t="s">
        <v>203</v>
      </c>
      <c r="AU1032" t="s">
        <v>204</v>
      </c>
      <c r="AV1032" t="s">
        <v>958</v>
      </c>
      <c r="AW1032">
        <v>8</v>
      </c>
      <c r="AX1032">
        <v>4</v>
      </c>
      <c r="AY1032">
        <v>4</v>
      </c>
      <c r="AZ1032" t="s">
        <v>193</v>
      </c>
      <c r="BA1032" t="s">
        <v>202</v>
      </c>
      <c r="BB1032" t="s">
        <v>206</v>
      </c>
      <c r="BC1032" t="s">
        <v>202</v>
      </c>
      <c r="BD1032" t="s">
        <v>202</v>
      </c>
      <c r="BE1032" t="s">
        <v>206</v>
      </c>
      <c r="BF1032" t="s">
        <v>206</v>
      </c>
      <c r="BG1032" t="s">
        <v>238</v>
      </c>
      <c r="BH1032" t="s">
        <v>193</v>
      </c>
      <c r="BI1032">
        <v>2000</v>
      </c>
      <c r="BK1032" t="s">
        <v>206</v>
      </c>
      <c r="BL1032" t="s">
        <v>218</v>
      </c>
      <c r="BM1032" t="s">
        <v>220</v>
      </c>
      <c r="BN1032" t="s">
        <v>30</v>
      </c>
      <c r="BO1032" t="s">
        <v>34</v>
      </c>
      <c r="BP1032" t="s">
        <v>208</v>
      </c>
      <c r="BQ1032" t="s">
        <v>32</v>
      </c>
      <c r="BR1032" t="s">
        <v>31</v>
      </c>
      <c r="BS1032" t="s">
        <v>33</v>
      </c>
      <c r="BT1032" t="s">
        <v>193</v>
      </c>
      <c r="BU1032" t="s">
        <v>193</v>
      </c>
      <c r="BV1032" t="s">
        <v>220</v>
      </c>
      <c r="BW1032" t="s">
        <v>209</v>
      </c>
      <c r="BX1032" t="s">
        <v>197</v>
      </c>
      <c r="BY1032" t="s">
        <v>193</v>
      </c>
      <c r="BZ1032" t="s">
        <v>1362</v>
      </c>
      <c r="CA1032" t="s">
        <v>1605</v>
      </c>
      <c r="CB1032" t="s">
        <v>1609</v>
      </c>
      <c r="CC1032" t="s">
        <v>1610</v>
      </c>
      <c r="CD1032" t="s">
        <v>5717</v>
      </c>
      <c r="CE1032">
        <v>1</v>
      </c>
      <c r="CF1032">
        <v>0</v>
      </c>
      <c r="CG1032" t="s">
        <v>214</v>
      </c>
      <c r="CH1032" t="s">
        <v>215</v>
      </c>
      <c r="CI1032" t="s">
        <v>215</v>
      </c>
      <c r="CJ1032" t="s">
        <v>197</v>
      </c>
      <c r="CK1032">
        <v>750</v>
      </c>
      <c r="CL1032" t="s">
        <v>216</v>
      </c>
      <c r="CM1032">
        <v>1</v>
      </c>
      <c r="CN1032" t="s">
        <v>199</v>
      </c>
      <c r="CO1032" t="s">
        <v>193</v>
      </c>
      <c r="CP1032">
        <v>2</v>
      </c>
      <c r="CQ1032" t="s">
        <v>193</v>
      </c>
      <c r="CR1032" t="s">
        <v>193</v>
      </c>
      <c r="CS1032" t="s">
        <v>193</v>
      </c>
      <c r="CT1032" t="s">
        <v>193</v>
      </c>
      <c r="CU1032" t="s">
        <v>193</v>
      </c>
      <c r="CV1032" t="s">
        <v>193</v>
      </c>
      <c r="CW1032" t="s">
        <v>1603</v>
      </c>
      <c r="CX1032" t="s">
        <v>217</v>
      </c>
      <c r="CY1032">
        <v>0.4</v>
      </c>
      <c r="CZ1032">
        <v>3</v>
      </c>
      <c r="DA1032" t="s">
        <v>206</v>
      </c>
      <c r="DB1032" t="s">
        <v>193</v>
      </c>
      <c r="DC1032" t="s">
        <v>193</v>
      </c>
      <c r="DD1032" t="s">
        <v>193</v>
      </c>
      <c r="DE1032" t="s">
        <v>193</v>
      </c>
      <c r="DF1032" t="s">
        <v>193</v>
      </c>
      <c r="DG1032" t="s">
        <v>26</v>
      </c>
      <c r="DH1032" t="s">
        <v>28</v>
      </c>
      <c r="DI1032" t="s">
        <v>29</v>
      </c>
      <c r="DJ1032" t="s">
        <v>350</v>
      </c>
      <c r="DK1032" t="s">
        <v>35</v>
      </c>
      <c r="DL1032" t="s">
        <v>222</v>
      </c>
      <c r="DM1032" t="s">
        <v>222</v>
      </c>
      <c r="DN1032" t="s">
        <v>223</v>
      </c>
      <c r="DO1032" t="s">
        <v>1296</v>
      </c>
      <c r="DP1032">
        <v>100.396</v>
      </c>
      <c r="DQ1032">
        <v>2.137</v>
      </c>
      <c r="DR1032">
        <v>64.418000000000006</v>
      </c>
      <c r="DS1032">
        <v>-10.582000000000001</v>
      </c>
      <c r="DT1032">
        <v>100.905</v>
      </c>
      <c r="DU1032">
        <v>2.0569999999999999</v>
      </c>
      <c r="DV1032">
        <v>61.407299999999999</v>
      </c>
      <c r="DW1032">
        <v>-13.592700000000001</v>
      </c>
      <c r="DX1032">
        <v>101.02</v>
      </c>
      <c r="DY1032">
        <v>2.0390000000000001</v>
      </c>
      <c r="DZ1032">
        <v>63.6357</v>
      </c>
      <c r="EA1032">
        <v>-11.3643</v>
      </c>
      <c r="EB1032">
        <v>100.955</v>
      </c>
      <c r="EC1032">
        <v>2.0489999999999999</v>
      </c>
      <c r="ED1032">
        <v>75.715199999999996</v>
      </c>
      <c r="EE1032">
        <v>0.71519999999999995</v>
      </c>
      <c r="EF1032">
        <v>101.03400000000001</v>
      </c>
      <c r="EG1032">
        <v>2.0369999999999999</v>
      </c>
      <c r="EH1032">
        <v>76.400199999999998</v>
      </c>
      <c r="EI1032">
        <v>1.4001999999999999</v>
      </c>
      <c r="EJ1032">
        <v>101.81</v>
      </c>
      <c r="EK1032">
        <v>1.915</v>
      </c>
      <c r="EL1032">
        <v>65.616200000000006</v>
      </c>
      <c r="EM1032">
        <v>-9.3838000000000008</v>
      </c>
      <c r="EN1032">
        <v>101.822</v>
      </c>
      <c r="EO1032">
        <v>1.913</v>
      </c>
      <c r="EP1032">
        <v>75.027900000000002</v>
      </c>
      <c r="EQ1032">
        <v>2.7900000000000001E-2</v>
      </c>
      <c r="ER1032">
        <v>103.111</v>
      </c>
      <c r="ES1032">
        <v>1.7130000000000001</v>
      </c>
      <c r="ET1032">
        <v>65.718500000000006</v>
      </c>
      <c r="EU1032">
        <v>-9.2814999999999994</v>
      </c>
      <c r="EV1032">
        <v>103.273</v>
      </c>
      <c r="EW1032">
        <v>1.6879999999999999</v>
      </c>
      <c r="EX1032">
        <v>62.309800000000003</v>
      </c>
      <c r="EY1032">
        <v>-12.690200000000001</v>
      </c>
      <c r="EZ1032">
        <v>103.467</v>
      </c>
      <c r="FA1032">
        <v>1.6579999999999999</v>
      </c>
      <c r="FB1032">
        <v>77.958399999999997</v>
      </c>
      <c r="FC1032">
        <v>2.9584000000000001</v>
      </c>
      <c r="FD1032">
        <v>103.467</v>
      </c>
      <c r="FE1032">
        <v>1.6579999999999999</v>
      </c>
      <c r="FF1032">
        <v>72.485799999999998</v>
      </c>
      <c r="FG1032">
        <v>-2.5142000000000002</v>
      </c>
      <c r="FH1032">
        <v>14.83</v>
      </c>
      <c r="FI1032">
        <v>-1.4</v>
      </c>
      <c r="FJ1032">
        <v>69.92</v>
      </c>
      <c r="FK1032">
        <v>-0.14000000000000001</v>
      </c>
      <c r="FL1032">
        <v>44.673999999999999</v>
      </c>
      <c r="FM1032">
        <v>-1.32</v>
      </c>
      <c r="FN1032">
        <v>1.4116</v>
      </c>
      <c r="FO1032">
        <v>-0.83020000000000005</v>
      </c>
      <c r="FP1032">
        <v>1.3776999999999999</v>
      </c>
      <c r="FQ1032">
        <v>-1.498</v>
      </c>
      <c r="FR1032">
        <v>1.3978999999999999</v>
      </c>
      <c r="FS1032">
        <v>-1.6068</v>
      </c>
      <c r="FT1032">
        <v>1.5609999999999999</v>
      </c>
      <c r="FU1032">
        <v>-2.4708999999999999</v>
      </c>
      <c r="FV1032">
        <v>2.0110999999999999</v>
      </c>
      <c r="FW1032">
        <v>-2.6503999999999999</v>
      </c>
      <c r="FX1032" t="s">
        <v>1608</v>
      </c>
      <c r="FY1032">
        <v>152274.27369999999</v>
      </c>
    </row>
    <row r="1033" spans="1:181" x14ac:dyDescent="0.35">
      <c r="A1033">
        <v>1036</v>
      </c>
      <c r="B1033" t="s">
        <v>5735</v>
      </c>
      <c r="C1033" t="s">
        <v>5714</v>
      </c>
      <c r="D1033" t="s">
        <v>1603</v>
      </c>
      <c r="E1033" t="s">
        <v>1604</v>
      </c>
      <c r="F1033" t="s">
        <v>232</v>
      </c>
      <c r="G1033" t="s">
        <v>193</v>
      </c>
      <c r="H1033" t="s">
        <v>285</v>
      </c>
      <c r="I1033" t="s">
        <v>193</v>
      </c>
      <c r="J1033" t="s">
        <v>316</v>
      </c>
      <c r="K1033" t="s">
        <v>193</v>
      </c>
      <c r="L1033" t="s">
        <v>1170</v>
      </c>
      <c r="M1033" t="s">
        <v>193</v>
      </c>
      <c r="N1033" t="s">
        <v>196</v>
      </c>
      <c r="O1033" t="s">
        <v>197</v>
      </c>
      <c r="P1033" t="s">
        <v>198</v>
      </c>
      <c r="Q1033">
        <v>5000</v>
      </c>
      <c r="R1033" t="s">
        <v>198</v>
      </c>
      <c r="S1033">
        <v>1250</v>
      </c>
      <c r="T1033">
        <v>10</v>
      </c>
      <c r="U1033">
        <v>5</v>
      </c>
      <c r="V1033" t="s">
        <v>199</v>
      </c>
      <c r="W1033" t="s">
        <v>200</v>
      </c>
      <c r="X1033">
        <v>2.4500000000000002</v>
      </c>
      <c r="Y1033" t="s">
        <v>193</v>
      </c>
      <c r="Z1033" t="s">
        <v>5738</v>
      </c>
      <c r="AA1033" t="s">
        <v>1544</v>
      </c>
      <c r="AB1033">
        <v>90</v>
      </c>
      <c r="AD1033">
        <v>-1</v>
      </c>
      <c r="AE1033" t="s">
        <v>193</v>
      </c>
      <c r="AF1033" t="s">
        <v>193</v>
      </c>
      <c r="AG1033">
        <v>107.5</v>
      </c>
      <c r="AH1033">
        <v>95</v>
      </c>
      <c r="AI1033">
        <v>5</v>
      </c>
      <c r="AJ1033" t="s">
        <v>193</v>
      </c>
      <c r="AK1033" t="s">
        <v>193</v>
      </c>
      <c r="AM1033">
        <v>2</v>
      </c>
      <c r="AN1033">
        <v>17.5</v>
      </c>
      <c r="AO1033" t="s">
        <v>193</v>
      </c>
      <c r="AP1033">
        <v>3.04</v>
      </c>
      <c r="AQ1033">
        <v>2.4540000000000002</v>
      </c>
      <c r="AR1033">
        <v>99.965000000000003</v>
      </c>
      <c r="AS1033" t="s">
        <v>202</v>
      </c>
      <c r="AT1033" t="s">
        <v>203</v>
      </c>
      <c r="AU1033" t="s">
        <v>204</v>
      </c>
      <c r="AV1033" t="s">
        <v>958</v>
      </c>
      <c r="AW1033">
        <v>8</v>
      </c>
      <c r="AX1033">
        <v>4</v>
      </c>
      <c r="AY1033">
        <v>4</v>
      </c>
      <c r="AZ1033" t="s">
        <v>193</v>
      </c>
      <c r="BA1033" t="s">
        <v>202</v>
      </c>
      <c r="BB1033" t="s">
        <v>206</v>
      </c>
      <c r="BC1033" t="s">
        <v>202</v>
      </c>
      <c r="BD1033" t="s">
        <v>202</v>
      </c>
      <c r="BE1033" t="s">
        <v>206</v>
      </c>
      <c r="BF1033" t="s">
        <v>206</v>
      </c>
      <c r="BG1033" t="s">
        <v>238</v>
      </c>
      <c r="BH1033" t="s">
        <v>193</v>
      </c>
      <c r="BI1033">
        <v>2000</v>
      </c>
      <c r="BK1033" t="s">
        <v>206</v>
      </c>
      <c r="BL1033" t="s">
        <v>218</v>
      </c>
      <c r="BM1033" t="s">
        <v>220</v>
      </c>
      <c r="BN1033" t="s">
        <v>30</v>
      </c>
      <c r="BO1033" t="s">
        <v>34</v>
      </c>
      <c r="BP1033" t="s">
        <v>208</v>
      </c>
      <c r="BQ1033" t="s">
        <v>32</v>
      </c>
      <c r="BR1033" t="s">
        <v>31</v>
      </c>
      <c r="BS1033" t="s">
        <v>33</v>
      </c>
      <c r="BT1033" t="s">
        <v>193</v>
      </c>
      <c r="BU1033" t="s">
        <v>193</v>
      </c>
      <c r="BV1033" t="s">
        <v>220</v>
      </c>
      <c r="BW1033" t="s">
        <v>209</v>
      </c>
      <c r="BX1033" t="s">
        <v>197</v>
      </c>
      <c r="BY1033" t="s">
        <v>193</v>
      </c>
      <c r="BZ1033" t="s">
        <v>1362</v>
      </c>
      <c r="CA1033" t="s">
        <v>1605</v>
      </c>
      <c r="CB1033" t="s">
        <v>1611</v>
      </c>
      <c r="CC1033" t="s">
        <v>1612</v>
      </c>
      <c r="CD1033" t="s">
        <v>5717</v>
      </c>
      <c r="CE1033">
        <v>1</v>
      </c>
      <c r="CF1033">
        <v>0</v>
      </c>
      <c r="CG1033" t="s">
        <v>214</v>
      </c>
      <c r="CH1033" t="s">
        <v>215</v>
      </c>
      <c r="CI1033" t="s">
        <v>215</v>
      </c>
      <c r="CJ1033" t="s">
        <v>197</v>
      </c>
      <c r="CK1033">
        <v>1250</v>
      </c>
      <c r="CL1033" t="s">
        <v>216</v>
      </c>
      <c r="CM1033">
        <v>1</v>
      </c>
      <c r="CN1033" t="s">
        <v>199</v>
      </c>
      <c r="CO1033" t="s">
        <v>193</v>
      </c>
      <c r="CP1033">
        <v>3</v>
      </c>
      <c r="CQ1033" t="s">
        <v>193</v>
      </c>
      <c r="CR1033" t="s">
        <v>193</v>
      </c>
      <c r="CS1033" t="s">
        <v>193</v>
      </c>
      <c r="CT1033" t="s">
        <v>193</v>
      </c>
      <c r="CU1033" t="s">
        <v>193</v>
      </c>
      <c r="CV1033" t="s">
        <v>193</v>
      </c>
      <c r="CW1033" t="s">
        <v>1603</v>
      </c>
      <c r="CX1033" t="s">
        <v>217</v>
      </c>
      <c r="CY1033">
        <v>0.45</v>
      </c>
      <c r="CZ1033">
        <v>5.625</v>
      </c>
      <c r="DA1033" t="s">
        <v>206</v>
      </c>
      <c r="DB1033" t="s">
        <v>193</v>
      </c>
      <c r="DC1033" t="s">
        <v>193</v>
      </c>
      <c r="DD1033" t="s">
        <v>193</v>
      </c>
      <c r="DE1033" t="s">
        <v>193</v>
      </c>
      <c r="DF1033" t="s">
        <v>193</v>
      </c>
      <c r="DG1033" t="s">
        <v>26</v>
      </c>
      <c r="DH1033" t="s">
        <v>28</v>
      </c>
      <c r="DI1033" t="s">
        <v>29</v>
      </c>
      <c r="DJ1033" t="s">
        <v>350</v>
      </c>
      <c r="DK1033" t="s">
        <v>35</v>
      </c>
      <c r="DL1033" t="s">
        <v>222</v>
      </c>
      <c r="DM1033" t="s">
        <v>222</v>
      </c>
      <c r="DN1033" t="s">
        <v>223</v>
      </c>
      <c r="DO1033" t="s">
        <v>1547</v>
      </c>
      <c r="DP1033">
        <v>100.428</v>
      </c>
      <c r="DQ1033">
        <v>2.4009999999999998</v>
      </c>
      <c r="DR1033">
        <v>83.483800000000002</v>
      </c>
      <c r="DS1033">
        <v>-6.5162000000000004</v>
      </c>
      <c r="DT1033">
        <v>100.771</v>
      </c>
      <c r="DU1033">
        <v>2.3610000000000002</v>
      </c>
      <c r="DV1033">
        <v>84.577200000000005</v>
      </c>
      <c r="DW1033">
        <v>-5.4227999999999996</v>
      </c>
      <c r="DX1033">
        <v>100.76300000000001</v>
      </c>
      <c r="DY1033">
        <v>2.3620000000000001</v>
      </c>
      <c r="DZ1033">
        <v>89.074799999999996</v>
      </c>
      <c r="EA1033">
        <v>-0.92520000000000002</v>
      </c>
      <c r="EB1033">
        <v>100.502</v>
      </c>
      <c r="EC1033">
        <v>2.3919999999999999</v>
      </c>
      <c r="ED1033">
        <v>102.1534</v>
      </c>
      <c r="EE1033">
        <v>12.1534</v>
      </c>
      <c r="EF1033">
        <v>100.718</v>
      </c>
      <c r="EG1033">
        <v>2.367</v>
      </c>
      <c r="EH1033">
        <v>101.4941</v>
      </c>
      <c r="EI1033">
        <v>11.4941</v>
      </c>
      <c r="EJ1033">
        <v>101.869</v>
      </c>
      <c r="EK1033">
        <v>2.2349999999999999</v>
      </c>
      <c r="EL1033">
        <v>89.798500000000004</v>
      </c>
      <c r="EM1033">
        <v>-0.20150000000000001</v>
      </c>
      <c r="EN1033">
        <v>101.82599999999999</v>
      </c>
      <c r="EO1033">
        <v>2.2400000000000002</v>
      </c>
      <c r="EP1033">
        <v>97.9529</v>
      </c>
      <c r="EQ1033">
        <v>7.9528999999999996</v>
      </c>
      <c r="ER1033">
        <v>103.27500000000001</v>
      </c>
      <c r="ES1033">
        <v>2.0760000000000001</v>
      </c>
      <c r="ET1033">
        <v>92.749899999999997</v>
      </c>
      <c r="EU1033">
        <v>2.7498999999999998</v>
      </c>
      <c r="EV1033">
        <v>103.399</v>
      </c>
      <c r="EW1033">
        <v>2.0619999999999998</v>
      </c>
      <c r="EX1033">
        <v>89.885000000000005</v>
      </c>
      <c r="EY1033">
        <v>-0.115</v>
      </c>
      <c r="EZ1033">
        <v>104.056</v>
      </c>
      <c r="FA1033">
        <v>1.988</v>
      </c>
      <c r="FB1033">
        <v>98.916499999999999</v>
      </c>
      <c r="FC1033">
        <v>8.9164999999999992</v>
      </c>
      <c r="FD1033">
        <v>103.94</v>
      </c>
      <c r="FE1033">
        <v>2.0009999999999999</v>
      </c>
      <c r="FF1033">
        <v>94.892399999999995</v>
      </c>
      <c r="FG1033">
        <v>4.8924000000000003</v>
      </c>
      <c r="FH1033">
        <v>14.83</v>
      </c>
      <c r="FI1033">
        <v>-1.4</v>
      </c>
      <c r="FJ1033">
        <v>69.92</v>
      </c>
      <c r="FK1033">
        <v>-0.14000000000000001</v>
      </c>
      <c r="FL1033">
        <v>44.673999999999999</v>
      </c>
      <c r="FM1033">
        <v>-1.32</v>
      </c>
      <c r="FN1033">
        <v>1.4116</v>
      </c>
      <c r="FO1033">
        <v>-0.83020000000000005</v>
      </c>
      <c r="FP1033">
        <v>1.3776999999999999</v>
      </c>
      <c r="FQ1033">
        <v>-1.498</v>
      </c>
      <c r="FR1033">
        <v>1.3978999999999999</v>
      </c>
      <c r="FS1033">
        <v>-1.6068</v>
      </c>
      <c r="FT1033">
        <v>1.5609999999999999</v>
      </c>
      <c r="FU1033">
        <v>-2.4708999999999999</v>
      </c>
      <c r="FV1033">
        <v>2.0110999999999999</v>
      </c>
      <c r="FW1033">
        <v>-2.6503999999999999</v>
      </c>
      <c r="FX1033" t="s">
        <v>1608</v>
      </c>
      <c r="FY1033">
        <v>152274.27369999999</v>
      </c>
    </row>
    <row r="1034" spans="1:181" x14ac:dyDescent="0.35">
      <c r="A1034">
        <v>1037</v>
      </c>
      <c r="B1034" t="s">
        <v>5735</v>
      </c>
      <c r="C1034" t="s">
        <v>5714</v>
      </c>
      <c r="D1034" t="s">
        <v>1603</v>
      </c>
      <c r="E1034" t="s">
        <v>1604</v>
      </c>
      <c r="F1034" t="s">
        <v>232</v>
      </c>
      <c r="G1034" t="s">
        <v>193</v>
      </c>
      <c r="H1034" t="s">
        <v>285</v>
      </c>
      <c r="I1034" t="s">
        <v>193</v>
      </c>
      <c r="J1034" t="s">
        <v>316</v>
      </c>
      <c r="K1034" t="s">
        <v>193</v>
      </c>
      <c r="L1034" t="s">
        <v>1170</v>
      </c>
      <c r="M1034" t="s">
        <v>193</v>
      </c>
      <c r="N1034" t="s">
        <v>196</v>
      </c>
      <c r="O1034" t="s">
        <v>197</v>
      </c>
      <c r="P1034" t="s">
        <v>198</v>
      </c>
      <c r="Q1034">
        <v>5000</v>
      </c>
      <c r="R1034" t="s">
        <v>198</v>
      </c>
      <c r="S1034">
        <v>1250</v>
      </c>
      <c r="T1034">
        <v>20</v>
      </c>
      <c r="U1034">
        <v>5</v>
      </c>
      <c r="V1034" t="s">
        <v>199</v>
      </c>
      <c r="W1034" t="s">
        <v>200</v>
      </c>
      <c r="X1034">
        <v>3.15</v>
      </c>
      <c r="Y1034" t="s">
        <v>193</v>
      </c>
      <c r="Z1034" t="s">
        <v>5480</v>
      </c>
      <c r="AA1034" t="s">
        <v>999</v>
      </c>
      <c r="AB1034">
        <v>117</v>
      </c>
      <c r="AD1034" t="s">
        <v>193</v>
      </c>
      <c r="AE1034" t="s">
        <v>193</v>
      </c>
      <c r="AF1034" t="s">
        <v>193</v>
      </c>
      <c r="AG1034">
        <v>137.5</v>
      </c>
      <c r="AH1034">
        <v>120</v>
      </c>
      <c r="AI1034">
        <v>3</v>
      </c>
      <c r="AJ1034" t="s">
        <v>193</v>
      </c>
      <c r="AK1034" t="s">
        <v>193</v>
      </c>
      <c r="AM1034">
        <v>1</v>
      </c>
      <c r="AN1034">
        <v>20.5</v>
      </c>
      <c r="AO1034" t="s">
        <v>193</v>
      </c>
      <c r="AP1034">
        <v>3.2</v>
      </c>
      <c r="AQ1034">
        <v>3.177</v>
      </c>
      <c r="AR1034">
        <v>99.602999999999994</v>
      </c>
      <c r="AS1034" t="s">
        <v>202</v>
      </c>
      <c r="AT1034" t="s">
        <v>203</v>
      </c>
      <c r="AU1034" t="s">
        <v>204</v>
      </c>
      <c r="AV1034" t="s">
        <v>958</v>
      </c>
      <c r="AW1034">
        <v>8</v>
      </c>
      <c r="AX1034">
        <v>4</v>
      </c>
      <c r="AY1034">
        <v>4</v>
      </c>
      <c r="AZ1034" t="s">
        <v>193</v>
      </c>
      <c r="BA1034" t="s">
        <v>202</v>
      </c>
      <c r="BB1034" t="s">
        <v>206</v>
      </c>
      <c r="BC1034" t="s">
        <v>202</v>
      </c>
      <c r="BD1034" t="s">
        <v>202</v>
      </c>
      <c r="BE1034" t="s">
        <v>206</v>
      </c>
      <c r="BF1034" t="s">
        <v>206</v>
      </c>
      <c r="BG1034" t="s">
        <v>238</v>
      </c>
      <c r="BH1034" t="s">
        <v>193</v>
      </c>
      <c r="BI1034">
        <v>2000</v>
      </c>
      <c r="BK1034" t="s">
        <v>206</v>
      </c>
      <c r="BL1034" t="s">
        <v>218</v>
      </c>
      <c r="BM1034" t="s">
        <v>220</v>
      </c>
      <c r="BN1034" t="s">
        <v>30</v>
      </c>
      <c r="BO1034" t="s">
        <v>34</v>
      </c>
      <c r="BP1034" t="s">
        <v>208</v>
      </c>
      <c r="BQ1034" t="s">
        <v>32</v>
      </c>
      <c r="BR1034" t="s">
        <v>31</v>
      </c>
      <c r="BS1034" t="s">
        <v>33</v>
      </c>
      <c r="BT1034" t="s">
        <v>193</v>
      </c>
      <c r="BU1034" t="s">
        <v>193</v>
      </c>
      <c r="BV1034" t="s">
        <v>218</v>
      </c>
      <c r="BW1034" t="s">
        <v>209</v>
      </c>
      <c r="BX1034" t="s">
        <v>197</v>
      </c>
      <c r="BY1034" t="s">
        <v>193</v>
      </c>
      <c r="BZ1034" t="s">
        <v>1362</v>
      </c>
      <c r="CA1034" t="s">
        <v>1605</v>
      </c>
      <c r="CB1034" t="s">
        <v>1613</v>
      </c>
      <c r="CC1034" t="s">
        <v>1614</v>
      </c>
      <c r="CD1034" t="s">
        <v>5717</v>
      </c>
      <c r="CE1034">
        <v>1</v>
      </c>
      <c r="CF1034">
        <v>0</v>
      </c>
      <c r="CG1034" t="s">
        <v>214</v>
      </c>
      <c r="CH1034" t="s">
        <v>215</v>
      </c>
      <c r="CI1034" t="s">
        <v>215</v>
      </c>
      <c r="CJ1034" t="s">
        <v>197</v>
      </c>
      <c r="CK1034">
        <v>1250</v>
      </c>
      <c r="CL1034" t="s">
        <v>216</v>
      </c>
      <c r="CM1034">
        <v>1</v>
      </c>
      <c r="CN1034" t="s">
        <v>199</v>
      </c>
      <c r="CO1034" t="s">
        <v>193</v>
      </c>
      <c r="CP1034">
        <v>6</v>
      </c>
      <c r="CQ1034" t="s">
        <v>193</v>
      </c>
      <c r="CR1034" t="s">
        <v>193</v>
      </c>
      <c r="CS1034" t="s">
        <v>193</v>
      </c>
      <c r="CT1034" t="s">
        <v>193</v>
      </c>
      <c r="CU1034" t="s">
        <v>193</v>
      </c>
      <c r="CV1034" t="s">
        <v>193</v>
      </c>
      <c r="CW1034" t="s">
        <v>1603</v>
      </c>
      <c r="CX1034" t="s">
        <v>217</v>
      </c>
      <c r="CY1034">
        <v>0.75</v>
      </c>
      <c r="CZ1034">
        <v>9.375</v>
      </c>
      <c r="DA1034" t="s">
        <v>206</v>
      </c>
      <c r="DB1034" t="s">
        <v>193</v>
      </c>
      <c r="DC1034" t="s">
        <v>193</v>
      </c>
      <c r="DD1034" t="s">
        <v>193</v>
      </c>
      <c r="DE1034" t="s">
        <v>193</v>
      </c>
      <c r="DF1034" t="s">
        <v>193</v>
      </c>
      <c r="DG1034" t="s">
        <v>26</v>
      </c>
      <c r="DH1034" t="s">
        <v>28</v>
      </c>
      <c r="DI1034" t="s">
        <v>29</v>
      </c>
      <c r="DJ1034" t="s">
        <v>350</v>
      </c>
      <c r="DK1034" t="s">
        <v>35</v>
      </c>
      <c r="DL1034" t="s">
        <v>222</v>
      </c>
      <c r="DM1034" t="s">
        <v>222</v>
      </c>
      <c r="DN1034" t="s">
        <v>223</v>
      </c>
      <c r="DO1034" t="s">
        <v>1002</v>
      </c>
      <c r="DP1034">
        <v>100.77500000000001</v>
      </c>
      <c r="DQ1034">
        <v>3.097</v>
      </c>
      <c r="DR1034">
        <v>108.5117</v>
      </c>
      <c r="DS1034">
        <v>-8.4883000000000006</v>
      </c>
      <c r="DT1034">
        <v>101.078</v>
      </c>
      <c r="DU1034">
        <v>3.0760000000000001</v>
      </c>
      <c r="DV1034">
        <v>111.85809999999999</v>
      </c>
      <c r="DW1034">
        <v>-5.1418999999999997</v>
      </c>
      <c r="DX1034">
        <v>101.623</v>
      </c>
      <c r="DY1034">
        <v>3.0390000000000001</v>
      </c>
      <c r="DZ1034">
        <v>112.6777</v>
      </c>
      <c r="EA1034">
        <v>-4.3223000000000003</v>
      </c>
      <c r="EB1034">
        <v>101.166</v>
      </c>
      <c r="EC1034">
        <v>3.07</v>
      </c>
      <c r="ED1034">
        <v>123.76439999999999</v>
      </c>
      <c r="EE1034">
        <v>6.7644000000000002</v>
      </c>
      <c r="EF1034">
        <v>100.81399999999999</v>
      </c>
      <c r="EG1034">
        <v>3.0939999999999999</v>
      </c>
      <c r="EH1034">
        <v>127.05889999999999</v>
      </c>
      <c r="EI1034">
        <v>10.0589</v>
      </c>
      <c r="EJ1034">
        <v>102.318</v>
      </c>
      <c r="EK1034">
        <v>2.992</v>
      </c>
      <c r="EL1034">
        <v>117.11660000000001</v>
      </c>
      <c r="EM1034">
        <v>0.1166</v>
      </c>
      <c r="EN1034">
        <v>102.411</v>
      </c>
      <c r="EO1034">
        <v>2.9860000000000002</v>
      </c>
      <c r="EP1034">
        <v>123.13890000000001</v>
      </c>
      <c r="EQ1034">
        <v>6.1388999999999996</v>
      </c>
      <c r="ER1034">
        <v>103.95399999999999</v>
      </c>
      <c r="ES1034">
        <v>2.883</v>
      </c>
      <c r="ET1034">
        <v>121.0535</v>
      </c>
      <c r="EU1034">
        <v>4.0534999999999997</v>
      </c>
      <c r="EV1034">
        <v>104.39700000000001</v>
      </c>
      <c r="EW1034">
        <v>2.8540000000000001</v>
      </c>
      <c r="EX1034">
        <v>113.5502</v>
      </c>
      <c r="EY1034">
        <v>-3.4498000000000002</v>
      </c>
      <c r="EZ1034">
        <v>104.426</v>
      </c>
      <c r="FA1034">
        <v>2.8519999999999999</v>
      </c>
      <c r="FB1034">
        <v>124.01990000000001</v>
      </c>
      <c r="FC1034">
        <v>7.0198999999999998</v>
      </c>
      <c r="FD1034">
        <v>104.426</v>
      </c>
      <c r="FE1034">
        <v>2.8519999999999999</v>
      </c>
      <c r="FF1034">
        <v>115.2088</v>
      </c>
      <c r="FG1034">
        <v>-1.7911999999999999</v>
      </c>
      <c r="FH1034">
        <v>14.83</v>
      </c>
      <c r="FI1034">
        <v>-1.4</v>
      </c>
      <c r="FJ1034">
        <v>69.92</v>
      </c>
      <c r="FK1034">
        <v>-0.14000000000000001</v>
      </c>
      <c r="FL1034">
        <v>44.673999999999999</v>
      </c>
      <c r="FM1034">
        <v>-1.32</v>
      </c>
      <c r="FN1034">
        <v>1.4116</v>
      </c>
      <c r="FO1034">
        <v>-0.83020000000000005</v>
      </c>
      <c r="FP1034">
        <v>1.3776999999999999</v>
      </c>
      <c r="FQ1034">
        <v>-1.498</v>
      </c>
      <c r="FR1034">
        <v>1.3978999999999999</v>
      </c>
      <c r="FS1034">
        <v>-1.6068</v>
      </c>
      <c r="FT1034">
        <v>1.5609999999999999</v>
      </c>
      <c r="FU1034">
        <v>-2.4708999999999999</v>
      </c>
      <c r="FV1034">
        <v>2.0110999999999999</v>
      </c>
      <c r="FW1034">
        <v>-2.6503999999999999</v>
      </c>
      <c r="FX1034" t="s">
        <v>1608</v>
      </c>
      <c r="FY1034">
        <v>152274.27369999999</v>
      </c>
    </row>
    <row r="1035" spans="1:181" x14ac:dyDescent="0.35">
      <c r="A1035">
        <v>1038</v>
      </c>
      <c r="B1035" t="s">
        <v>5735</v>
      </c>
      <c r="C1035" t="s">
        <v>5714</v>
      </c>
      <c r="D1035" t="s">
        <v>1603</v>
      </c>
      <c r="E1035" t="s">
        <v>1604</v>
      </c>
      <c r="F1035" t="s">
        <v>232</v>
      </c>
      <c r="G1035" t="s">
        <v>193</v>
      </c>
      <c r="H1035" t="s">
        <v>285</v>
      </c>
      <c r="I1035" t="s">
        <v>193</v>
      </c>
      <c r="J1035" t="s">
        <v>316</v>
      </c>
      <c r="K1035" t="s">
        <v>193</v>
      </c>
      <c r="L1035" t="s">
        <v>1170</v>
      </c>
      <c r="M1035" t="s">
        <v>193</v>
      </c>
      <c r="N1035" t="s">
        <v>196</v>
      </c>
      <c r="O1035" t="s">
        <v>197</v>
      </c>
      <c r="P1035" t="s">
        <v>198</v>
      </c>
      <c r="Q1035">
        <v>5000</v>
      </c>
      <c r="R1035" t="s">
        <v>198</v>
      </c>
      <c r="S1035">
        <v>1250</v>
      </c>
      <c r="T1035">
        <v>30</v>
      </c>
      <c r="U1035">
        <v>5</v>
      </c>
      <c r="V1035" t="s">
        <v>199</v>
      </c>
      <c r="W1035" t="s">
        <v>200</v>
      </c>
      <c r="X1035">
        <v>3.375</v>
      </c>
      <c r="Y1035" t="s">
        <v>193</v>
      </c>
      <c r="Z1035" t="s">
        <v>5481</v>
      </c>
      <c r="AA1035" t="s">
        <v>999</v>
      </c>
      <c r="AB1035">
        <v>137</v>
      </c>
      <c r="AD1035">
        <v>-1</v>
      </c>
      <c r="AE1035" t="s">
        <v>193</v>
      </c>
      <c r="AF1035" t="s">
        <v>193</v>
      </c>
      <c r="AG1035">
        <v>157.5</v>
      </c>
      <c r="AH1035">
        <v>140</v>
      </c>
      <c r="AI1035">
        <v>3</v>
      </c>
      <c r="AJ1035" t="s">
        <v>193</v>
      </c>
      <c r="AK1035" t="s">
        <v>193</v>
      </c>
      <c r="AM1035">
        <v>1</v>
      </c>
      <c r="AN1035">
        <v>20.5</v>
      </c>
      <c r="AO1035" t="s">
        <v>193</v>
      </c>
      <c r="AP1035">
        <v>3.44</v>
      </c>
      <c r="AQ1035">
        <v>3.3769999999999998</v>
      </c>
      <c r="AR1035">
        <v>99.962000000000003</v>
      </c>
      <c r="AS1035" t="s">
        <v>202</v>
      </c>
      <c r="AT1035" t="s">
        <v>203</v>
      </c>
      <c r="AU1035" t="s">
        <v>204</v>
      </c>
      <c r="AV1035" t="s">
        <v>958</v>
      </c>
      <c r="AW1035">
        <v>8</v>
      </c>
      <c r="AX1035">
        <v>4</v>
      </c>
      <c r="AY1035">
        <v>4</v>
      </c>
      <c r="AZ1035" t="s">
        <v>193</v>
      </c>
      <c r="BA1035" t="s">
        <v>202</v>
      </c>
      <c r="BB1035" t="s">
        <v>206</v>
      </c>
      <c r="BC1035" t="s">
        <v>202</v>
      </c>
      <c r="BD1035" t="s">
        <v>202</v>
      </c>
      <c r="BE1035" t="s">
        <v>206</v>
      </c>
      <c r="BF1035" t="s">
        <v>206</v>
      </c>
      <c r="BG1035" t="s">
        <v>238</v>
      </c>
      <c r="BH1035" t="s">
        <v>193</v>
      </c>
      <c r="BI1035">
        <v>2000</v>
      </c>
      <c r="BK1035" t="s">
        <v>206</v>
      </c>
      <c r="BL1035" t="s">
        <v>218</v>
      </c>
      <c r="BM1035" t="s">
        <v>220</v>
      </c>
      <c r="BN1035" t="s">
        <v>30</v>
      </c>
      <c r="BO1035" t="s">
        <v>34</v>
      </c>
      <c r="BP1035" t="s">
        <v>208</v>
      </c>
      <c r="BQ1035" t="s">
        <v>32</v>
      </c>
      <c r="BR1035" t="s">
        <v>31</v>
      </c>
      <c r="BS1035" t="s">
        <v>33</v>
      </c>
      <c r="BT1035" t="s">
        <v>193</v>
      </c>
      <c r="BU1035" t="s">
        <v>193</v>
      </c>
      <c r="BV1035" t="s">
        <v>220</v>
      </c>
      <c r="BW1035" t="s">
        <v>209</v>
      </c>
      <c r="BX1035" t="s">
        <v>197</v>
      </c>
      <c r="BY1035" t="s">
        <v>193</v>
      </c>
      <c r="BZ1035" t="s">
        <v>1362</v>
      </c>
      <c r="CA1035" t="s">
        <v>1605</v>
      </c>
      <c r="CB1035" t="s">
        <v>1615</v>
      </c>
      <c r="CC1035" t="s">
        <v>1616</v>
      </c>
      <c r="CD1035" t="s">
        <v>5717</v>
      </c>
      <c r="CE1035">
        <v>1</v>
      </c>
      <c r="CF1035">
        <v>0</v>
      </c>
      <c r="CG1035" t="s">
        <v>214</v>
      </c>
      <c r="CH1035" t="s">
        <v>215</v>
      </c>
      <c r="CI1035" t="s">
        <v>215</v>
      </c>
      <c r="CJ1035" t="s">
        <v>197</v>
      </c>
      <c r="CK1035">
        <v>1250</v>
      </c>
      <c r="CL1035" t="s">
        <v>216</v>
      </c>
      <c r="CM1035">
        <v>1</v>
      </c>
      <c r="CN1035" t="s">
        <v>199</v>
      </c>
      <c r="CO1035" t="s">
        <v>193</v>
      </c>
      <c r="CP1035">
        <v>6</v>
      </c>
      <c r="CQ1035" t="s">
        <v>193</v>
      </c>
      <c r="CR1035" t="s">
        <v>193</v>
      </c>
      <c r="CS1035" t="s">
        <v>193</v>
      </c>
      <c r="CT1035" t="s">
        <v>193</v>
      </c>
      <c r="CU1035" t="s">
        <v>193</v>
      </c>
      <c r="CV1035" t="s">
        <v>193</v>
      </c>
      <c r="CW1035" t="s">
        <v>1603</v>
      </c>
      <c r="CX1035" t="s">
        <v>217</v>
      </c>
      <c r="CY1035">
        <v>0.875</v>
      </c>
      <c r="CZ1035">
        <v>10.938000000000001</v>
      </c>
      <c r="DA1035" t="s">
        <v>206</v>
      </c>
      <c r="DB1035" t="s">
        <v>193</v>
      </c>
      <c r="DC1035" t="s">
        <v>193</v>
      </c>
      <c r="DD1035" t="s">
        <v>193</v>
      </c>
      <c r="DE1035" t="s">
        <v>193</v>
      </c>
      <c r="DF1035" t="s">
        <v>193</v>
      </c>
      <c r="DG1035" t="s">
        <v>26</v>
      </c>
      <c r="DH1035" t="s">
        <v>28</v>
      </c>
      <c r="DI1035" t="s">
        <v>29</v>
      </c>
      <c r="DJ1035" t="s">
        <v>350</v>
      </c>
      <c r="DK1035" t="s">
        <v>35</v>
      </c>
      <c r="DL1035" t="s">
        <v>222</v>
      </c>
      <c r="DM1035" t="s">
        <v>222</v>
      </c>
      <c r="DN1035" t="s">
        <v>223</v>
      </c>
      <c r="DO1035" t="s">
        <v>1002</v>
      </c>
      <c r="DP1035">
        <v>100.59699999999999</v>
      </c>
      <c r="DQ1035">
        <v>3.343</v>
      </c>
      <c r="DR1035">
        <v>133.11170000000001</v>
      </c>
      <c r="DS1035">
        <v>-3.8883000000000001</v>
      </c>
      <c r="DT1035">
        <v>101.08499999999999</v>
      </c>
      <c r="DU1035">
        <v>3.3170000000000002</v>
      </c>
      <c r="DV1035">
        <v>135.9581</v>
      </c>
      <c r="DW1035">
        <v>-1.0419</v>
      </c>
      <c r="DX1035">
        <v>100.69</v>
      </c>
      <c r="DY1035">
        <v>3.3380000000000001</v>
      </c>
      <c r="DZ1035">
        <v>142.57769999999999</v>
      </c>
      <c r="EA1035">
        <v>5.5777000000000001</v>
      </c>
      <c r="EB1035">
        <v>100.822</v>
      </c>
      <c r="EC1035">
        <v>3.331</v>
      </c>
      <c r="ED1035">
        <v>149.86439999999999</v>
      </c>
      <c r="EE1035">
        <v>12.8644</v>
      </c>
      <c r="EF1035">
        <v>100.99</v>
      </c>
      <c r="EG1035">
        <v>3.3220000000000001</v>
      </c>
      <c r="EH1035">
        <v>149.85890000000001</v>
      </c>
      <c r="EI1035">
        <v>12.8589</v>
      </c>
      <c r="EJ1035">
        <v>101.956</v>
      </c>
      <c r="EK1035">
        <v>3.2709999999999999</v>
      </c>
      <c r="EL1035">
        <v>145.01660000000001</v>
      </c>
      <c r="EM1035">
        <v>8.0166000000000004</v>
      </c>
      <c r="EN1035">
        <v>102.65</v>
      </c>
      <c r="EO1035">
        <v>3.2349999999999999</v>
      </c>
      <c r="EP1035">
        <v>148.03890000000001</v>
      </c>
      <c r="EQ1035">
        <v>11.0389</v>
      </c>
      <c r="ER1035">
        <v>104.494</v>
      </c>
      <c r="ES1035">
        <v>3.14</v>
      </c>
      <c r="ET1035">
        <v>146.7535</v>
      </c>
      <c r="EU1035">
        <v>9.7535000000000007</v>
      </c>
      <c r="EV1035">
        <v>105.36499999999999</v>
      </c>
      <c r="EW1035">
        <v>3.0960000000000001</v>
      </c>
      <c r="EX1035">
        <v>137.75020000000001</v>
      </c>
      <c r="EY1035">
        <v>0.75019999999999998</v>
      </c>
      <c r="EZ1035">
        <v>105.623</v>
      </c>
      <c r="FA1035">
        <v>3.0830000000000002</v>
      </c>
      <c r="FB1035">
        <v>147.1199</v>
      </c>
      <c r="FC1035">
        <v>10.119899999999999</v>
      </c>
      <c r="FD1035">
        <v>108.8</v>
      </c>
      <c r="FE1035">
        <v>2.927</v>
      </c>
      <c r="FF1035">
        <v>122.7088</v>
      </c>
      <c r="FG1035">
        <v>-14.2912</v>
      </c>
      <c r="FH1035">
        <v>14.83</v>
      </c>
      <c r="FI1035">
        <v>-1.4</v>
      </c>
      <c r="FJ1035">
        <v>69.92</v>
      </c>
      <c r="FK1035">
        <v>-0.14000000000000001</v>
      </c>
      <c r="FL1035">
        <v>44.673999999999999</v>
      </c>
      <c r="FM1035">
        <v>-1.32</v>
      </c>
      <c r="FN1035">
        <v>1.4116</v>
      </c>
      <c r="FO1035">
        <v>-0.83020000000000005</v>
      </c>
      <c r="FP1035">
        <v>1.3776999999999999</v>
      </c>
      <c r="FQ1035">
        <v>-1.498</v>
      </c>
      <c r="FR1035">
        <v>1.3978999999999999</v>
      </c>
      <c r="FS1035">
        <v>-1.6068</v>
      </c>
      <c r="FT1035">
        <v>1.5609999999999999</v>
      </c>
      <c r="FU1035">
        <v>-2.4708999999999999</v>
      </c>
      <c r="FV1035">
        <v>2.0110999999999999</v>
      </c>
      <c r="FW1035">
        <v>-2.6503999999999999</v>
      </c>
      <c r="FX1035" t="s">
        <v>1608</v>
      </c>
      <c r="FY1035">
        <v>152274.27369999999</v>
      </c>
    </row>
    <row r="1036" spans="1:181" x14ac:dyDescent="0.35">
      <c r="A1036">
        <v>1039</v>
      </c>
      <c r="B1036" t="s">
        <v>5735</v>
      </c>
      <c r="C1036" t="s">
        <v>5719</v>
      </c>
      <c r="D1036" t="s">
        <v>1006</v>
      </c>
      <c r="E1036" t="s">
        <v>1617</v>
      </c>
      <c r="F1036" t="s">
        <v>315</v>
      </c>
      <c r="G1036" t="s">
        <v>193</v>
      </c>
      <c r="H1036" t="s">
        <v>285</v>
      </c>
      <c r="I1036" t="s">
        <v>193</v>
      </c>
      <c r="J1036" t="s">
        <v>194</v>
      </c>
      <c r="K1036" t="s">
        <v>193</v>
      </c>
      <c r="L1036" t="s">
        <v>1618</v>
      </c>
      <c r="M1036" t="s">
        <v>193</v>
      </c>
      <c r="N1036" t="s">
        <v>196</v>
      </c>
      <c r="O1036" t="s">
        <v>197</v>
      </c>
      <c r="P1036" t="s">
        <v>198</v>
      </c>
      <c r="Q1036">
        <v>3750</v>
      </c>
      <c r="R1036" t="s">
        <v>198</v>
      </c>
      <c r="S1036">
        <v>2600</v>
      </c>
      <c r="T1036">
        <v>5</v>
      </c>
      <c r="U1036">
        <v>2</v>
      </c>
      <c r="V1036" t="s">
        <v>199</v>
      </c>
      <c r="W1036" t="s">
        <v>200</v>
      </c>
      <c r="X1036">
        <v>2.1930000000000001</v>
      </c>
      <c r="Y1036" t="s">
        <v>193</v>
      </c>
      <c r="Z1036" t="s">
        <v>5739</v>
      </c>
      <c r="AA1036" t="s">
        <v>1264</v>
      </c>
      <c r="AB1036">
        <v>80</v>
      </c>
      <c r="AD1036">
        <v>-1</v>
      </c>
      <c r="AE1036" t="s">
        <v>193</v>
      </c>
      <c r="AF1036" t="s">
        <v>193</v>
      </c>
      <c r="AG1036">
        <v>92.5</v>
      </c>
      <c r="AH1036">
        <v>80</v>
      </c>
      <c r="AI1036">
        <v>0</v>
      </c>
      <c r="AJ1036" t="s">
        <v>193</v>
      </c>
      <c r="AK1036" t="s">
        <v>193</v>
      </c>
      <c r="AM1036">
        <v>6</v>
      </c>
      <c r="AN1036">
        <v>12.5</v>
      </c>
      <c r="AO1036" t="s">
        <v>193</v>
      </c>
      <c r="AP1036">
        <v>1.44</v>
      </c>
      <c r="AQ1036">
        <v>2.1930000000000001</v>
      </c>
      <c r="AR1036">
        <v>100</v>
      </c>
      <c r="AS1036" t="s">
        <v>202</v>
      </c>
      <c r="AT1036" t="s">
        <v>290</v>
      </c>
      <c r="AU1036" t="s">
        <v>204</v>
      </c>
      <c r="AV1036" t="s">
        <v>958</v>
      </c>
      <c r="AW1036">
        <v>3</v>
      </c>
      <c r="AX1036">
        <v>2</v>
      </c>
      <c r="AY1036">
        <v>1</v>
      </c>
      <c r="AZ1036" t="s">
        <v>193</v>
      </c>
      <c r="BA1036" t="s">
        <v>206</v>
      </c>
      <c r="BB1036" t="s">
        <v>206</v>
      </c>
      <c r="BC1036" t="s">
        <v>206</v>
      </c>
      <c r="BD1036" t="s">
        <v>206</v>
      </c>
      <c r="BE1036" t="s">
        <v>206</v>
      </c>
      <c r="BF1036" t="s">
        <v>206</v>
      </c>
      <c r="BG1036" t="s">
        <v>207</v>
      </c>
      <c r="BH1036" t="s">
        <v>193</v>
      </c>
      <c r="BI1036">
        <v>200000</v>
      </c>
      <c r="BK1036" t="s">
        <v>206</v>
      </c>
      <c r="BL1036" t="s">
        <v>34</v>
      </c>
      <c r="BM1036" t="s">
        <v>350</v>
      </c>
      <c r="BN1036" t="s">
        <v>32</v>
      </c>
      <c r="BO1036" t="s">
        <v>193</v>
      </c>
      <c r="BP1036" t="s">
        <v>193</v>
      </c>
      <c r="BQ1036" t="s">
        <v>193</v>
      </c>
      <c r="BR1036" t="s">
        <v>193</v>
      </c>
      <c r="BS1036" t="s">
        <v>193</v>
      </c>
      <c r="BT1036" t="s">
        <v>193</v>
      </c>
      <c r="BU1036" t="s">
        <v>193</v>
      </c>
      <c r="BV1036" t="s">
        <v>34</v>
      </c>
      <c r="BW1036" t="s">
        <v>209</v>
      </c>
      <c r="BX1036" t="s">
        <v>197</v>
      </c>
      <c r="BY1036" t="s">
        <v>193</v>
      </c>
      <c r="BZ1036" t="s">
        <v>292</v>
      </c>
      <c r="CA1036" t="s">
        <v>307</v>
      </c>
      <c r="CB1036" t="s">
        <v>1619</v>
      </c>
      <c r="CC1036" t="s">
        <v>1620</v>
      </c>
      <c r="CD1036" t="s">
        <v>5717</v>
      </c>
      <c r="CE1036">
        <v>1</v>
      </c>
      <c r="CF1036">
        <v>1</v>
      </c>
      <c r="CG1036" t="s">
        <v>320</v>
      </c>
      <c r="CH1036" t="s">
        <v>320</v>
      </c>
      <c r="CI1036" t="s">
        <v>321</v>
      </c>
      <c r="CJ1036" t="s">
        <v>197</v>
      </c>
      <c r="CK1036">
        <v>2600</v>
      </c>
      <c r="CL1036" t="s">
        <v>216</v>
      </c>
      <c r="CM1036">
        <v>1</v>
      </c>
      <c r="CN1036" t="s">
        <v>199</v>
      </c>
      <c r="CO1036" t="s">
        <v>193</v>
      </c>
      <c r="CP1036" t="s">
        <v>193</v>
      </c>
      <c r="CQ1036" t="s">
        <v>193</v>
      </c>
      <c r="CR1036" t="s">
        <v>193</v>
      </c>
      <c r="CS1036" t="s">
        <v>193</v>
      </c>
      <c r="CT1036" t="s">
        <v>193</v>
      </c>
      <c r="CU1036" t="s">
        <v>193</v>
      </c>
      <c r="CV1036" t="s">
        <v>193</v>
      </c>
      <c r="CW1036" t="s">
        <v>1006</v>
      </c>
      <c r="CX1036" t="s">
        <v>217</v>
      </c>
      <c r="CY1036">
        <v>0.35</v>
      </c>
      <c r="CZ1036">
        <v>9.1</v>
      </c>
      <c r="DA1036" t="s">
        <v>206</v>
      </c>
      <c r="DB1036" t="s">
        <v>193</v>
      </c>
      <c r="DC1036" t="s">
        <v>193</v>
      </c>
      <c r="DD1036" t="s">
        <v>193</v>
      </c>
      <c r="DE1036" t="s">
        <v>193</v>
      </c>
      <c r="DF1036" t="s">
        <v>193</v>
      </c>
      <c r="DG1036" t="s">
        <v>218</v>
      </c>
      <c r="DH1036" t="s">
        <v>208</v>
      </c>
      <c r="DI1036" t="s">
        <v>220</v>
      </c>
      <c r="DJ1036" t="s">
        <v>476</v>
      </c>
      <c r="DK1036" t="s">
        <v>26</v>
      </c>
      <c r="DL1036" t="s">
        <v>222</v>
      </c>
      <c r="DM1036" t="s">
        <v>222</v>
      </c>
      <c r="DN1036" t="s">
        <v>223</v>
      </c>
      <c r="DO1036" t="s">
        <v>1267</v>
      </c>
      <c r="DP1036">
        <v>100.581</v>
      </c>
      <c r="DQ1036">
        <v>2.0699999999999998</v>
      </c>
      <c r="DR1036">
        <v>74.759100000000004</v>
      </c>
      <c r="DS1036">
        <v>-5.2408999999999999</v>
      </c>
      <c r="DT1036">
        <v>100.59</v>
      </c>
      <c r="DU1036">
        <v>2.0680000000000001</v>
      </c>
      <c r="DV1036">
        <v>85.846400000000003</v>
      </c>
      <c r="DW1036">
        <v>5.8464</v>
      </c>
      <c r="DX1036">
        <v>100.60299999999999</v>
      </c>
      <c r="DY1036">
        <v>2.0649999999999999</v>
      </c>
      <c r="DZ1036">
        <v>88.163600000000002</v>
      </c>
      <c r="EA1036">
        <v>8.1636000000000006</v>
      </c>
      <c r="EB1036">
        <v>100.86199999999999</v>
      </c>
      <c r="EC1036">
        <v>2.0099999999999998</v>
      </c>
      <c r="ED1036">
        <v>85.117500000000007</v>
      </c>
      <c r="EE1036">
        <v>5.1174999999999997</v>
      </c>
      <c r="EF1036">
        <v>101.08</v>
      </c>
      <c r="EG1036">
        <v>1.964</v>
      </c>
      <c r="EH1036">
        <v>89.172700000000006</v>
      </c>
      <c r="EI1036">
        <v>9.1727000000000007</v>
      </c>
      <c r="EJ1036">
        <v>101.837</v>
      </c>
      <c r="EK1036">
        <v>1.8049999999999999</v>
      </c>
      <c r="EL1036">
        <v>86.880399999999995</v>
      </c>
      <c r="EM1036">
        <v>6.8803999999999998</v>
      </c>
      <c r="EN1036">
        <v>101.956</v>
      </c>
      <c r="EO1036">
        <v>1.78</v>
      </c>
      <c r="EP1036">
        <v>83.4358</v>
      </c>
      <c r="EQ1036">
        <v>3.4358</v>
      </c>
      <c r="ER1036">
        <v>102.15300000000001</v>
      </c>
      <c r="ES1036">
        <v>1.738</v>
      </c>
      <c r="ET1036">
        <v>99.173100000000005</v>
      </c>
      <c r="EU1036">
        <v>19.173100000000002</v>
      </c>
      <c r="EV1036">
        <v>102.08499999999999</v>
      </c>
      <c r="EW1036">
        <v>1.752</v>
      </c>
      <c r="EX1036">
        <v>95.807299999999998</v>
      </c>
      <c r="EY1036">
        <v>15.8073</v>
      </c>
      <c r="EZ1036">
        <v>100.741</v>
      </c>
      <c r="FA1036">
        <v>2.0350000000000001</v>
      </c>
      <c r="FB1036">
        <v>134.44669999999999</v>
      </c>
      <c r="FC1036">
        <v>54.4467</v>
      </c>
      <c r="FD1036">
        <v>99.644999999999996</v>
      </c>
      <c r="FE1036">
        <v>2.2690000000000001</v>
      </c>
      <c r="FF1036">
        <v>164.10310000000001</v>
      </c>
      <c r="FG1036">
        <v>84.103099999999998</v>
      </c>
      <c r="FH1036">
        <v>14.83</v>
      </c>
      <c r="FI1036">
        <v>-1.4</v>
      </c>
      <c r="FJ1036">
        <v>69.92</v>
      </c>
      <c r="FK1036">
        <v>-0.14000000000000001</v>
      </c>
      <c r="FL1036">
        <v>44.673999999999999</v>
      </c>
      <c r="FM1036">
        <v>-1.32</v>
      </c>
      <c r="FN1036">
        <v>1.4116</v>
      </c>
      <c r="FO1036">
        <v>-0.83020000000000005</v>
      </c>
      <c r="FP1036">
        <v>1.3776999999999999</v>
      </c>
      <c r="FQ1036">
        <v>-1.498</v>
      </c>
      <c r="FR1036">
        <v>1.3978999999999999</v>
      </c>
      <c r="FS1036">
        <v>-1.6068</v>
      </c>
      <c r="FT1036">
        <v>1.5609999999999999</v>
      </c>
      <c r="FU1036">
        <v>-2.4708999999999999</v>
      </c>
      <c r="FV1036">
        <v>2.0110999999999999</v>
      </c>
      <c r="FW1036">
        <v>-2.6503999999999999</v>
      </c>
      <c r="FX1036" t="s">
        <v>1621</v>
      </c>
      <c r="FY1036" t="s">
        <v>252</v>
      </c>
    </row>
    <row r="1037" spans="1:181" x14ac:dyDescent="0.35">
      <c r="A1037">
        <v>1040</v>
      </c>
      <c r="B1037" t="s">
        <v>5735</v>
      </c>
      <c r="C1037" t="s">
        <v>5719</v>
      </c>
      <c r="D1037" t="s">
        <v>1006</v>
      </c>
      <c r="E1037" t="s">
        <v>1617</v>
      </c>
      <c r="F1037" t="s">
        <v>315</v>
      </c>
      <c r="G1037" t="s">
        <v>193</v>
      </c>
      <c r="H1037" t="s">
        <v>285</v>
      </c>
      <c r="I1037" t="s">
        <v>193</v>
      </c>
      <c r="J1037" t="s">
        <v>194</v>
      </c>
      <c r="K1037" t="s">
        <v>193</v>
      </c>
      <c r="L1037" t="s">
        <v>1618</v>
      </c>
      <c r="M1037" t="s">
        <v>193</v>
      </c>
      <c r="N1037" t="s">
        <v>196</v>
      </c>
      <c r="O1037" t="s">
        <v>197</v>
      </c>
      <c r="P1037" t="s">
        <v>198</v>
      </c>
      <c r="Q1037">
        <v>3750</v>
      </c>
      <c r="R1037" t="s">
        <v>198</v>
      </c>
      <c r="S1037">
        <v>1150</v>
      </c>
      <c r="T1037">
        <v>10</v>
      </c>
      <c r="U1037">
        <v>2</v>
      </c>
      <c r="V1037" t="s">
        <v>199</v>
      </c>
      <c r="W1037" t="s">
        <v>200</v>
      </c>
      <c r="X1037">
        <v>2.5590000000000002</v>
      </c>
      <c r="Y1037" t="s">
        <v>193</v>
      </c>
      <c r="Z1037" t="s">
        <v>5740</v>
      </c>
      <c r="AA1037" t="s">
        <v>1544</v>
      </c>
      <c r="AB1037">
        <v>100</v>
      </c>
      <c r="AD1037">
        <v>-1</v>
      </c>
      <c r="AE1037" t="s">
        <v>193</v>
      </c>
      <c r="AF1037" t="s">
        <v>193</v>
      </c>
      <c r="AG1037">
        <v>112.5</v>
      </c>
      <c r="AH1037">
        <v>100</v>
      </c>
      <c r="AI1037">
        <v>0</v>
      </c>
      <c r="AJ1037" t="s">
        <v>193</v>
      </c>
      <c r="AK1037" t="s">
        <v>193</v>
      </c>
      <c r="AM1037">
        <v>3</v>
      </c>
      <c r="AN1037">
        <v>12.5</v>
      </c>
      <c r="AO1037" t="s">
        <v>193</v>
      </c>
      <c r="AP1037">
        <v>2.17</v>
      </c>
      <c r="AQ1037">
        <v>2.5590000000000002</v>
      </c>
      <c r="AR1037">
        <v>100</v>
      </c>
      <c r="AS1037" t="s">
        <v>202</v>
      </c>
      <c r="AT1037" t="s">
        <v>290</v>
      </c>
      <c r="AU1037" t="s">
        <v>204</v>
      </c>
      <c r="AV1037" t="s">
        <v>958</v>
      </c>
      <c r="AW1037">
        <v>3</v>
      </c>
      <c r="AX1037">
        <v>2</v>
      </c>
      <c r="AY1037">
        <v>1</v>
      </c>
      <c r="AZ1037" t="s">
        <v>193</v>
      </c>
      <c r="BA1037" t="s">
        <v>206</v>
      </c>
      <c r="BB1037" t="s">
        <v>206</v>
      </c>
      <c r="BC1037" t="s">
        <v>206</v>
      </c>
      <c r="BD1037" t="s">
        <v>206</v>
      </c>
      <c r="BE1037" t="s">
        <v>206</v>
      </c>
      <c r="BF1037" t="s">
        <v>206</v>
      </c>
      <c r="BG1037" t="s">
        <v>207</v>
      </c>
      <c r="BH1037" t="s">
        <v>193</v>
      </c>
      <c r="BI1037">
        <v>200000</v>
      </c>
      <c r="BK1037" t="s">
        <v>206</v>
      </c>
      <c r="BL1037" t="s">
        <v>34</v>
      </c>
      <c r="BM1037" t="s">
        <v>350</v>
      </c>
      <c r="BN1037" t="s">
        <v>208</v>
      </c>
      <c r="BO1037" t="s">
        <v>193</v>
      </c>
      <c r="BP1037" t="s">
        <v>193</v>
      </c>
      <c r="BQ1037" t="s">
        <v>193</v>
      </c>
      <c r="BR1037" t="s">
        <v>193</v>
      </c>
      <c r="BS1037" t="s">
        <v>193</v>
      </c>
      <c r="BT1037" t="s">
        <v>193</v>
      </c>
      <c r="BU1037" t="s">
        <v>193</v>
      </c>
      <c r="BV1037" t="s">
        <v>350</v>
      </c>
      <c r="BW1037" t="s">
        <v>209</v>
      </c>
      <c r="BX1037" t="s">
        <v>197</v>
      </c>
      <c r="BY1037" t="s">
        <v>193</v>
      </c>
      <c r="BZ1037" t="s">
        <v>292</v>
      </c>
      <c r="CA1037" t="s">
        <v>307</v>
      </c>
      <c r="CB1037" t="s">
        <v>1622</v>
      </c>
      <c r="CC1037" t="s">
        <v>1623</v>
      </c>
      <c r="CD1037" t="s">
        <v>5717</v>
      </c>
      <c r="CE1037">
        <v>1</v>
      </c>
      <c r="CF1037">
        <v>0</v>
      </c>
      <c r="CG1037" t="s">
        <v>320</v>
      </c>
      <c r="CH1037" t="s">
        <v>320</v>
      </c>
      <c r="CI1037" t="s">
        <v>321</v>
      </c>
      <c r="CJ1037" t="s">
        <v>197</v>
      </c>
      <c r="CK1037">
        <v>1150</v>
      </c>
      <c r="CL1037" t="s">
        <v>216</v>
      </c>
      <c r="CM1037">
        <v>1</v>
      </c>
      <c r="CN1037" t="s">
        <v>199</v>
      </c>
      <c r="CO1037" t="s">
        <v>193</v>
      </c>
      <c r="CP1037" t="s">
        <v>193</v>
      </c>
      <c r="CQ1037" t="s">
        <v>193</v>
      </c>
      <c r="CR1037" t="s">
        <v>193</v>
      </c>
      <c r="CS1037" t="s">
        <v>193</v>
      </c>
      <c r="CT1037" t="s">
        <v>193</v>
      </c>
      <c r="CU1037" t="s">
        <v>193</v>
      </c>
      <c r="CV1037" t="s">
        <v>193</v>
      </c>
      <c r="CW1037" t="s">
        <v>1006</v>
      </c>
      <c r="CX1037" t="s">
        <v>217</v>
      </c>
      <c r="CY1037">
        <v>0.45</v>
      </c>
      <c r="CZ1037">
        <v>5.1749999999999998</v>
      </c>
      <c r="DA1037" t="s">
        <v>206</v>
      </c>
      <c r="DB1037" t="s">
        <v>193</v>
      </c>
      <c r="DC1037" t="s">
        <v>193</v>
      </c>
      <c r="DD1037" t="s">
        <v>193</v>
      </c>
      <c r="DE1037" t="s">
        <v>193</v>
      </c>
      <c r="DF1037" t="s">
        <v>193</v>
      </c>
      <c r="DG1037" t="s">
        <v>218</v>
      </c>
      <c r="DH1037" t="s">
        <v>220</v>
      </c>
      <c r="DI1037" t="s">
        <v>32</v>
      </c>
      <c r="DJ1037" t="s">
        <v>476</v>
      </c>
      <c r="DK1037" t="s">
        <v>26</v>
      </c>
      <c r="DL1037" t="s">
        <v>222</v>
      </c>
      <c r="DM1037" t="s">
        <v>222</v>
      </c>
      <c r="DN1037" t="s">
        <v>223</v>
      </c>
      <c r="DO1037" t="s">
        <v>1547</v>
      </c>
      <c r="DP1037">
        <v>101.014</v>
      </c>
      <c r="DQ1037">
        <v>2.444</v>
      </c>
      <c r="DR1037">
        <v>97.274799999999999</v>
      </c>
      <c r="DS1037">
        <v>-2.7252000000000001</v>
      </c>
      <c r="DT1037">
        <v>100.952</v>
      </c>
      <c r="DU1037">
        <v>2.4510000000000001</v>
      </c>
      <c r="DV1037">
        <v>108.0534</v>
      </c>
      <c r="DW1037">
        <v>8.0533999999999999</v>
      </c>
      <c r="DX1037">
        <v>100.474</v>
      </c>
      <c r="DY1037">
        <v>2.5049999999999999</v>
      </c>
      <c r="DZ1037">
        <v>115.2941</v>
      </c>
      <c r="EA1037">
        <v>15.2941</v>
      </c>
      <c r="EB1037">
        <v>100.93899999999999</v>
      </c>
      <c r="EC1037">
        <v>2.452</v>
      </c>
      <c r="ED1037">
        <v>111.49850000000001</v>
      </c>
      <c r="EE1037">
        <v>11.4985</v>
      </c>
      <c r="EF1037">
        <v>101.536</v>
      </c>
      <c r="EG1037">
        <v>2.3849999999999998</v>
      </c>
      <c r="EH1037">
        <v>112.4529</v>
      </c>
      <c r="EI1037">
        <v>12.4529</v>
      </c>
      <c r="EJ1037">
        <v>101.34</v>
      </c>
      <c r="EK1037">
        <v>2.407</v>
      </c>
      <c r="EL1037">
        <v>125.84990000000001</v>
      </c>
      <c r="EM1037">
        <v>25.849900000000002</v>
      </c>
      <c r="EN1037">
        <v>102.322</v>
      </c>
      <c r="EO1037">
        <v>2.2970000000000002</v>
      </c>
      <c r="EP1037">
        <v>113.38500000000001</v>
      </c>
      <c r="EQ1037">
        <v>13.385</v>
      </c>
      <c r="ER1037">
        <v>102.444</v>
      </c>
      <c r="ES1037">
        <v>2.2829999999999999</v>
      </c>
      <c r="ET1037">
        <v>128.41650000000001</v>
      </c>
      <c r="EU1037">
        <v>28.416499999999999</v>
      </c>
      <c r="EV1037">
        <v>102.706</v>
      </c>
      <c r="EW1037">
        <v>2.254</v>
      </c>
      <c r="EX1037">
        <v>120.19240000000001</v>
      </c>
      <c r="EY1037">
        <v>20.192399999999999</v>
      </c>
      <c r="EZ1037">
        <v>102.602</v>
      </c>
      <c r="FA1037">
        <v>2.266</v>
      </c>
      <c r="FB1037">
        <v>135.4461</v>
      </c>
      <c r="FC1037">
        <v>35.446100000000001</v>
      </c>
      <c r="FD1037">
        <v>98.69</v>
      </c>
      <c r="FE1037">
        <v>2.71</v>
      </c>
      <c r="FF1037">
        <v>194.79239999999999</v>
      </c>
      <c r="FG1037">
        <v>94.792400000000001</v>
      </c>
      <c r="FH1037">
        <v>14.83</v>
      </c>
      <c r="FI1037">
        <v>-1.4</v>
      </c>
      <c r="FJ1037">
        <v>69.92</v>
      </c>
      <c r="FK1037">
        <v>-0.14000000000000001</v>
      </c>
      <c r="FL1037">
        <v>44.673999999999999</v>
      </c>
      <c r="FM1037">
        <v>-1.32</v>
      </c>
      <c r="FN1037">
        <v>1.4116</v>
      </c>
      <c r="FO1037">
        <v>-0.83020000000000005</v>
      </c>
      <c r="FP1037">
        <v>1.3776999999999999</v>
      </c>
      <c r="FQ1037">
        <v>-1.498</v>
      </c>
      <c r="FR1037">
        <v>1.3978999999999999</v>
      </c>
      <c r="FS1037">
        <v>-1.6068</v>
      </c>
      <c r="FT1037">
        <v>1.5609999999999999</v>
      </c>
      <c r="FU1037">
        <v>-2.4708999999999999</v>
      </c>
      <c r="FV1037">
        <v>2.0110999999999999</v>
      </c>
      <c r="FW1037">
        <v>-2.6503999999999999</v>
      </c>
      <c r="FX1037" t="s">
        <v>1621</v>
      </c>
      <c r="FY1037" t="s">
        <v>252</v>
      </c>
    </row>
    <row r="1038" spans="1:181" x14ac:dyDescent="0.35">
      <c r="A1038">
        <v>1041</v>
      </c>
      <c r="B1038" t="s">
        <v>5735</v>
      </c>
      <c r="C1038" t="s">
        <v>5719</v>
      </c>
      <c r="D1038" t="s">
        <v>1624</v>
      </c>
      <c r="E1038" t="s">
        <v>1625</v>
      </c>
      <c r="F1038" t="s">
        <v>303</v>
      </c>
      <c r="G1038" t="s">
        <v>193</v>
      </c>
      <c r="H1038" t="s">
        <v>261</v>
      </c>
      <c r="I1038" t="s">
        <v>193</v>
      </c>
      <c r="J1038" t="s">
        <v>233</v>
      </c>
      <c r="K1038" t="s">
        <v>193</v>
      </c>
      <c r="L1038" t="s">
        <v>1626</v>
      </c>
      <c r="M1038">
        <v>6</v>
      </c>
      <c r="N1038" t="s">
        <v>196</v>
      </c>
      <c r="O1038" t="s">
        <v>193</v>
      </c>
      <c r="P1038" t="s">
        <v>198</v>
      </c>
      <c r="Q1038">
        <v>2000</v>
      </c>
      <c r="R1038" t="s">
        <v>198</v>
      </c>
      <c r="S1038">
        <v>2000</v>
      </c>
      <c r="T1038">
        <v>10</v>
      </c>
      <c r="U1038">
        <v>1</v>
      </c>
      <c r="V1038" t="s">
        <v>199</v>
      </c>
      <c r="W1038" t="s">
        <v>200</v>
      </c>
      <c r="X1038">
        <v>3.25</v>
      </c>
      <c r="Y1038" t="s">
        <v>193</v>
      </c>
      <c r="Z1038" t="s">
        <v>5740</v>
      </c>
      <c r="AA1038" t="s">
        <v>1544</v>
      </c>
      <c r="AB1038">
        <v>170</v>
      </c>
      <c r="AC1038">
        <v>0</v>
      </c>
      <c r="AD1038" t="s">
        <v>193</v>
      </c>
      <c r="AE1038" t="s">
        <v>193</v>
      </c>
      <c r="AF1038" t="s">
        <v>193</v>
      </c>
      <c r="AG1038">
        <v>0</v>
      </c>
      <c r="AH1038">
        <v>0</v>
      </c>
      <c r="AI1038">
        <v>0</v>
      </c>
      <c r="AJ1038" t="s">
        <v>193</v>
      </c>
      <c r="AK1038" t="s">
        <v>193</v>
      </c>
      <c r="AL1038">
        <v>0</v>
      </c>
      <c r="AM1038">
        <v>3</v>
      </c>
      <c r="AN1038">
        <v>-170</v>
      </c>
      <c r="AO1038" t="s">
        <v>193</v>
      </c>
      <c r="AP1038">
        <v>2</v>
      </c>
      <c r="AQ1038">
        <v>3.25</v>
      </c>
      <c r="AR1038">
        <v>100</v>
      </c>
      <c r="AS1038" t="s">
        <v>202</v>
      </c>
      <c r="AT1038" t="s">
        <v>203</v>
      </c>
      <c r="AU1038" t="s">
        <v>204</v>
      </c>
      <c r="AV1038" t="s">
        <v>265</v>
      </c>
      <c r="AW1038">
        <v>3</v>
      </c>
      <c r="AX1038">
        <v>3</v>
      </c>
      <c r="AY1038" t="s">
        <v>193</v>
      </c>
      <c r="AZ1038" t="s">
        <v>193</v>
      </c>
      <c r="BA1038" t="s">
        <v>206</v>
      </c>
      <c r="BB1038" t="s">
        <v>206</v>
      </c>
      <c r="BC1038" t="s">
        <v>206</v>
      </c>
      <c r="BD1038" t="s">
        <v>206</v>
      </c>
      <c r="BE1038" t="s">
        <v>206</v>
      </c>
      <c r="BF1038" t="s">
        <v>206</v>
      </c>
      <c r="BG1038" t="s">
        <v>207</v>
      </c>
      <c r="BH1038" t="s">
        <v>193</v>
      </c>
      <c r="BI1038">
        <v>200000</v>
      </c>
      <c r="BK1038" t="s">
        <v>206</v>
      </c>
      <c r="BL1038" t="s">
        <v>938</v>
      </c>
      <c r="BM1038" t="s">
        <v>32</v>
      </c>
      <c r="BN1038" t="s">
        <v>1627</v>
      </c>
      <c r="BO1038" t="s">
        <v>193</v>
      </c>
      <c r="BP1038" t="s">
        <v>193</v>
      </c>
      <c r="BQ1038" t="s">
        <v>193</v>
      </c>
      <c r="BR1038" t="s">
        <v>193</v>
      </c>
      <c r="BS1038" t="s">
        <v>193</v>
      </c>
      <c r="BT1038" t="s">
        <v>193</v>
      </c>
      <c r="BU1038" t="s">
        <v>193</v>
      </c>
      <c r="BV1038" t="s">
        <v>193</v>
      </c>
      <c r="BW1038" t="s">
        <v>291</v>
      </c>
      <c r="BX1038" t="s">
        <v>197</v>
      </c>
      <c r="BY1038" t="s">
        <v>193</v>
      </c>
      <c r="BZ1038" t="s">
        <v>243</v>
      </c>
      <c r="CA1038" t="s">
        <v>1092</v>
      </c>
      <c r="CB1038" t="s">
        <v>1628</v>
      </c>
      <c r="CC1038" t="s">
        <v>1629</v>
      </c>
      <c r="CD1038" t="s">
        <v>5717</v>
      </c>
      <c r="CE1038">
        <v>1</v>
      </c>
      <c r="CF1038">
        <v>1</v>
      </c>
      <c r="CG1038" t="s">
        <v>827</v>
      </c>
      <c r="CH1038" t="s">
        <v>297</v>
      </c>
      <c r="CI1038" t="s">
        <v>298</v>
      </c>
      <c r="CJ1038" t="s">
        <v>197</v>
      </c>
      <c r="CK1038">
        <v>2000</v>
      </c>
      <c r="CL1038" t="s">
        <v>216</v>
      </c>
      <c r="CM1038">
        <v>1</v>
      </c>
      <c r="CN1038" t="s">
        <v>199</v>
      </c>
      <c r="CO1038" t="s">
        <v>193</v>
      </c>
      <c r="CP1038" t="s">
        <v>193</v>
      </c>
      <c r="CQ1038" t="s">
        <v>193</v>
      </c>
      <c r="CR1038" t="s">
        <v>193</v>
      </c>
      <c r="CS1038" t="s">
        <v>193</v>
      </c>
      <c r="CT1038" t="s">
        <v>193</v>
      </c>
      <c r="CU1038" t="s">
        <v>193</v>
      </c>
      <c r="CV1038" t="s">
        <v>193</v>
      </c>
      <c r="CW1038" t="s">
        <v>1624</v>
      </c>
      <c r="CX1038" t="s">
        <v>217</v>
      </c>
      <c r="CY1038" t="s">
        <v>299</v>
      </c>
      <c r="CZ1038" t="s">
        <v>193</v>
      </c>
      <c r="DA1038" t="s">
        <v>206</v>
      </c>
      <c r="DB1038" t="s">
        <v>193</v>
      </c>
      <c r="DC1038" t="s">
        <v>193</v>
      </c>
      <c r="DD1038" t="s">
        <v>193</v>
      </c>
      <c r="DE1038" t="s">
        <v>193</v>
      </c>
      <c r="DF1038" t="s">
        <v>193</v>
      </c>
      <c r="DG1038" t="s">
        <v>193</v>
      </c>
      <c r="DH1038" t="s">
        <v>193</v>
      </c>
      <c r="DI1038" t="s">
        <v>193</v>
      </c>
      <c r="DJ1038" t="s">
        <v>193</v>
      </c>
      <c r="DK1038" t="s">
        <v>193</v>
      </c>
      <c r="DL1038" t="s">
        <v>222</v>
      </c>
      <c r="DM1038" t="s">
        <v>222</v>
      </c>
      <c r="DN1038" t="s">
        <v>223</v>
      </c>
      <c r="DO1038" t="s">
        <v>1547</v>
      </c>
      <c r="DP1038">
        <v>99.8</v>
      </c>
      <c r="DQ1038">
        <v>3.274</v>
      </c>
      <c r="DR1038">
        <v>180.2748</v>
      </c>
      <c r="DS1038">
        <v>10.274800000000001</v>
      </c>
      <c r="DT1038">
        <v>99.308000000000007</v>
      </c>
      <c r="DU1038">
        <v>3.3319999999999999</v>
      </c>
      <c r="DV1038">
        <v>196.1534</v>
      </c>
      <c r="DW1038">
        <v>26.153400000000001</v>
      </c>
      <c r="DX1038">
        <v>99.055999999999997</v>
      </c>
      <c r="DY1038">
        <v>3.3620000000000001</v>
      </c>
      <c r="DZ1038">
        <v>200.9941</v>
      </c>
      <c r="EA1038">
        <v>30.9941</v>
      </c>
      <c r="EB1038">
        <v>98.203000000000003</v>
      </c>
      <c r="EC1038">
        <v>3.4649999999999999</v>
      </c>
      <c r="ED1038">
        <v>212.79849999999999</v>
      </c>
      <c r="EE1038">
        <v>42.798499999999997</v>
      </c>
      <c r="EF1038">
        <v>98.712000000000003</v>
      </c>
      <c r="EG1038">
        <v>3.403</v>
      </c>
      <c r="EH1038">
        <v>214.25290000000001</v>
      </c>
      <c r="EI1038">
        <v>44.252899999999997</v>
      </c>
      <c r="EJ1038">
        <v>99.632999999999996</v>
      </c>
      <c r="EK1038">
        <v>3.2930000000000001</v>
      </c>
      <c r="EL1038">
        <v>214.44990000000001</v>
      </c>
      <c r="EM1038">
        <v>44.4499</v>
      </c>
      <c r="EN1038">
        <v>100.387</v>
      </c>
      <c r="EO1038">
        <v>3.2040000000000002</v>
      </c>
      <c r="EP1038">
        <v>204.08500000000001</v>
      </c>
      <c r="EQ1038">
        <v>34.085000000000001</v>
      </c>
      <c r="ER1038">
        <v>100.126</v>
      </c>
      <c r="ES1038">
        <v>3.2349999999999999</v>
      </c>
      <c r="ET1038">
        <v>223.6165</v>
      </c>
      <c r="EU1038">
        <v>53.616500000000002</v>
      </c>
      <c r="EV1038">
        <v>99.015000000000001</v>
      </c>
      <c r="EW1038">
        <v>3.367</v>
      </c>
      <c r="EX1038">
        <v>231.4924</v>
      </c>
      <c r="EY1038">
        <v>61.492400000000004</v>
      </c>
      <c r="EZ1038">
        <v>95.262</v>
      </c>
      <c r="FA1038">
        <v>3.827</v>
      </c>
      <c r="FB1038">
        <v>291.54610000000002</v>
      </c>
      <c r="FC1038">
        <v>121.5461</v>
      </c>
      <c r="FD1038">
        <v>96.457999999999998</v>
      </c>
      <c r="FE1038">
        <v>3.6779999999999999</v>
      </c>
      <c r="FF1038">
        <v>291.5924</v>
      </c>
      <c r="FG1038">
        <v>121.5924</v>
      </c>
      <c r="FH1038">
        <v>14.83</v>
      </c>
      <c r="FI1038">
        <v>-1.4</v>
      </c>
      <c r="FJ1038">
        <v>69.92</v>
      </c>
      <c r="FK1038">
        <v>-0.14000000000000001</v>
      </c>
      <c r="FL1038">
        <v>44.673999999999999</v>
      </c>
      <c r="FM1038">
        <v>-1.32</v>
      </c>
      <c r="FN1038">
        <v>1.4116</v>
      </c>
      <c r="FO1038">
        <v>-0.83020000000000005</v>
      </c>
      <c r="FP1038">
        <v>1.3776999999999999</v>
      </c>
      <c r="FQ1038">
        <v>-1.498</v>
      </c>
      <c r="FR1038">
        <v>1.3978999999999999</v>
      </c>
      <c r="FS1038">
        <v>-1.6068</v>
      </c>
      <c r="FT1038">
        <v>1.5609999999999999</v>
      </c>
      <c r="FU1038">
        <v>-2.4708999999999999</v>
      </c>
      <c r="FV1038">
        <v>2.0110999999999999</v>
      </c>
      <c r="FW1038">
        <v>-2.6503999999999999</v>
      </c>
      <c r="FX1038" t="s">
        <v>1630</v>
      </c>
      <c r="FY1038">
        <v>8217960.7240000004</v>
      </c>
    </row>
    <row r="1039" spans="1:181" x14ac:dyDescent="0.35">
      <c r="A1039">
        <v>1042</v>
      </c>
      <c r="B1039" t="s">
        <v>5735</v>
      </c>
      <c r="C1039" t="s">
        <v>5719</v>
      </c>
      <c r="D1039" t="s">
        <v>1631</v>
      </c>
      <c r="E1039" t="s">
        <v>1632</v>
      </c>
      <c r="F1039" t="s">
        <v>316</v>
      </c>
      <c r="G1039" t="s">
        <v>193</v>
      </c>
      <c r="H1039" t="s">
        <v>194</v>
      </c>
      <c r="I1039" t="s">
        <v>304</v>
      </c>
      <c r="J1039" t="s">
        <v>194</v>
      </c>
      <c r="K1039" t="s">
        <v>304</v>
      </c>
      <c r="L1039" t="s">
        <v>731</v>
      </c>
      <c r="M1039" t="s">
        <v>193</v>
      </c>
      <c r="N1039" t="s">
        <v>196</v>
      </c>
      <c r="O1039" t="s">
        <v>197</v>
      </c>
      <c r="P1039" t="s">
        <v>198</v>
      </c>
      <c r="Q1039">
        <v>500</v>
      </c>
      <c r="R1039" t="s">
        <v>198</v>
      </c>
      <c r="S1039">
        <v>500</v>
      </c>
      <c r="T1039">
        <v>30</v>
      </c>
      <c r="U1039">
        <v>1</v>
      </c>
      <c r="V1039" t="s">
        <v>199</v>
      </c>
      <c r="W1039" t="s">
        <v>200</v>
      </c>
      <c r="X1039">
        <v>3.625</v>
      </c>
      <c r="Y1039" t="s">
        <v>193</v>
      </c>
      <c r="Z1039" t="s">
        <v>5741</v>
      </c>
      <c r="AA1039" t="s">
        <v>999</v>
      </c>
      <c r="AB1039">
        <v>165</v>
      </c>
      <c r="AD1039">
        <v>1</v>
      </c>
      <c r="AE1039" t="s">
        <v>193</v>
      </c>
      <c r="AF1039" t="s">
        <v>193</v>
      </c>
      <c r="AG1039">
        <v>165</v>
      </c>
      <c r="AH1039">
        <v>165</v>
      </c>
      <c r="AI1039">
        <v>5</v>
      </c>
      <c r="AJ1039" t="s">
        <v>193</v>
      </c>
      <c r="AK1039" t="s">
        <v>193</v>
      </c>
      <c r="AM1039">
        <v>0</v>
      </c>
      <c r="AN1039">
        <v>0</v>
      </c>
      <c r="AO1039" t="s">
        <v>193</v>
      </c>
      <c r="AP1039">
        <v>1.4</v>
      </c>
      <c r="AQ1039">
        <v>3.6539999999999999</v>
      </c>
      <c r="AR1039">
        <v>99.474000000000004</v>
      </c>
      <c r="AS1039" t="s">
        <v>202</v>
      </c>
      <c r="AT1039" t="s">
        <v>290</v>
      </c>
      <c r="AU1039" t="s">
        <v>204</v>
      </c>
      <c r="AV1039" t="s">
        <v>265</v>
      </c>
      <c r="AW1039">
        <v>4</v>
      </c>
      <c r="AX1039">
        <v>4</v>
      </c>
      <c r="AY1039" t="s">
        <v>193</v>
      </c>
      <c r="AZ1039" t="s">
        <v>193</v>
      </c>
      <c r="BA1039" t="s">
        <v>206</v>
      </c>
      <c r="BB1039" t="s">
        <v>206</v>
      </c>
      <c r="BC1039" t="s">
        <v>206</v>
      </c>
      <c r="BD1039" t="s">
        <v>202</v>
      </c>
      <c r="BE1039" t="s">
        <v>206</v>
      </c>
      <c r="BF1039" t="s">
        <v>206</v>
      </c>
      <c r="BG1039" t="s">
        <v>207</v>
      </c>
      <c r="BH1039" t="s">
        <v>193</v>
      </c>
      <c r="BI1039">
        <v>2000</v>
      </c>
      <c r="BK1039" t="s">
        <v>206</v>
      </c>
      <c r="BL1039" t="s">
        <v>220</v>
      </c>
      <c r="BM1039" t="s">
        <v>30</v>
      </c>
      <c r="BN1039" t="s">
        <v>33</v>
      </c>
      <c r="BO1039" t="s">
        <v>34</v>
      </c>
      <c r="BP1039" t="s">
        <v>193</v>
      </c>
      <c r="BQ1039" t="s">
        <v>193</v>
      </c>
      <c r="BR1039" t="s">
        <v>193</v>
      </c>
      <c r="BS1039" t="s">
        <v>193</v>
      </c>
      <c r="BT1039" t="s">
        <v>193</v>
      </c>
      <c r="BU1039" t="s">
        <v>193</v>
      </c>
      <c r="BV1039" t="s">
        <v>220</v>
      </c>
      <c r="BW1039" t="s">
        <v>291</v>
      </c>
      <c r="BX1039" t="s">
        <v>197</v>
      </c>
      <c r="BY1039" t="s">
        <v>193</v>
      </c>
      <c r="BZ1039" t="s">
        <v>292</v>
      </c>
      <c r="CA1039" t="s">
        <v>293</v>
      </c>
      <c r="CB1039" t="s">
        <v>1633</v>
      </c>
      <c r="CC1039" t="s">
        <v>1634</v>
      </c>
      <c r="CD1039" t="s">
        <v>5717</v>
      </c>
      <c r="CE1039">
        <v>1</v>
      </c>
      <c r="CF1039">
        <v>1</v>
      </c>
      <c r="CG1039" t="s">
        <v>214</v>
      </c>
      <c r="CH1039" t="s">
        <v>215</v>
      </c>
      <c r="CI1039" t="s">
        <v>215</v>
      </c>
      <c r="CJ1039" t="s">
        <v>197</v>
      </c>
      <c r="CK1039">
        <v>500</v>
      </c>
      <c r="CL1039" t="s">
        <v>216</v>
      </c>
      <c r="CM1039">
        <v>1</v>
      </c>
      <c r="CN1039" t="s">
        <v>199</v>
      </c>
      <c r="CO1039" t="s">
        <v>193</v>
      </c>
      <c r="CP1039" t="s">
        <v>193</v>
      </c>
      <c r="CQ1039" t="s">
        <v>193</v>
      </c>
      <c r="CR1039" t="s">
        <v>193</v>
      </c>
      <c r="CS1039" t="s">
        <v>193</v>
      </c>
      <c r="CT1039" t="s">
        <v>193</v>
      </c>
      <c r="CU1039" t="s">
        <v>193</v>
      </c>
      <c r="CV1039" t="s">
        <v>193</v>
      </c>
      <c r="CW1039" t="s">
        <v>1631</v>
      </c>
      <c r="CX1039" t="s">
        <v>217</v>
      </c>
      <c r="CY1039" t="s">
        <v>299</v>
      </c>
      <c r="CZ1039" t="s">
        <v>193</v>
      </c>
      <c r="DA1039" t="s">
        <v>206</v>
      </c>
      <c r="DB1039" t="s">
        <v>193</v>
      </c>
      <c r="DC1039" t="s">
        <v>193</v>
      </c>
      <c r="DD1039" t="s">
        <v>193</v>
      </c>
      <c r="DE1039" t="s">
        <v>193</v>
      </c>
      <c r="DF1039" t="s">
        <v>193</v>
      </c>
      <c r="DG1039" t="s">
        <v>193</v>
      </c>
      <c r="DH1039" t="s">
        <v>193</v>
      </c>
      <c r="DI1039" t="s">
        <v>193</v>
      </c>
      <c r="DJ1039" t="s">
        <v>193</v>
      </c>
      <c r="DK1039" t="s">
        <v>193</v>
      </c>
      <c r="DL1039" t="s">
        <v>222</v>
      </c>
      <c r="DM1039" t="s">
        <v>222</v>
      </c>
      <c r="DN1039" t="s">
        <v>223</v>
      </c>
      <c r="DO1039" t="s">
        <v>1002</v>
      </c>
      <c r="DP1039">
        <v>97.954999999999998</v>
      </c>
      <c r="DQ1039">
        <v>3.7389999999999999</v>
      </c>
      <c r="DR1039">
        <v>182.67769999999999</v>
      </c>
      <c r="DS1039">
        <v>17.677700000000002</v>
      </c>
      <c r="DT1039">
        <v>98.796000000000006</v>
      </c>
      <c r="DU1039">
        <v>3.6920000000000002</v>
      </c>
      <c r="DV1039">
        <v>185.96440000000001</v>
      </c>
      <c r="DW1039">
        <v>20.964400000000001</v>
      </c>
      <c r="DX1039">
        <v>97.998000000000005</v>
      </c>
      <c r="DY1039">
        <v>3.7370000000000001</v>
      </c>
      <c r="DZ1039">
        <v>191.35890000000001</v>
      </c>
      <c r="EA1039">
        <v>26.358899999999998</v>
      </c>
      <c r="EB1039">
        <v>97.222999999999999</v>
      </c>
      <c r="EC1039">
        <v>3.7810000000000001</v>
      </c>
      <c r="ED1039">
        <v>196.01660000000001</v>
      </c>
      <c r="EE1039">
        <v>31.0166</v>
      </c>
      <c r="EF1039">
        <v>96.7</v>
      </c>
      <c r="EG1039">
        <v>3.8109999999999999</v>
      </c>
      <c r="EH1039">
        <v>205.63890000000001</v>
      </c>
      <c r="EI1039">
        <v>40.6389</v>
      </c>
      <c r="EJ1039">
        <v>100.059</v>
      </c>
      <c r="EK1039">
        <v>3.6219999999999999</v>
      </c>
      <c r="EL1039">
        <v>194.95349999999999</v>
      </c>
      <c r="EM1039">
        <v>29.953499999999998</v>
      </c>
      <c r="EN1039">
        <v>98.064999999999998</v>
      </c>
      <c r="EO1039">
        <v>3.7330000000000001</v>
      </c>
      <c r="EP1039">
        <v>201.4502</v>
      </c>
      <c r="EQ1039">
        <v>36.450200000000002</v>
      </c>
      <c r="ER1039">
        <v>99.055000000000007</v>
      </c>
      <c r="ES1039">
        <v>3.677</v>
      </c>
      <c r="ET1039">
        <v>206.51990000000001</v>
      </c>
      <c r="EU1039">
        <v>41.5199</v>
      </c>
      <c r="EV1039">
        <v>97.941999999999993</v>
      </c>
      <c r="EW1039">
        <v>3.74</v>
      </c>
      <c r="EX1039">
        <v>204.00880000000001</v>
      </c>
      <c r="EY1039">
        <v>39.008800000000001</v>
      </c>
      <c r="EZ1039">
        <v>102.89400000000001</v>
      </c>
      <c r="FA1039">
        <v>3.4670000000000001</v>
      </c>
      <c r="FB1039">
        <v>192.80090000000001</v>
      </c>
      <c r="FC1039">
        <v>27.800899999999999</v>
      </c>
      <c r="FD1039">
        <v>97.97</v>
      </c>
      <c r="FE1039">
        <v>3.738</v>
      </c>
      <c r="FF1039">
        <v>245.08619999999999</v>
      </c>
      <c r="FG1039">
        <v>80.086200000000005</v>
      </c>
      <c r="FH1039">
        <v>14.83</v>
      </c>
      <c r="FI1039">
        <v>-1.4</v>
      </c>
      <c r="FJ1039">
        <v>69.92</v>
      </c>
      <c r="FK1039">
        <v>-0.14000000000000001</v>
      </c>
      <c r="FL1039">
        <v>44.673999999999999</v>
      </c>
      <c r="FM1039">
        <v>-1.32</v>
      </c>
      <c r="FN1039">
        <v>1.4116</v>
      </c>
      <c r="FO1039">
        <v>-0.83020000000000005</v>
      </c>
      <c r="FP1039">
        <v>1.3776999999999999</v>
      </c>
      <c r="FQ1039">
        <v>-1.498</v>
      </c>
      <c r="FR1039">
        <v>1.3978999999999999</v>
      </c>
      <c r="FS1039">
        <v>-1.6068</v>
      </c>
      <c r="FT1039">
        <v>1.5609999999999999</v>
      </c>
      <c r="FU1039">
        <v>-2.4708999999999999</v>
      </c>
      <c r="FV1039">
        <v>2.0110999999999999</v>
      </c>
      <c r="FW1039">
        <v>-2.6503999999999999</v>
      </c>
      <c r="FX1039" t="s">
        <v>1635</v>
      </c>
      <c r="FY1039">
        <v>73450.805399999997</v>
      </c>
    </row>
    <row r="1040" spans="1:181" x14ac:dyDescent="0.35">
      <c r="A1040">
        <v>1043</v>
      </c>
      <c r="B1040" t="s">
        <v>5735</v>
      </c>
      <c r="C1040" t="s">
        <v>5719</v>
      </c>
      <c r="D1040" t="s">
        <v>1636</v>
      </c>
      <c r="E1040" t="s">
        <v>1637</v>
      </c>
      <c r="F1040" t="s">
        <v>315</v>
      </c>
      <c r="G1040" t="s">
        <v>193</v>
      </c>
      <c r="H1040" t="s">
        <v>285</v>
      </c>
      <c r="I1040" t="s">
        <v>193</v>
      </c>
      <c r="J1040" t="s">
        <v>316</v>
      </c>
      <c r="K1040" t="s">
        <v>193</v>
      </c>
      <c r="L1040" t="s">
        <v>317</v>
      </c>
      <c r="M1040" t="s">
        <v>193</v>
      </c>
      <c r="N1040" t="s">
        <v>196</v>
      </c>
      <c r="O1040" t="s">
        <v>197</v>
      </c>
      <c r="P1040" t="s">
        <v>198</v>
      </c>
      <c r="Q1040">
        <v>2350</v>
      </c>
      <c r="R1040" t="s">
        <v>198</v>
      </c>
      <c r="S1040">
        <v>1100</v>
      </c>
      <c r="T1040">
        <v>4.2</v>
      </c>
      <c r="U1040">
        <v>3</v>
      </c>
      <c r="V1040" t="s">
        <v>199</v>
      </c>
      <c r="W1040" t="s">
        <v>373</v>
      </c>
      <c r="X1040" t="s">
        <v>193</v>
      </c>
      <c r="Y1040" t="s">
        <v>193</v>
      </c>
      <c r="Z1040" t="s">
        <v>5742</v>
      </c>
      <c r="AA1040" t="s">
        <v>392</v>
      </c>
      <c r="AB1040">
        <v>63</v>
      </c>
      <c r="AD1040" t="s">
        <v>193</v>
      </c>
      <c r="AE1040" t="s">
        <v>1638</v>
      </c>
      <c r="AF1040" t="s">
        <v>193</v>
      </c>
      <c r="AG1040">
        <v>80</v>
      </c>
      <c r="AH1040">
        <v>65</v>
      </c>
      <c r="AI1040">
        <v>0</v>
      </c>
      <c r="AJ1040" t="s">
        <v>193</v>
      </c>
      <c r="AK1040" t="s">
        <v>193</v>
      </c>
      <c r="AM1040" t="s">
        <v>299</v>
      </c>
      <c r="AN1040">
        <v>17</v>
      </c>
      <c r="AO1040" t="s">
        <v>193</v>
      </c>
      <c r="AP1040">
        <v>1.82</v>
      </c>
      <c r="AQ1040">
        <v>0</v>
      </c>
      <c r="AR1040">
        <v>100</v>
      </c>
      <c r="AS1040" t="s">
        <v>202</v>
      </c>
      <c r="AT1040" t="s">
        <v>290</v>
      </c>
      <c r="AU1040" t="s">
        <v>204</v>
      </c>
      <c r="AV1040" t="s">
        <v>205</v>
      </c>
      <c r="AW1040">
        <v>4</v>
      </c>
      <c r="AX1040">
        <v>2</v>
      </c>
      <c r="AY1040">
        <v>2</v>
      </c>
      <c r="AZ1040" t="s">
        <v>193</v>
      </c>
      <c r="BA1040" t="s">
        <v>206</v>
      </c>
      <c r="BB1040" t="s">
        <v>206</v>
      </c>
      <c r="BC1040" t="s">
        <v>206</v>
      </c>
      <c r="BD1040" t="s">
        <v>206</v>
      </c>
      <c r="BE1040" t="s">
        <v>206</v>
      </c>
      <c r="BF1040" t="s">
        <v>206</v>
      </c>
      <c r="BG1040" t="s">
        <v>552</v>
      </c>
      <c r="BH1040" t="s">
        <v>207</v>
      </c>
      <c r="BI1040">
        <v>200000</v>
      </c>
      <c r="BK1040" t="s">
        <v>206</v>
      </c>
      <c r="BL1040" t="s">
        <v>208</v>
      </c>
      <c r="BM1040" t="s">
        <v>33</v>
      </c>
      <c r="BN1040" t="s">
        <v>30</v>
      </c>
      <c r="BO1040" t="s">
        <v>32</v>
      </c>
      <c r="BP1040" t="s">
        <v>193</v>
      </c>
      <c r="BQ1040" t="s">
        <v>193</v>
      </c>
      <c r="BR1040" t="s">
        <v>193</v>
      </c>
      <c r="BS1040" t="s">
        <v>193</v>
      </c>
      <c r="BT1040" t="s">
        <v>193</v>
      </c>
      <c r="BU1040" t="s">
        <v>193</v>
      </c>
      <c r="BV1040" t="s">
        <v>33</v>
      </c>
      <c r="BW1040" t="s">
        <v>209</v>
      </c>
      <c r="BX1040" t="s">
        <v>197</v>
      </c>
      <c r="BY1040" t="s">
        <v>193</v>
      </c>
      <c r="BZ1040" t="s">
        <v>292</v>
      </c>
      <c r="CA1040" t="s">
        <v>307</v>
      </c>
      <c r="CB1040" t="s">
        <v>1639</v>
      </c>
      <c r="CC1040" t="s">
        <v>1640</v>
      </c>
      <c r="CD1040" t="s">
        <v>5717</v>
      </c>
      <c r="CE1040">
        <v>1</v>
      </c>
      <c r="CF1040">
        <v>1</v>
      </c>
      <c r="CG1040" t="s">
        <v>320</v>
      </c>
      <c r="CH1040" t="s">
        <v>320</v>
      </c>
      <c r="CI1040" t="s">
        <v>321</v>
      </c>
      <c r="CJ1040" t="s">
        <v>197</v>
      </c>
      <c r="CK1040">
        <v>1100</v>
      </c>
      <c r="CL1040" t="s">
        <v>216</v>
      </c>
      <c r="CM1040">
        <v>1</v>
      </c>
      <c r="CN1040" t="s">
        <v>199</v>
      </c>
      <c r="CO1040" t="s">
        <v>193</v>
      </c>
      <c r="CP1040" t="s">
        <v>193</v>
      </c>
      <c r="CQ1040" t="s">
        <v>193</v>
      </c>
      <c r="CR1040" t="s">
        <v>193</v>
      </c>
      <c r="CS1040" t="s">
        <v>193</v>
      </c>
      <c r="CT1040" t="s">
        <v>193</v>
      </c>
      <c r="CU1040" t="s">
        <v>193</v>
      </c>
      <c r="CV1040" t="s">
        <v>193</v>
      </c>
      <c r="CW1040" t="s">
        <v>1636</v>
      </c>
      <c r="CX1040" t="s">
        <v>217</v>
      </c>
      <c r="CY1040">
        <v>0.25</v>
      </c>
      <c r="CZ1040">
        <v>2.75</v>
      </c>
      <c r="DA1040" t="s">
        <v>202</v>
      </c>
      <c r="DB1040" t="s">
        <v>193</v>
      </c>
      <c r="DC1040" t="s">
        <v>193</v>
      </c>
      <c r="DD1040" t="s">
        <v>193</v>
      </c>
      <c r="DE1040" t="s">
        <v>193</v>
      </c>
      <c r="DF1040" t="s">
        <v>193</v>
      </c>
      <c r="DG1040" t="s">
        <v>220</v>
      </c>
      <c r="DH1040" t="s">
        <v>492</v>
      </c>
      <c r="DI1040" t="s">
        <v>324</v>
      </c>
      <c r="DJ1040" t="s">
        <v>643</v>
      </c>
      <c r="DK1040" t="s">
        <v>26</v>
      </c>
      <c r="DL1040" t="s">
        <v>222</v>
      </c>
      <c r="DM1040" t="s">
        <v>223</v>
      </c>
      <c r="DN1040" t="s">
        <v>222</v>
      </c>
      <c r="DO1040" t="s">
        <v>343</v>
      </c>
      <c r="DP1040">
        <v>100.04</v>
      </c>
      <c r="DQ1040">
        <v>2.258</v>
      </c>
      <c r="DR1040">
        <v>57.874999870000003</v>
      </c>
      <c r="DS1040">
        <v>-5.1250001300000001</v>
      </c>
      <c r="DT1040">
        <v>100.04</v>
      </c>
      <c r="DU1040">
        <v>2.258</v>
      </c>
      <c r="DV1040">
        <v>61.13699999</v>
      </c>
      <c r="DW1040">
        <v>-1.8630000099999999</v>
      </c>
      <c r="DX1040">
        <v>100.02200000000001</v>
      </c>
      <c r="DY1040">
        <v>2.21</v>
      </c>
      <c r="DZ1040">
        <v>57.237000100000003</v>
      </c>
      <c r="EA1040">
        <v>-5.7629998999999996</v>
      </c>
      <c r="EB1040">
        <v>99.885000000000005</v>
      </c>
      <c r="EC1040">
        <v>2.133</v>
      </c>
      <c r="ED1040">
        <v>51.97499998</v>
      </c>
      <c r="EE1040">
        <v>-11.02500002</v>
      </c>
      <c r="EF1040">
        <v>99.72</v>
      </c>
      <c r="EG1040">
        <v>1.9750000000000001</v>
      </c>
      <c r="EH1040">
        <v>39.462000150000001</v>
      </c>
      <c r="EI1040">
        <v>-23.537999849999999</v>
      </c>
      <c r="EJ1040">
        <v>99.790999999999997</v>
      </c>
      <c r="EK1040">
        <v>2.0150000000000001</v>
      </c>
      <c r="EL1040">
        <v>55.224999930000003</v>
      </c>
      <c r="EM1040">
        <v>-7.7750000699999999</v>
      </c>
      <c r="EN1040">
        <v>99.86</v>
      </c>
      <c r="EO1040">
        <v>1.7010000000000001</v>
      </c>
      <c r="EP1040">
        <v>44.724992780000001</v>
      </c>
      <c r="EQ1040">
        <v>-18.275007219999999</v>
      </c>
      <c r="ER1040">
        <v>99.86</v>
      </c>
      <c r="ES1040">
        <v>1.7010000000000001</v>
      </c>
      <c r="ET1040">
        <v>38.674991230000003</v>
      </c>
      <c r="EU1040">
        <v>-24.32500877</v>
      </c>
      <c r="EV1040">
        <v>99.86</v>
      </c>
      <c r="EW1040">
        <v>1.7010000000000001</v>
      </c>
      <c r="EX1040">
        <v>70.036996189999996</v>
      </c>
      <c r="EY1040">
        <v>7.0369961950000004</v>
      </c>
      <c r="EZ1040">
        <v>99.86</v>
      </c>
      <c r="FA1040">
        <v>1.7010000000000001</v>
      </c>
      <c r="FB1040">
        <v>70.211996299999996</v>
      </c>
      <c r="FC1040">
        <v>7.2119963030000003</v>
      </c>
      <c r="FD1040">
        <v>99.86</v>
      </c>
      <c r="FE1040">
        <v>1.7010000000000001</v>
      </c>
      <c r="FF1040">
        <v>80.499999610000003</v>
      </c>
      <c r="FG1040">
        <v>17.49999961</v>
      </c>
      <c r="FH1040">
        <v>14.83</v>
      </c>
      <c r="FI1040">
        <v>-1.4</v>
      </c>
      <c r="FJ1040">
        <v>69.92</v>
      </c>
      <c r="FK1040">
        <v>-0.14000000000000001</v>
      </c>
      <c r="FL1040">
        <v>44.673999999999999</v>
      </c>
      <c r="FM1040">
        <v>-1.32</v>
      </c>
      <c r="FN1040">
        <v>1.4116</v>
      </c>
      <c r="FO1040">
        <v>-0.83020000000000005</v>
      </c>
      <c r="FP1040">
        <v>1.3776999999999999</v>
      </c>
      <c r="FQ1040">
        <v>-1.498</v>
      </c>
      <c r="FR1040">
        <v>1.3978999999999999</v>
      </c>
      <c r="FS1040">
        <v>-1.6068</v>
      </c>
      <c r="FT1040">
        <v>1.5609999999999999</v>
      </c>
      <c r="FU1040">
        <v>-2.4708999999999999</v>
      </c>
      <c r="FV1040">
        <v>2.0110999999999999</v>
      </c>
      <c r="FW1040">
        <v>-2.6503999999999999</v>
      </c>
      <c r="FX1040" t="s">
        <v>1641</v>
      </c>
      <c r="FY1040" t="s">
        <v>252</v>
      </c>
    </row>
    <row r="1041" spans="1:181" x14ac:dyDescent="0.35">
      <c r="A1041">
        <v>1044</v>
      </c>
      <c r="B1041" t="s">
        <v>5735</v>
      </c>
      <c r="C1041" t="s">
        <v>5719</v>
      </c>
      <c r="D1041" t="s">
        <v>1636</v>
      </c>
      <c r="E1041" t="s">
        <v>1637</v>
      </c>
      <c r="F1041" t="s">
        <v>315</v>
      </c>
      <c r="G1041" t="s">
        <v>193</v>
      </c>
      <c r="H1041" t="s">
        <v>285</v>
      </c>
      <c r="I1041" t="s">
        <v>193</v>
      </c>
      <c r="J1041" t="s">
        <v>316</v>
      </c>
      <c r="K1041" t="s">
        <v>193</v>
      </c>
      <c r="L1041" t="s">
        <v>317</v>
      </c>
      <c r="M1041" t="s">
        <v>193</v>
      </c>
      <c r="N1041" t="s">
        <v>196</v>
      </c>
      <c r="O1041" t="s">
        <v>197</v>
      </c>
      <c r="P1041" t="s">
        <v>198</v>
      </c>
      <c r="Q1041">
        <v>2350</v>
      </c>
      <c r="R1041" t="s">
        <v>198</v>
      </c>
      <c r="S1041">
        <v>750</v>
      </c>
      <c r="T1041">
        <v>6.2</v>
      </c>
      <c r="U1041">
        <v>3</v>
      </c>
      <c r="V1041" t="s">
        <v>199</v>
      </c>
      <c r="W1041" t="s">
        <v>289</v>
      </c>
      <c r="X1041" t="s">
        <v>193</v>
      </c>
      <c r="Y1041" t="s">
        <v>193</v>
      </c>
      <c r="Z1041" t="s">
        <v>5743</v>
      </c>
      <c r="AA1041" t="s">
        <v>1264</v>
      </c>
      <c r="AB1041">
        <v>83</v>
      </c>
      <c r="AD1041">
        <v>-1</v>
      </c>
      <c r="AE1041" t="s">
        <v>393</v>
      </c>
      <c r="AF1041" t="s">
        <v>193</v>
      </c>
      <c r="AG1041">
        <v>102.5</v>
      </c>
      <c r="AH1041">
        <v>83</v>
      </c>
      <c r="AI1041">
        <v>0</v>
      </c>
      <c r="AJ1041" t="s">
        <v>193</v>
      </c>
      <c r="AK1041" t="s">
        <v>193</v>
      </c>
      <c r="AM1041">
        <v>0</v>
      </c>
      <c r="AN1041">
        <v>19.5</v>
      </c>
      <c r="AO1041" t="s">
        <v>193</v>
      </c>
      <c r="AP1041">
        <v>2.5299999999999998</v>
      </c>
      <c r="AQ1041">
        <v>0</v>
      </c>
      <c r="AR1041">
        <v>100</v>
      </c>
      <c r="AS1041" t="s">
        <v>202</v>
      </c>
      <c r="AT1041" t="s">
        <v>290</v>
      </c>
      <c r="AU1041" t="s">
        <v>204</v>
      </c>
      <c r="AV1041" t="s">
        <v>205</v>
      </c>
      <c r="AW1041">
        <v>4</v>
      </c>
      <c r="AX1041">
        <v>2</v>
      </c>
      <c r="AY1041">
        <v>2</v>
      </c>
      <c r="AZ1041" t="s">
        <v>193</v>
      </c>
      <c r="BA1041" t="s">
        <v>206</v>
      </c>
      <c r="BB1041" t="s">
        <v>206</v>
      </c>
      <c r="BC1041" t="s">
        <v>206</v>
      </c>
      <c r="BD1041" t="s">
        <v>206</v>
      </c>
      <c r="BE1041" t="s">
        <v>206</v>
      </c>
      <c r="BF1041" t="s">
        <v>206</v>
      </c>
      <c r="BG1041" t="s">
        <v>552</v>
      </c>
      <c r="BH1041" t="s">
        <v>207</v>
      </c>
      <c r="BI1041">
        <v>200000</v>
      </c>
      <c r="BK1041" t="s">
        <v>206</v>
      </c>
      <c r="BL1041" t="s">
        <v>208</v>
      </c>
      <c r="BM1041" t="s">
        <v>33</v>
      </c>
      <c r="BN1041" t="s">
        <v>30</v>
      </c>
      <c r="BO1041" t="s">
        <v>32</v>
      </c>
      <c r="BP1041" t="s">
        <v>193</v>
      </c>
      <c r="BQ1041" t="s">
        <v>193</v>
      </c>
      <c r="BR1041" t="s">
        <v>193</v>
      </c>
      <c r="BS1041" t="s">
        <v>193</v>
      </c>
      <c r="BT1041" t="s">
        <v>193</v>
      </c>
      <c r="BU1041" t="s">
        <v>193</v>
      </c>
      <c r="BV1041" t="s">
        <v>33</v>
      </c>
      <c r="BW1041" t="s">
        <v>209</v>
      </c>
      <c r="BX1041" t="s">
        <v>197</v>
      </c>
      <c r="BY1041" t="s">
        <v>193</v>
      </c>
      <c r="BZ1041" t="s">
        <v>292</v>
      </c>
      <c r="CA1041" t="s">
        <v>307</v>
      </c>
      <c r="CB1041" t="s">
        <v>1642</v>
      </c>
      <c r="CC1041" t="s">
        <v>1643</v>
      </c>
      <c r="CD1041" t="s">
        <v>5717</v>
      </c>
      <c r="CE1041">
        <v>1</v>
      </c>
      <c r="CF1041">
        <v>0</v>
      </c>
      <c r="CG1041" t="s">
        <v>320</v>
      </c>
      <c r="CH1041" t="s">
        <v>320</v>
      </c>
      <c r="CI1041" t="s">
        <v>321</v>
      </c>
      <c r="CJ1041" t="s">
        <v>197</v>
      </c>
      <c r="CK1041">
        <v>750</v>
      </c>
      <c r="CL1041" t="s">
        <v>216</v>
      </c>
      <c r="CM1041">
        <v>1</v>
      </c>
      <c r="CN1041" t="s">
        <v>199</v>
      </c>
      <c r="CO1041" t="s">
        <v>193</v>
      </c>
      <c r="CP1041" t="s">
        <v>193</v>
      </c>
      <c r="CQ1041" t="s">
        <v>193</v>
      </c>
      <c r="CR1041" t="s">
        <v>193</v>
      </c>
      <c r="CS1041" t="s">
        <v>193</v>
      </c>
      <c r="CT1041" t="s">
        <v>193</v>
      </c>
      <c r="CU1041" t="s">
        <v>193</v>
      </c>
      <c r="CV1041" t="s">
        <v>193</v>
      </c>
      <c r="CW1041" t="s">
        <v>1636</v>
      </c>
      <c r="CX1041" t="s">
        <v>217</v>
      </c>
      <c r="CY1041">
        <v>0.35</v>
      </c>
      <c r="CZ1041">
        <v>2.625</v>
      </c>
      <c r="DA1041" t="s">
        <v>206</v>
      </c>
      <c r="DB1041" t="s">
        <v>193</v>
      </c>
      <c r="DC1041" t="s">
        <v>193</v>
      </c>
      <c r="DD1041" t="s">
        <v>193</v>
      </c>
      <c r="DE1041" t="s">
        <v>193</v>
      </c>
      <c r="DF1041" t="s">
        <v>193</v>
      </c>
      <c r="DG1041" t="s">
        <v>220</v>
      </c>
      <c r="DH1041" t="s">
        <v>492</v>
      </c>
      <c r="DI1041" t="s">
        <v>324</v>
      </c>
      <c r="DJ1041" t="s">
        <v>643</v>
      </c>
      <c r="DK1041" t="s">
        <v>26</v>
      </c>
      <c r="DL1041" t="s">
        <v>222</v>
      </c>
      <c r="DM1041" t="s">
        <v>222</v>
      </c>
      <c r="DN1041" t="s">
        <v>223</v>
      </c>
      <c r="DO1041" t="s">
        <v>1267</v>
      </c>
      <c r="DP1041">
        <v>100.598</v>
      </c>
      <c r="DQ1041">
        <v>2.1040000000000001</v>
      </c>
      <c r="DR1041">
        <v>78.159099999999995</v>
      </c>
      <c r="DS1041">
        <v>-4.8409000000000004</v>
      </c>
      <c r="DT1041">
        <v>100.3</v>
      </c>
      <c r="DU1041">
        <v>2.1640000000000001</v>
      </c>
      <c r="DV1041">
        <v>95.446399999999997</v>
      </c>
      <c r="DW1041">
        <v>12.446400000000001</v>
      </c>
      <c r="DX1041">
        <v>100.3</v>
      </c>
      <c r="DY1041">
        <v>2.1640000000000001</v>
      </c>
      <c r="DZ1041">
        <v>98.063599999999994</v>
      </c>
      <c r="EA1041">
        <v>15.063599999999999</v>
      </c>
      <c r="EB1041">
        <v>101.127</v>
      </c>
      <c r="EC1041">
        <v>1.9970000000000001</v>
      </c>
      <c r="ED1041">
        <v>83.817499999999995</v>
      </c>
      <c r="EE1041">
        <v>0.8175</v>
      </c>
      <c r="EF1041">
        <v>101.226</v>
      </c>
      <c r="EG1041">
        <v>1.9770000000000001</v>
      </c>
      <c r="EH1041">
        <v>90.472700000000003</v>
      </c>
      <c r="EI1041">
        <v>7.4726999999999997</v>
      </c>
      <c r="EJ1041">
        <v>101.23</v>
      </c>
      <c r="EK1041">
        <v>1.976</v>
      </c>
      <c r="EL1041">
        <v>103.9804</v>
      </c>
      <c r="EM1041">
        <v>20.980399999999999</v>
      </c>
      <c r="EN1041">
        <v>101.23</v>
      </c>
      <c r="EO1041">
        <v>1.976</v>
      </c>
      <c r="EP1041">
        <v>103.03579999999999</v>
      </c>
      <c r="EQ1041">
        <v>20.035799999999998</v>
      </c>
      <c r="ER1041">
        <v>101.851</v>
      </c>
      <c r="ES1041">
        <v>1.851</v>
      </c>
      <c r="ET1041">
        <v>110.4731</v>
      </c>
      <c r="EU1041">
        <v>27.473099999999999</v>
      </c>
      <c r="EV1041">
        <v>101.851</v>
      </c>
      <c r="EW1041">
        <v>1.851</v>
      </c>
      <c r="EX1041">
        <v>105.7073</v>
      </c>
      <c r="EY1041">
        <v>22.7073</v>
      </c>
      <c r="EZ1041">
        <v>101.851</v>
      </c>
      <c r="FA1041">
        <v>1.851</v>
      </c>
      <c r="FB1041">
        <v>116.0467</v>
      </c>
      <c r="FC1041">
        <v>33.046700000000001</v>
      </c>
      <c r="FD1041">
        <v>99.644000000000005</v>
      </c>
      <c r="FE1041">
        <v>2.298</v>
      </c>
      <c r="FF1041">
        <v>167.00309999999999</v>
      </c>
      <c r="FG1041">
        <v>84.003100000000003</v>
      </c>
      <c r="FH1041">
        <v>14.83</v>
      </c>
      <c r="FI1041">
        <v>-1.4</v>
      </c>
      <c r="FJ1041">
        <v>69.92</v>
      </c>
      <c r="FK1041">
        <v>-0.14000000000000001</v>
      </c>
      <c r="FL1041">
        <v>44.673999999999999</v>
      </c>
      <c r="FM1041">
        <v>-1.32</v>
      </c>
      <c r="FN1041">
        <v>1.4116</v>
      </c>
      <c r="FO1041">
        <v>-0.83020000000000005</v>
      </c>
      <c r="FP1041">
        <v>1.3776999999999999</v>
      </c>
      <c r="FQ1041">
        <v>-1.498</v>
      </c>
      <c r="FR1041">
        <v>1.3978999999999999</v>
      </c>
      <c r="FS1041">
        <v>-1.6068</v>
      </c>
      <c r="FT1041">
        <v>1.5609999999999999</v>
      </c>
      <c r="FU1041">
        <v>-2.4708999999999999</v>
      </c>
      <c r="FV1041">
        <v>2.0110999999999999</v>
      </c>
      <c r="FW1041">
        <v>-2.6503999999999999</v>
      </c>
      <c r="FX1041" t="s">
        <v>1641</v>
      </c>
      <c r="FY1041" t="s">
        <v>252</v>
      </c>
    </row>
    <row r="1042" spans="1:181" x14ac:dyDescent="0.35">
      <c r="A1042">
        <v>1045</v>
      </c>
      <c r="B1042" t="s">
        <v>5735</v>
      </c>
      <c r="C1042" t="s">
        <v>5719</v>
      </c>
      <c r="D1042" t="s">
        <v>1636</v>
      </c>
      <c r="E1042" t="s">
        <v>1637</v>
      </c>
      <c r="F1042" t="s">
        <v>315</v>
      </c>
      <c r="G1042" t="s">
        <v>193</v>
      </c>
      <c r="H1042" t="s">
        <v>285</v>
      </c>
      <c r="I1042" t="s">
        <v>193</v>
      </c>
      <c r="J1042" t="s">
        <v>316</v>
      </c>
      <c r="K1042" t="s">
        <v>193</v>
      </c>
      <c r="L1042" t="s">
        <v>317</v>
      </c>
      <c r="M1042" t="s">
        <v>193</v>
      </c>
      <c r="N1042" t="s">
        <v>196</v>
      </c>
      <c r="O1042" t="s">
        <v>197</v>
      </c>
      <c r="P1042" t="s">
        <v>198</v>
      </c>
      <c r="Q1042">
        <v>2350</v>
      </c>
      <c r="R1042" t="s">
        <v>198</v>
      </c>
      <c r="S1042">
        <v>500</v>
      </c>
      <c r="T1042">
        <v>11.2</v>
      </c>
      <c r="U1042">
        <v>3</v>
      </c>
      <c r="V1042" t="s">
        <v>199</v>
      </c>
      <c r="W1042" t="s">
        <v>289</v>
      </c>
      <c r="X1042" t="s">
        <v>193</v>
      </c>
      <c r="Y1042" t="s">
        <v>193</v>
      </c>
      <c r="Z1042" t="s">
        <v>5744</v>
      </c>
      <c r="AA1042" t="s">
        <v>1544</v>
      </c>
      <c r="AB1042">
        <v>103</v>
      </c>
      <c r="AD1042">
        <v>-2</v>
      </c>
      <c r="AE1042" t="s">
        <v>393</v>
      </c>
      <c r="AF1042" t="s">
        <v>193</v>
      </c>
      <c r="AG1042">
        <v>122.5</v>
      </c>
      <c r="AH1042">
        <v>103</v>
      </c>
      <c r="AI1042">
        <v>0</v>
      </c>
      <c r="AJ1042" t="s">
        <v>193</v>
      </c>
      <c r="AK1042" t="s">
        <v>193</v>
      </c>
      <c r="AM1042">
        <v>4</v>
      </c>
      <c r="AN1042">
        <v>19.5</v>
      </c>
      <c r="AO1042" t="s">
        <v>193</v>
      </c>
      <c r="AP1042">
        <v>4.2</v>
      </c>
      <c r="AQ1042">
        <v>0</v>
      </c>
      <c r="AR1042">
        <v>100</v>
      </c>
      <c r="AS1042" t="s">
        <v>202</v>
      </c>
      <c r="AT1042" t="s">
        <v>290</v>
      </c>
      <c r="AU1042" t="s">
        <v>204</v>
      </c>
      <c r="AV1042" t="s">
        <v>205</v>
      </c>
      <c r="AW1042">
        <v>4</v>
      </c>
      <c r="AX1042">
        <v>2</v>
      </c>
      <c r="AY1042">
        <v>2</v>
      </c>
      <c r="AZ1042" t="s">
        <v>193</v>
      </c>
      <c r="BA1042" t="s">
        <v>206</v>
      </c>
      <c r="BB1042" t="s">
        <v>206</v>
      </c>
      <c r="BC1042" t="s">
        <v>206</v>
      </c>
      <c r="BD1042" t="s">
        <v>206</v>
      </c>
      <c r="BE1042" t="s">
        <v>206</v>
      </c>
      <c r="BF1042" t="s">
        <v>206</v>
      </c>
      <c r="BG1042" t="s">
        <v>552</v>
      </c>
      <c r="BH1042" t="s">
        <v>207</v>
      </c>
      <c r="BI1042">
        <v>200000</v>
      </c>
      <c r="BK1042" t="s">
        <v>206</v>
      </c>
      <c r="BL1042" t="s">
        <v>208</v>
      </c>
      <c r="BM1042" t="s">
        <v>33</v>
      </c>
      <c r="BN1042" t="s">
        <v>30</v>
      </c>
      <c r="BO1042" t="s">
        <v>32</v>
      </c>
      <c r="BP1042" t="s">
        <v>193</v>
      </c>
      <c r="BQ1042" t="s">
        <v>193</v>
      </c>
      <c r="BR1042" t="s">
        <v>193</v>
      </c>
      <c r="BS1042" t="s">
        <v>193</v>
      </c>
      <c r="BT1042" t="s">
        <v>193</v>
      </c>
      <c r="BU1042" t="s">
        <v>193</v>
      </c>
      <c r="BV1042" t="s">
        <v>33</v>
      </c>
      <c r="BW1042" t="s">
        <v>209</v>
      </c>
      <c r="BX1042" t="s">
        <v>197</v>
      </c>
      <c r="BY1042" t="s">
        <v>193</v>
      </c>
      <c r="BZ1042" t="s">
        <v>292</v>
      </c>
      <c r="CA1042" t="s">
        <v>307</v>
      </c>
      <c r="CB1042" t="s">
        <v>1644</v>
      </c>
      <c r="CC1042" t="s">
        <v>1645</v>
      </c>
      <c r="CD1042" t="s">
        <v>5717</v>
      </c>
      <c r="CE1042">
        <v>1</v>
      </c>
      <c r="CF1042">
        <v>0</v>
      </c>
      <c r="CG1042" t="s">
        <v>320</v>
      </c>
      <c r="CH1042" t="s">
        <v>320</v>
      </c>
      <c r="CI1042" t="s">
        <v>321</v>
      </c>
      <c r="CJ1042" t="s">
        <v>197</v>
      </c>
      <c r="CK1042">
        <v>500</v>
      </c>
      <c r="CL1042" t="s">
        <v>216</v>
      </c>
      <c r="CM1042">
        <v>1</v>
      </c>
      <c r="CN1042" t="s">
        <v>199</v>
      </c>
      <c r="CO1042" t="s">
        <v>193</v>
      </c>
      <c r="CP1042" t="s">
        <v>193</v>
      </c>
      <c r="CQ1042" t="s">
        <v>193</v>
      </c>
      <c r="CR1042" t="s">
        <v>193</v>
      </c>
      <c r="CS1042" t="s">
        <v>193</v>
      </c>
      <c r="CT1042" t="s">
        <v>193</v>
      </c>
      <c r="CU1042" t="s">
        <v>193</v>
      </c>
      <c r="CV1042" t="s">
        <v>193</v>
      </c>
      <c r="CW1042" t="s">
        <v>1636</v>
      </c>
      <c r="CX1042" t="s">
        <v>217</v>
      </c>
      <c r="CY1042">
        <v>0.45</v>
      </c>
      <c r="CZ1042">
        <v>2.25</v>
      </c>
      <c r="DA1042" t="s">
        <v>206</v>
      </c>
      <c r="DB1042" t="s">
        <v>193</v>
      </c>
      <c r="DC1042" t="s">
        <v>193</v>
      </c>
      <c r="DD1042" t="s">
        <v>193</v>
      </c>
      <c r="DE1042" t="s">
        <v>193</v>
      </c>
      <c r="DF1042" t="s">
        <v>193</v>
      </c>
      <c r="DG1042" t="s">
        <v>220</v>
      </c>
      <c r="DH1042" t="s">
        <v>492</v>
      </c>
      <c r="DI1042" t="s">
        <v>324</v>
      </c>
      <c r="DJ1042" t="s">
        <v>643</v>
      </c>
      <c r="DK1042" t="s">
        <v>26</v>
      </c>
      <c r="DL1042" t="s">
        <v>222</v>
      </c>
      <c r="DM1042" t="s">
        <v>222</v>
      </c>
      <c r="DN1042" t="s">
        <v>223</v>
      </c>
      <c r="DO1042" t="s">
        <v>1547</v>
      </c>
      <c r="DP1042">
        <v>101.011</v>
      </c>
      <c r="DQ1042">
        <v>2.4780000000000002</v>
      </c>
      <c r="DR1042">
        <v>100.6748</v>
      </c>
      <c r="DS1042">
        <v>-2.3252000000000002</v>
      </c>
      <c r="DT1042">
        <v>101.011</v>
      </c>
      <c r="DU1042">
        <v>2.4780000000000002</v>
      </c>
      <c r="DV1042">
        <v>110.7534</v>
      </c>
      <c r="DW1042">
        <v>7.7534000000000001</v>
      </c>
      <c r="DX1042">
        <v>101.018</v>
      </c>
      <c r="DY1042">
        <v>2.4769999999999999</v>
      </c>
      <c r="DZ1042">
        <v>112.4941</v>
      </c>
      <c r="EA1042">
        <v>9.4940999999999995</v>
      </c>
      <c r="EB1042">
        <v>100.765</v>
      </c>
      <c r="EC1042">
        <v>2.5049999999999999</v>
      </c>
      <c r="ED1042">
        <v>116.7985</v>
      </c>
      <c r="EE1042">
        <v>13.798500000000001</v>
      </c>
      <c r="EF1042">
        <v>100.765</v>
      </c>
      <c r="EG1042">
        <v>2.5049999999999999</v>
      </c>
      <c r="EH1042">
        <v>124.4529</v>
      </c>
      <c r="EI1042">
        <v>21.4529</v>
      </c>
      <c r="EJ1042">
        <v>99.94</v>
      </c>
      <c r="EK1042">
        <v>2.597</v>
      </c>
      <c r="EL1042">
        <v>144.84989999999999</v>
      </c>
      <c r="EM1042">
        <v>41.849899999999998</v>
      </c>
      <c r="EN1042">
        <v>102.245</v>
      </c>
      <c r="EO1042">
        <v>2.3420000000000001</v>
      </c>
      <c r="EP1042">
        <v>117.88500000000001</v>
      </c>
      <c r="EQ1042">
        <v>14.885</v>
      </c>
      <c r="ER1042">
        <v>102.245</v>
      </c>
      <c r="ES1042">
        <v>2.3420000000000001</v>
      </c>
      <c r="ET1042">
        <v>134.31649999999999</v>
      </c>
      <c r="EU1042">
        <v>31.316500000000001</v>
      </c>
      <c r="EV1042">
        <v>101.65</v>
      </c>
      <c r="EW1042">
        <v>2.407</v>
      </c>
      <c r="EX1042">
        <v>135.4924</v>
      </c>
      <c r="EY1042">
        <v>32.492400000000004</v>
      </c>
      <c r="EZ1042">
        <v>101.65</v>
      </c>
      <c r="FA1042">
        <v>2.407</v>
      </c>
      <c r="FB1042">
        <v>149.5461</v>
      </c>
      <c r="FC1042">
        <v>46.546100000000003</v>
      </c>
      <c r="FD1042">
        <v>99.673000000000002</v>
      </c>
      <c r="FE1042">
        <v>2.6269999999999998</v>
      </c>
      <c r="FF1042">
        <v>186.4924</v>
      </c>
      <c r="FG1042">
        <v>83.492400000000004</v>
      </c>
      <c r="FH1042">
        <v>14.83</v>
      </c>
      <c r="FI1042">
        <v>-1.4</v>
      </c>
      <c r="FJ1042">
        <v>69.92</v>
      </c>
      <c r="FK1042">
        <v>-0.14000000000000001</v>
      </c>
      <c r="FL1042">
        <v>44.673999999999999</v>
      </c>
      <c r="FM1042">
        <v>-1.32</v>
      </c>
      <c r="FN1042">
        <v>1.4116</v>
      </c>
      <c r="FO1042">
        <v>-0.83020000000000005</v>
      </c>
      <c r="FP1042">
        <v>1.3776999999999999</v>
      </c>
      <c r="FQ1042">
        <v>-1.498</v>
      </c>
      <c r="FR1042">
        <v>1.3978999999999999</v>
      </c>
      <c r="FS1042">
        <v>-1.6068</v>
      </c>
      <c r="FT1042">
        <v>1.5609999999999999</v>
      </c>
      <c r="FU1042">
        <v>-2.4708999999999999</v>
      </c>
      <c r="FV1042">
        <v>2.0110999999999999</v>
      </c>
      <c r="FW1042">
        <v>-2.6503999999999999</v>
      </c>
      <c r="FX1042" t="s">
        <v>1641</v>
      </c>
      <c r="FY1042" t="s">
        <v>252</v>
      </c>
    </row>
    <row r="1043" spans="1:181" x14ac:dyDescent="0.35">
      <c r="A1043">
        <v>1046</v>
      </c>
      <c r="B1043" t="s">
        <v>5735</v>
      </c>
      <c r="C1043" t="s">
        <v>5719</v>
      </c>
      <c r="D1043" t="s">
        <v>26</v>
      </c>
      <c r="E1043" t="s">
        <v>1646</v>
      </c>
      <c r="F1043" t="s">
        <v>260</v>
      </c>
      <c r="G1043" t="s">
        <v>193</v>
      </c>
      <c r="H1043" t="s">
        <v>261</v>
      </c>
      <c r="I1043" t="s">
        <v>193</v>
      </c>
      <c r="J1043" t="s">
        <v>233</v>
      </c>
      <c r="K1043" t="s">
        <v>193</v>
      </c>
      <c r="L1043" t="s">
        <v>1647</v>
      </c>
      <c r="M1043">
        <v>5</v>
      </c>
      <c r="N1043" t="s">
        <v>333</v>
      </c>
      <c r="O1043" t="s">
        <v>197</v>
      </c>
      <c r="P1043" t="s">
        <v>198</v>
      </c>
      <c r="Q1043">
        <v>1750</v>
      </c>
      <c r="R1043" t="s">
        <v>198</v>
      </c>
      <c r="S1043">
        <v>1750</v>
      </c>
      <c r="T1043" t="s">
        <v>193</v>
      </c>
      <c r="U1043">
        <v>1</v>
      </c>
      <c r="V1043" t="s">
        <v>288</v>
      </c>
      <c r="W1043" t="s">
        <v>200</v>
      </c>
      <c r="X1043">
        <v>4.5</v>
      </c>
      <c r="Y1043" t="s">
        <v>193</v>
      </c>
      <c r="Z1043" t="s">
        <v>193</v>
      </c>
      <c r="AA1043" t="s">
        <v>335</v>
      </c>
      <c r="AB1043">
        <v>450</v>
      </c>
      <c r="AD1043" t="s">
        <v>193</v>
      </c>
      <c r="AE1043" t="s">
        <v>193</v>
      </c>
      <c r="AF1043" t="s">
        <v>193</v>
      </c>
      <c r="AG1043">
        <v>0</v>
      </c>
      <c r="AH1043">
        <v>0</v>
      </c>
      <c r="AI1043">
        <v>0</v>
      </c>
      <c r="AJ1043" t="s">
        <v>193</v>
      </c>
      <c r="AK1043" t="s">
        <v>193</v>
      </c>
      <c r="AM1043" t="s">
        <v>299</v>
      </c>
      <c r="AN1043">
        <v>-450</v>
      </c>
      <c r="AO1043" t="s">
        <v>193</v>
      </c>
      <c r="AP1043">
        <v>6.06</v>
      </c>
      <c r="AQ1043">
        <v>4.5</v>
      </c>
      <c r="AR1043">
        <v>100</v>
      </c>
      <c r="AS1043" t="s">
        <v>202</v>
      </c>
      <c r="AT1043" t="s">
        <v>290</v>
      </c>
      <c r="AU1043" t="s">
        <v>204</v>
      </c>
      <c r="AV1043" t="s">
        <v>265</v>
      </c>
      <c r="AW1043">
        <v>1</v>
      </c>
      <c r="AX1043">
        <v>1</v>
      </c>
      <c r="AY1043" t="s">
        <v>193</v>
      </c>
      <c r="AZ1043" t="s">
        <v>193</v>
      </c>
      <c r="BA1043" t="s">
        <v>206</v>
      </c>
      <c r="BB1043" t="s">
        <v>206</v>
      </c>
      <c r="BC1043" t="s">
        <v>206</v>
      </c>
      <c r="BD1043" t="s">
        <v>206</v>
      </c>
      <c r="BE1043" t="s">
        <v>206</v>
      </c>
      <c r="BF1043" t="s">
        <v>206</v>
      </c>
      <c r="BG1043" t="s">
        <v>207</v>
      </c>
      <c r="BH1043" t="s">
        <v>193</v>
      </c>
      <c r="BI1043">
        <v>200000</v>
      </c>
      <c r="BK1043" t="s">
        <v>206</v>
      </c>
      <c r="BL1043" t="s">
        <v>26</v>
      </c>
      <c r="BM1043" t="s">
        <v>193</v>
      </c>
      <c r="BN1043" t="s">
        <v>193</v>
      </c>
      <c r="BO1043" t="s">
        <v>193</v>
      </c>
      <c r="BP1043" t="s">
        <v>193</v>
      </c>
      <c r="BQ1043" t="s">
        <v>193</v>
      </c>
      <c r="BR1043" t="s">
        <v>193</v>
      </c>
      <c r="BS1043" t="s">
        <v>193</v>
      </c>
      <c r="BT1043" t="s">
        <v>193</v>
      </c>
      <c r="BU1043" t="s">
        <v>193</v>
      </c>
      <c r="BV1043" t="s">
        <v>193</v>
      </c>
      <c r="BW1043" t="s">
        <v>291</v>
      </c>
      <c r="BX1043" t="s">
        <v>197</v>
      </c>
      <c r="BY1043" t="s">
        <v>193</v>
      </c>
      <c r="BZ1043" t="s">
        <v>292</v>
      </c>
      <c r="CA1043" t="s">
        <v>307</v>
      </c>
      <c r="CB1043" t="s">
        <v>1648</v>
      </c>
      <c r="CC1043" t="s">
        <v>1649</v>
      </c>
      <c r="CD1043" t="s">
        <v>5717</v>
      </c>
      <c r="CE1043">
        <v>1</v>
      </c>
      <c r="CF1043">
        <v>1</v>
      </c>
      <c r="CG1043" t="s">
        <v>296</v>
      </c>
      <c r="CH1043" t="s">
        <v>297</v>
      </c>
      <c r="CI1043" t="s">
        <v>298</v>
      </c>
      <c r="CJ1043" t="s">
        <v>197</v>
      </c>
      <c r="CK1043">
        <v>1750</v>
      </c>
      <c r="CL1043" t="s">
        <v>216</v>
      </c>
      <c r="CM1043">
        <v>1</v>
      </c>
      <c r="CN1043" t="s">
        <v>288</v>
      </c>
      <c r="CO1043" t="s">
        <v>193</v>
      </c>
      <c r="CP1043" t="s">
        <v>193</v>
      </c>
      <c r="CQ1043" t="s">
        <v>193</v>
      </c>
      <c r="CR1043" t="s">
        <v>193</v>
      </c>
      <c r="CS1043" t="s">
        <v>193</v>
      </c>
      <c r="CT1043" t="s">
        <v>193</v>
      </c>
      <c r="CU1043" t="s">
        <v>193</v>
      </c>
      <c r="CV1043" t="s">
        <v>193</v>
      </c>
      <c r="CW1043" t="s">
        <v>26</v>
      </c>
      <c r="CX1043" t="s">
        <v>217</v>
      </c>
      <c r="CY1043" t="s">
        <v>299</v>
      </c>
      <c r="CZ1043" t="s">
        <v>193</v>
      </c>
      <c r="DA1043" t="s">
        <v>206</v>
      </c>
      <c r="DB1043" t="s">
        <v>193</v>
      </c>
      <c r="DC1043" t="s">
        <v>193</v>
      </c>
      <c r="DD1043" t="s">
        <v>193</v>
      </c>
      <c r="DE1043" t="s">
        <v>193</v>
      </c>
      <c r="DF1043" t="s">
        <v>193</v>
      </c>
      <c r="DG1043" t="s">
        <v>193</v>
      </c>
      <c r="DH1043" t="s">
        <v>193</v>
      </c>
      <c r="DI1043" t="s">
        <v>193</v>
      </c>
      <c r="DJ1043" t="s">
        <v>193</v>
      </c>
      <c r="DK1043" t="s">
        <v>193</v>
      </c>
      <c r="DL1043" t="s">
        <v>223</v>
      </c>
      <c r="DM1043" t="s">
        <v>222</v>
      </c>
      <c r="DN1043" t="s">
        <v>222</v>
      </c>
      <c r="DO1043" t="s">
        <v>343</v>
      </c>
      <c r="DP1043">
        <v>97.292000000000002</v>
      </c>
      <c r="DQ1043">
        <v>4.8449999999999998</v>
      </c>
      <c r="DR1043">
        <v>484.5</v>
      </c>
      <c r="DS1043">
        <v>34.5</v>
      </c>
      <c r="DT1043">
        <v>97.457999999999998</v>
      </c>
      <c r="DU1043">
        <v>4.8239999999999998</v>
      </c>
      <c r="DV1043">
        <v>482.4</v>
      </c>
      <c r="DW1043">
        <v>32.4</v>
      </c>
      <c r="DX1043">
        <v>95.875</v>
      </c>
      <c r="DY1043">
        <v>5.0309999999999997</v>
      </c>
      <c r="DZ1043">
        <v>503.1</v>
      </c>
      <c r="EA1043">
        <v>53.1</v>
      </c>
      <c r="EB1043">
        <v>94.292000000000002</v>
      </c>
      <c r="EC1043">
        <v>5.242</v>
      </c>
      <c r="ED1043">
        <v>524.20000000000005</v>
      </c>
      <c r="EE1043">
        <v>74.2</v>
      </c>
      <c r="EF1043">
        <v>95.332999999999998</v>
      </c>
      <c r="EG1043">
        <v>5.1029999999999998</v>
      </c>
      <c r="EH1043">
        <v>510.3</v>
      </c>
      <c r="EI1043">
        <v>60.3</v>
      </c>
      <c r="EJ1043">
        <v>97.4</v>
      </c>
      <c r="EK1043">
        <v>4.8310000000000004</v>
      </c>
      <c r="EL1043">
        <v>483.1</v>
      </c>
      <c r="EM1043">
        <v>33.1</v>
      </c>
      <c r="EN1043">
        <v>98.707999999999998</v>
      </c>
      <c r="EO1043">
        <v>4.6630000000000003</v>
      </c>
      <c r="EP1043">
        <v>466.3</v>
      </c>
      <c r="EQ1043">
        <v>16.3</v>
      </c>
      <c r="ER1043">
        <v>97.625</v>
      </c>
      <c r="ES1043">
        <v>4.8029999999999999</v>
      </c>
      <c r="ET1043">
        <v>480.3</v>
      </c>
      <c r="EU1043">
        <v>30.3</v>
      </c>
      <c r="EV1043">
        <v>94.832999999999998</v>
      </c>
      <c r="EW1043">
        <v>5.17</v>
      </c>
      <c r="EX1043">
        <v>517</v>
      </c>
      <c r="EY1043">
        <v>67</v>
      </c>
      <c r="EZ1043">
        <v>90.102000000000004</v>
      </c>
      <c r="FA1043">
        <v>5.8239999999999998</v>
      </c>
      <c r="FB1043">
        <v>582.4</v>
      </c>
      <c r="FC1043">
        <v>132.4</v>
      </c>
      <c r="FD1043">
        <v>92.411000000000001</v>
      </c>
      <c r="FE1043">
        <v>5.5</v>
      </c>
      <c r="FF1043">
        <v>550</v>
      </c>
      <c r="FG1043">
        <v>100</v>
      </c>
      <c r="FH1043">
        <v>14.83</v>
      </c>
      <c r="FI1043">
        <v>-1.4</v>
      </c>
      <c r="FJ1043">
        <v>69.92</v>
      </c>
      <c r="FK1043">
        <v>-0.14000000000000001</v>
      </c>
      <c r="FL1043">
        <v>44.673999999999999</v>
      </c>
      <c r="FM1043">
        <v>-1.32</v>
      </c>
      <c r="FN1043">
        <v>1.4116</v>
      </c>
      <c r="FO1043">
        <v>-0.83020000000000005</v>
      </c>
      <c r="FP1043">
        <v>1.3776999999999999</v>
      </c>
      <c r="FQ1043">
        <v>-1.498</v>
      </c>
      <c r="FR1043">
        <v>1.3978999999999999</v>
      </c>
      <c r="FS1043">
        <v>-1.6068</v>
      </c>
      <c r="FT1043">
        <v>1.5609999999999999</v>
      </c>
      <c r="FU1043">
        <v>-2.4708999999999999</v>
      </c>
      <c r="FV1043">
        <v>2.0110999999999999</v>
      </c>
      <c r="FW1043">
        <v>-2.6503999999999999</v>
      </c>
      <c r="FX1043" t="s">
        <v>300</v>
      </c>
      <c r="FY1043" t="s">
        <v>252</v>
      </c>
    </row>
    <row r="1044" spans="1:181" x14ac:dyDescent="0.35">
      <c r="A1044">
        <v>1047</v>
      </c>
      <c r="B1044" t="s">
        <v>5735</v>
      </c>
      <c r="C1044" t="s">
        <v>5718</v>
      </c>
      <c r="D1044" t="s">
        <v>602</v>
      </c>
      <c r="E1044" t="s">
        <v>249</v>
      </c>
      <c r="F1044" t="s">
        <v>316</v>
      </c>
      <c r="G1044" t="s">
        <v>193</v>
      </c>
      <c r="H1044" t="s">
        <v>316</v>
      </c>
      <c r="I1044" t="s">
        <v>193</v>
      </c>
      <c r="J1044" t="s">
        <v>316</v>
      </c>
      <c r="K1044" t="s">
        <v>193</v>
      </c>
      <c r="L1044" t="s">
        <v>588</v>
      </c>
      <c r="M1044" t="s">
        <v>193</v>
      </c>
      <c r="N1044" t="s">
        <v>196</v>
      </c>
      <c r="O1044" t="s">
        <v>197</v>
      </c>
      <c r="P1044" t="s">
        <v>198</v>
      </c>
      <c r="Q1044">
        <v>130</v>
      </c>
      <c r="R1044" t="s">
        <v>198</v>
      </c>
      <c r="S1044">
        <v>130</v>
      </c>
      <c r="T1044">
        <v>1.4</v>
      </c>
      <c r="U1044">
        <v>1</v>
      </c>
      <c r="V1044" t="s">
        <v>199</v>
      </c>
      <c r="W1044" t="s">
        <v>373</v>
      </c>
      <c r="X1044" t="s">
        <v>193</v>
      </c>
      <c r="Y1044" t="s">
        <v>193</v>
      </c>
      <c r="Z1044" t="s">
        <v>5745</v>
      </c>
      <c r="AA1044" t="s">
        <v>392</v>
      </c>
      <c r="AB1044">
        <v>20</v>
      </c>
      <c r="AD1044" t="s">
        <v>193</v>
      </c>
      <c r="AE1044" t="s">
        <v>393</v>
      </c>
      <c r="AF1044" t="s">
        <v>193</v>
      </c>
      <c r="AG1044">
        <v>0</v>
      </c>
      <c r="AH1044">
        <v>0</v>
      </c>
      <c r="AI1044">
        <v>0</v>
      </c>
      <c r="AJ1044" t="s">
        <v>193</v>
      </c>
      <c r="AK1044" t="s">
        <v>193</v>
      </c>
      <c r="AM1044" t="s">
        <v>299</v>
      </c>
      <c r="AN1044">
        <v>-20</v>
      </c>
      <c r="AO1044" t="s">
        <v>193</v>
      </c>
      <c r="AP1044" t="s">
        <v>299</v>
      </c>
      <c r="AQ1044">
        <v>0</v>
      </c>
      <c r="AR1044">
        <v>100</v>
      </c>
      <c r="AS1044" t="s">
        <v>202</v>
      </c>
      <c r="AT1044" t="s">
        <v>290</v>
      </c>
      <c r="AU1044" t="s">
        <v>204</v>
      </c>
      <c r="AV1044" t="s">
        <v>205</v>
      </c>
      <c r="AW1044">
        <v>2</v>
      </c>
      <c r="AX1044">
        <v>2</v>
      </c>
      <c r="AY1044" t="s">
        <v>193</v>
      </c>
      <c r="AZ1044" t="s">
        <v>193</v>
      </c>
      <c r="BA1044" t="s">
        <v>206</v>
      </c>
      <c r="BB1044" t="s">
        <v>206</v>
      </c>
      <c r="BC1044" t="s">
        <v>206</v>
      </c>
      <c r="BD1044" t="s">
        <v>206</v>
      </c>
      <c r="BE1044" t="s">
        <v>206</v>
      </c>
      <c r="BF1044" t="s">
        <v>206</v>
      </c>
      <c r="BG1044" t="s">
        <v>207</v>
      </c>
      <c r="BH1044" t="s">
        <v>193</v>
      </c>
      <c r="BI1044">
        <v>1000</v>
      </c>
      <c r="BK1044" t="s">
        <v>206</v>
      </c>
      <c r="BL1044" t="s">
        <v>208</v>
      </c>
      <c r="BM1044" t="s">
        <v>30</v>
      </c>
      <c r="BN1044" t="s">
        <v>193</v>
      </c>
      <c r="BO1044" t="s">
        <v>193</v>
      </c>
      <c r="BP1044" t="s">
        <v>193</v>
      </c>
      <c r="BQ1044" t="s">
        <v>193</v>
      </c>
      <c r="BR1044" t="s">
        <v>193</v>
      </c>
      <c r="BS1044" t="s">
        <v>193</v>
      </c>
      <c r="BT1044" t="s">
        <v>193</v>
      </c>
      <c r="BU1044" t="s">
        <v>193</v>
      </c>
      <c r="BV1044" t="s">
        <v>193</v>
      </c>
      <c r="BW1044" t="s">
        <v>589</v>
      </c>
      <c r="BX1044" t="s">
        <v>197</v>
      </c>
      <c r="BY1044" t="s">
        <v>193</v>
      </c>
      <c r="BZ1044" t="s">
        <v>292</v>
      </c>
      <c r="CA1044" t="s">
        <v>293</v>
      </c>
      <c r="CB1044" t="s">
        <v>1650</v>
      </c>
      <c r="CC1044" t="s">
        <v>1651</v>
      </c>
      <c r="CD1044" t="s">
        <v>5717</v>
      </c>
      <c r="CE1044">
        <v>1</v>
      </c>
      <c r="CF1044">
        <v>1</v>
      </c>
      <c r="CG1044" t="s">
        <v>214</v>
      </c>
      <c r="CH1044" t="s">
        <v>215</v>
      </c>
      <c r="CI1044" t="s">
        <v>215</v>
      </c>
      <c r="CJ1044" t="s">
        <v>197</v>
      </c>
      <c r="CK1044">
        <v>130</v>
      </c>
      <c r="CL1044" t="s">
        <v>216</v>
      </c>
      <c r="CM1044">
        <v>1</v>
      </c>
      <c r="CN1044" t="s">
        <v>199</v>
      </c>
      <c r="CO1044" t="s">
        <v>193</v>
      </c>
      <c r="CP1044" t="s">
        <v>193</v>
      </c>
      <c r="CQ1044" t="s">
        <v>193</v>
      </c>
      <c r="CR1044" t="s">
        <v>193</v>
      </c>
      <c r="CS1044" t="s">
        <v>193</v>
      </c>
      <c r="CT1044" t="s">
        <v>193</v>
      </c>
      <c r="CU1044" t="s">
        <v>193</v>
      </c>
      <c r="CV1044" t="s">
        <v>193</v>
      </c>
      <c r="CW1044" t="s">
        <v>602</v>
      </c>
      <c r="CX1044" t="s">
        <v>193</v>
      </c>
      <c r="CY1044" t="s">
        <v>299</v>
      </c>
      <c r="CZ1044" t="s">
        <v>193</v>
      </c>
      <c r="DA1044" t="s">
        <v>206</v>
      </c>
      <c r="DB1044" t="s">
        <v>193</v>
      </c>
      <c r="DC1044" t="s">
        <v>193</v>
      </c>
      <c r="DD1044" t="s">
        <v>193</v>
      </c>
      <c r="DE1044" t="s">
        <v>193</v>
      </c>
      <c r="DF1044" t="s">
        <v>193</v>
      </c>
      <c r="DG1044" t="s">
        <v>193</v>
      </c>
      <c r="DH1044" t="s">
        <v>193</v>
      </c>
      <c r="DI1044" t="s">
        <v>193</v>
      </c>
      <c r="DJ1044" t="s">
        <v>193</v>
      </c>
      <c r="DK1044" t="s">
        <v>193</v>
      </c>
      <c r="DL1044" t="s">
        <v>222</v>
      </c>
      <c r="DM1044" t="s">
        <v>223</v>
      </c>
      <c r="DN1044" t="s">
        <v>222</v>
      </c>
      <c r="DO1044" t="s">
        <v>343</v>
      </c>
      <c r="DP1044">
        <v>99.944000000000003</v>
      </c>
      <c r="DQ1044">
        <v>1.923</v>
      </c>
      <c r="DR1044">
        <v>22.83699841</v>
      </c>
      <c r="DS1044">
        <v>2.8369984119999998</v>
      </c>
      <c r="DT1044">
        <v>99.944000000000003</v>
      </c>
      <c r="DU1044">
        <v>1.919</v>
      </c>
      <c r="DV1044">
        <v>22.299998429999999</v>
      </c>
      <c r="DW1044">
        <v>2.299998429</v>
      </c>
      <c r="DX1044">
        <v>99.95</v>
      </c>
      <c r="DY1044">
        <v>1.8879999999999999</v>
      </c>
      <c r="DZ1044">
        <v>20.52499856</v>
      </c>
      <c r="EA1044">
        <v>0.52499855600000001</v>
      </c>
      <c r="EB1044">
        <v>99.885999999999996</v>
      </c>
      <c r="EC1044">
        <v>1.9239999999999999</v>
      </c>
      <c r="ED1044">
        <v>24.474998500000002</v>
      </c>
      <c r="EE1044">
        <v>4.4749984979999997</v>
      </c>
      <c r="EF1044">
        <v>99.882000000000005</v>
      </c>
      <c r="EG1044">
        <v>1.9059999999999999</v>
      </c>
      <c r="EH1044">
        <v>25.93699861</v>
      </c>
      <c r="EI1044">
        <v>5.936998612</v>
      </c>
      <c r="EJ1044">
        <v>99.873000000000005</v>
      </c>
      <c r="EK1044">
        <v>1.883</v>
      </c>
      <c r="EL1044">
        <v>24.53699868</v>
      </c>
      <c r="EM1044">
        <v>4.536998681</v>
      </c>
      <c r="EN1044">
        <v>99.772000000000006</v>
      </c>
      <c r="EO1044">
        <v>1.85</v>
      </c>
      <c r="EP1044">
        <v>23.67499879</v>
      </c>
      <c r="EQ1044">
        <v>3.6749987929999999</v>
      </c>
      <c r="ER1044">
        <v>99.814999999999998</v>
      </c>
      <c r="ES1044">
        <v>1.6419999999999999</v>
      </c>
      <c r="ET1044">
        <v>6.1619992139999997</v>
      </c>
      <c r="EU1044">
        <v>-13.838000790000001</v>
      </c>
      <c r="EV1044">
        <v>99.704999999999998</v>
      </c>
      <c r="EW1044">
        <v>1.7669999999999999</v>
      </c>
      <c r="EX1044">
        <v>30.424999190000001</v>
      </c>
      <c r="EY1044">
        <v>10.424999189999999</v>
      </c>
      <c r="EZ1044">
        <v>99.894999999999996</v>
      </c>
      <c r="FA1044">
        <v>1.37</v>
      </c>
      <c r="FB1044">
        <v>11.624999710000001</v>
      </c>
      <c r="FC1044">
        <v>-8.3750002899999991</v>
      </c>
      <c r="FD1044">
        <v>99.89</v>
      </c>
      <c r="FE1044">
        <v>1.369</v>
      </c>
      <c r="FF1044">
        <v>5.4749996899999998</v>
      </c>
      <c r="FG1044">
        <v>-14.525000309999999</v>
      </c>
      <c r="FH1044">
        <v>14.83</v>
      </c>
      <c r="FI1044">
        <v>-1.4</v>
      </c>
      <c r="FJ1044">
        <v>69.92</v>
      </c>
      <c r="FK1044">
        <v>-0.14000000000000001</v>
      </c>
      <c r="FL1044">
        <v>44.673999999999999</v>
      </c>
      <c r="FM1044">
        <v>-1.32</v>
      </c>
      <c r="FN1044">
        <v>1.4116</v>
      </c>
      <c r="FO1044">
        <v>-0.83020000000000005</v>
      </c>
      <c r="FP1044">
        <v>1.3776999999999999</v>
      </c>
      <c r="FQ1044">
        <v>-1.498</v>
      </c>
      <c r="FR1044">
        <v>1.3978999999999999</v>
      </c>
      <c r="FS1044">
        <v>-1.6068</v>
      </c>
      <c r="FT1044">
        <v>1.5609999999999999</v>
      </c>
      <c r="FU1044">
        <v>-2.4708999999999999</v>
      </c>
      <c r="FV1044">
        <v>2.0110999999999999</v>
      </c>
      <c r="FW1044">
        <v>-2.6503999999999999</v>
      </c>
      <c r="FX1044" t="s">
        <v>833</v>
      </c>
      <c r="FY1044" t="s">
        <v>252</v>
      </c>
    </row>
    <row r="1045" spans="1:181" x14ac:dyDescent="0.35">
      <c r="A1045">
        <v>1048</v>
      </c>
      <c r="B1045" t="s">
        <v>5735</v>
      </c>
      <c r="C1045" t="s">
        <v>5718</v>
      </c>
      <c r="D1045" t="s">
        <v>1652</v>
      </c>
      <c r="E1045" t="s">
        <v>1653</v>
      </c>
      <c r="F1045" t="s">
        <v>316</v>
      </c>
      <c r="G1045" t="s">
        <v>193</v>
      </c>
      <c r="H1045" t="s">
        <v>316</v>
      </c>
      <c r="I1045" t="s">
        <v>193</v>
      </c>
      <c r="J1045" t="s">
        <v>316</v>
      </c>
      <c r="K1045" t="s">
        <v>193</v>
      </c>
      <c r="L1045" t="s">
        <v>588</v>
      </c>
      <c r="M1045" t="s">
        <v>193</v>
      </c>
      <c r="N1045" t="s">
        <v>196</v>
      </c>
      <c r="O1045" t="s">
        <v>193</v>
      </c>
      <c r="P1045" t="s">
        <v>198</v>
      </c>
      <c r="Q1045">
        <v>266</v>
      </c>
      <c r="R1045" t="s">
        <v>198</v>
      </c>
      <c r="S1045">
        <v>266</v>
      </c>
      <c r="T1045">
        <v>1.9</v>
      </c>
      <c r="U1045">
        <v>1</v>
      </c>
      <c r="V1045" t="s">
        <v>199</v>
      </c>
      <c r="W1045" t="s">
        <v>373</v>
      </c>
      <c r="X1045" t="s">
        <v>193</v>
      </c>
      <c r="Y1045" t="s">
        <v>193</v>
      </c>
      <c r="Z1045" t="s">
        <v>5746</v>
      </c>
      <c r="AA1045" t="s">
        <v>392</v>
      </c>
      <c r="AB1045">
        <v>20</v>
      </c>
      <c r="AC1045">
        <v>0</v>
      </c>
      <c r="AD1045" t="s">
        <v>193</v>
      </c>
      <c r="AE1045" t="s">
        <v>393</v>
      </c>
      <c r="AF1045" t="s">
        <v>193</v>
      </c>
      <c r="AG1045">
        <v>0</v>
      </c>
      <c r="AH1045">
        <v>0</v>
      </c>
      <c r="AI1045">
        <v>0</v>
      </c>
      <c r="AJ1045" t="s">
        <v>193</v>
      </c>
      <c r="AK1045" t="s">
        <v>193</v>
      </c>
      <c r="AL1045">
        <v>0</v>
      </c>
      <c r="AM1045" t="s">
        <v>299</v>
      </c>
      <c r="AN1045">
        <v>-20</v>
      </c>
      <c r="AO1045" t="s">
        <v>193</v>
      </c>
      <c r="AP1045" t="s">
        <v>299</v>
      </c>
      <c r="AQ1045">
        <v>0</v>
      </c>
      <c r="AR1045">
        <v>100</v>
      </c>
      <c r="AS1045" t="s">
        <v>202</v>
      </c>
      <c r="AT1045" t="s">
        <v>290</v>
      </c>
      <c r="AU1045" t="s">
        <v>204</v>
      </c>
      <c r="AV1045" t="s">
        <v>205</v>
      </c>
      <c r="AW1045">
        <v>2</v>
      </c>
      <c r="AX1045">
        <v>2</v>
      </c>
      <c r="AY1045" t="s">
        <v>193</v>
      </c>
      <c r="AZ1045" t="s">
        <v>193</v>
      </c>
      <c r="BA1045" t="s">
        <v>206</v>
      </c>
      <c r="BB1045" t="s">
        <v>206</v>
      </c>
      <c r="BC1045" t="s">
        <v>206</v>
      </c>
      <c r="BD1045" t="s">
        <v>206</v>
      </c>
      <c r="BE1045" t="s">
        <v>206</v>
      </c>
      <c r="BF1045" t="s">
        <v>206</v>
      </c>
      <c r="BG1045" t="s">
        <v>207</v>
      </c>
      <c r="BH1045" t="s">
        <v>193</v>
      </c>
      <c r="BI1045">
        <v>1000</v>
      </c>
      <c r="BK1045" t="s">
        <v>206</v>
      </c>
      <c r="BL1045" t="s">
        <v>208</v>
      </c>
      <c r="BM1045" t="s">
        <v>32</v>
      </c>
      <c r="BN1045" t="s">
        <v>193</v>
      </c>
      <c r="BO1045" t="s">
        <v>193</v>
      </c>
      <c r="BP1045" t="s">
        <v>193</v>
      </c>
      <c r="BQ1045" t="s">
        <v>193</v>
      </c>
      <c r="BR1045" t="s">
        <v>193</v>
      </c>
      <c r="BS1045" t="s">
        <v>193</v>
      </c>
      <c r="BT1045" t="s">
        <v>193</v>
      </c>
      <c r="BU1045" t="s">
        <v>193</v>
      </c>
      <c r="BV1045" t="s">
        <v>193</v>
      </c>
      <c r="BW1045" t="s">
        <v>589</v>
      </c>
      <c r="BX1045" t="s">
        <v>197</v>
      </c>
      <c r="BY1045" t="s">
        <v>193</v>
      </c>
      <c r="BZ1045" t="s">
        <v>292</v>
      </c>
      <c r="CA1045" t="s">
        <v>293</v>
      </c>
      <c r="CB1045" t="s">
        <v>1654</v>
      </c>
      <c r="CC1045" t="s">
        <v>1655</v>
      </c>
      <c r="CD1045" t="s">
        <v>5717</v>
      </c>
      <c r="CE1045">
        <v>1</v>
      </c>
      <c r="CF1045">
        <v>1</v>
      </c>
      <c r="CG1045" t="s">
        <v>214</v>
      </c>
      <c r="CH1045" t="s">
        <v>215</v>
      </c>
      <c r="CI1045" t="s">
        <v>215</v>
      </c>
      <c r="CJ1045" t="s">
        <v>197</v>
      </c>
      <c r="CK1045">
        <v>266</v>
      </c>
      <c r="CL1045" t="s">
        <v>216</v>
      </c>
      <c r="CM1045">
        <v>1</v>
      </c>
      <c r="CN1045" t="s">
        <v>199</v>
      </c>
      <c r="CO1045" t="s">
        <v>193</v>
      </c>
      <c r="CP1045" t="s">
        <v>193</v>
      </c>
      <c r="CQ1045" t="s">
        <v>193</v>
      </c>
      <c r="CR1045" t="s">
        <v>193</v>
      </c>
      <c r="CS1045" t="s">
        <v>193</v>
      </c>
      <c r="CT1045" t="s">
        <v>193</v>
      </c>
      <c r="CU1045" t="s">
        <v>193</v>
      </c>
      <c r="CV1045" t="s">
        <v>193</v>
      </c>
      <c r="CW1045" t="s">
        <v>1652</v>
      </c>
      <c r="CX1045" t="s">
        <v>217</v>
      </c>
      <c r="CY1045" t="s">
        <v>299</v>
      </c>
      <c r="CZ1045" t="s">
        <v>193</v>
      </c>
      <c r="DA1045" t="s">
        <v>206</v>
      </c>
      <c r="DB1045" t="s">
        <v>193</v>
      </c>
      <c r="DC1045" t="s">
        <v>193</v>
      </c>
      <c r="DD1045" t="s">
        <v>193</v>
      </c>
      <c r="DE1045" t="s">
        <v>193</v>
      </c>
      <c r="DF1045" t="s">
        <v>193</v>
      </c>
      <c r="DG1045" t="s">
        <v>193</v>
      </c>
      <c r="DH1045" t="s">
        <v>193</v>
      </c>
      <c r="DI1045" t="s">
        <v>193</v>
      </c>
      <c r="DJ1045" t="s">
        <v>193</v>
      </c>
      <c r="DK1045" t="s">
        <v>193</v>
      </c>
      <c r="DL1045" t="s">
        <v>222</v>
      </c>
      <c r="DM1045" t="s">
        <v>223</v>
      </c>
      <c r="DN1045" t="s">
        <v>222</v>
      </c>
      <c r="DO1045" t="s">
        <v>343</v>
      </c>
      <c r="DP1045">
        <v>99.924000000000007</v>
      </c>
      <c r="DQ1045">
        <v>1.923</v>
      </c>
      <c r="DR1045">
        <v>22.836995730000002</v>
      </c>
      <c r="DS1045">
        <v>2.8369957260000001</v>
      </c>
      <c r="DT1045">
        <v>99.924000000000007</v>
      </c>
      <c r="DU1045">
        <v>1.92</v>
      </c>
      <c r="DV1045">
        <v>22.399995759999999</v>
      </c>
      <c r="DW1045">
        <v>2.3999957589999998</v>
      </c>
      <c r="DX1045">
        <v>99.932000000000002</v>
      </c>
      <c r="DY1045">
        <v>1.887</v>
      </c>
      <c r="DZ1045">
        <v>20.42499609</v>
      </c>
      <c r="EA1045">
        <v>0.42499609100000002</v>
      </c>
      <c r="EB1045">
        <v>99.933000000000007</v>
      </c>
      <c r="EC1045">
        <v>1.8779999999999999</v>
      </c>
      <c r="ED1045">
        <v>19.87499618</v>
      </c>
      <c r="EE1045">
        <v>-0.12500381899999999</v>
      </c>
      <c r="EF1045">
        <v>99.936999999999998</v>
      </c>
      <c r="EG1045">
        <v>1.8540000000000001</v>
      </c>
      <c r="EH1045">
        <v>20.736996489999999</v>
      </c>
      <c r="EI1045">
        <v>0.73699648799999995</v>
      </c>
      <c r="EJ1045">
        <v>99.94</v>
      </c>
      <c r="EK1045">
        <v>1.823</v>
      </c>
      <c r="EL1045">
        <v>18.53699671</v>
      </c>
      <c r="EM1045">
        <v>-1.463003292</v>
      </c>
      <c r="EN1045">
        <v>99.956999999999994</v>
      </c>
      <c r="EO1045">
        <v>1.708</v>
      </c>
      <c r="EP1045">
        <v>9.4749974039999998</v>
      </c>
      <c r="EQ1045">
        <v>-10.525002600000001</v>
      </c>
      <c r="ER1045">
        <v>99.988</v>
      </c>
      <c r="ES1045">
        <v>1.504</v>
      </c>
      <c r="ET1045">
        <v>-7.6380015170000002</v>
      </c>
      <c r="EU1045">
        <v>-27.63800152</v>
      </c>
      <c r="EV1045">
        <v>99.936000000000007</v>
      </c>
      <c r="EW1045">
        <v>1.5840000000000001</v>
      </c>
      <c r="EX1045">
        <v>12.12499832</v>
      </c>
      <c r="EY1045">
        <v>-7.8750016819999997</v>
      </c>
      <c r="EZ1045">
        <v>99.914000000000001</v>
      </c>
      <c r="FA1045">
        <v>1.3160000000000001</v>
      </c>
      <c r="FB1045">
        <v>6.2249992990000003</v>
      </c>
      <c r="FC1045">
        <v>-13.7750007</v>
      </c>
      <c r="FD1045">
        <v>99.537000000000006</v>
      </c>
      <c r="FE1045">
        <v>1.5069999999999999</v>
      </c>
      <c r="FF1045">
        <v>19.274998849999999</v>
      </c>
      <c r="FG1045">
        <v>-0.72500115300000001</v>
      </c>
      <c r="FH1045">
        <v>14.83</v>
      </c>
      <c r="FI1045">
        <v>-1.4</v>
      </c>
      <c r="FJ1045">
        <v>69.92</v>
      </c>
      <c r="FK1045">
        <v>-0.14000000000000001</v>
      </c>
      <c r="FL1045">
        <v>44.673999999999999</v>
      </c>
      <c r="FM1045">
        <v>-1.32</v>
      </c>
      <c r="FN1045">
        <v>1.4116</v>
      </c>
      <c r="FO1045">
        <v>-0.83020000000000005</v>
      </c>
      <c r="FP1045">
        <v>1.3776999999999999</v>
      </c>
      <c r="FQ1045">
        <v>-1.498</v>
      </c>
      <c r="FR1045">
        <v>1.3978999999999999</v>
      </c>
      <c r="FS1045">
        <v>-1.6068</v>
      </c>
      <c r="FT1045">
        <v>1.5609999999999999</v>
      </c>
      <c r="FU1045">
        <v>-2.4708999999999999</v>
      </c>
      <c r="FV1045">
        <v>2.0110999999999999</v>
      </c>
      <c r="FW1045">
        <v>-2.6503999999999999</v>
      </c>
      <c r="FX1045" t="s">
        <v>1656</v>
      </c>
      <c r="FY1045" t="s">
        <v>252</v>
      </c>
    </row>
    <row r="1046" spans="1:181" x14ac:dyDescent="0.35">
      <c r="A1046">
        <v>1049</v>
      </c>
      <c r="B1046" t="s">
        <v>5735</v>
      </c>
      <c r="C1046" t="s">
        <v>5718</v>
      </c>
      <c r="D1046" t="s">
        <v>313</v>
      </c>
      <c r="E1046" t="s">
        <v>671</v>
      </c>
      <c r="F1046" t="s">
        <v>316</v>
      </c>
      <c r="G1046" t="s">
        <v>193</v>
      </c>
      <c r="H1046" t="s">
        <v>316</v>
      </c>
      <c r="I1046" t="s">
        <v>193</v>
      </c>
      <c r="J1046" t="s">
        <v>316</v>
      </c>
      <c r="K1046" t="s">
        <v>193</v>
      </c>
      <c r="L1046" t="s">
        <v>588</v>
      </c>
      <c r="M1046" t="s">
        <v>193</v>
      </c>
      <c r="N1046" t="s">
        <v>196</v>
      </c>
      <c r="O1046" t="s">
        <v>193</v>
      </c>
      <c r="P1046" t="s">
        <v>198</v>
      </c>
      <c r="Q1046">
        <v>200</v>
      </c>
      <c r="R1046" t="s">
        <v>198</v>
      </c>
      <c r="S1046">
        <v>200</v>
      </c>
      <c r="T1046">
        <v>1.4</v>
      </c>
      <c r="U1046">
        <v>1</v>
      </c>
      <c r="V1046" t="s">
        <v>199</v>
      </c>
      <c r="W1046" t="s">
        <v>373</v>
      </c>
      <c r="X1046" t="s">
        <v>193</v>
      </c>
      <c r="Y1046" t="s">
        <v>193</v>
      </c>
      <c r="Z1046" t="s">
        <v>5747</v>
      </c>
      <c r="AA1046" t="s">
        <v>392</v>
      </c>
      <c r="AB1046">
        <v>32</v>
      </c>
      <c r="AC1046">
        <v>0</v>
      </c>
      <c r="AD1046" t="s">
        <v>193</v>
      </c>
      <c r="AE1046" t="s">
        <v>393</v>
      </c>
      <c r="AF1046" t="s">
        <v>193</v>
      </c>
      <c r="AG1046">
        <v>0</v>
      </c>
      <c r="AH1046">
        <v>0</v>
      </c>
      <c r="AI1046">
        <v>0</v>
      </c>
      <c r="AJ1046" t="s">
        <v>193</v>
      </c>
      <c r="AK1046" t="s">
        <v>193</v>
      </c>
      <c r="AL1046">
        <v>0</v>
      </c>
      <c r="AM1046" t="s">
        <v>299</v>
      </c>
      <c r="AN1046">
        <v>-32</v>
      </c>
      <c r="AO1046" t="s">
        <v>193</v>
      </c>
      <c r="AP1046" t="s">
        <v>299</v>
      </c>
      <c r="AQ1046">
        <v>0</v>
      </c>
      <c r="AR1046">
        <v>100</v>
      </c>
      <c r="AS1046" t="s">
        <v>202</v>
      </c>
      <c r="AT1046" t="s">
        <v>290</v>
      </c>
      <c r="AU1046" t="s">
        <v>204</v>
      </c>
      <c r="AV1046" t="s">
        <v>265</v>
      </c>
      <c r="AW1046">
        <v>1</v>
      </c>
      <c r="AX1046" t="s">
        <v>193</v>
      </c>
      <c r="AY1046" t="s">
        <v>193</v>
      </c>
      <c r="AZ1046" t="s">
        <v>193</v>
      </c>
      <c r="BA1046" t="s">
        <v>206</v>
      </c>
      <c r="BB1046" t="s">
        <v>206</v>
      </c>
      <c r="BC1046" t="s">
        <v>206</v>
      </c>
      <c r="BD1046" t="s">
        <v>206</v>
      </c>
      <c r="BE1046" t="s">
        <v>206</v>
      </c>
      <c r="BF1046" t="s">
        <v>206</v>
      </c>
      <c r="BG1046" t="s">
        <v>207</v>
      </c>
      <c r="BH1046" t="s">
        <v>193</v>
      </c>
      <c r="BI1046">
        <v>1000</v>
      </c>
      <c r="BK1046" t="s">
        <v>206</v>
      </c>
      <c r="BL1046" t="s">
        <v>240</v>
      </c>
      <c r="BM1046" t="s">
        <v>193</v>
      </c>
      <c r="BN1046" t="s">
        <v>193</v>
      </c>
      <c r="BO1046" t="s">
        <v>193</v>
      </c>
      <c r="BP1046" t="s">
        <v>193</v>
      </c>
      <c r="BQ1046" t="s">
        <v>193</v>
      </c>
      <c r="BR1046" t="s">
        <v>193</v>
      </c>
      <c r="BS1046" t="s">
        <v>193</v>
      </c>
      <c r="BT1046" t="s">
        <v>193</v>
      </c>
      <c r="BU1046" t="s">
        <v>193</v>
      </c>
      <c r="BV1046" t="s">
        <v>193</v>
      </c>
      <c r="BW1046" t="s">
        <v>589</v>
      </c>
      <c r="BX1046" t="s">
        <v>197</v>
      </c>
      <c r="BY1046" t="s">
        <v>193</v>
      </c>
      <c r="BZ1046" t="s">
        <v>292</v>
      </c>
      <c r="CA1046" t="s">
        <v>307</v>
      </c>
      <c r="CB1046" t="s">
        <v>1657</v>
      </c>
      <c r="CC1046" t="s">
        <v>1658</v>
      </c>
      <c r="CD1046" t="s">
        <v>5717</v>
      </c>
      <c r="CE1046">
        <v>1</v>
      </c>
      <c r="CF1046">
        <v>1</v>
      </c>
      <c r="CG1046" t="s">
        <v>214</v>
      </c>
      <c r="CH1046" t="s">
        <v>215</v>
      </c>
      <c r="CI1046" t="s">
        <v>215</v>
      </c>
      <c r="CJ1046" t="s">
        <v>197</v>
      </c>
      <c r="CK1046">
        <v>200</v>
      </c>
      <c r="CL1046" t="s">
        <v>216</v>
      </c>
      <c r="CM1046">
        <v>1</v>
      </c>
      <c r="CN1046" t="s">
        <v>199</v>
      </c>
      <c r="CO1046" t="s">
        <v>193</v>
      </c>
      <c r="CP1046" t="s">
        <v>193</v>
      </c>
      <c r="CQ1046" t="s">
        <v>193</v>
      </c>
      <c r="CR1046" t="s">
        <v>193</v>
      </c>
      <c r="CS1046" t="s">
        <v>193</v>
      </c>
      <c r="CT1046" t="s">
        <v>193</v>
      </c>
      <c r="CU1046" t="s">
        <v>193</v>
      </c>
      <c r="CV1046" t="s">
        <v>193</v>
      </c>
      <c r="CW1046" t="s">
        <v>313</v>
      </c>
      <c r="CX1046" t="s">
        <v>217</v>
      </c>
      <c r="CY1046" t="s">
        <v>299</v>
      </c>
      <c r="CZ1046" t="s">
        <v>193</v>
      </c>
      <c r="DA1046" t="s">
        <v>206</v>
      </c>
      <c r="DB1046" t="s">
        <v>193</v>
      </c>
      <c r="DC1046" t="s">
        <v>193</v>
      </c>
      <c r="DD1046" t="s">
        <v>193</v>
      </c>
      <c r="DE1046" t="s">
        <v>193</v>
      </c>
      <c r="DF1046" t="s">
        <v>193</v>
      </c>
      <c r="DG1046" t="s">
        <v>193</v>
      </c>
      <c r="DH1046" t="s">
        <v>193</v>
      </c>
      <c r="DI1046" t="s">
        <v>193</v>
      </c>
      <c r="DJ1046" t="s">
        <v>193</v>
      </c>
      <c r="DK1046" t="s">
        <v>193</v>
      </c>
      <c r="DL1046" t="s">
        <v>222</v>
      </c>
      <c r="DM1046" t="s">
        <v>223</v>
      </c>
      <c r="DN1046" t="s">
        <v>222</v>
      </c>
      <c r="DO1046" t="s">
        <v>343</v>
      </c>
      <c r="DP1046">
        <v>99.933999999999997</v>
      </c>
      <c r="DQ1046">
        <v>2.0430000000000001</v>
      </c>
      <c r="DR1046">
        <v>34.836996839999998</v>
      </c>
      <c r="DS1046">
        <v>2.8369968430000001</v>
      </c>
      <c r="DT1046">
        <v>99.933999999999997</v>
      </c>
      <c r="DU1046">
        <v>2.0390000000000001</v>
      </c>
      <c r="DV1046">
        <v>34.299996870000001</v>
      </c>
      <c r="DW1046">
        <v>2.299996868</v>
      </c>
      <c r="DX1046">
        <v>99.932000000000002</v>
      </c>
      <c r="DY1046">
        <v>2.0129999999999999</v>
      </c>
      <c r="DZ1046">
        <v>33.024997069999998</v>
      </c>
      <c r="EA1046">
        <v>1.0249970740000001</v>
      </c>
      <c r="EB1046">
        <v>99.784999999999997</v>
      </c>
      <c r="EC1046">
        <v>2.09</v>
      </c>
      <c r="ED1046">
        <v>41.074996900000002</v>
      </c>
      <c r="EE1046">
        <v>9.074996896</v>
      </c>
      <c r="EF1046">
        <v>99.762</v>
      </c>
      <c r="EG1046">
        <v>2.0830000000000002</v>
      </c>
      <c r="EH1046">
        <v>43.636997129999997</v>
      </c>
      <c r="EI1046">
        <v>11.636997129999999</v>
      </c>
      <c r="EJ1046">
        <v>99.728999999999999</v>
      </c>
      <c r="EK1046">
        <v>2.073</v>
      </c>
      <c r="EL1046">
        <v>43.536997220000003</v>
      </c>
      <c r="EM1046">
        <v>11.53699722</v>
      </c>
      <c r="EN1046">
        <v>99.694000000000003</v>
      </c>
      <c r="EO1046">
        <v>1.99</v>
      </c>
      <c r="EP1046">
        <v>37.67499754</v>
      </c>
      <c r="EQ1046">
        <v>5.6749975409999998</v>
      </c>
      <c r="ER1046">
        <v>99.704999999999998</v>
      </c>
      <c r="ES1046">
        <v>1.8</v>
      </c>
      <c r="ET1046">
        <v>21.961998179999998</v>
      </c>
      <c r="EU1046">
        <v>-10.03800182</v>
      </c>
      <c r="EV1046">
        <v>99.558999999999997</v>
      </c>
      <c r="EW1046">
        <v>1.9370000000000001</v>
      </c>
      <c r="EX1046">
        <v>47.424998379999998</v>
      </c>
      <c r="EY1046">
        <v>15.42499838</v>
      </c>
      <c r="EZ1046">
        <v>99.724999999999994</v>
      </c>
      <c r="FA1046">
        <v>1.5669999999999999</v>
      </c>
      <c r="FB1046">
        <v>31.324999300000002</v>
      </c>
      <c r="FC1046">
        <v>-0.67500069699999998</v>
      </c>
      <c r="FD1046">
        <v>99.703999999999994</v>
      </c>
      <c r="FE1046">
        <v>1.5760000000000001</v>
      </c>
      <c r="FF1046">
        <v>26.174999190000001</v>
      </c>
      <c r="FG1046">
        <v>-5.8250008099999997</v>
      </c>
      <c r="FH1046">
        <v>14.83</v>
      </c>
      <c r="FI1046">
        <v>-1.4</v>
      </c>
      <c r="FJ1046">
        <v>69.92</v>
      </c>
      <c r="FK1046">
        <v>-0.14000000000000001</v>
      </c>
      <c r="FL1046">
        <v>44.673999999999999</v>
      </c>
      <c r="FM1046">
        <v>-1.32</v>
      </c>
      <c r="FN1046">
        <v>1.4116</v>
      </c>
      <c r="FO1046">
        <v>-0.83020000000000005</v>
      </c>
      <c r="FP1046">
        <v>1.3776999999999999</v>
      </c>
      <c r="FQ1046">
        <v>-1.498</v>
      </c>
      <c r="FR1046">
        <v>1.3978999999999999</v>
      </c>
      <c r="FS1046">
        <v>-1.6068</v>
      </c>
      <c r="FT1046">
        <v>1.5609999999999999</v>
      </c>
      <c r="FU1046">
        <v>-2.4708999999999999</v>
      </c>
      <c r="FV1046">
        <v>2.0110999999999999</v>
      </c>
      <c r="FW1046">
        <v>-2.6503999999999999</v>
      </c>
      <c r="FX1046" t="s">
        <v>674</v>
      </c>
      <c r="FY1046" t="s">
        <v>252</v>
      </c>
    </row>
    <row r="1047" spans="1:181" x14ac:dyDescent="0.35">
      <c r="A1047">
        <v>1050</v>
      </c>
      <c r="B1047" t="s">
        <v>5748</v>
      </c>
      <c r="C1047" t="s">
        <v>5724</v>
      </c>
      <c r="D1047" t="s">
        <v>1015</v>
      </c>
      <c r="E1047" t="s">
        <v>1016</v>
      </c>
      <c r="F1047" t="s">
        <v>316</v>
      </c>
      <c r="G1047" t="s">
        <v>193</v>
      </c>
      <c r="H1047" t="s">
        <v>316</v>
      </c>
      <c r="I1047" t="s">
        <v>193</v>
      </c>
      <c r="J1047" t="s">
        <v>316</v>
      </c>
      <c r="K1047" t="s">
        <v>193</v>
      </c>
      <c r="L1047" t="s">
        <v>588</v>
      </c>
      <c r="M1047" t="s">
        <v>193</v>
      </c>
      <c r="N1047" t="s">
        <v>196</v>
      </c>
      <c r="O1047" t="s">
        <v>197</v>
      </c>
      <c r="P1047" t="s">
        <v>198</v>
      </c>
      <c r="Q1047">
        <v>162.5</v>
      </c>
      <c r="R1047" t="s">
        <v>198</v>
      </c>
      <c r="S1047">
        <v>162.5</v>
      </c>
      <c r="T1047">
        <v>2</v>
      </c>
      <c r="U1047">
        <v>1</v>
      </c>
      <c r="V1047" t="s">
        <v>199</v>
      </c>
      <c r="W1047" t="s">
        <v>200</v>
      </c>
      <c r="X1047">
        <v>1.8</v>
      </c>
      <c r="Y1047" t="s">
        <v>193</v>
      </c>
      <c r="Z1047" t="s">
        <v>5749</v>
      </c>
      <c r="AA1047" t="s">
        <v>299</v>
      </c>
      <c r="AB1047">
        <v>180</v>
      </c>
      <c r="AD1047" t="s">
        <v>193</v>
      </c>
      <c r="AE1047" t="s">
        <v>193</v>
      </c>
      <c r="AF1047" t="s">
        <v>193</v>
      </c>
      <c r="AG1047">
        <v>0</v>
      </c>
      <c r="AH1047">
        <v>0</v>
      </c>
      <c r="AI1047">
        <v>0</v>
      </c>
      <c r="AJ1047" t="s">
        <v>193</v>
      </c>
      <c r="AK1047" t="s">
        <v>193</v>
      </c>
      <c r="AM1047" t="s">
        <v>299</v>
      </c>
      <c r="AN1047">
        <v>-180</v>
      </c>
      <c r="AO1047" t="s">
        <v>193</v>
      </c>
      <c r="AP1047" t="s">
        <v>299</v>
      </c>
      <c r="AQ1047">
        <v>1.8</v>
      </c>
      <c r="AR1047">
        <v>100</v>
      </c>
      <c r="AS1047" t="s">
        <v>202</v>
      </c>
      <c r="AT1047" t="s">
        <v>290</v>
      </c>
      <c r="AU1047" t="s">
        <v>204</v>
      </c>
      <c r="AV1047" t="s">
        <v>854</v>
      </c>
      <c r="AW1047">
        <v>1</v>
      </c>
      <c r="AX1047">
        <v>1</v>
      </c>
      <c r="AY1047" t="s">
        <v>193</v>
      </c>
      <c r="AZ1047" t="s">
        <v>193</v>
      </c>
      <c r="BA1047" t="s">
        <v>206</v>
      </c>
      <c r="BB1047" t="s">
        <v>206</v>
      </c>
      <c r="BC1047" t="s">
        <v>206</v>
      </c>
      <c r="BD1047" t="s">
        <v>206</v>
      </c>
      <c r="BE1047" t="s">
        <v>206</v>
      </c>
      <c r="BF1047" t="s">
        <v>206</v>
      </c>
      <c r="BG1047" t="s">
        <v>207</v>
      </c>
      <c r="BH1047" t="s">
        <v>193</v>
      </c>
      <c r="BI1047">
        <v>1000</v>
      </c>
      <c r="BK1047" t="s">
        <v>206</v>
      </c>
      <c r="BL1047" t="s">
        <v>208</v>
      </c>
      <c r="BM1047" t="s">
        <v>193</v>
      </c>
      <c r="BN1047" t="s">
        <v>193</v>
      </c>
      <c r="BO1047" t="s">
        <v>193</v>
      </c>
      <c r="BP1047" t="s">
        <v>193</v>
      </c>
      <c r="BQ1047" t="s">
        <v>193</v>
      </c>
      <c r="BR1047" t="s">
        <v>193</v>
      </c>
      <c r="BS1047" t="s">
        <v>193</v>
      </c>
      <c r="BT1047" t="s">
        <v>193</v>
      </c>
      <c r="BU1047" t="s">
        <v>193</v>
      </c>
      <c r="BV1047" t="s">
        <v>208</v>
      </c>
      <c r="BW1047" t="s">
        <v>589</v>
      </c>
      <c r="BX1047" t="s">
        <v>197</v>
      </c>
      <c r="BY1047" t="s">
        <v>193</v>
      </c>
      <c r="BZ1047" t="s">
        <v>292</v>
      </c>
      <c r="CA1047" t="s">
        <v>307</v>
      </c>
      <c r="CB1047" t="s">
        <v>1559</v>
      </c>
      <c r="CC1047" t="s">
        <v>1560</v>
      </c>
      <c r="CD1047" t="s">
        <v>5750</v>
      </c>
      <c r="CE1047">
        <v>1</v>
      </c>
      <c r="CF1047">
        <v>1</v>
      </c>
      <c r="CG1047" t="s">
        <v>296</v>
      </c>
      <c r="CH1047" t="s">
        <v>297</v>
      </c>
      <c r="CI1047" t="s">
        <v>298</v>
      </c>
      <c r="CJ1047" t="s">
        <v>197</v>
      </c>
      <c r="CK1047">
        <v>162.5</v>
      </c>
      <c r="CL1047" t="s">
        <v>216</v>
      </c>
      <c r="CM1047">
        <v>1</v>
      </c>
      <c r="CN1047" t="s">
        <v>199</v>
      </c>
      <c r="CO1047" t="s">
        <v>193</v>
      </c>
      <c r="CP1047" t="s">
        <v>193</v>
      </c>
      <c r="CQ1047" t="s">
        <v>193</v>
      </c>
      <c r="CR1047" t="s">
        <v>193</v>
      </c>
      <c r="CS1047" t="s">
        <v>193</v>
      </c>
      <c r="CT1047" t="s">
        <v>193</v>
      </c>
      <c r="CU1047" t="s">
        <v>193</v>
      </c>
      <c r="CV1047" t="s">
        <v>193</v>
      </c>
      <c r="CW1047" t="s">
        <v>1015</v>
      </c>
      <c r="CX1047" t="s">
        <v>310</v>
      </c>
      <c r="CY1047" t="s">
        <v>299</v>
      </c>
      <c r="CZ1047" t="s">
        <v>193</v>
      </c>
      <c r="DA1047" t="s">
        <v>206</v>
      </c>
      <c r="DB1047" t="s">
        <v>193</v>
      </c>
      <c r="DC1047" t="s">
        <v>193</v>
      </c>
      <c r="DD1047" t="s">
        <v>193</v>
      </c>
      <c r="DE1047" t="s">
        <v>193</v>
      </c>
      <c r="DF1047" t="s">
        <v>193</v>
      </c>
      <c r="DG1047" t="s">
        <v>193</v>
      </c>
      <c r="DH1047" t="s">
        <v>193</v>
      </c>
      <c r="DI1047" t="s">
        <v>193</v>
      </c>
      <c r="DJ1047" t="s">
        <v>193</v>
      </c>
      <c r="DK1047" t="s">
        <v>193</v>
      </c>
      <c r="DL1047" t="s">
        <v>223</v>
      </c>
      <c r="DM1047" t="s">
        <v>222</v>
      </c>
      <c r="DN1047" t="s">
        <v>222</v>
      </c>
      <c r="DO1047" t="s">
        <v>343</v>
      </c>
      <c r="DP1047" t="s">
        <v>252</v>
      </c>
      <c r="DQ1047" t="s">
        <v>252</v>
      </c>
      <c r="DR1047" t="e">
        <v>#VALUE!</v>
      </c>
      <c r="DS1047" t="e">
        <v>#VALUE!</v>
      </c>
      <c r="DT1047" t="s">
        <v>252</v>
      </c>
      <c r="DU1047" t="s">
        <v>252</v>
      </c>
      <c r="DV1047" t="e">
        <v>#VALUE!</v>
      </c>
      <c r="DW1047" t="e">
        <v>#VALUE!</v>
      </c>
      <c r="DX1047" t="s">
        <v>252</v>
      </c>
      <c r="DY1047" t="s">
        <v>252</v>
      </c>
      <c r="DZ1047" t="e">
        <v>#VALUE!</v>
      </c>
      <c r="EA1047" t="e">
        <v>#VALUE!</v>
      </c>
      <c r="EB1047">
        <v>100.14700000000001</v>
      </c>
      <c r="EC1047">
        <v>1.7230000000000001</v>
      </c>
      <c r="ED1047">
        <v>172.3</v>
      </c>
      <c r="EE1047">
        <v>-7.7</v>
      </c>
      <c r="EF1047">
        <v>99.626999999999995</v>
      </c>
      <c r="EG1047">
        <v>1.9950000000000001</v>
      </c>
      <c r="EH1047">
        <v>199.5</v>
      </c>
      <c r="EI1047">
        <v>19.5</v>
      </c>
      <c r="EJ1047">
        <v>99.614999999999995</v>
      </c>
      <c r="EK1047">
        <v>2.0009999999999999</v>
      </c>
      <c r="EL1047">
        <v>200.1</v>
      </c>
      <c r="EM1047">
        <v>20.100000000000001</v>
      </c>
      <c r="EN1047">
        <v>99.745999999999995</v>
      </c>
      <c r="EO1047">
        <v>1.9330000000000001</v>
      </c>
      <c r="EP1047">
        <v>193.3</v>
      </c>
      <c r="EQ1047">
        <v>13.3</v>
      </c>
      <c r="ER1047">
        <v>99.872</v>
      </c>
      <c r="ES1047">
        <v>1.867</v>
      </c>
      <c r="ET1047">
        <v>186.7</v>
      </c>
      <c r="EU1047">
        <v>6.7</v>
      </c>
      <c r="EV1047">
        <v>99.757000000000005</v>
      </c>
      <c r="EW1047">
        <v>1.9279999999999999</v>
      </c>
      <c r="EX1047">
        <v>192.8</v>
      </c>
      <c r="EY1047">
        <v>12.8</v>
      </c>
      <c r="EZ1047">
        <v>100.084</v>
      </c>
      <c r="FA1047">
        <v>1.756</v>
      </c>
      <c r="FB1047">
        <v>175.6</v>
      </c>
      <c r="FC1047">
        <v>-4.4000000000000004</v>
      </c>
      <c r="FD1047">
        <v>100.19</v>
      </c>
      <c r="FE1047">
        <v>1.7</v>
      </c>
      <c r="FF1047">
        <v>170</v>
      </c>
      <c r="FG1047">
        <v>-10</v>
      </c>
      <c r="FH1047">
        <v>13.68</v>
      </c>
      <c r="FI1047">
        <v>-11.57</v>
      </c>
      <c r="FJ1047">
        <v>69.430000000000007</v>
      </c>
      <c r="FK1047">
        <v>0.35</v>
      </c>
      <c r="FL1047">
        <v>44.265999999999998</v>
      </c>
      <c r="FM1047">
        <v>-4.04</v>
      </c>
      <c r="FN1047">
        <v>1.4278999999999999</v>
      </c>
      <c r="FO1047">
        <v>1.9086000000000001</v>
      </c>
      <c r="FP1047">
        <v>1.3964000000000001</v>
      </c>
      <c r="FQ1047">
        <v>0.41470000000000001</v>
      </c>
      <c r="FR1047">
        <v>1.4158999999999999</v>
      </c>
      <c r="FS1047">
        <v>0.82550000000000001</v>
      </c>
      <c r="FT1047">
        <v>1.5848</v>
      </c>
      <c r="FU1047">
        <v>8.8599999999999998E-2</v>
      </c>
      <c r="FV1047">
        <v>2.0390999999999999</v>
      </c>
      <c r="FW1047">
        <v>-0.45040000000000002</v>
      </c>
      <c r="FX1047" t="s">
        <v>1020</v>
      </c>
      <c r="FY1047" t="s">
        <v>252</v>
      </c>
    </row>
    <row r="1048" spans="1:181" x14ac:dyDescent="0.35">
      <c r="A1048">
        <v>1051</v>
      </c>
      <c r="B1048" t="s">
        <v>5748</v>
      </c>
      <c r="C1048" t="s">
        <v>5724</v>
      </c>
      <c r="D1048" t="s">
        <v>313</v>
      </c>
      <c r="E1048" t="s">
        <v>1340</v>
      </c>
      <c r="F1048" t="s">
        <v>316</v>
      </c>
      <c r="G1048" t="s">
        <v>193</v>
      </c>
      <c r="H1048" t="s">
        <v>316</v>
      </c>
      <c r="I1048" t="s">
        <v>193</v>
      </c>
      <c r="J1048" t="s">
        <v>316</v>
      </c>
      <c r="K1048" t="s">
        <v>193</v>
      </c>
      <c r="L1048" t="s">
        <v>588</v>
      </c>
      <c r="M1048" t="s">
        <v>193</v>
      </c>
      <c r="N1048" t="s">
        <v>196</v>
      </c>
      <c r="O1048" t="s">
        <v>193</v>
      </c>
      <c r="P1048" t="s">
        <v>198</v>
      </c>
      <c r="Q1048">
        <v>250</v>
      </c>
      <c r="R1048" t="s">
        <v>198</v>
      </c>
      <c r="S1048">
        <v>250</v>
      </c>
      <c r="T1048">
        <v>1.7</v>
      </c>
      <c r="U1048">
        <v>1</v>
      </c>
      <c r="V1048" t="s">
        <v>199</v>
      </c>
      <c r="W1048" t="s">
        <v>373</v>
      </c>
      <c r="X1048" t="s">
        <v>193</v>
      </c>
      <c r="Y1048" t="s">
        <v>193</v>
      </c>
      <c r="Z1048" t="s">
        <v>5751</v>
      </c>
      <c r="AA1048" t="s">
        <v>392</v>
      </c>
      <c r="AB1048">
        <v>35</v>
      </c>
      <c r="AC1048">
        <v>0</v>
      </c>
      <c r="AD1048" t="s">
        <v>193</v>
      </c>
      <c r="AE1048" t="s">
        <v>393</v>
      </c>
      <c r="AF1048" t="s">
        <v>193</v>
      </c>
      <c r="AG1048">
        <v>0</v>
      </c>
      <c r="AH1048">
        <v>0</v>
      </c>
      <c r="AI1048">
        <v>0</v>
      </c>
      <c r="AJ1048" t="s">
        <v>193</v>
      </c>
      <c r="AK1048" t="s">
        <v>193</v>
      </c>
      <c r="AL1048">
        <v>0</v>
      </c>
      <c r="AM1048" t="s">
        <v>299</v>
      </c>
      <c r="AN1048">
        <v>-35</v>
      </c>
      <c r="AO1048" t="s">
        <v>193</v>
      </c>
      <c r="AP1048" t="s">
        <v>299</v>
      </c>
      <c r="AQ1048">
        <v>0</v>
      </c>
      <c r="AR1048">
        <v>100</v>
      </c>
      <c r="AS1048" t="s">
        <v>202</v>
      </c>
      <c r="AT1048" t="s">
        <v>290</v>
      </c>
      <c r="AU1048" t="s">
        <v>204</v>
      </c>
      <c r="AV1048" t="s">
        <v>205</v>
      </c>
      <c r="AW1048">
        <v>1</v>
      </c>
      <c r="AX1048" t="s">
        <v>193</v>
      </c>
      <c r="AY1048" t="s">
        <v>193</v>
      </c>
      <c r="AZ1048" t="s">
        <v>193</v>
      </c>
      <c r="BA1048" t="s">
        <v>206</v>
      </c>
      <c r="BB1048" t="s">
        <v>206</v>
      </c>
      <c r="BC1048" t="s">
        <v>206</v>
      </c>
      <c r="BD1048" t="s">
        <v>206</v>
      </c>
      <c r="BE1048" t="s">
        <v>206</v>
      </c>
      <c r="BF1048" t="s">
        <v>206</v>
      </c>
      <c r="BG1048" t="s">
        <v>207</v>
      </c>
      <c r="BH1048" t="s">
        <v>193</v>
      </c>
      <c r="BI1048">
        <v>1000</v>
      </c>
      <c r="BK1048" t="s">
        <v>206</v>
      </c>
      <c r="BL1048" t="s">
        <v>208</v>
      </c>
      <c r="BM1048" t="s">
        <v>193</v>
      </c>
      <c r="BN1048" t="s">
        <v>193</v>
      </c>
      <c r="BO1048" t="s">
        <v>193</v>
      </c>
      <c r="BP1048" t="s">
        <v>193</v>
      </c>
      <c r="BQ1048" t="s">
        <v>193</v>
      </c>
      <c r="BR1048" t="s">
        <v>193</v>
      </c>
      <c r="BS1048" t="s">
        <v>193</v>
      </c>
      <c r="BT1048" t="s">
        <v>193</v>
      </c>
      <c r="BU1048" t="s">
        <v>193</v>
      </c>
      <c r="BV1048" t="s">
        <v>193</v>
      </c>
      <c r="BW1048" t="s">
        <v>589</v>
      </c>
      <c r="BX1048" t="s">
        <v>197</v>
      </c>
      <c r="BY1048" t="s">
        <v>193</v>
      </c>
      <c r="BZ1048" t="s">
        <v>292</v>
      </c>
      <c r="CA1048" t="s">
        <v>307</v>
      </c>
      <c r="CB1048" t="s">
        <v>1561</v>
      </c>
      <c r="CC1048" t="s">
        <v>1562</v>
      </c>
      <c r="CD1048" t="s">
        <v>5750</v>
      </c>
      <c r="CE1048">
        <v>1</v>
      </c>
      <c r="CF1048">
        <v>1</v>
      </c>
      <c r="CG1048" t="s">
        <v>320</v>
      </c>
      <c r="CH1048" t="s">
        <v>320</v>
      </c>
      <c r="CI1048" t="s">
        <v>321</v>
      </c>
      <c r="CJ1048" t="s">
        <v>197</v>
      </c>
      <c r="CK1048">
        <v>250</v>
      </c>
      <c r="CL1048" t="s">
        <v>216</v>
      </c>
      <c r="CM1048">
        <v>1</v>
      </c>
      <c r="CN1048" t="s">
        <v>199</v>
      </c>
      <c r="CO1048" t="s">
        <v>193</v>
      </c>
      <c r="CP1048" t="s">
        <v>193</v>
      </c>
      <c r="CQ1048" t="s">
        <v>193</v>
      </c>
      <c r="CR1048" t="s">
        <v>193</v>
      </c>
      <c r="CS1048" t="s">
        <v>193</v>
      </c>
      <c r="CT1048" t="s">
        <v>193</v>
      </c>
      <c r="CU1048" t="s">
        <v>193</v>
      </c>
      <c r="CV1048" t="s">
        <v>193</v>
      </c>
      <c r="CW1048" t="s">
        <v>313</v>
      </c>
      <c r="CX1048" t="s">
        <v>217</v>
      </c>
      <c r="CY1048" t="s">
        <v>299</v>
      </c>
      <c r="CZ1048" t="s">
        <v>193</v>
      </c>
      <c r="DA1048" t="s">
        <v>206</v>
      </c>
      <c r="DB1048" t="s">
        <v>193</v>
      </c>
      <c r="DC1048" t="s">
        <v>193</v>
      </c>
      <c r="DD1048" t="s">
        <v>193</v>
      </c>
      <c r="DE1048" t="s">
        <v>193</v>
      </c>
      <c r="DF1048" t="s">
        <v>193</v>
      </c>
      <c r="DG1048" t="s">
        <v>193</v>
      </c>
      <c r="DH1048" t="s">
        <v>193</v>
      </c>
      <c r="DI1048" t="s">
        <v>193</v>
      </c>
      <c r="DJ1048" t="s">
        <v>193</v>
      </c>
      <c r="DK1048" t="s">
        <v>193</v>
      </c>
      <c r="DL1048" t="s">
        <v>222</v>
      </c>
      <c r="DM1048" t="s">
        <v>223</v>
      </c>
      <c r="DN1048" t="s">
        <v>222</v>
      </c>
      <c r="DO1048" t="s">
        <v>343</v>
      </c>
      <c r="DP1048" t="s">
        <v>252</v>
      </c>
      <c r="DQ1048" t="s">
        <v>252</v>
      </c>
      <c r="DR1048" t="s">
        <v>278</v>
      </c>
      <c r="DS1048" t="e">
        <v>#VALUE!</v>
      </c>
      <c r="DT1048" t="s">
        <v>252</v>
      </c>
      <c r="DU1048" t="s">
        <v>252</v>
      </c>
      <c r="DV1048" t="s">
        <v>278</v>
      </c>
      <c r="DW1048" t="e">
        <v>#VALUE!</v>
      </c>
      <c r="DX1048" t="s">
        <v>252</v>
      </c>
      <c r="DY1048" t="s">
        <v>252</v>
      </c>
      <c r="DZ1048" t="s">
        <v>278</v>
      </c>
      <c r="EA1048" t="e">
        <v>#VALUE!</v>
      </c>
      <c r="EB1048">
        <v>100.065</v>
      </c>
      <c r="EC1048">
        <v>1.9650000000000001</v>
      </c>
      <c r="ED1048">
        <v>28.224997399999999</v>
      </c>
      <c r="EE1048">
        <v>-6.775002604</v>
      </c>
      <c r="EF1048">
        <v>99.823999999999998</v>
      </c>
      <c r="EG1048">
        <v>2.0979999999999999</v>
      </c>
      <c r="EH1048">
        <v>41.874997059999998</v>
      </c>
      <c r="EI1048">
        <v>6.8749970640000004</v>
      </c>
      <c r="EJ1048">
        <v>99.796999999999997</v>
      </c>
      <c r="EK1048">
        <v>2.0920000000000001</v>
      </c>
      <c r="EL1048">
        <v>44.536997280000001</v>
      </c>
      <c r="EM1048">
        <v>9.5369972839999999</v>
      </c>
      <c r="EN1048">
        <v>99.763999999999996</v>
      </c>
      <c r="EO1048">
        <v>2.0819999999999999</v>
      </c>
      <c r="EP1048">
        <v>44.43699737</v>
      </c>
      <c r="EQ1048">
        <v>9.4369973700000003</v>
      </c>
      <c r="ER1048">
        <v>99.721000000000004</v>
      </c>
      <c r="ES1048">
        <v>2.0019999999999998</v>
      </c>
      <c r="ET1048">
        <v>38.874997659999998</v>
      </c>
      <c r="EU1048">
        <v>3.8749976639999999</v>
      </c>
      <c r="EV1048">
        <v>99.73</v>
      </c>
      <c r="EW1048">
        <v>1.8089999999999999</v>
      </c>
      <c r="EX1048">
        <v>22.86199826</v>
      </c>
      <c r="EY1048">
        <v>-12.13800174</v>
      </c>
      <c r="EZ1048">
        <v>99.605999999999995</v>
      </c>
      <c r="FA1048">
        <v>1.9359999999999999</v>
      </c>
      <c r="FB1048">
        <v>47.324998479999998</v>
      </c>
      <c r="FC1048">
        <v>12.32499848</v>
      </c>
      <c r="FD1048">
        <v>99.730999999999995</v>
      </c>
      <c r="FE1048">
        <v>1.585</v>
      </c>
      <c r="FF1048">
        <v>33.124999330000001</v>
      </c>
      <c r="FG1048">
        <v>-1.8750006669999999</v>
      </c>
      <c r="FH1048">
        <v>13.68</v>
      </c>
      <c r="FI1048">
        <v>-11.57</v>
      </c>
      <c r="FJ1048">
        <v>69.430000000000007</v>
      </c>
      <c r="FK1048">
        <v>0.35</v>
      </c>
      <c r="FL1048">
        <v>44.265999999999998</v>
      </c>
      <c r="FM1048">
        <v>-4.04</v>
      </c>
      <c r="FN1048">
        <v>1.4278999999999999</v>
      </c>
      <c r="FO1048">
        <v>1.9086000000000001</v>
      </c>
      <c r="FP1048">
        <v>1.3964000000000001</v>
      </c>
      <c r="FQ1048">
        <v>0.41470000000000001</v>
      </c>
      <c r="FR1048">
        <v>1.4158999999999999</v>
      </c>
      <c r="FS1048">
        <v>0.82550000000000001</v>
      </c>
      <c r="FT1048">
        <v>1.5848</v>
      </c>
      <c r="FU1048">
        <v>8.8599999999999998E-2</v>
      </c>
      <c r="FV1048">
        <v>2.0390999999999999</v>
      </c>
      <c r="FW1048">
        <v>-0.45040000000000002</v>
      </c>
      <c r="FX1048" t="s">
        <v>674</v>
      </c>
      <c r="FY1048" t="s">
        <v>252</v>
      </c>
    </row>
    <row r="1049" spans="1:181" x14ac:dyDescent="0.35">
      <c r="A1049">
        <v>1052</v>
      </c>
      <c r="B1049" t="s">
        <v>5752</v>
      </c>
      <c r="C1049" t="s">
        <v>5718</v>
      </c>
      <c r="D1049" t="s">
        <v>1511</v>
      </c>
      <c r="E1049" t="s">
        <v>1512</v>
      </c>
      <c r="F1049" t="s">
        <v>232</v>
      </c>
      <c r="G1049" t="s">
        <v>304</v>
      </c>
      <c r="H1049" t="s">
        <v>233</v>
      </c>
      <c r="I1049" t="s">
        <v>304</v>
      </c>
      <c r="J1049" t="s">
        <v>316</v>
      </c>
      <c r="K1049" t="s">
        <v>193</v>
      </c>
      <c r="L1049" t="s">
        <v>683</v>
      </c>
      <c r="M1049">
        <v>6</v>
      </c>
      <c r="N1049" t="s">
        <v>196</v>
      </c>
      <c r="O1049" t="s">
        <v>197</v>
      </c>
      <c r="P1049" t="s">
        <v>764</v>
      </c>
      <c r="Q1049">
        <v>400</v>
      </c>
      <c r="R1049" t="s">
        <v>198</v>
      </c>
      <c r="S1049">
        <v>400</v>
      </c>
      <c r="T1049">
        <v>5</v>
      </c>
      <c r="U1049">
        <v>1</v>
      </c>
      <c r="V1049" t="s">
        <v>199</v>
      </c>
      <c r="W1049" t="s">
        <v>200</v>
      </c>
      <c r="X1049">
        <v>2.0499999999999998</v>
      </c>
      <c r="Y1049" t="s">
        <v>193</v>
      </c>
      <c r="Z1049" t="s">
        <v>5736</v>
      </c>
      <c r="AA1049" t="s">
        <v>1264</v>
      </c>
      <c r="AB1049">
        <v>65</v>
      </c>
      <c r="AD1049">
        <v>-2</v>
      </c>
      <c r="AE1049" t="s">
        <v>193</v>
      </c>
      <c r="AF1049" t="s">
        <v>193</v>
      </c>
      <c r="AG1049">
        <v>87.5</v>
      </c>
      <c r="AH1049">
        <v>70</v>
      </c>
      <c r="AI1049">
        <v>3</v>
      </c>
      <c r="AJ1049" t="s">
        <v>193</v>
      </c>
      <c r="AK1049" t="s">
        <v>193</v>
      </c>
      <c r="AM1049">
        <v>2</v>
      </c>
      <c r="AN1049">
        <v>22.5</v>
      </c>
      <c r="AO1049" t="s">
        <v>193</v>
      </c>
      <c r="AP1049">
        <v>4.5</v>
      </c>
      <c r="AQ1049">
        <v>2.0859999999999999</v>
      </c>
      <c r="AR1049">
        <v>99.828999999999994</v>
      </c>
      <c r="AS1049" t="s">
        <v>202</v>
      </c>
      <c r="AT1049" t="s">
        <v>203</v>
      </c>
      <c r="AU1049" t="s">
        <v>204</v>
      </c>
      <c r="AV1049" t="s">
        <v>205</v>
      </c>
      <c r="AW1049">
        <v>5</v>
      </c>
      <c r="AX1049">
        <v>3</v>
      </c>
      <c r="AY1049">
        <v>2</v>
      </c>
      <c r="AZ1049" t="s">
        <v>193</v>
      </c>
      <c r="BA1049" t="s">
        <v>202</v>
      </c>
      <c r="BB1049" t="s">
        <v>206</v>
      </c>
      <c r="BC1049" t="s">
        <v>202</v>
      </c>
      <c r="BD1049" t="s">
        <v>202</v>
      </c>
      <c r="BE1049" t="s">
        <v>206</v>
      </c>
      <c r="BF1049" t="s">
        <v>206</v>
      </c>
      <c r="BG1049" t="s">
        <v>552</v>
      </c>
      <c r="BH1049" t="s">
        <v>207</v>
      </c>
      <c r="BI1049">
        <v>2000</v>
      </c>
      <c r="BK1049" t="s">
        <v>206</v>
      </c>
      <c r="BL1049" t="s">
        <v>208</v>
      </c>
      <c r="BM1049" t="s">
        <v>461</v>
      </c>
      <c r="BN1049" t="s">
        <v>493</v>
      </c>
      <c r="BO1049" t="s">
        <v>31</v>
      </c>
      <c r="BP1049" t="s">
        <v>240</v>
      </c>
      <c r="BQ1049" t="s">
        <v>193</v>
      </c>
      <c r="BR1049" t="s">
        <v>193</v>
      </c>
      <c r="BS1049" t="s">
        <v>193</v>
      </c>
      <c r="BT1049" t="s">
        <v>193</v>
      </c>
      <c r="BU1049" t="s">
        <v>193</v>
      </c>
      <c r="BV1049" t="s">
        <v>208</v>
      </c>
      <c r="BW1049" t="s">
        <v>209</v>
      </c>
      <c r="BX1049" t="s">
        <v>197</v>
      </c>
      <c r="BY1049" t="s">
        <v>193</v>
      </c>
      <c r="BZ1049" t="s">
        <v>470</v>
      </c>
      <c r="CA1049" t="s">
        <v>1513</v>
      </c>
      <c r="CB1049" t="s">
        <v>1514</v>
      </c>
      <c r="CC1049" t="s">
        <v>1515</v>
      </c>
      <c r="CD1049" t="s">
        <v>5750</v>
      </c>
      <c r="CE1049">
        <v>1</v>
      </c>
      <c r="CF1049">
        <v>1</v>
      </c>
      <c r="CG1049" t="s">
        <v>214</v>
      </c>
      <c r="CH1049" t="s">
        <v>215</v>
      </c>
      <c r="CI1049" t="s">
        <v>215</v>
      </c>
      <c r="CJ1049" t="s">
        <v>197</v>
      </c>
      <c r="CK1049">
        <v>400</v>
      </c>
      <c r="CL1049" t="s">
        <v>216</v>
      </c>
      <c r="CM1049">
        <v>1</v>
      </c>
      <c r="CN1049" t="s">
        <v>199</v>
      </c>
      <c r="CO1049" t="s">
        <v>193</v>
      </c>
      <c r="CP1049">
        <v>3</v>
      </c>
      <c r="CQ1049" t="s">
        <v>193</v>
      </c>
      <c r="CR1049" t="s">
        <v>193</v>
      </c>
      <c r="CS1049" t="s">
        <v>193</v>
      </c>
      <c r="CT1049" t="s">
        <v>193</v>
      </c>
      <c r="CU1049" t="s">
        <v>193</v>
      </c>
      <c r="CV1049" t="s">
        <v>193</v>
      </c>
      <c r="CW1049" t="s">
        <v>1511</v>
      </c>
      <c r="CX1049" t="s">
        <v>217</v>
      </c>
      <c r="CY1049">
        <v>0.6</v>
      </c>
      <c r="CZ1049">
        <v>2.4</v>
      </c>
      <c r="DA1049" t="s">
        <v>206</v>
      </c>
      <c r="DB1049" t="s">
        <v>193</v>
      </c>
      <c r="DC1049" t="s">
        <v>193</v>
      </c>
      <c r="DD1049" t="s">
        <v>193</v>
      </c>
      <c r="DE1049" t="s">
        <v>193</v>
      </c>
      <c r="DF1049" t="s">
        <v>193</v>
      </c>
      <c r="DG1049" t="s">
        <v>218</v>
      </c>
      <c r="DH1049" t="s">
        <v>557</v>
      </c>
      <c r="DI1049" t="s">
        <v>341</v>
      </c>
      <c r="DJ1049" t="s">
        <v>193</v>
      </c>
      <c r="DK1049" t="s">
        <v>193</v>
      </c>
      <c r="DL1049" t="s">
        <v>222</v>
      </c>
      <c r="DM1049" t="s">
        <v>222</v>
      </c>
      <c r="DN1049" t="s">
        <v>223</v>
      </c>
      <c r="DO1049" t="s">
        <v>1267</v>
      </c>
      <c r="DP1049">
        <v>100.6</v>
      </c>
      <c r="DQ1049">
        <v>1.9219999999999999</v>
      </c>
      <c r="DR1049">
        <v>52.408200000000001</v>
      </c>
      <c r="DS1049">
        <v>-12.591799999999999</v>
      </c>
      <c r="DT1049">
        <v>100.6</v>
      </c>
      <c r="DU1049">
        <v>1.9219999999999999</v>
      </c>
      <c r="DV1049">
        <v>51.421300000000002</v>
      </c>
      <c r="DW1049">
        <v>-13.5787</v>
      </c>
      <c r="DX1049">
        <v>100.6</v>
      </c>
      <c r="DY1049">
        <v>1.9219999999999999</v>
      </c>
      <c r="DZ1049">
        <v>55.855699999999999</v>
      </c>
      <c r="EA1049">
        <v>-9.1442999999999994</v>
      </c>
      <c r="EB1049">
        <v>101.32</v>
      </c>
      <c r="EC1049">
        <v>1.7689999999999999</v>
      </c>
      <c r="ED1049">
        <v>44.659100000000002</v>
      </c>
      <c r="EE1049">
        <v>-20.340900000000001</v>
      </c>
      <c r="EF1049">
        <v>101.289</v>
      </c>
      <c r="EG1049">
        <v>1.776</v>
      </c>
      <c r="EH1049">
        <v>56.6464</v>
      </c>
      <c r="EI1049">
        <v>-8.3536000000000001</v>
      </c>
      <c r="EJ1049">
        <v>101.21299999999999</v>
      </c>
      <c r="EK1049">
        <v>1.7909999999999999</v>
      </c>
      <c r="EL1049">
        <v>60.763599999999997</v>
      </c>
      <c r="EM1049">
        <v>-4.2363999999999997</v>
      </c>
      <c r="EN1049">
        <v>101.21299999999999</v>
      </c>
      <c r="EO1049">
        <v>1.7909999999999999</v>
      </c>
      <c r="EP1049">
        <v>63.217500000000001</v>
      </c>
      <c r="EQ1049">
        <v>-1.7825</v>
      </c>
      <c r="ER1049">
        <v>101.21299999999999</v>
      </c>
      <c r="ES1049">
        <v>1.7909999999999999</v>
      </c>
      <c r="ET1049">
        <v>71.872699999999995</v>
      </c>
      <c r="EU1049">
        <v>6.8727</v>
      </c>
      <c r="EV1049">
        <v>101.21299999999999</v>
      </c>
      <c r="EW1049">
        <v>1.7909999999999999</v>
      </c>
      <c r="EX1049">
        <v>85.480400000000003</v>
      </c>
      <c r="EY1049">
        <v>20.480399999999999</v>
      </c>
      <c r="EZ1049">
        <v>101.21299999999999</v>
      </c>
      <c r="FA1049">
        <v>1.7909999999999999</v>
      </c>
      <c r="FB1049">
        <v>84.535799999999995</v>
      </c>
      <c r="FC1049">
        <v>19.535799999999998</v>
      </c>
      <c r="FD1049">
        <v>102.715</v>
      </c>
      <c r="FE1049">
        <v>1.4730000000000001</v>
      </c>
      <c r="FF1049">
        <v>72.673100000000005</v>
      </c>
      <c r="FG1049">
        <v>7.6730999999999998</v>
      </c>
      <c r="FH1049">
        <v>14.15</v>
      </c>
      <c r="FI1049">
        <v>-5.41</v>
      </c>
      <c r="FJ1049">
        <v>69.430000000000007</v>
      </c>
      <c r="FK1049">
        <v>1.06</v>
      </c>
      <c r="FL1049">
        <v>43.75</v>
      </c>
      <c r="FM1049">
        <v>-3.5</v>
      </c>
      <c r="FN1049">
        <v>1.4438</v>
      </c>
      <c r="FO1049">
        <v>-9.64E-2</v>
      </c>
      <c r="FP1049">
        <v>1.4177999999999999</v>
      </c>
      <c r="FQ1049">
        <v>-1.3487</v>
      </c>
      <c r="FR1049">
        <v>1.4437</v>
      </c>
      <c r="FS1049">
        <v>-1.2142999999999999</v>
      </c>
      <c r="FT1049">
        <v>1.6173</v>
      </c>
      <c r="FU1049">
        <v>-1.5152000000000001</v>
      </c>
      <c r="FV1049">
        <v>2.0706000000000002</v>
      </c>
      <c r="FW1049">
        <v>-1.8159000000000001</v>
      </c>
      <c r="FX1049" t="s">
        <v>1516</v>
      </c>
      <c r="FY1049">
        <v>34076.217499999999</v>
      </c>
    </row>
    <row r="1050" spans="1:181" x14ac:dyDescent="0.35">
      <c r="A1050">
        <v>1053</v>
      </c>
      <c r="B1050" t="s">
        <v>5752</v>
      </c>
      <c r="C1050" t="s">
        <v>5728</v>
      </c>
      <c r="D1050" t="s">
        <v>1517</v>
      </c>
      <c r="E1050" t="s">
        <v>1518</v>
      </c>
      <c r="F1050" t="s">
        <v>330</v>
      </c>
      <c r="G1050" t="s">
        <v>304</v>
      </c>
      <c r="H1050" t="s">
        <v>262</v>
      </c>
      <c r="I1050" t="s">
        <v>467</v>
      </c>
      <c r="J1050" t="s">
        <v>316</v>
      </c>
      <c r="K1050" t="s">
        <v>193</v>
      </c>
      <c r="L1050" t="s">
        <v>1519</v>
      </c>
      <c r="M1050">
        <v>6</v>
      </c>
      <c r="N1050" t="s">
        <v>196</v>
      </c>
      <c r="O1050" t="s">
        <v>197</v>
      </c>
      <c r="P1050" t="s">
        <v>764</v>
      </c>
      <c r="Q1050">
        <v>9250</v>
      </c>
      <c r="R1050" t="s">
        <v>198</v>
      </c>
      <c r="S1050">
        <v>500</v>
      </c>
      <c r="T1050">
        <v>2.9</v>
      </c>
      <c r="U1050">
        <v>6</v>
      </c>
      <c r="V1050" t="s">
        <v>199</v>
      </c>
      <c r="W1050" t="s">
        <v>200</v>
      </c>
      <c r="X1050">
        <v>1.923</v>
      </c>
      <c r="Y1050" t="s">
        <v>193</v>
      </c>
      <c r="Z1050" t="s">
        <v>5753</v>
      </c>
      <c r="AA1050" t="s">
        <v>776</v>
      </c>
      <c r="AB1050">
        <v>50</v>
      </c>
      <c r="AD1050" t="s">
        <v>193</v>
      </c>
      <c r="AE1050" t="s">
        <v>193</v>
      </c>
      <c r="AF1050" t="s">
        <v>193</v>
      </c>
      <c r="AG1050">
        <v>75</v>
      </c>
      <c r="AH1050">
        <v>50</v>
      </c>
      <c r="AI1050">
        <v>0</v>
      </c>
      <c r="AJ1050" t="s">
        <v>193</v>
      </c>
      <c r="AK1050" t="s">
        <v>193</v>
      </c>
      <c r="AM1050">
        <v>-2.5</v>
      </c>
      <c r="AN1050">
        <v>25</v>
      </c>
      <c r="AO1050" t="s">
        <v>193</v>
      </c>
      <c r="AP1050">
        <v>9.6</v>
      </c>
      <c r="AQ1050">
        <v>1.923</v>
      </c>
      <c r="AR1050">
        <v>100</v>
      </c>
      <c r="AS1050" t="s">
        <v>202</v>
      </c>
      <c r="AT1050" t="s">
        <v>203</v>
      </c>
      <c r="AU1050" t="s">
        <v>204</v>
      </c>
      <c r="AV1050" t="s">
        <v>958</v>
      </c>
      <c r="AW1050">
        <v>7</v>
      </c>
      <c r="AX1050">
        <v>3</v>
      </c>
      <c r="AY1050">
        <v>4</v>
      </c>
      <c r="AZ1050" t="s">
        <v>193</v>
      </c>
      <c r="BA1050" t="s">
        <v>206</v>
      </c>
      <c r="BB1050" t="s">
        <v>206</v>
      </c>
      <c r="BC1050" t="s">
        <v>206</v>
      </c>
      <c r="BD1050" t="s">
        <v>202</v>
      </c>
      <c r="BE1050" t="s">
        <v>206</v>
      </c>
      <c r="BF1050" t="s">
        <v>206</v>
      </c>
      <c r="BG1050" t="s">
        <v>552</v>
      </c>
      <c r="BH1050" t="s">
        <v>193</v>
      </c>
      <c r="BI1050">
        <v>2000</v>
      </c>
      <c r="BK1050" t="s">
        <v>206</v>
      </c>
      <c r="BL1050" t="s">
        <v>30</v>
      </c>
      <c r="BM1050" t="s">
        <v>32</v>
      </c>
      <c r="BN1050" t="s">
        <v>34</v>
      </c>
      <c r="BO1050" t="s">
        <v>208</v>
      </c>
      <c r="BP1050" t="s">
        <v>220</v>
      </c>
      <c r="BQ1050" t="s">
        <v>29</v>
      </c>
      <c r="BR1050" t="s">
        <v>31</v>
      </c>
      <c r="BS1050" t="s">
        <v>193</v>
      </c>
      <c r="BT1050" t="s">
        <v>193</v>
      </c>
      <c r="BU1050" t="s">
        <v>193</v>
      </c>
      <c r="BV1050" t="s">
        <v>32</v>
      </c>
      <c r="BW1050" t="s">
        <v>291</v>
      </c>
      <c r="BX1050" t="s">
        <v>197</v>
      </c>
      <c r="BY1050" t="s">
        <v>193</v>
      </c>
      <c r="BZ1050" t="s">
        <v>271</v>
      </c>
      <c r="CA1050" t="s">
        <v>880</v>
      </c>
      <c r="CB1050" t="s">
        <v>1520</v>
      </c>
      <c r="CC1050" t="s">
        <v>1521</v>
      </c>
      <c r="CD1050" t="s">
        <v>5750</v>
      </c>
      <c r="CE1050">
        <v>1</v>
      </c>
      <c r="CF1050">
        <v>1</v>
      </c>
      <c r="CG1050" t="s">
        <v>214</v>
      </c>
      <c r="CH1050" t="s">
        <v>215</v>
      </c>
      <c r="CI1050" t="s">
        <v>215</v>
      </c>
      <c r="CJ1050" t="s">
        <v>197</v>
      </c>
      <c r="CK1050">
        <v>500</v>
      </c>
      <c r="CL1050" t="s">
        <v>216</v>
      </c>
      <c r="CM1050">
        <v>1</v>
      </c>
      <c r="CN1050" t="s">
        <v>199</v>
      </c>
      <c r="CO1050" t="s">
        <v>193</v>
      </c>
      <c r="CP1050" t="s">
        <v>193</v>
      </c>
      <c r="CQ1050" t="s">
        <v>193</v>
      </c>
      <c r="CR1050" t="s">
        <v>193</v>
      </c>
      <c r="CS1050" t="s">
        <v>193</v>
      </c>
      <c r="CT1050" t="s">
        <v>193</v>
      </c>
      <c r="CU1050" t="s">
        <v>193</v>
      </c>
      <c r="CV1050" t="s">
        <v>193</v>
      </c>
      <c r="CW1050" t="s">
        <v>1517</v>
      </c>
      <c r="CX1050" t="s">
        <v>217</v>
      </c>
      <c r="CY1050" t="s">
        <v>299</v>
      </c>
      <c r="CZ1050" t="s">
        <v>193</v>
      </c>
      <c r="DA1050" t="s">
        <v>206</v>
      </c>
      <c r="DB1050" t="s">
        <v>193</v>
      </c>
      <c r="DC1050" t="s">
        <v>193</v>
      </c>
      <c r="DD1050" t="s">
        <v>193</v>
      </c>
      <c r="DE1050" t="s">
        <v>193</v>
      </c>
      <c r="DF1050" t="s">
        <v>193</v>
      </c>
      <c r="DG1050" t="s">
        <v>193</v>
      </c>
      <c r="DH1050" t="s">
        <v>193</v>
      </c>
      <c r="DI1050" t="s">
        <v>193</v>
      </c>
      <c r="DJ1050" t="s">
        <v>193</v>
      </c>
      <c r="DK1050" t="s">
        <v>193</v>
      </c>
      <c r="DL1050" t="s">
        <v>222</v>
      </c>
      <c r="DM1050" t="s">
        <v>222</v>
      </c>
      <c r="DN1050" t="s">
        <v>223</v>
      </c>
      <c r="DO1050" t="s">
        <v>779</v>
      </c>
      <c r="DP1050">
        <v>100.864</v>
      </c>
      <c r="DQ1050">
        <v>1.6140000000000001</v>
      </c>
      <c r="DR1050">
        <v>43.214199999999998</v>
      </c>
      <c r="DS1050">
        <v>-6.7858000000000001</v>
      </c>
      <c r="DT1050">
        <v>101.224</v>
      </c>
      <c r="DU1050">
        <v>1.4850000000000001</v>
      </c>
      <c r="DV1050">
        <v>33.372999999999998</v>
      </c>
      <c r="DW1050">
        <v>-16.626999999999999</v>
      </c>
      <c r="DX1050">
        <v>101.22</v>
      </c>
      <c r="DY1050">
        <v>1.486</v>
      </c>
      <c r="DZ1050">
        <v>43.481699999999996</v>
      </c>
      <c r="EA1050">
        <v>-6.5183</v>
      </c>
      <c r="EB1050">
        <v>101.999</v>
      </c>
      <c r="EC1050">
        <v>1.21</v>
      </c>
      <c r="ED1050">
        <v>31.018599999999999</v>
      </c>
      <c r="EE1050">
        <v>-18.981400000000001</v>
      </c>
      <c r="EF1050">
        <v>101.791</v>
      </c>
      <c r="EG1050">
        <v>1.2829999999999999</v>
      </c>
      <c r="EH1050">
        <v>37.554200000000002</v>
      </c>
      <c r="EI1050">
        <v>-12.4458</v>
      </c>
      <c r="EJ1050">
        <v>101.77500000000001</v>
      </c>
      <c r="EK1050">
        <v>1.2869999999999999</v>
      </c>
      <c r="EL1050">
        <v>57.697600000000001</v>
      </c>
      <c r="EM1050">
        <v>7.6976000000000004</v>
      </c>
      <c r="EN1050">
        <v>101.63500000000001</v>
      </c>
      <c r="EO1050">
        <v>1.3360000000000001</v>
      </c>
      <c r="EP1050">
        <v>61.851199999999999</v>
      </c>
      <c r="EQ1050">
        <v>11.8512</v>
      </c>
      <c r="ER1050">
        <v>102.51300000000001</v>
      </c>
      <c r="ES1050">
        <v>1.0249999999999999</v>
      </c>
      <c r="ET1050">
        <v>40.264600000000002</v>
      </c>
      <c r="EU1050">
        <v>-9.7354000000000003</v>
      </c>
      <c r="EV1050">
        <v>101.24299999999999</v>
      </c>
      <c r="EW1050">
        <v>1.4750000000000001</v>
      </c>
      <c r="EX1050">
        <v>90.8018</v>
      </c>
      <c r="EY1050">
        <v>40.8018</v>
      </c>
      <c r="EZ1050">
        <v>100.881</v>
      </c>
      <c r="FA1050">
        <v>1.6040000000000001</v>
      </c>
      <c r="FB1050">
        <v>114.9543</v>
      </c>
      <c r="FC1050">
        <v>64.954300000000003</v>
      </c>
      <c r="FD1050">
        <v>99.947000000000003</v>
      </c>
      <c r="FE1050">
        <v>1.9419999999999999</v>
      </c>
      <c r="FF1050">
        <v>131.11709999999999</v>
      </c>
      <c r="FG1050">
        <v>81.117099999999994</v>
      </c>
      <c r="FH1050">
        <v>14.15</v>
      </c>
      <c r="FI1050">
        <v>-5.41</v>
      </c>
      <c r="FJ1050">
        <v>69.430000000000007</v>
      </c>
      <c r="FK1050">
        <v>1.06</v>
      </c>
      <c r="FL1050">
        <v>43.75</v>
      </c>
      <c r="FM1050">
        <v>-3.5</v>
      </c>
      <c r="FN1050">
        <v>1.4438</v>
      </c>
      <c r="FO1050">
        <v>-9.64E-2</v>
      </c>
      <c r="FP1050">
        <v>1.4177999999999999</v>
      </c>
      <c r="FQ1050">
        <v>-1.3487</v>
      </c>
      <c r="FR1050">
        <v>1.4437</v>
      </c>
      <c r="FS1050">
        <v>-1.2142999999999999</v>
      </c>
      <c r="FT1050">
        <v>1.6173</v>
      </c>
      <c r="FU1050">
        <v>-1.5152000000000001</v>
      </c>
      <c r="FV1050">
        <v>2.0706000000000002</v>
      </c>
      <c r="FW1050">
        <v>-1.8159000000000001</v>
      </c>
      <c r="FX1050" t="s">
        <v>1522</v>
      </c>
      <c r="FY1050" t="s">
        <v>252</v>
      </c>
    </row>
    <row r="1051" spans="1:181" x14ac:dyDescent="0.35">
      <c r="A1051">
        <v>1054</v>
      </c>
      <c r="B1051" t="s">
        <v>5752</v>
      </c>
      <c r="C1051" t="s">
        <v>5728</v>
      </c>
      <c r="D1051" t="s">
        <v>1517</v>
      </c>
      <c r="E1051" t="s">
        <v>1518</v>
      </c>
      <c r="F1051" t="s">
        <v>330</v>
      </c>
      <c r="G1051" t="s">
        <v>304</v>
      </c>
      <c r="H1051" t="s">
        <v>262</v>
      </c>
      <c r="I1051" t="s">
        <v>467</v>
      </c>
      <c r="J1051" t="s">
        <v>316</v>
      </c>
      <c r="K1051" t="s">
        <v>193</v>
      </c>
      <c r="L1051" t="s">
        <v>1519</v>
      </c>
      <c r="M1051">
        <v>6</v>
      </c>
      <c r="N1051" t="s">
        <v>196</v>
      </c>
      <c r="O1051" t="s">
        <v>197</v>
      </c>
      <c r="P1051" t="s">
        <v>764</v>
      </c>
      <c r="Q1051">
        <v>9250</v>
      </c>
      <c r="R1051" t="s">
        <v>198</v>
      </c>
      <c r="S1051">
        <v>2000</v>
      </c>
      <c r="T1051">
        <v>4.9000000000000004</v>
      </c>
      <c r="U1051">
        <v>6</v>
      </c>
      <c r="V1051" t="s">
        <v>199</v>
      </c>
      <c r="W1051" t="s">
        <v>200</v>
      </c>
      <c r="X1051">
        <v>2.242</v>
      </c>
      <c r="Y1051" t="s">
        <v>193</v>
      </c>
      <c r="Z1051" t="s">
        <v>5716</v>
      </c>
      <c r="AA1051" t="s">
        <v>1264</v>
      </c>
      <c r="AB1051">
        <v>80</v>
      </c>
      <c r="AD1051" t="s">
        <v>193</v>
      </c>
      <c r="AE1051" t="s">
        <v>193</v>
      </c>
      <c r="AF1051" t="s">
        <v>193</v>
      </c>
      <c r="AG1051">
        <v>100</v>
      </c>
      <c r="AH1051">
        <v>80</v>
      </c>
      <c r="AI1051">
        <v>0</v>
      </c>
      <c r="AJ1051" t="s">
        <v>193</v>
      </c>
      <c r="AK1051" t="s">
        <v>193</v>
      </c>
      <c r="AM1051">
        <v>0</v>
      </c>
      <c r="AN1051">
        <v>20</v>
      </c>
      <c r="AO1051" t="s">
        <v>193</v>
      </c>
      <c r="AP1051">
        <v>3.3</v>
      </c>
      <c r="AQ1051">
        <v>2.242</v>
      </c>
      <c r="AR1051">
        <v>100</v>
      </c>
      <c r="AS1051" t="s">
        <v>202</v>
      </c>
      <c r="AT1051" t="s">
        <v>203</v>
      </c>
      <c r="AU1051" t="s">
        <v>204</v>
      </c>
      <c r="AV1051" t="s">
        <v>958</v>
      </c>
      <c r="AW1051">
        <v>7</v>
      </c>
      <c r="AX1051">
        <v>3</v>
      </c>
      <c r="AY1051">
        <v>4</v>
      </c>
      <c r="AZ1051" t="s">
        <v>193</v>
      </c>
      <c r="BA1051" t="s">
        <v>206</v>
      </c>
      <c r="BB1051" t="s">
        <v>206</v>
      </c>
      <c r="BC1051" t="s">
        <v>202</v>
      </c>
      <c r="BD1051" t="s">
        <v>202</v>
      </c>
      <c r="BE1051" t="s">
        <v>206</v>
      </c>
      <c r="BF1051" t="s">
        <v>206</v>
      </c>
      <c r="BG1051" t="s">
        <v>552</v>
      </c>
      <c r="BH1051" t="s">
        <v>193</v>
      </c>
      <c r="BI1051">
        <v>2000</v>
      </c>
      <c r="BK1051" t="s">
        <v>206</v>
      </c>
      <c r="BL1051" t="s">
        <v>30</v>
      </c>
      <c r="BM1051" t="s">
        <v>32</v>
      </c>
      <c r="BN1051" t="s">
        <v>34</v>
      </c>
      <c r="BO1051" t="s">
        <v>208</v>
      </c>
      <c r="BP1051" t="s">
        <v>220</v>
      </c>
      <c r="BQ1051" t="s">
        <v>29</v>
      </c>
      <c r="BR1051" t="s">
        <v>31</v>
      </c>
      <c r="BS1051" t="s">
        <v>193</v>
      </c>
      <c r="BT1051" t="s">
        <v>193</v>
      </c>
      <c r="BU1051" t="s">
        <v>193</v>
      </c>
      <c r="BV1051" t="s">
        <v>32</v>
      </c>
      <c r="BW1051" t="s">
        <v>291</v>
      </c>
      <c r="BX1051" t="s">
        <v>197</v>
      </c>
      <c r="BY1051" t="s">
        <v>193</v>
      </c>
      <c r="BZ1051" t="s">
        <v>271</v>
      </c>
      <c r="CA1051" t="s">
        <v>880</v>
      </c>
      <c r="CB1051" t="s">
        <v>1523</v>
      </c>
      <c r="CC1051" t="s">
        <v>1524</v>
      </c>
      <c r="CD1051" t="s">
        <v>5750</v>
      </c>
      <c r="CE1051">
        <v>1</v>
      </c>
      <c r="CF1051">
        <v>0</v>
      </c>
      <c r="CG1051" t="s">
        <v>214</v>
      </c>
      <c r="CH1051" t="s">
        <v>215</v>
      </c>
      <c r="CI1051" t="s">
        <v>215</v>
      </c>
      <c r="CJ1051" t="s">
        <v>197</v>
      </c>
      <c r="CK1051">
        <v>2000</v>
      </c>
      <c r="CL1051" t="s">
        <v>216</v>
      </c>
      <c r="CM1051">
        <v>1</v>
      </c>
      <c r="CN1051" t="s">
        <v>199</v>
      </c>
      <c r="CO1051" t="s">
        <v>193</v>
      </c>
      <c r="CP1051">
        <v>1</v>
      </c>
      <c r="CQ1051" t="s">
        <v>193</v>
      </c>
      <c r="CR1051" t="s">
        <v>193</v>
      </c>
      <c r="CS1051" t="s">
        <v>193</v>
      </c>
      <c r="CT1051" t="s">
        <v>193</v>
      </c>
      <c r="CU1051" t="s">
        <v>193</v>
      </c>
      <c r="CV1051" t="s">
        <v>193</v>
      </c>
      <c r="CW1051" t="s">
        <v>1517</v>
      </c>
      <c r="CX1051" t="s">
        <v>217</v>
      </c>
      <c r="CY1051" t="s">
        <v>299</v>
      </c>
      <c r="CZ1051" t="s">
        <v>193</v>
      </c>
      <c r="DA1051" t="s">
        <v>206</v>
      </c>
      <c r="DB1051" t="s">
        <v>193</v>
      </c>
      <c r="DC1051" t="s">
        <v>193</v>
      </c>
      <c r="DD1051" t="s">
        <v>193</v>
      </c>
      <c r="DE1051" t="s">
        <v>193</v>
      </c>
      <c r="DF1051" t="s">
        <v>193</v>
      </c>
      <c r="DG1051" t="s">
        <v>193</v>
      </c>
      <c r="DH1051" t="s">
        <v>193</v>
      </c>
      <c r="DI1051" t="s">
        <v>193</v>
      </c>
      <c r="DJ1051" t="s">
        <v>193</v>
      </c>
      <c r="DK1051" t="s">
        <v>193</v>
      </c>
      <c r="DL1051" t="s">
        <v>222</v>
      </c>
      <c r="DM1051" t="s">
        <v>222</v>
      </c>
      <c r="DN1051" t="s">
        <v>223</v>
      </c>
      <c r="DO1051" t="s">
        <v>1267</v>
      </c>
      <c r="DP1051">
        <v>101.214</v>
      </c>
      <c r="DQ1051">
        <v>1.9790000000000001</v>
      </c>
      <c r="DR1051">
        <v>79.563599999999994</v>
      </c>
      <c r="DS1051">
        <v>-0.43640000000000001</v>
      </c>
      <c r="DT1051">
        <v>101.86</v>
      </c>
      <c r="DU1051">
        <v>1.841</v>
      </c>
      <c r="DV1051">
        <v>68.217500000000001</v>
      </c>
      <c r="DW1051">
        <v>-11.782500000000001</v>
      </c>
      <c r="DX1051">
        <v>101.774</v>
      </c>
      <c r="DY1051">
        <v>1.859</v>
      </c>
      <c r="DZ1051">
        <v>78.672700000000006</v>
      </c>
      <c r="EA1051">
        <v>-1.3272999999999999</v>
      </c>
      <c r="EB1051">
        <v>102.84</v>
      </c>
      <c r="EC1051">
        <v>1.6319999999999999</v>
      </c>
      <c r="ED1051">
        <v>69.580399999999997</v>
      </c>
      <c r="EE1051">
        <v>-10.419600000000001</v>
      </c>
      <c r="EF1051">
        <v>102.706</v>
      </c>
      <c r="EG1051">
        <v>1.66</v>
      </c>
      <c r="EH1051">
        <v>71.4358</v>
      </c>
      <c r="EI1051">
        <v>-8.5641999999999996</v>
      </c>
      <c r="EJ1051">
        <v>102.956</v>
      </c>
      <c r="EK1051">
        <v>1.6060000000000001</v>
      </c>
      <c r="EL1051">
        <v>85.973100000000002</v>
      </c>
      <c r="EM1051">
        <v>5.9730999999999996</v>
      </c>
      <c r="EN1051">
        <v>102.622</v>
      </c>
      <c r="EO1051">
        <v>1.677</v>
      </c>
      <c r="EP1051">
        <v>88.307299999999998</v>
      </c>
      <c r="EQ1051">
        <v>8.3072999999999997</v>
      </c>
      <c r="ER1051">
        <v>101.723</v>
      </c>
      <c r="ES1051">
        <v>1.869</v>
      </c>
      <c r="ET1051">
        <v>117.8467</v>
      </c>
      <c r="EU1051">
        <v>37.846699999999998</v>
      </c>
      <c r="EV1051">
        <v>101.068</v>
      </c>
      <c r="EW1051">
        <v>2.0099999999999998</v>
      </c>
      <c r="EX1051">
        <v>138.20310000000001</v>
      </c>
      <c r="EY1051">
        <v>58.203099999999999</v>
      </c>
      <c r="EZ1051">
        <v>100.729</v>
      </c>
      <c r="FA1051">
        <v>2.0830000000000002</v>
      </c>
      <c r="FB1051">
        <v>157.76730000000001</v>
      </c>
      <c r="FC1051">
        <v>77.767300000000006</v>
      </c>
      <c r="FD1051">
        <v>99.313999999999993</v>
      </c>
      <c r="FE1051">
        <v>2.391</v>
      </c>
      <c r="FF1051">
        <v>170.1584</v>
      </c>
      <c r="FG1051">
        <v>90.1584</v>
      </c>
      <c r="FH1051">
        <v>14.15</v>
      </c>
      <c r="FI1051">
        <v>-5.41</v>
      </c>
      <c r="FJ1051">
        <v>69.430000000000007</v>
      </c>
      <c r="FK1051">
        <v>1.06</v>
      </c>
      <c r="FL1051">
        <v>43.75</v>
      </c>
      <c r="FM1051">
        <v>-3.5</v>
      </c>
      <c r="FN1051">
        <v>1.4438</v>
      </c>
      <c r="FO1051">
        <v>-9.64E-2</v>
      </c>
      <c r="FP1051">
        <v>1.4177999999999999</v>
      </c>
      <c r="FQ1051">
        <v>-1.3487</v>
      </c>
      <c r="FR1051">
        <v>1.4437</v>
      </c>
      <c r="FS1051">
        <v>-1.2142999999999999</v>
      </c>
      <c r="FT1051">
        <v>1.6173</v>
      </c>
      <c r="FU1051">
        <v>-1.5152000000000001</v>
      </c>
      <c r="FV1051">
        <v>2.0706000000000002</v>
      </c>
      <c r="FW1051">
        <v>-1.8159000000000001</v>
      </c>
      <c r="FX1051" t="s">
        <v>1522</v>
      </c>
      <c r="FY1051" t="s">
        <v>252</v>
      </c>
    </row>
    <row r="1052" spans="1:181" x14ac:dyDescent="0.35">
      <c r="A1052">
        <v>1055</v>
      </c>
      <c r="B1052" t="s">
        <v>5752</v>
      </c>
      <c r="C1052" t="s">
        <v>5728</v>
      </c>
      <c r="D1052" t="s">
        <v>1517</v>
      </c>
      <c r="E1052" t="s">
        <v>1518</v>
      </c>
      <c r="F1052" t="s">
        <v>330</v>
      </c>
      <c r="G1052" t="s">
        <v>304</v>
      </c>
      <c r="H1052" t="s">
        <v>262</v>
      </c>
      <c r="I1052" t="s">
        <v>467</v>
      </c>
      <c r="J1052" t="s">
        <v>316</v>
      </c>
      <c r="K1052" t="s">
        <v>193</v>
      </c>
      <c r="L1052" t="s">
        <v>1519</v>
      </c>
      <c r="M1052">
        <v>6</v>
      </c>
      <c r="N1052" t="s">
        <v>196</v>
      </c>
      <c r="O1052" t="s">
        <v>197</v>
      </c>
      <c r="P1052" t="s">
        <v>764</v>
      </c>
      <c r="Q1052">
        <v>9250</v>
      </c>
      <c r="R1052" t="s">
        <v>198</v>
      </c>
      <c r="S1052">
        <v>1250</v>
      </c>
      <c r="T1052">
        <v>6.9</v>
      </c>
      <c r="U1052">
        <v>6</v>
      </c>
      <c r="V1052" t="s">
        <v>199</v>
      </c>
      <c r="W1052" t="s">
        <v>200</v>
      </c>
      <c r="X1052">
        <v>2.4929999999999999</v>
      </c>
      <c r="Y1052" t="s">
        <v>193</v>
      </c>
      <c r="Z1052" t="s">
        <v>5754</v>
      </c>
      <c r="AA1052" t="s">
        <v>1293</v>
      </c>
      <c r="AB1052">
        <v>95</v>
      </c>
      <c r="AD1052" t="s">
        <v>193</v>
      </c>
      <c r="AE1052" t="s">
        <v>193</v>
      </c>
      <c r="AF1052" t="s">
        <v>193</v>
      </c>
      <c r="AG1052">
        <v>115</v>
      </c>
      <c r="AH1052">
        <v>95</v>
      </c>
      <c r="AI1052">
        <v>0</v>
      </c>
      <c r="AJ1052" t="s">
        <v>193</v>
      </c>
      <c r="AK1052" t="s">
        <v>193</v>
      </c>
      <c r="AM1052">
        <v>0</v>
      </c>
      <c r="AN1052">
        <v>20</v>
      </c>
      <c r="AO1052" t="s">
        <v>193</v>
      </c>
      <c r="AP1052">
        <v>4.4800000000000004</v>
      </c>
      <c r="AQ1052">
        <v>2.4929999999999999</v>
      </c>
      <c r="AR1052">
        <v>100</v>
      </c>
      <c r="AS1052" t="s">
        <v>202</v>
      </c>
      <c r="AT1052" t="s">
        <v>203</v>
      </c>
      <c r="AU1052" t="s">
        <v>204</v>
      </c>
      <c r="AV1052" t="s">
        <v>958</v>
      </c>
      <c r="AW1052">
        <v>7</v>
      </c>
      <c r="AX1052">
        <v>3</v>
      </c>
      <c r="AY1052">
        <v>4</v>
      </c>
      <c r="AZ1052" t="s">
        <v>193</v>
      </c>
      <c r="BA1052" t="s">
        <v>206</v>
      </c>
      <c r="BB1052" t="s">
        <v>206</v>
      </c>
      <c r="BC1052" t="s">
        <v>202</v>
      </c>
      <c r="BD1052" t="s">
        <v>202</v>
      </c>
      <c r="BE1052" t="s">
        <v>206</v>
      </c>
      <c r="BF1052" t="s">
        <v>206</v>
      </c>
      <c r="BG1052" t="s">
        <v>552</v>
      </c>
      <c r="BH1052" t="s">
        <v>193</v>
      </c>
      <c r="BI1052">
        <v>2000</v>
      </c>
      <c r="BK1052" t="s">
        <v>206</v>
      </c>
      <c r="BL1052" t="s">
        <v>30</v>
      </c>
      <c r="BM1052" t="s">
        <v>32</v>
      </c>
      <c r="BN1052" t="s">
        <v>34</v>
      </c>
      <c r="BO1052" t="s">
        <v>208</v>
      </c>
      <c r="BP1052" t="s">
        <v>220</v>
      </c>
      <c r="BQ1052" t="s">
        <v>29</v>
      </c>
      <c r="BR1052" t="s">
        <v>31</v>
      </c>
      <c r="BS1052" t="s">
        <v>193</v>
      </c>
      <c r="BT1052" t="s">
        <v>193</v>
      </c>
      <c r="BU1052" t="s">
        <v>193</v>
      </c>
      <c r="BV1052" t="s">
        <v>32</v>
      </c>
      <c r="BW1052" t="s">
        <v>291</v>
      </c>
      <c r="BX1052" t="s">
        <v>197</v>
      </c>
      <c r="BY1052" t="s">
        <v>193</v>
      </c>
      <c r="BZ1052" t="s">
        <v>271</v>
      </c>
      <c r="CA1052" t="s">
        <v>880</v>
      </c>
      <c r="CB1052" t="s">
        <v>1525</v>
      </c>
      <c r="CC1052" t="s">
        <v>1526</v>
      </c>
      <c r="CD1052" t="s">
        <v>5750</v>
      </c>
      <c r="CE1052">
        <v>1</v>
      </c>
      <c r="CF1052">
        <v>0</v>
      </c>
      <c r="CG1052" t="s">
        <v>214</v>
      </c>
      <c r="CH1052" t="s">
        <v>215</v>
      </c>
      <c r="CI1052" t="s">
        <v>215</v>
      </c>
      <c r="CJ1052" t="s">
        <v>197</v>
      </c>
      <c r="CK1052">
        <v>1250</v>
      </c>
      <c r="CL1052" t="s">
        <v>216</v>
      </c>
      <c r="CM1052">
        <v>1</v>
      </c>
      <c r="CN1052" t="s">
        <v>199</v>
      </c>
      <c r="CO1052" t="s">
        <v>193</v>
      </c>
      <c r="CP1052">
        <v>2</v>
      </c>
      <c r="CQ1052" t="s">
        <v>193</v>
      </c>
      <c r="CR1052" t="s">
        <v>193</v>
      </c>
      <c r="CS1052" t="s">
        <v>193</v>
      </c>
      <c r="CT1052" t="s">
        <v>193</v>
      </c>
      <c r="CU1052" t="s">
        <v>193</v>
      </c>
      <c r="CV1052" t="s">
        <v>193</v>
      </c>
      <c r="CW1052" t="s">
        <v>1517</v>
      </c>
      <c r="CX1052" t="s">
        <v>217</v>
      </c>
      <c r="CY1052" t="s">
        <v>299</v>
      </c>
      <c r="CZ1052" t="s">
        <v>193</v>
      </c>
      <c r="DA1052" t="s">
        <v>206</v>
      </c>
      <c r="DB1052" t="s">
        <v>193</v>
      </c>
      <c r="DC1052" t="s">
        <v>193</v>
      </c>
      <c r="DD1052" t="s">
        <v>193</v>
      </c>
      <c r="DE1052" t="s">
        <v>193</v>
      </c>
      <c r="DF1052" t="s">
        <v>193</v>
      </c>
      <c r="DG1052" t="s">
        <v>193</v>
      </c>
      <c r="DH1052" t="s">
        <v>193</v>
      </c>
      <c r="DI1052" t="s">
        <v>193</v>
      </c>
      <c r="DJ1052" t="s">
        <v>193</v>
      </c>
      <c r="DK1052" t="s">
        <v>193</v>
      </c>
      <c r="DL1052" t="s">
        <v>222</v>
      </c>
      <c r="DM1052" t="s">
        <v>222</v>
      </c>
      <c r="DN1052" t="s">
        <v>223</v>
      </c>
      <c r="DO1052" t="s">
        <v>1296</v>
      </c>
      <c r="DP1052">
        <v>101.27500000000001</v>
      </c>
      <c r="DQ1052">
        <v>2.2890000000000001</v>
      </c>
      <c r="DR1052">
        <v>101.6002</v>
      </c>
      <c r="DS1052">
        <v>6.6002000000000001</v>
      </c>
      <c r="DT1052">
        <v>101.702</v>
      </c>
      <c r="DU1052">
        <v>2.222</v>
      </c>
      <c r="DV1052">
        <v>96.316199999999995</v>
      </c>
      <c r="DW1052">
        <v>1.3162</v>
      </c>
      <c r="DX1052">
        <v>101.74</v>
      </c>
      <c r="DY1052">
        <v>2.2149999999999999</v>
      </c>
      <c r="DZ1052">
        <v>105.22790000000001</v>
      </c>
      <c r="EA1052">
        <v>10.2279</v>
      </c>
      <c r="EB1052">
        <v>102.961</v>
      </c>
      <c r="EC1052">
        <v>2.024</v>
      </c>
      <c r="ED1052">
        <v>96.8185</v>
      </c>
      <c r="EE1052">
        <v>1.8185</v>
      </c>
      <c r="EF1052">
        <v>102.56100000000001</v>
      </c>
      <c r="EG1052">
        <v>2.0859999999999999</v>
      </c>
      <c r="EH1052">
        <v>102.10980000000001</v>
      </c>
      <c r="EI1052">
        <v>7.1097999999999999</v>
      </c>
      <c r="EJ1052">
        <v>103.102</v>
      </c>
      <c r="EK1052">
        <v>2.0009999999999999</v>
      </c>
      <c r="EL1052">
        <v>112.25839999999999</v>
      </c>
      <c r="EM1052">
        <v>17.258400000000002</v>
      </c>
      <c r="EN1052">
        <v>102.48399999999999</v>
      </c>
      <c r="EO1052">
        <v>2.097</v>
      </c>
      <c r="EP1052">
        <v>116.3858</v>
      </c>
      <c r="EQ1052">
        <v>21.3858</v>
      </c>
      <c r="ER1052">
        <v>102.773</v>
      </c>
      <c r="ES1052">
        <v>2.052</v>
      </c>
      <c r="ET1052">
        <v>124.0719</v>
      </c>
      <c r="EU1052">
        <v>29.071899999999999</v>
      </c>
      <c r="EV1052">
        <v>100.253</v>
      </c>
      <c r="EW1052">
        <v>2.452</v>
      </c>
      <c r="EX1052">
        <v>174.3107</v>
      </c>
      <c r="EY1052">
        <v>79.310699999999997</v>
      </c>
      <c r="EZ1052">
        <v>99.155000000000001</v>
      </c>
      <c r="FA1052">
        <v>2.6269999999999998</v>
      </c>
      <c r="FB1052">
        <v>205.79519999999999</v>
      </c>
      <c r="FC1052">
        <v>110.79519999999999</v>
      </c>
      <c r="FD1052">
        <v>98.334999999999994</v>
      </c>
      <c r="FE1052">
        <v>2.7589999999999999</v>
      </c>
      <c r="FF1052">
        <v>199.17529999999999</v>
      </c>
      <c r="FG1052">
        <v>104.17529999999999</v>
      </c>
      <c r="FH1052">
        <v>14.15</v>
      </c>
      <c r="FI1052">
        <v>-5.41</v>
      </c>
      <c r="FJ1052">
        <v>69.430000000000007</v>
      </c>
      <c r="FK1052">
        <v>1.06</v>
      </c>
      <c r="FL1052">
        <v>43.75</v>
      </c>
      <c r="FM1052">
        <v>-3.5</v>
      </c>
      <c r="FN1052">
        <v>1.4438</v>
      </c>
      <c r="FO1052">
        <v>-9.64E-2</v>
      </c>
      <c r="FP1052">
        <v>1.4177999999999999</v>
      </c>
      <c r="FQ1052">
        <v>-1.3487</v>
      </c>
      <c r="FR1052">
        <v>1.4437</v>
      </c>
      <c r="FS1052">
        <v>-1.2142999999999999</v>
      </c>
      <c r="FT1052">
        <v>1.6173</v>
      </c>
      <c r="FU1052">
        <v>-1.5152000000000001</v>
      </c>
      <c r="FV1052">
        <v>2.0706000000000002</v>
      </c>
      <c r="FW1052">
        <v>-1.8159000000000001</v>
      </c>
      <c r="FX1052" t="s">
        <v>1522</v>
      </c>
      <c r="FY1052" t="s">
        <v>252</v>
      </c>
    </row>
    <row r="1053" spans="1:181" x14ac:dyDescent="0.35">
      <c r="A1053">
        <v>1056</v>
      </c>
      <c r="B1053" t="s">
        <v>5752</v>
      </c>
      <c r="C1053" t="s">
        <v>5728</v>
      </c>
      <c r="D1053" t="s">
        <v>1517</v>
      </c>
      <c r="E1053" t="s">
        <v>1518</v>
      </c>
      <c r="F1053" t="s">
        <v>330</v>
      </c>
      <c r="G1053" t="s">
        <v>304</v>
      </c>
      <c r="H1053" t="s">
        <v>262</v>
      </c>
      <c r="I1053" t="s">
        <v>467</v>
      </c>
      <c r="J1053" t="s">
        <v>316</v>
      </c>
      <c r="K1053" t="s">
        <v>193</v>
      </c>
      <c r="L1053" t="s">
        <v>1519</v>
      </c>
      <c r="M1053">
        <v>6</v>
      </c>
      <c r="N1053" t="s">
        <v>196</v>
      </c>
      <c r="O1053" t="s">
        <v>197</v>
      </c>
      <c r="P1053" t="s">
        <v>764</v>
      </c>
      <c r="Q1053">
        <v>9250</v>
      </c>
      <c r="R1053" t="s">
        <v>198</v>
      </c>
      <c r="S1053">
        <v>2000</v>
      </c>
      <c r="T1053">
        <v>9.9</v>
      </c>
      <c r="U1053">
        <v>6</v>
      </c>
      <c r="V1053" t="s">
        <v>199</v>
      </c>
      <c r="W1053" t="s">
        <v>200</v>
      </c>
      <c r="X1053">
        <v>2.722</v>
      </c>
      <c r="Y1053" t="s">
        <v>193</v>
      </c>
      <c r="Z1053" t="s">
        <v>5421</v>
      </c>
      <c r="AA1053" t="s">
        <v>235</v>
      </c>
      <c r="AB1053">
        <v>110</v>
      </c>
      <c r="AD1053" t="s">
        <v>193</v>
      </c>
      <c r="AE1053" t="s">
        <v>193</v>
      </c>
      <c r="AF1053" t="s">
        <v>193</v>
      </c>
      <c r="AG1053">
        <v>130</v>
      </c>
      <c r="AH1053">
        <v>110</v>
      </c>
      <c r="AI1053">
        <v>0</v>
      </c>
      <c r="AJ1053" t="s">
        <v>193</v>
      </c>
      <c r="AK1053" t="s">
        <v>193</v>
      </c>
      <c r="AM1053">
        <v>0</v>
      </c>
      <c r="AN1053">
        <v>20</v>
      </c>
      <c r="AO1053" t="s">
        <v>193</v>
      </c>
      <c r="AP1053">
        <v>4.05</v>
      </c>
      <c r="AQ1053">
        <v>2.7229999999999999</v>
      </c>
      <c r="AR1053">
        <v>99.992000000000004</v>
      </c>
      <c r="AS1053" t="s">
        <v>202</v>
      </c>
      <c r="AT1053" t="s">
        <v>203</v>
      </c>
      <c r="AU1053" t="s">
        <v>204</v>
      </c>
      <c r="AV1053" t="s">
        <v>958</v>
      </c>
      <c r="AW1053">
        <v>7</v>
      </c>
      <c r="AX1053">
        <v>3</v>
      </c>
      <c r="AY1053">
        <v>4</v>
      </c>
      <c r="AZ1053" t="s">
        <v>193</v>
      </c>
      <c r="BA1053" t="s">
        <v>206</v>
      </c>
      <c r="BB1053" t="s">
        <v>206</v>
      </c>
      <c r="BC1053" t="s">
        <v>202</v>
      </c>
      <c r="BD1053" t="s">
        <v>202</v>
      </c>
      <c r="BE1053" t="s">
        <v>206</v>
      </c>
      <c r="BF1053" t="s">
        <v>206</v>
      </c>
      <c r="BG1053" t="s">
        <v>552</v>
      </c>
      <c r="BH1053" t="s">
        <v>193</v>
      </c>
      <c r="BI1053">
        <v>2000</v>
      </c>
      <c r="BK1053" t="s">
        <v>206</v>
      </c>
      <c r="BL1053" t="s">
        <v>30</v>
      </c>
      <c r="BM1053" t="s">
        <v>32</v>
      </c>
      <c r="BN1053" t="s">
        <v>34</v>
      </c>
      <c r="BO1053" t="s">
        <v>208</v>
      </c>
      <c r="BP1053" t="s">
        <v>220</v>
      </c>
      <c r="BQ1053" t="s">
        <v>29</v>
      </c>
      <c r="BR1053" t="s">
        <v>31</v>
      </c>
      <c r="BS1053" t="s">
        <v>193</v>
      </c>
      <c r="BT1053" t="s">
        <v>193</v>
      </c>
      <c r="BU1053" t="s">
        <v>193</v>
      </c>
      <c r="BV1053" t="s">
        <v>34</v>
      </c>
      <c r="BW1053" t="s">
        <v>291</v>
      </c>
      <c r="BX1053" t="s">
        <v>197</v>
      </c>
      <c r="BY1053" t="s">
        <v>193</v>
      </c>
      <c r="BZ1053" t="s">
        <v>271</v>
      </c>
      <c r="CA1053" t="s">
        <v>880</v>
      </c>
      <c r="CB1053" t="s">
        <v>1527</v>
      </c>
      <c r="CC1053" t="s">
        <v>1528</v>
      </c>
      <c r="CD1053" t="s">
        <v>5750</v>
      </c>
      <c r="CE1053">
        <v>1</v>
      </c>
      <c r="CF1053">
        <v>0</v>
      </c>
      <c r="CG1053" t="s">
        <v>214</v>
      </c>
      <c r="CH1053" t="s">
        <v>215</v>
      </c>
      <c r="CI1053" t="s">
        <v>215</v>
      </c>
      <c r="CJ1053" t="s">
        <v>197</v>
      </c>
      <c r="CK1053">
        <v>2000</v>
      </c>
      <c r="CL1053" t="s">
        <v>216</v>
      </c>
      <c r="CM1053">
        <v>1</v>
      </c>
      <c r="CN1053" t="s">
        <v>199</v>
      </c>
      <c r="CO1053" t="s">
        <v>193</v>
      </c>
      <c r="CP1053">
        <v>3</v>
      </c>
      <c r="CQ1053" t="s">
        <v>193</v>
      </c>
      <c r="CR1053" t="s">
        <v>193</v>
      </c>
      <c r="CS1053" t="s">
        <v>193</v>
      </c>
      <c r="CT1053" t="s">
        <v>193</v>
      </c>
      <c r="CU1053" t="s">
        <v>193</v>
      </c>
      <c r="CV1053" t="s">
        <v>193</v>
      </c>
      <c r="CW1053" t="s">
        <v>1517</v>
      </c>
      <c r="CX1053" t="s">
        <v>217</v>
      </c>
      <c r="CY1053" t="s">
        <v>299</v>
      </c>
      <c r="CZ1053" t="s">
        <v>193</v>
      </c>
      <c r="DA1053" t="s">
        <v>206</v>
      </c>
      <c r="DB1053" t="s">
        <v>193</v>
      </c>
      <c r="DC1053" t="s">
        <v>193</v>
      </c>
      <c r="DD1053" t="s">
        <v>193</v>
      </c>
      <c r="DE1053" t="s">
        <v>193</v>
      </c>
      <c r="DF1053" t="s">
        <v>193</v>
      </c>
      <c r="DG1053" t="s">
        <v>193</v>
      </c>
      <c r="DH1053" t="s">
        <v>193</v>
      </c>
      <c r="DI1053" t="s">
        <v>193</v>
      </c>
      <c r="DJ1053" t="s">
        <v>193</v>
      </c>
      <c r="DK1053" t="s">
        <v>193</v>
      </c>
      <c r="DL1053" t="s">
        <v>222</v>
      </c>
      <c r="DM1053" t="s">
        <v>222</v>
      </c>
      <c r="DN1053" t="s">
        <v>223</v>
      </c>
      <c r="DO1053" t="s">
        <v>250</v>
      </c>
      <c r="DP1053">
        <v>100.657</v>
      </c>
      <c r="DQ1053">
        <v>2.645</v>
      </c>
      <c r="DR1053">
        <v>128.9442</v>
      </c>
      <c r="DS1053">
        <v>18.944199999999999</v>
      </c>
      <c r="DT1053">
        <v>101.25</v>
      </c>
      <c r="DU1053">
        <v>2.5760000000000001</v>
      </c>
      <c r="DV1053">
        <v>123.5745</v>
      </c>
      <c r="DW1053">
        <v>13.5745</v>
      </c>
      <c r="DX1053">
        <v>101.143</v>
      </c>
      <c r="DY1053">
        <v>2.5880000000000001</v>
      </c>
      <c r="DZ1053">
        <v>132.37450000000001</v>
      </c>
      <c r="EA1053">
        <v>22.374500000000001</v>
      </c>
      <c r="EB1053">
        <v>103.01</v>
      </c>
      <c r="EC1053">
        <v>2.3730000000000002</v>
      </c>
      <c r="ED1053">
        <v>122.3858</v>
      </c>
      <c r="EE1053">
        <v>12.3858</v>
      </c>
      <c r="EF1053">
        <v>102.858</v>
      </c>
      <c r="EG1053">
        <v>2.39</v>
      </c>
      <c r="EH1053">
        <v>122.6088</v>
      </c>
      <c r="EI1053">
        <v>12.6088</v>
      </c>
      <c r="EJ1053">
        <v>103.462</v>
      </c>
      <c r="EK1053">
        <v>2.3210000000000002</v>
      </c>
      <c r="EL1053">
        <v>132.03030000000001</v>
      </c>
      <c r="EM1053">
        <v>22.0303</v>
      </c>
      <c r="EN1053">
        <v>103.107</v>
      </c>
      <c r="EO1053">
        <v>2.3610000000000002</v>
      </c>
      <c r="EP1053">
        <v>130.6413</v>
      </c>
      <c r="EQ1053">
        <v>20.641300000000001</v>
      </c>
      <c r="ER1053">
        <v>101.437</v>
      </c>
      <c r="ES1053">
        <v>2.5539999999999998</v>
      </c>
      <c r="ET1053">
        <v>164.03960000000001</v>
      </c>
      <c r="EU1053">
        <v>54.0396</v>
      </c>
      <c r="EV1053">
        <v>100.541</v>
      </c>
      <c r="EW1053">
        <v>2.6579999999999999</v>
      </c>
      <c r="EX1053">
        <v>189.27600000000001</v>
      </c>
      <c r="EY1053">
        <v>79.275999999999996</v>
      </c>
      <c r="EZ1053">
        <v>98.48</v>
      </c>
      <c r="FA1053">
        <v>2.899</v>
      </c>
      <c r="FB1053">
        <v>234.29089999999999</v>
      </c>
      <c r="FC1053">
        <v>124.29089999999999</v>
      </c>
      <c r="FD1053">
        <v>96.834999999999994</v>
      </c>
      <c r="FE1053">
        <v>3.0950000000000002</v>
      </c>
      <c r="FF1053">
        <v>228.05670000000001</v>
      </c>
      <c r="FG1053">
        <v>118.05670000000001</v>
      </c>
      <c r="FH1053">
        <v>14.15</v>
      </c>
      <c r="FI1053">
        <v>-5.41</v>
      </c>
      <c r="FJ1053">
        <v>69.430000000000007</v>
      </c>
      <c r="FK1053">
        <v>1.06</v>
      </c>
      <c r="FL1053">
        <v>43.75</v>
      </c>
      <c r="FM1053">
        <v>-3.5</v>
      </c>
      <c r="FN1053">
        <v>1.4438</v>
      </c>
      <c r="FO1053">
        <v>-9.64E-2</v>
      </c>
      <c r="FP1053">
        <v>1.4177999999999999</v>
      </c>
      <c r="FQ1053">
        <v>-1.3487</v>
      </c>
      <c r="FR1053">
        <v>1.4437</v>
      </c>
      <c r="FS1053">
        <v>-1.2142999999999999</v>
      </c>
      <c r="FT1053">
        <v>1.6173</v>
      </c>
      <c r="FU1053">
        <v>-1.5152000000000001</v>
      </c>
      <c r="FV1053">
        <v>2.0706000000000002</v>
      </c>
      <c r="FW1053">
        <v>-1.8159000000000001</v>
      </c>
      <c r="FX1053" t="s">
        <v>1522</v>
      </c>
      <c r="FY1053" t="s">
        <v>252</v>
      </c>
    </row>
    <row r="1054" spans="1:181" x14ac:dyDescent="0.35">
      <c r="A1054">
        <v>1057</v>
      </c>
      <c r="B1054" t="s">
        <v>5752</v>
      </c>
      <c r="C1054" t="s">
        <v>5728</v>
      </c>
      <c r="D1054" t="s">
        <v>1517</v>
      </c>
      <c r="E1054" t="s">
        <v>1518</v>
      </c>
      <c r="F1054" t="s">
        <v>330</v>
      </c>
      <c r="G1054" t="s">
        <v>304</v>
      </c>
      <c r="H1054" t="s">
        <v>262</v>
      </c>
      <c r="I1054" t="s">
        <v>467</v>
      </c>
      <c r="J1054" t="s">
        <v>316</v>
      </c>
      <c r="K1054" t="s">
        <v>193</v>
      </c>
      <c r="L1054" t="s">
        <v>1519</v>
      </c>
      <c r="M1054">
        <v>6</v>
      </c>
      <c r="N1054" t="s">
        <v>196</v>
      </c>
      <c r="O1054" t="s">
        <v>197</v>
      </c>
      <c r="P1054" t="s">
        <v>764</v>
      </c>
      <c r="Q1054">
        <v>9250</v>
      </c>
      <c r="R1054" t="s">
        <v>198</v>
      </c>
      <c r="S1054">
        <v>1500</v>
      </c>
      <c r="T1054">
        <v>20.100000000000001</v>
      </c>
      <c r="U1054">
        <v>6</v>
      </c>
      <c r="V1054" t="s">
        <v>199</v>
      </c>
      <c r="W1054" t="s">
        <v>200</v>
      </c>
      <c r="X1054">
        <v>3.3769999999999998</v>
      </c>
      <c r="Y1054" t="s">
        <v>193</v>
      </c>
      <c r="Z1054" t="s">
        <v>5755</v>
      </c>
      <c r="AA1054" t="s">
        <v>226</v>
      </c>
      <c r="AB1054">
        <v>130</v>
      </c>
      <c r="AD1054" t="s">
        <v>193</v>
      </c>
      <c r="AE1054" t="s">
        <v>193</v>
      </c>
      <c r="AF1054" t="s">
        <v>193</v>
      </c>
      <c r="AG1054">
        <v>150</v>
      </c>
      <c r="AH1054">
        <v>130</v>
      </c>
      <c r="AI1054">
        <v>0</v>
      </c>
      <c r="AJ1054" t="s">
        <v>193</v>
      </c>
      <c r="AK1054" t="s">
        <v>193</v>
      </c>
      <c r="AM1054">
        <v>0</v>
      </c>
      <c r="AN1054">
        <v>20</v>
      </c>
      <c r="AO1054" t="s">
        <v>193</v>
      </c>
      <c r="AP1054">
        <v>4.93</v>
      </c>
      <c r="AQ1054">
        <v>3.3769999999999998</v>
      </c>
      <c r="AR1054">
        <v>99.995999999999995</v>
      </c>
      <c r="AS1054" t="s">
        <v>202</v>
      </c>
      <c r="AT1054" t="s">
        <v>203</v>
      </c>
      <c r="AU1054" t="s">
        <v>204</v>
      </c>
      <c r="AV1054" t="s">
        <v>958</v>
      </c>
      <c r="AW1054">
        <v>7</v>
      </c>
      <c r="AX1054">
        <v>3</v>
      </c>
      <c r="AY1054">
        <v>4</v>
      </c>
      <c r="AZ1054" t="s">
        <v>193</v>
      </c>
      <c r="BA1054" t="s">
        <v>206</v>
      </c>
      <c r="BB1054" t="s">
        <v>206</v>
      </c>
      <c r="BC1054" t="s">
        <v>202</v>
      </c>
      <c r="BD1054" t="s">
        <v>202</v>
      </c>
      <c r="BE1054" t="s">
        <v>206</v>
      </c>
      <c r="BF1054" t="s">
        <v>206</v>
      </c>
      <c r="BG1054" t="s">
        <v>552</v>
      </c>
      <c r="BH1054" t="s">
        <v>193</v>
      </c>
      <c r="BI1054">
        <v>2000</v>
      </c>
      <c r="BK1054" t="s">
        <v>206</v>
      </c>
      <c r="BL1054" t="s">
        <v>30</v>
      </c>
      <c r="BM1054" t="s">
        <v>32</v>
      </c>
      <c r="BN1054" t="s">
        <v>34</v>
      </c>
      <c r="BO1054" t="s">
        <v>208</v>
      </c>
      <c r="BP1054" t="s">
        <v>220</v>
      </c>
      <c r="BQ1054" t="s">
        <v>29</v>
      </c>
      <c r="BR1054" t="s">
        <v>31</v>
      </c>
      <c r="BS1054" t="s">
        <v>193</v>
      </c>
      <c r="BT1054" t="s">
        <v>193</v>
      </c>
      <c r="BU1054" t="s">
        <v>193</v>
      </c>
      <c r="BV1054" t="s">
        <v>30</v>
      </c>
      <c r="BW1054" t="s">
        <v>291</v>
      </c>
      <c r="BX1054" t="s">
        <v>197</v>
      </c>
      <c r="BY1054" t="s">
        <v>193</v>
      </c>
      <c r="BZ1054" t="s">
        <v>271</v>
      </c>
      <c r="CA1054" t="s">
        <v>880</v>
      </c>
      <c r="CB1054" t="s">
        <v>1529</v>
      </c>
      <c r="CC1054" t="s">
        <v>1530</v>
      </c>
      <c r="CD1054" t="s">
        <v>5750</v>
      </c>
      <c r="CE1054">
        <v>1</v>
      </c>
      <c r="CF1054">
        <v>0</v>
      </c>
      <c r="CG1054" t="s">
        <v>214</v>
      </c>
      <c r="CH1054" t="s">
        <v>215</v>
      </c>
      <c r="CI1054" t="s">
        <v>215</v>
      </c>
      <c r="CJ1054" t="s">
        <v>197</v>
      </c>
      <c r="CK1054">
        <v>1500</v>
      </c>
      <c r="CL1054" t="s">
        <v>216</v>
      </c>
      <c r="CM1054">
        <v>1</v>
      </c>
      <c r="CN1054" t="s">
        <v>199</v>
      </c>
      <c r="CO1054" t="s">
        <v>193</v>
      </c>
      <c r="CP1054">
        <v>6</v>
      </c>
      <c r="CQ1054" t="s">
        <v>193</v>
      </c>
      <c r="CR1054" t="s">
        <v>193</v>
      </c>
      <c r="CS1054" t="s">
        <v>193</v>
      </c>
      <c r="CT1054" t="s">
        <v>193</v>
      </c>
      <c r="CU1054" t="s">
        <v>193</v>
      </c>
      <c r="CV1054" t="s">
        <v>193</v>
      </c>
      <c r="CW1054" t="s">
        <v>1517</v>
      </c>
      <c r="CX1054" t="s">
        <v>217</v>
      </c>
      <c r="CY1054" t="s">
        <v>299</v>
      </c>
      <c r="CZ1054" t="s">
        <v>193</v>
      </c>
      <c r="DA1054" t="s">
        <v>206</v>
      </c>
      <c r="DB1054" t="s">
        <v>193</v>
      </c>
      <c r="DC1054" t="s">
        <v>193</v>
      </c>
      <c r="DD1054" t="s">
        <v>193</v>
      </c>
      <c r="DE1054" t="s">
        <v>193</v>
      </c>
      <c r="DF1054" t="s">
        <v>193</v>
      </c>
      <c r="DG1054" t="s">
        <v>193</v>
      </c>
      <c r="DH1054" t="s">
        <v>193</v>
      </c>
      <c r="DI1054" t="s">
        <v>193</v>
      </c>
      <c r="DJ1054" t="s">
        <v>193</v>
      </c>
      <c r="DK1054" t="s">
        <v>193</v>
      </c>
      <c r="DL1054" t="s">
        <v>222</v>
      </c>
      <c r="DM1054" t="s">
        <v>222</v>
      </c>
      <c r="DN1054" t="s">
        <v>223</v>
      </c>
      <c r="DO1054" t="s">
        <v>229</v>
      </c>
      <c r="DP1054">
        <v>102.081</v>
      </c>
      <c r="DQ1054">
        <v>3.2330000000000001</v>
      </c>
      <c r="DR1054">
        <v>140.7482</v>
      </c>
      <c r="DS1054">
        <v>10.748200000000001</v>
      </c>
      <c r="DT1054">
        <v>102.285</v>
      </c>
      <c r="DU1054">
        <v>3.2189999999999999</v>
      </c>
      <c r="DV1054">
        <v>139.48140000000001</v>
      </c>
      <c r="DW1054">
        <v>9.4814000000000007</v>
      </c>
      <c r="DX1054">
        <v>101.708</v>
      </c>
      <c r="DY1054">
        <v>3.258</v>
      </c>
      <c r="DZ1054">
        <v>150.15870000000001</v>
      </c>
      <c r="EA1054">
        <v>20.1587</v>
      </c>
      <c r="EB1054">
        <v>104.244</v>
      </c>
      <c r="EC1054">
        <v>3.0859999999999999</v>
      </c>
      <c r="ED1054">
        <v>141.23929999999999</v>
      </c>
      <c r="EE1054">
        <v>11.2393</v>
      </c>
      <c r="EF1054">
        <v>103.21899999999999</v>
      </c>
      <c r="EG1054">
        <v>3.1549999999999998</v>
      </c>
      <c r="EH1054">
        <v>143.4896</v>
      </c>
      <c r="EI1054">
        <v>13.489599999999999</v>
      </c>
      <c r="EJ1054">
        <v>104.3</v>
      </c>
      <c r="EK1054">
        <v>3.0830000000000002</v>
      </c>
      <c r="EL1054">
        <v>146.89940000000001</v>
      </c>
      <c r="EM1054">
        <v>16.8994</v>
      </c>
      <c r="EN1054">
        <v>105.03100000000001</v>
      </c>
      <c r="EO1054">
        <v>3.0339999999999998</v>
      </c>
      <c r="EP1054">
        <v>133.16470000000001</v>
      </c>
      <c r="EQ1054">
        <v>3.1646999999999998</v>
      </c>
      <c r="ER1054">
        <v>102.773</v>
      </c>
      <c r="ES1054">
        <v>3.1850000000000001</v>
      </c>
      <c r="ET1054">
        <v>164.3073</v>
      </c>
      <c r="EU1054">
        <v>34.307299999999998</v>
      </c>
      <c r="EV1054">
        <v>100.432</v>
      </c>
      <c r="EW1054">
        <v>3.3460000000000001</v>
      </c>
      <c r="EX1054">
        <v>205.33359999999999</v>
      </c>
      <c r="EY1054">
        <v>75.333600000000004</v>
      </c>
      <c r="EZ1054">
        <v>96.716999999999999</v>
      </c>
      <c r="FA1054">
        <v>3.6080000000000001</v>
      </c>
      <c r="FB1054">
        <v>259.74149999999997</v>
      </c>
      <c r="FC1054">
        <v>129.7415</v>
      </c>
      <c r="FD1054">
        <v>94.802000000000007</v>
      </c>
      <c r="FE1054">
        <v>3.7480000000000002</v>
      </c>
      <c r="FF1054">
        <v>244.92500000000001</v>
      </c>
      <c r="FG1054">
        <v>114.925</v>
      </c>
      <c r="FH1054">
        <v>14.15</v>
      </c>
      <c r="FI1054">
        <v>-5.41</v>
      </c>
      <c r="FJ1054">
        <v>69.430000000000007</v>
      </c>
      <c r="FK1054">
        <v>1.06</v>
      </c>
      <c r="FL1054">
        <v>43.75</v>
      </c>
      <c r="FM1054">
        <v>-3.5</v>
      </c>
      <c r="FN1054">
        <v>1.4438</v>
      </c>
      <c r="FO1054">
        <v>-9.64E-2</v>
      </c>
      <c r="FP1054">
        <v>1.4177999999999999</v>
      </c>
      <c r="FQ1054">
        <v>-1.3487</v>
      </c>
      <c r="FR1054">
        <v>1.4437</v>
      </c>
      <c r="FS1054">
        <v>-1.2142999999999999</v>
      </c>
      <c r="FT1054">
        <v>1.6173</v>
      </c>
      <c r="FU1054">
        <v>-1.5152000000000001</v>
      </c>
      <c r="FV1054">
        <v>2.0706000000000002</v>
      </c>
      <c r="FW1054">
        <v>-1.8159000000000001</v>
      </c>
      <c r="FX1054" t="s">
        <v>1522</v>
      </c>
      <c r="FY1054" t="s">
        <v>252</v>
      </c>
    </row>
    <row r="1055" spans="1:181" x14ac:dyDescent="0.35">
      <c r="A1055">
        <v>1058</v>
      </c>
      <c r="B1055" t="s">
        <v>5752</v>
      </c>
      <c r="C1055" t="s">
        <v>5728</v>
      </c>
      <c r="D1055" t="s">
        <v>1517</v>
      </c>
      <c r="E1055" t="s">
        <v>1518</v>
      </c>
      <c r="F1055" t="s">
        <v>330</v>
      </c>
      <c r="G1055" t="s">
        <v>304</v>
      </c>
      <c r="H1055" t="s">
        <v>262</v>
      </c>
      <c r="I1055" t="s">
        <v>467</v>
      </c>
      <c r="J1055" t="s">
        <v>316</v>
      </c>
      <c r="K1055" t="s">
        <v>193</v>
      </c>
      <c r="L1055" t="s">
        <v>1519</v>
      </c>
      <c r="M1055">
        <v>6</v>
      </c>
      <c r="N1055" t="s">
        <v>196</v>
      </c>
      <c r="O1055" t="s">
        <v>197</v>
      </c>
      <c r="P1055" t="s">
        <v>764</v>
      </c>
      <c r="Q1055">
        <v>9250</v>
      </c>
      <c r="R1055" t="s">
        <v>198</v>
      </c>
      <c r="S1055">
        <v>2000</v>
      </c>
      <c r="T1055">
        <v>30.1</v>
      </c>
      <c r="U1055">
        <v>6</v>
      </c>
      <c r="V1055" t="s">
        <v>199</v>
      </c>
      <c r="W1055" t="s">
        <v>200</v>
      </c>
      <c r="X1055">
        <v>3.577</v>
      </c>
      <c r="Y1055" t="s">
        <v>193</v>
      </c>
      <c r="Z1055" t="s">
        <v>5756</v>
      </c>
      <c r="AA1055" t="s">
        <v>226</v>
      </c>
      <c r="AB1055">
        <v>150</v>
      </c>
      <c r="AD1055" t="s">
        <v>193</v>
      </c>
      <c r="AE1055" t="s">
        <v>193</v>
      </c>
      <c r="AF1055" t="s">
        <v>193</v>
      </c>
      <c r="AG1055">
        <v>170</v>
      </c>
      <c r="AH1055">
        <v>150</v>
      </c>
      <c r="AI1055">
        <v>0</v>
      </c>
      <c r="AJ1055" t="s">
        <v>193</v>
      </c>
      <c r="AK1055" t="s">
        <v>193</v>
      </c>
      <c r="AM1055">
        <v>0</v>
      </c>
      <c r="AN1055">
        <v>20</v>
      </c>
      <c r="AO1055" t="s">
        <v>193</v>
      </c>
      <c r="AP1055">
        <v>4.1500000000000004</v>
      </c>
      <c r="AQ1055">
        <v>3.577</v>
      </c>
      <c r="AR1055">
        <v>99.995999999999995</v>
      </c>
      <c r="AS1055" t="s">
        <v>202</v>
      </c>
      <c r="AT1055" t="s">
        <v>203</v>
      </c>
      <c r="AU1055" t="s">
        <v>204</v>
      </c>
      <c r="AV1055" t="s">
        <v>958</v>
      </c>
      <c r="AW1055">
        <v>7</v>
      </c>
      <c r="AX1055">
        <v>3</v>
      </c>
      <c r="AY1055">
        <v>4</v>
      </c>
      <c r="AZ1055" t="s">
        <v>193</v>
      </c>
      <c r="BA1055" t="s">
        <v>206</v>
      </c>
      <c r="BB1055" t="s">
        <v>206</v>
      </c>
      <c r="BC1055" t="s">
        <v>202</v>
      </c>
      <c r="BD1055" t="s">
        <v>202</v>
      </c>
      <c r="BE1055" t="s">
        <v>206</v>
      </c>
      <c r="BF1055" t="s">
        <v>206</v>
      </c>
      <c r="BG1055" t="s">
        <v>552</v>
      </c>
      <c r="BH1055" t="s">
        <v>193</v>
      </c>
      <c r="BI1055">
        <v>2000</v>
      </c>
      <c r="BK1055" t="s">
        <v>206</v>
      </c>
      <c r="BL1055" t="s">
        <v>30</v>
      </c>
      <c r="BM1055" t="s">
        <v>32</v>
      </c>
      <c r="BN1055" t="s">
        <v>34</v>
      </c>
      <c r="BO1055" t="s">
        <v>208</v>
      </c>
      <c r="BP1055" t="s">
        <v>220</v>
      </c>
      <c r="BQ1055" t="s">
        <v>29</v>
      </c>
      <c r="BR1055" t="s">
        <v>31</v>
      </c>
      <c r="BS1055" t="s">
        <v>193</v>
      </c>
      <c r="BT1055" t="s">
        <v>193</v>
      </c>
      <c r="BU1055" t="s">
        <v>193</v>
      </c>
      <c r="BV1055" t="s">
        <v>30</v>
      </c>
      <c r="BW1055" t="s">
        <v>291</v>
      </c>
      <c r="BX1055" t="s">
        <v>197</v>
      </c>
      <c r="BY1055" t="s">
        <v>193</v>
      </c>
      <c r="BZ1055" t="s">
        <v>271</v>
      </c>
      <c r="CA1055" t="s">
        <v>880</v>
      </c>
      <c r="CB1055" t="s">
        <v>1531</v>
      </c>
      <c r="CC1055" t="s">
        <v>1532</v>
      </c>
      <c r="CD1055" t="s">
        <v>5750</v>
      </c>
      <c r="CE1055">
        <v>1</v>
      </c>
      <c r="CF1055">
        <v>0</v>
      </c>
      <c r="CG1055" t="s">
        <v>214</v>
      </c>
      <c r="CH1055" t="s">
        <v>215</v>
      </c>
      <c r="CI1055" t="s">
        <v>215</v>
      </c>
      <c r="CJ1055" t="s">
        <v>197</v>
      </c>
      <c r="CK1055">
        <v>2000</v>
      </c>
      <c r="CL1055" t="s">
        <v>216</v>
      </c>
      <c r="CM1055">
        <v>1</v>
      </c>
      <c r="CN1055" t="s">
        <v>199</v>
      </c>
      <c r="CO1055" t="s">
        <v>193</v>
      </c>
      <c r="CP1055">
        <v>6</v>
      </c>
      <c r="CQ1055" t="s">
        <v>193</v>
      </c>
      <c r="CR1055" t="s">
        <v>193</v>
      </c>
      <c r="CS1055" t="s">
        <v>193</v>
      </c>
      <c r="CT1055" t="s">
        <v>193</v>
      </c>
      <c r="CU1055" t="s">
        <v>193</v>
      </c>
      <c r="CV1055" t="s">
        <v>193</v>
      </c>
      <c r="CW1055" t="s">
        <v>1517</v>
      </c>
      <c r="CX1055" t="s">
        <v>217</v>
      </c>
      <c r="CY1055" t="s">
        <v>299</v>
      </c>
      <c r="CZ1055" t="s">
        <v>193</v>
      </c>
      <c r="DA1055" t="s">
        <v>206</v>
      </c>
      <c r="DB1055" t="s">
        <v>193</v>
      </c>
      <c r="DC1055" t="s">
        <v>193</v>
      </c>
      <c r="DD1055" t="s">
        <v>193</v>
      </c>
      <c r="DE1055" t="s">
        <v>193</v>
      </c>
      <c r="DF1055" t="s">
        <v>193</v>
      </c>
      <c r="DG1055" t="s">
        <v>193</v>
      </c>
      <c r="DH1055" t="s">
        <v>193</v>
      </c>
      <c r="DI1055" t="s">
        <v>193</v>
      </c>
      <c r="DJ1055" t="s">
        <v>193</v>
      </c>
      <c r="DK1055" t="s">
        <v>193</v>
      </c>
      <c r="DL1055" t="s">
        <v>222</v>
      </c>
      <c r="DM1055" t="s">
        <v>222</v>
      </c>
      <c r="DN1055" t="s">
        <v>223</v>
      </c>
      <c r="DO1055" t="s">
        <v>229</v>
      </c>
      <c r="DP1055">
        <v>102.13</v>
      </c>
      <c r="DQ1055">
        <v>3.4609999999999999</v>
      </c>
      <c r="DR1055">
        <v>163.54820000000001</v>
      </c>
      <c r="DS1055">
        <v>13.5482</v>
      </c>
      <c r="DT1055">
        <v>102.703</v>
      </c>
      <c r="DU1055">
        <v>3.431</v>
      </c>
      <c r="DV1055">
        <v>160.6814</v>
      </c>
      <c r="DW1055">
        <v>10.6814</v>
      </c>
      <c r="DX1055">
        <v>102.447</v>
      </c>
      <c r="DY1055">
        <v>3.444</v>
      </c>
      <c r="DZ1055">
        <v>168.7587</v>
      </c>
      <c r="EA1055">
        <v>18.758700000000001</v>
      </c>
      <c r="EB1055">
        <v>104.873</v>
      </c>
      <c r="EC1055">
        <v>3.3170000000000002</v>
      </c>
      <c r="ED1055">
        <v>164.33930000000001</v>
      </c>
      <c r="EE1055">
        <v>14.3393</v>
      </c>
      <c r="EF1055">
        <v>104.24299999999999</v>
      </c>
      <c r="EG1055">
        <v>3.35</v>
      </c>
      <c r="EH1055">
        <v>162.9896</v>
      </c>
      <c r="EI1055">
        <v>12.989599999999999</v>
      </c>
      <c r="EJ1055">
        <v>105.32299999999999</v>
      </c>
      <c r="EK1055">
        <v>3.294</v>
      </c>
      <c r="EL1055">
        <v>167.99940000000001</v>
      </c>
      <c r="EM1055">
        <v>17.999400000000001</v>
      </c>
      <c r="EN1055">
        <v>106.313</v>
      </c>
      <c r="EO1055">
        <v>3.2429999999999999</v>
      </c>
      <c r="EP1055">
        <v>154.06469999999999</v>
      </c>
      <c r="EQ1055">
        <v>4.0647000000000002</v>
      </c>
      <c r="ER1055">
        <v>106.812</v>
      </c>
      <c r="ES1055">
        <v>3.218</v>
      </c>
      <c r="ET1055">
        <v>167.60730000000001</v>
      </c>
      <c r="EU1055">
        <v>17.607299999999999</v>
      </c>
      <c r="EV1055">
        <v>100.44</v>
      </c>
      <c r="EW1055">
        <v>3.5529999999999999</v>
      </c>
      <c r="EX1055">
        <v>226.03360000000001</v>
      </c>
      <c r="EY1055">
        <v>76.033600000000007</v>
      </c>
      <c r="EZ1055">
        <v>97.15</v>
      </c>
      <c r="FA1055">
        <v>3.7349999999999999</v>
      </c>
      <c r="FB1055">
        <v>272.44150000000002</v>
      </c>
      <c r="FC1055">
        <v>122.4415</v>
      </c>
      <c r="FD1055">
        <v>93.587999999999994</v>
      </c>
      <c r="FE1055">
        <v>3.9430000000000001</v>
      </c>
      <c r="FF1055">
        <v>264.42500000000001</v>
      </c>
      <c r="FG1055">
        <v>114.425</v>
      </c>
      <c r="FH1055">
        <v>14.15</v>
      </c>
      <c r="FI1055">
        <v>-5.41</v>
      </c>
      <c r="FJ1055">
        <v>69.430000000000007</v>
      </c>
      <c r="FK1055">
        <v>1.06</v>
      </c>
      <c r="FL1055">
        <v>43.75</v>
      </c>
      <c r="FM1055">
        <v>-3.5</v>
      </c>
      <c r="FN1055">
        <v>1.4438</v>
      </c>
      <c r="FO1055">
        <v>-9.64E-2</v>
      </c>
      <c r="FP1055">
        <v>1.4177999999999999</v>
      </c>
      <c r="FQ1055">
        <v>-1.3487</v>
      </c>
      <c r="FR1055">
        <v>1.4437</v>
      </c>
      <c r="FS1055">
        <v>-1.2142999999999999</v>
      </c>
      <c r="FT1055">
        <v>1.6173</v>
      </c>
      <c r="FU1055">
        <v>-1.5152000000000001</v>
      </c>
      <c r="FV1055">
        <v>2.0706000000000002</v>
      </c>
      <c r="FW1055">
        <v>-1.8159000000000001</v>
      </c>
      <c r="FX1055" t="s">
        <v>1522</v>
      </c>
      <c r="FY1055" t="s">
        <v>252</v>
      </c>
    </row>
    <row r="1056" spans="1:181" x14ac:dyDescent="0.35">
      <c r="A1056">
        <v>1059</v>
      </c>
      <c r="B1056" t="s">
        <v>5752</v>
      </c>
      <c r="C1056" t="s">
        <v>5725</v>
      </c>
      <c r="D1056" t="s">
        <v>1533</v>
      </c>
      <c r="E1056" t="s">
        <v>1534</v>
      </c>
      <c r="F1056" t="s">
        <v>303</v>
      </c>
      <c r="G1056" t="s">
        <v>467</v>
      </c>
      <c r="H1056" t="s">
        <v>262</v>
      </c>
      <c r="I1056" t="s">
        <v>304</v>
      </c>
      <c r="J1056" t="s">
        <v>316</v>
      </c>
      <c r="K1056" t="s">
        <v>193</v>
      </c>
      <c r="L1056" t="s">
        <v>468</v>
      </c>
      <c r="M1056">
        <v>6</v>
      </c>
      <c r="N1056" t="s">
        <v>196</v>
      </c>
      <c r="O1056" t="s">
        <v>197</v>
      </c>
      <c r="P1056" t="s">
        <v>764</v>
      </c>
      <c r="Q1056">
        <v>750</v>
      </c>
      <c r="R1056" t="s">
        <v>198</v>
      </c>
      <c r="S1056">
        <v>750</v>
      </c>
      <c r="T1056">
        <v>10</v>
      </c>
      <c r="U1056">
        <v>1</v>
      </c>
      <c r="V1056" t="s">
        <v>199</v>
      </c>
      <c r="W1056" t="s">
        <v>200</v>
      </c>
      <c r="X1056">
        <v>2.75</v>
      </c>
      <c r="Y1056" t="s">
        <v>193</v>
      </c>
      <c r="Z1056" t="s">
        <v>5401</v>
      </c>
      <c r="AA1056" t="s">
        <v>235</v>
      </c>
      <c r="AB1056">
        <v>128</v>
      </c>
      <c r="AD1056">
        <v>-2</v>
      </c>
      <c r="AE1056" t="s">
        <v>193</v>
      </c>
      <c r="AF1056" t="s">
        <v>193</v>
      </c>
      <c r="AG1056">
        <v>150</v>
      </c>
      <c r="AH1056">
        <v>130</v>
      </c>
      <c r="AI1056">
        <v>2</v>
      </c>
      <c r="AJ1056" t="s">
        <v>193</v>
      </c>
      <c r="AK1056" t="s">
        <v>193</v>
      </c>
      <c r="AM1056">
        <v>5</v>
      </c>
      <c r="AN1056">
        <v>22</v>
      </c>
      <c r="AO1056" t="s">
        <v>193</v>
      </c>
      <c r="AP1056">
        <v>3.13</v>
      </c>
      <c r="AQ1056">
        <v>2.8940000000000001</v>
      </c>
      <c r="AR1056">
        <v>98.756</v>
      </c>
      <c r="AS1056" t="s">
        <v>202</v>
      </c>
      <c r="AT1056" t="s">
        <v>203</v>
      </c>
      <c r="AU1056" t="s">
        <v>204</v>
      </c>
      <c r="AV1056" t="s">
        <v>205</v>
      </c>
      <c r="AW1056">
        <v>4</v>
      </c>
      <c r="AX1056">
        <v>3</v>
      </c>
      <c r="AY1056">
        <v>1</v>
      </c>
      <c r="AZ1056" t="s">
        <v>193</v>
      </c>
      <c r="BA1056" t="s">
        <v>202</v>
      </c>
      <c r="BB1056" t="s">
        <v>206</v>
      </c>
      <c r="BC1056" t="s">
        <v>202</v>
      </c>
      <c r="BD1056" t="s">
        <v>202</v>
      </c>
      <c r="BE1056" t="s">
        <v>202</v>
      </c>
      <c r="BF1056" t="s">
        <v>206</v>
      </c>
      <c r="BG1056" t="s">
        <v>238</v>
      </c>
      <c r="BH1056" t="s">
        <v>207</v>
      </c>
      <c r="BI1056">
        <v>2000</v>
      </c>
      <c r="BK1056" t="s">
        <v>206</v>
      </c>
      <c r="BL1056" t="s">
        <v>208</v>
      </c>
      <c r="BM1056" t="s">
        <v>32</v>
      </c>
      <c r="BN1056" t="s">
        <v>240</v>
      </c>
      <c r="BO1056" t="s">
        <v>855</v>
      </c>
      <c r="BP1056" t="s">
        <v>193</v>
      </c>
      <c r="BQ1056" t="s">
        <v>193</v>
      </c>
      <c r="BR1056" t="s">
        <v>193</v>
      </c>
      <c r="BS1056" t="s">
        <v>193</v>
      </c>
      <c r="BT1056" t="s">
        <v>193</v>
      </c>
      <c r="BU1056" t="s">
        <v>193</v>
      </c>
      <c r="BV1056" t="s">
        <v>32</v>
      </c>
      <c r="BW1056" t="s">
        <v>209</v>
      </c>
      <c r="BX1056" t="s">
        <v>197</v>
      </c>
      <c r="BY1056" t="s">
        <v>193</v>
      </c>
      <c r="BZ1056" t="s">
        <v>271</v>
      </c>
      <c r="CA1056" t="s">
        <v>1535</v>
      </c>
      <c r="CB1056" t="s">
        <v>1536</v>
      </c>
      <c r="CC1056" t="s">
        <v>1537</v>
      </c>
      <c r="CD1056" t="s">
        <v>5750</v>
      </c>
      <c r="CE1056">
        <v>1</v>
      </c>
      <c r="CF1056">
        <v>1</v>
      </c>
      <c r="CG1056" t="s">
        <v>214</v>
      </c>
      <c r="CH1056" t="s">
        <v>215</v>
      </c>
      <c r="CI1056" t="s">
        <v>215</v>
      </c>
      <c r="CJ1056" t="s">
        <v>197</v>
      </c>
      <c r="CK1056">
        <v>750</v>
      </c>
      <c r="CL1056" t="s">
        <v>216</v>
      </c>
      <c r="CM1056">
        <v>1</v>
      </c>
      <c r="CN1056" t="s">
        <v>199</v>
      </c>
      <c r="CO1056" t="s">
        <v>193</v>
      </c>
      <c r="CP1056">
        <v>3</v>
      </c>
      <c r="CQ1056" t="s">
        <v>193</v>
      </c>
      <c r="CR1056" t="s">
        <v>193</v>
      </c>
      <c r="CS1056" t="s">
        <v>193</v>
      </c>
      <c r="CT1056" t="s">
        <v>193</v>
      </c>
      <c r="CU1056" t="s">
        <v>193</v>
      </c>
      <c r="CV1056" t="s">
        <v>193</v>
      </c>
      <c r="CW1056" t="s">
        <v>1533</v>
      </c>
      <c r="CX1056" t="s">
        <v>217</v>
      </c>
      <c r="CY1056">
        <v>0.65</v>
      </c>
      <c r="CZ1056">
        <v>4.87</v>
      </c>
      <c r="DA1056" t="s">
        <v>206</v>
      </c>
      <c r="DB1056" t="s">
        <v>193</v>
      </c>
      <c r="DC1056" t="s">
        <v>193</v>
      </c>
      <c r="DD1056" t="s">
        <v>193</v>
      </c>
      <c r="DE1056" t="s">
        <v>193</v>
      </c>
      <c r="DF1056" t="s">
        <v>193</v>
      </c>
      <c r="DG1056" t="s">
        <v>493</v>
      </c>
      <c r="DH1056" t="s">
        <v>33</v>
      </c>
      <c r="DI1056" t="s">
        <v>31</v>
      </c>
      <c r="DJ1056" t="s">
        <v>339</v>
      </c>
      <c r="DK1056" t="s">
        <v>193</v>
      </c>
      <c r="DL1056" t="s">
        <v>222</v>
      </c>
      <c r="DM1056" t="s">
        <v>222</v>
      </c>
      <c r="DN1056" t="s">
        <v>223</v>
      </c>
      <c r="DO1056" t="s">
        <v>250</v>
      </c>
      <c r="DP1056">
        <v>99.376000000000005</v>
      </c>
      <c r="DQ1056">
        <v>2.8220000000000001</v>
      </c>
      <c r="DR1056">
        <v>148.17449999999999</v>
      </c>
      <c r="DS1056">
        <v>20.174499999999998</v>
      </c>
      <c r="DT1056">
        <v>100.24</v>
      </c>
      <c r="DU1056">
        <v>2.722</v>
      </c>
      <c r="DV1056">
        <v>145.77449999999999</v>
      </c>
      <c r="DW1056">
        <v>17.7745</v>
      </c>
      <c r="DX1056">
        <v>100.24</v>
      </c>
      <c r="DY1056">
        <v>2.722</v>
      </c>
      <c r="DZ1056">
        <v>157.28579999999999</v>
      </c>
      <c r="EA1056">
        <v>29.285799999999998</v>
      </c>
      <c r="EB1056">
        <v>101.63800000000001</v>
      </c>
      <c r="EC1056">
        <v>2.5590000000000002</v>
      </c>
      <c r="ED1056">
        <v>139.50880000000001</v>
      </c>
      <c r="EE1056">
        <v>11.508800000000001</v>
      </c>
      <c r="EF1056">
        <v>101.961</v>
      </c>
      <c r="EG1056">
        <v>2.5219999999999998</v>
      </c>
      <c r="EH1056">
        <v>152.13030000000001</v>
      </c>
      <c r="EI1056">
        <v>24.130299999999998</v>
      </c>
      <c r="EJ1056">
        <v>101.961</v>
      </c>
      <c r="EK1056">
        <v>2.5219999999999998</v>
      </c>
      <c r="EL1056">
        <v>146.7413</v>
      </c>
      <c r="EM1056">
        <v>18.741299999999999</v>
      </c>
      <c r="EN1056">
        <v>101.961</v>
      </c>
      <c r="EO1056">
        <v>2.5219999999999998</v>
      </c>
      <c r="EP1056">
        <v>160.83959999999999</v>
      </c>
      <c r="EQ1056">
        <v>32.839599999999997</v>
      </c>
      <c r="ER1056">
        <v>98.460999999999999</v>
      </c>
      <c r="ES1056">
        <v>2.9289999999999998</v>
      </c>
      <c r="ET1056">
        <v>216.376</v>
      </c>
      <c r="EU1056">
        <v>88.376000000000005</v>
      </c>
      <c r="EV1056">
        <v>97.236000000000004</v>
      </c>
      <c r="EW1056">
        <v>3.0739999999999998</v>
      </c>
      <c r="EX1056">
        <v>251.79089999999999</v>
      </c>
      <c r="EY1056">
        <v>123.79089999999999</v>
      </c>
      <c r="EZ1056">
        <v>97.236000000000004</v>
      </c>
      <c r="FA1056">
        <v>3.0739999999999998</v>
      </c>
      <c r="FB1056">
        <v>225.95670000000001</v>
      </c>
      <c r="FC1056">
        <v>97.956699999999998</v>
      </c>
      <c r="FD1056">
        <v>97.236000000000004</v>
      </c>
      <c r="FE1056">
        <v>3.0739999999999998</v>
      </c>
      <c r="FF1056">
        <v>220.82339999999999</v>
      </c>
      <c r="FG1056">
        <v>92.823400000000007</v>
      </c>
      <c r="FH1056">
        <v>14.15</v>
      </c>
      <c r="FI1056">
        <v>-5.41</v>
      </c>
      <c r="FJ1056">
        <v>69.430000000000007</v>
      </c>
      <c r="FK1056">
        <v>1.06</v>
      </c>
      <c r="FL1056">
        <v>43.75</v>
      </c>
      <c r="FM1056">
        <v>-3.5</v>
      </c>
      <c r="FN1056">
        <v>1.4438</v>
      </c>
      <c r="FO1056">
        <v>-9.64E-2</v>
      </c>
      <c r="FP1056">
        <v>1.4177999999999999</v>
      </c>
      <c r="FQ1056">
        <v>-1.3487</v>
      </c>
      <c r="FR1056">
        <v>1.4437</v>
      </c>
      <c r="FS1056">
        <v>-1.2142999999999999</v>
      </c>
      <c r="FT1056">
        <v>1.6173</v>
      </c>
      <c r="FU1056">
        <v>-1.5152000000000001</v>
      </c>
      <c r="FV1056">
        <v>2.0706000000000002</v>
      </c>
      <c r="FW1056">
        <v>-1.8159000000000001</v>
      </c>
      <c r="FX1056" t="s">
        <v>1538</v>
      </c>
      <c r="FY1056">
        <v>10368.607900000001</v>
      </c>
    </row>
    <row r="1057" spans="1:181" x14ac:dyDescent="0.35">
      <c r="A1057">
        <v>1060</v>
      </c>
      <c r="B1057" t="s">
        <v>5752</v>
      </c>
      <c r="C1057" t="s">
        <v>5719</v>
      </c>
      <c r="D1057" t="s">
        <v>1539</v>
      </c>
      <c r="E1057" t="s">
        <v>1540</v>
      </c>
      <c r="F1057" t="s">
        <v>330</v>
      </c>
      <c r="G1057" t="s">
        <v>304</v>
      </c>
      <c r="H1057" t="s">
        <v>316</v>
      </c>
      <c r="I1057" t="s">
        <v>193</v>
      </c>
      <c r="J1057" t="s">
        <v>261</v>
      </c>
      <c r="K1057" t="s">
        <v>304</v>
      </c>
      <c r="L1057" t="s">
        <v>1371</v>
      </c>
      <c r="M1057">
        <v>6</v>
      </c>
      <c r="N1057" t="s">
        <v>196</v>
      </c>
      <c r="O1057" t="s">
        <v>197</v>
      </c>
      <c r="P1057" t="s">
        <v>764</v>
      </c>
      <c r="Q1057">
        <v>300</v>
      </c>
      <c r="R1057" t="s">
        <v>198</v>
      </c>
      <c r="S1057">
        <v>300</v>
      </c>
      <c r="T1057">
        <v>5</v>
      </c>
      <c r="U1057">
        <v>1</v>
      </c>
      <c r="V1057" t="s">
        <v>199</v>
      </c>
      <c r="W1057" t="s">
        <v>200</v>
      </c>
      <c r="X1057">
        <v>3.5</v>
      </c>
      <c r="Y1057" t="s">
        <v>193</v>
      </c>
      <c r="Z1057" t="s">
        <v>5739</v>
      </c>
      <c r="AA1057" t="s">
        <v>1264</v>
      </c>
      <c r="AB1057">
        <v>225</v>
      </c>
      <c r="AD1057">
        <v>-12</v>
      </c>
      <c r="AE1057" t="s">
        <v>193</v>
      </c>
      <c r="AF1057" t="s">
        <v>193</v>
      </c>
      <c r="AG1057">
        <v>250</v>
      </c>
      <c r="AH1057">
        <v>230</v>
      </c>
      <c r="AI1057">
        <v>5</v>
      </c>
      <c r="AJ1057" t="s">
        <v>193</v>
      </c>
      <c r="AK1057" t="s">
        <v>193</v>
      </c>
      <c r="AM1057" t="s">
        <v>299</v>
      </c>
      <c r="AN1057">
        <v>25</v>
      </c>
      <c r="AO1057" t="s">
        <v>193</v>
      </c>
      <c r="AP1057">
        <v>4.83</v>
      </c>
      <c r="AQ1057">
        <v>3.6869999999999998</v>
      </c>
      <c r="AR1057">
        <v>99.153000000000006</v>
      </c>
      <c r="AS1057" t="s">
        <v>202</v>
      </c>
      <c r="AT1057" t="s">
        <v>290</v>
      </c>
      <c r="AU1057" t="s">
        <v>204</v>
      </c>
      <c r="AV1057" t="s">
        <v>205</v>
      </c>
      <c r="AW1057">
        <v>4</v>
      </c>
      <c r="AX1057">
        <v>4</v>
      </c>
      <c r="AY1057" t="s">
        <v>193</v>
      </c>
      <c r="AZ1057" t="s">
        <v>193</v>
      </c>
      <c r="BA1057" t="s">
        <v>202</v>
      </c>
      <c r="BB1057" t="s">
        <v>206</v>
      </c>
      <c r="BC1057" t="s">
        <v>202</v>
      </c>
      <c r="BD1057" t="s">
        <v>202</v>
      </c>
      <c r="BE1057" t="s">
        <v>206</v>
      </c>
      <c r="BF1057" t="s">
        <v>206</v>
      </c>
      <c r="BG1057" t="s">
        <v>552</v>
      </c>
      <c r="BH1057" t="s">
        <v>207</v>
      </c>
      <c r="BI1057">
        <v>2000</v>
      </c>
      <c r="BK1057" t="s">
        <v>206</v>
      </c>
      <c r="BL1057" t="s">
        <v>208</v>
      </c>
      <c r="BM1057" t="s">
        <v>643</v>
      </c>
      <c r="BN1057" t="s">
        <v>32</v>
      </c>
      <c r="BO1057" t="s">
        <v>35</v>
      </c>
      <c r="BP1057" t="s">
        <v>193</v>
      </c>
      <c r="BQ1057" t="s">
        <v>193</v>
      </c>
      <c r="BR1057" t="s">
        <v>193</v>
      </c>
      <c r="BS1057" t="s">
        <v>193</v>
      </c>
      <c r="BT1057" t="s">
        <v>193</v>
      </c>
      <c r="BU1057" t="s">
        <v>193</v>
      </c>
      <c r="BV1057" t="s">
        <v>193</v>
      </c>
      <c r="BW1057" t="s">
        <v>209</v>
      </c>
      <c r="BX1057" t="s">
        <v>197</v>
      </c>
      <c r="BY1057" t="s">
        <v>193</v>
      </c>
      <c r="BZ1057" t="s">
        <v>292</v>
      </c>
      <c r="CA1057" t="s">
        <v>856</v>
      </c>
      <c r="CB1057" t="s">
        <v>1541</v>
      </c>
      <c r="CC1057" t="s">
        <v>1542</v>
      </c>
      <c r="CD1057" t="s">
        <v>5750</v>
      </c>
      <c r="CE1057">
        <v>1</v>
      </c>
      <c r="CF1057">
        <v>1</v>
      </c>
      <c r="CG1057" t="s">
        <v>214</v>
      </c>
      <c r="CH1057" t="s">
        <v>215</v>
      </c>
      <c r="CI1057" t="s">
        <v>215</v>
      </c>
      <c r="CJ1057" t="s">
        <v>197</v>
      </c>
      <c r="CK1057">
        <v>300</v>
      </c>
      <c r="CL1057" t="s">
        <v>216</v>
      </c>
      <c r="CM1057">
        <v>1</v>
      </c>
      <c r="CN1057" t="s">
        <v>199</v>
      </c>
      <c r="CO1057" t="s">
        <v>193</v>
      </c>
      <c r="CP1057">
        <v>1</v>
      </c>
      <c r="CQ1057" t="s">
        <v>193</v>
      </c>
      <c r="CR1057" t="s">
        <v>193</v>
      </c>
      <c r="CS1057" t="s">
        <v>193</v>
      </c>
      <c r="CT1057" t="s">
        <v>193</v>
      </c>
      <c r="CU1057" t="s">
        <v>193</v>
      </c>
      <c r="CV1057" t="s">
        <v>193</v>
      </c>
      <c r="CW1057" t="s">
        <v>1539</v>
      </c>
      <c r="CX1057" t="s">
        <v>217</v>
      </c>
      <c r="CY1057">
        <v>1</v>
      </c>
      <c r="CZ1057">
        <v>3</v>
      </c>
      <c r="DA1057" t="s">
        <v>206</v>
      </c>
      <c r="DB1057" t="s">
        <v>193</v>
      </c>
      <c r="DC1057" t="s">
        <v>193</v>
      </c>
      <c r="DD1057" t="s">
        <v>193</v>
      </c>
      <c r="DE1057" t="s">
        <v>193</v>
      </c>
      <c r="DF1057" t="s">
        <v>193</v>
      </c>
      <c r="DG1057" t="s">
        <v>218</v>
      </c>
      <c r="DH1057" t="s">
        <v>29</v>
      </c>
      <c r="DI1057" t="s">
        <v>30</v>
      </c>
      <c r="DJ1057" t="s">
        <v>963</v>
      </c>
      <c r="DK1057" t="s">
        <v>350</v>
      </c>
      <c r="DL1057" t="s">
        <v>222</v>
      </c>
      <c r="DM1057" t="s">
        <v>222</v>
      </c>
      <c r="DN1057" t="s">
        <v>223</v>
      </c>
      <c r="DO1057" t="s">
        <v>1267</v>
      </c>
      <c r="DP1057">
        <v>100.1</v>
      </c>
      <c r="DQ1057">
        <v>3.4780000000000002</v>
      </c>
      <c r="DR1057">
        <v>215.5591</v>
      </c>
      <c r="DS1057">
        <v>-9.4408999999999992</v>
      </c>
      <c r="DT1057">
        <v>100.842</v>
      </c>
      <c r="DU1057">
        <v>3.3130000000000002</v>
      </c>
      <c r="DV1057">
        <v>210.34639999999999</v>
      </c>
      <c r="DW1057">
        <v>-14.653600000000001</v>
      </c>
      <c r="DX1057">
        <v>100.25</v>
      </c>
      <c r="DY1057">
        <v>3.444</v>
      </c>
      <c r="DZ1057">
        <v>226.06360000000001</v>
      </c>
      <c r="EA1057">
        <v>1.0636000000000001</v>
      </c>
      <c r="EB1057">
        <v>100.175</v>
      </c>
      <c r="EC1057">
        <v>3.4609999999999999</v>
      </c>
      <c r="ED1057">
        <v>230.2175</v>
      </c>
      <c r="EE1057">
        <v>5.2175000000000002</v>
      </c>
      <c r="EF1057">
        <v>100.52</v>
      </c>
      <c r="EG1057">
        <v>3.3839999999999999</v>
      </c>
      <c r="EH1057">
        <v>231.17269999999999</v>
      </c>
      <c r="EI1057">
        <v>6.1726999999999999</v>
      </c>
      <c r="EJ1057">
        <v>101.105</v>
      </c>
      <c r="EK1057">
        <v>3.254</v>
      </c>
      <c r="EL1057">
        <v>231.78039999999999</v>
      </c>
      <c r="EM1057">
        <v>6.7804000000000002</v>
      </c>
      <c r="EN1057">
        <v>101.105</v>
      </c>
      <c r="EO1057">
        <v>3.254</v>
      </c>
      <c r="EP1057">
        <v>230.83580000000001</v>
      </c>
      <c r="EQ1057">
        <v>5.8357999999999999</v>
      </c>
      <c r="ER1057">
        <v>101.105</v>
      </c>
      <c r="ES1057">
        <v>3.254</v>
      </c>
      <c r="ET1057">
        <v>250.7731</v>
      </c>
      <c r="EU1057">
        <v>25.773099999999999</v>
      </c>
      <c r="EV1057">
        <v>101.105</v>
      </c>
      <c r="EW1057">
        <v>3.254</v>
      </c>
      <c r="EX1057">
        <v>246.00729999999999</v>
      </c>
      <c r="EY1057">
        <v>21.007300000000001</v>
      </c>
      <c r="EZ1057">
        <v>101.105</v>
      </c>
      <c r="FA1057">
        <v>3.254</v>
      </c>
      <c r="FB1057">
        <v>256.3467</v>
      </c>
      <c r="FC1057">
        <v>31.346699999999998</v>
      </c>
      <c r="FD1057">
        <v>101.105</v>
      </c>
      <c r="FE1057">
        <v>3.254</v>
      </c>
      <c r="FF1057">
        <v>262.60309999999998</v>
      </c>
      <c r="FG1057">
        <v>37.603099999999998</v>
      </c>
      <c r="FH1057">
        <v>14.15</v>
      </c>
      <c r="FI1057">
        <v>-5.41</v>
      </c>
      <c r="FJ1057">
        <v>69.430000000000007</v>
      </c>
      <c r="FK1057">
        <v>1.06</v>
      </c>
      <c r="FL1057">
        <v>43.75</v>
      </c>
      <c r="FM1057">
        <v>-3.5</v>
      </c>
      <c r="FN1057">
        <v>1.4438</v>
      </c>
      <c r="FO1057">
        <v>-9.64E-2</v>
      </c>
      <c r="FP1057">
        <v>1.4177999999999999</v>
      </c>
      <c r="FQ1057">
        <v>-1.3487</v>
      </c>
      <c r="FR1057">
        <v>1.4437</v>
      </c>
      <c r="FS1057">
        <v>-1.2142999999999999</v>
      </c>
      <c r="FT1057">
        <v>1.6173</v>
      </c>
      <c r="FU1057">
        <v>-1.5152000000000001</v>
      </c>
      <c r="FV1057">
        <v>2.0706000000000002</v>
      </c>
      <c r="FW1057">
        <v>-1.8159000000000001</v>
      </c>
      <c r="FX1057" t="s">
        <v>1543</v>
      </c>
      <c r="FY1057">
        <v>1270.4901</v>
      </c>
    </row>
    <row r="1058" spans="1:181" x14ac:dyDescent="0.35">
      <c r="A1058">
        <v>1061</v>
      </c>
      <c r="B1058" t="s">
        <v>5752</v>
      </c>
      <c r="C1058" t="s">
        <v>5719</v>
      </c>
      <c r="D1058" t="s">
        <v>812</v>
      </c>
      <c r="E1058" t="s">
        <v>813</v>
      </c>
      <c r="F1058" t="s">
        <v>303</v>
      </c>
      <c r="G1058" t="s">
        <v>304</v>
      </c>
      <c r="H1058" t="s">
        <v>262</v>
      </c>
      <c r="I1058" t="s">
        <v>304</v>
      </c>
      <c r="J1058" t="s">
        <v>262</v>
      </c>
      <c r="K1058" t="s">
        <v>304</v>
      </c>
      <c r="L1058" t="s">
        <v>563</v>
      </c>
      <c r="M1058">
        <v>6</v>
      </c>
      <c r="N1058" t="s">
        <v>196</v>
      </c>
      <c r="O1058" t="s">
        <v>197</v>
      </c>
      <c r="P1058" t="s">
        <v>764</v>
      </c>
      <c r="Q1058">
        <v>1450</v>
      </c>
      <c r="R1058" t="s">
        <v>198</v>
      </c>
      <c r="S1058">
        <v>650</v>
      </c>
      <c r="T1058">
        <v>10.5</v>
      </c>
      <c r="U1058">
        <v>2</v>
      </c>
      <c r="V1058" t="s">
        <v>199</v>
      </c>
      <c r="W1058" t="s">
        <v>200</v>
      </c>
      <c r="X1058">
        <v>3.1</v>
      </c>
      <c r="Y1058" t="s">
        <v>193</v>
      </c>
      <c r="Z1058" t="s">
        <v>5757</v>
      </c>
      <c r="AA1058" t="s">
        <v>1544</v>
      </c>
      <c r="AB1058">
        <v>148.6</v>
      </c>
      <c r="AD1058" t="s">
        <v>193</v>
      </c>
      <c r="AE1058" t="s">
        <v>193</v>
      </c>
      <c r="AF1058" t="s">
        <v>193</v>
      </c>
      <c r="AG1058">
        <v>0</v>
      </c>
      <c r="AH1058">
        <v>0</v>
      </c>
      <c r="AI1058">
        <v>0</v>
      </c>
      <c r="AJ1058" t="s">
        <v>193</v>
      </c>
      <c r="AK1058" t="s">
        <v>193</v>
      </c>
      <c r="AM1058">
        <v>5</v>
      </c>
      <c r="AN1058">
        <v>-148.6</v>
      </c>
      <c r="AO1058" t="s">
        <v>193</v>
      </c>
      <c r="AP1058">
        <v>4.3099999999999996</v>
      </c>
      <c r="AQ1058">
        <v>3.1</v>
      </c>
      <c r="AR1058">
        <v>100</v>
      </c>
      <c r="AS1058" t="s">
        <v>202</v>
      </c>
      <c r="AT1058" t="s">
        <v>203</v>
      </c>
      <c r="AU1058" t="s">
        <v>204</v>
      </c>
      <c r="AV1058" t="s">
        <v>265</v>
      </c>
      <c r="AW1058">
        <v>5</v>
      </c>
      <c r="AX1058">
        <v>5</v>
      </c>
      <c r="AY1058" t="s">
        <v>193</v>
      </c>
      <c r="AZ1058" t="s">
        <v>193</v>
      </c>
      <c r="BA1058" t="s">
        <v>202</v>
      </c>
      <c r="BB1058" t="s">
        <v>206</v>
      </c>
      <c r="BC1058" t="s">
        <v>202</v>
      </c>
      <c r="BD1058" t="s">
        <v>206</v>
      </c>
      <c r="BE1058" t="s">
        <v>206</v>
      </c>
      <c r="BF1058" t="s">
        <v>206</v>
      </c>
      <c r="BG1058" t="s">
        <v>1090</v>
      </c>
      <c r="BH1058" t="s">
        <v>765</v>
      </c>
      <c r="BI1058">
        <v>200000</v>
      </c>
      <c r="BK1058" t="s">
        <v>206</v>
      </c>
      <c r="BL1058" t="s">
        <v>220</v>
      </c>
      <c r="BM1058" t="s">
        <v>249</v>
      </c>
      <c r="BN1058" t="s">
        <v>31</v>
      </c>
      <c r="BO1058" t="s">
        <v>815</v>
      </c>
      <c r="BP1058" t="s">
        <v>33</v>
      </c>
      <c r="BQ1058" t="s">
        <v>193</v>
      </c>
      <c r="BR1058" t="s">
        <v>193</v>
      </c>
      <c r="BS1058" t="s">
        <v>193</v>
      </c>
      <c r="BT1058" t="s">
        <v>193</v>
      </c>
      <c r="BU1058" t="s">
        <v>193</v>
      </c>
      <c r="BV1058" t="s">
        <v>220</v>
      </c>
      <c r="BW1058" t="s">
        <v>291</v>
      </c>
      <c r="BX1058" t="s">
        <v>197</v>
      </c>
      <c r="BY1058" t="s">
        <v>193</v>
      </c>
      <c r="BZ1058" t="s">
        <v>243</v>
      </c>
      <c r="CA1058" t="s">
        <v>647</v>
      </c>
      <c r="CB1058" t="s">
        <v>1545</v>
      </c>
      <c r="CC1058" t="s">
        <v>1546</v>
      </c>
      <c r="CD1058" t="s">
        <v>5750</v>
      </c>
      <c r="CE1058">
        <v>1</v>
      </c>
      <c r="CF1058">
        <v>1</v>
      </c>
      <c r="CG1058" t="s">
        <v>818</v>
      </c>
      <c r="CH1058" t="s">
        <v>475</v>
      </c>
      <c r="CI1058" t="s">
        <v>321</v>
      </c>
      <c r="CJ1058" t="s">
        <v>197</v>
      </c>
      <c r="CK1058">
        <v>650</v>
      </c>
      <c r="CL1058" t="s">
        <v>216</v>
      </c>
      <c r="CM1058">
        <v>1</v>
      </c>
      <c r="CN1058" t="s">
        <v>199</v>
      </c>
      <c r="CO1058" t="s">
        <v>193</v>
      </c>
      <c r="CP1058">
        <v>3</v>
      </c>
      <c r="CQ1058" t="s">
        <v>193</v>
      </c>
      <c r="CR1058" t="s">
        <v>193</v>
      </c>
      <c r="CS1058" t="s">
        <v>193</v>
      </c>
      <c r="CT1058" t="s">
        <v>193</v>
      </c>
      <c r="CU1058" t="s">
        <v>193</v>
      </c>
      <c r="CV1058" t="s">
        <v>193</v>
      </c>
      <c r="CW1058" t="s">
        <v>812</v>
      </c>
      <c r="CX1058" t="s">
        <v>322</v>
      </c>
      <c r="CY1058" t="s">
        <v>299</v>
      </c>
      <c r="CZ1058" t="s">
        <v>193</v>
      </c>
      <c r="DA1058" t="s">
        <v>206</v>
      </c>
      <c r="DB1058" t="s">
        <v>193</v>
      </c>
      <c r="DC1058" t="s">
        <v>193</v>
      </c>
      <c r="DD1058" t="s">
        <v>193</v>
      </c>
      <c r="DE1058" t="s">
        <v>193</v>
      </c>
      <c r="DF1058" t="s">
        <v>193</v>
      </c>
      <c r="DG1058" t="s">
        <v>193</v>
      </c>
      <c r="DH1058" t="s">
        <v>193</v>
      </c>
      <c r="DI1058" t="s">
        <v>193</v>
      </c>
      <c r="DJ1058" t="s">
        <v>193</v>
      </c>
      <c r="DK1058" t="s">
        <v>193</v>
      </c>
      <c r="DL1058" t="s">
        <v>222</v>
      </c>
      <c r="DM1058" t="s">
        <v>222</v>
      </c>
      <c r="DN1058" t="s">
        <v>223</v>
      </c>
      <c r="DO1058" t="s">
        <v>1547</v>
      </c>
      <c r="DP1058">
        <v>101.533</v>
      </c>
      <c r="DQ1058">
        <v>2.9260000000000002</v>
      </c>
      <c r="DR1058">
        <v>145.47479999999999</v>
      </c>
      <c r="DS1058">
        <v>-3.1252</v>
      </c>
      <c r="DT1058">
        <v>101.194</v>
      </c>
      <c r="DU1058">
        <v>2.964</v>
      </c>
      <c r="DV1058">
        <v>159.35339999999999</v>
      </c>
      <c r="DW1058">
        <v>10.753399999999999</v>
      </c>
      <c r="DX1058">
        <v>100.01300000000001</v>
      </c>
      <c r="DY1058">
        <v>3.0990000000000002</v>
      </c>
      <c r="DZ1058">
        <v>174.69409999999999</v>
      </c>
      <c r="EA1058">
        <v>26.094100000000001</v>
      </c>
      <c r="EB1058">
        <v>98.522999999999996</v>
      </c>
      <c r="EC1058">
        <v>3.2679999999999998</v>
      </c>
      <c r="ED1058">
        <v>193.0985</v>
      </c>
      <c r="EE1058">
        <v>44.4985</v>
      </c>
      <c r="EF1058">
        <v>99.623000000000005</v>
      </c>
      <c r="EG1058">
        <v>3.1419999999999999</v>
      </c>
      <c r="EH1058">
        <v>188.15289999999999</v>
      </c>
      <c r="EI1058">
        <v>39.552900000000001</v>
      </c>
      <c r="EJ1058">
        <v>101.346</v>
      </c>
      <c r="EK1058">
        <v>2.9470000000000001</v>
      </c>
      <c r="EL1058">
        <v>179.84989999999999</v>
      </c>
      <c r="EM1058">
        <v>31.2499</v>
      </c>
      <c r="EN1058">
        <v>100.982</v>
      </c>
      <c r="EO1058">
        <v>2.988</v>
      </c>
      <c r="EP1058">
        <v>182.48500000000001</v>
      </c>
      <c r="EQ1058">
        <v>33.884999999999998</v>
      </c>
      <c r="ER1058">
        <v>102.485</v>
      </c>
      <c r="ES1058">
        <v>2.8180000000000001</v>
      </c>
      <c r="ET1058">
        <v>181.91650000000001</v>
      </c>
      <c r="EU1058">
        <v>33.316499999999998</v>
      </c>
      <c r="EV1058">
        <v>101.17400000000001</v>
      </c>
      <c r="EW1058">
        <v>2.9660000000000002</v>
      </c>
      <c r="EX1058">
        <v>191.39240000000001</v>
      </c>
      <c r="EY1058">
        <v>42.792400000000001</v>
      </c>
      <c r="EZ1058">
        <v>95.971000000000004</v>
      </c>
      <c r="FA1058">
        <v>3.5649999999999999</v>
      </c>
      <c r="FB1058">
        <v>265.34609999999998</v>
      </c>
      <c r="FC1058">
        <v>116.7461</v>
      </c>
      <c r="FD1058">
        <v>97.590999999999994</v>
      </c>
      <c r="FE1058">
        <v>3.375</v>
      </c>
      <c r="FF1058">
        <v>261.29239999999999</v>
      </c>
      <c r="FG1058">
        <v>112.69240000000001</v>
      </c>
      <c r="FH1058">
        <v>14.15</v>
      </c>
      <c r="FI1058">
        <v>-5.41</v>
      </c>
      <c r="FJ1058">
        <v>69.430000000000007</v>
      </c>
      <c r="FK1058">
        <v>1.06</v>
      </c>
      <c r="FL1058">
        <v>43.75</v>
      </c>
      <c r="FM1058">
        <v>-3.5</v>
      </c>
      <c r="FN1058">
        <v>1.4438</v>
      </c>
      <c r="FO1058">
        <v>-9.64E-2</v>
      </c>
      <c r="FP1058">
        <v>1.4177999999999999</v>
      </c>
      <c r="FQ1058">
        <v>-1.3487</v>
      </c>
      <c r="FR1058">
        <v>1.4437</v>
      </c>
      <c r="FS1058">
        <v>-1.2142999999999999</v>
      </c>
      <c r="FT1058">
        <v>1.6173</v>
      </c>
      <c r="FU1058">
        <v>-1.5152000000000001</v>
      </c>
      <c r="FV1058">
        <v>2.0706000000000002</v>
      </c>
      <c r="FW1058">
        <v>-1.8159000000000001</v>
      </c>
      <c r="FX1058" t="s">
        <v>819</v>
      </c>
      <c r="FY1058" t="s">
        <v>252</v>
      </c>
    </row>
    <row r="1059" spans="1:181" x14ac:dyDescent="0.35">
      <c r="A1059">
        <v>1062</v>
      </c>
      <c r="B1059" t="s">
        <v>5752</v>
      </c>
      <c r="C1059" t="s">
        <v>5719</v>
      </c>
      <c r="D1059" t="s">
        <v>812</v>
      </c>
      <c r="E1059" t="s">
        <v>813</v>
      </c>
      <c r="F1059" t="s">
        <v>303</v>
      </c>
      <c r="G1059" t="s">
        <v>304</v>
      </c>
      <c r="H1059" t="s">
        <v>262</v>
      </c>
      <c r="I1059" t="s">
        <v>304</v>
      </c>
      <c r="J1059" t="s">
        <v>262</v>
      </c>
      <c r="K1059" t="s">
        <v>304</v>
      </c>
      <c r="L1059" t="s">
        <v>563</v>
      </c>
      <c r="M1059">
        <v>6</v>
      </c>
      <c r="N1059" t="s">
        <v>196</v>
      </c>
      <c r="O1059" t="s">
        <v>197</v>
      </c>
      <c r="P1059" t="s">
        <v>764</v>
      </c>
      <c r="Q1059">
        <v>1450</v>
      </c>
      <c r="R1059" t="s">
        <v>198</v>
      </c>
      <c r="S1059">
        <v>800</v>
      </c>
      <c r="T1059">
        <v>40</v>
      </c>
      <c r="U1059">
        <v>2</v>
      </c>
      <c r="V1059" t="s">
        <v>199</v>
      </c>
      <c r="W1059" t="s">
        <v>200</v>
      </c>
      <c r="X1059">
        <v>4.1500000000000004</v>
      </c>
      <c r="Y1059" t="s">
        <v>193</v>
      </c>
      <c r="Z1059" t="s">
        <v>5758</v>
      </c>
      <c r="AA1059" t="s">
        <v>226</v>
      </c>
      <c r="AB1059">
        <v>207.7</v>
      </c>
      <c r="AD1059">
        <v>-0.7</v>
      </c>
      <c r="AE1059" t="s">
        <v>193</v>
      </c>
      <c r="AF1059" t="s">
        <v>193</v>
      </c>
      <c r="AG1059">
        <v>0</v>
      </c>
      <c r="AH1059">
        <v>0</v>
      </c>
      <c r="AI1059">
        <v>0</v>
      </c>
      <c r="AJ1059" t="s">
        <v>193</v>
      </c>
      <c r="AK1059" t="s">
        <v>193</v>
      </c>
      <c r="AM1059">
        <v>0</v>
      </c>
      <c r="AN1059">
        <v>-207.7</v>
      </c>
      <c r="AO1059" t="s">
        <v>193</v>
      </c>
      <c r="AP1059">
        <v>4.25</v>
      </c>
      <c r="AQ1059">
        <v>4.1500000000000004</v>
      </c>
      <c r="AR1059">
        <v>100</v>
      </c>
      <c r="AS1059" t="s">
        <v>202</v>
      </c>
      <c r="AT1059" t="s">
        <v>203</v>
      </c>
      <c r="AU1059" t="s">
        <v>204</v>
      </c>
      <c r="AV1059" t="s">
        <v>265</v>
      </c>
      <c r="AW1059">
        <v>5</v>
      </c>
      <c r="AX1059">
        <v>5</v>
      </c>
      <c r="AY1059" t="s">
        <v>193</v>
      </c>
      <c r="AZ1059" t="s">
        <v>193</v>
      </c>
      <c r="BA1059" t="s">
        <v>202</v>
      </c>
      <c r="BB1059" t="s">
        <v>206</v>
      </c>
      <c r="BC1059" t="s">
        <v>202</v>
      </c>
      <c r="BD1059" t="s">
        <v>206</v>
      </c>
      <c r="BE1059" t="s">
        <v>206</v>
      </c>
      <c r="BF1059" t="s">
        <v>206</v>
      </c>
      <c r="BG1059" t="s">
        <v>1090</v>
      </c>
      <c r="BH1059" t="s">
        <v>765</v>
      </c>
      <c r="BI1059">
        <v>200000</v>
      </c>
      <c r="BK1059" t="s">
        <v>206</v>
      </c>
      <c r="BL1059" t="s">
        <v>220</v>
      </c>
      <c r="BM1059" t="s">
        <v>249</v>
      </c>
      <c r="BN1059" t="s">
        <v>31</v>
      </c>
      <c r="BO1059" t="s">
        <v>815</v>
      </c>
      <c r="BP1059" t="s">
        <v>33</v>
      </c>
      <c r="BQ1059" t="s">
        <v>193</v>
      </c>
      <c r="BR1059" t="s">
        <v>193</v>
      </c>
      <c r="BS1059" t="s">
        <v>193</v>
      </c>
      <c r="BT1059" t="s">
        <v>193</v>
      </c>
      <c r="BU1059" t="s">
        <v>193</v>
      </c>
      <c r="BV1059" t="s">
        <v>220</v>
      </c>
      <c r="BW1059" t="s">
        <v>291</v>
      </c>
      <c r="BX1059" t="s">
        <v>197</v>
      </c>
      <c r="BY1059" t="s">
        <v>193</v>
      </c>
      <c r="BZ1059" t="s">
        <v>243</v>
      </c>
      <c r="CA1059" t="s">
        <v>647</v>
      </c>
      <c r="CB1059" t="s">
        <v>1548</v>
      </c>
      <c r="CC1059" t="s">
        <v>1549</v>
      </c>
      <c r="CD1059" t="s">
        <v>5750</v>
      </c>
      <c r="CE1059">
        <v>1</v>
      </c>
      <c r="CF1059">
        <v>0</v>
      </c>
      <c r="CG1059" t="s">
        <v>818</v>
      </c>
      <c r="CH1059" t="s">
        <v>475</v>
      </c>
      <c r="CI1059" t="s">
        <v>321</v>
      </c>
      <c r="CJ1059" t="s">
        <v>197</v>
      </c>
      <c r="CK1059">
        <v>800</v>
      </c>
      <c r="CL1059" t="s">
        <v>216</v>
      </c>
      <c r="CM1059">
        <v>1</v>
      </c>
      <c r="CN1059" t="s">
        <v>199</v>
      </c>
      <c r="CO1059" t="s">
        <v>193</v>
      </c>
      <c r="CP1059">
        <v>6</v>
      </c>
      <c r="CQ1059" t="s">
        <v>193</v>
      </c>
      <c r="CR1059" t="s">
        <v>193</v>
      </c>
      <c r="CS1059" t="s">
        <v>193</v>
      </c>
      <c r="CT1059" t="s">
        <v>193</v>
      </c>
      <c r="CU1059" t="s">
        <v>193</v>
      </c>
      <c r="CV1059" t="s">
        <v>193</v>
      </c>
      <c r="CW1059" t="s">
        <v>812</v>
      </c>
      <c r="CX1059" t="s">
        <v>322</v>
      </c>
      <c r="CY1059" t="s">
        <v>299</v>
      </c>
      <c r="CZ1059" t="s">
        <v>193</v>
      </c>
      <c r="DA1059" t="s">
        <v>206</v>
      </c>
      <c r="DB1059" t="s">
        <v>193</v>
      </c>
      <c r="DC1059" t="s">
        <v>193</v>
      </c>
      <c r="DD1059" t="s">
        <v>193</v>
      </c>
      <c r="DE1059" t="s">
        <v>193</v>
      </c>
      <c r="DF1059" t="s">
        <v>193</v>
      </c>
      <c r="DG1059" t="s">
        <v>193</v>
      </c>
      <c r="DH1059" t="s">
        <v>193</v>
      </c>
      <c r="DI1059" t="s">
        <v>193</v>
      </c>
      <c r="DJ1059" t="s">
        <v>193</v>
      </c>
      <c r="DK1059" t="s">
        <v>193</v>
      </c>
      <c r="DL1059" t="s">
        <v>222</v>
      </c>
      <c r="DM1059" t="s">
        <v>222</v>
      </c>
      <c r="DN1059" t="s">
        <v>223</v>
      </c>
      <c r="DO1059" t="s">
        <v>229</v>
      </c>
      <c r="DP1059">
        <v>102.751</v>
      </c>
      <c r="DQ1059">
        <v>4.0110000000000001</v>
      </c>
      <c r="DR1059">
        <v>209.59030000000001</v>
      </c>
      <c r="DS1059">
        <v>1.8903000000000001</v>
      </c>
      <c r="DT1059">
        <v>101.732</v>
      </c>
      <c r="DU1059">
        <v>4.0620000000000003</v>
      </c>
      <c r="DV1059">
        <v>222.7337</v>
      </c>
      <c r="DW1059">
        <v>15.0337</v>
      </c>
      <c r="DX1059">
        <v>100.124</v>
      </c>
      <c r="DY1059">
        <v>4.1440000000000001</v>
      </c>
      <c r="DZ1059">
        <v>231.84819999999999</v>
      </c>
      <c r="EA1059">
        <v>24.148199999999999</v>
      </c>
      <c r="EB1059">
        <v>96.491</v>
      </c>
      <c r="EC1059">
        <v>4.335</v>
      </c>
      <c r="ED1059">
        <v>251.0814</v>
      </c>
      <c r="EE1059">
        <v>43.381399999999999</v>
      </c>
      <c r="EF1059">
        <v>96.388000000000005</v>
      </c>
      <c r="EG1059">
        <v>4.3410000000000002</v>
      </c>
      <c r="EH1059">
        <v>258.45870000000002</v>
      </c>
      <c r="EI1059">
        <v>50.758699999999997</v>
      </c>
      <c r="EJ1059">
        <v>99.551000000000002</v>
      </c>
      <c r="EK1059">
        <v>4.173</v>
      </c>
      <c r="EL1059">
        <v>249.9393</v>
      </c>
      <c r="EM1059">
        <v>42.2393</v>
      </c>
      <c r="EN1059">
        <v>99.849000000000004</v>
      </c>
      <c r="EO1059">
        <v>4.1580000000000004</v>
      </c>
      <c r="EP1059">
        <v>243.78960000000001</v>
      </c>
      <c r="EQ1059">
        <v>36.089599999999997</v>
      </c>
      <c r="ER1059">
        <v>102.417</v>
      </c>
      <c r="ES1059">
        <v>4.0270000000000001</v>
      </c>
      <c r="ET1059">
        <v>241.29939999999999</v>
      </c>
      <c r="EU1059">
        <v>33.599400000000003</v>
      </c>
      <c r="EV1059">
        <v>99.26</v>
      </c>
      <c r="EW1059">
        <v>4.1879999999999997</v>
      </c>
      <c r="EX1059">
        <v>248.56469999999999</v>
      </c>
      <c r="EY1059">
        <v>40.864699999999999</v>
      </c>
      <c r="EZ1059">
        <v>104.47199999999999</v>
      </c>
      <c r="FA1059">
        <v>3.9260000000000002</v>
      </c>
      <c r="FB1059">
        <v>238.40729999999999</v>
      </c>
      <c r="FC1059">
        <v>30.7073</v>
      </c>
      <c r="FD1059">
        <v>90.954999999999998</v>
      </c>
      <c r="FE1059">
        <v>4.6500000000000004</v>
      </c>
      <c r="FF1059">
        <v>335.73360000000002</v>
      </c>
      <c r="FG1059">
        <v>128.03360000000001</v>
      </c>
      <c r="FH1059">
        <v>14.15</v>
      </c>
      <c r="FI1059">
        <v>-5.41</v>
      </c>
      <c r="FJ1059">
        <v>69.430000000000007</v>
      </c>
      <c r="FK1059">
        <v>1.06</v>
      </c>
      <c r="FL1059">
        <v>43.75</v>
      </c>
      <c r="FM1059">
        <v>-3.5</v>
      </c>
      <c r="FN1059">
        <v>1.4438</v>
      </c>
      <c r="FO1059">
        <v>-9.64E-2</v>
      </c>
      <c r="FP1059">
        <v>1.4177999999999999</v>
      </c>
      <c r="FQ1059">
        <v>-1.3487</v>
      </c>
      <c r="FR1059">
        <v>1.4437</v>
      </c>
      <c r="FS1059">
        <v>-1.2142999999999999</v>
      </c>
      <c r="FT1059">
        <v>1.6173</v>
      </c>
      <c r="FU1059">
        <v>-1.5152000000000001</v>
      </c>
      <c r="FV1059">
        <v>2.0706000000000002</v>
      </c>
      <c r="FW1059">
        <v>-1.8159000000000001</v>
      </c>
      <c r="FX1059" t="s">
        <v>819</v>
      </c>
      <c r="FY1059" t="s">
        <v>252</v>
      </c>
    </row>
    <row r="1060" spans="1:181" x14ac:dyDescent="0.35">
      <c r="A1060">
        <v>1063</v>
      </c>
      <c r="B1060" t="s">
        <v>5752</v>
      </c>
      <c r="C1060" t="s">
        <v>5714</v>
      </c>
      <c r="D1060" t="s">
        <v>1550</v>
      </c>
      <c r="E1060" t="s">
        <v>1551</v>
      </c>
      <c r="F1060" t="s">
        <v>315</v>
      </c>
      <c r="G1060" t="s">
        <v>304</v>
      </c>
      <c r="H1060" t="s">
        <v>371</v>
      </c>
      <c r="I1060" t="s">
        <v>304</v>
      </c>
      <c r="J1060" t="s">
        <v>316</v>
      </c>
      <c r="K1060" t="s">
        <v>193</v>
      </c>
      <c r="L1060" t="s">
        <v>1477</v>
      </c>
      <c r="M1060" t="s">
        <v>193</v>
      </c>
      <c r="N1060" t="s">
        <v>196</v>
      </c>
      <c r="O1060" t="s">
        <v>197</v>
      </c>
      <c r="P1060" t="s">
        <v>764</v>
      </c>
      <c r="Q1060">
        <v>750</v>
      </c>
      <c r="R1060" t="s">
        <v>198</v>
      </c>
      <c r="S1060">
        <v>750</v>
      </c>
      <c r="T1060">
        <v>5</v>
      </c>
      <c r="U1060">
        <v>1</v>
      </c>
      <c r="V1060" t="s">
        <v>199</v>
      </c>
      <c r="W1060" t="s">
        <v>200</v>
      </c>
      <c r="X1060">
        <v>2</v>
      </c>
      <c r="Y1060" t="s">
        <v>193</v>
      </c>
      <c r="Z1060" t="s">
        <v>5737</v>
      </c>
      <c r="AA1060" t="s">
        <v>1264</v>
      </c>
      <c r="AB1060">
        <v>68</v>
      </c>
      <c r="AD1060">
        <v>-5</v>
      </c>
      <c r="AE1060" t="s">
        <v>193</v>
      </c>
      <c r="AF1060" t="s">
        <v>193</v>
      </c>
      <c r="AG1060">
        <v>80</v>
      </c>
      <c r="AH1060">
        <v>70</v>
      </c>
      <c r="AI1060">
        <v>2</v>
      </c>
      <c r="AJ1060" t="s">
        <v>193</v>
      </c>
      <c r="AK1060" t="s">
        <v>193</v>
      </c>
      <c r="AM1060">
        <v>0</v>
      </c>
      <c r="AN1060">
        <v>12</v>
      </c>
      <c r="AO1060" t="s">
        <v>193</v>
      </c>
      <c r="AP1060">
        <v>2.13</v>
      </c>
      <c r="AQ1060">
        <v>2.1160000000000001</v>
      </c>
      <c r="AR1060">
        <v>99.451999999999998</v>
      </c>
      <c r="AS1060" t="s">
        <v>202</v>
      </c>
      <c r="AT1060" t="s">
        <v>290</v>
      </c>
      <c r="AU1060" t="s">
        <v>204</v>
      </c>
      <c r="AV1060" t="s">
        <v>265</v>
      </c>
      <c r="AW1060">
        <v>4</v>
      </c>
      <c r="AX1060">
        <v>4</v>
      </c>
      <c r="AY1060" t="s">
        <v>193</v>
      </c>
      <c r="AZ1060" t="s">
        <v>193</v>
      </c>
      <c r="BA1060" t="s">
        <v>206</v>
      </c>
      <c r="BB1060" t="s">
        <v>206</v>
      </c>
      <c r="BC1060" t="s">
        <v>206</v>
      </c>
      <c r="BD1060" t="s">
        <v>206</v>
      </c>
      <c r="BE1060" t="s">
        <v>206</v>
      </c>
      <c r="BF1060" t="s">
        <v>206</v>
      </c>
      <c r="BG1060" t="s">
        <v>207</v>
      </c>
      <c r="BH1060" t="s">
        <v>193</v>
      </c>
      <c r="BI1060">
        <v>250000</v>
      </c>
      <c r="BK1060" t="s">
        <v>206</v>
      </c>
      <c r="BL1060" t="s">
        <v>32</v>
      </c>
      <c r="BM1060" t="s">
        <v>34</v>
      </c>
      <c r="BN1060" t="s">
        <v>382</v>
      </c>
      <c r="BO1060" t="s">
        <v>493</v>
      </c>
      <c r="BP1060" t="s">
        <v>193</v>
      </c>
      <c r="BQ1060" t="s">
        <v>193</v>
      </c>
      <c r="BR1060" t="s">
        <v>193</v>
      </c>
      <c r="BS1060" t="s">
        <v>193</v>
      </c>
      <c r="BT1060" t="s">
        <v>193</v>
      </c>
      <c r="BU1060" t="s">
        <v>193</v>
      </c>
      <c r="BV1060" t="s">
        <v>193</v>
      </c>
      <c r="BW1060" t="s">
        <v>291</v>
      </c>
      <c r="BX1060" t="s">
        <v>197</v>
      </c>
      <c r="BY1060" t="s">
        <v>193</v>
      </c>
      <c r="BZ1060" t="s">
        <v>292</v>
      </c>
      <c r="CA1060" t="s">
        <v>293</v>
      </c>
      <c r="CB1060" t="s">
        <v>1552</v>
      </c>
      <c r="CC1060" t="s">
        <v>1553</v>
      </c>
      <c r="CD1060" t="s">
        <v>5750</v>
      </c>
      <c r="CE1060">
        <v>1</v>
      </c>
      <c r="CF1060">
        <v>1</v>
      </c>
      <c r="CG1060" t="s">
        <v>1407</v>
      </c>
      <c r="CH1060" t="s">
        <v>389</v>
      </c>
      <c r="CI1060" t="s">
        <v>390</v>
      </c>
      <c r="CJ1060" t="s">
        <v>197</v>
      </c>
      <c r="CK1060">
        <v>750</v>
      </c>
      <c r="CL1060" t="s">
        <v>216</v>
      </c>
      <c r="CM1060">
        <v>1</v>
      </c>
      <c r="CN1060" t="s">
        <v>199</v>
      </c>
      <c r="CO1060" t="s">
        <v>193</v>
      </c>
      <c r="CP1060" t="s">
        <v>193</v>
      </c>
      <c r="CQ1060" t="s">
        <v>193</v>
      </c>
      <c r="CR1060" t="s">
        <v>193</v>
      </c>
      <c r="CS1060" t="s">
        <v>193</v>
      </c>
      <c r="CT1060" t="s">
        <v>193</v>
      </c>
      <c r="CU1060" t="s">
        <v>193</v>
      </c>
      <c r="CV1060" t="s">
        <v>193</v>
      </c>
      <c r="CW1060" t="s">
        <v>1550</v>
      </c>
      <c r="CX1060" t="s">
        <v>322</v>
      </c>
      <c r="CY1060" t="s">
        <v>299</v>
      </c>
      <c r="CZ1060" t="s">
        <v>193</v>
      </c>
      <c r="DA1060" t="s">
        <v>206</v>
      </c>
      <c r="DB1060" t="s">
        <v>193</v>
      </c>
      <c r="DC1060" t="s">
        <v>193</v>
      </c>
      <c r="DD1060" t="s">
        <v>193</v>
      </c>
      <c r="DE1060" t="s">
        <v>193</v>
      </c>
      <c r="DF1060" t="s">
        <v>193</v>
      </c>
      <c r="DG1060" t="s">
        <v>193</v>
      </c>
      <c r="DH1060" t="s">
        <v>193</v>
      </c>
      <c r="DI1060" t="s">
        <v>193</v>
      </c>
      <c r="DJ1060" t="s">
        <v>193</v>
      </c>
      <c r="DK1060" t="s">
        <v>193</v>
      </c>
      <c r="DL1060" t="s">
        <v>222</v>
      </c>
      <c r="DM1060" t="s">
        <v>222</v>
      </c>
      <c r="DN1060" t="s">
        <v>223</v>
      </c>
      <c r="DO1060" t="s">
        <v>1267</v>
      </c>
      <c r="DP1060">
        <v>100.041</v>
      </c>
      <c r="DQ1060">
        <v>1.9910000000000001</v>
      </c>
      <c r="DR1060">
        <v>58.321300000000001</v>
      </c>
      <c r="DS1060">
        <v>-9.6786999999999992</v>
      </c>
      <c r="DT1060">
        <v>100.129</v>
      </c>
      <c r="DU1060">
        <v>1.9730000000000001</v>
      </c>
      <c r="DV1060">
        <v>60.9557</v>
      </c>
      <c r="DW1060">
        <v>-7.0442999999999998</v>
      </c>
      <c r="DX1060">
        <v>100.339</v>
      </c>
      <c r="DY1060">
        <v>1.9279999999999999</v>
      </c>
      <c r="DZ1060">
        <v>60.559100000000001</v>
      </c>
      <c r="EA1060">
        <v>-7.4409000000000001</v>
      </c>
      <c r="EB1060">
        <v>100.504</v>
      </c>
      <c r="EC1060">
        <v>1.893</v>
      </c>
      <c r="ED1060">
        <v>68.346400000000003</v>
      </c>
      <c r="EE1060">
        <v>0.34639999999999999</v>
      </c>
      <c r="EF1060">
        <v>100.834</v>
      </c>
      <c r="EG1060">
        <v>1.8240000000000001</v>
      </c>
      <c r="EH1060">
        <v>64.063599999999994</v>
      </c>
      <c r="EI1060">
        <v>-3.9363999999999999</v>
      </c>
      <c r="EJ1060">
        <v>100.973</v>
      </c>
      <c r="EK1060">
        <v>1.794</v>
      </c>
      <c r="EL1060">
        <v>63.517499999999998</v>
      </c>
      <c r="EM1060">
        <v>-4.4824999999999999</v>
      </c>
      <c r="EN1060">
        <v>101.58499999999999</v>
      </c>
      <c r="EO1060">
        <v>1.6659999999999999</v>
      </c>
      <c r="EP1060">
        <v>59.372700000000002</v>
      </c>
      <c r="EQ1060">
        <v>-8.6273</v>
      </c>
      <c r="ER1060">
        <v>101.65300000000001</v>
      </c>
      <c r="ES1060">
        <v>1.6519999999999999</v>
      </c>
      <c r="ET1060">
        <v>71.580399999999997</v>
      </c>
      <c r="EU1060">
        <v>3.5804</v>
      </c>
      <c r="EV1060">
        <v>102.13800000000001</v>
      </c>
      <c r="EW1060">
        <v>1.55</v>
      </c>
      <c r="EX1060">
        <v>60.4358</v>
      </c>
      <c r="EY1060">
        <v>-7.5641999999999996</v>
      </c>
      <c r="EZ1060">
        <v>102.023</v>
      </c>
      <c r="FA1060">
        <v>1.5740000000000001</v>
      </c>
      <c r="FB1060">
        <v>82.773099999999999</v>
      </c>
      <c r="FC1060">
        <v>14.773099999999999</v>
      </c>
      <c r="FD1060">
        <v>102.581</v>
      </c>
      <c r="FE1060">
        <v>1.4570000000000001</v>
      </c>
      <c r="FF1060">
        <v>66.307299999999998</v>
      </c>
      <c r="FG1060">
        <v>-1.6927000000000001</v>
      </c>
      <c r="FH1060">
        <v>14.15</v>
      </c>
      <c r="FI1060">
        <v>-5.41</v>
      </c>
      <c r="FJ1060">
        <v>69.430000000000007</v>
      </c>
      <c r="FK1060">
        <v>1.06</v>
      </c>
      <c r="FL1060">
        <v>43.75</v>
      </c>
      <c r="FM1060">
        <v>-3.5</v>
      </c>
      <c r="FN1060">
        <v>1.4438</v>
      </c>
      <c r="FO1060">
        <v>-9.64E-2</v>
      </c>
      <c r="FP1060">
        <v>1.4177999999999999</v>
      </c>
      <c r="FQ1060">
        <v>-1.3487</v>
      </c>
      <c r="FR1060">
        <v>1.4437</v>
      </c>
      <c r="FS1060">
        <v>-1.2142999999999999</v>
      </c>
      <c r="FT1060">
        <v>1.6173</v>
      </c>
      <c r="FU1060">
        <v>-1.5152000000000001</v>
      </c>
      <c r="FV1060">
        <v>2.0706000000000002</v>
      </c>
      <c r="FW1060">
        <v>-1.8159000000000001</v>
      </c>
      <c r="FX1060" t="s">
        <v>1554</v>
      </c>
      <c r="FY1060" t="s">
        <v>252</v>
      </c>
    </row>
    <row r="1061" spans="1:181" x14ac:dyDescent="0.35">
      <c r="A1061">
        <v>1064</v>
      </c>
      <c r="B1061" t="s">
        <v>5752</v>
      </c>
      <c r="C1061" t="s">
        <v>5724</v>
      </c>
      <c r="D1061" t="s">
        <v>301</v>
      </c>
      <c r="E1061" t="s">
        <v>302</v>
      </c>
      <c r="F1061" t="s">
        <v>315</v>
      </c>
      <c r="G1061" t="s">
        <v>304</v>
      </c>
      <c r="H1061" t="s">
        <v>286</v>
      </c>
      <c r="I1061" t="s">
        <v>304</v>
      </c>
      <c r="J1061" t="s">
        <v>286</v>
      </c>
      <c r="K1061" t="s">
        <v>193</v>
      </c>
      <c r="L1061" t="s">
        <v>593</v>
      </c>
      <c r="M1061" t="s">
        <v>193</v>
      </c>
      <c r="N1061" t="s">
        <v>196</v>
      </c>
      <c r="O1061" t="s">
        <v>193</v>
      </c>
      <c r="P1061" t="s">
        <v>198</v>
      </c>
      <c r="Q1061">
        <v>160</v>
      </c>
      <c r="R1061" t="s">
        <v>198</v>
      </c>
      <c r="S1061">
        <v>160</v>
      </c>
      <c r="T1061">
        <v>1.4</v>
      </c>
      <c r="U1061">
        <v>1</v>
      </c>
      <c r="V1061" t="s">
        <v>199</v>
      </c>
      <c r="W1061" t="s">
        <v>373</v>
      </c>
      <c r="X1061" t="s">
        <v>193</v>
      </c>
      <c r="Y1061" t="s">
        <v>193</v>
      </c>
      <c r="Z1061" t="s">
        <v>5759</v>
      </c>
      <c r="AA1061" t="s">
        <v>392</v>
      </c>
      <c r="AB1061">
        <v>19</v>
      </c>
      <c r="AD1061" t="s">
        <v>193</v>
      </c>
      <c r="AE1061" t="s">
        <v>393</v>
      </c>
      <c r="AF1061" t="s">
        <v>193</v>
      </c>
      <c r="AG1061">
        <v>0</v>
      </c>
      <c r="AH1061">
        <v>0</v>
      </c>
      <c r="AI1061">
        <v>0</v>
      </c>
      <c r="AJ1061" t="s">
        <v>193</v>
      </c>
      <c r="AK1061" t="s">
        <v>193</v>
      </c>
      <c r="AM1061" t="s">
        <v>299</v>
      </c>
      <c r="AN1061">
        <v>-19</v>
      </c>
      <c r="AO1061" t="s">
        <v>193</v>
      </c>
      <c r="AP1061" t="s">
        <v>299</v>
      </c>
      <c r="AQ1061">
        <v>0</v>
      </c>
      <c r="AR1061">
        <v>100</v>
      </c>
      <c r="AS1061" t="s">
        <v>202</v>
      </c>
      <c r="AT1061" t="s">
        <v>290</v>
      </c>
      <c r="AU1061" t="s">
        <v>204</v>
      </c>
      <c r="AV1061" t="s">
        <v>265</v>
      </c>
      <c r="AW1061">
        <v>1</v>
      </c>
      <c r="AX1061">
        <v>1</v>
      </c>
      <c r="AY1061" t="s">
        <v>193</v>
      </c>
      <c r="AZ1061" t="s">
        <v>193</v>
      </c>
      <c r="BA1061" t="s">
        <v>206</v>
      </c>
      <c r="BB1061" t="s">
        <v>206</v>
      </c>
      <c r="BC1061" t="s">
        <v>206</v>
      </c>
      <c r="BD1061" t="s">
        <v>206</v>
      </c>
      <c r="BE1061" t="s">
        <v>206</v>
      </c>
      <c r="BF1061" t="s">
        <v>206</v>
      </c>
      <c r="BG1061" t="s">
        <v>207</v>
      </c>
      <c r="BH1061" t="s">
        <v>193</v>
      </c>
      <c r="BI1061">
        <v>250000</v>
      </c>
      <c r="BK1061" t="s">
        <v>206</v>
      </c>
      <c r="BL1061" t="s">
        <v>240</v>
      </c>
      <c r="BM1061" t="s">
        <v>193</v>
      </c>
      <c r="BN1061" t="s">
        <v>193</v>
      </c>
      <c r="BO1061" t="s">
        <v>193</v>
      </c>
      <c r="BP1061" t="s">
        <v>193</v>
      </c>
      <c r="BQ1061" t="s">
        <v>193</v>
      </c>
      <c r="BR1061" t="s">
        <v>193</v>
      </c>
      <c r="BS1061" t="s">
        <v>193</v>
      </c>
      <c r="BT1061" t="s">
        <v>193</v>
      </c>
      <c r="BU1061" t="s">
        <v>193</v>
      </c>
      <c r="BV1061" t="s">
        <v>193</v>
      </c>
      <c r="BW1061" t="s">
        <v>291</v>
      </c>
      <c r="BX1061" t="s">
        <v>197</v>
      </c>
      <c r="BY1061" t="s">
        <v>193</v>
      </c>
      <c r="BZ1061" t="s">
        <v>292</v>
      </c>
      <c r="CA1061" t="s">
        <v>307</v>
      </c>
      <c r="CB1061" t="s">
        <v>1555</v>
      </c>
      <c r="CC1061" t="s">
        <v>1556</v>
      </c>
      <c r="CD1061" t="s">
        <v>5750</v>
      </c>
      <c r="CE1061">
        <v>1</v>
      </c>
      <c r="CF1061">
        <v>1</v>
      </c>
      <c r="CG1061" t="s">
        <v>296</v>
      </c>
      <c r="CH1061" t="s">
        <v>297</v>
      </c>
      <c r="CI1061" t="s">
        <v>298</v>
      </c>
      <c r="CJ1061" t="s">
        <v>197</v>
      </c>
      <c r="CK1061">
        <v>160</v>
      </c>
      <c r="CL1061" t="s">
        <v>216</v>
      </c>
      <c r="CM1061">
        <v>1</v>
      </c>
      <c r="CN1061" t="s">
        <v>199</v>
      </c>
      <c r="CO1061" t="s">
        <v>193</v>
      </c>
      <c r="CP1061" t="s">
        <v>193</v>
      </c>
      <c r="CQ1061" t="s">
        <v>193</v>
      </c>
      <c r="CR1061" t="s">
        <v>193</v>
      </c>
      <c r="CS1061" t="s">
        <v>193</v>
      </c>
      <c r="CT1061" t="s">
        <v>193</v>
      </c>
      <c r="CU1061" t="s">
        <v>193</v>
      </c>
      <c r="CV1061" t="s">
        <v>193</v>
      </c>
      <c r="CW1061" t="s">
        <v>301</v>
      </c>
      <c r="CX1061" t="s">
        <v>310</v>
      </c>
      <c r="CY1061" t="s">
        <v>299</v>
      </c>
      <c r="CZ1061" t="s">
        <v>193</v>
      </c>
      <c r="DA1061" t="s">
        <v>206</v>
      </c>
      <c r="DB1061" t="s">
        <v>193</v>
      </c>
      <c r="DC1061" t="s">
        <v>193</v>
      </c>
      <c r="DD1061" t="s">
        <v>193</v>
      </c>
      <c r="DE1061" t="s">
        <v>193</v>
      </c>
      <c r="DF1061" t="s">
        <v>193</v>
      </c>
      <c r="DG1061" t="s">
        <v>193</v>
      </c>
      <c r="DH1061" t="s">
        <v>193</v>
      </c>
      <c r="DI1061" t="s">
        <v>193</v>
      </c>
      <c r="DJ1061" t="s">
        <v>193</v>
      </c>
      <c r="DK1061" t="s">
        <v>193</v>
      </c>
      <c r="DL1061" t="s">
        <v>222</v>
      </c>
      <c r="DM1061" t="s">
        <v>223</v>
      </c>
      <c r="DN1061" t="s">
        <v>222</v>
      </c>
      <c r="DO1061" t="s">
        <v>343</v>
      </c>
      <c r="DP1061">
        <v>99.94</v>
      </c>
      <c r="DQ1061">
        <v>1.9259999999999999</v>
      </c>
      <c r="DR1061">
        <v>23.424998410000001</v>
      </c>
      <c r="DS1061">
        <v>4.4249984109999998</v>
      </c>
      <c r="DT1061">
        <v>99.942999999999998</v>
      </c>
      <c r="DU1061">
        <v>1.913</v>
      </c>
      <c r="DV1061">
        <v>21.836998449999999</v>
      </c>
      <c r="DW1061">
        <v>2.836998446</v>
      </c>
      <c r="DX1061">
        <v>99.944000000000003</v>
      </c>
      <c r="DY1061">
        <v>1.909</v>
      </c>
      <c r="DZ1061">
        <v>21.299998460000001</v>
      </c>
      <c r="EA1061">
        <v>2.2999984630000001</v>
      </c>
      <c r="EB1061">
        <v>99.951999999999998</v>
      </c>
      <c r="EC1061">
        <v>1.877</v>
      </c>
      <c r="ED1061">
        <v>19.424998590000001</v>
      </c>
      <c r="EE1061">
        <v>0.42499859000000001</v>
      </c>
      <c r="EF1061">
        <v>99.954999999999998</v>
      </c>
      <c r="EG1061">
        <v>1.867</v>
      </c>
      <c r="EH1061">
        <v>18.774998629999999</v>
      </c>
      <c r="EI1061">
        <v>-0.22500137200000001</v>
      </c>
      <c r="EJ1061">
        <v>99.942999999999998</v>
      </c>
      <c r="EK1061">
        <v>1.8540000000000001</v>
      </c>
      <c r="EL1061">
        <v>20.736998719999999</v>
      </c>
      <c r="EM1061">
        <v>1.736998719</v>
      </c>
      <c r="EN1061">
        <v>99.831000000000003</v>
      </c>
      <c r="EO1061">
        <v>1.9019999999999999</v>
      </c>
      <c r="EP1061">
        <v>26.43699866</v>
      </c>
      <c r="EQ1061">
        <v>7.4369986570000002</v>
      </c>
      <c r="ER1061">
        <v>99.778999999999996</v>
      </c>
      <c r="ES1061">
        <v>1.835</v>
      </c>
      <c r="ET1061">
        <v>22.17499883</v>
      </c>
      <c r="EU1061">
        <v>3.174998827</v>
      </c>
      <c r="EV1061">
        <v>99.863</v>
      </c>
      <c r="EW1061">
        <v>1.5980000000000001</v>
      </c>
      <c r="EX1061">
        <v>1.7619992950000001</v>
      </c>
      <c r="EY1061">
        <v>-17.238000700000001</v>
      </c>
      <c r="EZ1061">
        <v>99.751999999999995</v>
      </c>
      <c r="FA1061">
        <v>1.724</v>
      </c>
      <c r="FB1061">
        <v>26.12499923</v>
      </c>
      <c r="FC1061">
        <v>7.1249992349999998</v>
      </c>
      <c r="FD1061">
        <v>99.941000000000003</v>
      </c>
      <c r="FE1061">
        <v>1.327</v>
      </c>
      <c r="FF1061">
        <v>7.3249997410000001</v>
      </c>
      <c r="FG1061">
        <v>-11.675000259999999</v>
      </c>
      <c r="FH1061">
        <v>14.15</v>
      </c>
      <c r="FI1061">
        <v>-5.41</v>
      </c>
      <c r="FJ1061">
        <v>69.430000000000007</v>
      </c>
      <c r="FK1061">
        <v>1.06</v>
      </c>
      <c r="FL1061">
        <v>43.75</v>
      </c>
      <c r="FM1061">
        <v>-3.5</v>
      </c>
      <c r="FN1061">
        <v>1.4438</v>
      </c>
      <c r="FO1061">
        <v>-9.64E-2</v>
      </c>
      <c r="FP1061">
        <v>1.4177999999999999</v>
      </c>
      <c r="FQ1061">
        <v>-1.3487</v>
      </c>
      <c r="FR1061">
        <v>1.4437</v>
      </c>
      <c r="FS1061">
        <v>-1.2142999999999999</v>
      </c>
      <c r="FT1061">
        <v>1.6173</v>
      </c>
      <c r="FU1061">
        <v>-1.5152000000000001</v>
      </c>
      <c r="FV1061">
        <v>2.0706000000000002</v>
      </c>
      <c r="FW1061">
        <v>-1.8159000000000001</v>
      </c>
      <c r="FX1061" t="s">
        <v>312</v>
      </c>
      <c r="FY1061" t="s">
        <v>252</v>
      </c>
    </row>
    <row r="1062" spans="1:181" x14ac:dyDescent="0.35">
      <c r="A1062">
        <v>1065</v>
      </c>
      <c r="B1062" t="s">
        <v>5752</v>
      </c>
      <c r="C1062" t="s">
        <v>5735</v>
      </c>
      <c r="D1062" t="s">
        <v>586</v>
      </c>
      <c r="E1062" t="s">
        <v>587</v>
      </c>
      <c r="F1062" t="s">
        <v>316</v>
      </c>
      <c r="G1062" t="s">
        <v>193</v>
      </c>
      <c r="H1062" t="s">
        <v>316</v>
      </c>
      <c r="I1062" t="s">
        <v>193</v>
      </c>
      <c r="J1062" t="s">
        <v>316</v>
      </c>
      <c r="K1062" t="s">
        <v>193</v>
      </c>
      <c r="L1062" t="s">
        <v>588</v>
      </c>
      <c r="M1062" t="s">
        <v>193</v>
      </c>
      <c r="N1062" t="s">
        <v>196</v>
      </c>
      <c r="O1062" t="s">
        <v>197</v>
      </c>
      <c r="P1062" t="s">
        <v>198</v>
      </c>
      <c r="Q1062">
        <v>150</v>
      </c>
      <c r="R1062" t="s">
        <v>198</v>
      </c>
      <c r="S1062">
        <v>150</v>
      </c>
      <c r="T1062">
        <v>2</v>
      </c>
      <c r="U1062">
        <v>1</v>
      </c>
      <c r="V1062" t="s">
        <v>199</v>
      </c>
      <c r="W1062" t="s">
        <v>373</v>
      </c>
      <c r="X1062" t="s">
        <v>193</v>
      </c>
      <c r="Y1062" t="s">
        <v>193</v>
      </c>
      <c r="Z1062" t="s">
        <v>5760</v>
      </c>
      <c r="AA1062" t="s">
        <v>392</v>
      </c>
      <c r="AB1062">
        <v>20</v>
      </c>
      <c r="AD1062" t="s">
        <v>193</v>
      </c>
      <c r="AE1062" t="s">
        <v>393</v>
      </c>
      <c r="AF1062" t="s">
        <v>193</v>
      </c>
      <c r="AG1062">
        <v>0</v>
      </c>
      <c r="AH1062">
        <v>0</v>
      </c>
      <c r="AI1062">
        <v>0</v>
      </c>
      <c r="AJ1062" t="s">
        <v>193</v>
      </c>
      <c r="AK1062" t="s">
        <v>193</v>
      </c>
      <c r="AM1062" t="s">
        <v>299</v>
      </c>
      <c r="AN1062">
        <v>-20</v>
      </c>
      <c r="AO1062" t="s">
        <v>193</v>
      </c>
      <c r="AP1062" t="s">
        <v>299</v>
      </c>
      <c r="AQ1062">
        <v>0</v>
      </c>
      <c r="AR1062">
        <v>100</v>
      </c>
      <c r="AS1062" t="s">
        <v>202</v>
      </c>
      <c r="AT1062" t="s">
        <v>290</v>
      </c>
      <c r="AU1062" t="s">
        <v>204</v>
      </c>
      <c r="AV1062" t="s">
        <v>854</v>
      </c>
      <c r="AW1062">
        <v>1</v>
      </c>
      <c r="AX1062">
        <v>1</v>
      </c>
      <c r="AY1062" t="s">
        <v>193</v>
      </c>
      <c r="AZ1062" t="s">
        <v>193</v>
      </c>
      <c r="BA1062" t="s">
        <v>206</v>
      </c>
      <c r="BB1062" t="s">
        <v>206</v>
      </c>
      <c r="BC1062" t="s">
        <v>206</v>
      </c>
      <c r="BD1062" t="s">
        <v>206</v>
      </c>
      <c r="BE1062" t="s">
        <v>206</v>
      </c>
      <c r="BF1062" t="s">
        <v>206</v>
      </c>
      <c r="BG1062" t="s">
        <v>207</v>
      </c>
      <c r="BH1062" t="s">
        <v>193</v>
      </c>
      <c r="BI1062">
        <v>1000</v>
      </c>
      <c r="BK1062" t="s">
        <v>206</v>
      </c>
      <c r="BL1062" t="s">
        <v>208</v>
      </c>
      <c r="BM1062" t="s">
        <v>193</v>
      </c>
      <c r="BN1062" t="s">
        <v>193</v>
      </c>
      <c r="BO1062" t="s">
        <v>193</v>
      </c>
      <c r="BP1062" t="s">
        <v>193</v>
      </c>
      <c r="BQ1062" t="s">
        <v>193</v>
      </c>
      <c r="BR1062" t="s">
        <v>193</v>
      </c>
      <c r="BS1062" t="s">
        <v>193</v>
      </c>
      <c r="BT1062" t="s">
        <v>193</v>
      </c>
      <c r="BU1062" t="s">
        <v>193</v>
      </c>
      <c r="BV1062" t="s">
        <v>208</v>
      </c>
      <c r="BW1062" t="s">
        <v>589</v>
      </c>
      <c r="BX1062" t="s">
        <v>197</v>
      </c>
      <c r="BY1062" t="s">
        <v>193</v>
      </c>
      <c r="BZ1062" t="s">
        <v>292</v>
      </c>
      <c r="CA1062" t="s">
        <v>293</v>
      </c>
      <c r="CB1062" t="s">
        <v>1557</v>
      </c>
      <c r="CC1062" t="s">
        <v>1558</v>
      </c>
      <c r="CD1062" t="s">
        <v>5750</v>
      </c>
      <c r="CE1062">
        <v>1</v>
      </c>
      <c r="CF1062">
        <v>1</v>
      </c>
      <c r="CG1062" t="s">
        <v>214</v>
      </c>
      <c r="CH1062" t="s">
        <v>215</v>
      </c>
      <c r="CI1062" t="s">
        <v>215</v>
      </c>
      <c r="CJ1062" t="s">
        <v>197</v>
      </c>
      <c r="CK1062">
        <v>150</v>
      </c>
      <c r="CL1062" t="s">
        <v>216</v>
      </c>
      <c r="CM1062">
        <v>1</v>
      </c>
      <c r="CN1062" t="s">
        <v>199</v>
      </c>
      <c r="CO1062" t="s">
        <v>193</v>
      </c>
      <c r="CP1062" t="s">
        <v>193</v>
      </c>
      <c r="CQ1062" t="s">
        <v>193</v>
      </c>
      <c r="CR1062" t="s">
        <v>193</v>
      </c>
      <c r="CS1062" t="s">
        <v>193</v>
      </c>
      <c r="CT1062" t="s">
        <v>193</v>
      </c>
      <c r="CU1062" t="s">
        <v>193</v>
      </c>
      <c r="CV1062" t="s">
        <v>193</v>
      </c>
      <c r="CW1062" t="s">
        <v>586</v>
      </c>
      <c r="CX1062" t="s">
        <v>217</v>
      </c>
      <c r="CY1062" t="s">
        <v>299</v>
      </c>
      <c r="CZ1062" t="s">
        <v>193</v>
      </c>
      <c r="DA1062" t="s">
        <v>206</v>
      </c>
      <c r="DB1062" t="s">
        <v>193</v>
      </c>
      <c r="DC1062" t="s">
        <v>193</v>
      </c>
      <c r="DD1062" t="s">
        <v>193</v>
      </c>
      <c r="DE1062" t="s">
        <v>193</v>
      </c>
      <c r="DF1062" t="s">
        <v>193</v>
      </c>
      <c r="DG1062" t="s">
        <v>193</v>
      </c>
      <c r="DH1062" t="s">
        <v>193</v>
      </c>
      <c r="DI1062" t="s">
        <v>193</v>
      </c>
      <c r="DJ1062" t="s">
        <v>193</v>
      </c>
      <c r="DK1062" t="s">
        <v>193</v>
      </c>
      <c r="DL1062" t="s">
        <v>222</v>
      </c>
      <c r="DM1062" t="s">
        <v>223</v>
      </c>
      <c r="DN1062" t="s">
        <v>222</v>
      </c>
      <c r="DO1062" t="s">
        <v>343</v>
      </c>
      <c r="DP1062">
        <v>99.94</v>
      </c>
      <c r="DQ1062">
        <v>1.925</v>
      </c>
      <c r="DR1062">
        <v>23.336995680000001</v>
      </c>
      <c r="DS1062">
        <v>3.3369956850000002</v>
      </c>
      <c r="DT1062">
        <v>99.942999999999998</v>
      </c>
      <c r="DU1062">
        <v>1.925</v>
      </c>
      <c r="DV1062">
        <v>23.32499571</v>
      </c>
      <c r="DW1062">
        <v>3.3249957069999998</v>
      </c>
      <c r="DX1062">
        <v>99.95</v>
      </c>
      <c r="DY1062">
        <v>1.909</v>
      </c>
      <c r="DZ1062">
        <v>21.436995809999999</v>
      </c>
      <c r="EA1062">
        <v>1.43699581</v>
      </c>
      <c r="EB1062">
        <v>99.93</v>
      </c>
      <c r="EC1062">
        <v>1.9159999999999999</v>
      </c>
      <c r="ED1062">
        <v>21.999995779999999</v>
      </c>
      <c r="EE1062">
        <v>1.9999957829999999</v>
      </c>
      <c r="EF1062">
        <v>99.893000000000001</v>
      </c>
      <c r="EG1062">
        <v>1.907</v>
      </c>
      <c r="EH1062">
        <v>22.424995979999998</v>
      </c>
      <c r="EI1062">
        <v>2.4249959749999999</v>
      </c>
      <c r="EJ1062">
        <v>99.911000000000001</v>
      </c>
      <c r="EK1062">
        <v>1.889</v>
      </c>
      <c r="EL1062">
        <v>20.97499612</v>
      </c>
      <c r="EM1062">
        <v>0.97499611799999997</v>
      </c>
      <c r="EN1062">
        <v>99.882999999999996</v>
      </c>
      <c r="EO1062">
        <v>1.8819999999999999</v>
      </c>
      <c r="EP1062">
        <v>23.536996340000002</v>
      </c>
      <c r="EQ1062">
        <v>3.5369963430000002</v>
      </c>
      <c r="ER1062">
        <v>99.843999999999994</v>
      </c>
      <c r="ES1062">
        <v>1.8720000000000001</v>
      </c>
      <c r="ET1062">
        <v>23.43699646</v>
      </c>
      <c r="EU1062">
        <v>3.4369964589999999</v>
      </c>
      <c r="EV1062">
        <v>99.858999999999995</v>
      </c>
      <c r="EW1062">
        <v>1.758</v>
      </c>
      <c r="EX1062">
        <v>14.47499715</v>
      </c>
      <c r="EY1062">
        <v>-5.525002851</v>
      </c>
      <c r="EZ1062">
        <v>99.781000000000006</v>
      </c>
      <c r="FA1062">
        <v>1.61</v>
      </c>
      <c r="FB1062">
        <v>2.9619979910000001</v>
      </c>
      <c r="FC1062">
        <v>-17.03800201</v>
      </c>
      <c r="FD1062">
        <v>99.649000000000001</v>
      </c>
      <c r="FE1062">
        <v>1.7310000000000001</v>
      </c>
      <c r="FF1062">
        <v>26.82499786</v>
      </c>
      <c r="FG1062">
        <v>6.8249978589999998</v>
      </c>
      <c r="FH1062">
        <v>14.15</v>
      </c>
      <c r="FI1062">
        <v>-5.41</v>
      </c>
      <c r="FJ1062">
        <v>69.430000000000007</v>
      </c>
      <c r="FK1062">
        <v>1.06</v>
      </c>
      <c r="FL1062">
        <v>43.75</v>
      </c>
      <c r="FM1062">
        <v>-3.5</v>
      </c>
      <c r="FN1062">
        <v>1.4438</v>
      </c>
      <c r="FO1062">
        <v>-9.64E-2</v>
      </c>
      <c r="FP1062">
        <v>1.4177999999999999</v>
      </c>
      <c r="FQ1062">
        <v>-1.3487</v>
      </c>
      <c r="FR1062">
        <v>1.4437</v>
      </c>
      <c r="FS1062">
        <v>-1.2142999999999999</v>
      </c>
      <c r="FT1062">
        <v>1.6173</v>
      </c>
      <c r="FU1062">
        <v>-1.5152000000000001</v>
      </c>
      <c r="FV1062">
        <v>2.0706000000000002</v>
      </c>
      <c r="FW1062">
        <v>-1.8159000000000001</v>
      </c>
      <c r="FX1062" t="s">
        <v>592</v>
      </c>
      <c r="FY1062" t="s">
        <v>252</v>
      </c>
    </row>
    <row r="1063" spans="1:181" x14ac:dyDescent="0.35">
      <c r="A1063">
        <v>1066</v>
      </c>
      <c r="B1063" t="s">
        <v>5761</v>
      </c>
      <c r="C1063" t="s">
        <v>5735</v>
      </c>
      <c r="D1063" t="s">
        <v>1499</v>
      </c>
      <c r="E1063" t="s">
        <v>1500</v>
      </c>
      <c r="F1063" t="s">
        <v>260</v>
      </c>
      <c r="G1063" t="s">
        <v>193</v>
      </c>
      <c r="H1063" t="s">
        <v>836</v>
      </c>
      <c r="I1063" t="s">
        <v>193</v>
      </c>
      <c r="J1063" t="s">
        <v>262</v>
      </c>
      <c r="K1063" t="s">
        <v>193</v>
      </c>
      <c r="L1063" t="s">
        <v>1501</v>
      </c>
      <c r="M1063">
        <v>4</v>
      </c>
      <c r="N1063" t="s">
        <v>564</v>
      </c>
      <c r="O1063" t="s">
        <v>197</v>
      </c>
      <c r="P1063" t="s">
        <v>198</v>
      </c>
      <c r="Q1063">
        <v>1750</v>
      </c>
      <c r="R1063" t="s">
        <v>198</v>
      </c>
      <c r="S1063">
        <v>1750</v>
      </c>
      <c r="T1063" t="s">
        <v>193</v>
      </c>
      <c r="U1063">
        <v>1</v>
      </c>
      <c r="V1063" t="s">
        <v>334</v>
      </c>
      <c r="W1063" t="s">
        <v>200</v>
      </c>
      <c r="X1063">
        <v>4.75</v>
      </c>
      <c r="Y1063" t="s">
        <v>193</v>
      </c>
      <c r="Z1063" t="s">
        <v>193</v>
      </c>
      <c r="AA1063" t="s">
        <v>299</v>
      </c>
      <c r="AB1063">
        <v>475</v>
      </c>
      <c r="AD1063" t="s">
        <v>193</v>
      </c>
      <c r="AE1063" t="s">
        <v>193</v>
      </c>
      <c r="AF1063" t="s">
        <v>193</v>
      </c>
      <c r="AG1063">
        <v>0</v>
      </c>
      <c r="AH1063">
        <v>0</v>
      </c>
      <c r="AI1063">
        <v>0</v>
      </c>
      <c r="AJ1063" t="s">
        <v>193</v>
      </c>
      <c r="AK1063" t="s">
        <v>193</v>
      </c>
      <c r="AM1063" t="s">
        <v>299</v>
      </c>
      <c r="AN1063">
        <v>-475</v>
      </c>
      <c r="AO1063" t="s">
        <v>193</v>
      </c>
      <c r="AP1063" t="s">
        <v>299</v>
      </c>
      <c r="AQ1063">
        <v>4.75</v>
      </c>
      <c r="AR1063">
        <v>100</v>
      </c>
      <c r="AS1063" t="s">
        <v>202</v>
      </c>
      <c r="AT1063" t="s">
        <v>203</v>
      </c>
      <c r="AU1063" t="s">
        <v>204</v>
      </c>
      <c r="AV1063" t="s">
        <v>205</v>
      </c>
      <c r="AW1063">
        <v>6</v>
      </c>
      <c r="AX1063">
        <v>6</v>
      </c>
      <c r="AY1063" t="s">
        <v>193</v>
      </c>
      <c r="AZ1063" t="s">
        <v>193</v>
      </c>
      <c r="BA1063" t="s">
        <v>206</v>
      </c>
      <c r="BB1063" t="s">
        <v>206</v>
      </c>
      <c r="BC1063" t="s">
        <v>206</v>
      </c>
      <c r="BD1063" t="s">
        <v>206</v>
      </c>
      <c r="BE1063" t="s">
        <v>206</v>
      </c>
      <c r="BF1063" t="s">
        <v>206</v>
      </c>
      <c r="BG1063" t="s">
        <v>207</v>
      </c>
      <c r="BH1063" t="s">
        <v>193</v>
      </c>
      <c r="BI1063">
        <v>25</v>
      </c>
      <c r="BK1063" t="s">
        <v>206</v>
      </c>
      <c r="BL1063" t="s">
        <v>208</v>
      </c>
      <c r="BM1063" t="s">
        <v>32</v>
      </c>
      <c r="BN1063" t="s">
        <v>34</v>
      </c>
      <c r="BO1063" t="s">
        <v>35</v>
      </c>
      <c r="BP1063" t="s">
        <v>469</v>
      </c>
      <c r="BQ1063" t="s">
        <v>240</v>
      </c>
      <c r="BR1063" t="s">
        <v>193</v>
      </c>
      <c r="BS1063" t="s">
        <v>193</v>
      </c>
      <c r="BT1063" t="s">
        <v>193</v>
      </c>
      <c r="BU1063" t="s">
        <v>193</v>
      </c>
      <c r="BV1063" t="s">
        <v>193</v>
      </c>
      <c r="BW1063" t="s">
        <v>209</v>
      </c>
      <c r="BX1063" t="s">
        <v>202</v>
      </c>
      <c r="BY1063" t="s">
        <v>193</v>
      </c>
      <c r="BZ1063" t="s">
        <v>553</v>
      </c>
      <c r="CA1063" t="s">
        <v>1502</v>
      </c>
      <c r="CB1063" t="s">
        <v>1503</v>
      </c>
      <c r="CC1063" t="s">
        <v>1504</v>
      </c>
      <c r="CD1063" t="s">
        <v>5750</v>
      </c>
      <c r="CE1063">
        <v>1</v>
      </c>
      <c r="CF1063">
        <v>1</v>
      </c>
      <c r="CG1063" t="s">
        <v>214</v>
      </c>
      <c r="CH1063" t="s">
        <v>215</v>
      </c>
      <c r="CI1063" t="s">
        <v>215</v>
      </c>
      <c r="CJ1063" t="s">
        <v>197</v>
      </c>
      <c r="CK1063">
        <v>1750</v>
      </c>
      <c r="CL1063" t="s">
        <v>216</v>
      </c>
      <c r="CM1063">
        <v>1</v>
      </c>
      <c r="CN1063" t="s">
        <v>334</v>
      </c>
      <c r="CO1063" t="s">
        <v>193</v>
      </c>
      <c r="CP1063" t="s">
        <v>193</v>
      </c>
      <c r="CQ1063" t="s">
        <v>193</v>
      </c>
      <c r="CR1063" t="s">
        <v>193</v>
      </c>
      <c r="CS1063" t="s">
        <v>193</v>
      </c>
      <c r="CT1063" t="s">
        <v>193</v>
      </c>
      <c r="CU1063" t="s">
        <v>193</v>
      </c>
      <c r="CV1063" t="s">
        <v>193</v>
      </c>
      <c r="CW1063" t="s">
        <v>1499</v>
      </c>
      <c r="CX1063" t="s">
        <v>217</v>
      </c>
      <c r="CY1063">
        <v>3.15</v>
      </c>
      <c r="CZ1063">
        <v>55.125</v>
      </c>
      <c r="DA1063" t="s">
        <v>206</v>
      </c>
      <c r="DB1063" t="s">
        <v>218</v>
      </c>
      <c r="DC1063" t="s">
        <v>219</v>
      </c>
      <c r="DD1063" t="s">
        <v>220</v>
      </c>
      <c r="DE1063" t="s">
        <v>30</v>
      </c>
      <c r="DF1063" t="s">
        <v>375</v>
      </c>
      <c r="DG1063" t="s">
        <v>354</v>
      </c>
      <c r="DH1063" t="s">
        <v>436</v>
      </c>
      <c r="DI1063" t="s">
        <v>1505</v>
      </c>
      <c r="DJ1063" t="s">
        <v>405</v>
      </c>
      <c r="DK1063" t="s">
        <v>342</v>
      </c>
      <c r="DL1063" t="s">
        <v>223</v>
      </c>
      <c r="DM1063" t="s">
        <v>222</v>
      </c>
      <c r="DN1063" t="s">
        <v>222</v>
      </c>
      <c r="DO1063" t="s">
        <v>343</v>
      </c>
      <c r="DP1063">
        <v>25.18</v>
      </c>
      <c r="DQ1063">
        <v>4.6379999999999999</v>
      </c>
      <c r="DR1063">
        <v>463.8</v>
      </c>
      <c r="DS1063">
        <v>-11.2</v>
      </c>
      <c r="DT1063">
        <v>25.17</v>
      </c>
      <c r="DU1063">
        <v>4.6500000000000004</v>
      </c>
      <c r="DV1063">
        <v>465</v>
      </c>
      <c r="DW1063">
        <v>-10</v>
      </c>
      <c r="DX1063">
        <v>25.21</v>
      </c>
      <c r="DY1063">
        <v>4.6230000000000002</v>
      </c>
      <c r="DZ1063">
        <v>462.3</v>
      </c>
      <c r="EA1063">
        <v>-12.7</v>
      </c>
      <c r="EB1063">
        <v>25.18</v>
      </c>
      <c r="EC1063">
        <v>4.6529999999999996</v>
      </c>
      <c r="ED1063">
        <v>465.3</v>
      </c>
      <c r="EE1063">
        <v>-9.6999999999999993</v>
      </c>
      <c r="EF1063">
        <v>25</v>
      </c>
      <c r="EG1063">
        <v>4.7709999999999999</v>
      </c>
      <c r="EH1063">
        <v>477.1</v>
      </c>
      <c r="EI1063">
        <v>2.1</v>
      </c>
      <c r="EJ1063">
        <v>24.91</v>
      </c>
      <c r="EK1063">
        <v>4.7889999999999997</v>
      </c>
      <c r="EL1063">
        <v>478.9</v>
      </c>
      <c r="EM1063">
        <v>3.9</v>
      </c>
      <c r="EN1063">
        <v>24.98</v>
      </c>
      <c r="EO1063">
        <v>4.7770000000000001</v>
      </c>
      <c r="EP1063">
        <v>477.7</v>
      </c>
      <c r="EQ1063">
        <v>2.7</v>
      </c>
      <c r="ER1063">
        <v>24.7</v>
      </c>
      <c r="ES1063">
        <v>4.8319999999999999</v>
      </c>
      <c r="ET1063">
        <v>483.2</v>
      </c>
      <c r="EU1063">
        <v>8.1999999999999993</v>
      </c>
      <c r="EV1063">
        <v>24.38</v>
      </c>
      <c r="EW1063">
        <v>4.8959999999999999</v>
      </c>
      <c r="EX1063">
        <v>489.6</v>
      </c>
      <c r="EY1063">
        <v>14.6</v>
      </c>
      <c r="EZ1063">
        <v>24.67</v>
      </c>
      <c r="FA1063">
        <v>4.8410000000000002</v>
      </c>
      <c r="FB1063">
        <v>484.1</v>
      </c>
      <c r="FC1063">
        <v>9.1</v>
      </c>
      <c r="FD1063">
        <v>24.96</v>
      </c>
      <c r="FE1063">
        <v>4.7850000000000001</v>
      </c>
      <c r="FF1063">
        <v>478.5</v>
      </c>
      <c r="FG1063">
        <v>3.5</v>
      </c>
      <c r="FH1063">
        <v>13.74</v>
      </c>
      <c r="FI1063">
        <v>-9.31</v>
      </c>
      <c r="FJ1063">
        <v>69.44</v>
      </c>
      <c r="FK1063">
        <v>0.67</v>
      </c>
      <c r="FL1063">
        <v>43.81</v>
      </c>
      <c r="FM1063">
        <v>-2.33</v>
      </c>
      <c r="FN1063">
        <v>1.4437</v>
      </c>
      <c r="FO1063">
        <v>4.2500000000000003E-2</v>
      </c>
      <c r="FP1063">
        <v>1.4205000000000001</v>
      </c>
      <c r="FQ1063">
        <v>-1.1666000000000001</v>
      </c>
      <c r="FR1063">
        <v>1.4502999999999999</v>
      </c>
      <c r="FS1063">
        <v>-0.87580000000000002</v>
      </c>
      <c r="FT1063">
        <v>1.6333</v>
      </c>
      <c r="FU1063">
        <v>-1.0595000000000001</v>
      </c>
      <c r="FV1063">
        <v>2.089</v>
      </c>
      <c r="FW1063">
        <v>-2.3148</v>
      </c>
      <c r="FX1063" t="s">
        <v>1506</v>
      </c>
      <c r="FY1063">
        <v>469965.2</v>
      </c>
    </row>
    <row r="1064" spans="1:181" x14ac:dyDescent="0.35">
      <c r="A1064">
        <v>1067</v>
      </c>
      <c r="B1064" t="s">
        <v>5761</v>
      </c>
      <c r="C1064" t="s">
        <v>5748</v>
      </c>
      <c r="D1064" t="s">
        <v>602</v>
      </c>
      <c r="E1064" t="s">
        <v>249</v>
      </c>
      <c r="F1064" t="s">
        <v>316</v>
      </c>
      <c r="G1064" t="s">
        <v>193</v>
      </c>
      <c r="H1064" t="s">
        <v>316</v>
      </c>
      <c r="I1064" t="s">
        <v>193</v>
      </c>
      <c r="J1064" t="s">
        <v>316</v>
      </c>
      <c r="K1064" t="s">
        <v>193</v>
      </c>
      <c r="L1064" t="s">
        <v>588</v>
      </c>
      <c r="M1064" t="s">
        <v>193</v>
      </c>
      <c r="N1064" t="s">
        <v>196</v>
      </c>
      <c r="O1064" t="s">
        <v>197</v>
      </c>
      <c r="P1064" t="s">
        <v>198</v>
      </c>
      <c r="Q1064">
        <v>200</v>
      </c>
      <c r="R1064" t="s">
        <v>198</v>
      </c>
      <c r="S1064">
        <v>200</v>
      </c>
      <c r="T1064">
        <v>1.7</v>
      </c>
      <c r="U1064">
        <v>1</v>
      </c>
      <c r="V1064" t="s">
        <v>199</v>
      </c>
      <c r="W1064" t="s">
        <v>373</v>
      </c>
      <c r="X1064" t="s">
        <v>193</v>
      </c>
      <c r="Y1064" t="s">
        <v>193</v>
      </c>
      <c r="Z1064" t="s">
        <v>5762</v>
      </c>
      <c r="AA1064" t="s">
        <v>374</v>
      </c>
      <c r="AB1064">
        <v>40</v>
      </c>
      <c r="AD1064" t="s">
        <v>193</v>
      </c>
      <c r="AE1064" t="s">
        <v>374</v>
      </c>
      <c r="AF1064" t="s">
        <v>193</v>
      </c>
      <c r="AG1064">
        <v>0</v>
      </c>
      <c r="AH1064">
        <v>0</v>
      </c>
      <c r="AI1064">
        <v>0</v>
      </c>
      <c r="AJ1064" t="s">
        <v>193</v>
      </c>
      <c r="AK1064" t="s">
        <v>193</v>
      </c>
      <c r="AM1064" t="s">
        <v>299</v>
      </c>
      <c r="AN1064">
        <v>-40</v>
      </c>
      <c r="AO1064" t="s">
        <v>193</v>
      </c>
      <c r="AP1064" t="s">
        <v>299</v>
      </c>
      <c r="AQ1064">
        <v>0</v>
      </c>
      <c r="AR1064">
        <v>100</v>
      </c>
      <c r="AS1064" t="s">
        <v>202</v>
      </c>
      <c r="AT1064" t="s">
        <v>290</v>
      </c>
      <c r="AU1064" t="s">
        <v>204</v>
      </c>
      <c r="AV1064" t="s">
        <v>854</v>
      </c>
      <c r="AW1064">
        <v>1</v>
      </c>
      <c r="AX1064">
        <v>1</v>
      </c>
      <c r="AY1064" t="s">
        <v>193</v>
      </c>
      <c r="AZ1064" t="s">
        <v>193</v>
      </c>
      <c r="BA1064" t="s">
        <v>206</v>
      </c>
      <c r="BB1064" t="s">
        <v>206</v>
      </c>
      <c r="BC1064" t="s">
        <v>206</v>
      </c>
      <c r="BD1064" t="s">
        <v>206</v>
      </c>
      <c r="BE1064" t="s">
        <v>206</v>
      </c>
      <c r="BF1064" t="s">
        <v>206</v>
      </c>
      <c r="BG1064" t="s">
        <v>207</v>
      </c>
      <c r="BH1064" t="s">
        <v>193</v>
      </c>
      <c r="BI1064">
        <v>1000</v>
      </c>
      <c r="BK1064" t="s">
        <v>206</v>
      </c>
      <c r="BL1064" t="s">
        <v>208</v>
      </c>
      <c r="BM1064" t="s">
        <v>193</v>
      </c>
      <c r="BN1064" t="s">
        <v>193</v>
      </c>
      <c r="BO1064" t="s">
        <v>193</v>
      </c>
      <c r="BP1064" t="s">
        <v>193</v>
      </c>
      <c r="BQ1064" t="s">
        <v>193</v>
      </c>
      <c r="BR1064" t="s">
        <v>193</v>
      </c>
      <c r="BS1064" t="s">
        <v>193</v>
      </c>
      <c r="BT1064" t="s">
        <v>193</v>
      </c>
      <c r="BU1064" t="s">
        <v>193</v>
      </c>
      <c r="BV1064" t="s">
        <v>208</v>
      </c>
      <c r="BW1064" t="s">
        <v>589</v>
      </c>
      <c r="BX1064" t="s">
        <v>197</v>
      </c>
      <c r="BY1064" t="s">
        <v>193</v>
      </c>
      <c r="BZ1064" t="s">
        <v>292</v>
      </c>
      <c r="CA1064" t="s">
        <v>293</v>
      </c>
      <c r="CB1064" t="s">
        <v>1507</v>
      </c>
      <c r="CC1064" t="s">
        <v>1508</v>
      </c>
      <c r="CD1064" t="s">
        <v>5750</v>
      </c>
      <c r="CE1064">
        <v>1</v>
      </c>
      <c r="CF1064">
        <v>1</v>
      </c>
      <c r="CG1064" t="s">
        <v>214</v>
      </c>
      <c r="CH1064" t="s">
        <v>215</v>
      </c>
      <c r="CI1064" t="s">
        <v>215</v>
      </c>
      <c r="CJ1064" t="s">
        <v>197</v>
      </c>
      <c r="CK1064">
        <v>200</v>
      </c>
      <c r="CL1064" t="s">
        <v>216</v>
      </c>
      <c r="CM1064">
        <v>1</v>
      </c>
      <c r="CN1064" t="s">
        <v>199</v>
      </c>
      <c r="CO1064" t="s">
        <v>193</v>
      </c>
      <c r="CP1064" t="s">
        <v>193</v>
      </c>
      <c r="CQ1064" t="s">
        <v>193</v>
      </c>
      <c r="CR1064" t="s">
        <v>193</v>
      </c>
      <c r="CS1064" t="s">
        <v>193</v>
      </c>
      <c r="CT1064" t="s">
        <v>193</v>
      </c>
      <c r="CU1064" t="s">
        <v>193</v>
      </c>
      <c r="CV1064" t="s">
        <v>193</v>
      </c>
      <c r="CW1064" t="s">
        <v>602</v>
      </c>
      <c r="CX1064" t="s">
        <v>310</v>
      </c>
      <c r="CY1064" t="s">
        <v>299</v>
      </c>
      <c r="CZ1064" t="s">
        <v>193</v>
      </c>
      <c r="DA1064" t="s">
        <v>206</v>
      </c>
      <c r="DB1064" t="s">
        <v>193</v>
      </c>
      <c r="DC1064" t="s">
        <v>193</v>
      </c>
      <c r="DD1064" t="s">
        <v>193</v>
      </c>
      <c r="DE1064" t="s">
        <v>193</v>
      </c>
      <c r="DF1064" t="s">
        <v>193</v>
      </c>
      <c r="DG1064" t="s">
        <v>193</v>
      </c>
      <c r="DH1064" t="s">
        <v>193</v>
      </c>
      <c r="DI1064" t="s">
        <v>193</v>
      </c>
      <c r="DJ1064" t="s">
        <v>193</v>
      </c>
      <c r="DK1064" t="s">
        <v>193</v>
      </c>
      <c r="DL1064" t="s">
        <v>222</v>
      </c>
      <c r="DM1064" t="s">
        <v>223</v>
      </c>
      <c r="DN1064" t="s">
        <v>222</v>
      </c>
      <c r="DO1064" t="s">
        <v>343</v>
      </c>
      <c r="DP1064">
        <v>99.930999999999997</v>
      </c>
      <c r="DQ1064">
        <v>2.0099999999999998</v>
      </c>
      <c r="DR1064">
        <v>42.999997569999998</v>
      </c>
      <c r="DS1064">
        <v>2.999997569</v>
      </c>
      <c r="DT1064">
        <v>99.930999999999997</v>
      </c>
      <c r="DU1064">
        <v>2.0099999999999998</v>
      </c>
      <c r="DV1064">
        <v>43.999997669999999</v>
      </c>
      <c r="DW1064">
        <v>3.9999976679999998</v>
      </c>
      <c r="DX1064">
        <v>99.93</v>
      </c>
      <c r="DY1064">
        <v>2.0209999999999999</v>
      </c>
      <c r="DZ1064">
        <v>45.09999767</v>
      </c>
      <c r="EA1064">
        <v>5.0999976660000002</v>
      </c>
      <c r="EB1064">
        <v>99.93</v>
      </c>
      <c r="EC1064">
        <v>2.0409999999999999</v>
      </c>
      <c r="ED1064">
        <v>47.099997649999999</v>
      </c>
      <c r="EE1064">
        <v>7.099997653</v>
      </c>
      <c r="EF1064">
        <v>99.896000000000001</v>
      </c>
      <c r="EG1064">
        <v>2.0510000000000002</v>
      </c>
      <c r="EH1064">
        <v>47.099997600000002</v>
      </c>
      <c r="EI1064">
        <v>7.0999975969999998</v>
      </c>
      <c r="EJ1064">
        <v>99.89</v>
      </c>
      <c r="EK1064">
        <v>2.0649999999999999</v>
      </c>
      <c r="EL1064">
        <v>46.499997479999998</v>
      </c>
      <c r="EM1064">
        <v>6.4999974749999998</v>
      </c>
      <c r="EN1064">
        <v>99.795000000000002</v>
      </c>
      <c r="EO1064">
        <v>2.1</v>
      </c>
      <c r="EP1064">
        <v>50.999997540000003</v>
      </c>
      <c r="EQ1064">
        <v>10.999997540000001</v>
      </c>
      <c r="ER1064">
        <v>99.8</v>
      </c>
      <c r="ES1064">
        <v>2.0979999999999999</v>
      </c>
      <c r="ET1064">
        <v>49.799997490000003</v>
      </c>
      <c r="EU1064">
        <v>9.7999974929999993</v>
      </c>
      <c r="EV1064">
        <v>99.77</v>
      </c>
      <c r="EW1064">
        <v>2.1259999999999999</v>
      </c>
      <c r="EX1064">
        <v>54.599997610000003</v>
      </c>
      <c r="EY1064">
        <v>14.599997610000001</v>
      </c>
      <c r="EZ1064">
        <v>99.712999999999994</v>
      </c>
      <c r="FA1064">
        <v>2.15</v>
      </c>
      <c r="FB1064">
        <v>56.999997610000001</v>
      </c>
      <c r="FC1064">
        <v>16.999997610000001</v>
      </c>
      <c r="FD1064">
        <v>99.480999999999995</v>
      </c>
      <c r="FE1064">
        <v>2.2879999999999998</v>
      </c>
      <c r="FF1064">
        <v>69.799997559999994</v>
      </c>
      <c r="FG1064">
        <v>29.799997560000001</v>
      </c>
      <c r="FH1064">
        <v>13.74</v>
      </c>
      <c r="FI1064">
        <v>-9.31</v>
      </c>
      <c r="FJ1064">
        <v>69.44</v>
      </c>
      <c r="FK1064">
        <v>0.67</v>
      </c>
      <c r="FL1064">
        <v>43.81</v>
      </c>
      <c r="FM1064">
        <v>-2.33</v>
      </c>
      <c r="FN1064">
        <v>1.4437</v>
      </c>
      <c r="FO1064">
        <v>4.2500000000000003E-2</v>
      </c>
      <c r="FP1064">
        <v>1.4205000000000001</v>
      </c>
      <c r="FQ1064">
        <v>-1.1666000000000001</v>
      </c>
      <c r="FR1064">
        <v>1.4502999999999999</v>
      </c>
      <c r="FS1064">
        <v>-0.87580000000000002</v>
      </c>
      <c r="FT1064">
        <v>1.6333</v>
      </c>
      <c r="FU1064">
        <v>-1.0595000000000001</v>
      </c>
      <c r="FV1064">
        <v>2.089</v>
      </c>
      <c r="FW1064">
        <v>-2.3148</v>
      </c>
      <c r="FX1064" t="s">
        <v>833</v>
      </c>
      <c r="FY1064" t="s">
        <v>252</v>
      </c>
    </row>
    <row r="1065" spans="1:181" x14ac:dyDescent="0.35">
      <c r="A1065">
        <v>1068</v>
      </c>
      <c r="B1065" t="s">
        <v>5761</v>
      </c>
      <c r="C1065" t="s">
        <v>5748</v>
      </c>
      <c r="D1065" t="s">
        <v>665</v>
      </c>
      <c r="E1065" t="s">
        <v>894</v>
      </c>
      <c r="F1065" t="s">
        <v>316</v>
      </c>
      <c r="G1065" t="s">
        <v>193</v>
      </c>
      <c r="H1065" t="s">
        <v>316</v>
      </c>
      <c r="I1065" t="s">
        <v>193</v>
      </c>
      <c r="J1065" t="s">
        <v>316</v>
      </c>
      <c r="K1065" t="s">
        <v>193</v>
      </c>
      <c r="L1065" t="s">
        <v>588</v>
      </c>
      <c r="M1065" t="s">
        <v>193</v>
      </c>
      <c r="N1065" t="s">
        <v>196</v>
      </c>
      <c r="O1065" t="s">
        <v>193</v>
      </c>
      <c r="P1065" t="s">
        <v>198</v>
      </c>
      <c r="Q1065">
        <v>330</v>
      </c>
      <c r="R1065" t="s">
        <v>198</v>
      </c>
      <c r="S1065">
        <v>330</v>
      </c>
      <c r="T1065">
        <v>2</v>
      </c>
      <c r="U1065">
        <v>1</v>
      </c>
      <c r="V1065" t="s">
        <v>199</v>
      </c>
      <c r="W1065" t="s">
        <v>373</v>
      </c>
      <c r="X1065" t="s">
        <v>193</v>
      </c>
      <c r="Y1065" t="s">
        <v>193</v>
      </c>
      <c r="Z1065" t="s">
        <v>5749</v>
      </c>
      <c r="AA1065" t="s">
        <v>392</v>
      </c>
      <c r="AB1065">
        <v>20</v>
      </c>
      <c r="AC1065">
        <v>0</v>
      </c>
      <c r="AD1065" t="s">
        <v>193</v>
      </c>
      <c r="AE1065" t="s">
        <v>393</v>
      </c>
      <c r="AF1065" t="s">
        <v>193</v>
      </c>
      <c r="AG1065">
        <v>0</v>
      </c>
      <c r="AH1065">
        <v>0</v>
      </c>
      <c r="AI1065">
        <v>0</v>
      </c>
      <c r="AJ1065" t="s">
        <v>193</v>
      </c>
      <c r="AK1065" t="s">
        <v>193</v>
      </c>
      <c r="AL1065">
        <v>0</v>
      </c>
      <c r="AM1065" t="s">
        <v>299</v>
      </c>
      <c r="AN1065">
        <v>-20</v>
      </c>
      <c r="AO1065" t="s">
        <v>193</v>
      </c>
      <c r="AP1065" t="s">
        <v>299</v>
      </c>
      <c r="AQ1065">
        <v>0</v>
      </c>
      <c r="AR1065">
        <v>100</v>
      </c>
      <c r="AS1065" t="s">
        <v>202</v>
      </c>
      <c r="AT1065" t="s">
        <v>290</v>
      </c>
      <c r="AU1065" t="s">
        <v>204</v>
      </c>
      <c r="AV1065" t="s">
        <v>265</v>
      </c>
      <c r="AW1065">
        <v>3</v>
      </c>
      <c r="AX1065" t="s">
        <v>193</v>
      </c>
      <c r="AY1065" t="s">
        <v>193</v>
      </c>
      <c r="AZ1065" t="s">
        <v>193</v>
      </c>
      <c r="BA1065" t="s">
        <v>206</v>
      </c>
      <c r="BB1065" t="s">
        <v>206</v>
      </c>
      <c r="BC1065" t="s">
        <v>206</v>
      </c>
      <c r="BD1065" t="s">
        <v>206</v>
      </c>
      <c r="BE1065" t="s">
        <v>206</v>
      </c>
      <c r="BF1065" t="s">
        <v>206</v>
      </c>
      <c r="BG1065" t="s">
        <v>207</v>
      </c>
      <c r="BH1065" t="s">
        <v>193</v>
      </c>
      <c r="BI1065">
        <v>1000</v>
      </c>
      <c r="BK1065" t="s">
        <v>206</v>
      </c>
      <c r="BL1065" t="s">
        <v>220</v>
      </c>
      <c r="BM1065" t="s">
        <v>469</v>
      </c>
      <c r="BN1065" t="s">
        <v>240</v>
      </c>
      <c r="BO1065" t="s">
        <v>193</v>
      </c>
      <c r="BP1065" t="s">
        <v>193</v>
      </c>
      <c r="BQ1065" t="s">
        <v>193</v>
      </c>
      <c r="BR1065" t="s">
        <v>193</v>
      </c>
      <c r="BS1065" t="s">
        <v>193</v>
      </c>
      <c r="BT1065" t="s">
        <v>193</v>
      </c>
      <c r="BU1065" t="s">
        <v>193</v>
      </c>
      <c r="BV1065" t="s">
        <v>193</v>
      </c>
      <c r="BW1065" t="s">
        <v>589</v>
      </c>
      <c r="BX1065" t="s">
        <v>197</v>
      </c>
      <c r="BY1065" t="s">
        <v>193</v>
      </c>
      <c r="BZ1065" t="s">
        <v>292</v>
      </c>
      <c r="CA1065" t="s">
        <v>293</v>
      </c>
      <c r="CB1065" t="s">
        <v>1509</v>
      </c>
      <c r="CC1065" t="s">
        <v>1510</v>
      </c>
      <c r="CD1065" t="s">
        <v>5750</v>
      </c>
      <c r="CE1065">
        <v>1</v>
      </c>
      <c r="CF1065">
        <v>1</v>
      </c>
      <c r="CG1065" t="s">
        <v>214</v>
      </c>
      <c r="CH1065" t="s">
        <v>215</v>
      </c>
      <c r="CI1065" t="s">
        <v>215</v>
      </c>
      <c r="CJ1065" t="s">
        <v>197</v>
      </c>
      <c r="CK1065">
        <v>330</v>
      </c>
      <c r="CL1065" t="s">
        <v>216</v>
      </c>
      <c r="CM1065">
        <v>1</v>
      </c>
      <c r="CN1065" t="s">
        <v>199</v>
      </c>
      <c r="CO1065" t="s">
        <v>193</v>
      </c>
      <c r="CP1065" t="s">
        <v>193</v>
      </c>
      <c r="CQ1065" t="s">
        <v>193</v>
      </c>
      <c r="CR1065" t="s">
        <v>193</v>
      </c>
      <c r="CS1065" t="s">
        <v>193</v>
      </c>
      <c r="CT1065" t="s">
        <v>193</v>
      </c>
      <c r="CU1065" t="s">
        <v>193</v>
      </c>
      <c r="CV1065" t="s">
        <v>193</v>
      </c>
      <c r="CW1065" t="s">
        <v>665</v>
      </c>
      <c r="CX1065" t="s">
        <v>217</v>
      </c>
      <c r="CY1065" t="s">
        <v>299</v>
      </c>
      <c r="CZ1065" t="s">
        <v>193</v>
      </c>
      <c r="DA1065" t="s">
        <v>206</v>
      </c>
      <c r="DB1065" t="s">
        <v>193</v>
      </c>
      <c r="DC1065" t="s">
        <v>193</v>
      </c>
      <c r="DD1065" t="s">
        <v>193</v>
      </c>
      <c r="DE1065" t="s">
        <v>193</v>
      </c>
      <c r="DF1065" t="s">
        <v>193</v>
      </c>
      <c r="DG1065" t="s">
        <v>193</v>
      </c>
      <c r="DH1065" t="s">
        <v>193</v>
      </c>
      <c r="DI1065" t="s">
        <v>193</v>
      </c>
      <c r="DJ1065" t="s">
        <v>193</v>
      </c>
      <c r="DK1065" t="s">
        <v>193</v>
      </c>
      <c r="DL1065" t="s">
        <v>222</v>
      </c>
      <c r="DM1065" t="s">
        <v>223</v>
      </c>
      <c r="DN1065" t="s">
        <v>222</v>
      </c>
      <c r="DO1065" t="s">
        <v>343</v>
      </c>
      <c r="DP1065">
        <v>99.944999999999993</v>
      </c>
      <c r="DQ1065">
        <v>1.9219999999999999</v>
      </c>
      <c r="DR1065">
        <v>21.82499563</v>
      </c>
      <c r="DS1065">
        <v>1.8249956329999999</v>
      </c>
      <c r="DT1065">
        <v>99.944999999999993</v>
      </c>
      <c r="DU1065">
        <v>1.9219999999999999</v>
      </c>
      <c r="DV1065">
        <v>23.036995770000001</v>
      </c>
      <c r="DW1065">
        <v>3.036995772</v>
      </c>
      <c r="DX1065">
        <v>99.944000000000003</v>
      </c>
      <c r="DY1065">
        <v>1.925</v>
      </c>
      <c r="DZ1065">
        <v>23.336995779999999</v>
      </c>
      <c r="EA1065">
        <v>3.3369957769999998</v>
      </c>
      <c r="EB1065">
        <v>99.942999999999998</v>
      </c>
      <c r="EC1065">
        <v>1.9259999999999999</v>
      </c>
      <c r="ED1065">
        <v>23.424995790000001</v>
      </c>
      <c r="EE1065">
        <v>3.424995794</v>
      </c>
      <c r="EF1065">
        <v>99.863</v>
      </c>
      <c r="EG1065">
        <v>1.9550000000000001</v>
      </c>
      <c r="EH1065">
        <v>26.03699563</v>
      </c>
      <c r="EI1065">
        <v>6.0369956340000002</v>
      </c>
      <c r="EJ1065">
        <v>99.87</v>
      </c>
      <c r="EK1065">
        <v>1.948</v>
      </c>
      <c r="EL1065">
        <v>25.199995690000002</v>
      </c>
      <c r="EM1065">
        <v>5.1999956879999996</v>
      </c>
      <c r="EN1065">
        <v>99.832999999999998</v>
      </c>
      <c r="EO1065">
        <v>1.9390000000000001</v>
      </c>
      <c r="EP1065">
        <v>25.624995890000001</v>
      </c>
      <c r="EQ1065">
        <v>5.6249958859999998</v>
      </c>
      <c r="ER1065">
        <v>99.832999999999998</v>
      </c>
      <c r="ES1065">
        <v>1.931</v>
      </c>
      <c r="ET1065">
        <v>25.174995970000001</v>
      </c>
      <c r="EU1065">
        <v>5.1749959710000004</v>
      </c>
      <c r="EV1065">
        <v>99.825999999999993</v>
      </c>
      <c r="EW1065">
        <v>1.9119999999999999</v>
      </c>
      <c r="EX1065">
        <v>26.536996269999999</v>
      </c>
      <c r="EY1065">
        <v>6.5369962739999998</v>
      </c>
      <c r="EZ1065">
        <v>99.822000000000003</v>
      </c>
      <c r="FA1065">
        <v>1.8839999999999999</v>
      </c>
      <c r="FB1065">
        <v>24.636996480000001</v>
      </c>
      <c r="FC1065">
        <v>4.6369964770000003</v>
      </c>
      <c r="FD1065">
        <v>99.762</v>
      </c>
      <c r="FE1065">
        <v>1.8080000000000001</v>
      </c>
      <c r="FF1065">
        <v>19.474996969999999</v>
      </c>
      <c r="FG1065">
        <v>-0.52500303199999998</v>
      </c>
      <c r="FH1065">
        <v>13.74</v>
      </c>
      <c r="FI1065">
        <v>-9.31</v>
      </c>
      <c r="FJ1065">
        <v>69.44</v>
      </c>
      <c r="FK1065">
        <v>0.67</v>
      </c>
      <c r="FL1065">
        <v>43.81</v>
      </c>
      <c r="FM1065">
        <v>-2.33</v>
      </c>
      <c r="FN1065">
        <v>1.4437</v>
      </c>
      <c r="FO1065">
        <v>4.2500000000000003E-2</v>
      </c>
      <c r="FP1065">
        <v>1.4205000000000001</v>
      </c>
      <c r="FQ1065">
        <v>-1.1666000000000001</v>
      </c>
      <c r="FR1065">
        <v>1.4502999999999999</v>
      </c>
      <c r="FS1065">
        <v>-0.87580000000000002</v>
      </c>
      <c r="FT1065">
        <v>1.6333</v>
      </c>
      <c r="FU1065">
        <v>-1.0595000000000001</v>
      </c>
      <c r="FV1065">
        <v>2.089</v>
      </c>
      <c r="FW1065">
        <v>-2.3148</v>
      </c>
      <c r="FX1065" t="s">
        <v>670</v>
      </c>
      <c r="FY1065" t="s">
        <v>252</v>
      </c>
    </row>
    <row r="1066" spans="1:181" x14ac:dyDescent="0.35">
      <c r="A1066">
        <v>1069</v>
      </c>
      <c r="B1066" t="s">
        <v>5763</v>
      </c>
      <c r="C1066" t="s">
        <v>5752</v>
      </c>
      <c r="D1066" t="s">
        <v>1461</v>
      </c>
      <c r="E1066" t="s">
        <v>1462</v>
      </c>
      <c r="F1066" t="s">
        <v>441</v>
      </c>
      <c r="G1066" t="s">
        <v>304</v>
      </c>
      <c r="H1066" t="s">
        <v>233</v>
      </c>
      <c r="I1066" t="s">
        <v>304</v>
      </c>
      <c r="J1066" t="s">
        <v>316</v>
      </c>
      <c r="K1066" t="s">
        <v>193</v>
      </c>
      <c r="L1066" t="s">
        <v>1463</v>
      </c>
      <c r="M1066">
        <v>3</v>
      </c>
      <c r="N1066" t="s">
        <v>196</v>
      </c>
      <c r="O1066" t="s">
        <v>197</v>
      </c>
      <c r="P1066" t="s">
        <v>198</v>
      </c>
      <c r="Q1066">
        <v>1000</v>
      </c>
      <c r="R1066" t="s">
        <v>198</v>
      </c>
      <c r="S1066">
        <v>500</v>
      </c>
      <c r="T1066">
        <v>10</v>
      </c>
      <c r="U1066">
        <v>2</v>
      </c>
      <c r="V1066" t="s">
        <v>199</v>
      </c>
      <c r="W1066" t="s">
        <v>200</v>
      </c>
      <c r="X1066">
        <v>2.4</v>
      </c>
      <c r="Y1066" t="s">
        <v>193</v>
      </c>
      <c r="Z1066" t="s">
        <v>5421</v>
      </c>
      <c r="AA1066" t="s">
        <v>235</v>
      </c>
      <c r="AB1066">
        <v>85</v>
      </c>
      <c r="AD1066">
        <v>-3</v>
      </c>
      <c r="AE1066" t="s">
        <v>193</v>
      </c>
      <c r="AF1066" t="s">
        <v>193</v>
      </c>
      <c r="AG1066">
        <v>105</v>
      </c>
      <c r="AH1066">
        <v>90</v>
      </c>
      <c r="AI1066">
        <v>5</v>
      </c>
      <c r="AJ1066" t="s">
        <v>193</v>
      </c>
      <c r="AK1066" t="s">
        <v>193</v>
      </c>
      <c r="AM1066">
        <v>-9</v>
      </c>
      <c r="AN1066">
        <v>20</v>
      </c>
      <c r="AO1066" t="s">
        <v>193</v>
      </c>
      <c r="AP1066">
        <v>6.6</v>
      </c>
      <c r="AQ1066">
        <v>2.44</v>
      </c>
      <c r="AR1066">
        <v>99.647000000000006</v>
      </c>
      <c r="AS1066" t="s">
        <v>202</v>
      </c>
      <c r="AT1066" t="s">
        <v>203</v>
      </c>
      <c r="AU1066" t="s">
        <v>204</v>
      </c>
      <c r="AV1066" t="s">
        <v>205</v>
      </c>
      <c r="AW1066">
        <v>8</v>
      </c>
      <c r="AX1066">
        <v>5</v>
      </c>
      <c r="AY1066">
        <v>3</v>
      </c>
      <c r="AZ1066" t="s">
        <v>193</v>
      </c>
      <c r="BA1066" t="s">
        <v>202</v>
      </c>
      <c r="BB1066" t="s">
        <v>206</v>
      </c>
      <c r="BC1066" t="s">
        <v>202</v>
      </c>
      <c r="BD1066" t="s">
        <v>202</v>
      </c>
      <c r="BE1066" t="s">
        <v>202</v>
      </c>
      <c r="BF1066" t="s">
        <v>206</v>
      </c>
      <c r="BG1066" t="s">
        <v>1464</v>
      </c>
      <c r="BH1066" t="s">
        <v>552</v>
      </c>
      <c r="BI1066">
        <v>2000</v>
      </c>
      <c r="BK1066" t="s">
        <v>206</v>
      </c>
      <c r="BL1066" t="s">
        <v>208</v>
      </c>
      <c r="BM1066" t="s">
        <v>30</v>
      </c>
      <c r="BN1066" t="s">
        <v>32</v>
      </c>
      <c r="BO1066" t="s">
        <v>493</v>
      </c>
      <c r="BP1066" t="s">
        <v>240</v>
      </c>
      <c r="BQ1066" t="s">
        <v>29</v>
      </c>
      <c r="BR1066" t="s">
        <v>31</v>
      </c>
      <c r="BS1066" t="s">
        <v>341</v>
      </c>
      <c r="BT1066" t="s">
        <v>193</v>
      </c>
      <c r="BU1066" t="s">
        <v>193</v>
      </c>
      <c r="BV1066" t="s">
        <v>208</v>
      </c>
      <c r="BW1066" t="s">
        <v>209</v>
      </c>
      <c r="BX1066" t="s">
        <v>197</v>
      </c>
      <c r="BY1066" t="s">
        <v>193</v>
      </c>
      <c r="BZ1066" t="s">
        <v>211</v>
      </c>
      <c r="CA1066" t="s">
        <v>634</v>
      </c>
      <c r="CB1066" t="s">
        <v>1465</v>
      </c>
      <c r="CC1066" t="s">
        <v>1466</v>
      </c>
      <c r="CD1066" t="s">
        <v>5750</v>
      </c>
      <c r="CE1066">
        <v>1</v>
      </c>
      <c r="CF1066">
        <v>1</v>
      </c>
      <c r="CG1066" t="s">
        <v>214</v>
      </c>
      <c r="CH1066" t="s">
        <v>215</v>
      </c>
      <c r="CI1066" t="s">
        <v>215</v>
      </c>
      <c r="CJ1066" t="s">
        <v>197</v>
      </c>
      <c r="CK1066">
        <v>500</v>
      </c>
      <c r="CL1066" t="s">
        <v>216</v>
      </c>
      <c r="CM1066">
        <v>1</v>
      </c>
      <c r="CN1066" t="s">
        <v>199</v>
      </c>
      <c r="CO1066" t="s">
        <v>193</v>
      </c>
      <c r="CP1066">
        <v>3</v>
      </c>
      <c r="CQ1066" t="s">
        <v>193</v>
      </c>
      <c r="CR1066" t="s">
        <v>193</v>
      </c>
      <c r="CS1066" t="s">
        <v>193</v>
      </c>
      <c r="CT1066" t="s">
        <v>193</v>
      </c>
      <c r="CU1066" t="s">
        <v>193</v>
      </c>
      <c r="CV1066" t="s">
        <v>193</v>
      </c>
      <c r="CW1066" t="s">
        <v>1461</v>
      </c>
      <c r="CX1066" t="s">
        <v>217</v>
      </c>
      <c r="CY1066">
        <v>0.45</v>
      </c>
      <c r="CZ1066">
        <v>2.25</v>
      </c>
      <c r="DA1066" t="s">
        <v>206</v>
      </c>
      <c r="DB1066" t="s">
        <v>193</v>
      </c>
      <c r="DC1066" t="s">
        <v>193</v>
      </c>
      <c r="DD1066" t="s">
        <v>193</v>
      </c>
      <c r="DE1066" t="s">
        <v>193</v>
      </c>
      <c r="DF1066" t="s">
        <v>193</v>
      </c>
      <c r="DG1066" t="s">
        <v>339</v>
      </c>
      <c r="DH1066" t="s">
        <v>276</v>
      </c>
      <c r="DI1066" t="s">
        <v>447</v>
      </c>
      <c r="DJ1066" t="s">
        <v>404</v>
      </c>
      <c r="DK1066" t="s">
        <v>218</v>
      </c>
      <c r="DL1066" t="s">
        <v>222</v>
      </c>
      <c r="DM1066" t="s">
        <v>222</v>
      </c>
      <c r="DN1066" t="s">
        <v>223</v>
      </c>
      <c r="DO1066" t="s">
        <v>250</v>
      </c>
      <c r="DP1066">
        <v>99.98</v>
      </c>
      <c r="DQ1066">
        <v>2.4020000000000001</v>
      </c>
      <c r="DR1066">
        <v>80.146699999999996</v>
      </c>
      <c r="DS1066">
        <v>-4.8532999999999999</v>
      </c>
      <c r="DT1066">
        <v>100.45099999999999</v>
      </c>
      <c r="DU1066">
        <v>2.3479999999999999</v>
      </c>
      <c r="DV1066">
        <v>71.468699999999998</v>
      </c>
      <c r="DW1066">
        <v>-13.5313</v>
      </c>
      <c r="DX1066">
        <v>100.45099999999999</v>
      </c>
      <c r="DY1066">
        <v>2.3479999999999999</v>
      </c>
      <c r="DZ1066">
        <v>72.6892</v>
      </c>
      <c r="EA1066">
        <v>-12.3108</v>
      </c>
      <c r="EB1066">
        <v>100.703</v>
      </c>
      <c r="EC1066">
        <v>2.319</v>
      </c>
      <c r="ED1066">
        <v>69.792500000000004</v>
      </c>
      <c r="EE1066">
        <v>-15.2075</v>
      </c>
      <c r="EF1066">
        <v>100.44799999999999</v>
      </c>
      <c r="EG1066">
        <v>2.3479999999999999</v>
      </c>
      <c r="EH1066">
        <v>75.632499999999993</v>
      </c>
      <c r="EI1066">
        <v>-9.3674999999999997</v>
      </c>
      <c r="EJ1066">
        <v>100.746</v>
      </c>
      <c r="EK1066">
        <v>2.3140000000000001</v>
      </c>
      <c r="EL1066">
        <v>74.821899999999999</v>
      </c>
      <c r="EM1066">
        <v>-10.178100000000001</v>
      </c>
      <c r="EN1066">
        <v>101.26</v>
      </c>
      <c r="EO1066">
        <v>2.2549999999999999</v>
      </c>
      <c r="EP1066">
        <v>68.409800000000004</v>
      </c>
      <c r="EQ1066">
        <v>-16.590199999999999</v>
      </c>
      <c r="ER1066">
        <v>101.73399999999999</v>
      </c>
      <c r="ES1066">
        <v>2.2010000000000001</v>
      </c>
      <c r="ET1066">
        <v>68.181399999999996</v>
      </c>
      <c r="EU1066">
        <v>-16.8186</v>
      </c>
      <c r="EV1066">
        <v>101.863</v>
      </c>
      <c r="EW1066">
        <v>2.1859999999999999</v>
      </c>
      <c r="EX1066">
        <v>71.138499999999993</v>
      </c>
      <c r="EY1066">
        <v>-13.861499999999999</v>
      </c>
      <c r="EZ1066">
        <v>101.873</v>
      </c>
      <c r="FA1066">
        <v>2.1850000000000001</v>
      </c>
      <c r="FB1066">
        <v>81.244699999999995</v>
      </c>
      <c r="FC1066">
        <v>-3.7553000000000001</v>
      </c>
      <c r="FD1066">
        <v>101.69</v>
      </c>
      <c r="FE1066">
        <v>2.206</v>
      </c>
      <c r="FF1066">
        <v>85.044200000000004</v>
      </c>
      <c r="FG1066">
        <v>4.4200000000000003E-2</v>
      </c>
      <c r="FH1066">
        <v>15.18</v>
      </c>
      <c r="FI1066">
        <v>-5.42</v>
      </c>
      <c r="FJ1066">
        <v>69.569999999999993</v>
      </c>
      <c r="FK1066">
        <v>-0.33</v>
      </c>
      <c r="FL1066">
        <v>44.834000000000003</v>
      </c>
      <c r="FM1066">
        <v>-4.7300000000000004</v>
      </c>
      <c r="FN1066">
        <v>1.4234</v>
      </c>
      <c r="FO1066">
        <v>1.0245</v>
      </c>
      <c r="FP1066">
        <v>1.3986000000000001</v>
      </c>
      <c r="FQ1066">
        <v>0.14610000000000001</v>
      </c>
      <c r="FR1066">
        <v>1.4207000000000001</v>
      </c>
      <c r="FS1066">
        <v>0.12570000000000001</v>
      </c>
      <c r="FT1066">
        <v>1.6006</v>
      </c>
      <c r="FU1066">
        <v>9.0700000000000003E-2</v>
      </c>
      <c r="FV1066">
        <v>2.0659000000000001</v>
      </c>
      <c r="FW1066">
        <v>-0.52900000000000003</v>
      </c>
      <c r="FX1066" t="s">
        <v>1467</v>
      </c>
      <c r="FY1066">
        <v>47845.584499999997</v>
      </c>
    </row>
    <row r="1067" spans="1:181" x14ac:dyDescent="0.35">
      <c r="A1067">
        <v>1070</v>
      </c>
      <c r="B1067" t="s">
        <v>5763</v>
      </c>
      <c r="C1067" t="s">
        <v>5752</v>
      </c>
      <c r="D1067" t="s">
        <v>1461</v>
      </c>
      <c r="E1067" t="s">
        <v>1462</v>
      </c>
      <c r="F1067" t="s">
        <v>441</v>
      </c>
      <c r="G1067" t="s">
        <v>304</v>
      </c>
      <c r="H1067" t="s">
        <v>233</v>
      </c>
      <c r="I1067" t="s">
        <v>304</v>
      </c>
      <c r="J1067" t="s">
        <v>316</v>
      </c>
      <c r="K1067" t="s">
        <v>193</v>
      </c>
      <c r="L1067" t="s">
        <v>1463</v>
      </c>
      <c r="M1067">
        <v>3</v>
      </c>
      <c r="N1067" t="s">
        <v>196</v>
      </c>
      <c r="O1067" t="s">
        <v>197</v>
      </c>
      <c r="P1067" t="s">
        <v>198</v>
      </c>
      <c r="Q1067">
        <v>1000</v>
      </c>
      <c r="R1067" t="s">
        <v>198</v>
      </c>
      <c r="S1067">
        <v>500</v>
      </c>
      <c r="T1067">
        <v>30</v>
      </c>
      <c r="U1067">
        <v>2</v>
      </c>
      <c r="V1067" t="s">
        <v>199</v>
      </c>
      <c r="W1067" t="s">
        <v>200</v>
      </c>
      <c r="X1067">
        <v>3.3</v>
      </c>
      <c r="Y1067" t="s">
        <v>193</v>
      </c>
      <c r="Z1067" t="s">
        <v>5733</v>
      </c>
      <c r="AA1067" t="s">
        <v>226</v>
      </c>
      <c r="AB1067">
        <v>125</v>
      </c>
      <c r="AD1067">
        <v>-1</v>
      </c>
      <c r="AE1067" t="s">
        <v>193</v>
      </c>
      <c r="AF1067" t="s">
        <v>193</v>
      </c>
      <c r="AG1067">
        <v>147.5</v>
      </c>
      <c r="AH1067">
        <v>130</v>
      </c>
      <c r="AI1067">
        <v>5</v>
      </c>
      <c r="AJ1067" t="s">
        <v>193</v>
      </c>
      <c r="AK1067" t="s">
        <v>193</v>
      </c>
      <c r="AM1067">
        <v>-5</v>
      </c>
      <c r="AN1067">
        <v>22.5</v>
      </c>
      <c r="AO1067" t="s">
        <v>193</v>
      </c>
      <c r="AP1067">
        <v>4.5</v>
      </c>
      <c r="AQ1067">
        <v>3.31</v>
      </c>
      <c r="AR1067">
        <v>99.811000000000007</v>
      </c>
      <c r="AS1067" t="s">
        <v>202</v>
      </c>
      <c r="AT1067" t="s">
        <v>203</v>
      </c>
      <c r="AU1067" t="s">
        <v>204</v>
      </c>
      <c r="AV1067" t="s">
        <v>205</v>
      </c>
      <c r="AW1067">
        <v>8</v>
      </c>
      <c r="AX1067">
        <v>5</v>
      </c>
      <c r="AY1067">
        <v>3</v>
      </c>
      <c r="AZ1067" t="s">
        <v>193</v>
      </c>
      <c r="BA1067" t="s">
        <v>202</v>
      </c>
      <c r="BB1067" t="s">
        <v>206</v>
      </c>
      <c r="BC1067" t="s">
        <v>202</v>
      </c>
      <c r="BD1067" t="s">
        <v>202</v>
      </c>
      <c r="BE1067" t="s">
        <v>202</v>
      </c>
      <c r="BF1067" t="s">
        <v>206</v>
      </c>
      <c r="BG1067" t="s">
        <v>1464</v>
      </c>
      <c r="BH1067" t="s">
        <v>552</v>
      </c>
      <c r="BI1067">
        <v>2000</v>
      </c>
      <c r="BK1067" t="s">
        <v>206</v>
      </c>
      <c r="BL1067" t="s">
        <v>208</v>
      </c>
      <c r="BM1067" t="s">
        <v>30</v>
      </c>
      <c r="BN1067" t="s">
        <v>32</v>
      </c>
      <c r="BO1067" t="s">
        <v>493</v>
      </c>
      <c r="BP1067" t="s">
        <v>240</v>
      </c>
      <c r="BQ1067" t="s">
        <v>29</v>
      </c>
      <c r="BR1067" t="s">
        <v>31</v>
      </c>
      <c r="BS1067" t="s">
        <v>341</v>
      </c>
      <c r="BT1067" t="s">
        <v>193</v>
      </c>
      <c r="BU1067" t="s">
        <v>193</v>
      </c>
      <c r="BV1067" t="s">
        <v>208</v>
      </c>
      <c r="BW1067" t="s">
        <v>209</v>
      </c>
      <c r="BX1067" t="s">
        <v>197</v>
      </c>
      <c r="BY1067" t="s">
        <v>193</v>
      </c>
      <c r="BZ1067" t="s">
        <v>211</v>
      </c>
      <c r="CA1067" t="s">
        <v>634</v>
      </c>
      <c r="CB1067" t="s">
        <v>1468</v>
      </c>
      <c r="CC1067" t="s">
        <v>1469</v>
      </c>
      <c r="CD1067" t="s">
        <v>5750</v>
      </c>
      <c r="CE1067">
        <v>1</v>
      </c>
      <c r="CF1067">
        <v>0</v>
      </c>
      <c r="CG1067" t="s">
        <v>214</v>
      </c>
      <c r="CH1067" t="s">
        <v>215</v>
      </c>
      <c r="CI1067" t="s">
        <v>215</v>
      </c>
      <c r="CJ1067" t="s">
        <v>197</v>
      </c>
      <c r="CK1067">
        <v>500</v>
      </c>
      <c r="CL1067" t="s">
        <v>216</v>
      </c>
      <c r="CM1067">
        <v>1</v>
      </c>
      <c r="CN1067" t="s">
        <v>199</v>
      </c>
      <c r="CO1067" t="s">
        <v>193</v>
      </c>
      <c r="CP1067">
        <v>6</v>
      </c>
      <c r="CQ1067" t="s">
        <v>193</v>
      </c>
      <c r="CR1067" t="s">
        <v>193</v>
      </c>
      <c r="CS1067" t="s">
        <v>193</v>
      </c>
      <c r="CT1067" t="s">
        <v>193</v>
      </c>
      <c r="CU1067" t="s">
        <v>193</v>
      </c>
      <c r="CV1067" t="s">
        <v>193</v>
      </c>
      <c r="CW1067" t="s">
        <v>1461</v>
      </c>
      <c r="CX1067" t="s">
        <v>217</v>
      </c>
      <c r="CY1067">
        <v>0.75</v>
      </c>
      <c r="CZ1067">
        <v>3.75</v>
      </c>
      <c r="DA1067" t="s">
        <v>206</v>
      </c>
      <c r="DB1067" t="s">
        <v>193</v>
      </c>
      <c r="DC1067" t="s">
        <v>193</v>
      </c>
      <c r="DD1067" t="s">
        <v>193</v>
      </c>
      <c r="DE1067" t="s">
        <v>193</v>
      </c>
      <c r="DF1067" t="s">
        <v>193</v>
      </c>
      <c r="DG1067" t="s">
        <v>339</v>
      </c>
      <c r="DH1067" t="s">
        <v>276</v>
      </c>
      <c r="DI1067" t="s">
        <v>447</v>
      </c>
      <c r="DJ1067" t="s">
        <v>404</v>
      </c>
      <c r="DK1067" t="s">
        <v>218</v>
      </c>
      <c r="DL1067" t="s">
        <v>222</v>
      </c>
      <c r="DM1067" t="s">
        <v>222</v>
      </c>
      <c r="DN1067" t="s">
        <v>223</v>
      </c>
      <c r="DO1067" t="s">
        <v>229</v>
      </c>
      <c r="DP1067">
        <v>100.212</v>
      </c>
      <c r="DQ1067">
        <v>3.2890000000000001</v>
      </c>
      <c r="DR1067">
        <v>122.0795</v>
      </c>
      <c r="DS1067">
        <v>-2.9205000000000001</v>
      </c>
      <c r="DT1067">
        <v>100.816</v>
      </c>
      <c r="DU1067">
        <v>3.2570000000000001</v>
      </c>
      <c r="DV1067">
        <v>116.446</v>
      </c>
      <c r="DW1067">
        <v>-8.5540000000000003</v>
      </c>
      <c r="DX1067">
        <v>100.816</v>
      </c>
      <c r="DY1067">
        <v>3.2570000000000001</v>
      </c>
      <c r="DZ1067">
        <v>118.3291</v>
      </c>
      <c r="EA1067">
        <v>-6.6708999999999996</v>
      </c>
      <c r="EB1067">
        <v>100.816</v>
      </c>
      <c r="EC1067">
        <v>3.2570000000000001</v>
      </c>
      <c r="ED1067">
        <v>118.3304</v>
      </c>
      <c r="EE1067">
        <v>-6.6696</v>
      </c>
      <c r="EF1067">
        <v>100.98099999999999</v>
      </c>
      <c r="EG1067">
        <v>3.2480000000000002</v>
      </c>
      <c r="EH1067">
        <v>120.8888</v>
      </c>
      <c r="EI1067">
        <v>-4.1112000000000002</v>
      </c>
      <c r="EJ1067">
        <v>100.867</v>
      </c>
      <c r="EK1067">
        <v>3.254</v>
      </c>
      <c r="EL1067">
        <v>124.2333</v>
      </c>
      <c r="EM1067">
        <v>-0.76670000000000005</v>
      </c>
      <c r="EN1067">
        <v>101.898</v>
      </c>
      <c r="EO1067">
        <v>3.2</v>
      </c>
      <c r="EP1067">
        <v>118.49290000000001</v>
      </c>
      <c r="EQ1067">
        <v>-6.5071000000000003</v>
      </c>
      <c r="ER1067">
        <v>101.961</v>
      </c>
      <c r="ES1067">
        <v>3.1970000000000001</v>
      </c>
      <c r="ET1067">
        <v>123.6309</v>
      </c>
      <c r="EU1067">
        <v>-1.3691</v>
      </c>
      <c r="EV1067">
        <v>102.283</v>
      </c>
      <c r="EW1067">
        <v>3.18</v>
      </c>
      <c r="EX1067">
        <v>126.4903</v>
      </c>
      <c r="EY1067">
        <v>1.4903</v>
      </c>
      <c r="EZ1067">
        <v>101.514</v>
      </c>
      <c r="FA1067">
        <v>3.22</v>
      </c>
      <c r="FB1067">
        <v>138.53370000000001</v>
      </c>
      <c r="FC1067">
        <v>13.5337</v>
      </c>
      <c r="FD1067">
        <v>100.961</v>
      </c>
      <c r="FE1067">
        <v>3.2490000000000001</v>
      </c>
      <c r="FF1067">
        <v>142.34819999999999</v>
      </c>
      <c r="FG1067">
        <v>17.348199999999999</v>
      </c>
      <c r="FH1067">
        <v>15.18</v>
      </c>
      <c r="FI1067">
        <v>-5.42</v>
      </c>
      <c r="FJ1067">
        <v>69.569999999999993</v>
      </c>
      <c r="FK1067">
        <v>-0.33</v>
      </c>
      <c r="FL1067">
        <v>44.834000000000003</v>
      </c>
      <c r="FM1067">
        <v>-4.7300000000000004</v>
      </c>
      <c r="FN1067">
        <v>1.4234</v>
      </c>
      <c r="FO1067">
        <v>1.0245</v>
      </c>
      <c r="FP1067">
        <v>1.3986000000000001</v>
      </c>
      <c r="FQ1067">
        <v>0.14610000000000001</v>
      </c>
      <c r="FR1067">
        <v>1.4207000000000001</v>
      </c>
      <c r="FS1067">
        <v>0.12570000000000001</v>
      </c>
      <c r="FT1067">
        <v>1.6006</v>
      </c>
      <c r="FU1067">
        <v>9.0700000000000003E-2</v>
      </c>
      <c r="FV1067">
        <v>2.0659000000000001</v>
      </c>
      <c r="FW1067">
        <v>-0.52900000000000003</v>
      </c>
      <c r="FX1067" t="s">
        <v>1467</v>
      </c>
      <c r="FY1067">
        <v>47845.584499999997</v>
      </c>
    </row>
    <row r="1068" spans="1:181" x14ac:dyDescent="0.35">
      <c r="A1068">
        <v>1071</v>
      </c>
      <c r="B1068" t="s">
        <v>5763</v>
      </c>
      <c r="C1068" t="s">
        <v>5715</v>
      </c>
      <c r="D1068" t="s">
        <v>1470</v>
      </c>
      <c r="E1068" t="s">
        <v>1471</v>
      </c>
      <c r="F1068" t="s">
        <v>330</v>
      </c>
      <c r="G1068" t="s">
        <v>304</v>
      </c>
      <c r="H1068" t="s">
        <v>262</v>
      </c>
      <c r="I1068" t="s">
        <v>304</v>
      </c>
      <c r="J1068" t="s">
        <v>261</v>
      </c>
      <c r="K1068" t="s">
        <v>304</v>
      </c>
      <c r="L1068" t="s">
        <v>332</v>
      </c>
      <c r="M1068">
        <v>6</v>
      </c>
      <c r="N1068" t="s">
        <v>196</v>
      </c>
      <c r="O1068" t="s">
        <v>197</v>
      </c>
      <c r="P1068" t="s">
        <v>198</v>
      </c>
      <c r="Q1068">
        <v>300</v>
      </c>
      <c r="R1068" t="s">
        <v>198</v>
      </c>
      <c r="S1068">
        <v>300</v>
      </c>
      <c r="T1068">
        <v>10</v>
      </c>
      <c r="U1068">
        <v>1</v>
      </c>
      <c r="V1068" t="s">
        <v>199</v>
      </c>
      <c r="W1068" t="s">
        <v>200</v>
      </c>
      <c r="X1068">
        <v>3.1</v>
      </c>
      <c r="Y1068" t="s">
        <v>193</v>
      </c>
      <c r="Z1068" t="s">
        <v>5401</v>
      </c>
      <c r="AA1068" t="s">
        <v>235</v>
      </c>
      <c r="AB1068">
        <v>155</v>
      </c>
      <c r="AD1068">
        <v>-10</v>
      </c>
      <c r="AE1068" t="s">
        <v>193</v>
      </c>
      <c r="AF1068" t="s">
        <v>193</v>
      </c>
      <c r="AG1068">
        <v>185</v>
      </c>
      <c r="AH1068">
        <v>0</v>
      </c>
      <c r="AI1068">
        <v>0</v>
      </c>
      <c r="AJ1068" t="s">
        <v>193</v>
      </c>
      <c r="AK1068" t="s">
        <v>193</v>
      </c>
      <c r="AM1068">
        <v>-3</v>
      </c>
      <c r="AN1068">
        <v>30</v>
      </c>
      <c r="AO1068" t="s">
        <v>193</v>
      </c>
      <c r="AP1068" t="s">
        <v>299</v>
      </c>
      <c r="AQ1068">
        <v>3.1440000000000001</v>
      </c>
      <c r="AR1068">
        <v>99.623999999999995</v>
      </c>
      <c r="AS1068" t="s">
        <v>202</v>
      </c>
      <c r="AT1068" t="s">
        <v>203</v>
      </c>
      <c r="AU1068" t="s">
        <v>204</v>
      </c>
      <c r="AV1068" t="s">
        <v>205</v>
      </c>
      <c r="AW1068">
        <v>4</v>
      </c>
      <c r="AX1068">
        <v>3</v>
      </c>
      <c r="AY1068">
        <v>1</v>
      </c>
      <c r="AZ1068" t="s">
        <v>193</v>
      </c>
      <c r="BA1068" t="s">
        <v>202</v>
      </c>
      <c r="BB1068" t="s">
        <v>206</v>
      </c>
      <c r="BC1068" t="s">
        <v>202</v>
      </c>
      <c r="BD1068" t="s">
        <v>202</v>
      </c>
      <c r="BE1068" t="s">
        <v>206</v>
      </c>
      <c r="BF1068" t="s">
        <v>206</v>
      </c>
      <c r="BG1068" t="s">
        <v>552</v>
      </c>
      <c r="BH1068" t="s">
        <v>193</v>
      </c>
      <c r="BI1068">
        <v>2000</v>
      </c>
      <c r="BK1068" t="s">
        <v>206</v>
      </c>
      <c r="BL1068" t="s">
        <v>208</v>
      </c>
      <c r="BM1068" t="s">
        <v>32</v>
      </c>
      <c r="BN1068" t="s">
        <v>240</v>
      </c>
      <c r="BO1068" t="s">
        <v>341</v>
      </c>
      <c r="BP1068" t="s">
        <v>193</v>
      </c>
      <c r="BQ1068" t="s">
        <v>193</v>
      </c>
      <c r="BR1068" t="s">
        <v>193</v>
      </c>
      <c r="BS1068" t="s">
        <v>193</v>
      </c>
      <c r="BT1068" t="s">
        <v>193</v>
      </c>
      <c r="BU1068" t="s">
        <v>193</v>
      </c>
      <c r="BV1068" t="s">
        <v>193</v>
      </c>
      <c r="BW1068" t="s">
        <v>209</v>
      </c>
      <c r="BX1068" t="s">
        <v>197</v>
      </c>
      <c r="BY1068" t="s">
        <v>193</v>
      </c>
      <c r="BZ1068" t="s">
        <v>271</v>
      </c>
      <c r="CA1068" t="s">
        <v>272</v>
      </c>
      <c r="CB1068" t="s">
        <v>1472</v>
      </c>
      <c r="CC1068" t="s">
        <v>1473</v>
      </c>
      <c r="CD1068" t="s">
        <v>5750</v>
      </c>
      <c r="CE1068">
        <v>1</v>
      </c>
      <c r="CF1068">
        <v>1</v>
      </c>
      <c r="CG1068" t="s">
        <v>214</v>
      </c>
      <c r="CH1068" t="s">
        <v>215</v>
      </c>
      <c r="CI1068" t="s">
        <v>215</v>
      </c>
      <c r="CJ1068" t="s">
        <v>197</v>
      </c>
      <c r="CK1068">
        <v>300</v>
      </c>
      <c r="CL1068" t="s">
        <v>216</v>
      </c>
      <c r="CM1068">
        <v>1</v>
      </c>
      <c r="CN1068" t="s">
        <v>199</v>
      </c>
      <c r="CO1068" t="s">
        <v>193</v>
      </c>
      <c r="CP1068">
        <v>3</v>
      </c>
      <c r="CQ1068" t="s">
        <v>193</v>
      </c>
      <c r="CR1068" t="s">
        <v>193</v>
      </c>
      <c r="CS1068" t="s">
        <v>193</v>
      </c>
      <c r="CT1068" t="s">
        <v>193</v>
      </c>
      <c r="CU1068" t="s">
        <v>193</v>
      </c>
      <c r="CV1068" t="s">
        <v>193</v>
      </c>
      <c r="CW1068" t="s">
        <v>1470</v>
      </c>
      <c r="CX1068" t="s">
        <v>217</v>
      </c>
      <c r="CY1068">
        <v>0.65</v>
      </c>
      <c r="CZ1068">
        <v>1.95</v>
      </c>
      <c r="DA1068" t="s">
        <v>206</v>
      </c>
      <c r="DB1068" t="s">
        <v>193</v>
      </c>
      <c r="DC1068" t="s">
        <v>193</v>
      </c>
      <c r="DD1068" t="s">
        <v>193</v>
      </c>
      <c r="DE1068" t="s">
        <v>193</v>
      </c>
      <c r="DF1068" t="s">
        <v>193</v>
      </c>
      <c r="DG1068" t="s">
        <v>31</v>
      </c>
      <c r="DH1068" t="s">
        <v>643</v>
      </c>
      <c r="DI1068" t="s">
        <v>339</v>
      </c>
      <c r="DJ1068" t="s">
        <v>241</v>
      </c>
      <c r="DK1068" t="s">
        <v>404</v>
      </c>
      <c r="DL1068" t="s">
        <v>222</v>
      </c>
      <c r="DM1068" t="s">
        <v>222</v>
      </c>
      <c r="DN1068" t="s">
        <v>223</v>
      </c>
      <c r="DO1068" t="s">
        <v>250</v>
      </c>
      <c r="DP1068">
        <v>101.291</v>
      </c>
      <c r="DQ1068">
        <v>2.9470000000000001</v>
      </c>
      <c r="DR1068">
        <v>157.44470000000001</v>
      </c>
      <c r="DS1068">
        <v>2.4447000000000001</v>
      </c>
      <c r="DT1068">
        <v>101.291</v>
      </c>
      <c r="DU1068">
        <v>2.9470000000000001</v>
      </c>
      <c r="DV1068">
        <v>159.14420000000001</v>
      </c>
      <c r="DW1068">
        <v>4.1441999999999997</v>
      </c>
      <c r="DX1068">
        <v>103.2</v>
      </c>
      <c r="DY1068">
        <v>2.7240000000000002</v>
      </c>
      <c r="DZ1068">
        <v>138.37450000000001</v>
      </c>
      <c r="EA1068">
        <v>-16.625499999999999</v>
      </c>
      <c r="EB1068">
        <v>103.2</v>
      </c>
      <c r="EC1068">
        <v>2.7240000000000002</v>
      </c>
      <c r="ED1068">
        <v>145.97450000000001</v>
      </c>
      <c r="EE1068">
        <v>-9.0254999999999992</v>
      </c>
      <c r="EF1068">
        <v>103.2</v>
      </c>
      <c r="EG1068">
        <v>2.7240000000000002</v>
      </c>
      <c r="EH1068">
        <v>157.48580000000001</v>
      </c>
      <c r="EI1068">
        <v>2.4857999999999998</v>
      </c>
      <c r="EJ1068">
        <v>103.2</v>
      </c>
      <c r="EK1068">
        <v>2.7240000000000002</v>
      </c>
      <c r="EL1068">
        <v>156.00880000000001</v>
      </c>
      <c r="EM1068">
        <v>1.0087999999999999</v>
      </c>
      <c r="EN1068">
        <v>103.2</v>
      </c>
      <c r="EO1068">
        <v>2.7240000000000002</v>
      </c>
      <c r="EP1068">
        <v>172.33029999999999</v>
      </c>
      <c r="EQ1068">
        <v>17.330300000000001</v>
      </c>
      <c r="ER1068">
        <v>103.2</v>
      </c>
      <c r="ES1068">
        <v>2.7240000000000002</v>
      </c>
      <c r="ET1068">
        <v>166.94130000000001</v>
      </c>
      <c r="EU1068">
        <v>11.9413</v>
      </c>
      <c r="EV1068">
        <v>103.2</v>
      </c>
      <c r="EW1068">
        <v>2.7240000000000002</v>
      </c>
      <c r="EX1068">
        <v>181.03960000000001</v>
      </c>
      <c r="EY1068">
        <v>26.0396</v>
      </c>
      <c r="EZ1068">
        <v>103.2</v>
      </c>
      <c r="FA1068">
        <v>2.7240000000000002</v>
      </c>
      <c r="FB1068">
        <v>195.876</v>
      </c>
      <c r="FC1068">
        <v>40.875999999999998</v>
      </c>
      <c r="FD1068">
        <v>103.2</v>
      </c>
      <c r="FE1068">
        <v>2.7240000000000002</v>
      </c>
      <c r="FF1068">
        <v>216.79089999999999</v>
      </c>
      <c r="FG1068">
        <v>61.790900000000001</v>
      </c>
      <c r="FH1068">
        <v>15.18</v>
      </c>
      <c r="FI1068">
        <v>-5.42</v>
      </c>
      <c r="FJ1068">
        <v>69.569999999999993</v>
      </c>
      <c r="FK1068">
        <v>-0.33</v>
      </c>
      <c r="FL1068">
        <v>44.834000000000003</v>
      </c>
      <c r="FM1068">
        <v>-4.7300000000000004</v>
      </c>
      <c r="FN1068">
        <v>1.4234</v>
      </c>
      <c r="FO1068">
        <v>1.0245</v>
      </c>
      <c r="FP1068">
        <v>1.3986000000000001</v>
      </c>
      <c r="FQ1068">
        <v>0.14610000000000001</v>
      </c>
      <c r="FR1068">
        <v>1.4207000000000001</v>
      </c>
      <c r="FS1068">
        <v>0.12570000000000001</v>
      </c>
      <c r="FT1068">
        <v>1.6006</v>
      </c>
      <c r="FU1068">
        <v>9.0700000000000003E-2</v>
      </c>
      <c r="FV1068">
        <v>2.0659000000000001</v>
      </c>
      <c r="FW1068">
        <v>-0.52900000000000003</v>
      </c>
      <c r="FX1068" t="s">
        <v>1474</v>
      </c>
      <c r="FY1068">
        <v>6534.1475</v>
      </c>
    </row>
    <row r="1069" spans="1:181" x14ac:dyDescent="0.35">
      <c r="A1069">
        <v>1072</v>
      </c>
      <c r="B1069" t="s">
        <v>5763</v>
      </c>
      <c r="C1069" t="s">
        <v>5748</v>
      </c>
      <c r="D1069" t="s">
        <v>1475</v>
      </c>
      <c r="E1069" t="s">
        <v>1476</v>
      </c>
      <c r="F1069" t="s">
        <v>315</v>
      </c>
      <c r="G1069" t="s">
        <v>304</v>
      </c>
      <c r="H1069" t="s">
        <v>371</v>
      </c>
      <c r="I1069" t="s">
        <v>304</v>
      </c>
      <c r="J1069" t="s">
        <v>316</v>
      </c>
      <c r="K1069" t="s">
        <v>193</v>
      </c>
      <c r="L1069" t="s">
        <v>1477</v>
      </c>
      <c r="M1069" t="s">
        <v>193</v>
      </c>
      <c r="N1069" t="s">
        <v>196</v>
      </c>
      <c r="O1069" t="s">
        <v>197</v>
      </c>
      <c r="P1069" t="s">
        <v>198</v>
      </c>
      <c r="Q1069">
        <v>5000</v>
      </c>
      <c r="R1069" t="s">
        <v>198</v>
      </c>
      <c r="S1069">
        <v>1000</v>
      </c>
      <c r="T1069">
        <v>5</v>
      </c>
      <c r="U1069">
        <v>4</v>
      </c>
      <c r="V1069" t="s">
        <v>199</v>
      </c>
      <c r="W1069" t="s">
        <v>200</v>
      </c>
      <c r="X1069">
        <v>1.75</v>
      </c>
      <c r="Y1069" t="s">
        <v>193</v>
      </c>
      <c r="Z1069" t="s">
        <v>5764</v>
      </c>
      <c r="AA1069" t="s">
        <v>1264</v>
      </c>
      <c r="AB1069">
        <v>37</v>
      </c>
      <c r="AD1069" t="s">
        <v>193</v>
      </c>
      <c r="AE1069" t="s">
        <v>193</v>
      </c>
      <c r="AF1069" t="s">
        <v>193</v>
      </c>
      <c r="AG1069">
        <v>55</v>
      </c>
      <c r="AH1069">
        <v>40</v>
      </c>
      <c r="AI1069">
        <v>3</v>
      </c>
      <c r="AJ1069" t="s">
        <v>193</v>
      </c>
      <c r="AK1069" t="s">
        <v>193</v>
      </c>
      <c r="AM1069">
        <v>-1</v>
      </c>
      <c r="AN1069">
        <v>18</v>
      </c>
      <c r="AO1069" t="s">
        <v>193</v>
      </c>
      <c r="AP1069">
        <v>2.75</v>
      </c>
      <c r="AQ1069">
        <v>1.7809999999999999</v>
      </c>
      <c r="AR1069">
        <v>99.852000000000004</v>
      </c>
      <c r="AS1069" t="s">
        <v>202</v>
      </c>
      <c r="AT1069" t="s">
        <v>203</v>
      </c>
      <c r="AU1069" t="s">
        <v>204</v>
      </c>
      <c r="AV1069" t="s">
        <v>265</v>
      </c>
      <c r="AW1069">
        <v>7</v>
      </c>
      <c r="AX1069">
        <v>4</v>
      </c>
      <c r="AY1069">
        <v>3</v>
      </c>
      <c r="AZ1069" t="s">
        <v>193</v>
      </c>
      <c r="BA1069" t="s">
        <v>206</v>
      </c>
      <c r="BB1069" t="s">
        <v>206</v>
      </c>
      <c r="BC1069" t="s">
        <v>202</v>
      </c>
      <c r="BD1069" t="s">
        <v>202</v>
      </c>
      <c r="BE1069" t="s">
        <v>206</v>
      </c>
      <c r="BF1069" t="s">
        <v>206</v>
      </c>
      <c r="BG1069" t="s">
        <v>207</v>
      </c>
      <c r="BH1069" t="s">
        <v>552</v>
      </c>
      <c r="BI1069">
        <v>2000</v>
      </c>
      <c r="BK1069" t="s">
        <v>206</v>
      </c>
      <c r="BL1069" t="s">
        <v>220</v>
      </c>
      <c r="BM1069" t="s">
        <v>31</v>
      </c>
      <c r="BN1069" t="s">
        <v>34</v>
      </c>
      <c r="BO1069" t="s">
        <v>350</v>
      </c>
      <c r="BP1069" t="s">
        <v>218</v>
      </c>
      <c r="BQ1069" t="s">
        <v>29</v>
      </c>
      <c r="BR1069" t="s">
        <v>461</v>
      </c>
      <c r="BS1069" t="s">
        <v>193</v>
      </c>
      <c r="BT1069" t="s">
        <v>193</v>
      </c>
      <c r="BU1069" t="s">
        <v>193</v>
      </c>
      <c r="BV1069" t="s">
        <v>220</v>
      </c>
      <c r="BW1069" t="s">
        <v>209</v>
      </c>
      <c r="BX1069" t="s">
        <v>197</v>
      </c>
      <c r="BY1069" t="s">
        <v>193</v>
      </c>
      <c r="BZ1069" t="s">
        <v>211</v>
      </c>
      <c r="CA1069" t="s">
        <v>1128</v>
      </c>
      <c r="CB1069" t="s">
        <v>1478</v>
      </c>
      <c r="CC1069" t="s">
        <v>1479</v>
      </c>
      <c r="CD1069" t="s">
        <v>5750</v>
      </c>
      <c r="CE1069">
        <v>1</v>
      </c>
      <c r="CF1069">
        <v>1</v>
      </c>
      <c r="CG1069" t="s">
        <v>214</v>
      </c>
      <c r="CH1069" t="s">
        <v>215</v>
      </c>
      <c r="CI1069" t="s">
        <v>215</v>
      </c>
      <c r="CJ1069" t="s">
        <v>197</v>
      </c>
      <c r="CK1069">
        <v>1000</v>
      </c>
      <c r="CL1069" t="s">
        <v>216</v>
      </c>
      <c r="CM1069">
        <v>1</v>
      </c>
      <c r="CN1069" t="s">
        <v>199</v>
      </c>
      <c r="CO1069" t="s">
        <v>193</v>
      </c>
      <c r="CP1069">
        <v>1</v>
      </c>
      <c r="CQ1069" t="s">
        <v>193</v>
      </c>
      <c r="CR1069" t="s">
        <v>193</v>
      </c>
      <c r="CS1069" t="s">
        <v>193</v>
      </c>
      <c r="CT1069" t="s">
        <v>193</v>
      </c>
      <c r="CU1069" t="s">
        <v>193</v>
      </c>
      <c r="CV1069" t="s">
        <v>193</v>
      </c>
      <c r="CW1069" t="s">
        <v>1475</v>
      </c>
      <c r="CX1069" t="s">
        <v>217</v>
      </c>
      <c r="CY1069">
        <v>0.3</v>
      </c>
      <c r="CZ1069">
        <v>3</v>
      </c>
      <c r="DA1069" t="s">
        <v>206</v>
      </c>
      <c r="DB1069" t="s">
        <v>193</v>
      </c>
      <c r="DC1069" t="s">
        <v>193</v>
      </c>
      <c r="DD1069" t="s">
        <v>193</v>
      </c>
      <c r="DE1069" t="s">
        <v>193</v>
      </c>
      <c r="DF1069" t="s">
        <v>193</v>
      </c>
      <c r="DG1069" t="s">
        <v>26</v>
      </c>
      <c r="DH1069" t="s">
        <v>28</v>
      </c>
      <c r="DI1069" t="s">
        <v>400</v>
      </c>
      <c r="DJ1069" t="s">
        <v>270</v>
      </c>
      <c r="DK1069" t="s">
        <v>193</v>
      </c>
      <c r="DL1069" t="s">
        <v>222</v>
      </c>
      <c r="DM1069" t="s">
        <v>222</v>
      </c>
      <c r="DN1069" t="s">
        <v>223</v>
      </c>
      <c r="DO1069" t="s">
        <v>1267</v>
      </c>
      <c r="DP1069">
        <v>99.99</v>
      </c>
      <c r="DQ1069">
        <v>1.752</v>
      </c>
      <c r="DR1069">
        <v>30.1706</v>
      </c>
      <c r="DS1069">
        <v>-6.8293999999999997</v>
      </c>
      <c r="DT1069">
        <v>99.99</v>
      </c>
      <c r="DU1069">
        <v>1.752</v>
      </c>
      <c r="DV1069">
        <v>30.816500000000001</v>
      </c>
      <c r="DW1069">
        <v>-6.1835000000000004</v>
      </c>
      <c r="DX1069">
        <v>100.22499999999999</v>
      </c>
      <c r="DY1069">
        <v>1.702</v>
      </c>
      <c r="DZ1069">
        <v>25.813099999999999</v>
      </c>
      <c r="EA1069">
        <v>-11.1869</v>
      </c>
      <c r="EB1069">
        <v>100.15</v>
      </c>
      <c r="EC1069">
        <v>1.718</v>
      </c>
      <c r="ED1069">
        <v>30.203499999999998</v>
      </c>
      <c r="EE1069">
        <v>-6.7965</v>
      </c>
      <c r="EF1069">
        <v>100.396</v>
      </c>
      <c r="EG1069">
        <v>1.665</v>
      </c>
      <c r="EH1069">
        <v>26.708200000000001</v>
      </c>
      <c r="EI1069">
        <v>-10.2918</v>
      </c>
      <c r="EJ1069">
        <v>100.5</v>
      </c>
      <c r="EK1069">
        <v>1.643</v>
      </c>
      <c r="EL1069">
        <v>23.5213</v>
      </c>
      <c r="EM1069">
        <v>-13.4787</v>
      </c>
      <c r="EN1069">
        <v>100.914</v>
      </c>
      <c r="EO1069">
        <v>1.5549999999999999</v>
      </c>
      <c r="EP1069">
        <v>19.1557</v>
      </c>
      <c r="EQ1069">
        <v>-17.8443</v>
      </c>
      <c r="ER1069">
        <v>101.102</v>
      </c>
      <c r="ES1069">
        <v>1.5149999999999999</v>
      </c>
      <c r="ET1069">
        <v>19.2591</v>
      </c>
      <c r="EU1069">
        <v>-17.7409</v>
      </c>
      <c r="EV1069">
        <v>101.096</v>
      </c>
      <c r="EW1069">
        <v>1.516</v>
      </c>
      <c r="EX1069">
        <v>30.6464</v>
      </c>
      <c r="EY1069">
        <v>-6.3536000000000001</v>
      </c>
      <c r="EZ1069">
        <v>101.07</v>
      </c>
      <c r="FA1069">
        <v>1.5209999999999999</v>
      </c>
      <c r="FB1069">
        <v>33.763599999999997</v>
      </c>
      <c r="FC1069">
        <v>-3.2364000000000002</v>
      </c>
      <c r="FD1069">
        <v>101.825</v>
      </c>
      <c r="FE1069">
        <v>1.361</v>
      </c>
      <c r="FF1069">
        <v>20.217500000000001</v>
      </c>
      <c r="FG1069">
        <v>-16.782499999999999</v>
      </c>
      <c r="FH1069">
        <v>15.18</v>
      </c>
      <c r="FI1069">
        <v>-5.42</v>
      </c>
      <c r="FJ1069">
        <v>69.569999999999993</v>
      </c>
      <c r="FK1069">
        <v>-0.33</v>
      </c>
      <c r="FL1069">
        <v>44.834000000000003</v>
      </c>
      <c r="FM1069">
        <v>-4.7300000000000004</v>
      </c>
      <c r="FN1069">
        <v>1.4234</v>
      </c>
      <c r="FO1069">
        <v>1.0245</v>
      </c>
      <c r="FP1069">
        <v>1.3986000000000001</v>
      </c>
      <c r="FQ1069">
        <v>0.14610000000000001</v>
      </c>
      <c r="FR1069">
        <v>1.4207000000000001</v>
      </c>
      <c r="FS1069">
        <v>0.12570000000000001</v>
      </c>
      <c r="FT1069">
        <v>1.6006</v>
      </c>
      <c r="FU1069">
        <v>9.0700000000000003E-2</v>
      </c>
      <c r="FV1069">
        <v>2.0659000000000001</v>
      </c>
      <c r="FW1069">
        <v>-0.52900000000000003</v>
      </c>
      <c r="FX1069" t="s">
        <v>1480</v>
      </c>
      <c r="FY1069">
        <v>259074.14739999999</v>
      </c>
    </row>
    <row r="1070" spans="1:181" x14ac:dyDescent="0.35">
      <c r="A1070">
        <v>1073</v>
      </c>
      <c r="B1070" t="s">
        <v>5763</v>
      </c>
      <c r="C1070" t="s">
        <v>5748</v>
      </c>
      <c r="D1070" t="s">
        <v>1475</v>
      </c>
      <c r="E1070" t="s">
        <v>1476</v>
      </c>
      <c r="F1070" t="s">
        <v>315</v>
      </c>
      <c r="G1070" t="s">
        <v>304</v>
      </c>
      <c r="H1070" t="s">
        <v>371</v>
      </c>
      <c r="I1070" t="s">
        <v>304</v>
      </c>
      <c r="J1070" t="s">
        <v>316</v>
      </c>
      <c r="K1070" t="s">
        <v>193</v>
      </c>
      <c r="L1070" t="s">
        <v>1477</v>
      </c>
      <c r="M1070" t="s">
        <v>193</v>
      </c>
      <c r="N1070" t="s">
        <v>196</v>
      </c>
      <c r="O1070" t="s">
        <v>197</v>
      </c>
      <c r="P1070" t="s">
        <v>198</v>
      </c>
      <c r="Q1070">
        <v>5000</v>
      </c>
      <c r="R1070" t="s">
        <v>198</v>
      </c>
      <c r="S1070">
        <v>1250</v>
      </c>
      <c r="T1070">
        <v>7</v>
      </c>
      <c r="U1070">
        <v>4</v>
      </c>
      <c r="V1070" t="s">
        <v>199</v>
      </c>
      <c r="W1070" t="s">
        <v>200</v>
      </c>
      <c r="X1070">
        <v>2</v>
      </c>
      <c r="Y1070" t="s">
        <v>193</v>
      </c>
      <c r="Z1070" t="s">
        <v>5765</v>
      </c>
      <c r="AA1070" t="s">
        <v>1293</v>
      </c>
      <c r="AB1070">
        <v>50</v>
      </c>
      <c r="AD1070" t="s">
        <v>193</v>
      </c>
      <c r="AE1070" t="s">
        <v>193</v>
      </c>
      <c r="AF1070" t="s">
        <v>193</v>
      </c>
      <c r="AG1070">
        <v>65</v>
      </c>
      <c r="AH1070">
        <v>53</v>
      </c>
      <c r="AI1070">
        <v>3</v>
      </c>
      <c r="AJ1070" t="s">
        <v>193</v>
      </c>
      <c r="AK1070" t="s">
        <v>193</v>
      </c>
      <c r="AM1070">
        <v>0</v>
      </c>
      <c r="AN1070">
        <v>15</v>
      </c>
      <c r="AO1070" t="s">
        <v>193</v>
      </c>
      <c r="AP1070">
        <v>2.2400000000000002</v>
      </c>
      <c r="AQ1070">
        <v>2.0139999999999998</v>
      </c>
      <c r="AR1070">
        <v>99.909000000000006</v>
      </c>
      <c r="AS1070" t="s">
        <v>202</v>
      </c>
      <c r="AT1070" t="s">
        <v>203</v>
      </c>
      <c r="AU1070" t="s">
        <v>204</v>
      </c>
      <c r="AV1070" t="s">
        <v>265</v>
      </c>
      <c r="AW1070">
        <v>7</v>
      </c>
      <c r="AX1070">
        <v>4</v>
      </c>
      <c r="AY1070">
        <v>3</v>
      </c>
      <c r="AZ1070" t="s">
        <v>193</v>
      </c>
      <c r="BA1070" t="s">
        <v>206</v>
      </c>
      <c r="BB1070" t="s">
        <v>206</v>
      </c>
      <c r="BC1070" t="s">
        <v>202</v>
      </c>
      <c r="BD1070" t="s">
        <v>202</v>
      </c>
      <c r="BE1070" t="s">
        <v>206</v>
      </c>
      <c r="BF1070" t="s">
        <v>206</v>
      </c>
      <c r="BG1070" t="s">
        <v>207</v>
      </c>
      <c r="BH1070" t="s">
        <v>552</v>
      </c>
      <c r="BI1070">
        <v>2000</v>
      </c>
      <c r="BK1070" t="s">
        <v>206</v>
      </c>
      <c r="BL1070" t="s">
        <v>220</v>
      </c>
      <c r="BM1070" t="s">
        <v>31</v>
      </c>
      <c r="BN1070" t="s">
        <v>34</v>
      </c>
      <c r="BO1070" t="s">
        <v>350</v>
      </c>
      <c r="BP1070" t="s">
        <v>218</v>
      </c>
      <c r="BQ1070" t="s">
        <v>29</v>
      </c>
      <c r="BR1070" t="s">
        <v>461</v>
      </c>
      <c r="BS1070" t="s">
        <v>193</v>
      </c>
      <c r="BT1070" t="s">
        <v>193</v>
      </c>
      <c r="BU1070" t="s">
        <v>193</v>
      </c>
      <c r="BV1070" t="s">
        <v>220</v>
      </c>
      <c r="BW1070" t="s">
        <v>209</v>
      </c>
      <c r="BX1070" t="s">
        <v>197</v>
      </c>
      <c r="BY1070" t="s">
        <v>193</v>
      </c>
      <c r="BZ1070" t="s">
        <v>211</v>
      </c>
      <c r="CA1070" t="s">
        <v>1128</v>
      </c>
      <c r="CB1070" t="s">
        <v>1481</v>
      </c>
      <c r="CC1070" t="s">
        <v>1482</v>
      </c>
      <c r="CD1070" t="s">
        <v>5750</v>
      </c>
      <c r="CE1070">
        <v>1</v>
      </c>
      <c r="CF1070">
        <v>0</v>
      </c>
      <c r="CG1070" t="s">
        <v>214</v>
      </c>
      <c r="CH1070" t="s">
        <v>215</v>
      </c>
      <c r="CI1070" t="s">
        <v>215</v>
      </c>
      <c r="CJ1070" t="s">
        <v>197</v>
      </c>
      <c r="CK1070">
        <v>1250</v>
      </c>
      <c r="CL1070" t="s">
        <v>216</v>
      </c>
      <c r="CM1070">
        <v>1</v>
      </c>
      <c r="CN1070" t="s">
        <v>199</v>
      </c>
      <c r="CO1070" t="s">
        <v>193</v>
      </c>
      <c r="CP1070">
        <v>2</v>
      </c>
      <c r="CQ1070" t="s">
        <v>193</v>
      </c>
      <c r="CR1070" t="s">
        <v>193</v>
      </c>
      <c r="CS1070" t="s">
        <v>193</v>
      </c>
      <c r="CT1070" t="s">
        <v>193</v>
      </c>
      <c r="CU1070" t="s">
        <v>193</v>
      </c>
      <c r="CV1070" t="s">
        <v>193</v>
      </c>
      <c r="CW1070" t="s">
        <v>1475</v>
      </c>
      <c r="CX1070" t="s">
        <v>217</v>
      </c>
      <c r="CY1070">
        <v>0.35</v>
      </c>
      <c r="CZ1070">
        <v>4.375</v>
      </c>
      <c r="DA1070" t="s">
        <v>206</v>
      </c>
      <c r="DB1070" t="s">
        <v>193</v>
      </c>
      <c r="DC1070" t="s">
        <v>193</v>
      </c>
      <c r="DD1070" t="s">
        <v>193</v>
      </c>
      <c r="DE1070" t="s">
        <v>193</v>
      </c>
      <c r="DF1070" t="s">
        <v>193</v>
      </c>
      <c r="DG1070" t="s">
        <v>26</v>
      </c>
      <c r="DH1070" t="s">
        <v>28</v>
      </c>
      <c r="DI1070" t="s">
        <v>400</v>
      </c>
      <c r="DJ1070" t="s">
        <v>270</v>
      </c>
      <c r="DK1070" t="s">
        <v>193</v>
      </c>
      <c r="DL1070" t="s">
        <v>222</v>
      </c>
      <c r="DM1070" t="s">
        <v>222</v>
      </c>
      <c r="DN1070" t="s">
        <v>223</v>
      </c>
      <c r="DO1070" t="s">
        <v>1296</v>
      </c>
      <c r="DP1070">
        <v>100.224</v>
      </c>
      <c r="DQ1070">
        <v>1.9650000000000001</v>
      </c>
      <c r="DR1070">
        <v>41.512700000000002</v>
      </c>
      <c r="DS1070">
        <v>-8.4872999999999994</v>
      </c>
      <c r="DT1070">
        <v>100.224</v>
      </c>
      <c r="DU1070">
        <v>1.9650000000000001</v>
      </c>
      <c r="DV1070">
        <v>42.698799999999999</v>
      </c>
      <c r="DW1070">
        <v>-7.3011999999999997</v>
      </c>
      <c r="DX1070">
        <v>100.42700000000001</v>
      </c>
      <c r="DY1070">
        <v>1.9330000000000001</v>
      </c>
      <c r="DZ1070">
        <v>39.497599999999998</v>
      </c>
      <c r="EA1070">
        <v>-10.5024</v>
      </c>
      <c r="EB1070">
        <v>100.333</v>
      </c>
      <c r="EC1070">
        <v>1.948</v>
      </c>
      <c r="ED1070">
        <v>44.090899999999998</v>
      </c>
      <c r="EE1070">
        <v>-5.9090999999999996</v>
      </c>
      <c r="EF1070">
        <v>100.553</v>
      </c>
      <c r="EG1070">
        <v>1.913</v>
      </c>
      <c r="EH1070">
        <v>42.967700000000001</v>
      </c>
      <c r="EI1070">
        <v>-7.0323000000000002</v>
      </c>
      <c r="EJ1070">
        <v>100.636</v>
      </c>
      <c r="EK1070">
        <v>1.9</v>
      </c>
      <c r="EL1070">
        <v>40.718000000000004</v>
      </c>
      <c r="EM1070">
        <v>-9.282</v>
      </c>
      <c r="EN1070">
        <v>101.224</v>
      </c>
      <c r="EO1070">
        <v>1.8080000000000001</v>
      </c>
      <c r="EP1070">
        <v>36.507300000000001</v>
      </c>
      <c r="EQ1070">
        <v>-13.492699999999999</v>
      </c>
      <c r="ER1070">
        <v>101.39</v>
      </c>
      <c r="ES1070">
        <v>1.782</v>
      </c>
      <c r="ET1070">
        <v>37.935699999999997</v>
      </c>
      <c r="EU1070">
        <v>-12.064299999999999</v>
      </c>
      <c r="EV1070">
        <v>101.274</v>
      </c>
      <c r="EW1070">
        <v>1.8</v>
      </c>
      <c r="EX1070">
        <v>50.815199999999997</v>
      </c>
      <c r="EY1070">
        <v>0.81520000000000004</v>
      </c>
      <c r="EZ1070">
        <v>101.38800000000001</v>
      </c>
      <c r="FA1070">
        <v>1.782</v>
      </c>
      <c r="FB1070">
        <v>50.900199999999998</v>
      </c>
      <c r="FC1070">
        <v>0.9002</v>
      </c>
      <c r="FD1070">
        <v>102.379</v>
      </c>
      <c r="FE1070">
        <v>1.6279999999999999</v>
      </c>
      <c r="FF1070">
        <v>36.916200000000003</v>
      </c>
      <c r="FG1070">
        <v>-13.0838</v>
      </c>
      <c r="FH1070">
        <v>15.18</v>
      </c>
      <c r="FI1070">
        <v>-5.42</v>
      </c>
      <c r="FJ1070">
        <v>69.569999999999993</v>
      </c>
      <c r="FK1070">
        <v>-0.33</v>
      </c>
      <c r="FL1070">
        <v>44.834000000000003</v>
      </c>
      <c r="FM1070">
        <v>-4.7300000000000004</v>
      </c>
      <c r="FN1070">
        <v>1.4234</v>
      </c>
      <c r="FO1070">
        <v>1.0245</v>
      </c>
      <c r="FP1070">
        <v>1.3986000000000001</v>
      </c>
      <c r="FQ1070">
        <v>0.14610000000000001</v>
      </c>
      <c r="FR1070">
        <v>1.4207000000000001</v>
      </c>
      <c r="FS1070">
        <v>0.12570000000000001</v>
      </c>
      <c r="FT1070">
        <v>1.6006</v>
      </c>
      <c r="FU1070">
        <v>9.0700000000000003E-2</v>
      </c>
      <c r="FV1070">
        <v>2.0659000000000001</v>
      </c>
      <c r="FW1070">
        <v>-0.52900000000000003</v>
      </c>
      <c r="FX1070" t="s">
        <v>1480</v>
      </c>
      <c r="FY1070">
        <v>259074.14739999999</v>
      </c>
    </row>
    <row r="1071" spans="1:181" x14ac:dyDescent="0.35">
      <c r="A1071">
        <v>1074</v>
      </c>
      <c r="B1071" t="s">
        <v>5763</v>
      </c>
      <c r="C1071" t="s">
        <v>5748</v>
      </c>
      <c r="D1071" t="s">
        <v>1475</v>
      </c>
      <c r="E1071" t="s">
        <v>1476</v>
      </c>
      <c r="F1071" t="s">
        <v>315</v>
      </c>
      <c r="G1071" t="s">
        <v>304</v>
      </c>
      <c r="H1071" t="s">
        <v>371</v>
      </c>
      <c r="I1071" t="s">
        <v>304</v>
      </c>
      <c r="J1071" t="s">
        <v>316</v>
      </c>
      <c r="K1071" t="s">
        <v>193</v>
      </c>
      <c r="L1071" t="s">
        <v>1477</v>
      </c>
      <c r="M1071" t="s">
        <v>193</v>
      </c>
      <c r="N1071" t="s">
        <v>196</v>
      </c>
      <c r="O1071" t="s">
        <v>197</v>
      </c>
      <c r="P1071" t="s">
        <v>198</v>
      </c>
      <c r="Q1071">
        <v>5000</v>
      </c>
      <c r="R1071" t="s">
        <v>198</v>
      </c>
      <c r="S1071">
        <v>1250</v>
      </c>
      <c r="T1071">
        <v>30.5</v>
      </c>
      <c r="U1071">
        <v>4</v>
      </c>
      <c r="V1071" t="s">
        <v>199</v>
      </c>
      <c r="W1071" t="s">
        <v>200</v>
      </c>
      <c r="X1071">
        <v>2.75</v>
      </c>
      <c r="Y1071" t="s">
        <v>193</v>
      </c>
      <c r="Z1071" t="s">
        <v>5766</v>
      </c>
      <c r="AA1071" t="s">
        <v>226</v>
      </c>
      <c r="AB1071">
        <v>80</v>
      </c>
      <c r="AD1071">
        <v>-2</v>
      </c>
      <c r="AE1071" t="s">
        <v>193</v>
      </c>
      <c r="AF1071" t="s">
        <v>193</v>
      </c>
      <c r="AG1071">
        <v>90</v>
      </c>
      <c r="AH1071">
        <v>83</v>
      </c>
      <c r="AI1071">
        <v>3</v>
      </c>
      <c r="AJ1071" t="s">
        <v>193</v>
      </c>
      <c r="AK1071" t="s">
        <v>193</v>
      </c>
      <c r="AM1071">
        <v>0</v>
      </c>
      <c r="AN1071">
        <v>10</v>
      </c>
      <c r="AO1071" t="s">
        <v>193</v>
      </c>
      <c r="AP1071">
        <v>3.2</v>
      </c>
      <c r="AQ1071">
        <v>2.863</v>
      </c>
      <c r="AR1071">
        <v>97.712000000000003</v>
      </c>
      <c r="AS1071" t="s">
        <v>202</v>
      </c>
      <c r="AT1071" t="s">
        <v>203</v>
      </c>
      <c r="AU1071" t="s">
        <v>204</v>
      </c>
      <c r="AV1071" t="s">
        <v>265</v>
      </c>
      <c r="AW1071">
        <v>7</v>
      </c>
      <c r="AX1071">
        <v>4</v>
      </c>
      <c r="AY1071">
        <v>3</v>
      </c>
      <c r="AZ1071" t="s">
        <v>193</v>
      </c>
      <c r="BA1071" t="s">
        <v>206</v>
      </c>
      <c r="BB1071" t="s">
        <v>206</v>
      </c>
      <c r="BC1071" t="s">
        <v>202</v>
      </c>
      <c r="BD1071" t="s">
        <v>202</v>
      </c>
      <c r="BE1071" t="s">
        <v>206</v>
      </c>
      <c r="BF1071" t="s">
        <v>206</v>
      </c>
      <c r="BG1071" t="s">
        <v>207</v>
      </c>
      <c r="BH1071" t="s">
        <v>552</v>
      </c>
      <c r="BI1071">
        <v>2000</v>
      </c>
      <c r="BK1071" t="s">
        <v>206</v>
      </c>
      <c r="BL1071" t="s">
        <v>220</v>
      </c>
      <c r="BM1071" t="s">
        <v>31</v>
      </c>
      <c r="BN1071" t="s">
        <v>34</v>
      </c>
      <c r="BO1071" t="s">
        <v>350</v>
      </c>
      <c r="BP1071" t="s">
        <v>218</v>
      </c>
      <c r="BQ1071" t="s">
        <v>29</v>
      </c>
      <c r="BR1071" t="s">
        <v>461</v>
      </c>
      <c r="BS1071" t="s">
        <v>193</v>
      </c>
      <c r="BT1071" t="s">
        <v>193</v>
      </c>
      <c r="BU1071" t="s">
        <v>193</v>
      </c>
      <c r="BV1071" t="s">
        <v>220</v>
      </c>
      <c r="BW1071" t="s">
        <v>209</v>
      </c>
      <c r="BX1071" t="s">
        <v>197</v>
      </c>
      <c r="BY1071" t="s">
        <v>193</v>
      </c>
      <c r="BZ1071" t="s">
        <v>211</v>
      </c>
      <c r="CA1071" t="s">
        <v>1128</v>
      </c>
      <c r="CB1071" t="s">
        <v>1483</v>
      </c>
      <c r="CC1071" t="s">
        <v>1484</v>
      </c>
      <c r="CD1071" t="s">
        <v>5750</v>
      </c>
      <c r="CE1071">
        <v>1</v>
      </c>
      <c r="CF1071">
        <v>0</v>
      </c>
      <c r="CG1071" t="s">
        <v>214</v>
      </c>
      <c r="CH1071" t="s">
        <v>215</v>
      </c>
      <c r="CI1071" t="s">
        <v>215</v>
      </c>
      <c r="CJ1071" t="s">
        <v>197</v>
      </c>
      <c r="CK1071">
        <v>1250</v>
      </c>
      <c r="CL1071" t="s">
        <v>216</v>
      </c>
      <c r="CM1071">
        <v>1</v>
      </c>
      <c r="CN1071" t="s">
        <v>199</v>
      </c>
      <c r="CO1071" t="s">
        <v>193</v>
      </c>
      <c r="CP1071">
        <v>6</v>
      </c>
      <c r="CQ1071" t="s">
        <v>193</v>
      </c>
      <c r="CR1071" t="s">
        <v>193</v>
      </c>
      <c r="CS1071" t="s">
        <v>193</v>
      </c>
      <c r="CT1071" t="s">
        <v>193</v>
      </c>
      <c r="CU1071" t="s">
        <v>193</v>
      </c>
      <c r="CV1071" t="s">
        <v>193</v>
      </c>
      <c r="CW1071" t="s">
        <v>1475</v>
      </c>
      <c r="CX1071" t="s">
        <v>217</v>
      </c>
      <c r="CY1071">
        <v>0.7</v>
      </c>
      <c r="CZ1071">
        <v>8.75</v>
      </c>
      <c r="DA1071" t="s">
        <v>206</v>
      </c>
      <c r="DB1071" t="s">
        <v>193</v>
      </c>
      <c r="DC1071" t="s">
        <v>193</v>
      </c>
      <c r="DD1071" t="s">
        <v>193</v>
      </c>
      <c r="DE1071" t="s">
        <v>193</v>
      </c>
      <c r="DF1071" t="s">
        <v>193</v>
      </c>
      <c r="DG1071" t="s">
        <v>26</v>
      </c>
      <c r="DH1071" t="s">
        <v>28</v>
      </c>
      <c r="DI1071" t="s">
        <v>400</v>
      </c>
      <c r="DJ1071" t="s">
        <v>270</v>
      </c>
      <c r="DK1071" t="s">
        <v>193</v>
      </c>
      <c r="DL1071" t="s">
        <v>222</v>
      </c>
      <c r="DM1071" t="s">
        <v>222</v>
      </c>
      <c r="DN1071" t="s">
        <v>223</v>
      </c>
      <c r="DO1071" t="s">
        <v>229</v>
      </c>
      <c r="DP1071">
        <v>99.06</v>
      </c>
      <c r="DQ1071">
        <v>2.7959999999999998</v>
      </c>
      <c r="DR1071">
        <v>70.346000000000004</v>
      </c>
      <c r="DS1071">
        <v>-9.6539999999999999</v>
      </c>
      <c r="DT1071">
        <v>99.06</v>
      </c>
      <c r="DU1071">
        <v>2.7959999999999998</v>
      </c>
      <c r="DV1071">
        <v>72.229100000000003</v>
      </c>
      <c r="DW1071">
        <v>-7.7709000000000001</v>
      </c>
      <c r="DX1071">
        <v>99.876999999999995</v>
      </c>
      <c r="DY1071">
        <v>2.7559999999999998</v>
      </c>
      <c r="DZ1071">
        <v>68.230400000000003</v>
      </c>
      <c r="EA1071">
        <v>-11.769600000000001</v>
      </c>
      <c r="EB1071">
        <v>99.650999999999996</v>
      </c>
      <c r="EC1071">
        <v>2.7669999999999999</v>
      </c>
      <c r="ED1071">
        <v>72.788799999999995</v>
      </c>
      <c r="EE1071">
        <v>-7.2111999999999998</v>
      </c>
      <c r="EF1071">
        <v>99.897000000000006</v>
      </c>
      <c r="EG1071">
        <v>2.7549999999999999</v>
      </c>
      <c r="EH1071">
        <v>74.333299999999994</v>
      </c>
      <c r="EI1071">
        <v>-5.6666999999999996</v>
      </c>
      <c r="EJ1071">
        <v>101.002</v>
      </c>
      <c r="EK1071">
        <v>2.7010000000000001</v>
      </c>
      <c r="EL1071">
        <v>68.5929</v>
      </c>
      <c r="EM1071">
        <v>-11.4071</v>
      </c>
      <c r="EN1071">
        <v>101.538</v>
      </c>
      <c r="EO1071">
        <v>2.6749999999999998</v>
      </c>
      <c r="EP1071">
        <v>71.430899999999994</v>
      </c>
      <c r="EQ1071">
        <v>-8.5691000000000006</v>
      </c>
      <c r="ER1071">
        <v>102.01600000000001</v>
      </c>
      <c r="ES1071">
        <v>2.6520000000000001</v>
      </c>
      <c r="ET1071">
        <v>73.690299999999993</v>
      </c>
      <c r="EU1071">
        <v>-6.3097000000000003</v>
      </c>
      <c r="EV1071">
        <v>101.02200000000001</v>
      </c>
      <c r="EW1071">
        <v>2.7</v>
      </c>
      <c r="EX1071">
        <v>86.533699999999996</v>
      </c>
      <c r="EY1071">
        <v>6.5336999999999996</v>
      </c>
      <c r="EZ1071">
        <v>102.01600000000001</v>
      </c>
      <c r="FA1071">
        <v>2.6520000000000001</v>
      </c>
      <c r="FB1071">
        <v>82.648200000000003</v>
      </c>
      <c r="FC1071">
        <v>2.6482000000000001</v>
      </c>
      <c r="FD1071">
        <v>104.298</v>
      </c>
      <c r="FE1071">
        <v>2.544</v>
      </c>
      <c r="FF1071">
        <v>71.981399999999994</v>
      </c>
      <c r="FG1071">
        <v>-8.0185999999999993</v>
      </c>
      <c r="FH1071">
        <v>15.18</v>
      </c>
      <c r="FI1071">
        <v>-5.42</v>
      </c>
      <c r="FJ1071">
        <v>69.569999999999993</v>
      </c>
      <c r="FK1071">
        <v>-0.33</v>
      </c>
      <c r="FL1071">
        <v>44.834000000000003</v>
      </c>
      <c r="FM1071">
        <v>-4.7300000000000004</v>
      </c>
      <c r="FN1071">
        <v>1.4234</v>
      </c>
      <c r="FO1071">
        <v>1.0245</v>
      </c>
      <c r="FP1071">
        <v>1.3986000000000001</v>
      </c>
      <c r="FQ1071">
        <v>0.14610000000000001</v>
      </c>
      <c r="FR1071">
        <v>1.4207000000000001</v>
      </c>
      <c r="FS1071">
        <v>0.12570000000000001</v>
      </c>
      <c r="FT1071">
        <v>1.6006</v>
      </c>
      <c r="FU1071">
        <v>9.0700000000000003E-2</v>
      </c>
      <c r="FV1071">
        <v>2.0659000000000001</v>
      </c>
      <c r="FW1071">
        <v>-0.52900000000000003</v>
      </c>
      <c r="FX1071" t="s">
        <v>1480</v>
      </c>
      <c r="FY1071">
        <v>259074.14739999999</v>
      </c>
    </row>
    <row r="1072" spans="1:181" x14ac:dyDescent="0.35">
      <c r="A1072">
        <v>1075</v>
      </c>
      <c r="B1072" t="s">
        <v>5763</v>
      </c>
      <c r="C1072" t="s">
        <v>5748</v>
      </c>
      <c r="D1072" t="s">
        <v>1475</v>
      </c>
      <c r="E1072" t="s">
        <v>1476</v>
      </c>
      <c r="F1072" t="s">
        <v>315</v>
      </c>
      <c r="G1072" t="s">
        <v>304</v>
      </c>
      <c r="H1072" t="s">
        <v>371</v>
      </c>
      <c r="I1072" t="s">
        <v>304</v>
      </c>
      <c r="J1072" t="s">
        <v>316</v>
      </c>
      <c r="K1072" t="s">
        <v>193</v>
      </c>
      <c r="L1072" t="s">
        <v>1477</v>
      </c>
      <c r="M1072" t="s">
        <v>193</v>
      </c>
      <c r="N1072" t="s">
        <v>196</v>
      </c>
      <c r="O1072" t="s">
        <v>197</v>
      </c>
      <c r="P1072" t="s">
        <v>198</v>
      </c>
      <c r="Q1072">
        <v>5000</v>
      </c>
      <c r="R1072" t="s">
        <v>198</v>
      </c>
      <c r="S1072">
        <v>1500</v>
      </c>
      <c r="T1072">
        <v>10.5</v>
      </c>
      <c r="U1072">
        <v>4</v>
      </c>
      <c r="V1072" t="s">
        <v>199</v>
      </c>
      <c r="W1072" t="s">
        <v>200</v>
      </c>
      <c r="X1072">
        <v>2.2000000000000002</v>
      </c>
      <c r="Y1072" t="s">
        <v>193</v>
      </c>
      <c r="Z1072" t="s">
        <v>5767</v>
      </c>
      <c r="AA1072" t="s">
        <v>235</v>
      </c>
      <c r="AB1072">
        <v>62</v>
      </c>
      <c r="AD1072">
        <v>-2</v>
      </c>
      <c r="AE1072" t="s">
        <v>193</v>
      </c>
      <c r="AF1072" t="s">
        <v>193</v>
      </c>
      <c r="AG1072">
        <v>80</v>
      </c>
      <c r="AH1072">
        <v>65</v>
      </c>
      <c r="AI1072">
        <v>3</v>
      </c>
      <c r="AJ1072" t="s">
        <v>193</v>
      </c>
      <c r="AK1072" t="s">
        <v>193</v>
      </c>
      <c r="AM1072">
        <v>-1</v>
      </c>
      <c r="AN1072">
        <v>18</v>
      </c>
      <c r="AO1072" t="s">
        <v>193</v>
      </c>
      <c r="AP1072">
        <v>2.83</v>
      </c>
      <c r="AQ1072">
        <v>2.214</v>
      </c>
      <c r="AR1072">
        <v>99.869</v>
      </c>
      <c r="AS1072" t="s">
        <v>202</v>
      </c>
      <c r="AT1072" t="s">
        <v>203</v>
      </c>
      <c r="AU1072" t="s">
        <v>204</v>
      </c>
      <c r="AV1072" t="s">
        <v>265</v>
      </c>
      <c r="AW1072">
        <v>7</v>
      </c>
      <c r="AX1072">
        <v>4</v>
      </c>
      <c r="AY1072">
        <v>3</v>
      </c>
      <c r="AZ1072" t="s">
        <v>193</v>
      </c>
      <c r="BA1072" t="s">
        <v>206</v>
      </c>
      <c r="BB1072" t="s">
        <v>206</v>
      </c>
      <c r="BC1072" t="s">
        <v>202</v>
      </c>
      <c r="BD1072" t="s">
        <v>202</v>
      </c>
      <c r="BE1072" t="s">
        <v>206</v>
      </c>
      <c r="BF1072" t="s">
        <v>206</v>
      </c>
      <c r="BG1072" t="s">
        <v>207</v>
      </c>
      <c r="BH1072" t="s">
        <v>552</v>
      </c>
      <c r="BI1072">
        <v>2000</v>
      </c>
      <c r="BK1072" t="s">
        <v>206</v>
      </c>
      <c r="BL1072" t="s">
        <v>220</v>
      </c>
      <c r="BM1072" t="s">
        <v>31</v>
      </c>
      <c r="BN1072" t="s">
        <v>34</v>
      </c>
      <c r="BO1072" t="s">
        <v>350</v>
      </c>
      <c r="BP1072" t="s">
        <v>218</v>
      </c>
      <c r="BQ1072" t="s">
        <v>29</v>
      </c>
      <c r="BR1072" t="s">
        <v>461</v>
      </c>
      <c r="BS1072" t="s">
        <v>193</v>
      </c>
      <c r="BT1072" t="s">
        <v>193</v>
      </c>
      <c r="BU1072" t="s">
        <v>193</v>
      </c>
      <c r="BV1072" t="s">
        <v>220</v>
      </c>
      <c r="BW1072" t="s">
        <v>209</v>
      </c>
      <c r="BX1072" t="s">
        <v>197</v>
      </c>
      <c r="BY1072" t="s">
        <v>193</v>
      </c>
      <c r="BZ1072" t="s">
        <v>211</v>
      </c>
      <c r="CA1072" t="s">
        <v>1128</v>
      </c>
      <c r="CB1072" t="s">
        <v>1485</v>
      </c>
      <c r="CC1072" t="s">
        <v>1486</v>
      </c>
      <c r="CD1072" t="s">
        <v>5750</v>
      </c>
      <c r="CE1072">
        <v>1</v>
      </c>
      <c r="CF1072">
        <v>0</v>
      </c>
      <c r="CG1072" t="s">
        <v>214</v>
      </c>
      <c r="CH1072" t="s">
        <v>215</v>
      </c>
      <c r="CI1072" t="s">
        <v>215</v>
      </c>
      <c r="CJ1072" t="s">
        <v>197</v>
      </c>
      <c r="CK1072">
        <v>1500</v>
      </c>
      <c r="CL1072" t="s">
        <v>216</v>
      </c>
      <c r="CM1072">
        <v>1</v>
      </c>
      <c r="CN1072" t="s">
        <v>199</v>
      </c>
      <c r="CO1072" t="s">
        <v>193</v>
      </c>
      <c r="CP1072">
        <v>3</v>
      </c>
      <c r="CQ1072" t="s">
        <v>193</v>
      </c>
      <c r="CR1072" t="s">
        <v>193</v>
      </c>
      <c r="CS1072" t="s">
        <v>193</v>
      </c>
      <c r="CT1072" t="s">
        <v>193</v>
      </c>
      <c r="CU1072" t="s">
        <v>193</v>
      </c>
      <c r="CV1072" t="s">
        <v>193</v>
      </c>
      <c r="CW1072" t="s">
        <v>1475</v>
      </c>
      <c r="CX1072" t="s">
        <v>217</v>
      </c>
      <c r="CY1072">
        <v>0.4</v>
      </c>
      <c r="CZ1072">
        <v>6</v>
      </c>
      <c r="DA1072" t="s">
        <v>206</v>
      </c>
      <c r="DB1072" t="s">
        <v>193</v>
      </c>
      <c r="DC1072" t="s">
        <v>193</v>
      </c>
      <c r="DD1072" t="s">
        <v>193</v>
      </c>
      <c r="DE1072" t="s">
        <v>193</v>
      </c>
      <c r="DF1072" t="s">
        <v>193</v>
      </c>
      <c r="DG1072" t="s">
        <v>26</v>
      </c>
      <c r="DH1072" t="s">
        <v>28</v>
      </c>
      <c r="DI1072" t="s">
        <v>400</v>
      </c>
      <c r="DJ1072" t="s">
        <v>270</v>
      </c>
      <c r="DK1072" t="s">
        <v>193</v>
      </c>
      <c r="DL1072" t="s">
        <v>222</v>
      </c>
      <c r="DM1072" t="s">
        <v>222</v>
      </c>
      <c r="DN1072" t="s">
        <v>223</v>
      </c>
      <c r="DO1072" t="s">
        <v>250</v>
      </c>
      <c r="DP1072">
        <v>100.40300000000001</v>
      </c>
      <c r="DQ1072">
        <v>2.1560000000000001</v>
      </c>
      <c r="DR1072">
        <v>52.268700000000003</v>
      </c>
      <c r="DS1072">
        <v>-9.7312999999999992</v>
      </c>
      <c r="DT1072">
        <v>100.40300000000001</v>
      </c>
      <c r="DU1072">
        <v>2.1560000000000001</v>
      </c>
      <c r="DV1072">
        <v>53.489199999999997</v>
      </c>
      <c r="DW1072">
        <v>-8.5107999999999997</v>
      </c>
      <c r="DX1072">
        <v>100.52200000000001</v>
      </c>
      <c r="DY1072">
        <v>2.1429999999999998</v>
      </c>
      <c r="DZ1072">
        <v>52.192500000000003</v>
      </c>
      <c r="EA1072">
        <v>-9.8074999999999992</v>
      </c>
      <c r="EB1072">
        <v>100.53700000000001</v>
      </c>
      <c r="EC1072">
        <v>2.141</v>
      </c>
      <c r="ED1072">
        <v>54.932499999999997</v>
      </c>
      <c r="EE1072">
        <v>-7.0674999999999999</v>
      </c>
      <c r="EF1072">
        <v>100.843</v>
      </c>
      <c r="EG1072">
        <v>2.1080000000000001</v>
      </c>
      <c r="EH1072">
        <v>54.221899999999998</v>
      </c>
      <c r="EI1072">
        <v>-7.7781000000000002</v>
      </c>
      <c r="EJ1072">
        <v>101.15600000000001</v>
      </c>
      <c r="EK1072">
        <v>2.0739999999999998</v>
      </c>
      <c r="EL1072">
        <v>50.309800000000003</v>
      </c>
      <c r="EM1072">
        <v>-11.690200000000001</v>
      </c>
      <c r="EN1072">
        <v>101.785</v>
      </c>
      <c r="EO1072">
        <v>2.0059999999999998</v>
      </c>
      <c r="EP1072">
        <v>48.681399999999996</v>
      </c>
      <c r="EQ1072">
        <v>-13.3186</v>
      </c>
      <c r="ER1072">
        <v>102.26900000000001</v>
      </c>
      <c r="ES1072">
        <v>1.954</v>
      </c>
      <c r="ET1072">
        <v>47.938499999999998</v>
      </c>
      <c r="EU1072">
        <v>-14.061500000000001</v>
      </c>
      <c r="EV1072">
        <v>101.78400000000001</v>
      </c>
      <c r="EW1072">
        <v>2.0059999999999998</v>
      </c>
      <c r="EX1072">
        <v>63.344700000000003</v>
      </c>
      <c r="EY1072">
        <v>1.3447</v>
      </c>
      <c r="EZ1072">
        <v>101.90300000000001</v>
      </c>
      <c r="FA1072">
        <v>1.9930000000000001</v>
      </c>
      <c r="FB1072">
        <v>63.744199999999999</v>
      </c>
      <c r="FC1072">
        <v>1.7442</v>
      </c>
      <c r="FD1072">
        <v>103.46599999999999</v>
      </c>
      <c r="FE1072">
        <v>1.8260000000000001</v>
      </c>
      <c r="FF1072">
        <v>48.5745</v>
      </c>
      <c r="FG1072">
        <v>-13.4255</v>
      </c>
      <c r="FH1072">
        <v>15.18</v>
      </c>
      <c r="FI1072">
        <v>-5.42</v>
      </c>
      <c r="FJ1072">
        <v>69.569999999999993</v>
      </c>
      <c r="FK1072">
        <v>-0.33</v>
      </c>
      <c r="FL1072">
        <v>44.834000000000003</v>
      </c>
      <c r="FM1072">
        <v>-4.7300000000000004</v>
      </c>
      <c r="FN1072">
        <v>1.4234</v>
      </c>
      <c r="FO1072">
        <v>1.0245</v>
      </c>
      <c r="FP1072">
        <v>1.3986000000000001</v>
      </c>
      <c r="FQ1072">
        <v>0.14610000000000001</v>
      </c>
      <c r="FR1072">
        <v>1.4207000000000001</v>
      </c>
      <c r="FS1072">
        <v>0.12570000000000001</v>
      </c>
      <c r="FT1072">
        <v>1.6006</v>
      </c>
      <c r="FU1072">
        <v>9.0700000000000003E-2</v>
      </c>
      <c r="FV1072">
        <v>2.0659000000000001</v>
      </c>
      <c r="FW1072">
        <v>-0.52900000000000003</v>
      </c>
      <c r="FX1072" t="s">
        <v>1480</v>
      </c>
      <c r="FY1072">
        <v>259074.14739999999</v>
      </c>
    </row>
    <row r="1073" spans="1:181" x14ac:dyDescent="0.35">
      <c r="A1073">
        <v>1076</v>
      </c>
      <c r="B1073" t="s">
        <v>5763</v>
      </c>
      <c r="C1073" t="s">
        <v>5715</v>
      </c>
      <c r="D1073" t="s">
        <v>1487</v>
      </c>
      <c r="E1073" t="s">
        <v>1488</v>
      </c>
      <c r="F1073" t="s">
        <v>370</v>
      </c>
      <c r="G1073" t="s">
        <v>304</v>
      </c>
      <c r="H1073" t="s">
        <v>194</v>
      </c>
      <c r="I1073" t="s">
        <v>304</v>
      </c>
      <c r="J1073" t="s">
        <v>286</v>
      </c>
      <c r="K1073" t="s">
        <v>304</v>
      </c>
      <c r="L1073" t="s">
        <v>426</v>
      </c>
      <c r="M1073" t="s">
        <v>193</v>
      </c>
      <c r="N1073" t="s">
        <v>510</v>
      </c>
      <c r="O1073" t="s">
        <v>197</v>
      </c>
      <c r="P1073" t="s">
        <v>198</v>
      </c>
      <c r="Q1073">
        <v>1100</v>
      </c>
      <c r="R1073" t="s">
        <v>198</v>
      </c>
      <c r="S1073">
        <v>600</v>
      </c>
      <c r="T1073">
        <v>10</v>
      </c>
      <c r="U1073">
        <v>2</v>
      </c>
      <c r="V1073" t="s">
        <v>199</v>
      </c>
      <c r="W1073" t="s">
        <v>200</v>
      </c>
      <c r="X1073">
        <v>2.25</v>
      </c>
      <c r="Y1073" t="s">
        <v>193</v>
      </c>
      <c r="Z1073" t="s">
        <v>5401</v>
      </c>
      <c r="AA1073" t="s">
        <v>235</v>
      </c>
      <c r="AB1073">
        <v>68</v>
      </c>
      <c r="AD1073" t="s">
        <v>193</v>
      </c>
      <c r="AE1073" t="s">
        <v>193</v>
      </c>
      <c r="AF1073" t="s">
        <v>193</v>
      </c>
      <c r="AG1073">
        <v>85</v>
      </c>
      <c r="AH1073">
        <v>70</v>
      </c>
      <c r="AI1073">
        <v>2</v>
      </c>
      <c r="AJ1073" t="s">
        <v>193</v>
      </c>
      <c r="AK1073" t="s">
        <v>193</v>
      </c>
      <c r="AM1073">
        <v>0</v>
      </c>
      <c r="AN1073">
        <v>17</v>
      </c>
      <c r="AO1073" t="s">
        <v>193</v>
      </c>
      <c r="AP1073">
        <v>2.17</v>
      </c>
      <c r="AQ1073">
        <v>2.2629999999999999</v>
      </c>
      <c r="AR1073">
        <v>99.884</v>
      </c>
      <c r="AS1073" t="s">
        <v>202</v>
      </c>
      <c r="AT1073" t="s">
        <v>203</v>
      </c>
      <c r="AU1073" t="s">
        <v>204</v>
      </c>
      <c r="AV1073" t="s">
        <v>265</v>
      </c>
      <c r="AW1073">
        <v>5</v>
      </c>
      <c r="AX1073">
        <v>5</v>
      </c>
      <c r="AY1073" t="s">
        <v>193</v>
      </c>
      <c r="AZ1073" t="s">
        <v>193</v>
      </c>
      <c r="BA1073" t="s">
        <v>206</v>
      </c>
      <c r="BB1073" t="s">
        <v>206</v>
      </c>
      <c r="BC1073" t="s">
        <v>202</v>
      </c>
      <c r="BD1073" t="s">
        <v>202</v>
      </c>
      <c r="BE1073" t="s">
        <v>206</v>
      </c>
      <c r="BF1073" t="s">
        <v>206</v>
      </c>
      <c r="BG1073" t="s">
        <v>765</v>
      </c>
      <c r="BH1073" t="s">
        <v>207</v>
      </c>
      <c r="BI1073">
        <v>2000</v>
      </c>
      <c r="BK1073" t="s">
        <v>206</v>
      </c>
      <c r="BL1073" t="s">
        <v>32</v>
      </c>
      <c r="BM1073" t="s">
        <v>350</v>
      </c>
      <c r="BN1073" t="s">
        <v>33</v>
      </c>
      <c r="BO1073" t="s">
        <v>340</v>
      </c>
      <c r="BP1073" t="s">
        <v>493</v>
      </c>
      <c r="BQ1073" t="s">
        <v>193</v>
      </c>
      <c r="BR1073" t="s">
        <v>193</v>
      </c>
      <c r="BS1073" t="s">
        <v>193</v>
      </c>
      <c r="BT1073" t="s">
        <v>193</v>
      </c>
      <c r="BU1073" t="s">
        <v>193</v>
      </c>
      <c r="BV1073" t="s">
        <v>32</v>
      </c>
      <c r="BW1073" t="s">
        <v>209</v>
      </c>
      <c r="BX1073" t="s">
        <v>197</v>
      </c>
      <c r="BY1073" t="s">
        <v>193</v>
      </c>
      <c r="BZ1073" t="s">
        <v>243</v>
      </c>
      <c r="CA1073" t="s">
        <v>337</v>
      </c>
      <c r="CB1073" t="s">
        <v>1489</v>
      </c>
      <c r="CC1073" t="s">
        <v>1490</v>
      </c>
      <c r="CD1073" t="s">
        <v>5750</v>
      </c>
      <c r="CE1073">
        <v>1</v>
      </c>
      <c r="CF1073">
        <v>1</v>
      </c>
      <c r="CG1073" t="s">
        <v>214</v>
      </c>
      <c r="CH1073" t="s">
        <v>215</v>
      </c>
      <c r="CI1073" t="s">
        <v>215</v>
      </c>
      <c r="CJ1073" t="s">
        <v>197</v>
      </c>
      <c r="CK1073">
        <v>600</v>
      </c>
      <c r="CL1073" t="s">
        <v>216</v>
      </c>
      <c r="CM1073">
        <v>1</v>
      </c>
      <c r="CN1073" t="s">
        <v>199</v>
      </c>
      <c r="CO1073" t="s">
        <v>193</v>
      </c>
      <c r="CP1073">
        <v>3</v>
      </c>
      <c r="CQ1073" t="s">
        <v>193</v>
      </c>
      <c r="CR1073" t="s">
        <v>193</v>
      </c>
      <c r="CS1073" t="s">
        <v>193</v>
      </c>
      <c r="CT1073" t="s">
        <v>193</v>
      </c>
      <c r="CU1073" t="s">
        <v>193</v>
      </c>
      <c r="CV1073" t="s">
        <v>193</v>
      </c>
      <c r="CW1073" t="s">
        <v>1487</v>
      </c>
      <c r="CX1073" t="s">
        <v>217</v>
      </c>
      <c r="CY1073">
        <v>0.65</v>
      </c>
      <c r="CZ1073">
        <v>3.9</v>
      </c>
      <c r="DA1073" t="s">
        <v>206</v>
      </c>
      <c r="DB1073" t="s">
        <v>193</v>
      </c>
      <c r="DC1073" t="s">
        <v>193</v>
      </c>
      <c r="DD1073" t="s">
        <v>193</v>
      </c>
      <c r="DE1073" t="s">
        <v>193</v>
      </c>
      <c r="DF1073" t="s">
        <v>193</v>
      </c>
      <c r="DG1073" t="s">
        <v>221</v>
      </c>
      <c r="DH1073" t="s">
        <v>404</v>
      </c>
      <c r="DI1073" t="s">
        <v>341</v>
      </c>
      <c r="DJ1073" t="s">
        <v>193</v>
      </c>
      <c r="DK1073" t="s">
        <v>193</v>
      </c>
      <c r="DL1073" t="s">
        <v>222</v>
      </c>
      <c r="DM1073" t="s">
        <v>222</v>
      </c>
      <c r="DN1073" t="s">
        <v>223</v>
      </c>
      <c r="DO1073" t="s">
        <v>250</v>
      </c>
      <c r="DP1073">
        <v>100.974</v>
      </c>
      <c r="DQ1073">
        <v>2.1389999999999998</v>
      </c>
      <c r="DR1073">
        <v>76.6447</v>
      </c>
      <c r="DS1073">
        <v>8.6447000000000003</v>
      </c>
      <c r="DT1073">
        <v>100.797</v>
      </c>
      <c r="DU1073">
        <v>2.1589999999999998</v>
      </c>
      <c r="DV1073">
        <v>80.344200000000001</v>
      </c>
      <c r="DW1073">
        <v>12.344200000000001</v>
      </c>
      <c r="DX1073">
        <v>101.964</v>
      </c>
      <c r="DY1073">
        <v>2.0270000000000001</v>
      </c>
      <c r="DZ1073">
        <v>68.674499999999995</v>
      </c>
      <c r="EA1073">
        <v>0.67449999999999999</v>
      </c>
      <c r="EB1073">
        <v>102.43600000000001</v>
      </c>
      <c r="EC1073">
        <v>1.974</v>
      </c>
      <c r="ED1073">
        <v>70.974500000000006</v>
      </c>
      <c r="EE1073">
        <v>2.9744999999999999</v>
      </c>
      <c r="EF1073">
        <v>103.48399999999999</v>
      </c>
      <c r="EG1073">
        <v>1.857</v>
      </c>
      <c r="EH1073">
        <v>70.785799999999995</v>
      </c>
      <c r="EI1073">
        <v>2.7858000000000001</v>
      </c>
      <c r="EJ1073">
        <v>103.93899999999999</v>
      </c>
      <c r="EK1073">
        <v>1.8069999999999999</v>
      </c>
      <c r="EL1073">
        <v>64.308800000000005</v>
      </c>
      <c r="EM1073">
        <v>-3.6911999999999998</v>
      </c>
      <c r="EN1073">
        <v>103.90900000000001</v>
      </c>
      <c r="EO1073">
        <v>1.81</v>
      </c>
      <c r="EP1073">
        <v>80.930300000000003</v>
      </c>
      <c r="EQ1073">
        <v>12.930300000000001</v>
      </c>
      <c r="ER1073">
        <v>104.902</v>
      </c>
      <c r="ES1073">
        <v>1.7010000000000001</v>
      </c>
      <c r="ET1073">
        <v>64.641300000000001</v>
      </c>
      <c r="EU1073">
        <v>-3.3586999999999998</v>
      </c>
      <c r="EV1073">
        <v>102.119</v>
      </c>
      <c r="EW1073">
        <v>2.0089999999999999</v>
      </c>
      <c r="EX1073">
        <v>109.53959999999999</v>
      </c>
      <c r="EY1073">
        <v>41.5396</v>
      </c>
      <c r="EZ1073">
        <v>102.119</v>
      </c>
      <c r="FA1073">
        <v>2.0089999999999999</v>
      </c>
      <c r="FB1073">
        <v>124.376</v>
      </c>
      <c r="FC1073">
        <v>56.375999999999998</v>
      </c>
      <c r="FD1073">
        <v>100.523</v>
      </c>
      <c r="FE1073">
        <v>2.19</v>
      </c>
      <c r="FF1073">
        <v>163.39089999999999</v>
      </c>
      <c r="FG1073">
        <v>95.390900000000002</v>
      </c>
      <c r="FH1073">
        <v>15.18</v>
      </c>
      <c r="FI1073">
        <v>-5.42</v>
      </c>
      <c r="FJ1073">
        <v>69.569999999999993</v>
      </c>
      <c r="FK1073">
        <v>-0.33</v>
      </c>
      <c r="FL1073">
        <v>44.834000000000003</v>
      </c>
      <c r="FM1073">
        <v>-4.7300000000000004</v>
      </c>
      <c r="FN1073">
        <v>1.4234</v>
      </c>
      <c r="FO1073">
        <v>1.0245</v>
      </c>
      <c r="FP1073">
        <v>1.3986000000000001</v>
      </c>
      <c r="FQ1073">
        <v>0.14610000000000001</v>
      </c>
      <c r="FR1073">
        <v>1.4207000000000001</v>
      </c>
      <c r="FS1073">
        <v>0.12570000000000001</v>
      </c>
      <c r="FT1073">
        <v>1.6006</v>
      </c>
      <c r="FU1073">
        <v>9.0700000000000003E-2</v>
      </c>
      <c r="FV1073">
        <v>2.0659000000000001</v>
      </c>
      <c r="FW1073">
        <v>-0.52900000000000003</v>
      </c>
      <c r="FX1073" t="s">
        <v>1491</v>
      </c>
      <c r="FY1073" t="s">
        <v>252</v>
      </c>
    </row>
    <row r="1074" spans="1:181" x14ac:dyDescent="0.35">
      <c r="A1074">
        <v>1077</v>
      </c>
      <c r="B1074" t="s">
        <v>5763</v>
      </c>
      <c r="C1074" t="s">
        <v>5715</v>
      </c>
      <c r="D1074" t="s">
        <v>1487</v>
      </c>
      <c r="E1074" t="s">
        <v>1488</v>
      </c>
      <c r="F1074" t="s">
        <v>370</v>
      </c>
      <c r="G1074" t="s">
        <v>304</v>
      </c>
      <c r="H1074" t="s">
        <v>194</v>
      </c>
      <c r="I1074" t="s">
        <v>304</v>
      </c>
      <c r="J1074" t="s">
        <v>286</v>
      </c>
      <c r="K1074" t="s">
        <v>304</v>
      </c>
      <c r="L1074" t="s">
        <v>426</v>
      </c>
      <c r="M1074" t="s">
        <v>193</v>
      </c>
      <c r="N1074" t="s">
        <v>510</v>
      </c>
      <c r="O1074" t="s">
        <v>197</v>
      </c>
      <c r="P1074" t="s">
        <v>198</v>
      </c>
      <c r="Q1074">
        <v>1100</v>
      </c>
      <c r="R1074" t="s">
        <v>198</v>
      </c>
      <c r="S1074">
        <v>500</v>
      </c>
      <c r="T1074">
        <v>30</v>
      </c>
      <c r="U1074">
        <v>2</v>
      </c>
      <c r="V1074" t="s">
        <v>199</v>
      </c>
      <c r="W1074" t="s">
        <v>200</v>
      </c>
      <c r="X1074">
        <v>2.95</v>
      </c>
      <c r="Y1074" t="s">
        <v>193</v>
      </c>
      <c r="Z1074" t="s">
        <v>5711</v>
      </c>
      <c r="AA1074" t="s">
        <v>226</v>
      </c>
      <c r="AB1074">
        <v>90</v>
      </c>
      <c r="AD1074">
        <v>-22</v>
      </c>
      <c r="AE1074" t="s">
        <v>193</v>
      </c>
      <c r="AF1074" t="s">
        <v>193</v>
      </c>
      <c r="AG1074">
        <v>110</v>
      </c>
      <c r="AH1074">
        <v>90</v>
      </c>
      <c r="AI1074">
        <v>0</v>
      </c>
      <c r="AJ1074" t="s">
        <v>193</v>
      </c>
      <c r="AK1074" t="s">
        <v>193</v>
      </c>
      <c r="AM1074">
        <v>0</v>
      </c>
      <c r="AN1074">
        <v>20</v>
      </c>
      <c r="AO1074" t="s">
        <v>193</v>
      </c>
      <c r="AP1074">
        <v>2.2000000000000002</v>
      </c>
      <c r="AQ1074">
        <v>2.952</v>
      </c>
      <c r="AR1074">
        <v>99.96</v>
      </c>
      <c r="AS1074" t="s">
        <v>202</v>
      </c>
      <c r="AT1074" t="s">
        <v>203</v>
      </c>
      <c r="AU1074" t="s">
        <v>204</v>
      </c>
      <c r="AV1074" t="s">
        <v>265</v>
      </c>
      <c r="AW1074">
        <v>5</v>
      </c>
      <c r="AX1074">
        <v>5</v>
      </c>
      <c r="AY1074" t="s">
        <v>193</v>
      </c>
      <c r="AZ1074" t="s">
        <v>193</v>
      </c>
      <c r="BA1074" t="s">
        <v>206</v>
      </c>
      <c r="BB1074" t="s">
        <v>206</v>
      </c>
      <c r="BC1074" t="s">
        <v>202</v>
      </c>
      <c r="BD1074" t="s">
        <v>202</v>
      </c>
      <c r="BE1074" t="s">
        <v>206</v>
      </c>
      <c r="BF1074" t="s">
        <v>206</v>
      </c>
      <c r="BG1074" t="s">
        <v>765</v>
      </c>
      <c r="BH1074" t="s">
        <v>207</v>
      </c>
      <c r="BI1074">
        <v>2000</v>
      </c>
      <c r="BK1074" t="s">
        <v>206</v>
      </c>
      <c r="BL1074" t="s">
        <v>32</v>
      </c>
      <c r="BM1074" t="s">
        <v>350</v>
      </c>
      <c r="BN1074" t="s">
        <v>33</v>
      </c>
      <c r="BO1074" t="s">
        <v>340</v>
      </c>
      <c r="BP1074" t="s">
        <v>493</v>
      </c>
      <c r="BQ1074" t="s">
        <v>193</v>
      </c>
      <c r="BR1074" t="s">
        <v>193</v>
      </c>
      <c r="BS1074" t="s">
        <v>193</v>
      </c>
      <c r="BT1074" t="s">
        <v>193</v>
      </c>
      <c r="BU1074" t="s">
        <v>193</v>
      </c>
      <c r="BV1074" t="s">
        <v>32</v>
      </c>
      <c r="BW1074" t="s">
        <v>209</v>
      </c>
      <c r="BX1074" t="s">
        <v>197</v>
      </c>
      <c r="BY1074" t="s">
        <v>193</v>
      </c>
      <c r="BZ1074" t="s">
        <v>243</v>
      </c>
      <c r="CA1074" t="s">
        <v>337</v>
      </c>
      <c r="CB1074" t="s">
        <v>1492</v>
      </c>
      <c r="CC1074" t="s">
        <v>1493</v>
      </c>
      <c r="CD1074" t="s">
        <v>5750</v>
      </c>
      <c r="CE1074">
        <v>1</v>
      </c>
      <c r="CF1074">
        <v>0</v>
      </c>
      <c r="CG1074" t="s">
        <v>214</v>
      </c>
      <c r="CH1074" t="s">
        <v>215</v>
      </c>
      <c r="CI1074" t="s">
        <v>215</v>
      </c>
      <c r="CJ1074" t="s">
        <v>197</v>
      </c>
      <c r="CK1074">
        <v>500</v>
      </c>
      <c r="CL1074" t="s">
        <v>216</v>
      </c>
      <c r="CM1074">
        <v>1</v>
      </c>
      <c r="CN1074" t="s">
        <v>199</v>
      </c>
      <c r="CO1074" t="s">
        <v>193</v>
      </c>
      <c r="CP1074">
        <v>6</v>
      </c>
      <c r="CQ1074" t="s">
        <v>193</v>
      </c>
      <c r="CR1074" t="s">
        <v>193</v>
      </c>
      <c r="CS1074" t="s">
        <v>193</v>
      </c>
      <c r="CT1074" t="s">
        <v>193</v>
      </c>
      <c r="CU1074" t="s">
        <v>193</v>
      </c>
      <c r="CV1074" t="s">
        <v>193</v>
      </c>
      <c r="CW1074" t="s">
        <v>1487</v>
      </c>
      <c r="CX1074" t="s">
        <v>217</v>
      </c>
      <c r="CY1074">
        <v>0.875</v>
      </c>
      <c r="CZ1074">
        <v>4.375</v>
      </c>
      <c r="DA1074" t="s">
        <v>206</v>
      </c>
      <c r="DB1074" t="s">
        <v>193</v>
      </c>
      <c r="DC1074" t="s">
        <v>193</v>
      </c>
      <c r="DD1074" t="s">
        <v>193</v>
      </c>
      <c r="DE1074" t="s">
        <v>193</v>
      </c>
      <c r="DF1074" t="s">
        <v>193</v>
      </c>
      <c r="DG1074" t="s">
        <v>221</v>
      </c>
      <c r="DH1074" t="s">
        <v>404</v>
      </c>
      <c r="DI1074" t="s">
        <v>341</v>
      </c>
      <c r="DJ1074" t="s">
        <v>193</v>
      </c>
      <c r="DK1074" t="s">
        <v>193</v>
      </c>
      <c r="DL1074" t="s">
        <v>222</v>
      </c>
      <c r="DM1074" t="s">
        <v>222</v>
      </c>
      <c r="DN1074" t="s">
        <v>223</v>
      </c>
      <c r="DO1074" t="s">
        <v>229</v>
      </c>
      <c r="DP1074">
        <v>101.568</v>
      </c>
      <c r="DQ1074">
        <v>2.871</v>
      </c>
      <c r="DR1074">
        <v>103.6337</v>
      </c>
      <c r="DS1074">
        <v>13.633699999999999</v>
      </c>
      <c r="DT1074">
        <v>100.84699999999999</v>
      </c>
      <c r="DU1074">
        <v>2.907</v>
      </c>
      <c r="DV1074">
        <v>108.1482</v>
      </c>
      <c r="DW1074">
        <v>18.148199999999999</v>
      </c>
      <c r="DX1074">
        <v>103.065</v>
      </c>
      <c r="DY1074">
        <v>2.7970000000000002</v>
      </c>
      <c r="DZ1074">
        <v>97.281400000000005</v>
      </c>
      <c r="EA1074">
        <v>7.2813999999999997</v>
      </c>
      <c r="EB1074">
        <v>103.065</v>
      </c>
      <c r="EC1074">
        <v>2.7970000000000002</v>
      </c>
      <c r="ED1074">
        <v>104.0587</v>
      </c>
      <c r="EE1074">
        <v>14.0587</v>
      </c>
      <c r="EF1074">
        <v>103.119</v>
      </c>
      <c r="EG1074">
        <v>2.794</v>
      </c>
      <c r="EH1074">
        <v>112.0393</v>
      </c>
      <c r="EI1074">
        <v>22.039300000000001</v>
      </c>
      <c r="EJ1074">
        <v>102.791</v>
      </c>
      <c r="EK1074">
        <v>2.81</v>
      </c>
      <c r="EL1074">
        <v>108.9896</v>
      </c>
      <c r="EM1074">
        <v>18.989599999999999</v>
      </c>
      <c r="EN1074">
        <v>102.791</v>
      </c>
      <c r="EO1074">
        <v>2.81</v>
      </c>
      <c r="EP1074">
        <v>119.5994</v>
      </c>
      <c r="EQ1074">
        <v>29.599399999999999</v>
      </c>
      <c r="ER1074">
        <v>108.05500000000001</v>
      </c>
      <c r="ES1074">
        <v>2.5590000000000002</v>
      </c>
      <c r="ET1074">
        <v>85.664699999999996</v>
      </c>
      <c r="EU1074">
        <v>-4.3353000000000002</v>
      </c>
      <c r="EV1074">
        <v>99.92</v>
      </c>
      <c r="EW1074">
        <v>2.9540000000000002</v>
      </c>
      <c r="EX1074">
        <v>141.2073</v>
      </c>
      <c r="EY1074">
        <v>51.207299999999996</v>
      </c>
      <c r="EZ1074">
        <v>100.55</v>
      </c>
      <c r="FA1074">
        <v>2.9220000000000002</v>
      </c>
      <c r="FB1074">
        <v>162.93360000000001</v>
      </c>
      <c r="FC1074">
        <v>72.933599999999998</v>
      </c>
      <c r="FD1074">
        <v>99.135000000000005</v>
      </c>
      <c r="FE1074">
        <v>2.9940000000000002</v>
      </c>
      <c r="FF1074">
        <v>198.3415</v>
      </c>
      <c r="FG1074">
        <v>108.3415</v>
      </c>
      <c r="FH1074">
        <v>15.18</v>
      </c>
      <c r="FI1074">
        <v>-5.42</v>
      </c>
      <c r="FJ1074">
        <v>69.569999999999993</v>
      </c>
      <c r="FK1074">
        <v>-0.33</v>
      </c>
      <c r="FL1074">
        <v>44.834000000000003</v>
      </c>
      <c r="FM1074">
        <v>-4.7300000000000004</v>
      </c>
      <c r="FN1074">
        <v>1.4234</v>
      </c>
      <c r="FO1074">
        <v>1.0245</v>
      </c>
      <c r="FP1074">
        <v>1.3986000000000001</v>
      </c>
      <c r="FQ1074">
        <v>0.14610000000000001</v>
      </c>
      <c r="FR1074">
        <v>1.4207000000000001</v>
      </c>
      <c r="FS1074">
        <v>0.12570000000000001</v>
      </c>
      <c r="FT1074">
        <v>1.6006</v>
      </c>
      <c r="FU1074">
        <v>9.0700000000000003E-2</v>
      </c>
      <c r="FV1074">
        <v>2.0659000000000001</v>
      </c>
      <c r="FW1074">
        <v>-0.52900000000000003</v>
      </c>
      <c r="FX1074" t="s">
        <v>1491</v>
      </c>
      <c r="FY1074" t="s">
        <v>252</v>
      </c>
    </row>
    <row r="1075" spans="1:181" x14ac:dyDescent="0.35">
      <c r="A1075">
        <v>1078</v>
      </c>
      <c r="B1075" t="s">
        <v>5763</v>
      </c>
      <c r="C1075" t="s">
        <v>5714</v>
      </c>
      <c r="D1075" t="s">
        <v>1494</v>
      </c>
      <c r="E1075" t="s">
        <v>1495</v>
      </c>
      <c r="F1075" t="s">
        <v>232</v>
      </c>
      <c r="G1075" t="s">
        <v>304</v>
      </c>
      <c r="H1075" t="s">
        <v>233</v>
      </c>
      <c r="I1075" t="s">
        <v>304</v>
      </c>
      <c r="J1075" t="s">
        <v>316</v>
      </c>
      <c r="K1075" t="s">
        <v>193</v>
      </c>
      <c r="L1075" t="s">
        <v>683</v>
      </c>
      <c r="M1075">
        <v>6</v>
      </c>
      <c r="N1075" t="s">
        <v>196</v>
      </c>
      <c r="O1075" t="s">
        <v>197</v>
      </c>
      <c r="P1075" t="s">
        <v>198</v>
      </c>
      <c r="Q1075">
        <v>325</v>
      </c>
      <c r="R1075" t="s">
        <v>198</v>
      </c>
      <c r="S1075">
        <v>325</v>
      </c>
      <c r="T1075">
        <v>30</v>
      </c>
      <c r="U1075">
        <v>1</v>
      </c>
      <c r="V1075" t="s">
        <v>199</v>
      </c>
      <c r="W1075" t="s">
        <v>200</v>
      </c>
      <c r="X1075">
        <v>3.05</v>
      </c>
      <c r="Y1075" t="s">
        <v>193</v>
      </c>
      <c r="Z1075" t="s">
        <v>5711</v>
      </c>
      <c r="AA1075" t="s">
        <v>226</v>
      </c>
      <c r="AB1075">
        <v>112</v>
      </c>
      <c r="AD1075">
        <v>-2</v>
      </c>
      <c r="AE1075" t="s">
        <v>193</v>
      </c>
      <c r="AF1075" t="s">
        <v>193</v>
      </c>
      <c r="AG1075">
        <v>140</v>
      </c>
      <c r="AH1075">
        <v>0</v>
      </c>
      <c r="AI1075">
        <v>0</v>
      </c>
      <c r="AJ1075" t="s">
        <v>193</v>
      </c>
      <c r="AK1075" t="s">
        <v>193</v>
      </c>
      <c r="AM1075">
        <v>-2.5</v>
      </c>
      <c r="AN1075">
        <v>28</v>
      </c>
      <c r="AO1075" t="s">
        <v>193</v>
      </c>
      <c r="AP1075">
        <v>6.15</v>
      </c>
      <c r="AQ1075">
        <v>3.1880000000000002</v>
      </c>
      <c r="AR1075">
        <v>97.344999999999999</v>
      </c>
      <c r="AS1075" t="s">
        <v>202</v>
      </c>
      <c r="AT1075" t="s">
        <v>290</v>
      </c>
      <c r="AU1075" t="s">
        <v>204</v>
      </c>
      <c r="AV1075" t="s">
        <v>265</v>
      </c>
      <c r="AW1075">
        <v>6</v>
      </c>
      <c r="AX1075">
        <v>4</v>
      </c>
      <c r="AY1075">
        <v>2</v>
      </c>
      <c r="AZ1075" t="s">
        <v>193</v>
      </c>
      <c r="BA1075" t="s">
        <v>206</v>
      </c>
      <c r="BB1075" t="s">
        <v>206</v>
      </c>
      <c r="BC1075" t="s">
        <v>202</v>
      </c>
      <c r="BD1075" t="s">
        <v>202</v>
      </c>
      <c r="BE1075" t="s">
        <v>206</v>
      </c>
      <c r="BF1075" t="s">
        <v>206</v>
      </c>
      <c r="BG1075" t="s">
        <v>552</v>
      </c>
      <c r="BH1075" t="s">
        <v>207</v>
      </c>
      <c r="BI1075">
        <v>2000</v>
      </c>
      <c r="BK1075" t="s">
        <v>206</v>
      </c>
      <c r="BL1075" t="s">
        <v>218</v>
      </c>
      <c r="BM1075" t="s">
        <v>35</v>
      </c>
      <c r="BN1075" t="s">
        <v>469</v>
      </c>
      <c r="BO1075" t="s">
        <v>240</v>
      </c>
      <c r="BP1075" t="s">
        <v>353</v>
      </c>
      <c r="BQ1075" t="s">
        <v>340</v>
      </c>
      <c r="BR1075" t="s">
        <v>193</v>
      </c>
      <c r="BS1075" t="s">
        <v>193</v>
      </c>
      <c r="BT1075" t="s">
        <v>193</v>
      </c>
      <c r="BU1075" t="s">
        <v>193</v>
      </c>
      <c r="BV1075" t="s">
        <v>240</v>
      </c>
      <c r="BW1075" t="s">
        <v>209</v>
      </c>
      <c r="BX1075" t="s">
        <v>197</v>
      </c>
      <c r="BY1075" t="s">
        <v>193</v>
      </c>
      <c r="BZ1075" t="s">
        <v>292</v>
      </c>
      <c r="CA1075" t="s">
        <v>293</v>
      </c>
      <c r="CB1075" t="s">
        <v>1496</v>
      </c>
      <c r="CC1075" t="s">
        <v>1497</v>
      </c>
      <c r="CD1075" t="s">
        <v>5750</v>
      </c>
      <c r="CE1075">
        <v>1</v>
      </c>
      <c r="CF1075">
        <v>1</v>
      </c>
      <c r="CG1075" t="s">
        <v>214</v>
      </c>
      <c r="CH1075" t="s">
        <v>215</v>
      </c>
      <c r="CI1075" t="s">
        <v>215</v>
      </c>
      <c r="CJ1075" t="s">
        <v>197</v>
      </c>
      <c r="CK1075">
        <v>325</v>
      </c>
      <c r="CL1075" t="s">
        <v>216</v>
      </c>
      <c r="CM1075">
        <v>1</v>
      </c>
      <c r="CN1075" t="s">
        <v>199</v>
      </c>
      <c r="CO1075" t="s">
        <v>193</v>
      </c>
      <c r="CP1075">
        <v>6</v>
      </c>
      <c r="CQ1075" t="s">
        <v>193</v>
      </c>
      <c r="CR1075" t="s">
        <v>193</v>
      </c>
      <c r="CS1075" t="s">
        <v>193</v>
      </c>
      <c r="CT1075" t="s">
        <v>193</v>
      </c>
      <c r="CU1075" t="s">
        <v>193</v>
      </c>
      <c r="CV1075" t="s">
        <v>193</v>
      </c>
      <c r="CW1075" t="s">
        <v>1494</v>
      </c>
      <c r="CX1075" t="s">
        <v>217</v>
      </c>
      <c r="CY1075">
        <v>0.875</v>
      </c>
      <c r="CZ1075">
        <v>2.8439999999999999</v>
      </c>
      <c r="DA1075" t="s">
        <v>206</v>
      </c>
      <c r="DB1075" t="s">
        <v>193</v>
      </c>
      <c r="DC1075" t="s">
        <v>193</v>
      </c>
      <c r="DD1075" t="s">
        <v>193</v>
      </c>
      <c r="DE1075" t="s">
        <v>193</v>
      </c>
      <c r="DF1075" t="s">
        <v>193</v>
      </c>
      <c r="DG1075" t="s">
        <v>220</v>
      </c>
      <c r="DH1075" t="s">
        <v>32</v>
      </c>
      <c r="DI1075" t="s">
        <v>34</v>
      </c>
      <c r="DJ1075" t="s">
        <v>339</v>
      </c>
      <c r="DK1075" t="s">
        <v>446</v>
      </c>
      <c r="DL1075" t="s">
        <v>222</v>
      </c>
      <c r="DM1075" t="s">
        <v>222</v>
      </c>
      <c r="DN1075" t="s">
        <v>223</v>
      </c>
      <c r="DO1075" t="s">
        <v>229</v>
      </c>
      <c r="DP1075">
        <v>98.545000000000002</v>
      </c>
      <c r="DQ1075">
        <v>3.125</v>
      </c>
      <c r="DR1075">
        <v>110.99290000000001</v>
      </c>
      <c r="DS1075">
        <v>-1.0071000000000001</v>
      </c>
      <c r="DT1075">
        <v>98.545000000000002</v>
      </c>
      <c r="DU1075">
        <v>3.125</v>
      </c>
      <c r="DV1075">
        <v>116.43089999999999</v>
      </c>
      <c r="DW1075">
        <v>4.4309000000000003</v>
      </c>
      <c r="DX1075">
        <v>98.545000000000002</v>
      </c>
      <c r="DY1075">
        <v>3.125</v>
      </c>
      <c r="DZ1075">
        <v>120.9903</v>
      </c>
      <c r="EA1075">
        <v>8.9902999999999995</v>
      </c>
      <c r="EB1075">
        <v>100.694</v>
      </c>
      <c r="EC1075">
        <v>3.0139999999999998</v>
      </c>
      <c r="ED1075">
        <v>117.9337</v>
      </c>
      <c r="EE1075">
        <v>5.9337</v>
      </c>
      <c r="EF1075">
        <v>100.694</v>
      </c>
      <c r="EG1075">
        <v>3.0139999999999998</v>
      </c>
      <c r="EH1075">
        <v>118.84820000000001</v>
      </c>
      <c r="EI1075">
        <v>6.8482000000000003</v>
      </c>
      <c r="EJ1075">
        <v>101.583</v>
      </c>
      <c r="EK1075">
        <v>2.9689999999999999</v>
      </c>
      <c r="EL1075">
        <v>114.48139999999999</v>
      </c>
      <c r="EM1075">
        <v>2.4813999999999998</v>
      </c>
      <c r="EN1075">
        <v>100.93300000000001</v>
      </c>
      <c r="EO1075">
        <v>3.0019999999999998</v>
      </c>
      <c r="EP1075">
        <v>124.5587</v>
      </c>
      <c r="EQ1075">
        <v>12.5587</v>
      </c>
      <c r="ER1075">
        <v>100.93300000000001</v>
      </c>
      <c r="ES1075">
        <v>3.0019999999999998</v>
      </c>
      <c r="ET1075">
        <v>132.83930000000001</v>
      </c>
      <c r="EU1075">
        <v>20.839300000000001</v>
      </c>
      <c r="EV1075">
        <v>100.93300000000001</v>
      </c>
      <c r="EW1075">
        <v>3.0019999999999998</v>
      </c>
      <c r="EX1075">
        <v>128.18960000000001</v>
      </c>
      <c r="EY1075">
        <v>16.189599999999999</v>
      </c>
      <c r="EZ1075">
        <v>100.93300000000001</v>
      </c>
      <c r="FA1075">
        <v>3.0019999999999998</v>
      </c>
      <c r="FB1075">
        <v>138.79939999999999</v>
      </c>
      <c r="FC1075">
        <v>26.799399999999999</v>
      </c>
      <c r="FD1075">
        <v>106.358</v>
      </c>
      <c r="FE1075">
        <v>2.734</v>
      </c>
      <c r="FF1075">
        <v>103.1647</v>
      </c>
      <c r="FG1075">
        <v>-8.8353000000000002</v>
      </c>
      <c r="FH1075">
        <v>15.18</v>
      </c>
      <c r="FI1075">
        <v>-5.42</v>
      </c>
      <c r="FJ1075">
        <v>69.569999999999993</v>
      </c>
      <c r="FK1075">
        <v>-0.33</v>
      </c>
      <c r="FL1075">
        <v>44.834000000000003</v>
      </c>
      <c r="FM1075">
        <v>-4.7300000000000004</v>
      </c>
      <c r="FN1075">
        <v>1.4234</v>
      </c>
      <c r="FO1075">
        <v>1.0245</v>
      </c>
      <c r="FP1075">
        <v>1.3986000000000001</v>
      </c>
      <c r="FQ1075">
        <v>0.14610000000000001</v>
      </c>
      <c r="FR1075">
        <v>1.4207000000000001</v>
      </c>
      <c r="FS1075">
        <v>0.12570000000000001</v>
      </c>
      <c r="FT1075">
        <v>1.6006</v>
      </c>
      <c r="FU1075">
        <v>9.0700000000000003E-2</v>
      </c>
      <c r="FV1075">
        <v>2.0659000000000001</v>
      </c>
      <c r="FW1075">
        <v>-0.52900000000000003</v>
      </c>
      <c r="FX1075" t="s">
        <v>1498</v>
      </c>
      <c r="FY1075" t="s">
        <v>252</v>
      </c>
    </row>
    <row r="1076" spans="1:181" x14ac:dyDescent="0.35">
      <c r="A1076">
        <v>1079</v>
      </c>
      <c r="B1076" t="s">
        <v>5750</v>
      </c>
      <c r="C1076" t="s">
        <v>5752</v>
      </c>
      <c r="D1076" t="s">
        <v>1062</v>
      </c>
      <c r="E1076" t="s">
        <v>1063</v>
      </c>
      <c r="F1076" t="s">
        <v>192</v>
      </c>
      <c r="G1076" t="s">
        <v>193</v>
      </c>
      <c r="H1076" t="s">
        <v>285</v>
      </c>
      <c r="I1076" t="s">
        <v>193</v>
      </c>
      <c r="J1076" t="s">
        <v>286</v>
      </c>
      <c r="K1076" t="s">
        <v>193</v>
      </c>
      <c r="L1076" t="s">
        <v>1312</v>
      </c>
      <c r="M1076" t="s">
        <v>193</v>
      </c>
      <c r="N1076" t="s">
        <v>196</v>
      </c>
      <c r="O1076" t="s">
        <v>197</v>
      </c>
      <c r="P1076" t="s">
        <v>198</v>
      </c>
      <c r="Q1076">
        <v>5000</v>
      </c>
      <c r="R1076" t="s">
        <v>198</v>
      </c>
      <c r="S1076">
        <v>1500</v>
      </c>
      <c r="T1076">
        <v>6</v>
      </c>
      <c r="U1076">
        <v>2</v>
      </c>
      <c r="V1076" t="s">
        <v>334</v>
      </c>
      <c r="W1076" t="s">
        <v>289</v>
      </c>
      <c r="X1076" t="s">
        <v>193</v>
      </c>
      <c r="Y1076" t="s">
        <v>193</v>
      </c>
      <c r="Z1076" t="s">
        <v>5768</v>
      </c>
      <c r="AA1076" t="s">
        <v>1264</v>
      </c>
      <c r="AB1076">
        <v>65</v>
      </c>
      <c r="AD1076" t="s">
        <v>193</v>
      </c>
      <c r="AE1076" t="s">
        <v>193</v>
      </c>
      <c r="AF1076" t="s">
        <v>193</v>
      </c>
      <c r="AG1076">
        <v>80</v>
      </c>
      <c r="AH1076">
        <v>65</v>
      </c>
      <c r="AI1076">
        <v>0</v>
      </c>
      <c r="AJ1076" t="s">
        <v>193</v>
      </c>
      <c r="AK1076" t="s">
        <v>193</v>
      </c>
      <c r="AM1076">
        <v>4</v>
      </c>
      <c r="AN1076">
        <v>15</v>
      </c>
      <c r="AO1076" t="s">
        <v>193</v>
      </c>
      <c r="AP1076">
        <v>2</v>
      </c>
      <c r="AQ1076">
        <v>2.0150000000000001</v>
      </c>
      <c r="AR1076">
        <v>100</v>
      </c>
      <c r="AS1076" t="s">
        <v>202</v>
      </c>
      <c r="AT1076" t="s">
        <v>290</v>
      </c>
      <c r="AU1076" t="s">
        <v>204</v>
      </c>
      <c r="AV1076" t="s">
        <v>854</v>
      </c>
      <c r="AW1076">
        <v>1</v>
      </c>
      <c r="AX1076">
        <v>1</v>
      </c>
      <c r="AY1076" t="s">
        <v>193</v>
      </c>
      <c r="AZ1076" t="s">
        <v>193</v>
      </c>
      <c r="BA1076" t="s">
        <v>206</v>
      </c>
      <c r="BB1076" t="s">
        <v>206</v>
      </c>
      <c r="BC1076" t="s">
        <v>206</v>
      </c>
      <c r="BD1076" t="s">
        <v>206</v>
      </c>
      <c r="BE1076" t="s">
        <v>206</v>
      </c>
      <c r="BF1076" t="s">
        <v>206</v>
      </c>
      <c r="BG1076" t="s">
        <v>207</v>
      </c>
      <c r="BH1076" t="s">
        <v>193</v>
      </c>
      <c r="BI1076">
        <v>2000</v>
      </c>
      <c r="BK1076" t="s">
        <v>202</v>
      </c>
      <c r="BL1076" t="s">
        <v>208</v>
      </c>
      <c r="BM1076" t="s">
        <v>193</v>
      </c>
      <c r="BN1076" t="s">
        <v>193</v>
      </c>
      <c r="BO1076" t="s">
        <v>193</v>
      </c>
      <c r="BP1076" t="s">
        <v>193</v>
      </c>
      <c r="BQ1076" t="s">
        <v>193</v>
      </c>
      <c r="BR1076" t="s">
        <v>193</v>
      </c>
      <c r="BS1076" t="s">
        <v>193</v>
      </c>
      <c r="BT1076" t="s">
        <v>193</v>
      </c>
      <c r="BU1076" t="s">
        <v>193</v>
      </c>
      <c r="BV1076" t="s">
        <v>208</v>
      </c>
      <c r="BW1076" t="s">
        <v>209</v>
      </c>
      <c r="BX1076" t="s">
        <v>197</v>
      </c>
      <c r="BY1076" t="s">
        <v>193</v>
      </c>
      <c r="BZ1076" t="s">
        <v>292</v>
      </c>
      <c r="CA1076" t="s">
        <v>307</v>
      </c>
      <c r="CB1076" t="s">
        <v>1421</v>
      </c>
      <c r="CC1076" t="s">
        <v>1422</v>
      </c>
      <c r="CD1076" t="s">
        <v>5750</v>
      </c>
      <c r="CE1076">
        <v>1</v>
      </c>
      <c r="CF1076">
        <v>1</v>
      </c>
      <c r="CG1076" t="s">
        <v>214</v>
      </c>
      <c r="CH1076" t="s">
        <v>215</v>
      </c>
      <c r="CI1076" t="s">
        <v>215</v>
      </c>
      <c r="CJ1076" t="s">
        <v>197</v>
      </c>
      <c r="CK1076">
        <v>1500</v>
      </c>
      <c r="CL1076" t="s">
        <v>216</v>
      </c>
      <c r="CM1076">
        <v>1</v>
      </c>
      <c r="CN1076" t="s">
        <v>334</v>
      </c>
      <c r="CO1076" t="s">
        <v>1423</v>
      </c>
      <c r="CP1076" t="s">
        <v>193</v>
      </c>
      <c r="CQ1076" t="s">
        <v>193</v>
      </c>
      <c r="CR1076" t="s">
        <v>193</v>
      </c>
      <c r="CS1076" t="s">
        <v>193</v>
      </c>
      <c r="CT1076" t="s">
        <v>193</v>
      </c>
      <c r="CU1076" t="s">
        <v>193</v>
      </c>
      <c r="CV1076" t="s">
        <v>193</v>
      </c>
      <c r="CW1076" t="s">
        <v>1062</v>
      </c>
      <c r="CX1076" t="s">
        <v>217</v>
      </c>
      <c r="CY1076">
        <v>0.35</v>
      </c>
      <c r="CZ1076">
        <v>5.25</v>
      </c>
      <c r="DA1076" t="s">
        <v>206</v>
      </c>
      <c r="DB1076" t="s">
        <v>193</v>
      </c>
      <c r="DC1076" t="s">
        <v>193</v>
      </c>
      <c r="DD1076" t="s">
        <v>193</v>
      </c>
      <c r="DE1076" t="s">
        <v>193</v>
      </c>
      <c r="DF1076" t="s">
        <v>193</v>
      </c>
      <c r="DG1076" t="s">
        <v>644</v>
      </c>
      <c r="DH1076" t="s">
        <v>543</v>
      </c>
      <c r="DI1076" t="s">
        <v>268</v>
      </c>
      <c r="DJ1076" t="s">
        <v>689</v>
      </c>
      <c r="DK1076" t="s">
        <v>247</v>
      </c>
      <c r="DL1076" t="s">
        <v>222</v>
      </c>
      <c r="DM1076" t="s">
        <v>222</v>
      </c>
      <c r="DN1076" t="s">
        <v>223</v>
      </c>
      <c r="DO1076" t="s">
        <v>1267</v>
      </c>
      <c r="DP1076">
        <v>99.566000000000003</v>
      </c>
      <c r="DQ1076">
        <v>2.1070000000000002</v>
      </c>
      <c r="DR1076">
        <v>68.623999999999995</v>
      </c>
      <c r="DS1076">
        <v>3.6240000000000001</v>
      </c>
      <c r="DT1076">
        <v>99.608999999999995</v>
      </c>
      <c r="DU1076">
        <v>2.0979999999999999</v>
      </c>
      <c r="DV1076">
        <v>64.770600000000002</v>
      </c>
      <c r="DW1076">
        <v>-0.22939999999999999</v>
      </c>
      <c r="DX1076">
        <v>99.608999999999995</v>
      </c>
      <c r="DY1076">
        <v>2.0979999999999999</v>
      </c>
      <c r="DZ1076">
        <v>65.416499999999999</v>
      </c>
      <c r="EA1076">
        <v>0.41649999999999998</v>
      </c>
      <c r="EB1076">
        <v>99.7</v>
      </c>
      <c r="EC1076">
        <v>2.0790000000000002</v>
      </c>
      <c r="ED1076">
        <v>63.513100000000001</v>
      </c>
      <c r="EE1076">
        <v>-1.4869000000000001</v>
      </c>
      <c r="EF1076">
        <v>99.608999999999995</v>
      </c>
      <c r="EG1076">
        <v>2.0979999999999999</v>
      </c>
      <c r="EH1076">
        <v>68.203500000000005</v>
      </c>
      <c r="EI1076">
        <v>3.2035</v>
      </c>
      <c r="EJ1076">
        <v>99.774000000000001</v>
      </c>
      <c r="EK1076">
        <v>2.0630000000000002</v>
      </c>
      <c r="EL1076">
        <v>66.508200000000002</v>
      </c>
      <c r="EM1076">
        <v>1.5082</v>
      </c>
      <c r="EN1076">
        <v>99.853999999999999</v>
      </c>
      <c r="EO1076">
        <v>2.0459999999999998</v>
      </c>
      <c r="EP1076">
        <v>63.821300000000001</v>
      </c>
      <c r="EQ1076">
        <v>-1.1787000000000001</v>
      </c>
      <c r="ER1076">
        <v>100.065</v>
      </c>
      <c r="ES1076">
        <v>2.0009999999999999</v>
      </c>
      <c r="ET1076">
        <v>63.755699999999997</v>
      </c>
      <c r="EU1076">
        <v>-1.2443</v>
      </c>
      <c r="EV1076">
        <v>100.244</v>
      </c>
      <c r="EW1076">
        <v>1.9630000000000001</v>
      </c>
      <c r="EX1076">
        <v>64.059100000000001</v>
      </c>
      <c r="EY1076">
        <v>-0.94089999999999996</v>
      </c>
      <c r="EZ1076">
        <v>100.17400000000001</v>
      </c>
      <c r="FA1076">
        <v>1.978</v>
      </c>
      <c r="FB1076">
        <v>76.846400000000003</v>
      </c>
      <c r="FC1076">
        <v>11.846399999999999</v>
      </c>
      <c r="FD1076">
        <v>100.27200000000001</v>
      </c>
      <c r="FE1076">
        <v>1.9570000000000001</v>
      </c>
      <c r="FF1076">
        <v>77.363600000000005</v>
      </c>
      <c r="FG1076">
        <v>12.3636</v>
      </c>
      <c r="FH1076">
        <v>15.04</v>
      </c>
      <c r="FI1076">
        <v>-16.3</v>
      </c>
      <c r="FJ1076">
        <v>70.02</v>
      </c>
      <c r="FK1076">
        <v>-0.69</v>
      </c>
      <c r="FL1076">
        <v>45.271000000000001</v>
      </c>
      <c r="FM1076">
        <v>-9.59</v>
      </c>
      <c r="FN1076">
        <v>1.3931</v>
      </c>
      <c r="FO1076">
        <v>2.9622999999999999</v>
      </c>
      <c r="FP1076">
        <v>1.3769</v>
      </c>
      <c r="FQ1076">
        <v>3.3963000000000001</v>
      </c>
      <c r="FR1076">
        <v>1.3879999999999999</v>
      </c>
      <c r="FS1076">
        <v>3.0173999999999999</v>
      </c>
      <c r="FT1076">
        <v>1.5696000000000001</v>
      </c>
      <c r="FU1076">
        <v>2.7795000000000001</v>
      </c>
      <c r="FV1076">
        <v>2.0388999999999999</v>
      </c>
      <c r="FW1076">
        <v>1.593</v>
      </c>
      <c r="FX1076" t="s">
        <v>1066</v>
      </c>
      <c r="FY1076" t="s">
        <v>252</v>
      </c>
    </row>
    <row r="1077" spans="1:181" x14ac:dyDescent="0.35">
      <c r="A1077">
        <v>1080</v>
      </c>
      <c r="B1077" t="s">
        <v>5750</v>
      </c>
      <c r="C1077" t="s">
        <v>5752</v>
      </c>
      <c r="D1077" t="s">
        <v>1062</v>
      </c>
      <c r="E1077" t="s">
        <v>1063</v>
      </c>
      <c r="F1077" t="s">
        <v>192</v>
      </c>
      <c r="G1077" t="s">
        <v>193</v>
      </c>
      <c r="H1077" t="s">
        <v>285</v>
      </c>
      <c r="I1077" t="s">
        <v>193</v>
      </c>
      <c r="J1077" t="s">
        <v>286</v>
      </c>
      <c r="K1077" t="s">
        <v>193</v>
      </c>
      <c r="L1077" t="s">
        <v>1312</v>
      </c>
      <c r="M1077" t="s">
        <v>193</v>
      </c>
      <c r="N1077" t="s">
        <v>196</v>
      </c>
      <c r="O1077" t="s">
        <v>197</v>
      </c>
      <c r="P1077" t="s">
        <v>198</v>
      </c>
      <c r="Q1077">
        <v>5000</v>
      </c>
      <c r="R1077" t="s">
        <v>198</v>
      </c>
      <c r="S1077">
        <v>3500</v>
      </c>
      <c r="T1077">
        <v>11</v>
      </c>
      <c r="U1077">
        <v>2</v>
      </c>
      <c r="V1077" t="s">
        <v>288</v>
      </c>
      <c r="W1077" t="s">
        <v>289</v>
      </c>
      <c r="X1077" t="s">
        <v>193</v>
      </c>
      <c r="Y1077" t="s">
        <v>193</v>
      </c>
      <c r="Z1077" t="s">
        <v>5769</v>
      </c>
      <c r="AA1077" t="s">
        <v>1424</v>
      </c>
      <c r="AB1077">
        <v>93</v>
      </c>
      <c r="AD1077" t="s">
        <v>193</v>
      </c>
      <c r="AE1077" t="s">
        <v>193</v>
      </c>
      <c r="AF1077" t="s">
        <v>193</v>
      </c>
      <c r="AG1077">
        <v>110</v>
      </c>
      <c r="AH1077">
        <v>95</v>
      </c>
      <c r="AI1077">
        <v>2</v>
      </c>
      <c r="AJ1077" t="s">
        <v>193</v>
      </c>
      <c r="AK1077" t="s">
        <v>193</v>
      </c>
      <c r="AM1077">
        <v>4</v>
      </c>
      <c r="AN1077">
        <v>17</v>
      </c>
      <c r="AO1077" t="s">
        <v>193</v>
      </c>
      <c r="AP1077">
        <v>1.7</v>
      </c>
      <c r="AQ1077">
        <v>2.496</v>
      </c>
      <c r="AR1077">
        <v>100</v>
      </c>
      <c r="AS1077" t="s">
        <v>202</v>
      </c>
      <c r="AT1077" t="s">
        <v>290</v>
      </c>
      <c r="AU1077" t="s">
        <v>204</v>
      </c>
      <c r="AV1077" t="s">
        <v>854</v>
      </c>
      <c r="AW1077">
        <v>1</v>
      </c>
      <c r="AX1077">
        <v>1</v>
      </c>
      <c r="AY1077" t="s">
        <v>193</v>
      </c>
      <c r="AZ1077" t="s">
        <v>193</v>
      </c>
      <c r="BA1077" t="s">
        <v>206</v>
      </c>
      <c r="BB1077" t="s">
        <v>206</v>
      </c>
      <c r="BC1077" t="s">
        <v>206</v>
      </c>
      <c r="BD1077" t="s">
        <v>206</v>
      </c>
      <c r="BE1077" t="s">
        <v>206</v>
      </c>
      <c r="BF1077" t="s">
        <v>206</v>
      </c>
      <c r="BG1077" t="s">
        <v>207</v>
      </c>
      <c r="BH1077" t="s">
        <v>193</v>
      </c>
      <c r="BI1077">
        <v>2000</v>
      </c>
      <c r="BK1077" t="s">
        <v>202</v>
      </c>
      <c r="BL1077" t="s">
        <v>208</v>
      </c>
      <c r="BM1077" t="s">
        <v>193</v>
      </c>
      <c r="BN1077" t="s">
        <v>193</v>
      </c>
      <c r="BO1077" t="s">
        <v>193</v>
      </c>
      <c r="BP1077" t="s">
        <v>193</v>
      </c>
      <c r="BQ1077" t="s">
        <v>193</v>
      </c>
      <c r="BR1077" t="s">
        <v>193</v>
      </c>
      <c r="BS1077" t="s">
        <v>193</v>
      </c>
      <c r="BT1077" t="s">
        <v>193</v>
      </c>
      <c r="BU1077" t="s">
        <v>193</v>
      </c>
      <c r="BV1077" t="s">
        <v>208</v>
      </c>
      <c r="BW1077" t="s">
        <v>209</v>
      </c>
      <c r="BX1077" t="s">
        <v>197</v>
      </c>
      <c r="BY1077" t="s">
        <v>193</v>
      </c>
      <c r="BZ1077" t="s">
        <v>292</v>
      </c>
      <c r="CA1077" t="s">
        <v>307</v>
      </c>
      <c r="CB1077" t="s">
        <v>1425</v>
      </c>
      <c r="CC1077" t="s">
        <v>1426</v>
      </c>
      <c r="CD1077" t="s">
        <v>5750</v>
      </c>
      <c r="CE1077">
        <v>1</v>
      </c>
      <c r="CF1077">
        <v>0</v>
      </c>
      <c r="CG1077" t="s">
        <v>214</v>
      </c>
      <c r="CH1077" t="s">
        <v>215</v>
      </c>
      <c r="CI1077" t="s">
        <v>215</v>
      </c>
      <c r="CJ1077" t="s">
        <v>197</v>
      </c>
      <c r="CK1077">
        <v>3500</v>
      </c>
      <c r="CL1077" t="s">
        <v>216</v>
      </c>
      <c r="CM1077">
        <v>1</v>
      </c>
      <c r="CN1077" t="s">
        <v>288</v>
      </c>
      <c r="CO1077" t="s">
        <v>1427</v>
      </c>
      <c r="CP1077" t="s">
        <v>193</v>
      </c>
      <c r="CQ1077" t="s">
        <v>193</v>
      </c>
      <c r="CR1077" t="s">
        <v>193</v>
      </c>
      <c r="CS1077" t="s">
        <v>193</v>
      </c>
      <c r="CT1077" t="s">
        <v>193</v>
      </c>
      <c r="CU1077" t="s">
        <v>193</v>
      </c>
      <c r="CV1077" t="s">
        <v>193</v>
      </c>
      <c r="CW1077" t="s">
        <v>1062</v>
      </c>
      <c r="CX1077" t="s">
        <v>217</v>
      </c>
      <c r="CY1077">
        <v>0.45</v>
      </c>
      <c r="CZ1077">
        <v>15.75</v>
      </c>
      <c r="DA1077" t="s">
        <v>206</v>
      </c>
      <c r="DB1077" t="s">
        <v>193</v>
      </c>
      <c r="DC1077" t="s">
        <v>193</v>
      </c>
      <c r="DD1077" t="s">
        <v>193</v>
      </c>
      <c r="DE1077" t="s">
        <v>193</v>
      </c>
      <c r="DF1077" t="s">
        <v>193</v>
      </c>
      <c r="DG1077" t="s">
        <v>644</v>
      </c>
      <c r="DH1077" t="s">
        <v>543</v>
      </c>
      <c r="DI1077" t="s">
        <v>268</v>
      </c>
      <c r="DJ1077" t="s">
        <v>689</v>
      </c>
      <c r="DK1077" t="s">
        <v>247</v>
      </c>
      <c r="DL1077" t="s">
        <v>222</v>
      </c>
      <c r="DM1077" t="s">
        <v>222</v>
      </c>
      <c r="DN1077" t="s">
        <v>223</v>
      </c>
      <c r="DO1077" t="s">
        <v>250</v>
      </c>
      <c r="DP1077">
        <v>99.742000000000004</v>
      </c>
      <c r="DQ1077">
        <v>2.5249999999999999</v>
      </c>
      <c r="DR1077">
        <v>92.446700000000007</v>
      </c>
      <c r="DS1077">
        <v>-0.55330000000000001</v>
      </c>
      <c r="DT1077">
        <v>99.814999999999998</v>
      </c>
      <c r="DU1077">
        <v>2.5169999999999999</v>
      </c>
      <c r="DV1077">
        <v>88.368700000000004</v>
      </c>
      <c r="DW1077">
        <v>-4.6313000000000004</v>
      </c>
      <c r="DX1077">
        <v>99.814999999999998</v>
      </c>
      <c r="DY1077">
        <v>2.5169999999999999</v>
      </c>
      <c r="DZ1077">
        <v>89.589200000000005</v>
      </c>
      <c r="EA1077">
        <v>-3.4108000000000001</v>
      </c>
      <c r="EB1077">
        <v>99.956000000000003</v>
      </c>
      <c r="EC1077">
        <v>2.5009999999999999</v>
      </c>
      <c r="ED1077">
        <v>87.992500000000007</v>
      </c>
      <c r="EE1077">
        <v>-5.0075000000000003</v>
      </c>
      <c r="EF1077">
        <v>99.841999999999999</v>
      </c>
      <c r="EG1077">
        <v>2.5139999999999998</v>
      </c>
      <c r="EH1077">
        <v>92.232500000000002</v>
      </c>
      <c r="EI1077">
        <v>-0.76749999999999996</v>
      </c>
      <c r="EJ1077">
        <v>100.271</v>
      </c>
      <c r="EK1077">
        <v>2.4649999999999999</v>
      </c>
      <c r="EL1077">
        <v>89.921899999999994</v>
      </c>
      <c r="EM1077">
        <v>-3.0781000000000001</v>
      </c>
      <c r="EN1077">
        <v>100.509</v>
      </c>
      <c r="EO1077">
        <v>2.4380000000000002</v>
      </c>
      <c r="EP1077">
        <v>86.709800000000001</v>
      </c>
      <c r="EQ1077">
        <v>-6.2901999999999996</v>
      </c>
      <c r="ER1077">
        <v>100.69499999999999</v>
      </c>
      <c r="ES1077">
        <v>2.4169999999999998</v>
      </c>
      <c r="ET1077">
        <v>89.781400000000005</v>
      </c>
      <c r="EU1077">
        <v>-3.2185999999999999</v>
      </c>
      <c r="EV1077">
        <v>100.70099999999999</v>
      </c>
      <c r="EW1077">
        <v>2.4159999999999999</v>
      </c>
      <c r="EX1077">
        <v>94.138499999999993</v>
      </c>
      <c r="EY1077">
        <v>1.1385000000000001</v>
      </c>
      <c r="EZ1077">
        <v>101.15600000000001</v>
      </c>
      <c r="FA1077">
        <v>2.3650000000000002</v>
      </c>
      <c r="FB1077">
        <v>99.244699999999995</v>
      </c>
      <c r="FC1077">
        <v>6.2446999999999999</v>
      </c>
      <c r="FD1077">
        <v>100.64100000000001</v>
      </c>
      <c r="FE1077">
        <v>2.423</v>
      </c>
      <c r="FF1077">
        <v>106.74420000000001</v>
      </c>
      <c r="FG1077">
        <v>13.744199999999999</v>
      </c>
      <c r="FH1077">
        <v>15.04</v>
      </c>
      <c r="FI1077">
        <v>-16.3</v>
      </c>
      <c r="FJ1077">
        <v>70.02</v>
      </c>
      <c r="FK1077">
        <v>-0.69</v>
      </c>
      <c r="FL1077">
        <v>45.271000000000001</v>
      </c>
      <c r="FM1077">
        <v>-9.59</v>
      </c>
      <c r="FN1077">
        <v>1.3931</v>
      </c>
      <c r="FO1077">
        <v>2.9622999999999999</v>
      </c>
      <c r="FP1077">
        <v>1.3769</v>
      </c>
      <c r="FQ1077">
        <v>3.3963000000000001</v>
      </c>
      <c r="FR1077">
        <v>1.3879999999999999</v>
      </c>
      <c r="FS1077">
        <v>3.0173999999999999</v>
      </c>
      <c r="FT1077">
        <v>1.5696000000000001</v>
      </c>
      <c r="FU1077">
        <v>2.7795000000000001</v>
      </c>
      <c r="FV1077">
        <v>2.0388999999999999</v>
      </c>
      <c r="FW1077">
        <v>1.593</v>
      </c>
      <c r="FX1077" t="s">
        <v>1066</v>
      </c>
      <c r="FY1077" t="s">
        <v>252</v>
      </c>
    </row>
    <row r="1078" spans="1:181" x14ac:dyDescent="0.35">
      <c r="A1078">
        <v>1081</v>
      </c>
      <c r="B1078" t="s">
        <v>5750</v>
      </c>
      <c r="C1078" t="s">
        <v>5752</v>
      </c>
      <c r="D1078" t="s">
        <v>1428</v>
      </c>
      <c r="E1078" t="s">
        <v>1429</v>
      </c>
      <c r="F1078" t="s">
        <v>370</v>
      </c>
      <c r="G1078" t="s">
        <v>331</v>
      </c>
      <c r="H1078" t="s">
        <v>371</v>
      </c>
      <c r="I1078" t="s">
        <v>304</v>
      </c>
      <c r="J1078" t="s">
        <v>316</v>
      </c>
      <c r="K1078" t="s">
        <v>304</v>
      </c>
      <c r="L1078" t="s">
        <v>384</v>
      </c>
      <c r="M1078" t="s">
        <v>193</v>
      </c>
      <c r="N1078" t="s">
        <v>196</v>
      </c>
      <c r="O1078" t="s">
        <v>197</v>
      </c>
      <c r="P1078" t="s">
        <v>198</v>
      </c>
      <c r="Q1078">
        <v>2500</v>
      </c>
      <c r="R1078" t="s">
        <v>198</v>
      </c>
      <c r="S1078">
        <v>1100</v>
      </c>
      <c r="T1078">
        <v>1.5</v>
      </c>
      <c r="U1078">
        <v>3</v>
      </c>
      <c r="V1078" t="s">
        <v>199</v>
      </c>
      <c r="W1078" t="s">
        <v>373</v>
      </c>
      <c r="X1078" t="s">
        <v>193</v>
      </c>
      <c r="Y1078" t="s">
        <v>193</v>
      </c>
      <c r="Z1078" t="s">
        <v>5770</v>
      </c>
      <c r="AA1078" t="s">
        <v>392</v>
      </c>
      <c r="AB1078">
        <v>12.5</v>
      </c>
      <c r="AD1078" t="s">
        <v>193</v>
      </c>
      <c r="AE1078" t="s">
        <v>393</v>
      </c>
      <c r="AF1078" t="s">
        <v>193</v>
      </c>
      <c r="AG1078">
        <v>20</v>
      </c>
      <c r="AH1078">
        <v>12.5</v>
      </c>
      <c r="AI1078">
        <v>0</v>
      </c>
      <c r="AJ1078" t="s">
        <v>193</v>
      </c>
      <c r="AK1078" t="s">
        <v>193</v>
      </c>
      <c r="AM1078" t="s">
        <v>299</v>
      </c>
      <c r="AN1078">
        <v>7.5</v>
      </c>
      <c r="AO1078" t="s">
        <v>193</v>
      </c>
      <c r="AP1078">
        <v>2.73</v>
      </c>
      <c r="AQ1078">
        <v>0</v>
      </c>
      <c r="AR1078">
        <v>100</v>
      </c>
      <c r="AS1078" t="s">
        <v>202</v>
      </c>
      <c r="AT1078" t="s">
        <v>203</v>
      </c>
      <c r="AU1078" t="s">
        <v>204</v>
      </c>
      <c r="AV1078" t="s">
        <v>958</v>
      </c>
      <c r="AW1078">
        <v>5</v>
      </c>
      <c r="AX1078">
        <v>5</v>
      </c>
      <c r="AY1078" t="s">
        <v>193</v>
      </c>
      <c r="AZ1078" t="s">
        <v>193</v>
      </c>
      <c r="BA1078" t="s">
        <v>206</v>
      </c>
      <c r="BB1078" t="s">
        <v>206</v>
      </c>
      <c r="BC1078" t="s">
        <v>206</v>
      </c>
      <c r="BD1078" t="s">
        <v>206</v>
      </c>
      <c r="BE1078" t="s">
        <v>206</v>
      </c>
      <c r="BF1078" t="s">
        <v>206</v>
      </c>
      <c r="BG1078" t="s">
        <v>207</v>
      </c>
      <c r="BH1078" t="s">
        <v>336</v>
      </c>
      <c r="BI1078">
        <v>2000</v>
      </c>
      <c r="BK1078" t="s">
        <v>206</v>
      </c>
      <c r="BL1078" t="s">
        <v>26</v>
      </c>
      <c r="BM1078" t="s">
        <v>220</v>
      </c>
      <c r="BN1078" t="s">
        <v>249</v>
      </c>
      <c r="BO1078" t="s">
        <v>32</v>
      </c>
      <c r="BP1078" t="s">
        <v>33</v>
      </c>
      <c r="BQ1078" t="s">
        <v>193</v>
      </c>
      <c r="BR1078" t="s">
        <v>193</v>
      </c>
      <c r="BS1078" t="s">
        <v>193</v>
      </c>
      <c r="BT1078" t="s">
        <v>193</v>
      </c>
      <c r="BU1078" t="s">
        <v>193</v>
      </c>
      <c r="BV1078" t="s">
        <v>193</v>
      </c>
      <c r="BW1078" t="s">
        <v>209</v>
      </c>
      <c r="BX1078" t="s">
        <v>197</v>
      </c>
      <c r="BY1078" t="s">
        <v>193</v>
      </c>
      <c r="BZ1078" t="s">
        <v>271</v>
      </c>
      <c r="CA1078" t="s">
        <v>272</v>
      </c>
      <c r="CB1078" t="s">
        <v>1430</v>
      </c>
      <c r="CC1078" t="s">
        <v>1431</v>
      </c>
      <c r="CD1078" t="s">
        <v>5750</v>
      </c>
      <c r="CE1078">
        <v>1</v>
      </c>
      <c r="CF1078">
        <v>1</v>
      </c>
      <c r="CG1078" t="s">
        <v>214</v>
      </c>
      <c r="CH1078" t="s">
        <v>215</v>
      </c>
      <c r="CI1078" t="s">
        <v>215</v>
      </c>
      <c r="CJ1078" t="s">
        <v>197</v>
      </c>
      <c r="CK1078">
        <v>1100</v>
      </c>
      <c r="CL1078" t="s">
        <v>216</v>
      </c>
      <c r="CM1078">
        <v>1</v>
      </c>
      <c r="CN1078" t="s">
        <v>199</v>
      </c>
      <c r="CO1078" t="s">
        <v>193</v>
      </c>
      <c r="CP1078" t="s">
        <v>193</v>
      </c>
      <c r="CQ1078" t="s">
        <v>193</v>
      </c>
      <c r="CR1078" t="s">
        <v>193</v>
      </c>
      <c r="CS1078" t="s">
        <v>193</v>
      </c>
      <c r="CT1078" t="s">
        <v>193</v>
      </c>
      <c r="CU1078" t="s">
        <v>193</v>
      </c>
      <c r="CV1078" t="s">
        <v>193</v>
      </c>
      <c r="CW1078" t="s">
        <v>1428</v>
      </c>
      <c r="CX1078" t="s">
        <v>217</v>
      </c>
      <c r="CY1078">
        <v>0.125</v>
      </c>
      <c r="CZ1078">
        <v>1.375</v>
      </c>
      <c r="DA1078" t="s">
        <v>206</v>
      </c>
      <c r="DB1078" t="s">
        <v>193</v>
      </c>
      <c r="DC1078" t="s">
        <v>193</v>
      </c>
      <c r="DD1078" t="s">
        <v>193</v>
      </c>
      <c r="DE1078" t="s">
        <v>193</v>
      </c>
      <c r="DF1078" t="s">
        <v>193</v>
      </c>
      <c r="DG1078" t="s">
        <v>403</v>
      </c>
      <c r="DH1078" t="s">
        <v>266</v>
      </c>
      <c r="DI1078" t="s">
        <v>35</v>
      </c>
      <c r="DJ1078" t="s">
        <v>270</v>
      </c>
      <c r="DK1078" t="s">
        <v>275</v>
      </c>
      <c r="DL1078" t="s">
        <v>222</v>
      </c>
      <c r="DM1078" t="s">
        <v>223</v>
      </c>
      <c r="DN1078" t="s">
        <v>222</v>
      </c>
      <c r="DO1078" t="s">
        <v>343</v>
      </c>
      <c r="DP1078">
        <v>100.053</v>
      </c>
      <c r="DQ1078">
        <v>1.784</v>
      </c>
      <c r="DR1078">
        <v>7.674998725</v>
      </c>
      <c r="DS1078">
        <v>-4.825001275</v>
      </c>
      <c r="DT1078">
        <v>100.065</v>
      </c>
      <c r="DU1078">
        <v>1.776</v>
      </c>
      <c r="DV1078">
        <v>7.2249987579999999</v>
      </c>
      <c r="DW1078">
        <v>-5.2750012420000001</v>
      </c>
      <c r="DX1078">
        <v>100.065</v>
      </c>
      <c r="DY1078">
        <v>1.776</v>
      </c>
      <c r="DZ1078">
        <v>8.4369987969999993</v>
      </c>
      <c r="EA1078">
        <v>-4.0630012029999998</v>
      </c>
      <c r="EB1078">
        <v>100.05500000000001</v>
      </c>
      <c r="EC1078">
        <v>1.7849999999999999</v>
      </c>
      <c r="ED1078">
        <v>9.3369987850000005</v>
      </c>
      <c r="EE1078">
        <v>-3.163001215</v>
      </c>
      <c r="EF1078">
        <v>100.074</v>
      </c>
      <c r="EG1078">
        <v>1.7729999999999999</v>
      </c>
      <c r="EH1078">
        <v>8.1249988210000001</v>
      </c>
      <c r="EI1078">
        <v>-4.3750011789999999</v>
      </c>
      <c r="EJ1078">
        <v>100.074</v>
      </c>
      <c r="EK1078">
        <v>1.7729999999999999</v>
      </c>
      <c r="EL1078">
        <v>7.8369988270000004</v>
      </c>
      <c r="EM1078">
        <v>-4.6630011729999996</v>
      </c>
      <c r="EN1078">
        <v>100.086</v>
      </c>
      <c r="EO1078">
        <v>1.75</v>
      </c>
      <c r="EP1078">
        <v>5.3999988869999997</v>
      </c>
      <c r="EQ1078">
        <v>-7.1000011130000003</v>
      </c>
      <c r="ER1078">
        <v>100.086</v>
      </c>
      <c r="ES1078">
        <v>1.75</v>
      </c>
      <c r="ET1078">
        <v>6.7249989220000002</v>
      </c>
      <c r="EU1078">
        <v>-5.7750010779999998</v>
      </c>
      <c r="EV1078">
        <v>100.086</v>
      </c>
      <c r="EW1078">
        <v>1.75</v>
      </c>
      <c r="EX1078">
        <v>7.0749989329999998</v>
      </c>
      <c r="EY1078">
        <v>-5.4250010670000002</v>
      </c>
      <c r="EZ1078">
        <v>100.014</v>
      </c>
      <c r="FA1078">
        <v>1.7410000000000001</v>
      </c>
      <c r="FB1078">
        <v>9.4369989899999993</v>
      </c>
      <c r="FC1078">
        <v>-3.0630010099999998</v>
      </c>
      <c r="FD1078">
        <v>100.014</v>
      </c>
      <c r="FE1078">
        <v>1.7410000000000001</v>
      </c>
      <c r="FF1078">
        <v>10.33699901</v>
      </c>
      <c r="FG1078">
        <v>-2.1630009939999999</v>
      </c>
      <c r="FH1078">
        <v>15.04</v>
      </c>
      <c r="FI1078">
        <v>-16.3</v>
      </c>
      <c r="FJ1078">
        <v>70.02</v>
      </c>
      <c r="FK1078">
        <v>-0.69</v>
      </c>
      <c r="FL1078">
        <v>45.271000000000001</v>
      </c>
      <c r="FM1078">
        <v>-9.59</v>
      </c>
      <c r="FN1078">
        <v>1.3931</v>
      </c>
      <c r="FO1078">
        <v>2.9622999999999999</v>
      </c>
      <c r="FP1078">
        <v>1.3769</v>
      </c>
      <c r="FQ1078">
        <v>3.3963000000000001</v>
      </c>
      <c r="FR1078">
        <v>1.3879999999999999</v>
      </c>
      <c r="FS1078">
        <v>3.0173999999999999</v>
      </c>
      <c r="FT1078">
        <v>1.5696000000000001</v>
      </c>
      <c r="FU1078">
        <v>2.7795000000000001</v>
      </c>
      <c r="FV1078">
        <v>2.0388999999999999</v>
      </c>
      <c r="FW1078">
        <v>1.593</v>
      </c>
      <c r="FX1078" t="s">
        <v>1432</v>
      </c>
      <c r="FY1078" t="s">
        <v>252</v>
      </c>
    </row>
    <row r="1079" spans="1:181" x14ac:dyDescent="0.35">
      <c r="A1079">
        <v>1082</v>
      </c>
      <c r="B1079" t="s">
        <v>5750</v>
      </c>
      <c r="C1079" t="s">
        <v>5752</v>
      </c>
      <c r="D1079" t="s">
        <v>1428</v>
      </c>
      <c r="E1079" t="s">
        <v>1429</v>
      </c>
      <c r="F1079" t="s">
        <v>370</v>
      </c>
      <c r="G1079" t="s">
        <v>331</v>
      </c>
      <c r="H1079" t="s">
        <v>371</v>
      </c>
      <c r="I1079" t="s">
        <v>304</v>
      </c>
      <c r="J1079" t="s">
        <v>316</v>
      </c>
      <c r="K1079" t="s">
        <v>304</v>
      </c>
      <c r="L1079" t="s">
        <v>384</v>
      </c>
      <c r="M1079" t="s">
        <v>193</v>
      </c>
      <c r="N1079" t="s">
        <v>196</v>
      </c>
      <c r="O1079" t="s">
        <v>197</v>
      </c>
      <c r="P1079" t="s">
        <v>198</v>
      </c>
      <c r="Q1079">
        <v>2500</v>
      </c>
      <c r="R1079" t="s">
        <v>198</v>
      </c>
      <c r="S1079">
        <v>650</v>
      </c>
      <c r="T1079">
        <v>5</v>
      </c>
      <c r="U1079">
        <v>3</v>
      </c>
      <c r="V1079" t="s">
        <v>199</v>
      </c>
      <c r="W1079" t="s">
        <v>200</v>
      </c>
      <c r="X1079">
        <v>1.8</v>
      </c>
      <c r="Y1079" t="s">
        <v>193</v>
      </c>
      <c r="Z1079" t="s">
        <v>5378</v>
      </c>
      <c r="AA1079" t="s">
        <v>1433</v>
      </c>
      <c r="AB1079">
        <v>45</v>
      </c>
      <c r="AD1079">
        <v>-1</v>
      </c>
      <c r="AE1079" t="s">
        <v>193</v>
      </c>
      <c r="AF1079" t="s">
        <v>193</v>
      </c>
      <c r="AG1079">
        <v>50</v>
      </c>
      <c r="AH1079">
        <v>45</v>
      </c>
      <c r="AI1079">
        <v>0</v>
      </c>
      <c r="AJ1079" t="s">
        <v>193</v>
      </c>
      <c r="AK1079" t="s">
        <v>193</v>
      </c>
      <c r="AM1079">
        <v>1</v>
      </c>
      <c r="AN1079">
        <v>5</v>
      </c>
      <c r="AO1079" t="s">
        <v>193</v>
      </c>
      <c r="AP1079">
        <v>1.85</v>
      </c>
      <c r="AQ1079">
        <v>1.8140000000000001</v>
      </c>
      <c r="AR1079">
        <v>99.933000000000007</v>
      </c>
      <c r="AS1079" t="s">
        <v>202</v>
      </c>
      <c r="AT1079" t="s">
        <v>203</v>
      </c>
      <c r="AU1079" t="s">
        <v>204</v>
      </c>
      <c r="AV1079" t="s">
        <v>958</v>
      </c>
      <c r="AW1079">
        <v>5</v>
      </c>
      <c r="AX1079">
        <v>5</v>
      </c>
      <c r="AY1079" t="s">
        <v>193</v>
      </c>
      <c r="AZ1079" t="s">
        <v>193</v>
      </c>
      <c r="BA1079" t="s">
        <v>206</v>
      </c>
      <c r="BB1079" t="s">
        <v>206</v>
      </c>
      <c r="BC1079" t="s">
        <v>206</v>
      </c>
      <c r="BD1079" t="s">
        <v>206</v>
      </c>
      <c r="BE1079" t="s">
        <v>206</v>
      </c>
      <c r="BF1079" t="s">
        <v>206</v>
      </c>
      <c r="BG1079" t="s">
        <v>207</v>
      </c>
      <c r="BH1079" t="s">
        <v>336</v>
      </c>
      <c r="BI1079">
        <v>200</v>
      </c>
      <c r="BK1079" t="s">
        <v>206</v>
      </c>
      <c r="BL1079" t="s">
        <v>32</v>
      </c>
      <c r="BM1079" t="s">
        <v>220</v>
      </c>
      <c r="BN1079" t="s">
        <v>33</v>
      </c>
      <c r="BO1079" t="s">
        <v>26</v>
      </c>
      <c r="BP1079" t="s">
        <v>249</v>
      </c>
      <c r="BQ1079" t="s">
        <v>193</v>
      </c>
      <c r="BR1079" t="s">
        <v>193</v>
      </c>
      <c r="BS1079" t="s">
        <v>193</v>
      </c>
      <c r="BT1079" t="s">
        <v>193</v>
      </c>
      <c r="BU1079" t="s">
        <v>193</v>
      </c>
      <c r="BV1079" t="s">
        <v>193</v>
      </c>
      <c r="BW1079" t="s">
        <v>209</v>
      </c>
      <c r="BX1079" t="s">
        <v>197</v>
      </c>
      <c r="BY1079" t="s">
        <v>193</v>
      </c>
      <c r="BZ1079" t="s">
        <v>271</v>
      </c>
      <c r="CA1079" t="s">
        <v>272</v>
      </c>
      <c r="CB1079" t="s">
        <v>1434</v>
      </c>
      <c r="CC1079" t="s">
        <v>1435</v>
      </c>
      <c r="CD1079" t="s">
        <v>5750</v>
      </c>
      <c r="CE1079">
        <v>1</v>
      </c>
      <c r="CF1079">
        <v>0</v>
      </c>
      <c r="CG1079" t="s">
        <v>214</v>
      </c>
      <c r="CH1079" t="s">
        <v>215</v>
      </c>
      <c r="CI1079" t="s">
        <v>215</v>
      </c>
      <c r="CJ1079" t="s">
        <v>197</v>
      </c>
      <c r="CK1079">
        <v>650</v>
      </c>
      <c r="CL1079" t="s">
        <v>216</v>
      </c>
      <c r="CM1079">
        <v>1</v>
      </c>
      <c r="CN1079" t="s">
        <v>199</v>
      </c>
      <c r="CO1079" t="s">
        <v>193</v>
      </c>
      <c r="CP1079" t="s">
        <v>193</v>
      </c>
      <c r="CQ1079" t="s">
        <v>193</v>
      </c>
      <c r="CR1079" t="s">
        <v>193</v>
      </c>
      <c r="CS1079" t="s">
        <v>193</v>
      </c>
      <c r="CT1079" t="s">
        <v>193</v>
      </c>
      <c r="CU1079" t="s">
        <v>193</v>
      </c>
      <c r="CV1079" t="s">
        <v>193</v>
      </c>
      <c r="CW1079" t="s">
        <v>1428</v>
      </c>
      <c r="CX1079" t="s">
        <v>217</v>
      </c>
      <c r="CY1079">
        <v>0.35</v>
      </c>
      <c r="CZ1079">
        <v>2.2749999999999999</v>
      </c>
      <c r="DA1079" t="s">
        <v>206</v>
      </c>
      <c r="DB1079" t="s">
        <v>193</v>
      </c>
      <c r="DC1079" t="s">
        <v>193</v>
      </c>
      <c r="DD1079" t="s">
        <v>193</v>
      </c>
      <c r="DE1079" t="s">
        <v>193</v>
      </c>
      <c r="DF1079" t="s">
        <v>193</v>
      </c>
      <c r="DG1079" t="s">
        <v>403</v>
      </c>
      <c r="DH1079" t="s">
        <v>266</v>
      </c>
      <c r="DI1079" t="s">
        <v>35</v>
      </c>
      <c r="DJ1079" t="s">
        <v>270</v>
      </c>
      <c r="DK1079" t="s">
        <v>275</v>
      </c>
      <c r="DL1079" t="s">
        <v>222</v>
      </c>
      <c r="DM1079" t="s">
        <v>222</v>
      </c>
      <c r="DN1079" t="s">
        <v>223</v>
      </c>
      <c r="DO1079" t="s">
        <v>1267</v>
      </c>
      <c r="DP1079">
        <v>99.766999999999996</v>
      </c>
      <c r="DQ1079">
        <v>1.849</v>
      </c>
      <c r="DR1079">
        <v>42.823999999999998</v>
      </c>
      <c r="DS1079">
        <v>-2.1760000000000002</v>
      </c>
      <c r="DT1079">
        <v>100.13800000000001</v>
      </c>
      <c r="DU1079">
        <v>1.7709999999999999</v>
      </c>
      <c r="DV1079">
        <v>32.070599999999999</v>
      </c>
      <c r="DW1079">
        <v>-12.929399999999999</v>
      </c>
      <c r="DX1079">
        <v>100.13800000000001</v>
      </c>
      <c r="DY1079">
        <v>1.7709999999999999</v>
      </c>
      <c r="DZ1079">
        <v>32.716500000000003</v>
      </c>
      <c r="EA1079">
        <v>-12.2835</v>
      </c>
      <c r="EB1079">
        <v>99.971000000000004</v>
      </c>
      <c r="EC1079">
        <v>1.806</v>
      </c>
      <c r="ED1079">
        <v>36.213099999999997</v>
      </c>
      <c r="EE1079">
        <v>-8.7868999999999993</v>
      </c>
      <c r="EF1079">
        <v>99.772999999999996</v>
      </c>
      <c r="EG1079">
        <v>1.8480000000000001</v>
      </c>
      <c r="EH1079">
        <v>43.203499999999998</v>
      </c>
      <c r="EI1079">
        <v>-1.7965</v>
      </c>
      <c r="EJ1079">
        <v>100.355</v>
      </c>
      <c r="EK1079">
        <v>1.7250000000000001</v>
      </c>
      <c r="EL1079">
        <v>32.708199999999998</v>
      </c>
      <c r="EM1079">
        <v>-12.2918</v>
      </c>
      <c r="EN1079">
        <v>100.27</v>
      </c>
      <c r="EO1079">
        <v>1.7430000000000001</v>
      </c>
      <c r="EP1079">
        <v>33.521299999999997</v>
      </c>
      <c r="EQ1079">
        <v>-11.4787</v>
      </c>
      <c r="ER1079">
        <v>100.65</v>
      </c>
      <c r="ES1079">
        <v>1.663</v>
      </c>
      <c r="ET1079">
        <v>29.9557</v>
      </c>
      <c r="EU1079">
        <v>-15.0443</v>
      </c>
      <c r="EV1079">
        <v>100.85</v>
      </c>
      <c r="EW1079">
        <v>1.621</v>
      </c>
      <c r="EX1079">
        <v>29.859100000000002</v>
      </c>
      <c r="EY1079">
        <v>-15.1409</v>
      </c>
      <c r="EZ1079">
        <v>100.80200000000001</v>
      </c>
      <c r="FA1079">
        <v>1.631</v>
      </c>
      <c r="FB1079">
        <v>42.1464</v>
      </c>
      <c r="FC1079">
        <v>-2.8536000000000001</v>
      </c>
      <c r="FD1079">
        <v>101.06100000000001</v>
      </c>
      <c r="FE1079">
        <v>1.5760000000000001</v>
      </c>
      <c r="FF1079">
        <v>39.263599999999997</v>
      </c>
      <c r="FG1079">
        <v>-5.7363999999999997</v>
      </c>
      <c r="FH1079">
        <v>15.04</v>
      </c>
      <c r="FI1079">
        <v>-16.3</v>
      </c>
      <c r="FJ1079">
        <v>70.02</v>
      </c>
      <c r="FK1079">
        <v>-0.69</v>
      </c>
      <c r="FL1079">
        <v>45.271000000000001</v>
      </c>
      <c r="FM1079">
        <v>-9.59</v>
      </c>
      <c r="FN1079">
        <v>1.3931</v>
      </c>
      <c r="FO1079">
        <v>2.9622999999999999</v>
      </c>
      <c r="FP1079">
        <v>1.3769</v>
      </c>
      <c r="FQ1079">
        <v>3.3963000000000001</v>
      </c>
      <c r="FR1079">
        <v>1.3879999999999999</v>
      </c>
      <c r="FS1079">
        <v>3.0173999999999999</v>
      </c>
      <c r="FT1079">
        <v>1.5696000000000001</v>
      </c>
      <c r="FU1079">
        <v>2.7795000000000001</v>
      </c>
      <c r="FV1079">
        <v>2.0388999999999999</v>
      </c>
      <c r="FW1079">
        <v>1.593</v>
      </c>
      <c r="FX1079" t="s">
        <v>1432</v>
      </c>
      <c r="FY1079" t="s">
        <v>252</v>
      </c>
    </row>
    <row r="1080" spans="1:181" x14ac:dyDescent="0.35">
      <c r="A1080">
        <v>1083</v>
      </c>
      <c r="B1080" t="s">
        <v>5750</v>
      </c>
      <c r="C1080" t="s">
        <v>5752</v>
      </c>
      <c r="D1080" t="s">
        <v>1428</v>
      </c>
      <c r="E1080" t="s">
        <v>1429</v>
      </c>
      <c r="F1080" t="s">
        <v>370</v>
      </c>
      <c r="G1080" t="s">
        <v>331</v>
      </c>
      <c r="H1080" t="s">
        <v>371</v>
      </c>
      <c r="I1080" t="s">
        <v>304</v>
      </c>
      <c r="J1080" t="s">
        <v>316</v>
      </c>
      <c r="K1080" t="s">
        <v>304</v>
      </c>
      <c r="L1080" t="s">
        <v>384</v>
      </c>
      <c r="M1080" t="s">
        <v>193</v>
      </c>
      <c r="N1080" t="s">
        <v>196</v>
      </c>
      <c r="O1080" t="s">
        <v>197</v>
      </c>
      <c r="P1080" t="s">
        <v>198</v>
      </c>
      <c r="Q1080">
        <v>2500</v>
      </c>
      <c r="R1080" t="s">
        <v>198</v>
      </c>
      <c r="S1080">
        <v>750</v>
      </c>
      <c r="T1080">
        <v>10</v>
      </c>
      <c r="U1080">
        <v>3</v>
      </c>
      <c r="V1080" t="s">
        <v>199</v>
      </c>
      <c r="W1080" t="s">
        <v>200</v>
      </c>
      <c r="X1080">
        <v>2.15</v>
      </c>
      <c r="Y1080" t="s">
        <v>193</v>
      </c>
      <c r="Z1080" t="s">
        <v>5771</v>
      </c>
      <c r="AA1080" t="s">
        <v>235</v>
      </c>
      <c r="AB1080">
        <v>65</v>
      </c>
      <c r="AD1080">
        <v>-1</v>
      </c>
      <c r="AE1080" t="s">
        <v>193</v>
      </c>
      <c r="AF1080" t="s">
        <v>193</v>
      </c>
      <c r="AG1080">
        <v>70</v>
      </c>
      <c r="AH1080">
        <v>65</v>
      </c>
      <c r="AI1080">
        <v>0</v>
      </c>
      <c r="AJ1080" t="s">
        <v>193</v>
      </c>
      <c r="AK1080" t="s">
        <v>193</v>
      </c>
      <c r="AM1080">
        <v>3</v>
      </c>
      <c r="AN1080">
        <v>5</v>
      </c>
      <c r="AO1080" t="s">
        <v>193</v>
      </c>
      <c r="AP1080">
        <v>2.33</v>
      </c>
      <c r="AQ1080">
        <v>2.1960000000000002</v>
      </c>
      <c r="AR1080">
        <v>99.588999999999999</v>
      </c>
      <c r="AS1080" t="s">
        <v>202</v>
      </c>
      <c r="AT1080" t="s">
        <v>203</v>
      </c>
      <c r="AU1080" t="s">
        <v>204</v>
      </c>
      <c r="AV1080" t="s">
        <v>958</v>
      </c>
      <c r="AW1080">
        <v>5</v>
      </c>
      <c r="AX1080">
        <v>5</v>
      </c>
      <c r="AY1080" t="s">
        <v>193</v>
      </c>
      <c r="AZ1080" t="s">
        <v>193</v>
      </c>
      <c r="BA1080" t="s">
        <v>206</v>
      </c>
      <c r="BB1080" t="s">
        <v>206</v>
      </c>
      <c r="BC1080" t="s">
        <v>206</v>
      </c>
      <c r="BD1080" t="s">
        <v>206</v>
      </c>
      <c r="BE1080" t="s">
        <v>206</v>
      </c>
      <c r="BF1080" t="s">
        <v>206</v>
      </c>
      <c r="BG1080" t="s">
        <v>207</v>
      </c>
      <c r="BH1080" t="s">
        <v>336</v>
      </c>
      <c r="BI1080">
        <v>2000</v>
      </c>
      <c r="BK1080" t="s">
        <v>206</v>
      </c>
      <c r="BL1080" t="s">
        <v>32</v>
      </c>
      <c r="BM1080" t="s">
        <v>220</v>
      </c>
      <c r="BN1080" t="s">
        <v>33</v>
      </c>
      <c r="BO1080" t="s">
        <v>26</v>
      </c>
      <c r="BP1080" t="s">
        <v>249</v>
      </c>
      <c r="BQ1080" t="s">
        <v>193</v>
      </c>
      <c r="BR1080" t="s">
        <v>193</v>
      </c>
      <c r="BS1080" t="s">
        <v>193</v>
      </c>
      <c r="BT1080" t="s">
        <v>193</v>
      </c>
      <c r="BU1080" t="s">
        <v>193</v>
      </c>
      <c r="BV1080" t="s">
        <v>193</v>
      </c>
      <c r="BW1080" t="s">
        <v>209</v>
      </c>
      <c r="BX1080" t="s">
        <v>197</v>
      </c>
      <c r="BY1080" t="s">
        <v>193</v>
      </c>
      <c r="BZ1080" t="s">
        <v>271</v>
      </c>
      <c r="CA1080" t="s">
        <v>272</v>
      </c>
      <c r="CB1080" t="s">
        <v>1436</v>
      </c>
      <c r="CC1080" t="s">
        <v>1437</v>
      </c>
      <c r="CD1080" t="s">
        <v>5750</v>
      </c>
      <c r="CE1080">
        <v>1</v>
      </c>
      <c r="CF1080">
        <v>0</v>
      </c>
      <c r="CG1080" t="s">
        <v>214</v>
      </c>
      <c r="CH1080" t="s">
        <v>215</v>
      </c>
      <c r="CI1080" t="s">
        <v>215</v>
      </c>
      <c r="CJ1080" t="s">
        <v>197</v>
      </c>
      <c r="CK1080">
        <v>750</v>
      </c>
      <c r="CL1080" t="s">
        <v>216</v>
      </c>
      <c r="CM1080">
        <v>1</v>
      </c>
      <c r="CN1080" t="s">
        <v>199</v>
      </c>
      <c r="CO1080" t="s">
        <v>193</v>
      </c>
      <c r="CP1080" t="s">
        <v>193</v>
      </c>
      <c r="CQ1080" t="s">
        <v>193</v>
      </c>
      <c r="CR1080" t="s">
        <v>193</v>
      </c>
      <c r="CS1080" t="s">
        <v>193</v>
      </c>
      <c r="CT1080" t="s">
        <v>193</v>
      </c>
      <c r="CU1080" t="s">
        <v>193</v>
      </c>
      <c r="CV1080" t="s">
        <v>193</v>
      </c>
      <c r="CW1080" t="s">
        <v>1428</v>
      </c>
      <c r="CX1080" t="s">
        <v>217</v>
      </c>
      <c r="CY1080">
        <v>0.45</v>
      </c>
      <c r="CZ1080">
        <v>3.375</v>
      </c>
      <c r="DA1080" t="s">
        <v>206</v>
      </c>
      <c r="DB1080" t="s">
        <v>193</v>
      </c>
      <c r="DC1080" t="s">
        <v>193</v>
      </c>
      <c r="DD1080" t="s">
        <v>193</v>
      </c>
      <c r="DE1080" t="s">
        <v>193</v>
      </c>
      <c r="DF1080" t="s">
        <v>193</v>
      </c>
      <c r="DG1080" t="s">
        <v>403</v>
      </c>
      <c r="DH1080" t="s">
        <v>266</v>
      </c>
      <c r="DI1080" t="s">
        <v>35</v>
      </c>
      <c r="DJ1080" t="s">
        <v>270</v>
      </c>
      <c r="DK1080" t="s">
        <v>275</v>
      </c>
      <c r="DL1080" t="s">
        <v>222</v>
      </c>
      <c r="DM1080" t="s">
        <v>222</v>
      </c>
      <c r="DN1080" t="s">
        <v>223</v>
      </c>
      <c r="DO1080" t="s">
        <v>250</v>
      </c>
      <c r="DP1080">
        <v>99.144999999999996</v>
      </c>
      <c r="DQ1080">
        <v>2.246</v>
      </c>
      <c r="DR1080">
        <v>64.546700000000001</v>
      </c>
      <c r="DS1080">
        <v>-0.45329999999999998</v>
      </c>
      <c r="DT1080">
        <v>99.394000000000005</v>
      </c>
      <c r="DU1080">
        <v>2.218</v>
      </c>
      <c r="DV1080">
        <v>58.468699999999998</v>
      </c>
      <c r="DW1080">
        <v>-6.5312999999999999</v>
      </c>
      <c r="DX1080">
        <v>99.394000000000005</v>
      </c>
      <c r="DY1080">
        <v>2.218</v>
      </c>
      <c r="DZ1080">
        <v>59.6892</v>
      </c>
      <c r="EA1080">
        <v>-5.3108000000000004</v>
      </c>
      <c r="EB1080">
        <v>99.456000000000003</v>
      </c>
      <c r="EC1080">
        <v>2.2109999999999999</v>
      </c>
      <c r="ED1080">
        <v>58.9925</v>
      </c>
      <c r="EE1080">
        <v>-6.0075000000000003</v>
      </c>
      <c r="EF1080">
        <v>99.563000000000002</v>
      </c>
      <c r="EG1080">
        <v>2.1989999999999998</v>
      </c>
      <c r="EH1080">
        <v>60.732500000000002</v>
      </c>
      <c r="EI1080">
        <v>-4.2675000000000001</v>
      </c>
      <c r="EJ1080">
        <v>99.875</v>
      </c>
      <c r="EK1080">
        <v>2.1640000000000001</v>
      </c>
      <c r="EL1080">
        <v>59.821899999999999</v>
      </c>
      <c r="EM1080">
        <v>-5.1780999999999997</v>
      </c>
      <c r="EN1080">
        <v>100.438</v>
      </c>
      <c r="EO1080">
        <v>2.101</v>
      </c>
      <c r="EP1080">
        <v>53.009799999999998</v>
      </c>
      <c r="EQ1080">
        <v>-11.9902</v>
      </c>
      <c r="ER1080">
        <v>101.086</v>
      </c>
      <c r="ES1080">
        <v>2.0289999999999999</v>
      </c>
      <c r="ET1080">
        <v>50.981400000000001</v>
      </c>
      <c r="EU1080">
        <v>-14.018599999999999</v>
      </c>
      <c r="EV1080">
        <v>101.303</v>
      </c>
      <c r="EW1080">
        <v>2.0049999999999999</v>
      </c>
      <c r="EX1080">
        <v>53.038499999999999</v>
      </c>
      <c r="EY1080">
        <v>-11.961499999999999</v>
      </c>
      <c r="EZ1080">
        <v>100.896</v>
      </c>
      <c r="FA1080">
        <v>2.0499999999999998</v>
      </c>
      <c r="FB1080">
        <v>67.744699999999995</v>
      </c>
      <c r="FC1080">
        <v>2.7446999999999999</v>
      </c>
      <c r="FD1080">
        <v>100.78700000000001</v>
      </c>
      <c r="FE1080">
        <v>2.0619999999999998</v>
      </c>
      <c r="FF1080">
        <v>70.644199999999998</v>
      </c>
      <c r="FG1080">
        <v>5.6441999999999997</v>
      </c>
      <c r="FH1080">
        <v>15.04</v>
      </c>
      <c r="FI1080">
        <v>-16.3</v>
      </c>
      <c r="FJ1080">
        <v>70.02</v>
      </c>
      <c r="FK1080">
        <v>-0.69</v>
      </c>
      <c r="FL1080">
        <v>45.271000000000001</v>
      </c>
      <c r="FM1080">
        <v>-9.59</v>
      </c>
      <c r="FN1080">
        <v>1.3931</v>
      </c>
      <c r="FO1080">
        <v>2.9622999999999999</v>
      </c>
      <c r="FP1080">
        <v>1.3769</v>
      </c>
      <c r="FQ1080">
        <v>3.3963000000000001</v>
      </c>
      <c r="FR1080">
        <v>1.3879999999999999</v>
      </c>
      <c r="FS1080">
        <v>3.0173999999999999</v>
      </c>
      <c r="FT1080">
        <v>1.5696000000000001</v>
      </c>
      <c r="FU1080">
        <v>2.7795000000000001</v>
      </c>
      <c r="FV1080">
        <v>2.0388999999999999</v>
      </c>
      <c r="FW1080">
        <v>1.593</v>
      </c>
      <c r="FX1080" t="s">
        <v>1432</v>
      </c>
      <c r="FY1080" t="s">
        <v>252</v>
      </c>
    </row>
    <row r="1081" spans="1:181" x14ac:dyDescent="0.35">
      <c r="A1081">
        <v>1084</v>
      </c>
      <c r="B1081" t="s">
        <v>5750</v>
      </c>
      <c r="C1081" t="s">
        <v>5719</v>
      </c>
      <c r="D1081" t="s">
        <v>1438</v>
      </c>
      <c r="E1081" t="s">
        <v>1439</v>
      </c>
      <c r="F1081" t="s">
        <v>441</v>
      </c>
      <c r="G1081" t="s">
        <v>304</v>
      </c>
      <c r="H1081" t="s">
        <v>285</v>
      </c>
      <c r="I1081" t="s">
        <v>304</v>
      </c>
      <c r="J1081" t="s">
        <v>316</v>
      </c>
      <c r="K1081" t="s">
        <v>193</v>
      </c>
      <c r="L1081" t="s">
        <v>932</v>
      </c>
      <c r="M1081" t="s">
        <v>193</v>
      </c>
      <c r="N1081" t="s">
        <v>196</v>
      </c>
      <c r="O1081" t="s">
        <v>193</v>
      </c>
      <c r="P1081" t="s">
        <v>198</v>
      </c>
      <c r="Q1081">
        <v>700</v>
      </c>
      <c r="R1081" t="s">
        <v>198</v>
      </c>
      <c r="S1081">
        <v>700</v>
      </c>
      <c r="T1081">
        <v>10</v>
      </c>
      <c r="U1081">
        <v>1</v>
      </c>
      <c r="V1081" t="s">
        <v>199</v>
      </c>
      <c r="W1081" t="s">
        <v>200</v>
      </c>
      <c r="X1081">
        <v>2.2999999999999998</v>
      </c>
      <c r="Y1081" t="s">
        <v>193</v>
      </c>
      <c r="Z1081" t="s">
        <v>5401</v>
      </c>
      <c r="AA1081" t="s">
        <v>235</v>
      </c>
      <c r="AB1081">
        <v>77</v>
      </c>
      <c r="AC1081">
        <v>0</v>
      </c>
      <c r="AD1081">
        <v>-2</v>
      </c>
      <c r="AE1081" t="s">
        <v>193</v>
      </c>
      <c r="AF1081" t="s">
        <v>193</v>
      </c>
      <c r="AG1081">
        <v>95</v>
      </c>
      <c r="AH1081">
        <v>80</v>
      </c>
      <c r="AI1081">
        <v>3</v>
      </c>
      <c r="AJ1081" t="s">
        <v>193</v>
      </c>
      <c r="AK1081" t="s">
        <v>193</v>
      </c>
      <c r="AL1081">
        <v>0</v>
      </c>
      <c r="AM1081">
        <v>-3</v>
      </c>
      <c r="AN1081">
        <v>18</v>
      </c>
      <c r="AO1081" t="s">
        <v>193</v>
      </c>
      <c r="AP1081">
        <v>3</v>
      </c>
      <c r="AQ1081">
        <v>2.3119999999999998</v>
      </c>
      <c r="AR1081">
        <v>99.893000000000001</v>
      </c>
      <c r="AS1081" t="s">
        <v>202</v>
      </c>
      <c r="AT1081" t="s">
        <v>203</v>
      </c>
      <c r="AU1081" t="s">
        <v>204</v>
      </c>
      <c r="AV1081" t="s">
        <v>265</v>
      </c>
      <c r="AW1081">
        <v>3</v>
      </c>
      <c r="AX1081">
        <v>3</v>
      </c>
      <c r="AY1081" t="s">
        <v>193</v>
      </c>
      <c r="AZ1081" t="s">
        <v>193</v>
      </c>
      <c r="BA1081" t="s">
        <v>206</v>
      </c>
      <c r="BB1081" t="s">
        <v>202</v>
      </c>
      <c r="BC1081" t="s">
        <v>202</v>
      </c>
      <c r="BD1081" t="s">
        <v>206</v>
      </c>
      <c r="BE1081" t="s">
        <v>206</v>
      </c>
      <c r="BF1081" t="s">
        <v>206</v>
      </c>
      <c r="BG1081" t="s">
        <v>238</v>
      </c>
      <c r="BH1081" t="s">
        <v>207</v>
      </c>
      <c r="BI1081">
        <v>1000</v>
      </c>
      <c r="BK1081" t="s">
        <v>206</v>
      </c>
      <c r="BL1081" t="s">
        <v>29</v>
      </c>
      <c r="BM1081" t="s">
        <v>30</v>
      </c>
      <c r="BN1081" t="s">
        <v>34</v>
      </c>
      <c r="BO1081" t="s">
        <v>193</v>
      </c>
      <c r="BP1081" t="s">
        <v>193</v>
      </c>
      <c r="BQ1081" t="s">
        <v>193</v>
      </c>
      <c r="BR1081" t="s">
        <v>193</v>
      </c>
      <c r="BS1081" t="s">
        <v>193</v>
      </c>
      <c r="BT1081" t="s">
        <v>193</v>
      </c>
      <c r="BU1081" t="s">
        <v>193</v>
      </c>
      <c r="BV1081" t="s">
        <v>193</v>
      </c>
      <c r="BW1081" t="s">
        <v>209</v>
      </c>
      <c r="BX1081" t="s">
        <v>197</v>
      </c>
      <c r="BY1081" t="s">
        <v>193</v>
      </c>
      <c r="BZ1081" t="s">
        <v>959</v>
      </c>
      <c r="CA1081" t="s">
        <v>1440</v>
      </c>
      <c r="CB1081" t="s">
        <v>1441</v>
      </c>
      <c r="CC1081" t="s">
        <v>1442</v>
      </c>
      <c r="CD1081" t="s">
        <v>5750</v>
      </c>
      <c r="CE1081">
        <v>1</v>
      </c>
      <c r="CF1081">
        <v>1</v>
      </c>
      <c r="CG1081" t="s">
        <v>214</v>
      </c>
      <c r="CH1081" t="s">
        <v>215</v>
      </c>
      <c r="CI1081" t="s">
        <v>215</v>
      </c>
      <c r="CJ1081" t="s">
        <v>197</v>
      </c>
      <c r="CK1081">
        <v>700</v>
      </c>
      <c r="CL1081" t="s">
        <v>216</v>
      </c>
      <c r="CM1081">
        <v>1</v>
      </c>
      <c r="CN1081" t="s">
        <v>199</v>
      </c>
      <c r="CO1081" t="s">
        <v>193</v>
      </c>
      <c r="CP1081">
        <v>3</v>
      </c>
      <c r="CQ1081" t="s">
        <v>193</v>
      </c>
      <c r="CR1081" t="s">
        <v>193</v>
      </c>
      <c r="CS1081" t="s">
        <v>193</v>
      </c>
      <c r="CT1081" t="s">
        <v>193</v>
      </c>
      <c r="CU1081" t="s">
        <v>193</v>
      </c>
      <c r="CV1081" t="s">
        <v>193</v>
      </c>
      <c r="CW1081" t="s">
        <v>1438</v>
      </c>
      <c r="CX1081" t="s">
        <v>217</v>
      </c>
      <c r="CY1081">
        <v>0.65</v>
      </c>
      <c r="CZ1081">
        <v>4.55</v>
      </c>
      <c r="DA1081" t="s">
        <v>206</v>
      </c>
      <c r="DB1081" t="s">
        <v>193</v>
      </c>
      <c r="DC1081" t="s">
        <v>193</v>
      </c>
      <c r="DD1081" t="s">
        <v>193</v>
      </c>
      <c r="DE1081" t="s">
        <v>193</v>
      </c>
      <c r="DF1081" t="s">
        <v>193</v>
      </c>
      <c r="DG1081" t="s">
        <v>208</v>
      </c>
      <c r="DH1081" t="s">
        <v>220</v>
      </c>
      <c r="DI1081" t="s">
        <v>32</v>
      </c>
      <c r="DJ1081" t="s">
        <v>745</v>
      </c>
      <c r="DK1081" t="s">
        <v>35</v>
      </c>
      <c r="DL1081" t="s">
        <v>222</v>
      </c>
      <c r="DM1081" t="s">
        <v>222</v>
      </c>
      <c r="DN1081" t="s">
        <v>223</v>
      </c>
      <c r="DO1081" t="s">
        <v>250</v>
      </c>
      <c r="DP1081">
        <v>101.121</v>
      </c>
      <c r="DQ1081">
        <v>2.1720000000000002</v>
      </c>
      <c r="DR1081">
        <v>69.738500000000002</v>
      </c>
      <c r="DS1081">
        <v>-7.2614999999999998</v>
      </c>
      <c r="DT1081">
        <v>100.928</v>
      </c>
      <c r="DU1081">
        <v>2.194</v>
      </c>
      <c r="DV1081">
        <v>82.1447</v>
      </c>
      <c r="DW1081">
        <v>5.1447000000000003</v>
      </c>
      <c r="DX1081">
        <v>100.928</v>
      </c>
      <c r="DY1081">
        <v>2.194</v>
      </c>
      <c r="DZ1081">
        <v>83.844200000000001</v>
      </c>
      <c r="EA1081">
        <v>6.8441999999999998</v>
      </c>
      <c r="EB1081">
        <v>101.402</v>
      </c>
      <c r="EC1081">
        <v>2.14</v>
      </c>
      <c r="ED1081">
        <v>79.974500000000006</v>
      </c>
      <c r="EE1081">
        <v>2.9744999999999999</v>
      </c>
      <c r="EF1081">
        <v>101.339</v>
      </c>
      <c r="EG1081">
        <v>2.1469999999999998</v>
      </c>
      <c r="EH1081">
        <v>88.274500000000003</v>
      </c>
      <c r="EI1081">
        <v>11.2745</v>
      </c>
      <c r="EJ1081">
        <v>102.527</v>
      </c>
      <c r="EK1081">
        <v>2.0129999999999999</v>
      </c>
      <c r="EL1081">
        <v>86.385800000000003</v>
      </c>
      <c r="EM1081">
        <v>9.3857999999999997</v>
      </c>
      <c r="EN1081">
        <v>103.1</v>
      </c>
      <c r="EO1081">
        <v>1.9490000000000001</v>
      </c>
      <c r="EP1081">
        <v>78.508799999999994</v>
      </c>
      <c r="EQ1081">
        <v>1.5087999999999999</v>
      </c>
      <c r="ER1081">
        <v>103.51</v>
      </c>
      <c r="ES1081">
        <v>1.903</v>
      </c>
      <c r="ET1081">
        <v>90.2303</v>
      </c>
      <c r="EU1081">
        <v>13.2303</v>
      </c>
      <c r="EV1081">
        <v>103.65</v>
      </c>
      <c r="EW1081">
        <v>1.887</v>
      </c>
      <c r="EX1081">
        <v>83.241299999999995</v>
      </c>
      <c r="EY1081">
        <v>6.2412999999999998</v>
      </c>
      <c r="EZ1081">
        <v>103.65</v>
      </c>
      <c r="FA1081">
        <v>1.887</v>
      </c>
      <c r="FB1081">
        <v>97.339600000000004</v>
      </c>
      <c r="FC1081">
        <v>20.339600000000001</v>
      </c>
      <c r="FD1081">
        <v>101.848</v>
      </c>
      <c r="FE1081">
        <v>2.089</v>
      </c>
      <c r="FF1081">
        <v>132.376</v>
      </c>
      <c r="FG1081">
        <v>55.375999999999998</v>
      </c>
      <c r="FH1081">
        <v>15.04</v>
      </c>
      <c r="FI1081">
        <v>-16.3</v>
      </c>
      <c r="FJ1081">
        <v>70.02</v>
      </c>
      <c r="FK1081">
        <v>-0.69</v>
      </c>
      <c r="FL1081">
        <v>45.271000000000001</v>
      </c>
      <c r="FM1081">
        <v>-9.59</v>
      </c>
      <c r="FN1081">
        <v>1.3931</v>
      </c>
      <c r="FO1081">
        <v>2.9622999999999999</v>
      </c>
      <c r="FP1081">
        <v>1.3769</v>
      </c>
      <c r="FQ1081">
        <v>3.3963000000000001</v>
      </c>
      <c r="FR1081">
        <v>1.3879999999999999</v>
      </c>
      <c r="FS1081">
        <v>3.0173999999999999</v>
      </c>
      <c r="FT1081">
        <v>1.5696000000000001</v>
      </c>
      <c r="FU1081">
        <v>2.7795000000000001</v>
      </c>
      <c r="FV1081">
        <v>2.0388999999999999</v>
      </c>
      <c r="FW1081">
        <v>1.593</v>
      </c>
      <c r="FX1081" t="s">
        <v>1443</v>
      </c>
      <c r="FY1081">
        <v>38371</v>
      </c>
    </row>
    <row r="1082" spans="1:181" x14ac:dyDescent="0.35">
      <c r="A1082">
        <v>1085</v>
      </c>
      <c r="B1082" t="s">
        <v>5750</v>
      </c>
      <c r="C1082" t="s">
        <v>5752</v>
      </c>
      <c r="D1082" t="s">
        <v>1444</v>
      </c>
      <c r="E1082" t="s">
        <v>1445</v>
      </c>
      <c r="F1082" t="s">
        <v>315</v>
      </c>
      <c r="G1082" t="s">
        <v>304</v>
      </c>
      <c r="H1082" t="s">
        <v>286</v>
      </c>
      <c r="I1082" t="s">
        <v>304</v>
      </c>
      <c r="J1082" t="s">
        <v>286</v>
      </c>
      <c r="K1082" t="s">
        <v>304</v>
      </c>
      <c r="L1082" t="s">
        <v>593</v>
      </c>
      <c r="M1082" t="s">
        <v>193</v>
      </c>
      <c r="N1082" t="s">
        <v>196</v>
      </c>
      <c r="O1082" t="s">
        <v>197</v>
      </c>
      <c r="P1082" t="s">
        <v>198</v>
      </c>
      <c r="Q1082">
        <v>2250</v>
      </c>
      <c r="R1082" t="s">
        <v>198</v>
      </c>
      <c r="S1082">
        <v>750</v>
      </c>
      <c r="T1082">
        <v>10</v>
      </c>
      <c r="U1082">
        <v>3</v>
      </c>
      <c r="V1082" t="s">
        <v>199</v>
      </c>
      <c r="W1082" t="s">
        <v>200</v>
      </c>
      <c r="X1082">
        <v>2.4500000000000002</v>
      </c>
      <c r="Y1082" t="s">
        <v>193</v>
      </c>
      <c r="Z1082" t="s">
        <v>5772</v>
      </c>
      <c r="AA1082" t="s">
        <v>235</v>
      </c>
      <c r="AB1082">
        <v>65</v>
      </c>
      <c r="AD1082" t="s">
        <v>193</v>
      </c>
      <c r="AE1082" t="s">
        <v>193</v>
      </c>
      <c r="AF1082" t="s">
        <v>193</v>
      </c>
      <c r="AG1082">
        <v>85</v>
      </c>
      <c r="AH1082">
        <v>0</v>
      </c>
      <c r="AI1082">
        <v>0</v>
      </c>
      <c r="AJ1082" t="s">
        <v>193</v>
      </c>
      <c r="AK1082" t="s">
        <v>193</v>
      </c>
      <c r="AM1082">
        <v>4</v>
      </c>
      <c r="AN1082">
        <v>20</v>
      </c>
      <c r="AO1082" t="s">
        <v>193</v>
      </c>
      <c r="AP1082">
        <v>2.93</v>
      </c>
      <c r="AQ1082">
        <v>2.2010000000000001</v>
      </c>
      <c r="AR1082">
        <v>102.125</v>
      </c>
      <c r="AS1082" t="s">
        <v>202</v>
      </c>
      <c r="AT1082" t="s">
        <v>203</v>
      </c>
      <c r="AU1082" t="s">
        <v>204</v>
      </c>
      <c r="AV1082" t="s">
        <v>265</v>
      </c>
      <c r="AW1082">
        <v>2</v>
      </c>
      <c r="AX1082">
        <v>2</v>
      </c>
      <c r="AY1082" t="s">
        <v>193</v>
      </c>
      <c r="AZ1082" t="s">
        <v>193</v>
      </c>
      <c r="BA1082" t="s">
        <v>206</v>
      </c>
      <c r="BB1082" t="s">
        <v>206</v>
      </c>
      <c r="BC1082" t="s">
        <v>202</v>
      </c>
      <c r="BD1082" t="s">
        <v>206</v>
      </c>
      <c r="BE1082" t="s">
        <v>206</v>
      </c>
      <c r="BF1082" t="s">
        <v>206</v>
      </c>
      <c r="BG1082" t="s">
        <v>207</v>
      </c>
      <c r="BH1082" t="s">
        <v>336</v>
      </c>
      <c r="BI1082">
        <v>2000</v>
      </c>
      <c r="BK1082" t="s">
        <v>206</v>
      </c>
      <c r="BL1082" t="s">
        <v>30</v>
      </c>
      <c r="BM1082" t="s">
        <v>240</v>
      </c>
      <c r="BN1082" t="s">
        <v>193</v>
      </c>
      <c r="BO1082" t="s">
        <v>193</v>
      </c>
      <c r="BP1082" t="s">
        <v>193</v>
      </c>
      <c r="BQ1082" t="s">
        <v>193</v>
      </c>
      <c r="BR1082" t="s">
        <v>193</v>
      </c>
      <c r="BS1082" t="s">
        <v>193</v>
      </c>
      <c r="BT1082" t="s">
        <v>193</v>
      </c>
      <c r="BU1082" t="s">
        <v>193</v>
      </c>
      <c r="BV1082" t="s">
        <v>240</v>
      </c>
      <c r="BW1082" t="s">
        <v>209</v>
      </c>
      <c r="BX1082" t="s">
        <v>202</v>
      </c>
      <c r="BY1082" t="s">
        <v>193</v>
      </c>
      <c r="BZ1082" t="s">
        <v>470</v>
      </c>
      <c r="CA1082" t="s">
        <v>1446</v>
      </c>
      <c r="CB1082" t="s">
        <v>1447</v>
      </c>
      <c r="CC1082" t="s">
        <v>1448</v>
      </c>
      <c r="CD1082" t="s">
        <v>5750</v>
      </c>
      <c r="CE1082">
        <v>1</v>
      </c>
      <c r="CF1082">
        <v>1</v>
      </c>
      <c r="CG1082" t="s">
        <v>214</v>
      </c>
      <c r="CH1082" t="s">
        <v>215</v>
      </c>
      <c r="CI1082" t="s">
        <v>215</v>
      </c>
      <c r="CJ1082" t="s">
        <v>197</v>
      </c>
      <c r="CK1082">
        <v>750</v>
      </c>
      <c r="CL1082" t="s">
        <v>216</v>
      </c>
      <c r="CM1082">
        <v>1</v>
      </c>
      <c r="CN1082" t="s">
        <v>199</v>
      </c>
      <c r="CO1082" t="s">
        <v>193</v>
      </c>
      <c r="CP1082">
        <v>3</v>
      </c>
      <c r="CQ1082" t="s">
        <v>193</v>
      </c>
      <c r="CR1082" t="s">
        <v>193</v>
      </c>
      <c r="CS1082" t="s">
        <v>193</v>
      </c>
      <c r="CT1082" t="s">
        <v>193</v>
      </c>
      <c r="CU1082" t="s">
        <v>193</v>
      </c>
      <c r="CV1082" t="s">
        <v>193</v>
      </c>
      <c r="CW1082" t="s">
        <v>1444</v>
      </c>
      <c r="CX1082" t="s">
        <v>217</v>
      </c>
      <c r="CY1082">
        <v>0.1</v>
      </c>
      <c r="CZ1082">
        <v>0.75</v>
      </c>
      <c r="DA1082" t="s">
        <v>206</v>
      </c>
      <c r="DB1082" t="s">
        <v>193</v>
      </c>
      <c r="DC1082" t="s">
        <v>193</v>
      </c>
      <c r="DD1082" t="s">
        <v>193</v>
      </c>
      <c r="DE1082" t="s">
        <v>193</v>
      </c>
      <c r="DF1082" t="s">
        <v>193</v>
      </c>
      <c r="DG1082" t="s">
        <v>354</v>
      </c>
      <c r="DH1082" t="s">
        <v>910</v>
      </c>
      <c r="DI1082" t="s">
        <v>1449</v>
      </c>
      <c r="DJ1082" t="s">
        <v>356</v>
      </c>
      <c r="DK1082" t="s">
        <v>193</v>
      </c>
      <c r="DL1082" t="s">
        <v>222</v>
      </c>
      <c r="DM1082" t="s">
        <v>222</v>
      </c>
      <c r="DN1082" t="s">
        <v>223</v>
      </c>
      <c r="DO1082" t="s">
        <v>250</v>
      </c>
      <c r="DP1082">
        <v>101.752</v>
      </c>
      <c r="DQ1082">
        <v>2.2440000000000002</v>
      </c>
      <c r="DR1082">
        <v>64.346699999999998</v>
      </c>
      <c r="DS1082">
        <v>-0.65329999999999999</v>
      </c>
      <c r="DT1082">
        <v>102.096</v>
      </c>
      <c r="DU1082">
        <v>2.2040000000000002</v>
      </c>
      <c r="DV1082">
        <v>57.0687</v>
      </c>
      <c r="DW1082">
        <v>-7.9313000000000002</v>
      </c>
      <c r="DX1082">
        <v>102.096</v>
      </c>
      <c r="DY1082">
        <v>2.2040000000000002</v>
      </c>
      <c r="DZ1082">
        <v>58.289200000000001</v>
      </c>
      <c r="EA1082">
        <v>-6.7107999999999999</v>
      </c>
      <c r="EB1082">
        <v>102.19</v>
      </c>
      <c r="EC1082">
        <v>2.1930000000000001</v>
      </c>
      <c r="ED1082">
        <v>57.192500000000003</v>
      </c>
      <c r="EE1082">
        <v>-7.8075000000000001</v>
      </c>
      <c r="EF1082">
        <v>102.078</v>
      </c>
      <c r="EG1082">
        <v>2.206</v>
      </c>
      <c r="EH1082">
        <v>61.432499999999997</v>
      </c>
      <c r="EI1082">
        <v>-3.5674999999999999</v>
      </c>
      <c r="EJ1082">
        <v>102.429</v>
      </c>
      <c r="EK1082">
        <v>2.165</v>
      </c>
      <c r="EL1082">
        <v>59.921900000000001</v>
      </c>
      <c r="EM1082">
        <v>-5.0781000000000001</v>
      </c>
      <c r="EN1082">
        <v>102.56699999999999</v>
      </c>
      <c r="EO1082">
        <v>2.149</v>
      </c>
      <c r="EP1082">
        <v>57.809800000000003</v>
      </c>
      <c r="EQ1082">
        <v>-7.1901999999999999</v>
      </c>
      <c r="ER1082">
        <v>102.83499999999999</v>
      </c>
      <c r="ES1082">
        <v>2.1179999999999999</v>
      </c>
      <c r="ET1082">
        <v>59.881399999999999</v>
      </c>
      <c r="EU1082">
        <v>-5.1185999999999998</v>
      </c>
      <c r="EV1082">
        <v>102.70399999999999</v>
      </c>
      <c r="EW1082">
        <v>2.133</v>
      </c>
      <c r="EX1082">
        <v>65.838499999999996</v>
      </c>
      <c r="EY1082">
        <v>0.83850000000000002</v>
      </c>
      <c r="EZ1082">
        <v>103.08499999999999</v>
      </c>
      <c r="FA1082">
        <v>2.089</v>
      </c>
      <c r="FB1082">
        <v>71.6447</v>
      </c>
      <c r="FC1082">
        <v>6.6447000000000003</v>
      </c>
      <c r="FD1082">
        <v>102.89100000000001</v>
      </c>
      <c r="FE1082">
        <v>2.1110000000000002</v>
      </c>
      <c r="FF1082">
        <v>75.544200000000004</v>
      </c>
      <c r="FG1082">
        <v>10.5442</v>
      </c>
      <c r="FH1082">
        <v>15.04</v>
      </c>
      <c r="FI1082">
        <v>-16.3</v>
      </c>
      <c r="FJ1082">
        <v>70.02</v>
      </c>
      <c r="FK1082">
        <v>-0.69</v>
      </c>
      <c r="FL1082">
        <v>45.271000000000001</v>
      </c>
      <c r="FM1082">
        <v>-9.59</v>
      </c>
      <c r="FN1082">
        <v>1.3931</v>
      </c>
      <c r="FO1082">
        <v>2.9622999999999999</v>
      </c>
      <c r="FP1082">
        <v>1.3769</v>
      </c>
      <c r="FQ1082">
        <v>3.3963000000000001</v>
      </c>
      <c r="FR1082">
        <v>1.3879999999999999</v>
      </c>
      <c r="FS1082">
        <v>3.0173999999999999</v>
      </c>
      <c r="FT1082">
        <v>1.5696000000000001</v>
      </c>
      <c r="FU1082">
        <v>2.7795000000000001</v>
      </c>
      <c r="FV1082">
        <v>2.0388999999999999</v>
      </c>
      <c r="FW1082">
        <v>1.593</v>
      </c>
      <c r="FX1082" t="s">
        <v>1450</v>
      </c>
      <c r="FY1082">
        <v>296411.03000000003</v>
      </c>
    </row>
    <row r="1083" spans="1:181" x14ac:dyDescent="0.35">
      <c r="A1083">
        <v>1086</v>
      </c>
      <c r="B1083" t="s">
        <v>5750</v>
      </c>
      <c r="C1083" t="s">
        <v>5752</v>
      </c>
      <c r="D1083" t="s">
        <v>1444</v>
      </c>
      <c r="E1083" t="s">
        <v>1445</v>
      </c>
      <c r="F1083" t="s">
        <v>315</v>
      </c>
      <c r="G1083" t="s">
        <v>304</v>
      </c>
      <c r="H1083" t="s">
        <v>286</v>
      </c>
      <c r="I1083" t="s">
        <v>304</v>
      </c>
      <c r="J1083" t="s">
        <v>286</v>
      </c>
      <c r="K1083" t="s">
        <v>304</v>
      </c>
      <c r="L1083" t="s">
        <v>593</v>
      </c>
      <c r="M1083" t="s">
        <v>193</v>
      </c>
      <c r="N1083" t="s">
        <v>196</v>
      </c>
      <c r="O1083" t="s">
        <v>197</v>
      </c>
      <c r="P1083" t="s">
        <v>198</v>
      </c>
      <c r="Q1083">
        <v>2250</v>
      </c>
      <c r="R1083" t="s">
        <v>198</v>
      </c>
      <c r="S1083">
        <v>500</v>
      </c>
      <c r="T1083">
        <v>30</v>
      </c>
      <c r="U1083">
        <v>3</v>
      </c>
      <c r="V1083" t="s">
        <v>199</v>
      </c>
      <c r="W1083" t="s">
        <v>200</v>
      </c>
      <c r="X1083">
        <v>3.25</v>
      </c>
      <c r="Y1083" t="s">
        <v>193</v>
      </c>
      <c r="Z1083" t="s">
        <v>5465</v>
      </c>
      <c r="AA1083" t="s">
        <v>999</v>
      </c>
      <c r="AB1083">
        <v>90</v>
      </c>
      <c r="AD1083">
        <v>1</v>
      </c>
      <c r="AE1083" t="s">
        <v>193</v>
      </c>
      <c r="AF1083" t="s">
        <v>193</v>
      </c>
      <c r="AG1083">
        <v>110</v>
      </c>
      <c r="AH1083">
        <v>0</v>
      </c>
      <c r="AI1083">
        <v>0</v>
      </c>
      <c r="AJ1083" t="s">
        <v>193</v>
      </c>
      <c r="AK1083" t="s">
        <v>193</v>
      </c>
      <c r="AM1083">
        <v>1</v>
      </c>
      <c r="AN1083">
        <v>20</v>
      </c>
      <c r="AO1083" t="s">
        <v>193</v>
      </c>
      <c r="AP1083">
        <v>3.6</v>
      </c>
      <c r="AQ1083">
        <v>2.9289999999999998</v>
      </c>
      <c r="AR1083">
        <v>106.276</v>
      </c>
      <c r="AS1083" t="s">
        <v>202</v>
      </c>
      <c r="AT1083" t="s">
        <v>203</v>
      </c>
      <c r="AU1083" t="s">
        <v>204</v>
      </c>
      <c r="AV1083" t="s">
        <v>265</v>
      </c>
      <c r="AW1083">
        <v>2</v>
      </c>
      <c r="AX1083">
        <v>2</v>
      </c>
      <c r="AY1083" t="s">
        <v>193</v>
      </c>
      <c r="AZ1083" t="s">
        <v>193</v>
      </c>
      <c r="BA1083" t="s">
        <v>206</v>
      </c>
      <c r="BB1083" t="s">
        <v>206</v>
      </c>
      <c r="BC1083" t="s">
        <v>202</v>
      </c>
      <c r="BD1083" t="s">
        <v>206</v>
      </c>
      <c r="BE1083" t="s">
        <v>206</v>
      </c>
      <c r="BF1083" t="s">
        <v>206</v>
      </c>
      <c r="BG1083" t="s">
        <v>207</v>
      </c>
      <c r="BH1083" t="s">
        <v>336</v>
      </c>
      <c r="BI1083">
        <v>2000</v>
      </c>
      <c r="BK1083" t="s">
        <v>206</v>
      </c>
      <c r="BL1083" t="s">
        <v>30</v>
      </c>
      <c r="BM1083" t="s">
        <v>240</v>
      </c>
      <c r="BN1083" t="s">
        <v>193</v>
      </c>
      <c r="BO1083" t="s">
        <v>193</v>
      </c>
      <c r="BP1083" t="s">
        <v>193</v>
      </c>
      <c r="BQ1083" t="s">
        <v>193</v>
      </c>
      <c r="BR1083" t="s">
        <v>193</v>
      </c>
      <c r="BS1083" t="s">
        <v>193</v>
      </c>
      <c r="BT1083" t="s">
        <v>193</v>
      </c>
      <c r="BU1083" t="s">
        <v>193</v>
      </c>
      <c r="BV1083" t="s">
        <v>240</v>
      </c>
      <c r="BW1083" t="s">
        <v>209</v>
      </c>
      <c r="BX1083" t="s">
        <v>197</v>
      </c>
      <c r="BY1083" t="s">
        <v>193</v>
      </c>
      <c r="BZ1083" t="s">
        <v>470</v>
      </c>
      <c r="CA1083" t="s">
        <v>1446</v>
      </c>
      <c r="CB1083" t="s">
        <v>1451</v>
      </c>
      <c r="CC1083" t="s">
        <v>1452</v>
      </c>
      <c r="CD1083" t="s">
        <v>5750</v>
      </c>
      <c r="CE1083">
        <v>1</v>
      </c>
      <c r="CF1083">
        <v>0</v>
      </c>
      <c r="CG1083" t="s">
        <v>214</v>
      </c>
      <c r="CH1083" t="s">
        <v>215</v>
      </c>
      <c r="CI1083" t="s">
        <v>215</v>
      </c>
      <c r="CJ1083" t="s">
        <v>197</v>
      </c>
      <c r="CK1083">
        <v>500</v>
      </c>
      <c r="CL1083" t="s">
        <v>216</v>
      </c>
      <c r="CM1083">
        <v>1</v>
      </c>
      <c r="CN1083" t="s">
        <v>199</v>
      </c>
      <c r="CO1083" t="s">
        <v>193</v>
      </c>
      <c r="CP1083">
        <v>6</v>
      </c>
      <c r="CQ1083" t="s">
        <v>193</v>
      </c>
      <c r="CR1083" t="s">
        <v>193</v>
      </c>
      <c r="CS1083" t="s">
        <v>193</v>
      </c>
      <c r="CT1083" t="s">
        <v>193</v>
      </c>
      <c r="CU1083" t="s">
        <v>193</v>
      </c>
      <c r="CV1083" t="s">
        <v>193</v>
      </c>
      <c r="CW1083" t="s">
        <v>1444</v>
      </c>
      <c r="CX1083" t="s">
        <v>217</v>
      </c>
      <c r="CY1083">
        <v>0.25</v>
      </c>
      <c r="CZ1083">
        <v>1.25</v>
      </c>
      <c r="DA1083" t="s">
        <v>206</v>
      </c>
      <c r="DB1083" t="s">
        <v>193</v>
      </c>
      <c r="DC1083" t="s">
        <v>193</v>
      </c>
      <c r="DD1083" t="s">
        <v>193</v>
      </c>
      <c r="DE1083" t="s">
        <v>193</v>
      </c>
      <c r="DF1083" t="s">
        <v>193</v>
      </c>
      <c r="DG1083" t="s">
        <v>354</v>
      </c>
      <c r="DH1083" t="s">
        <v>910</v>
      </c>
      <c r="DI1083" t="s">
        <v>1449</v>
      </c>
      <c r="DJ1083" t="s">
        <v>356</v>
      </c>
      <c r="DK1083" t="s">
        <v>193</v>
      </c>
      <c r="DL1083" t="s">
        <v>222</v>
      </c>
      <c r="DM1083" t="s">
        <v>222</v>
      </c>
      <c r="DN1083" t="s">
        <v>223</v>
      </c>
      <c r="DO1083" t="s">
        <v>1002</v>
      </c>
      <c r="DP1083">
        <v>105.16200000000001</v>
      </c>
      <c r="DQ1083">
        <v>2.984</v>
      </c>
      <c r="DR1083">
        <v>91.812899999999999</v>
      </c>
      <c r="DS1083">
        <v>1.8129</v>
      </c>
      <c r="DT1083">
        <v>105.65300000000001</v>
      </c>
      <c r="DU1083">
        <v>2.96</v>
      </c>
      <c r="DV1083">
        <v>87.104399999999998</v>
      </c>
      <c r="DW1083">
        <v>-2.8956</v>
      </c>
      <c r="DX1083">
        <v>105.65300000000001</v>
      </c>
      <c r="DY1083">
        <v>2.96</v>
      </c>
      <c r="DZ1083">
        <v>88.946200000000005</v>
      </c>
      <c r="EA1083">
        <v>-1.0538000000000001</v>
      </c>
      <c r="EB1083">
        <v>106.151</v>
      </c>
      <c r="EC1083">
        <v>2.9350000000000001</v>
      </c>
      <c r="ED1083">
        <v>86.4482</v>
      </c>
      <c r="EE1083">
        <v>-3.5518000000000001</v>
      </c>
      <c r="EF1083">
        <v>106.273</v>
      </c>
      <c r="EG1083">
        <v>2.9289999999999998</v>
      </c>
      <c r="EH1083">
        <v>89.294600000000003</v>
      </c>
      <c r="EI1083">
        <v>-0.70540000000000003</v>
      </c>
      <c r="EJ1083">
        <v>106.536</v>
      </c>
      <c r="EK1083">
        <v>2.9159999999999999</v>
      </c>
      <c r="EL1083">
        <v>90.743200000000002</v>
      </c>
      <c r="EM1083">
        <v>0.74319999999999997</v>
      </c>
      <c r="EN1083">
        <v>107.07</v>
      </c>
      <c r="EO1083">
        <v>2.89</v>
      </c>
      <c r="EP1083">
        <v>87.811700000000002</v>
      </c>
      <c r="EQ1083">
        <v>-2.1882999999999999</v>
      </c>
      <c r="ER1083">
        <v>106.97199999999999</v>
      </c>
      <c r="ES1083">
        <v>2.895</v>
      </c>
      <c r="ET1083">
        <v>93.758099999999999</v>
      </c>
      <c r="EU1083">
        <v>3.7581000000000002</v>
      </c>
      <c r="EV1083">
        <v>107.026</v>
      </c>
      <c r="EW1083">
        <v>2.8919999999999999</v>
      </c>
      <c r="EX1083">
        <v>97.977699999999999</v>
      </c>
      <c r="EY1083">
        <v>7.9776999999999996</v>
      </c>
      <c r="EZ1083">
        <v>107.417</v>
      </c>
      <c r="FA1083">
        <v>2.8730000000000002</v>
      </c>
      <c r="FB1083">
        <v>104.06440000000001</v>
      </c>
      <c r="FC1083">
        <v>14.064399999999999</v>
      </c>
      <c r="FD1083">
        <v>107.47499999999999</v>
      </c>
      <c r="FE1083">
        <v>2.87</v>
      </c>
      <c r="FF1083">
        <v>104.6589</v>
      </c>
      <c r="FG1083">
        <v>14.658899999999999</v>
      </c>
      <c r="FH1083">
        <v>15.04</v>
      </c>
      <c r="FI1083">
        <v>-16.3</v>
      </c>
      <c r="FJ1083">
        <v>70.02</v>
      </c>
      <c r="FK1083">
        <v>-0.69</v>
      </c>
      <c r="FL1083">
        <v>45.271000000000001</v>
      </c>
      <c r="FM1083">
        <v>-9.59</v>
      </c>
      <c r="FN1083">
        <v>1.3931</v>
      </c>
      <c r="FO1083">
        <v>2.9622999999999999</v>
      </c>
      <c r="FP1083">
        <v>1.3769</v>
      </c>
      <c r="FQ1083">
        <v>3.3963000000000001</v>
      </c>
      <c r="FR1083">
        <v>1.3879999999999999</v>
      </c>
      <c r="FS1083">
        <v>3.0173999999999999</v>
      </c>
      <c r="FT1083">
        <v>1.5696000000000001</v>
      </c>
      <c r="FU1083">
        <v>2.7795000000000001</v>
      </c>
      <c r="FV1083">
        <v>2.0388999999999999</v>
      </c>
      <c r="FW1083">
        <v>1.593</v>
      </c>
      <c r="FX1083" t="s">
        <v>1450</v>
      </c>
      <c r="FY1083">
        <v>296411.03000000003</v>
      </c>
    </row>
    <row r="1084" spans="1:181" x14ac:dyDescent="0.35">
      <c r="A1084">
        <v>1087</v>
      </c>
      <c r="B1084" t="s">
        <v>5750</v>
      </c>
      <c r="C1084" t="s">
        <v>5752</v>
      </c>
      <c r="D1084" t="s">
        <v>1444</v>
      </c>
      <c r="E1084" t="s">
        <v>1445</v>
      </c>
      <c r="F1084" t="s">
        <v>315</v>
      </c>
      <c r="G1084" t="s">
        <v>304</v>
      </c>
      <c r="H1084" t="s">
        <v>286</v>
      </c>
      <c r="I1084" t="s">
        <v>304</v>
      </c>
      <c r="J1084" t="s">
        <v>286</v>
      </c>
      <c r="K1084" t="s">
        <v>304</v>
      </c>
      <c r="L1084" t="s">
        <v>593</v>
      </c>
      <c r="M1084" t="s">
        <v>193</v>
      </c>
      <c r="N1084" t="s">
        <v>196</v>
      </c>
      <c r="O1084" t="s">
        <v>197</v>
      </c>
      <c r="P1084" t="s">
        <v>198</v>
      </c>
      <c r="Q1084">
        <v>2250</v>
      </c>
      <c r="R1084" t="s">
        <v>198</v>
      </c>
      <c r="S1084">
        <v>1000</v>
      </c>
      <c r="T1084">
        <v>40</v>
      </c>
      <c r="U1084">
        <v>3</v>
      </c>
      <c r="V1084" t="s">
        <v>199</v>
      </c>
      <c r="W1084" t="s">
        <v>200</v>
      </c>
      <c r="X1084">
        <v>3.1</v>
      </c>
      <c r="Y1084" t="s">
        <v>193</v>
      </c>
      <c r="Z1084" t="s">
        <v>5773</v>
      </c>
      <c r="AA1084" t="s">
        <v>226</v>
      </c>
      <c r="AB1084">
        <v>110</v>
      </c>
      <c r="AD1084">
        <v>-2</v>
      </c>
      <c r="AE1084" t="s">
        <v>193</v>
      </c>
      <c r="AF1084" t="s">
        <v>193</v>
      </c>
      <c r="AG1084">
        <v>130</v>
      </c>
      <c r="AH1084">
        <v>0</v>
      </c>
      <c r="AI1084">
        <v>0</v>
      </c>
      <c r="AJ1084" t="s">
        <v>193</v>
      </c>
      <c r="AK1084" t="s">
        <v>193</v>
      </c>
      <c r="AM1084">
        <v>1</v>
      </c>
      <c r="AN1084">
        <v>20</v>
      </c>
      <c r="AO1084" t="s">
        <v>193</v>
      </c>
      <c r="AP1084">
        <v>3.6</v>
      </c>
      <c r="AQ1084">
        <v>3.129</v>
      </c>
      <c r="AR1084">
        <v>99.340999999999994</v>
      </c>
      <c r="AS1084" t="s">
        <v>202</v>
      </c>
      <c r="AT1084" t="s">
        <v>203</v>
      </c>
      <c r="AU1084" t="s">
        <v>204</v>
      </c>
      <c r="AV1084" t="s">
        <v>265</v>
      </c>
      <c r="AW1084">
        <v>2</v>
      </c>
      <c r="AX1084">
        <v>2</v>
      </c>
      <c r="AY1084" t="s">
        <v>193</v>
      </c>
      <c r="AZ1084" t="s">
        <v>193</v>
      </c>
      <c r="BA1084" t="s">
        <v>206</v>
      </c>
      <c r="BB1084" t="s">
        <v>206</v>
      </c>
      <c r="BC1084" t="s">
        <v>202</v>
      </c>
      <c r="BD1084" t="s">
        <v>206</v>
      </c>
      <c r="BE1084" t="s">
        <v>206</v>
      </c>
      <c r="BF1084" t="s">
        <v>206</v>
      </c>
      <c r="BG1084" t="s">
        <v>207</v>
      </c>
      <c r="BH1084" t="s">
        <v>336</v>
      </c>
      <c r="BI1084">
        <v>2000</v>
      </c>
      <c r="BK1084" t="s">
        <v>206</v>
      </c>
      <c r="BL1084" t="s">
        <v>30</v>
      </c>
      <c r="BM1084" t="s">
        <v>240</v>
      </c>
      <c r="BN1084" t="s">
        <v>193</v>
      </c>
      <c r="BO1084" t="s">
        <v>193</v>
      </c>
      <c r="BP1084" t="s">
        <v>193</v>
      </c>
      <c r="BQ1084" t="s">
        <v>193</v>
      </c>
      <c r="BR1084" t="s">
        <v>193</v>
      </c>
      <c r="BS1084" t="s">
        <v>193</v>
      </c>
      <c r="BT1084" t="s">
        <v>193</v>
      </c>
      <c r="BU1084" t="s">
        <v>193</v>
      </c>
      <c r="BV1084" t="s">
        <v>240</v>
      </c>
      <c r="BW1084" t="s">
        <v>209</v>
      </c>
      <c r="BX1084" t="s">
        <v>197</v>
      </c>
      <c r="BY1084" t="s">
        <v>193</v>
      </c>
      <c r="BZ1084" t="s">
        <v>470</v>
      </c>
      <c r="CA1084" t="s">
        <v>1446</v>
      </c>
      <c r="CB1084" t="s">
        <v>1453</v>
      </c>
      <c r="CC1084" t="s">
        <v>1454</v>
      </c>
      <c r="CD1084" t="s">
        <v>5750</v>
      </c>
      <c r="CE1084">
        <v>1</v>
      </c>
      <c r="CF1084">
        <v>0</v>
      </c>
      <c r="CG1084" t="s">
        <v>214</v>
      </c>
      <c r="CH1084" t="s">
        <v>215</v>
      </c>
      <c r="CI1084" t="s">
        <v>215</v>
      </c>
      <c r="CJ1084" t="s">
        <v>197</v>
      </c>
      <c r="CK1084">
        <v>1000</v>
      </c>
      <c r="CL1084" t="s">
        <v>216</v>
      </c>
      <c r="CM1084">
        <v>1</v>
      </c>
      <c r="CN1084" t="s">
        <v>199</v>
      </c>
      <c r="CO1084" t="s">
        <v>193</v>
      </c>
      <c r="CP1084">
        <v>6</v>
      </c>
      <c r="CQ1084" t="s">
        <v>193</v>
      </c>
      <c r="CR1084" t="s">
        <v>193</v>
      </c>
      <c r="CS1084" t="s">
        <v>193</v>
      </c>
      <c r="CT1084" t="s">
        <v>193</v>
      </c>
      <c r="CU1084" t="s">
        <v>193</v>
      </c>
      <c r="CV1084" t="s">
        <v>193</v>
      </c>
      <c r="CW1084" t="s">
        <v>1444</v>
      </c>
      <c r="CX1084" t="s">
        <v>217</v>
      </c>
      <c r="CY1084">
        <v>0.25</v>
      </c>
      <c r="CZ1084">
        <v>2.5</v>
      </c>
      <c r="DA1084" t="s">
        <v>206</v>
      </c>
      <c r="DB1084" t="s">
        <v>193</v>
      </c>
      <c r="DC1084" t="s">
        <v>193</v>
      </c>
      <c r="DD1084" t="s">
        <v>193</v>
      </c>
      <c r="DE1084" t="s">
        <v>193</v>
      </c>
      <c r="DF1084" t="s">
        <v>193</v>
      </c>
      <c r="DG1084" t="s">
        <v>354</v>
      </c>
      <c r="DH1084" t="s">
        <v>910</v>
      </c>
      <c r="DI1084" t="s">
        <v>1449</v>
      </c>
      <c r="DJ1084" t="s">
        <v>356</v>
      </c>
      <c r="DK1084" t="s">
        <v>193</v>
      </c>
      <c r="DL1084" t="s">
        <v>222</v>
      </c>
      <c r="DM1084" t="s">
        <v>222</v>
      </c>
      <c r="DN1084" t="s">
        <v>223</v>
      </c>
      <c r="DO1084" t="s">
        <v>229</v>
      </c>
      <c r="DP1084">
        <v>98.004000000000005</v>
      </c>
      <c r="DQ1084">
        <v>3.1890000000000001</v>
      </c>
      <c r="DR1084">
        <v>112.0795</v>
      </c>
      <c r="DS1084">
        <v>2.0794999999999999</v>
      </c>
      <c r="DT1084">
        <v>99.295000000000002</v>
      </c>
      <c r="DU1084">
        <v>3.1309999999999998</v>
      </c>
      <c r="DV1084">
        <v>103.846</v>
      </c>
      <c r="DW1084">
        <v>-6.1539999999999999</v>
      </c>
      <c r="DX1084">
        <v>99.295000000000002</v>
      </c>
      <c r="DY1084">
        <v>3.1309999999999998</v>
      </c>
      <c r="DZ1084">
        <v>105.7291</v>
      </c>
      <c r="EA1084">
        <v>-4.2709000000000001</v>
      </c>
      <c r="EB1084">
        <v>99.834000000000003</v>
      </c>
      <c r="EC1084">
        <v>3.1070000000000002</v>
      </c>
      <c r="ED1084">
        <v>103.3304</v>
      </c>
      <c r="EE1084">
        <v>-6.6696</v>
      </c>
      <c r="EF1084">
        <v>99.024000000000001</v>
      </c>
      <c r="EG1084">
        <v>3.1429999999999998</v>
      </c>
      <c r="EH1084">
        <v>110.3888</v>
      </c>
      <c r="EI1084">
        <v>0.38879999999999998</v>
      </c>
      <c r="EJ1084">
        <v>99.453000000000003</v>
      </c>
      <c r="EK1084">
        <v>3.1240000000000001</v>
      </c>
      <c r="EL1084">
        <v>111.2333</v>
      </c>
      <c r="EM1084">
        <v>1.2333000000000001</v>
      </c>
      <c r="EN1084">
        <v>100.31699999999999</v>
      </c>
      <c r="EO1084">
        <v>3.0859999999999999</v>
      </c>
      <c r="EP1084">
        <v>107.0929</v>
      </c>
      <c r="EQ1084">
        <v>-2.9070999999999998</v>
      </c>
      <c r="ER1084">
        <v>101.096</v>
      </c>
      <c r="ES1084">
        <v>3.052</v>
      </c>
      <c r="ET1084">
        <v>109.1309</v>
      </c>
      <c r="EU1084">
        <v>-0.86909999999999998</v>
      </c>
      <c r="EV1084">
        <v>100.706</v>
      </c>
      <c r="EW1084">
        <v>3.069</v>
      </c>
      <c r="EX1084">
        <v>115.3903</v>
      </c>
      <c r="EY1084">
        <v>5.3902999999999999</v>
      </c>
      <c r="EZ1084">
        <v>100.45399999999999</v>
      </c>
      <c r="FA1084">
        <v>3.08</v>
      </c>
      <c r="FB1084">
        <v>124.5337</v>
      </c>
      <c r="FC1084">
        <v>14.5337</v>
      </c>
      <c r="FD1084">
        <v>100.55500000000001</v>
      </c>
      <c r="FE1084">
        <v>3.0760000000000001</v>
      </c>
      <c r="FF1084">
        <v>125.04819999999999</v>
      </c>
      <c r="FG1084">
        <v>15.0482</v>
      </c>
      <c r="FH1084">
        <v>15.04</v>
      </c>
      <c r="FI1084">
        <v>-16.3</v>
      </c>
      <c r="FJ1084">
        <v>70.02</v>
      </c>
      <c r="FK1084">
        <v>-0.69</v>
      </c>
      <c r="FL1084">
        <v>45.271000000000001</v>
      </c>
      <c r="FM1084">
        <v>-9.59</v>
      </c>
      <c r="FN1084">
        <v>1.3931</v>
      </c>
      <c r="FO1084">
        <v>2.9622999999999999</v>
      </c>
      <c r="FP1084">
        <v>1.3769</v>
      </c>
      <c r="FQ1084">
        <v>3.3963000000000001</v>
      </c>
      <c r="FR1084">
        <v>1.3879999999999999</v>
      </c>
      <c r="FS1084">
        <v>3.0173999999999999</v>
      </c>
      <c r="FT1084">
        <v>1.5696000000000001</v>
      </c>
      <c r="FU1084">
        <v>2.7795000000000001</v>
      </c>
      <c r="FV1084">
        <v>2.0388999999999999</v>
      </c>
      <c r="FW1084">
        <v>1.593</v>
      </c>
      <c r="FX1084" t="s">
        <v>1450</v>
      </c>
      <c r="FY1084">
        <v>296411.03000000003</v>
      </c>
    </row>
    <row r="1085" spans="1:181" x14ac:dyDescent="0.35">
      <c r="A1085">
        <v>1088</v>
      </c>
      <c r="B1085" t="s">
        <v>5750</v>
      </c>
      <c r="C1085" t="s">
        <v>5735</v>
      </c>
      <c r="D1085" t="s">
        <v>1455</v>
      </c>
      <c r="E1085" t="s">
        <v>1456</v>
      </c>
      <c r="F1085" t="s">
        <v>316</v>
      </c>
      <c r="G1085" t="s">
        <v>193</v>
      </c>
      <c r="H1085" t="s">
        <v>836</v>
      </c>
      <c r="I1085" t="s">
        <v>193</v>
      </c>
      <c r="J1085" t="s">
        <v>316</v>
      </c>
      <c r="K1085" t="s">
        <v>193</v>
      </c>
      <c r="L1085" t="s">
        <v>1457</v>
      </c>
      <c r="M1085">
        <v>4</v>
      </c>
      <c r="N1085" t="s">
        <v>564</v>
      </c>
      <c r="O1085" t="s">
        <v>197</v>
      </c>
      <c r="P1085" t="s">
        <v>198</v>
      </c>
      <c r="Q1085">
        <v>250</v>
      </c>
      <c r="R1085" t="s">
        <v>198</v>
      </c>
      <c r="S1085">
        <v>250</v>
      </c>
      <c r="T1085" t="s">
        <v>193</v>
      </c>
      <c r="U1085">
        <v>1</v>
      </c>
      <c r="V1085" t="s">
        <v>199</v>
      </c>
      <c r="W1085" t="s">
        <v>200</v>
      </c>
      <c r="X1085">
        <v>5.75</v>
      </c>
      <c r="Y1085" t="s">
        <v>193</v>
      </c>
      <c r="Z1085" t="s">
        <v>193</v>
      </c>
      <c r="AA1085" t="s">
        <v>299</v>
      </c>
      <c r="AB1085">
        <v>575</v>
      </c>
      <c r="AD1085" t="s">
        <v>193</v>
      </c>
      <c r="AE1085" t="s">
        <v>193</v>
      </c>
      <c r="AF1085" t="s">
        <v>193</v>
      </c>
      <c r="AG1085">
        <v>600</v>
      </c>
      <c r="AH1085">
        <v>575</v>
      </c>
      <c r="AI1085">
        <v>0</v>
      </c>
      <c r="AJ1085" t="s">
        <v>193</v>
      </c>
      <c r="AK1085" t="s">
        <v>193</v>
      </c>
      <c r="AM1085" t="s">
        <v>299</v>
      </c>
      <c r="AN1085">
        <v>25</v>
      </c>
      <c r="AO1085" t="s">
        <v>193</v>
      </c>
      <c r="AP1085" t="s">
        <v>299</v>
      </c>
      <c r="AQ1085">
        <v>5.75</v>
      </c>
      <c r="AR1085">
        <v>25</v>
      </c>
      <c r="AS1085" t="s">
        <v>202</v>
      </c>
      <c r="AT1085" t="s">
        <v>203</v>
      </c>
      <c r="AU1085" t="s">
        <v>204</v>
      </c>
      <c r="AV1085" t="s">
        <v>205</v>
      </c>
      <c r="AW1085">
        <v>4</v>
      </c>
      <c r="AX1085">
        <v>4</v>
      </c>
      <c r="AY1085" t="s">
        <v>193</v>
      </c>
      <c r="AZ1085" t="s">
        <v>193</v>
      </c>
      <c r="BA1085" t="s">
        <v>206</v>
      </c>
      <c r="BB1085" t="s">
        <v>206</v>
      </c>
      <c r="BC1085" t="s">
        <v>206</v>
      </c>
      <c r="BD1085" t="s">
        <v>206</v>
      </c>
      <c r="BE1085" t="s">
        <v>206</v>
      </c>
      <c r="BF1085" t="s">
        <v>206</v>
      </c>
      <c r="BG1085" t="s">
        <v>765</v>
      </c>
      <c r="BH1085" t="s">
        <v>193</v>
      </c>
      <c r="BI1085">
        <v>25</v>
      </c>
      <c r="BK1085" t="s">
        <v>206</v>
      </c>
      <c r="BL1085" t="s">
        <v>208</v>
      </c>
      <c r="BM1085" t="s">
        <v>32</v>
      </c>
      <c r="BN1085" t="s">
        <v>35</v>
      </c>
      <c r="BO1085" t="s">
        <v>751</v>
      </c>
      <c r="BP1085" t="s">
        <v>193</v>
      </c>
      <c r="BQ1085" t="s">
        <v>193</v>
      </c>
      <c r="BR1085" t="s">
        <v>193</v>
      </c>
      <c r="BS1085" t="s">
        <v>193</v>
      </c>
      <c r="BT1085" t="s">
        <v>193</v>
      </c>
      <c r="BU1085" t="s">
        <v>193</v>
      </c>
      <c r="BV1085" t="s">
        <v>193</v>
      </c>
      <c r="BW1085" t="s">
        <v>209</v>
      </c>
      <c r="BX1085" t="s">
        <v>197</v>
      </c>
      <c r="BY1085" t="s">
        <v>193</v>
      </c>
      <c r="BZ1085" t="s">
        <v>959</v>
      </c>
      <c r="CA1085" t="s">
        <v>960</v>
      </c>
      <c r="CB1085" t="s">
        <v>1458</v>
      </c>
      <c r="CC1085" t="s">
        <v>1459</v>
      </c>
      <c r="CD1085" t="s">
        <v>5750</v>
      </c>
      <c r="CE1085">
        <v>1</v>
      </c>
      <c r="CF1085">
        <v>1</v>
      </c>
      <c r="CG1085" t="s">
        <v>214</v>
      </c>
      <c r="CH1085" t="s">
        <v>215</v>
      </c>
      <c r="CI1085" t="s">
        <v>215</v>
      </c>
      <c r="CJ1085" t="s">
        <v>197</v>
      </c>
      <c r="CK1085">
        <v>250</v>
      </c>
      <c r="CL1085" t="s">
        <v>216</v>
      </c>
      <c r="CM1085">
        <v>1</v>
      </c>
      <c r="CN1085" t="s">
        <v>199</v>
      </c>
      <c r="CO1085" t="s">
        <v>193</v>
      </c>
      <c r="CP1085" t="s">
        <v>193</v>
      </c>
      <c r="CQ1085" t="s">
        <v>193</v>
      </c>
      <c r="CR1085" t="s">
        <v>193</v>
      </c>
      <c r="CS1085" t="s">
        <v>193</v>
      </c>
      <c r="CT1085" t="s">
        <v>193</v>
      </c>
      <c r="CU1085" t="s">
        <v>193</v>
      </c>
      <c r="CV1085" t="s">
        <v>193</v>
      </c>
      <c r="CW1085" t="s">
        <v>1455</v>
      </c>
      <c r="CX1085" t="s">
        <v>217</v>
      </c>
      <c r="CY1085">
        <v>3.15</v>
      </c>
      <c r="CZ1085">
        <v>7.875</v>
      </c>
      <c r="DA1085" t="s">
        <v>206</v>
      </c>
      <c r="DB1085" t="s">
        <v>193</v>
      </c>
      <c r="DC1085" t="s">
        <v>193</v>
      </c>
      <c r="DD1085" t="s">
        <v>193</v>
      </c>
      <c r="DE1085" t="s">
        <v>193</v>
      </c>
      <c r="DF1085" t="s">
        <v>193</v>
      </c>
      <c r="DG1085" t="s">
        <v>193</v>
      </c>
      <c r="DH1085" t="s">
        <v>193</v>
      </c>
      <c r="DI1085" t="s">
        <v>193</v>
      </c>
      <c r="DJ1085" t="s">
        <v>193</v>
      </c>
      <c r="DK1085" t="s">
        <v>193</v>
      </c>
      <c r="DL1085" t="s">
        <v>223</v>
      </c>
      <c r="DM1085" t="s">
        <v>222</v>
      </c>
      <c r="DN1085" t="s">
        <v>222</v>
      </c>
      <c r="DO1085" t="s">
        <v>343</v>
      </c>
      <c r="DP1085">
        <v>25.37</v>
      </c>
      <c r="DQ1085">
        <v>5.2759999999999998</v>
      </c>
      <c r="DR1085">
        <v>527.6</v>
      </c>
      <c r="DS1085">
        <v>-47.4</v>
      </c>
      <c r="DT1085">
        <v>25.48</v>
      </c>
      <c r="DU1085">
        <v>5.1820000000000004</v>
      </c>
      <c r="DV1085">
        <v>518.20000000000005</v>
      </c>
      <c r="DW1085">
        <v>-56.8</v>
      </c>
      <c r="DX1085">
        <v>25.49</v>
      </c>
      <c r="DY1085">
        <v>5.1820000000000004</v>
      </c>
      <c r="DZ1085">
        <v>518.20000000000005</v>
      </c>
      <c r="EA1085">
        <v>-56.8</v>
      </c>
      <c r="EB1085">
        <v>25.54</v>
      </c>
      <c r="EC1085">
        <v>5.141</v>
      </c>
      <c r="ED1085">
        <v>514.1</v>
      </c>
      <c r="EE1085">
        <v>-60.9</v>
      </c>
      <c r="EF1085">
        <v>25.45</v>
      </c>
      <c r="EG1085">
        <v>5.2240000000000002</v>
      </c>
      <c r="EH1085">
        <v>522.4</v>
      </c>
      <c r="EI1085">
        <v>-52.6</v>
      </c>
      <c r="EJ1085">
        <v>25.32</v>
      </c>
      <c r="EK1085">
        <v>5.343</v>
      </c>
      <c r="EL1085">
        <v>534.29999999999995</v>
      </c>
      <c r="EM1085">
        <v>-40.700000000000003</v>
      </c>
      <c r="EN1085">
        <v>25.26</v>
      </c>
      <c r="EO1085">
        <v>5.4</v>
      </c>
      <c r="EP1085">
        <v>540</v>
      </c>
      <c r="EQ1085">
        <v>-35</v>
      </c>
      <c r="ER1085">
        <v>24.9</v>
      </c>
      <c r="ES1085">
        <v>5.74</v>
      </c>
      <c r="ET1085">
        <v>574</v>
      </c>
      <c r="EU1085">
        <v>-1</v>
      </c>
      <c r="EV1085">
        <v>24.45</v>
      </c>
      <c r="EW1085">
        <v>5.9660000000000002</v>
      </c>
      <c r="EX1085">
        <v>596.6</v>
      </c>
      <c r="EY1085">
        <v>21.6</v>
      </c>
      <c r="EZ1085">
        <v>24.18</v>
      </c>
      <c r="FA1085">
        <v>5.9450000000000003</v>
      </c>
      <c r="FB1085">
        <v>594.5</v>
      </c>
      <c r="FC1085">
        <v>19.5</v>
      </c>
      <c r="FD1085">
        <v>24.3</v>
      </c>
      <c r="FE1085">
        <v>5.9169999999999998</v>
      </c>
      <c r="FF1085">
        <v>591.70000000000005</v>
      </c>
      <c r="FG1085">
        <v>16.7</v>
      </c>
      <c r="FH1085">
        <v>15.04</v>
      </c>
      <c r="FI1085">
        <v>-16.3</v>
      </c>
      <c r="FJ1085">
        <v>70.02</v>
      </c>
      <c r="FK1085">
        <v>-0.69</v>
      </c>
      <c r="FL1085">
        <v>45.271000000000001</v>
      </c>
      <c r="FM1085">
        <v>-9.59</v>
      </c>
      <c r="FN1085">
        <v>1.3931</v>
      </c>
      <c r="FO1085">
        <v>2.9622999999999999</v>
      </c>
      <c r="FP1085">
        <v>1.3769</v>
      </c>
      <c r="FQ1085">
        <v>3.3963000000000001</v>
      </c>
      <c r="FR1085">
        <v>1.3879999999999999</v>
      </c>
      <c r="FS1085">
        <v>3.0173999999999999</v>
      </c>
      <c r="FT1085">
        <v>1.5696000000000001</v>
      </c>
      <c r="FU1085">
        <v>2.7795000000000001</v>
      </c>
      <c r="FV1085">
        <v>2.0388999999999999</v>
      </c>
      <c r="FW1085">
        <v>1.593</v>
      </c>
      <c r="FX1085" t="s">
        <v>1460</v>
      </c>
      <c r="FY1085">
        <v>118888.8852</v>
      </c>
    </row>
    <row r="1086" spans="1:181" x14ac:dyDescent="0.35">
      <c r="A1086">
        <v>1089</v>
      </c>
      <c r="B1086" t="s">
        <v>5774</v>
      </c>
      <c r="C1086" t="s">
        <v>5761</v>
      </c>
      <c r="D1086" t="s">
        <v>796</v>
      </c>
      <c r="E1086" t="s">
        <v>797</v>
      </c>
      <c r="F1086" t="s">
        <v>316</v>
      </c>
      <c r="G1086" t="s">
        <v>193</v>
      </c>
      <c r="H1086" t="s">
        <v>285</v>
      </c>
      <c r="I1086" t="s">
        <v>304</v>
      </c>
      <c r="J1086" t="s">
        <v>194</v>
      </c>
      <c r="K1086" t="s">
        <v>304</v>
      </c>
      <c r="L1086" t="s">
        <v>798</v>
      </c>
      <c r="M1086" t="s">
        <v>193</v>
      </c>
      <c r="N1086" t="s">
        <v>196</v>
      </c>
      <c r="O1086" t="s">
        <v>197</v>
      </c>
      <c r="P1086" t="s">
        <v>198</v>
      </c>
      <c r="Q1086">
        <v>300</v>
      </c>
      <c r="R1086" t="s">
        <v>198</v>
      </c>
      <c r="S1086">
        <v>300</v>
      </c>
      <c r="T1086">
        <v>30</v>
      </c>
      <c r="U1086">
        <v>1</v>
      </c>
      <c r="V1086" t="s">
        <v>199</v>
      </c>
      <c r="W1086" t="s">
        <v>200</v>
      </c>
      <c r="X1086">
        <v>3.5</v>
      </c>
      <c r="Y1086" t="s">
        <v>193</v>
      </c>
      <c r="Z1086" t="s">
        <v>5224</v>
      </c>
      <c r="AA1086" t="s">
        <v>226</v>
      </c>
      <c r="AB1086">
        <v>130</v>
      </c>
      <c r="AD1086">
        <v>6</v>
      </c>
      <c r="AE1086" t="s">
        <v>193</v>
      </c>
      <c r="AF1086" t="s">
        <v>193</v>
      </c>
      <c r="AG1086">
        <v>150</v>
      </c>
      <c r="AH1086">
        <v>140</v>
      </c>
      <c r="AI1086">
        <v>2.5</v>
      </c>
      <c r="AJ1086" t="s">
        <v>193</v>
      </c>
      <c r="AK1086" t="s">
        <v>193</v>
      </c>
      <c r="AM1086">
        <v>5</v>
      </c>
      <c r="AN1086">
        <v>20</v>
      </c>
      <c r="AO1086" t="s">
        <v>193</v>
      </c>
      <c r="AP1086">
        <v>1.7</v>
      </c>
      <c r="AQ1086">
        <v>3.6080000000000001</v>
      </c>
      <c r="AR1086">
        <v>98.031000000000006</v>
      </c>
      <c r="AS1086" t="s">
        <v>202</v>
      </c>
      <c r="AT1086" t="s">
        <v>203</v>
      </c>
      <c r="AU1086" t="s">
        <v>204</v>
      </c>
      <c r="AV1086" t="s">
        <v>205</v>
      </c>
      <c r="AW1086">
        <v>3</v>
      </c>
      <c r="AX1086">
        <v>3</v>
      </c>
      <c r="AY1086" t="s">
        <v>193</v>
      </c>
      <c r="AZ1086" t="s">
        <v>193</v>
      </c>
      <c r="BA1086" t="s">
        <v>206</v>
      </c>
      <c r="BB1086" t="s">
        <v>206</v>
      </c>
      <c r="BC1086" t="s">
        <v>202</v>
      </c>
      <c r="BD1086" t="s">
        <v>206</v>
      </c>
      <c r="BE1086" t="s">
        <v>206</v>
      </c>
      <c r="BF1086" t="s">
        <v>206</v>
      </c>
      <c r="BG1086" t="s">
        <v>207</v>
      </c>
      <c r="BH1086" t="s">
        <v>193</v>
      </c>
      <c r="BI1086">
        <v>150000</v>
      </c>
      <c r="BK1086" t="s">
        <v>206</v>
      </c>
      <c r="BL1086" t="s">
        <v>208</v>
      </c>
      <c r="BM1086" t="s">
        <v>30</v>
      </c>
      <c r="BN1086" t="s">
        <v>32</v>
      </c>
      <c r="BO1086" t="s">
        <v>193</v>
      </c>
      <c r="BP1086" t="s">
        <v>193</v>
      </c>
      <c r="BQ1086" t="s">
        <v>193</v>
      </c>
      <c r="BR1086" t="s">
        <v>193</v>
      </c>
      <c r="BS1086" t="s">
        <v>193</v>
      </c>
      <c r="BT1086" t="s">
        <v>193</v>
      </c>
      <c r="BU1086" t="s">
        <v>193</v>
      </c>
      <c r="BV1086" t="s">
        <v>32</v>
      </c>
      <c r="BW1086" t="s">
        <v>209</v>
      </c>
      <c r="BX1086" t="s">
        <v>202</v>
      </c>
      <c r="BY1086" t="s">
        <v>800</v>
      </c>
      <c r="BZ1086" t="s">
        <v>211</v>
      </c>
      <c r="CA1086" t="s">
        <v>634</v>
      </c>
      <c r="CB1086" t="s">
        <v>799</v>
      </c>
      <c r="CC1086" t="s">
        <v>800</v>
      </c>
      <c r="CD1086" t="s">
        <v>5775</v>
      </c>
      <c r="CE1086">
        <v>1</v>
      </c>
      <c r="CF1086">
        <v>1</v>
      </c>
      <c r="CG1086" t="s">
        <v>637</v>
      </c>
      <c r="CH1086" t="s">
        <v>421</v>
      </c>
      <c r="CI1086" t="s">
        <v>422</v>
      </c>
      <c r="CJ1086" t="s">
        <v>197</v>
      </c>
      <c r="CK1086">
        <v>300</v>
      </c>
      <c r="CL1086" t="s">
        <v>216</v>
      </c>
      <c r="CM1086">
        <v>1</v>
      </c>
      <c r="CN1086" t="s">
        <v>199</v>
      </c>
      <c r="CO1086" t="s">
        <v>193</v>
      </c>
      <c r="CP1086">
        <v>6</v>
      </c>
      <c r="CQ1086" t="s">
        <v>193</v>
      </c>
      <c r="CR1086" t="s">
        <v>193</v>
      </c>
      <c r="CS1086" t="s">
        <v>193</v>
      </c>
      <c r="CT1086" t="s">
        <v>193</v>
      </c>
      <c r="CU1086" t="s">
        <v>193</v>
      </c>
      <c r="CV1086" t="s">
        <v>193</v>
      </c>
      <c r="CW1086" t="s">
        <v>796</v>
      </c>
      <c r="CX1086" t="s">
        <v>217</v>
      </c>
      <c r="CY1086">
        <v>0.2</v>
      </c>
      <c r="CZ1086">
        <v>0.6</v>
      </c>
      <c r="DA1086" t="s">
        <v>206</v>
      </c>
      <c r="DB1086" t="s">
        <v>193</v>
      </c>
      <c r="DC1086" t="s">
        <v>193</v>
      </c>
      <c r="DD1086" t="s">
        <v>193</v>
      </c>
      <c r="DE1086" t="s">
        <v>193</v>
      </c>
      <c r="DF1086" t="s">
        <v>193</v>
      </c>
      <c r="DG1086" t="s">
        <v>193</v>
      </c>
      <c r="DH1086" t="s">
        <v>193</v>
      </c>
      <c r="DI1086" t="s">
        <v>193</v>
      </c>
      <c r="DJ1086" t="s">
        <v>193</v>
      </c>
      <c r="DK1086" t="s">
        <v>193</v>
      </c>
      <c r="DL1086" t="s">
        <v>222</v>
      </c>
      <c r="DM1086" t="s">
        <v>222</v>
      </c>
      <c r="DN1086" t="s">
        <v>223</v>
      </c>
      <c r="DO1086" t="s">
        <v>229</v>
      </c>
      <c r="DP1086">
        <v>100.628</v>
      </c>
      <c r="DQ1086">
        <v>3.4660000000000002</v>
      </c>
      <c r="DR1086">
        <v>142.47239999999999</v>
      </c>
      <c r="DS1086">
        <v>12.4724</v>
      </c>
      <c r="DT1086">
        <v>101.268</v>
      </c>
      <c r="DU1086">
        <v>3.431</v>
      </c>
      <c r="DV1086">
        <v>136.27950000000001</v>
      </c>
      <c r="DW1086">
        <v>6.2794999999999996</v>
      </c>
      <c r="DX1086">
        <v>102.337</v>
      </c>
      <c r="DY1086">
        <v>3.3740000000000001</v>
      </c>
      <c r="DZ1086">
        <v>128.14599999999999</v>
      </c>
      <c r="EA1086">
        <v>-1.8540000000000001</v>
      </c>
      <c r="EB1086">
        <v>102.337</v>
      </c>
      <c r="EC1086">
        <v>3.3740000000000001</v>
      </c>
      <c r="ED1086">
        <v>130.0291</v>
      </c>
      <c r="EE1086">
        <v>2.9100000000000001E-2</v>
      </c>
      <c r="EF1086">
        <v>102.724</v>
      </c>
      <c r="EG1086">
        <v>3.3530000000000002</v>
      </c>
      <c r="EH1086">
        <v>127.93040000000001</v>
      </c>
      <c r="EI1086">
        <v>-2.0695999999999999</v>
      </c>
      <c r="EJ1086">
        <v>103.105</v>
      </c>
      <c r="EK1086">
        <v>3.3330000000000002</v>
      </c>
      <c r="EL1086">
        <v>129.3888</v>
      </c>
      <c r="EM1086">
        <v>-0.61119999999999997</v>
      </c>
      <c r="EN1086">
        <v>104.223</v>
      </c>
      <c r="EO1086">
        <v>3.2749999999999999</v>
      </c>
      <c r="EP1086">
        <v>126.33329999999999</v>
      </c>
      <c r="EQ1086">
        <v>-3.6667000000000001</v>
      </c>
      <c r="ER1086">
        <v>105.02800000000001</v>
      </c>
      <c r="ES1086">
        <v>3.234</v>
      </c>
      <c r="ET1086">
        <v>121.8929</v>
      </c>
      <c r="EU1086">
        <v>-8.1071000000000009</v>
      </c>
      <c r="EV1086">
        <v>105.13800000000001</v>
      </c>
      <c r="EW1086">
        <v>3.2280000000000002</v>
      </c>
      <c r="EX1086">
        <v>126.73090000000001</v>
      </c>
      <c r="EY1086">
        <v>-3.2690999999999999</v>
      </c>
      <c r="EZ1086">
        <v>104.902</v>
      </c>
      <c r="FA1086">
        <v>3.24</v>
      </c>
      <c r="FB1086">
        <v>132.49029999999999</v>
      </c>
      <c r="FC1086">
        <v>2.4903</v>
      </c>
      <c r="FD1086">
        <v>104.40600000000001</v>
      </c>
      <c r="FE1086">
        <v>3.266</v>
      </c>
      <c r="FF1086">
        <v>143.1337</v>
      </c>
      <c r="FG1086">
        <v>13.133699999999999</v>
      </c>
      <c r="FH1086">
        <v>15.47</v>
      </c>
      <c r="FI1086">
        <v>-17.89</v>
      </c>
      <c r="FJ1086">
        <v>69.19</v>
      </c>
      <c r="FK1086">
        <v>-2.4</v>
      </c>
      <c r="FL1086">
        <v>46.128999999999998</v>
      </c>
      <c r="FM1086">
        <v>-8.0299999999999994</v>
      </c>
      <c r="FN1086">
        <v>1.4011</v>
      </c>
      <c r="FO1086">
        <v>6.6967999999999996</v>
      </c>
      <c r="FP1086">
        <v>1.3906000000000001</v>
      </c>
      <c r="FQ1086">
        <v>7.4683999999999999</v>
      </c>
      <c r="FR1086">
        <v>1.4044000000000001</v>
      </c>
      <c r="FS1086">
        <v>6.9287000000000001</v>
      </c>
      <c r="FT1086">
        <v>1.5833999999999999</v>
      </c>
      <c r="FU1086">
        <v>5.0868000000000002</v>
      </c>
      <c r="FV1086">
        <v>2.0484</v>
      </c>
      <c r="FW1086">
        <v>2.4363000000000001</v>
      </c>
      <c r="FX1086" t="s">
        <v>801</v>
      </c>
      <c r="FY1086">
        <v>767294.48609999998</v>
      </c>
    </row>
    <row r="1087" spans="1:181" x14ac:dyDescent="0.35">
      <c r="A1087">
        <v>1090</v>
      </c>
      <c r="B1087" t="s">
        <v>5774</v>
      </c>
      <c r="C1087" t="s">
        <v>5735</v>
      </c>
      <c r="D1087" t="s">
        <v>301</v>
      </c>
      <c r="E1087" t="s">
        <v>302</v>
      </c>
      <c r="F1087" t="s">
        <v>315</v>
      </c>
      <c r="G1087" t="s">
        <v>304</v>
      </c>
      <c r="H1087" t="s">
        <v>286</v>
      </c>
      <c r="I1087" t="s">
        <v>304</v>
      </c>
      <c r="J1087" t="s">
        <v>286</v>
      </c>
      <c r="K1087" t="s">
        <v>304</v>
      </c>
      <c r="L1087" t="s">
        <v>593</v>
      </c>
      <c r="M1087" t="s">
        <v>193</v>
      </c>
      <c r="N1087" t="s">
        <v>196</v>
      </c>
      <c r="O1087" t="s">
        <v>193</v>
      </c>
      <c r="P1087" t="s">
        <v>198</v>
      </c>
      <c r="Q1087">
        <v>500</v>
      </c>
      <c r="R1087" t="s">
        <v>198</v>
      </c>
      <c r="S1087">
        <v>500</v>
      </c>
      <c r="T1087">
        <v>2</v>
      </c>
      <c r="U1087">
        <v>1</v>
      </c>
      <c r="V1087" t="s">
        <v>199</v>
      </c>
      <c r="W1087" t="s">
        <v>373</v>
      </c>
      <c r="X1087" t="s">
        <v>193</v>
      </c>
      <c r="Y1087" t="s">
        <v>193</v>
      </c>
      <c r="Z1087" t="s">
        <v>5746</v>
      </c>
      <c r="AA1087" t="s">
        <v>374</v>
      </c>
      <c r="AB1087">
        <v>44</v>
      </c>
      <c r="AC1087">
        <v>0</v>
      </c>
      <c r="AD1087" t="s">
        <v>193</v>
      </c>
      <c r="AE1087" t="s">
        <v>374</v>
      </c>
      <c r="AF1087" t="s">
        <v>193</v>
      </c>
      <c r="AG1087">
        <v>0</v>
      </c>
      <c r="AH1087">
        <v>0</v>
      </c>
      <c r="AI1087">
        <v>0</v>
      </c>
      <c r="AJ1087" t="s">
        <v>193</v>
      </c>
      <c r="AK1087" t="s">
        <v>193</v>
      </c>
      <c r="AL1087">
        <v>0</v>
      </c>
      <c r="AM1087" t="s">
        <v>299</v>
      </c>
      <c r="AN1087">
        <v>-44</v>
      </c>
      <c r="AO1087" t="s">
        <v>193</v>
      </c>
      <c r="AP1087" t="s">
        <v>299</v>
      </c>
      <c r="AQ1087">
        <v>0</v>
      </c>
      <c r="AR1087">
        <v>100</v>
      </c>
      <c r="AS1087" t="s">
        <v>202</v>
      </c>
      <c r="AT1087" t="s">
        <v>290</v>
      </c>
      <c r="AU1087" t="s">
        <v>204</v>
      </c>
      <c r="AV1087" t="s">
        <v>265</v>
      </c>
      <c r="AW1087">
        <v>1</v>
      </c>
      <c r="AX1087">
        <v>1</v>
      </c>
      <c r="AY1087" t="s">
        <v>193</v>
      </c>
      <c r="AZ1087" t="s">
        <v>193</v>
      </c>
      <c r="BA1087" t="s">
        <v>206</v>
      </c>
      <c r="BB1087" t="s">
        <v>206</v>
      </c>
      <c r="BC1087" t="s">
        <v>206</v>
      </c>
      <c r="BD1087" t="s">
        <v>206</v>
      </c>
      <c r="BE1087" t="s">
        <v>206</v>
      </c>
      <c r="BF1087" t="s">
        <v>206</v>
      </c>
      <c r="BG1087" t="s">
        <v>207</v>
      </c>
      <c r="BH1087" t="s">
        <v>193</v>
      </c>
      <c r="BI1087">
        <v>250000</v>
      </c>
      <c r="BK1087" t="s">
        <v>206</v>
      </c>
      <c r="BL1087" t="s">
        <v>240</v>
      </c>
      <c r="BM1087" t="s">
        <v>193</v>
      </c>
      <c r="BN1087" t="s">
        <v>193</v>
      </c>
      <c r="BO1087" t="s">
        <v>193</v>
      </c>
      <c r="BP1087" t="s">
        <v>193</v>
      </c>
      <c r="BQ1087" t="s">
        <v>193</v>
      </c>
      <c r="BR1087" t="s">
        <v>193</v>
      </c>
      <c r="BS1087" t="s">
        <v>193</v>
      </c>
      <c r="BT1087" t="s">
        <v>193</v>
      </c>
      <c r="BU1087" t="s">
        <v>193</v>
      </c>
      <c r="BV1087" t="s">
        <v>240</v>
      </c>
      <c r="BW1087" t="s">
        <v>291</v>
      </c>
      <c r="BX1087" t="s">
        <v>197</v>
      </c>
      <c r="BY1087" t="s">
        <v>193</v>
      </c>
      <c r="BZ1087" t="s">
        <v>292</v>
      </c>
      <c r="CA1087" t="s">
        <v>307</v>
      </c>
      <c r="CB1087" t="s">
        <v>1419</v>
      </c>
      <c r="CC1087" t="s">
        <v>1420</v>
      </c>
      <c r="CD1087" t="s">
        <v>5775</v>
      </c>
      <c r="CE1087">
        <v>1</v>
      </c>
      <c r="CF1087">
        <v>1</v>
      </c>
      <c r="CG1087" t="s">
        <v>296</v>
      </c>
      <c r="CH1087" t="s">
        <v>297</v>
      </c>
      <c r="CI1087" t="s">
        <v>298</v>
      </c>
      <c r="CJ1087" t="s">
        <v>197</v>
      </c>
      <c r="CK1087">
        <v>500</v>
      </c>
      <c r="CL1087" t="s">
        <v>216</v>
      </c>
      <c r="CM1087">
        <v>1</v>
      </c>
      <c r="CN1087" t="s">
        <v>199</v>
      </c>
      <c r="CO1087" t="s">
        <v>193</v>
      </c>
      <c r="CP1087" t="s">
        <v>193</v>
      </c>
      <c r="CQ1087" t="s">
        <v>193</v>
      </c>
      <c r="CR1087" t="s">
        <v>193</v>
      </c>
      <c r="CS1087" t="s">
        <v>193</v>
      </c>
      <c r="CT1087" t="s">
        <v>193</v>
      </c>
      <c r="CU1087" t="s">
        <v>193</v>
      </c>
      <c r="CV1087" t="s">
        <v>193</v>
      </c>
      <c r="CW1087" t="s">
        <v>301</v>
      </c>
      <c r="CX1087" t="s">
        <v>310</v>
      </c>
      <c r="CY1087" t="s">
        <v>299</v>
      </c>
      <c r="CZ1087" t="s">
        <v>193</v>
      </c>
      <c r="DA1087" t="s">
        <v>206</v>
      </c>
      <c r="DB1087" t="s">
        <v>193</v>
      </c>
      <c r="DC1087" t="s">
        <v>193</v>
      </c>
      <c r="DD1087" t="s">
        <v>193</v>
      </c>
      <c r="DE1087" t="s">
        <v>193</v>
      </c>
      <c r="DF1087" t="s">
        <v>193</v>
      </c>
      <c r="DG1087" t="s">
        <v>193</v>
      </c>
      <c r="DH1087" t="s">
        <v>193</v>
      </c>
      <c r="DI1087" t="s">
        <v>193</v>
      </c>
      <c r="DJ1087" t="s">
        <v>193</v>
      </c>
      <c r="DK1087" t="s">
        <v>193</v>
      </c>
      <c r="DL1087" t="s">
        <v>222</v>
      </c>
      <c r="DM1087" t="s">
        <v>223</v>
      </c>
      <c r="DN1087" t="s">
        <v>222</v>
      </c>
      <c r="DO1087" t="s">
        <v>343</v>
      </c>
      <c r="DP1087">
        <v>100.001</v>
      </c>
      <c r="DQ1087">
        <v>2.0099999999999998</v>
      </c>
      <c r="DR1087">
        <v>43.999996230000001</v>
      </c>
      <c r="DS1087" s="4">
        <v>-3.7699999999999999E-6</v>
      </c>
      <c r="DT1087">
        <v>100.001</v>
      </c>
      <c r="DU1087">
        <v>2.0099999999999998</v>
      </c>
      <c r="DV1087">
        <v>43.999996250000002</v>
      </c>
      <c r="DW1087" s="4">
        <v>-3.7500000000000001E-6</v>
      </c>
      <c r="DX1087">
        <v>100.001</v>
      </c>
      <c r="DY1087">
        <v>2.0099999999999998</v>
      </c>
      <c r="DZ1087">
        <v>42.999996179999997</v>
      </c>
      <c r="EA1087">
        <v>-1.0000038149999999</v>
      </c>
      <c r="EB1087">
        <v>100.001</v>
      </c>
      <c r="EC1087">
        <v>2.0099999999999998</v>
      </c>
      <c r="ED1087">
        <v>40.999996039999999</v>
      </c>
      <c r="EE1087">
        <v>-3.0000039639999998</v>
      </c>
      <c r="EF1087">
        <v>100.001</v>
      </c>
      <c r="EG1087">
        <v>2.0099999999999998</v>
      </c>
      <c r="EH1087">
        <v>41.999996179999997</v>
      </c>
      <c r="EI1087">
        <v>-2.0000038170000001</v>
      </c>
      <c r="EJ1087">
        <v>100.001</v>
      </c>
      <c r="EK1087">
        <v>2.0099999999999998</v>
      </c>
      <c r="EL1087">
        <v>40.999996119999999</v>
      </c>
      <c r="EM1087">
        <v>-3.0000038789999999</v>
      </c>
      <c r="EN1087">
        <v>100.001</v>
      </c>
      <c r="EO1087">
        <v>2.0099999999999998</v>
      </c>
      <c r="EP1087">
        <v>42.99999631</v>
      </c>
      <c r="EQ1087">
        <v>-1.000003693</v>
      </c>
      <c r="ER1087">
        <v>100.001</v>
      </c>
      <c r="ES1087">
        <v>2.0099999999999998</v>
      </c>
      <c r="ET1087">
        <v>42.999996330000002</v>
      </c>
      <c r="EU1087">
        <v>-1.0000036729999999</v>
      </c>
      <c r="EV1087">
        <v>100.001</v>
      </c>
      <c r="EW1087">
        <v>2.0099999999999998</v>
      </c>
      <c r="EX1087">
        <v>41.999996260000003</v>
      </c>
      <c r="EY1087">
        <v>-2.000003736</v>
      </c>
      <c r="EZ1087">
        <v>100.001</v>
      </c>
      <c r="FA1087">
        <v>2.0099999999999998</v>
      </c>
      <c r="FB1087">
        <v>42.999996400000001</v>
      </c>
      <c r="FC1087">
        <v>-1.0000035949999999</v>
      </c>
      <c r="FD1087">
        <v>100.001</v>
      </c>
      <c r="FE1087">
        <v>2.0099999999999998</v>
      </c>
      <c r="FF1087">
        <v>42.999996420000002</v>
      </c>
      <c r="FG1087">
        <v>-1.0000035759999999</v>
      </c>
      <c r="FH1087">
        <v>15.47</v>
      </c>
      <c r="FI1087">
        <v>-17.89</v>
      </c>
      <c r="FJ1087">
        <v>69.19</v>
      </c>
      <c r="FK1087">
        <v>-2.4</v>
      </c>
      <c r="FL1087">
        <v>46.128999999999998</v>
      </c>
      <c r="FM1087">
        <v>-8.0299999999999994</v>
      </c>
      <c r="FN1087">
        <v>1.4011</v>
      </c>
      <c r="FO1087">
        <v>6.6967999999999996</v>
      </c>
      <c r="FP1087">
        <v>1.3906000000000001</v>
      </c>
      <c r="FQ1087">
        <v>7.4683999999999999</v>
      </c>
      <c r="FR1087">
        <v>1.4044000000000001</v>
      </c>
      <c r="FS1087">
        <v>6.9287000000000001</v>
      </c>
      <c r="FT1087">
        <v>1.5833999999999999</v>
      </c>
      <c r="FU1087">
        <v>5.0868000000000002</v>
      </c>
      <c r="FV1087">
        <v>2.0484</v>
      </c>
      <c r="FW1087">
        <v>2.4363000000000001</v>
      </c>
      <c r="FX1087" t="s">
        <v>312</v>
      </c>
      <c r="FY1087" t="s">
        <v>252</v>
      </c>
    </row>
    <row r="1088" spans="1:181" x14ac:dyDescent="0.35">
      <c r="A1088">
        <v>1091</v>
      </c>
      <c r="B1088" t="s">
        <v>5776</v>
      </c>
      <c r="C1088" t="s">
        <v>5750</v>
      </c>
      <c r="D1088" t="s">
        <v>1398</v>
      </c>
      <c r="E1088" t="s">
        <v>1399</v>
      </c>
      <c r="F1088" t="s">
        <v>330</v>
      </c>
      <c r="G1088" t="s">
        <v>304</v>
      </c>
      <c r="H1088" t="s">
        <v>316</v>
      </c>
      <c r="I1088" t="s">
        <v>193</v>
      </c>
      <c r="J1088" t="s">
        <v>261</v>
      </c>
      <c r="K1088" t="s">
        <v>304</v>
      </c>
      <c r="L1088" t="s">
        <v>1371</v>
      </c>
      <c r="M1088">
        <v>6</v>
      </c>
      <c r="N1088" t="s">
        <v>196</v>
      </c>
      <c r="O1088" t="s">
        <v>197</v>
      </c>
      <c r="P1088" t="s">
        <v>764</v>
      </c>
      <c r="Q1088">
        <v>360</v>
      </c>
      <c r="R1088" t="s">
        <v>198</v>
      </c>
      <c r="S1088">
        <v>360</v>
      </c>
      <c r="T1088">
        <v>5</v>
      </c>
      <c r="U1088">
        <v>1</v>
      </c>
      <c r="V1088" t="s">
        <v>199</v>
      </c>
      <c r="W1088" t="s">
        <v>200</v>
      </c>
      <c r="X1088">
        <v>3.75</v>
      </c>
      <c r="Y1088" t="s">
        <v>193</v>
      </c>
      <c r="Z1088" t="s">
        <v>5777</v>
      </c>
      <c r="AA1088" t="s">
        <v>1264</v>
      </c>
      <c r="AB1088">
        <v>230</v>
      </c>
      <c r="AD1088">
        <v>-9</v>
      </c>
      <c r="AE1088" t="s">
        <v>193</v>
      </c>
      <c r="AF1088" t="s">
        <v>193</v>
      </c>
      <c r="AG1088">
        <v>240</v>
      </c>
      <c r="AH1088">
        <v>0</v>
      </c>
      <c r="AI1088">
        <v>0</v>
      </c>
      <c r="AJ1088" t="s">
        <v>193</v>
      </c>
      <c r="AK1088" t="s">
        <v>193</v>
      </c>
      <c r="AM1088" t="s">
        <v>299</v>
      </c>
      <c r="AN1088">
        <v>10</v>
      </c>
      <c r="AO1088" t="s">
        <v>193</v>
      </c>
      <c r="AP1088">
        <v>2.36</v>
      </c>
      <c r="AQ1088">
        <v>3.77</v>
      </c>
      <c r="AR1088">
        <v>99.91</v>
      </c>
      <c r="AS1088" t="s">
        <v>202</v>
      </c>
      <c r="AT1088" t="s">
        <v>290</v>
      </c>
      <c r="AU1088" t="s">
        <v>204</v>
      </c>
      <c r="AV1088" t="s">
        <v>205</v>
      </c>
      <c r="AW1088">
        <v>8</v>
      </c>
      <c r="AX1088">
        <v>1</v>
      </c>
      <c r="AY1088">
        <v>7</v>
      </c>
      <c r="AZ1088" t="s">
        <v>193</v>
      </c>
      <c r="BA1088" t="s">
        <v>206</v>
      </c>
      <c r="BB1088" t="s">
        <v>206</v>
      </c>
      <c r="BC1088" t="s">
        <v>202</v>
      </c>
      <c r="BD1088" t="s">
        <v>202</v>
      </c>
      <c r="BE1088" t="s">
        <v>206</v>
      </c>
      <c r="BF1088" t="s">
        <v>206</v>
      </c>
      <c r="BG1088" t="s">
        <v>552</v>
      </c>
      <c r="BH1088" t="s">
        <v>193</v>
      </c>
      <c r="BI1088">
        <v>2000</v>
      </c>
      <c r="BK1088" t="s">
        <v>206</v>
      </c>
      <c r="BL1088" t="s">
        <v>208</v>
      </c>
      <c r="BM1088" t="s">
        <v>31</v>
      </c>
      <c r="BN1088" t="s">
        <v>350</v>
      </c>
      <c r="BO1088" t="s">
        <v>267</v>
      </c>
      <c r="BP1088" t="s">
        <v>404</v>
      </c>
      <c r="BQ1088" t="s">
        <v>220</v>
      </c>
      <c r="BR1088" t="s">
        <v>860</v>
      </c>
      <c r="BS1088" t="s">
        <v>437</v>
      </c>
      <c r="BT1088" t="s">
        <v>193</v>
      </c>
      <c r="BU1088" t="s">
        <v>193</v>
      </c>
      <c r="BV1088" t="s">
        <v>208</v>
      </c>
      <c r="BW1088" t="s">
        <v>209</v>
      </c>
      <c r="BX1088" t="s">
        <v>197</v>
      </c>
      <c r="BY1088" t="s">
        <v>193</v>
      </c>
      <c r="BZ1088" t="s">
        <v>292</v>
      </c>
      <c r="CA1088" t="s">
        <v>856</v>
      </c>
      <c r="CB1088" t="s">
        <v>1400</v>
      </c>
      <c r="CC1088" t="s">
        <v>1401</v>
      </c>
      <c r="CD1088" t="s">
        <v>5775</v>
      </c>
      <c r="CE1088">
        <v>1</v>
      </c>
      <c r="CF1088">
        <v>1</v>
      </c>
      <c r="CG1088" t="s">
        <v>214</v>
      </c>
      <c r="CH1088" t="s">
        <v>215</v>
      </c>
      <c r="CI1088" t="s">
        <v>215</v>
      </c>
      <c r="CJ1088" t="s">
        <v>197</v>
      </c>
      <c r="CK1088">
        <v>360</v>
      </c>
      <c r="CL1088" t="s">
        <v>216</v>
      </c>
      <c r="CM1088">
        <v>1</v>
      </c>
      <c r="CN1088" t="s">
        <v>199</v>
      </c>
      <c r="CO1088" t="s">
        <v>193</v>
      </c>
      <c r="CP1088">
        <v>1</v>
      </c>
      <c r="CQ1088">
        <v>60</v>
      </c>
      <c r="CR1088" t="s">
        <v>193</v>
      </c>
      <c r="CS1088" t="s">
        <v>193</v>
      </c>
      <c r="CT1088" t="s">
        <v>193</v>
      </c>
      <c r="CU1088" t="s">
        <v>193</v>
      </c>
      <c r="CV1088" t="s">
        <v>193</v>
      </c>
      <c r="CW1088" t="s">
        <v>1398</v>
      </c>
      <c r="CX1088" t="s">
        <v>217</v>
      </c>
      <c r="CY1088" t="s">
        <v>299</v>
      </c>
      <c r="CZ1088" t="s">
        <v>193</v>
      </c>
      <c r="DA1088" t="s">
        <v>206</v>
      </c>
      <c r="DB1088" t="s">
        <v>193</v>
      </c>
      <c r="DC1088" t="s">
        <v>193</v>
      </c>
      <c r="DD1088" t="s">
        <v>193</v>
      </c>
      <c r="DE1088" t="s">
        <v>193</v>
      </c>
      <c r="DF1088" t="s">
        <v>193</v>
      </c>
      <c r="DG1088" t="s">
        <v>248</v>
      </c>
      <c r="DH1088" t="s">
        <v>26</v>
      </c>
      <c r="DI1088" t="s">
        <v>403</v>
      </c>
      <c r="DJ1088" t="s">
        <v>28</v>
      </c>
      <c r="DK1088" t="s">
        <v>643</v>
      </c>
      <c r="DL1088" t="s">
        <v>222</v>
      </c>
      <c r="DM1088" t="s">
        <v>222</v>
      </c>
      <c r="DN1088" t="s">
        <v>223</v>
      </c>
      <c r="DO1088" t="s">
        <v>1267</v>
      </c>
      <c r="DP1088">
        <v>101.179</v>
      </c>
      <c r="DQ1088">
        <v>3.4870000000000001</v>
      </c>
      <c r="DR1088">
        <v>202.53909999999999</v>
      </c>
      <c r="DS1088">
        <v>-27.460899999999999</v>
      </c>
      <c r="DT1088">
        <v>101.188</v>
      </c>
      <c r="DU1088">
        <v>3.4849999999999999</v>
      </c>
      <c r="DV1088">
        <v>208.0635</v>
      </c>
      <c r="DW1088">
        <v>-21.936499999999999</v>
      </c>
      <c r="DX1088">
        <v>101.508</v>
      </c>
      <c r="DY1088">
        <v>3.4140000000000001</v>
      </c>
      <c r="DZ1088">
        <v>202.59649999999999</v>
      </c>
      <c r="EA1088">
        <v>-27.403500000000001</v>
      </c>
      <c r="EB1088">
        <v>101.49</v>
      </c>
      <c r="EC1088">
        <v>3.4169999999999998</v>
      </c>
      <c r="ED1088">
        <v>199.624</v>
      </c>
      <c r="EE1088">
        <v>-30.376000000000001</v>
      </c>
      <c r="EF1088">
        <v>101.806</v>
      </c>
      <c r="EG1088">
        <v>3.347</v>
      </c>
      <c r="EH1088">
        <v>189.67060000000001</v>
      </c>
      <c r="EI1088">
        <v>-40.3294</v>
      </c>
      <c r="EJ1088">
        <v>101.806</v>
      </c>
      <c r="EK1088">
        <v>3.347</v>
      </c>
      <c r="EL1088">
        <v>190.31649999999999</v>
      </c>
      <c r="EM1088">
        <v>-39.683500000000002</v>
      </c>
      <c r="EN1088">
        <v>101.83199999999999</v>
      </c>
      <c r="EO1088">
        <v>3.3410000000000002</v>
      </c>
      <c r="EP1088">
        <v>189.7131</v>
      </c>
      <c r="EQ1088">
        <v>-40.286900000000003</v>
      </c>
      <c r="ER1088">
        <v>101.961</v>
      </c>
      <c r="ES1088">
        <v>3.3119999999999998</v>
      </c>
      <c r="ET1088">
        <v>189.6035</v>
      </c>
      <c r="EU1088">
        <v>-40.396500000000003</v>
      </c>
      <c r="EV1088">
        <v>102.176</v>
      </c>
      <c r="EW1088">
        <v>3.2639999999999998</v>
      </c>
      <c r="EX1088">
        <v>186.60820000000001</v>
      </c>
      <c r="EY1088">
        <v>-43.391800000000003</v>
      </c>
      <c r="EZ1088">
        <v>102.176</v>
      </c>
      <c r="FA1088">
        <v>3.2639999999999998</v>
      </c>
      <c r="FB1088">
        <v>185.62129999999999</v>
      </c>
      <c r="FC1088">
        <v>-44.378700000000002</v>
      </c>
      <c r="FD1088">
        <v>102.586</v>
      </c>
      <c r="FE1088">
        <v>3.173</v>
      </c>
      <c r="FF1088">
        <v>180.95570000000001</v>
      </c>
      <c r="FG1088">
        <v>-49.0443</v>
      </c>
      <c r="FH1088">
        <v>14.96</v>
      </c>
      <c r="FI1088">
        <v>-3.42</v>
      </c>
      <c r="FJ1088">
        <v>68.7</v>
      </c>
      <c r="FK1088">
        <v>-3.23</v>
      </c>
      <c r="FL1088">
        <v>45.335000000000001</v>
      </c>
      <c r="FM1088">
        <v>-4.63</v>
      </c>
      <c r="FN1088">
        <v>1.4452</v>
      </c>
      <c r="FO1088">
        <v>2.2970000000000002</v>
      </c>
      <c r="FP1088">
        <v>1.4372</v>
      </c>
      <c r="FQ1088">
        <v>3.2721</v>
      </c>
      <c r="FR1088">
        <v>1.4615</v>
      </c>
      <c r="FS1088">
        <v>3.9571000000000001</v>
      </c>
      <c r="FT1088">
        <v>1.6422000000000001</v>
      </c>
      <c r="FU1088">
        <v>3.5680999999999998</v>
      </c>
      <c r="FV1088">
        <v>2.1089000000000002</v>
      </c>
      <c r="FW1088">
        <v>2.8429000000000002</v>
      </c>
      <c r="FX1088" t="s">
        <v>1402</v>
      </c>
      <c r="FY1088">
        <v>1625.788</v>
      </c>
    </row>
    <row r="1089" spans="1:181" x14ac:dyDescent="0.35">
      <c r="A1089">
        <v>1092</v>
      </c>
      <c r="B1089" t="s">
        <v>5776</v>
      </c>
      <c r="C1089" t="s">
        <v>5752</v>
      </c>
      <c r="D1089" t="s">
        <v>1403</v>
      </c>
      <c r="E1089" t="s">
        <v>1404</v>
      </c>
      <c r="F1089" t="s">
        <v>315</v>
      </c>
      <c r="G1089" t="s">
        <v>304</v>
      </c>
      <c r="H1089" t="s">
        <v>371</v>
      </c>
      <c r="I1089" t="s">
        <v>304</v>
      </c>
      <c r="J1089" t="s">
        <v>371</v>
      </c>
      <c r="K1089" t="s">
        <v>331</v>
      </c>
      <c r="L1089" t="s">
        <v>677</v>
      </c>
      <c r="M1089" t="s">
        <v>193</v>
      </c>
      <c r="N1089" t="s">
        <v>196</v>
      </c>
      <c r="O1089" t="s">
        <v>197</v>
      </c>
      <c r="P1089" t="s">
        <v>764</v>
      </c>
      <c r="Q1089">
        <v>1500</v>
      </c>
      <c r="R1089" t="s">
        <v>198</v>
      </c>
      <c r="S1089">
        <v>750</v>
      </c>
      <c r="T1089">
        <v>3</v>
      </c>
      <c r="U1089">
        <v>2</v>
      </c>
      <c r="V1089" t="s">
        <v>199</v>
      </c>
      <c r="W1089" t="s">
        <v>200</v>
      </c>
      <c r="X1089">
        <v>1.9</v>
      </c>
      <c r="Y1089" t="s">
        <v>193</v>
      </c>
      <c r="Z1089" t="s">
        <v>5778</v>
      </c>
      <c r="AA1089" t="s">
        <v>776</v>
      </c>
      <c r="AB1089">
        <v>48</v>
      </c>
      <c r="AD1089">
        <v>-2</v>
      </c>
      <c r="AE1089" t="s">
        <v>193</v>
      </c>
      <c r="AF1089" t="s">
        <v>193</v>
      </c>
      <c r="AG1089">
        <v>60</v>
      </c>
      <c r="AH1089">
        <v>50</v>
      </c>
      <c r="AI1089">
        <v>2</v>
      </c>
      <c r="AJ1089" t="s">
        <v>193</v>
      </c>
      <c r="AK1089" t="s">
        <v>193</v>
      </c>
      <c r="AM1089">
        <v>-1</v>
      </c>
      <c r="AN1089">
        <v>12</v>
      </c>
      <c r="AO1089" t="s">
        <v>193</v>
      </c>
      <c r="AP1089">
        <v>3.07</v>
      </c>
      <c r="AQ1089">
        <v>1.9119999999999999</v>
      </c>
      <c r="AR1089">
        <v>99.965000000000003</v>
      </c>
      <c r="AS1089" t="s">
        <v>202</v>
      </c>
      <c r="AT1089" t="s">
        <v>290</v>
      </c>
      <c r="AU1089" t="s">
        <v>204</v>
      </c>
      <c r="AV1089" t="s">
        <v>205</v>
      </c>
      <c r="AW1089">
        <v>4</v>
      </c>
      <c r="AX1089">
        <v>4</v>
      </c>
      <c r="AY1089" t="s">
        <v>193</v>
      </c>
      <c r="AZ1089" t="s">
        <v>193</v>
      </c>
      <c r="BA1089" t="s">
        <v>206</v>
      </c>
      <c r="BB1089" t="s">
        <v>206</v>
      </c>
      <c r="BC1089" t="s">
        <v>206</v>
      </c>
      <c r="BD1089" t="s">
        <v>206</v>
      </c>
      <c r="BE1089" t="s">
        <v>206</v>
      </c>
      <c r="BF1089" t="s">
        <v>206</v>
      </c>
      <c r="BG1089" t="s">
        <v>207</v>
      </c>
      <c r="BH1089" t="s">
        <v>193</v>
      </c>
      <c r="BI1089">
        <v>200000</v>
      </c>
      <c r="BK1089" t="s">
        <v>206</v>
      </c>
      <c r="BL1089" t="s">
        <v>543</v>
      </c>
      <c r="BM1089" t="s">
        <v>208</v>
      </c>
      <c r="BN1089" t="s">
        <v>220</v>
      </c>
      <c r="BO1089" t="s">
        <v>35</v>
      </c>
      <c r="BP1089" t="s">
        <v>193</v>
      </c>
      <c r="BQ1089" t="s">
        <v>193</v>
      </c>
      <c r="BR1089" t="s">
        <v>193</v>
      </c>
      <c r="BS1089" t="s">
        <v>193</v>
      </c>
      <c r="BT1089" t="s">
        <v>193</v>
      </c>
      <c r="BU1089" t="s">
        <v>193</v>
      </c>
      <c r="BV1089" t="s">
        <v>193</v>
      </c>
      <c r="BW1089" t="s">
        <v>291</v>
      </c>
      <c r="BX1089" t="s">
        <v>197</v>
      </c>
      <c r="BY1089" t="s">
        <v>193</v>
      </c>
      <c r="BZ1089" t="s">
        <v>292</v>
      </c>
      <c r="CA1089" t="s">
        <v>293</v>
      </c>
      <c r="CB1089" t="s">
        <v>1405</v>
      </c>
      <c r="CC1089" t="s">
        <v>1406</v>
      </c>
      <c r="CD1089" t="s">
        <v>5775</v>
      </c>
      <c r="CE1089">
        <v>1</v>
      </c>
      <c r="CF1089">
        <v>1</v>
      </c>
      <c r="CG1089" t="s">
        <v>1407</v>
      </c>
      <c r="CH1089" t="s">
        <v>389</v>
      </c>
      <c r="CI1089" t="s">
        <v>390</v>
      </c>
      <c r="CJ1089" t="s">
        <v>197</v>
      </c>
      <c r="CK1089">
        <v>750</v>
      </c>
      <c r="CL1089" t="s">
        <v>216</v>
      </c>
      <c r="CM1089">
        <v>1</v>
      </c>
      <c r="CN1089" t="s">
        <v>199</v>
      </c>
      <c r="CO1089" t="s">
        <v>193</v>
      </c>
      <c r="CP1089" t="s">
        <v>193</v>
      </c>
      <c r="CQ1089" t="s">
        <v>193</v>
      </c>
      <c r="CR1089" t="s">
        <v>193</v>
      </c>
      <c r="CS1089" t="s">
        <v>193</v>
      </c>
      <c r="CT1089" t="s">
        <v>193</v>
      </c>
      <c r="CU1089" t="s">
        <v>193</v>
      </c>
      <c r="CV1089" t="s">
        <v>193</v>
      </c>
      <c r="CW1089" t="s">
        <v>1403</v>
      </c>
      <c r="CX1089" t="s">
        <v>322</v>
      </c>
      <c r="CY1089" t="s">
        <v>299</v>
      </c>
      <c r="CZ1089" t="s">
        <v>193</v>
      </c>
      <c r="DA1089" t="s">
        <v>202</v>
      </c>
      <c r="DB1089" t="s">
        <v>193</v>
      </c>
      <c r="DC1089" t="s">
        <v>193</v>
      </c>
      <c r="DD1089" t="s">
        <v>193</v>
      </c>
      <c r="DE1089" t="s">
        <v>193</v>
      </c>
      <c r="DF1089" t="s">
        <v>193</v>
      </c>
      <c r="DG1089" t="s">
        <v>193</v>
      </c>
      <c r="DH1089" t="s">
        <v>193</v>
      </c>
      <c r="DI1089" t="s">
        <v>193</v>
      </c>
      <c r="DJ1089" t="s">
        <v>193</v>
      </c>
      <c r="DK1089" t="s">
        <v>193</v>
      </c>
      <c r="DL1089" t="s">
        <v>222</v>
      </c>
      <c r="DM1089" t="s">
        <v>222</v>
      </c>
      <c r="DN1089" t="s">
        <v>223</v>
      </c>
      <c r="DO1089" t="s">
        <v>779</v>
      </c>
      <c r="DP1089">
        <v>100.121</v>
      </c>
      <c r="DQ1089">
        <v>1.8580000000000001</v>
      </c>
      <c r="DR1089">
        <v>45.9499</v>
      </c>
      <c r="DS1089">
        <v>-2.0501</v>
      </c>
      <c r="DT1089">
        <v>100.093</v>
      </c>
      <c r="DU1089">
        <v>1.8680000000000001</v>
      </c>
      <c r="DV1089">
        <v>44.495600000000003</v>
      </c>
      <c r="DW1089">
        <v>-3.5044</v>
      </c>
      <c r="DX1089">
        <v>100.093</v>
      </c>
      <c r="DY1089">
        <v>1.8680000000000001</v>
      </c>
      <c r="DZ1089">
        <v>44.517899999999997</v>
      </c>
      <c r="EA1089">
        <v>-3.4821</v>
      </c>
      <c r="EB1089">
        <v>100.212</v>
      </c>
      <c r="EC1089">
        <v>1.827</v>
      </c>
      <c r="ED1089">
        <v>40.6999</v>
      </c>
      <c r="EE1089">
        <v>-7.3000999999999996</v>
      </c>
      <c r="EF1089">
        <v>100.152</v>
      </c>
      <c r="EG1089">
        <v>1.847</v>
      </c>
      <c r="EH1089">
        <v>44.908200000000001</v>
      </c>
      <c r="EI1089">
        <v>-3.0918000000000001</v>
      </c>
      <c r="EJ1089">
        <v>100.18300000000001</v>
      </c>
      <c r="EK1089">
        <v>1.8360000000000001</v>
      </c>
      <c r="EL1089">
        <v>45.466299999999997</v>
      </c>
      <c r="EM1089">
        <v>-2.5337000000000001</v>
      </c>
      <c r="EN1089">
        <v>100.27500000000001</v>
      </c>
      <c r="EO1089">
        <v>1.804</v>
      </c>
      <c r="EP1089">
        <v>40.902799999999999</v>
      </c>
      <c r="EQ1089">
        <v>-7.0972</v>
      </c>
      <c r="ER1089">
        <v>100.351</v>
      </c>
      <c r="ES1089">
        <v>1.778</v>
      </c>
      <c r="ET1089">
        <v>41.644100000000002</v>
      </c>
      <c r="EU1089">
        <v>-6.3559000000000001</v>
      </c>
      <c r="EV1089">
        <v>100.53100000000001</v>
      </c>
      <c r="EW1089">
        <v>1.7150000000000001</v>
      </c>
      <c r="EX1089">
        <v>39.222099999999998</v>
      </c>
      <c r="EY1089">
        <v>-8.7779000000000007</v>
      </c>
      <c r="EZ1089">
        <v>100.59099999999999</v>
      </c>
      <c r="FA1089">
        <v>1.694</v>
      </c>
      <c r="FB1089">
        <v>48.436199999999999</v>
      </c>
      <c r="FC1089">
        <v>0.43619999999999998</v>
      </c>
      <c r="FD1089">
        <v>100.80200000000001</v>
      </c>
      <c r="FE1089">
        <v>1.62</v>
      </c>
      <c r="FF1089">
        <v>43.8142</v>
      </c>
      <c r="FG1089">
        <v>-4.1858000000000004</v>
      </c>
      <c r="FH1089">
        <v>14.96</v>
      </c>
      <c r="FI1089">
        <v>-3.42</v>
      </c>
      <c r="FJ1089">
        <v>68.7</v>
      </c>
      <c r="FK1089">
        <v>-3.23</v>
      </c>
      <c r="FL1089">
        <v>45.335000000000001</v>
      </c>
      <c r="FM1089">
        <v>-4.63</v>
      </c>
      <c r="FN1089">
        <v>1.4452</v>
      </c>
      <c r="FO1089">
        <v>2.2970000000000002</v>
      </c>
      <c r="FP1089">
        <v>1.4372</v>
      </c>
      <c r="FQ1089">
        <v>3.2721</v>
      </c>
      <c r="FR1089">
        <v>1.4615</v>
      </c>
      <c r="FS1089">
        <v>3.9571000000000001</v>
      </c>
      <c r="FT1089">
        <v>1.6422000000000001</v>
      </c>
      <c r="FU1089">
        <v>3.5680999999999998</v>
      </c>
      <c r="FV1089">
        <v>2.1089000000000002</v>
      </c>
      <c r="FW1089">
        <v>2.8429000000000002</v>
      </c>
      <c r="FX1089" t="s">
        <v>1408</v>
      </c>
      <c r="FY1089" t="s">
        <v>252</v>
      </c>
    </row>
    <row r="1090" spans="1:181" x14ac:dyDescent="0.35">
      <c r="A1090">
        <v>1093</v>
      </c>
      <c r="B1090" t="s">
        <v>5776</v>
      </c>
      <c r="C1090" t="s">
        <v>5752</v>
      </c>
      <c r="D1090" t="s">
        <v>1403</v>
      </c>
      <c r="E1090" t="s">
        <v>1404</v>
      </c>
      <c r="F1090" t="s">
        <v>315</v>
      </c>
      <c r="G1090" t="s">
        <v>304</v>
      </c>
      <c r="H1090" t="s">
        <v>371</v>
      </c>
      <c r="I1090" t="s">
        <v>304</v>
      </c>
      <c r="J1090" t="s">
        <v>371</v>
      </c>
      <c r="K1090" t="s">
        <v>331</v>
      </c>
      <c r="L1090" t="s">
        <v>677</v>
      </c>
      <c r="M1090" t="s">
        <v>193</v>
      </c>
      <c r="N1090" t="s">
        <v>196</v>
      </c>
      <c r="O1090" t="s">
        <v>197</v>
      </c>
      <c r="P1090" t="s">
        <v>764</v>
      </c>
      <c r="Q1090">
        <v>1500</v>
      </c>
      <c r="R1090" t="s">
        <v>198</v>
      </c>
      <c r="S1090">
        <v>750</v>
      </c>
      <c r="T1090">
        <v>10</v>
      </c>
      <c r="U1090">
        <v>2</v>
      </c>
      <c r="V1090" t="s">
        <v>199</v>
      </c>
      <c r="W1090" t="s">
        <v>200</v>
      </c>
      <c r="X1090">
        <v>2.5499999999999998</v>
      </c>
      <c r="Y1090" t="s">
        <v>193</v>
      </c>
      <c r="Z1090" t="s">
        <v>5771</v>
      </c>
      <c r="AA1090" t="s">
        <v>235</v>
      </c>
      <c r="AB1090">
        <v>93</v>
      </c>
      <c r="AC1090">
        <v>0</v>
      </c>
      <c r="AD1090">
        <v>-2</v>
      </c>
      <c r="AE1090" t="s">
        <v>193</v>
      </c>
      <c r="AF1090" t="s">
        <v>193</v>
      </c>
      <c r="AG1090">
        <v>110</v>
      </c>
      <c r="AH1090">
        <v>95</v>
      </c>
      <c r="AI1090">
        <v>2</v>
      </c>
      <c r="AJ1090" t="s">
        <v>193</v>
      </c>
      <c r="AK1090" t="s">
        <v>193</v>
      </c>
      <c r="AL1090">
        <v>0</v>
      </c>
      <c r="AM1090">
        <v>2</v>
      </c>
      <c r="AN1090">
        <v>17</v>
      </c>
      <c r="AO1090" t="s">
        <v>193</v>
      </c>
      <c r="AP1090">
        <v>4.2699999999999996</v>
      </c>
      <c r="AQ1090">
        <v>2.5649999999999999</v>
      </c>
      <c r="AR1090">
        <v>99.867999999999995</v>
      </c>
      <c r="AS1090" t="s">
        <v>202</v>
      </c>
      <c r="AT1090" t="s">
        <v>290</v>
      </c>
      <c r="AU1090" t="s">
        <v>204</v>
      </c>
      <c r="AV1090" t="s">
        <v>205</v>
      </c>
      <c r="AW1090">
        <v>4</v>
      </c>
      <c r="AX1090">
        <v>4</v>
      </c>
      <c r="AY1090" t="s">
        <v>193</v>
      </c>
      <c r="AZ1090" t="s">
        <v>193</v>
      </c>
      <c r="BA1090" t="s">
        <v>206</v>
      </c>
      <c r="BB1090" t="s">
        <v>206</v>
      </c>
      <c r="BC1090" t="s">
        <v>206</v>
      </c>
      <c r="BD1090" t="s">
        <v>206</v>
      </c>
      <c r="BE1090" t="s">
        <v>206</v>
      </c>
      <c r="BF1090" t="s">
        <v>206</v>
      </c>
      <c r="BG1090" t="s">
        <v>207</v>
      </c>
      <c r="BH1090" t="s">
        <v>193</v>
      </c>
      <c r="BI1090">
        <v>200000</v>
      </c>
      <c r="BK1090" t="s">
        <v>206</v>
      </c>
      <c r="BL1090" t="s">
        <v>543</v>
      </c>
      <c r="BM1090" t="s">
        <v>208</v>
      </c>
      <c r="BN1090" t="s">
        <v>220</v>
      </c>
      <c r="BO1090" t="s">
        <v>35</v>
      </c>
      <c r="BP1090" t="s">
        <v>193</v>
      </c>
      <c r="BQ1090" t="s">
        <v>193</v>
      </c>
      <c r="BR1090" t="s">
        <v>193</v>
      </c>
      <c r="BS1090" t="s">
        <v>193</v>
      </c>
      <c r="BT1090" t="s">
        <v>193</v>
      </c>
      <c r="BU1090" t="s">
        <v>193</v>
      </c>
      <c r="BV1090" t="s">
        <v>193</v>
      </c>
      <c r="BW1090" t="s">
        <v>291</v>
      </c>
      <c r="BX1090" t="s">
        <v>197</v>
      </c>
      <c r="BY1090" t="s">
        <v>193</v>
      </c>
      <c r="BZ1090" t="s">
        <v>292</v>
      </c>
      <c r="CA1090" t="s">
        <v>293</v>
      </c>
      <c r="CB1090" t="s">
        <v>1409</v>
      </c>
      <c r="CC1090" t="s">
        <v>1410</v>
      </c>
      <c r="CD1090" t="s">
        <v>5775</v>
      </c>
      <c r="CE1090">
        <v>1</v>
      </c>
      <c r="CF1090">
        <v>0</v>
      </c>
      <c r="CG1090" t="s">
        <v>1407</v>
      </c>
      <c r="CH1090" t="s">
        <v>389</v>
      </c>
      <c r="CI1090" t="s">
        <v>390</v>
      </c>
      <c r="CJ1090" t="s">
        <v>197</v>
      </c>
      <c r="CK1090">
        <v>750</v>
      </c>
      <c r="CL1090" t="s">
        <v>216</v>
      </c>
      <c r="CM1090">
        <v>1</v>
      </c>
      <c r="CN1090" t="s">
        <v>199</v>
      </c>
      <c r="CO1090" t="s">
        <v>193</v>
      </c>
      <c r="CP1090" t="s">
        <v>193</v>
      </c>
      <c r="CQ1090" t="s">
        <v>193</v>
      </c>
      <c r="CR1090" t="s">
        <v>193</v>
      </c>
      <c r="CS1090" t="s">
        <v>193</v>
      </c>
      <c r="CT1090" t="s">
        <v>193</v>
      </c>
      <c r="CU1090" t="s">
        <v>193</v>
      </c>
      <c r="CV1090" t="s">
        <v>193</v>
      </c>
      <c r="CW1090" t="s">
        <v>1403</v>
      </c>
      <c r="CX1090" t="s">
        <v>322</v>
      </c>
      <c r="CY1090" t="s">
        <v>299</v>
      </c>
      <c r="CZ1090" t="s">
        <v>193</v>
      </c>
      <c r="DA1090" t="s">
        <v>206</v>
      </c>
      <c r="DB1090" t="s">
        <v>193</v>
      </c>
      <c r="DC1090" t="s">
        <v>193</v>
      </c>
      <c r="DD1090" t="s">
        <v>193</v>
      </c>
      <c r="DE1090" t="s">
        <v>193</v>
      </c>
      <c r="DF1090" t="s">
        <v>193</v>
      </c>
      <c r="DG1090" t="s">
        <v>193</v>
      </c>
      <c r="DH1090" t="s">
        <v>193</v>
      </c>
      <c r="DI1090" t="s">
        <v>193</v>
      </c>
      <c r="DJ1090" t="s">
        <v>193</v>
      </c>
      <c r="DK1090" t="s">
        <v>193</v>
      </c>
      <c r="DL1090" t="s">
        <v>222</v>
      </c>
      <c r="DM1090" t="s">
        <v>222</v>
      </c>
      <c r="DN1090" t="s">
        <v>223</v>
      </c>
      <c r="DO1090" t="s">
        <v>250</v>
      </c>
      <c r="DP1090">
        <v>100.081</v>
      </c>
      <c r="DQ1090">
        <v>2.5409999999999999</v>
      </c>
      <c r="DR1090">
        <v>94.046700000000001</v>
      </c>
      <c r="DS1090">
        <v>1.0467</v>
      </c>
      <c r="DT1090">
        <v>100.035</v>
      </c>
      <c r="DU1090">
        <v>2.5459999999999998</v>
      </c>
      <c r="DV1090">
        <v>91.268699999999995</v>
      </c>
      <c r="DW1090">
        <v>-1.7313000000000001</v>
      </c>
      <c r="DX1090">
        <v>100.035</v>
      </c>
      <c r="DY1090">
        <v>2.5459999999999998</v>
      </c>
      <c r="DZ1090">
        <v>91.277699999999996</v>
      </c>
      <c r="EA1090">
        <v>-1.7222999999999999</v>
      </c>
      <c r="EB1090">
        <v>100.58799999999999</v>
      </c>
      <c r="EC1090">
        <v>2.4830000000000001</v>
      </c>
      <c r="ED1090">
        <v>86.192499999999995</v>
      </c>
      <c r="EE1090">
        <v>-6.8075000000000001</v>
      </c>
      <c r="EF1090">
        <v>100.4</v>
      </c>
      <c r="EG1090">
        <v>2.504</v>
      </c>
      <c r="EH1090">
        <v>91.232500000000002</v>
      </c>
      <c r="EI1090">
        <v>-1.7675000000000001</v>
      </c>
      <c r="EJ1090">
        <v>100.514</v>
      </c>
      <c r="EK1090">
        <v>2.4910000000000001</v>
      </c>
      <c r="EL1090">
        <v>92.521900000000002</v>
      </c>
      <c r="EM1090">
        <v>-0.47810000000000002</v>
      </c>
      <c r="EN1090">
        <v>100.926</v>
      </c>
      <c r="EO1090">
        <v>2.4449999999999998</v>
      </c>
      <c r="EP1090">
        <v>87.409800000000004</v>
      </c>
      <c r="EQ1090">
        <v>-5.5902000000000003</v>
      </c>
      <c r="ER1090">
        <v>101.01300000000001</v>
      </c>
      <c r="ES1090">
        <v>2.4350000000000001</v>
      </c>
      <c r="ET1090">
        <v>91.581400000000002</v>
      </c>
      <c r="EU1090">
        <v>-1.4186000000000001</v>
      </c>
      <c r="EV1090">
        <v>101.154</v>
      </c>
      <c r="EW1090">
        <v>2.419</v>
      </c>
      <c r="EX1090">
        <v>94.438500000000005</v>
      </c>
      <c r="EY1090">
        <v>1.4384999999999999</v>
      </c>
      <c r="EZ1090">
        <v>101.215</v>
      </c>
      <c r="FA1090">
        <v>2.4119999999999999</v>
      </c>
      <c r="FB1090">
        <v>103.9447</v>
      </c>
      <c r="FC1090">
        <v>10.944699999999999</v>
      </c>
      <c r="FD1090">
        <v>101.729</v>
      </c>
      <c r="FE1090">
        <v>2.3540000000000001</v>
      </c>
      <c r="FF1090">
        <v>99.844200000000001</v>
      </c>
      <c r="FG1090">
        <v>6.8441999999999998</v>
      </c>
      <c r="FH1090">
        <v>14.96</v>
      </c>
      <c r="FI1090">
        <v>-3.42</v>
      </c>
      <c r="FJ1090">
        <v>68.7</v>
      </c>
      <c r="FK1090">
        <v>-3.23</v>
      </c>
      <c r="FL1090">
        <v>45.335000000000001</v>
      </c>
      <c r="FM1090">
        <v>-4.63</v>
      </c>
      <c r="FN1090">
        <v>1.4452</v>
      </c>
      <c r="FO1090">
        <v>2.2970000000000002</v>
      </c>
      <c r="FP1090">
        <v>1.4372</v>
      </c>
      <c r="FQ1090">
        <v>3.2721</v>
      </c>
      <c r="FR1090">
        <v>1.4615</v>
      </c>
      <c r="FS1090">
        <v>3.9571000000000001</v>
      </c>
      <c r="FT1090">
        <v>1.6422000000000001</v>
      </c>
      <c r="FU1090">
        <v>3.5680999999999998</v>
      </c>
      <c r="FV1090">
        <v>2.1089000000000002</v>
      </c>
      <c r="FW1090">
        <v>2.8429000000000002</v>
      </c>
      <c r="FX1090" t="s">
        <v>1408</v>
      </c>
      <c r="FY1090" t="s">
        <v>252</v>
      </c>
    </row>
    <row r="1091" spans="1:181" x14ac:dyDescent="0.35">
      <c r="A1091">
        <v>1094</v>
      </c>
      <c r="B1091" t="s">
        <v>5776</v>
      </c>
      <c r="C1091" t="s">
        <v>5752</v>
      </c>
      <c r="D1091" t="s">
        <v>1411</v>
      </c>
      <c r="E1091" t="s">
        <v>1412</v>
      </c>
      <c r="F1091" t="s">
        <v>303</v>
      </c>
      <c r="G1091" t="s">
        <v>331</v>
      </c>
      <c r="H1091" t="s">
        <v>261</v>
      </c>
      <c r="I1091" t="s">
        <v>304</v>
      </c>
      <c r="J1091" t="s">
        <v>261</v>
      </c>
      <c r="K1091" t="s">
        <v>304</v>
      </c>
      <c r="L1091" t="s">
        <v>903</v>
      </c>
      <c r="M1091">
        <v>6</v>
      </c>
      <c r="N1091" t="s">
        <v>196</v>
      </c>
      <c r="O1091" t="s">
        <v>197</v>
      </c>
      <c r="P1091" t="s">
        <v>764</v>
      </c>
      <c r="Q1091">
        <v>1000</v>
      </c>
      <c r="R1091" t="s">
        <v>198</v>
      </c>
      <c r="S1091">
        <v>700</v>
      </c>
      <c r="T1091">
        <v>10</v>
      </c>
      <c r="U1091">
        <v>2</v>
      </c>
      <c r="V1091" t="s">
        <v>199</v>
      </c>
      <c r="W1091" t="s">
        <v>200</v>
      </c>
      <c r="X1091">
        <v>3.2490000000000001</v>
      </c>
      <c r="Y1091" t="s">
        <v>193</v>
      </c>
      <c r="Z1091" t="s">
        <v>5771</v>
      </c>
      <c r="AA1091" t="s">
        <v>235</v>
      </c>
      <c r="AB1091">
        <v>160</v>
      </c>
      <c r="AD1091" t="s">
        <v>193</v>
      </c>
      <c r="AE1091" t="s">
        <v>193</v>
      </c>
      <c r="AF1091" t="s">
        <v>193</v>
      </c>
      <c r="AG1091">
        <v>200</v>
      </c>
      <c r="AH1091">
        <v>0</v>
      </c>
      <c r="AI1091">
        <v>0</v>
      </c>
      <c r="AJ1091" t="s">
        <v>193</v>
      </c>
      <c r="AK1091" t="s">
        <v>193</v>
      </c>
      <c r="AM1091">
        <v>0</v>
      </c>
      <c r="AN1091">
        <v>40</v>
      </c>
      <c r="AO1091" t="s">
        <v>193</v>
      </c>
      <c r="AP1091" t="s">
        <v>299</v>
      </c>
      <c r="AQ1091">
        <v>3.2490000000000001</v>
      </c>
      <c r="AR1091">
        <v>100</v>
      </c>
      <c r="AS1091" t="s">
        <v>202</v>
      </c>
      <c r="AT1091" t="s">
        <v>290</v>
      </c>
      <c r="AU1091" t="s">
        <v>204</v>
      </c>
      <c r="AV1091" t="s">
        <v>265</v>
      </c>
      <c r="AW1091">
        <v>5</v>
      </c>
      <c r="AX1091">
        <v>5</v>
      </c>
      <c r="AY1091" t="s">
        <v>193</v>
      </c>
      <c r="AZ1091" t="s">
        <v>193</v>
      </c>
      <c r="BA1091" t="s">
        <v>202</v>
      </c>
      <c r="BB1091" t="s">
        <v>206</v>
      </c>
      <c r="BC1091" t="s">
        <v>206</v>
      </c>
      <c r="BD1091" t="s">
        <v>206</v>
      </c>
      <c r="BE1091" t="s">
        <v>206</v>
      </c>
      <c r="BF1091" t="s">
        <v>206</v>
      </c>
      <c r="BG1091" t="s">
        <v>1319</v>
      </c>
      <c r="BH1091" t="s">
        <v>552</v>
      </c>
      <c r="BI1091">
        <v>200000</v>
      </c>
      <c r="BK1091" t="s">
        <v>206</v>
      </c>
      <c r="BL1091" t="s">
        <v>1413</v>
      </c>
      <c r="BM1091" t="s">
        <v>218</v>
      </c>
      <c r="BN1091" t="s">
        <v>26</v>
      </c>
      <c r="BO1091" t="s">
        <v>350</v>
      </c>
      <c r="BP1091" t="s">
        <v>340</v>
      </c>
      <c r="BQ1091" t="s">
        <v>193</v>
      </c>
      <c r="BR1091" t="s">
        <v>193</v>
      </c>
      <c r="BS1091" t="s">
        <v>193</v>
      </c>
      <c r="BT1091" t="s">
        <v>193</v>
      </c>
      <c r="BU1091" t="s">
        <v>193</v>
      </c>
      <c r="BV1091" t="s">
        <v>350</v>
      </c>
      <c r="BW1091" t="s">
        <v>291</v>
      </c>
      <c r="BX1091" t="s">
        <v>197</v>
      </c>
      <c r="BY1091" t="s">
        <v>193</v>
      </c>
      <c r="BZ1091" t="s">
        <v>292</v>
      </c>
      <c r="CA1091" t="s">
        <v>293</v>
      </c>
      <c r="CB1091" t="s">
        <v>1414</v>
      </c>
      <c r="CC1091" t="s">
        <v>1415</v>
      </c>
      <c r="CD1091" t="s">
        <v>5775</v>
      </c>
      <c r="CE1091">
        <v>1</v>
      </c>
      <c r="CF1091">
        <v>1</v>
      </c>
      <c r="CG1091" t="s">
        <v>954</v>
      </c>
      <c r="CH1091" t="s">
        <v>475</v>
      </c>
      <c r="CI1091" t="s">
        <v>321</v>
      </c>
      <c r="CJ1091" t="s">
        <v>197</v>
      </c>
      <c r="CK1091">
        <v>700</v>
      </c>
      <c r="CL1091" t="s">
        <v>216</v>
      </c>
      <c r="CM1091">
        <v>1</v>
      </c>
      <c r="CN1091" t="s">
        <v>199</v>
      </c>
      <c r="CO1091" t="s">
        <v>193</v>
      </c>
      <c r="CP1091" t="s">
        <v>193</v>
      </c>
      <c r="CQ1091" t="s">
        <v>193</v>
      </c>
      <c r="CR1091" t="s">
        <v>193</v>
      </c>
      <c r="CS1091" t="s">
        <v>193</v>
      </c>
      <c r="CT1091" t="s">
        <v>193</v>
      </c>
      <c r="CU1091" t="s">
        <v>193</v>
      </c>
      <c r="CV1091" t="s">
        <v>193</v>
      </c>
      <c r="CW1091" t="s">
        <v>1411</v>
      </c>
      <c r="CX1091" t="s">
        <v>322</v>
      </c>
      <c r="CY1091" t="s">
        <v>299</v>
      </c>
      <c r="CZ1091" t="s">
        <v>193</v>
      </c>
      <c r="DA1091" t="s">
        <v>206</v>
      </c>
      <c r="DB1091" t="s">
        <v>193</v>
      </c>
      <c r="DC1091" t="s">
        <v>193</v>
      </c>
      <c r="DD1091" t="s">
        <v>193</v>
      </c>
      <c r="DE1091" t="s">
        <v>193</v>
      </c>
      <c r="DF1091" t="s">
        <v>193</v>
      </c>
      <c r="DG1091" t="s">
        <v>193</v>
      </c>
      <c r="DH1091" t="s">
        <v>193</v>
      </c>
      <c r="DI1091" t="s">
        <v>193</v>
      </c>
      <c r="DJ1091" t="s">
        <v>193</v>
      </c>
      <c r="DK1091" t="s">
        <v>193</v>
      </c>
      <c r="DL1091" t="s">
        <v>222</v>
      </c>
      <c r="DM1091" t="s">
        <v>222</v>
      </c>
      <c r="DN1091" t="s">
        <v>223</v>
      </c>
      <c r="DO1091" t="s">
        <v>250</v>
      </c>
      <c r="DP1091">
        <v>100.35</v>
      </c>
      <c r="DQ1091">
        <v>3.2080000000000002</v>
      </c>
      <c r="DR1091">
        <v>160.7467</v>
      </c>
      <c r="DS1091">
        <v>0.74670000000000003</v>
      </c>
      <c r="DT1091">
        <v>100.628</v>
      </c>
      <c r="DU1091">
        <v>3.1749999999999998</v>
      </c>
      <c r="DV1091">
        <v>154.1687</v>
      </c>
      <c r="DW1091">
        <v>-5.8312999999999997</v>
      </c>
      <c r="DX1091">
        <v>100.75</v>
      </c>
      <c r="DY1091">
        <v>3.161</v>
      </c>
      <c r="DZ1091">
        <v>152.77770000000001</v>
      </c>
      <c r="EA1091">
        <v>-7.2222999999999997</v>
      </c>
      <c r="EB1091">
        <v>100.97</v>
      </c>
      <c r="EC1091">
        <v>3.1349999999999998</v>
      </c>
      <c r="ED1091">
        <v>151.39250000000001</v>
      </c>
      <c r="EE1091">
        <v>-8.6074999999999999</v>
      </c>
      <c r="EF1091">
        <v>100.961</v>
      </c>
      <c r="EG1091">
        <v>3.1360000000000001</v>
      </c>
      <c r="EH1091">
        <v>154.4325</v>
      </c>
      <c r="EI1091">
        <v>-5.5674999999999999</v>
      </c>
      <c r="EJ1091">
        <v>101.48099999999999</v>
      </c>
      <c r="EK1091">
        <v>3.0750000000000002</v>
      </c>
      <c r="EL1091">
        <v>150.92189999999999</v>
      </c>
      <c r="EM1091">
        <v>-9.0780999999999992</v>
      </c>
      <c r="EN1091">
        <v>101.76900000000001</v>
      </c>
      <c r="EO1091">
        <v>3.0419999999999998</v>
      </c>
      <c r="EP1091">
        <v>147.10980000000001</v>
      </c>
      <c r="EQ1091">
        <v>-12.8902</v>
      </c>
      <c r="ER1091">
        <v>102.286</v>
      </c>
      <c r="ES1091">
        <v>2.9820000000000002</v>
      </c>
      <c r="ET1091">
        <v>146.28139999999999</v>
      </c>
      <c r="EU1091">
        <v>-13.7186</v>
      </c>
      <c r="EV1091">
        <v>101.995</v>
      </c>
      <c r="EW1091">
        <v>3.016</v>
      </c>
      <c r="EX1091">
        <v>154.13849999999999</v>
      </c>
      <c r="EY1091">
        <v>-5.8615000000000004</v>
      </c>
      <c r="EZ1091">
        <v>101.38</v>
      </c>
      <c r="FA1091">
        <v>3.0870000000000002</v>
      </c>
      <c r="FB1091">
        <v>171.44470000000001</v>
      </c>
      <c r="FC1091">
        <v>11.444699999999999</v>
      </c>
      <c r="FD1091">
        <v>101.413</v>
      </c>
      <c r="FE1091">
        <v>3.0830000000000002</v>
      </c>
      <c r="FF1091">
        <v>172.74420000000001</v>
      </c>
      <c r="FG1091">
        <v>12.744199999999999</v>
      </c>
      <c r="FH1091">
        <v>14.96</v>
      </c>
      <c r="FI1091">
        <v>-3.42</v>
      </c>
      <c r="FJ1091">
        <v>68.7</v>
      </c>
      <c r="FK1091">
        <v>-3.23</v>
      </c>
      <c r="FL1091">
        <v>45.335000000000001</v>
      </c>
      <c r="FM1091">
        <v>-4.63</v>
      </c>
      <c r="FN1091">
        <v>1.4452</v>
      </c>
      <c r="FO1091">
        <v>2.2970000000000002</v>
      </c>
      <c r="FP1091">
        <v>1.4372</v>
      </c>
      <c r="FQ1091">
        <v>3.2721</v>
      </c>
      <c r="FR1091">
        <v>1.4615</v>
      </c>
      <c r="FS1091">
        <v>3.9571000000000001</v>
      </c>
      <c r="FT1091">
        <v>1.6422000000000001</v>
      </c>
      <c r="FU1091">
        <v>3.5680999999999998</v>
      </c>
      <c r="FV1091">
        <v>2.1089000000000002</v>
      </c>
      <c r="FW1091">
        <v>2.8429000000000002</v>
      </c>
      <c r="FX1091" t="s">
        <v>1416</v>
      </c>
      <c r="FY1091" t="s">
        <v>252</v>
      </c>
    </row>
    <row r="1092" spans="1:181" x14ac:dyDescent="0.35">
      <c r="A1092">
        <v>1095</v>
      </c>
      <c r="B1092" t="s">
        <v>5776</v>
      </c>
      <c r="C1092" t="s">
        <v>5752</v>
      </c>
      <c r="D1092" t="s">
        <v>1411</v>
      </c>
      <c r="E1092" t="s">
        <v>1412</v>
      </c>
      <c r="F1092" t="s">
        <v>303</v>
      </c>
      <c r="G1092" t="s">
        <v>331</v>
      </c>
      <c r="H1092" t="s">
        <v>261</v>
      </c>
      <c r="I1092" t="s">
        <v>304</v>
      </c>
      <c r="J1092" t="s">
        <v>261</v>
      </c>
      <c r="K1092" t="s">
        <v>304</v>
      </c>
      <c r="L1092" t="s">
        <v>903</v>
      </c>
      <c r="M1092">
        <v>6</v>
      </c>
      <c r="N1092" t="s">
        <v>196</v>
      </c>
      <c r="O1092" t="s">
        <v>197</v>
      </c>
      <c r="P1092" t="s">
        <v>764</v>
      </c>
      <c r="Q1092">
        <v>1000</v>
      </c>
      <c r="R1092" t="s">
        <v>198</v>
      </c>
      <c r="S1092">
        <v>300</v>
      </c>
      <c r="T1092">
        <v>30</v>
      </c>
      <c r="U1092">
        <v>2</v>
      </c>
      <c r="V1092" t="s">
        <v>199</v>
      </c>
      <c r="W1092" t="s">
        <v>200</v>
      </c>
      <c r="X1092">
        <v>3.95</v>
      </c>
      <c r="Y1092" t="s">
        <v>193</v>
      </c>
      <c r="Z1092" t="s">
        <v>5779</v>
      </c>
      <c r="AA1092" t="s">
        <v>299</v>
      </c>
      <c r="AB1092">
        <v>177</v>
      </c>
      <c r="AD1092" t="s">
        <v>193</v>
      </c>
      <c r="AE1092" t="s">
        <v>193</v>
      </c>
      <c r="AF1092" t="s">
        <v>193</v>
      </c>
      <c r="AG1092">
        <v>0</v>
      </c>
      <c r="AH1092">
        <v>0</v>
      </c>
      <c r="AI1092">
        <v>0</v>
      </c>
      <c r="AJ1092" t="s">
        <v>193</v>
      </c>
      <c r="AK1092" t="s">
        <v>193</v>
      </c>
      <c r="AM1092" t="s">
        <v>299</v>
      </c>
      <c r="AN1092">
        <v>-177</v>
      </c>
      <c r="AO1092" t="s">
        <v>193</v>
      </c>
      <c r="AP1092" t="s">
        <v>299</v>
      </c>
      <c r="AQ1092">
        <v>3.95</v>
      </c>
      <c r="AR1092">
        <v>100</v>
      </c>
      <c r="AS1092" t="s">
        <v>202</v>
      </c>
      <c r="AT1092" t="s">
        <v>290</v>
      </c>
      <c r="AU1092" t="s">
        <v>204</v>
      </c>
      <c r="AV1092" t="s">
        <v>265</v>
      </c>
      <c r="AW1092">
        <v>5</v>
      </c>
      <c r="AX1092">
        <v>5</v>
      </c>
      <c r="AY1092" t="s">
        <v>193</v>
      </c>
      <c r="AZ1092" t="s">
        <v>193</v>
      </c>
      <c r="BA1092" t="s">
        <v>202</v>
      </c>
      <c r="BB1092" t="s">
        <v>206</v>
      </c>
      <c r="BC1092" t="s">
        <v>206</v>
      </c>
      <c r="BD1092" t="s">
        <v>206</v>
      </c>
      <c r="BE1092" t="s">
        <v>206</v>
      </c>
      <c r="BF1092" t="s">
        <v>206</v>
      </c>
      <c r="BG1092" t="s">
        <v>1319</v>
      </c>
      <c r="BH1092" t="s">
        <v>552</v>
      </c>
      <c r="BI1092">
        <v>200000</v>
      </c>
      <c r="BK1092" t="s">
        <v>206</v>
      </c>
      <c r="BL1092" t="s">
        <v>1413</v>
      </c>
      <c r="BM1092" t="s">
        <v>218</v>
      </c>
      <c r="BN1092" t="s">
        <v>26</v>
      </c>
      <c r="BO1092" t="s">
        <v>350</v>
      </c>
      <c r="BP1092" t="s">
        <v>340</v>
      </c>
      <c r="BQ1092" t="s">
        <v>193</v>
      </c>
      <c r="BR1092" t="s">
        <v>193</v>
      </c>
      <c r="BS1092" t="s">
        <v>193</v>
      </c>
      <c r="BT1092" t="s">
        <v>193</v>
      </c>
      <c r="BU1092" t="s">
        <v>193</v>
      </c>
      <c r="BV1092" t="s">
        <v>350</v>
      </c>
      <c r="BW1092" t="s">
        <v>291</v>
      </c>
      <c r="BX1092" t="s">
        <v>197</v>
      </c>
      <c r="BY1092" t="s">
        <v>193</v>
      </c>
      <c r="BZ1092" t="s">
        <v>292</v>
      </c>
      <c r="CA1092" t="s">
        <v>293</v>
      </c>
      <c r="CB1092" t="s">
        <v>1417</v>
      </c>
      <c r="CC1092" t="s">
        <v>1418</v>
      </c>
      <c r="CD1092" t="s">
        <v>5775</v>
      </c>
      <c r="CE1092">
        <v>1</v>
      </c>
      <c r="CF1092">
        <v>0</v>
      </c>
      <c r="CG1092" t="s">
        <v>954</v>
      </c>
      <c r="CH1092" t="s">
        <v>475</v>
      </c>
      <c r="CI1092" t="s">
        <v>321</v>
      </c>
      <c r="CJ1092" t="s">
        <v>197</v>
      </c>
      <c r="CK1092">
        <v>300</v>
      </c>
      <c r="CL1092" t="s">
        <v>216</v>
      </c>
      <c r="CM1092">
        <v>1</v>
      </c>
      <c r="CN1092" t="s">
        <v>199</v>
      </c>
      <c r="CO1092" t="s">
        <v>193</v>
      </c>
      <c r="CP1092" t="s">
        <v>193</v>
      </c>
      <c r="CQ1092" t="s">
        <v>193</v>
      </c>
      <c r="CR1092" t="s">
        <v>193</v>
      </c>
      <c r="CS1092" t="s">
        <v>193</v>
      </c>
      <c r="CT1092" t="s">
        <v>193</v>
      </c>
      <c r="CU1092" t="s">
        <v>193</v>
      </c>
      <c r="CV1092" t="s">
        <v>193</v>
      </c>
      <c r="CW1092" t="s">
        <v>1411</v>
      </c>
      <c r="CX1092" t="s">
        <v>322</v>
      </c>
      <c r="CY1092" t="s">
        <v>299</v>
      </c>
      <c r="CZ1092" t="s">
        <v>193</v>
      </c>
      <c r="DA1092" t="s">
        <v>206</v>
      </c>
      <c r="DB1092" t="s">
        <v>193</v>
      </c>
      <c r="DC1092" t="s">
        <v>193</v>
      </c>
      <c r="DD1092" t="s">
        <v>193</v>
      </c>
      <c r="DE1092" t="s">
        <v>193</v>
      </c>
      <c r="DF1092" t="s">
        <v>193</v>
      </c>
      <c r="DG1092" t="s">
        <v>193</v>
      </c>
      <c r="DH1092" t="s">
        <v>193</v>
      </c>
      <c r="DI1092" t="s">
        <v>193</v>
      </c>
      <c r="DJ1092" t="s">
        <v>193</v>
      </c>
      <c r="DK1092" t="s">
        <v>193</v>
      </c>
      <c r="DL1092" t="s">
        <v>222</v>
      </c>
      <c r="DM1092" t="s">
        <v>222</v>
      </c>
      <c r="DN1092" t="s">
        <v>222</v>
      </c>
      <c r="DO1092" t="s">
        <v>343</v>
      </c>
      <c r="DP1092">
        <v>102.809</v>
      </c>
      <c r="DQ1092">
        <v>3.7919999999999998</v>
      </c>
      <c r="DS1092" t="e">
        <v>#VALUE!</v>
      </c>
      <c r="DT1092">
        <v>103.551</v>
      </c>
      <c r="DU1092">
        <v>3.7519999999999998</v>
      </c>
      <c r="DW1092" t="e">
        <v>#VALUE!</v>
      </c>
      <c r="DX1092">
        <v>103.605</v>
      </c>
      <c r="DY1092">
        <v>3.7490000000000001</v>
      </c>
      <c r="EA1092" t="e">
        <v>#VALUE!</v>
      </c>
      <c r="EB1092">
        <v>103.956</v>
      </c>
      <c r="EC1092">
        <v>3.73</v>
      </c>
      <c r="EE1092" t="e">
        <v>#VALUE!</v>
      </c>
      <c r="EF1092">
        <v>103.992</v>
      </c>
      <c r="EG1092">
        <v>3.7280000000000002</v>
      </c>
      <c r="EI1092" t="e">
        <v>#VALUE!</v>
      </c>
      <c r="EJ1092">
        <v>104.65</v>
      </c>
      <c r="EK1092">
        <v>3.6920000000000002</v>
      </c>
      <c r="EM1092" t="e">
        <v>#VALUE!</v>
      </c>
      <c r="EN1092">
        <v>105.22</v>
      </c>
      <c r="EO1092">
        <v>3.6619999999999999</v>
      </c>
      <c r="EQ1092" t="e">
        <v>#VALUE!</v>
      </c>
      <c r="ER1092">
        <v>106.36799999999999</v>
      </c>
      <c r="ES1092">
        <v>3.601</v>
      </c>
      <c r="EU1092" t="e">
        <v>#VALUE!</v>
      </c>
      <c r="EV1092">
        <v>106.244</v>
      </c>
      <c r="EW1092">
        <v>3.6070000000000002</v>
      </c>
      <c r="EY1092" t="e">
        <v>#VALUE!</v>
      </c>
      <c r="EZ1092">
        <v>104.89100000000001</v>
      </c>
      <c r="FA1092">
        <v>3.6789999999999998</v>
      </c>
      <c r="FC1092" t="e">
        <v>#VALUE!</v>
      </c>
      <c r="FD1092">
        <v>105.38</v>
      </c>
      <c r="FE1092">
        <v>3.653</v>
      </c>
      <c r="FG1092" t="e">
        <v>#VALUE!</v>
      </c>
      <c r="FH1092">
        <v>14.96</v>
      </c>
      <c r="FI1092">
        <v>-3.42</v>
      </c>
      <c r="FJ1092">
        <v>68.7</v>
      </c>
      <c r="FK1092">
        <v>-3.23</v>
      </c>
      <c r="FL1092">
        <v>45.335000000000001</v>
      </c>
      <c r="FM1092">
        <v>-4.63</v>
      </c>
      <c r="FN1092">
        <v>1.4452</v>
      </c>
      <c r="FO1092">
        <v>2.2970000000000002</v>
      </c>
      <c r="FP1092">
        <v>1.4372</v>
      </c>
      <c r="FQ1092">
        <v>3.2721</v>
      </c>
      <c r="FR1092">
        <v>1.4615</v>
      </c>
      <c r="FS1092">
        <v>3.9571000000000001</v>
      </c>
      <c r="FT1092">
        <v>1.6422000000000001</v>
      </c>
      <c r="FU1092">
        <v>3.5680999999999998</v>
      </c>
      <c r="FV1092">
        <v>2.1089000000000002</v>
      </c>
      <c r="FW1092">
        <v>2.8429000000000002</v>
      </c>
      <c r="FX1092" t="s">
        <v>1416</v>
      </c>
      <c r="FY1092" t="s">
        <v>252</v>
      </c>
    </row>
    <row r="1093" spans="1:181" x14ac:dyDescent="0.35">
      <c r="A1093">
        <v>1096</v>
      </c>
      <c r="B1093" t="s">
        <v>5780</v>
      </c>
      <c r="C1093" t="s">
        <v>5761</v>
      </c>
      <c r="D1093" t="s">
        <v>1345</v>
      </c>
      <c r="E1093" t="s">
        <v>1346</v>
      </c>
      <c r="F1093" t="s">
        <v>232</v>
      </c>
      <c r="G1093" t="s">
        <v>304</v>
      </c>
      <c r="H1093" t="s">
        <v>285</v>
      </c>
      <c r="I1093" t="s">
        <v>304</v>
      </c>
      <c r="J1093" t="s">
        <v>285</v>
      </c>
      <c r="K1093" t="s">
        <v>304</v>
      </c>
      <c r="L1093" t="s">
        <v>610</v>
      </c>
      <c r="M1093">
        <v>3</v>
      </c>
      <c r="N1093" t="s">
        <v>196</v>
      </c>
      <c r="O1093" t="s">
        <v>197</v>
      </c>
      <c r="P1093" t="s">
        <v>198</v>
      </c>
      <c r="Q1093">
        <v>500</v>
      </c>
      <c r="R1093" t="s">
        <v>198</v>
      </c>
      <c r="S1093">
        <v>500</v>
      </c>
      <c r="T1093">
        <v>4</v>
      </c>
      <c r="U1093">
        <v>1</v>
      </c>
      <c r="V1093" t="s">
        <v>199</v>
      </c>
      <c r="W1093" t="s">
        <v>289</v>
      </c>
      <c r="X1093" t="s">
        <v>193</v>
      </c>
      <c r="Y1093" t="s">
        <v>193</v>
      </c>
      <c r="Z1093" t="s">
        <v>5781</v>
      </c>
      <c r="AA1093" t="s">
        <v>776</v>
      </c>
      <c r="AB1093">
        <v>48</v>
      </c>
      <c r="AD1093">
        <v>-4</v>
      </c>
      <c r="AE1093" t="s">
        <v>193</v>
      </c>
      <c r="AF1093" t="s">
        <v>193</v>
      </c>
      <c r="AG1093">
        <v>65</v>
      </c>
      <c r="AH1093">
        <v>50</v>
      </c>
      <c r="AI1093">
        <v>2</v>
      </c>
      <c r="AJ1093" t="s">
        <v>193</v>
      </c>
      <c r="AK1093">
        <v>48</v>
      </c>
      <c r="AM1093">
        <v>2</v>
      </c>
      <c r="AN1093">
        <v>17</v>
      </c>
      <c r="AO1093" t="s">
        <v>193</v>
      </c>
      <c r="AP1093">
        <v>3.5</v>
      </c>
      <c r="AQ1093">
        <v>1.9119999999999999</v>
      </c>
      <c r="AR1093">
        <v>100</v>
      </c>
      <c r="AS1093" t="s">
        <v>202</v>
      </c>
      <c r="AT1093" t="s">
        <v>290</v>
      </c>
      <c r="AU1093" t="s">
        <v>204</v>
      </c>
      <c r="AV1093" t="s">
        <v>205</v>
      </c>
      <c r="AW1093">
        <v>4</v>
      </c>
      <c r="AX1093">
        <v>4</v>
      </c>
      <c r="AY1093" t="s">
        <v>193</v>
      </c>
      <c r="AZ1093" t="s">
        <v>193</v>
      </c>
      <c r="BA1093" t="s">
        <v>206</v>
      </c>
      <c r="BB1093" t="s">
        <v>206</v>
      </c>
      <c r="BC1093" t="s">
        <v>202</v>
      </c>
      <c r="BD1093" t="s">
        <v>206</v>
      </c>
      <c r="BE1093" t="s">
        <v>206</v>
      </c>
      <c r="BF1093" t="s">
        <v>206</v>
      </c>
      <c r="BG1093" t="s">
        <v>207</v>
      </c>
      <c r="BH1093" t="s">
        <v>193</v>
      </c>
      <c r="BI1093">
        <v>250000</v>
      </c>
      <c r="BK1093" t="s">
        <v>206</v>
      </c>
      <c r="BL1093" t="s">
        <v>208</v>
      </c>
      <c r="BM1093" t="s">
        <v>30</v>
      </c>
      <c r="BN1093" t="s">
        <v>32</v>
      </c>
      <c r="BO1093" t="s">
        <v>34</v>
      </c>
      <c r="BP1093" t="s">
        <v>193</v>
      </c>
      <c r="BQ1093" t="s">
        <v>193</v>
      </c>
      <c r="BR1093" t="s">
        <v>193</v>
      </c>
      <c r="BS1093" t="s">
        <v>193</v>
      </c>
      <c r="BT1093" t="s">
        <v>193</v>
      </c>
      <c r="BU1093" t="s">
        <v>193</v>
      </c>
      <c r="BV1093" t="s">
        <v>208</v>
      </c>
      <c r="BW1093" t="s">
        <v>385</v>
      </c>
      <c r="BX1093" t="s">
        <v>197</v>
      </c>
      <c r="BY1093" t="s">
        <v>193</v>
      </c>
      <c r="BZ1093" t="s">
        <v>292</v>
      </c>
      <c r="CA1093" t="s">
        <v>307</v>
      </c>
      <c r="CB1093" t="s">
        <v>1347</v>
      </c>
      <c r="CC1093" t="s">
        <v>1348</v>
      </c>
      <c r="CD1093" t="s">
        <v>5775</v>
      </c>
      <c r="CE1093">
        <v>1</v>
      </c>
      <c r="CF1093">
        <v>1</v>
      </c>
      <c r="CG1093" t="s">
        <v>214</v>
      </c>
      <c r="CH1093" t="s">
        <v>215</v>
      </c>
      <c r="CI1093" t="s">
        <v>215</v>
      </c>
      <c r="CJ1093" t="s">
        <v>197</v>
      </c>
      <c r="CK1093">
        <v>500</v>
      </c>
      <c r="CL1093" t="s">
        <v>216</v>
      </c>
      <c r="CM1093">
        <v>1</v>
      </c>
      <c r="CN1093" t="s">
        <v>199</v>
      </c>
      <c r="CO1093" t="s">
        <v>193</v>
      </c>
      <c r="CP1093">
        <v>1</v>
      </c>
      <c r="CQ1093" t="s">
        <v>193</v>
      </c>
      <c r="CR1093" t="s">
        <v>193</v>
      </c>
      <c r="CS1093" t="s">
        <v>193</v>
      </c>
      <c r="CT1093" t="s">
        <v>193</v>
      </c>
      <c r="CU1093" t="s">
        <v>193</v>
      </c>
      <c r="CV1093" t="s">
        <v>193</v>
      </c>
      <c r="CW1093" t="s">
        <v>1345</v>
      </c>
      <c r="CX1093" t="s">
        <v>217</v>
      </c>
      <c r="CY1093" t="s">
        <v>299</v>
      </c>
      <c r="CZ1093" t="s">
        <v>193</v>
      </c>
      <c r="DA1093" t="s">
        <v>206</v>
      </c>
      <c r="DB1093" t="s">
        <v>193</v>
      </c>
      <c r="DC1093" t="s">
        <v>193</v>
      </c>
      <c r="DD1093" t="s">
        <v>193</v>
      </c>
      <c r="DE1093" t="s">
        <v>193</v>
      </c>
      <c r="DF1093" t="s">
        <v>193</v>
      </c>
      <c r="DG1093" t="s">
        <v>193</v>
      </c>
      <c r="DH1093" t="s">
        <v>193</v>
      </c>
      <c r="DI1093" t="s">
        <v>193</v>
      </c>
      <c r="DJ1093" t="s">
        <v>193</v>
      </c>
      <c r="DK1093" t="s">
        <v>193</v>
      </c>
      <c r="DL1093" t="s">
        <v>222</v>
      </c>
      <c r="DM1093" t="s">
        <v>222</v>
      </c>
      <c r="DN1093" t="s">
        <v>223</v>
      </c>
      <c r="DO1093" t="s">
        <v>779</v>
      </c>
      <c r="DP1093">
        <v>100.253</v>
      </c>
      <c r="DQ1093">
        <v>1.825</v>
      </c>
      <c r="DR1093">
        <v>44.825099999999999</v>
      </c>
      <c r="DS1093">
        <v>-3.1749000000000001</v>
      </c>
      <c r="DT1093">
        <v>100.253</v>
      </c>
      <c r="DU1093">
        <v>1.825</v>
      </c>
      <c r="DV1093">
        <v>42.649900000000002</v>
      </c>
      <c r="DW1093">
        <v>-5.3501000000000003</v>
      </c>
      <c r="DX1093">
        <v>100.253</v>
      </c>
      <c r="DY1093">
        <v>1.825</v>
      </c>
      <c r="DZ1093">
        <v>40.195599999999999</v>
      </c>
      <c r="EA1093">
        <v>-7.8044000000000002</v>
      </c>
      <c r="EB1093">
        <v>100.253</v>
      </c>
      <c r="EC1093">
        <v>1.825</v>
      </c>
      <c r="ED1093">
        <v>40.492199999999997</v>
      </c>
      <c r="EE1093">
        <v>-7.5077999999999996</v>
      </c>
      <c r="EF1093">
        <v>100.33799999999999</v>
      </c>
      <c r="EG1093">
        <v>1.7949999999999999</v>
      </c>
      <c r="EH1093">
        <v>37.499899999999997</v>
      </c>
      <c r="EI1093">
        <v>-10.5001</v>
      </c>
      <c r="EJ1093">
        <v>100.33799999999999</v>
      </c>
      <c r="EK1093">
        <v>1.7949999999999999</v>
      </c>
      <c r="EL1093">
        <v>39.708199999999998</v>
      </c>
      <c r="EM1093">
        <v>-8.2918000000000003</v>
      </c>
      <c r="EN1093">
        <v>100.339</v>
      </c>
      <c r="EO1093">
        <v>1.794</v>
      </c>
      <c r="EP1093">
        <v>41.266300000000001</v>
      </c>
      <c r="EQ1093">
        <v>-6.7336999999999998</v>
      </c>
      <c r="ER1093">
        <v>100.339</v>
      </c>
      <c r="ES1093">
        <v>1.794</v>
      </c>
      <c r="ET1093">
        <v>39.902799999999999</v>
      </c>
      <c r="EU1093">
        <v>-8.0972000000000008</v>
      </c>
      <c r="EV1093">
        <v>100.339</v>
      </c>
      <c r="EW1093">
        <v>1.794</v>
      </c>
      <c r="EX1093">
        <v>43.244100000000003</v>
      </c>
      <c r="EY1093">
        <v>-4.7558999999999996</v>
      </c>
      <c r="EZ1093">
        <v>100.898</v>
      </c>
      <c r="FA1093">
        <v>1.6</v>
      </c>
      <c r="FB1093">
        <v>27.722100000000001</v>
      </c>
      <c r="FC1093">
        <v>-20.277899999999999</v>
      </c>
      <c r="FD1093">
        <v>100.992</v>
      </c>
      <c r="FE1093">
        <v>1.5669999999999999</v>
      </c>
      <c r="FF1093">
        <v>35.736199999999997</v>
      </c>
      <c r="FG1093">
        <v>-12.2638</v>
      </c>
      <c r="FH1093">
        <v>15.15</v>
      </c>
      <c r="FI1093">
        <v>-7.57</v>
      </c>
      <c r="FJ1093">
        <v>68.98</v>
      </c>
      <c r="FK1093">
        <v>-1</v>
      </c>
      <c r="FL1093">
        <v>44.854999999999997</v>
      </c>
      <c r="FM1093">
        <v>-6.58</v>
      </c>
      <c r="FN1093">
        <v>1.4431</v>
      </c>
      <c r="FO1093">
        <v>2.1486000000000001</v>
      </c>
      <c r="FP1093">
        <v>1.4373</v>
      </c>
      <c r="FQ1093">
        <v>3.4695999999999998</v>
      </c>
      <c r="FR1093">
        <v>1.4631000000000001</v>
      </c>
      <c r="FS1093">
        <v>4.0702999999999996</v>
      </c>
      <c r="FT1093">
        <v>1.6508</v>
      </c>
      <c r="FU1093">
        <v>4.2248999999999999</v>
      </c>
      <c r="FV1093">
        <v>2.1385000000000001</v>
      </c>
      <c r="FW1093">
        <v>4.8693999999999997</v>
      </c>
      <c r="FX1093" t="s">
        <v>1349</v>
      </c>
      <c r="FY1093" t="s">
        <v>252</v>
      </c>
    </row>
    <row r="1094" spans="1:181" x14ac:dyDescent="0.35">
      <c r="A1094">
        <v>1097</v>
      </c>
      <c r="B1094" t="s">
        <v>5780</v>
      </c>
      <c r="C1094" t="s">
        <v>5750</v>
      </c>
      <c r="D1094" t="s">
        <v>1350</v>
      </c>
      <c r="E1094" t="s">
        <v>1351</v>
      </c>
      <c r="F1094" t="s">
        <v>232</v>
      </c>
      <c r="G1094" t="s">
        <v>331</v>
      </c>
      <c r="H1094" t="s">
        <v>233</v>
      </c>
      <c r="I1094" t="s">
        <v>304</v>
      </c>
      <c r="J1094" t="s">
        <v>316</v>
      </c>
      <c r="K1094" t="s">
        <v>193</v>
      </c>
      <c r="L1094" t="s">
        <v>683</v>
      </c>
      <c r="M1094">
        <v>6</v>
      </c>
      <c r="N1094" t="s">
        <v>196</v>
      </c>
      <c r="O1094" t="s">
        <v>197</v>
      </c>
      <c r="P1094" t="s">
        <v>198</v>
      </c>
      <c r="Q1094">
        <v>2000</v>
      </c>
      <c r="R1094" t="s">
        <v>198</v>
      </c>
      <c r="S1094">
        <v>1000</v>
      </c>
      <c r="T1094">
        <v>3</v>
      </c>
      <c r="U1094">
        <v>3</v>
      </c>
      <c r="V1094" t="s">
        <v>199</v>
      </c>
      <c r="W1094" t="s">
        <v>200</v>
      </c>
      <c r="X1094">
        <v>2.375</v>
      </c>
      <c r="Y1094" t="s">
        <v>193</v>
      </c>
      <c r="Z1094" t="s">
        <v>5782</v>
      </c>
      <c r="AA1094" t="s">
        <v>776</v>
      </c>
      <c r="AB1094">
        <v>95</v>
      </c>
      <c r="AD1094" t="s">
        <v>193</v>
      </c>
      <c r="AE1094" t="s">
        <v>193</v>
      </c>
      <c r="AF1094" t="s">
        <v>193</v>
      </c>
      <c r="AG1094">
        <v>122.5</v>
      </c>
      <c r="AH1094">
        <v>100</v>
      </c>
      <c r="AI1094">
        <v>5</v>
      </c>
      <c r="AJ1094" t="s">
        <v>193</v>
      </c>
      <c r="AK1094" t="s">
        <v>193</v>
      </c>
      <c r="AM1094">
        <v>-3</v>
      </c>
      <c r="AN1094">
        <v>27.5</v>
      </c>
      <c r="AO1094" t="s">
        <v>193</v>
      </c>
      <c r="AP1094">
        <v>3.8</v>
      </c>
      <c r="AQ1094">
        <v>2.39</v>
      </c>
      <c r="AR1094">
        <v>99.956999999999994</v>
      </c>
      <c r="AS1094" t="s">
        <v>202</v>
      </c>
      <c r="AT1094" t="s">
        <v>203</v>
      </c>
      <c r="AU1094" t="s">
        <v>204</v>
      </c>
      <c r="AV1094" t="s">
        <v>265</v>
      </c>
      <c r="AW1094">
        <v>6</v>
      </c>
      <c r="AX1094">
        <v>6</v>
      </c>
      <c r="AY1094" t="s">
        <v>193</v>
      </c>
      <c r="AZ1094" t="s">
        <v>193</v>
      </c>
      <c r="BA1094" t="s">
        <v>206</v>
      </c>
      <c r="BB1094" t="s">
        <v>206</v>
      </c>
      <c r="BC1094" t="s">
        <v>206</v>
      </c>
      <c r="BD1094" t="s">
        <v>202</v>
      </c>
      <c r="BE1094" t="s">
        <v>206</v>
      </c>
      <c r="BF1094" t="s">
        <v>206</v>
      </c>
      <c r="BG1094" t="s">
        <v>207</v>
      </c>
      <c r="BH1094" t="s">
        <v>193</v>
      </c>
      <c r="BI1094">
        <v>2000</v>
      </c>
      <c r="BK1094" t="s">
        <v>206</v>
      </c>
      <c r="BL1094" t="s">
        <v>31</v>
      </c>
      <c r="BM1094" t="s">
        <v>32</v>
      </c>
      <c r="BN1094" t="s">
        <v>266</v>
      </c>
      <c r="BO1094" t="s">
        <v>350</v>
      </c>
      <c r="BP1094" t="s">
        <v>267</v>
      </c>
      <c r="BQ1094" t="s">
        <v>493</v>
      </c>
      <c r="BR1094" t="s">
        <v>193</v>
      </c>
      <c r="BS1094" t="s">
        <v>193</v>
      </c>
      <c r="BT1094" t="s">
        <v>193</v>
      </c>
      <c r="BU1094" t="s">
        <v>193</v>
      </c>
      <c r="BV1094" t="s">
        <v>350</v>
      </c>
      <c r="BW1094" t="s">
        <v>291</v>
      </c>
      <c r="BX1094" t="s">
        <v>197</v>
      </c>
      <c r="BY1094" t="s">
        <v>193</v>
      </c>
      <c r="BZ1094" t="s">
        <v>271</v>
      </c>
      <c r="CA1094" t="s">
        <v>272</v>
      </c>
      <c r="CB1094" t="s">
        <v>1352</v>
      </c>
      <c r="CC1094" t="s">
        <v>1353</v>
      </c>
      <c r="CD1094" t="s">
        <v>5775</v>
      </c>
      <c r="CE1094">
        <v>1</v>
      </c>
      <c r="CF1094">
        <v>1</v>
      </c>
      <c r="CG1094" t="s">
        <v>214</v>
      </c>
      <c r="CH1094" t="s">
        <v>215</v>
      </c>
      <c r="CI1094" t="s">
        <v>215</v>
      </c>
      <c r="CJ1094" t="s">
        <v>197</v>
      </c>
      <c r="CK1094">
        <v>1000</v>
      </c>
      <c r="CL1094" t="s">
        <v>216</v>
      </c>
      <c r="CM1094">
        <v>1</v>
      </c>
      <c r="CN1094" t="s">
        <v>199</v>
      </c>
      <c r="CO1094" t="s">
        <v>193</v>
      </c>
      <c r="CP1094" t="s">
        <v>193</v>
      </c>
      <c r="CQ1094" t="s">
        <v>193</v>
      </c>
      <c r="CR1094" t="s">
        <v>193</v>
      </c>
      <c r="CS1094" t="s">
        <v>193</v>
      </c>
      <c r="CT1094" t="s">
        <v>193</v>
      </c>
      <c r="CU1094" t="s">
        <v>193</v>
      </c>
      <c r="CV1094" t="s">
        <v>193</v>
      </c>
      <c r="CW1094" t="s">
        <v>1350</v>
      </c>
      <c r="CX1094" t="s">
        <v>217</v>
      </c>
      <c r="CY1094" t="s">
        <v>299</v>
      </c>
      <c r="CZ1094" t="s">
        <v>193</v>
      </c>
      <c r="DA1094" t="s">
        <v>206</v>
      </c>
      <c r="DB1094" t="s">
        <v>193</v>
      </c>
      <c r="DC1094" t="s">
        <v>193</v>
      </c>
      <c r="DD1094" t="s">
        <v>193</v>
      </c>
      <c r="DE1094" t="s">
        <v>193</v>
      </c>
      <c r="DF1094" t="s">
        <v>193</v>
      </c>
      <c r="DG1094" t="s">
        <v>193</v>
      </c>
      <c r="DH1094" t="s">
        <v>193</v>
      </c>
      <c r="DI1094" t="s">
        <v>193</v>
      </c>
      <c r="DJ1094" t="s">
        <v>193</v>
      </c>
      <c r="DK1094" t="s">
        <v>193</v>
      </c>
      <c r="DL1094" t="s">
        <v>222</v>
      </c>
      <c r="DM1094" t="s">
        <v>222</v>
      </c>
      <c r="DN1094" t="s">
        <v>223</v>
      </c>
      <c r="DO1094" t="s">
        <v>779</v>
      </c>
      <c r="DP1094">
        <v>100.24</v>
      </c>
      <c r="DQ1094">
        <v>2.2919999999999998</v>
      </c>
      <c r="DR1094">
        <v>85.499600000000001</v>
      </c>
      <c r="DS1094">
        <v>-9.5004000000000008</v>
      </c>
      <c r="DT1094">
        <v>100.026</v>
      </c>
      <c r="DU1094">
        <v>2.3660000000000001</v>
      </c>
      <c r="DV1094">
        <v>97.548000000000002</v>
      </c>
      <c r="DW1094">
        <v>2.548</v>
      </c>
      <c r="DX1094">
        <v>100.03100000000001</v>
      </c>
      <c r="DY1094">
        <v>2.3639999999999999</v>
      </c>
      <c r="DZ1094">
        <v>98.725099999999998</v>
      </c>
      <c r="EA1094">
        <v>3.7250999999999999</v>
      </c>
      <c r="EB1094">
        <v>100.05800000000001</v>
      </c>
      <c r="EC1094">
        <v>2.355</v>
      </c>
      <c r="ED1094">
        <v>95.649900000000002</v>
      </c>
      <c r="EE1094">
        <v>0.64990000000000003</v>
      </c>
      <c r="EF1094">
        <v>100.18</v>
      </c>
      <c r="EG1094">
        <v>2.3119999999999998</v>
      </c>
      <c r="EH1094">
        <v>88.895600000000002</v>
      </c>
      <c r="EI1094">
        <v>-6.1044</v>
      </c>
      <c r="EJ1094">
        <v>100.18</v>
      </c>
      <c r="EK1094">
        <v>2.3119999999999998</v>
      </c>
      <c r="EL1094">
        <v>88.917900000000003</v>
      </c>
      <c r="EM1094">
        <v>-6.0820999999999996</v>
      </c>
      <c r="EN1094">
        <v>100.32599999999999</v>
      </c>
      <c r="EO1094">
        <v>2.2610000000000001</v>
      </c>
      <c r="EP1094">
        <v>84.099900000000005</v>
      </c>
      <c r="EQ1094">
        <v>-10.9001</v>
      </c>
      <c r="ER1094">
        <v>100.244</v>
      </c>
      <c r="ES1094">
        <v>2.29</v>
      </c>
      <c r="ET1094">
        <v>89.208200000000005</v>
      </c>
      <c r="EU1094">
        <v>-5.7918000000000003</v>
      </c>
      <c r="EV1094">
        <v>100.426</v>
      </c>
      <c r="EW1094">
        <v>2.226</v>
      </c>
      <c r="EX1094">
        <v>84.466300000000004</v>
      </c>
      <c r="EY1094">
        <v>-10.5337</v>
      </c>
      <c r="EZ1094">
        <v>100.49299999999999</v>
      </c>
      <c r="FA1094">
        <v>2.202</v>
      </c>
      <c r="FB1094">
        <v>80.702799999999996</v>
      </c>
      <c r="FC1094">
        <v>-14.2972</v>
      </c>
      <c r="FD1094">
        <v>100.69199999999999</v>
      </c>
      <c r="FE1094">
        <v>2.1320000000000001</v>
      </c>
      <c r="FF1094">
        <v>77.0441</v>
      </c>
      <c r="FG1094">
        <v>-17.9559</v>
      </c>
      <c r="FH1094">
        <v>15.15</v>
      </c>
      <c r="FI1094">
        <v>-7.57</v>
      </c>
      <c r="FJ1094">
        <v>68.98</v>
      </c>
      <c r="FK1094">
        <v>-1</v>
      </c>
      <c r="FL1094">
        <v>44.854999999999997</v>
      </c>
      <c r="FM1094">
        <v>-6.58</v>
      </c>
      <c r="FN1094">
        <v>1.4431</v>
      </c>
      <c r="FO1094">
        <v>2.1486000000000001</v>
      </c>
      <c r="FP1094">
        <v>1.4373</v>
      </c>
      <c r="FQ1094">
        <v>3.4695999999999998</v>
      </c>
      <c r="FR1094">
        <v>1.4631000000000001</v>
      </c>
      <c r="FS1094">
        <v>4.0702999999999996</v>
      </c>
      <c r="FT1094">
        <v>1.6508</v>
      </c>
      <c r="FU1094">
        <v>4.2248999999999999</v>
      </c>
      <c r="FV1094">
        <v>2.1385000000000001</v>
      </c>
      <c r="FW1094">
        <v>4.8693999999999997</v>
      </c>
      <c r="FX1094" t="s">
        <v>1354</v>
      </c>
      <c r="FY1094">
        <v>89891445.189999998</v>
      </c>
    </row>
    <row r="1095" spans="1:181" x14ac:dyDescent="0.35">
      <c r="A1095">
        <v>1098</v>
      </c>
      <c r="B1095" t="s">
        <v>5780</v>
      </c>
      <c r="C1095" t="s">
        <v>5750</v>
      </c>
      <c r="D1095" t="s">
        <v>1350</v>
      </c>
      <c r="E1095" t="s">
        <v>1351</v>
      </c>
      <c r="F1095" t="s">
        <v>232</v>
      </c>
      <c r="G1095" t="s">
        <v>331</v>
      </c>
      <c r="H1095" t="s">
        <v>233</v>
      </c>
      <c r="I1095" t="s">
        <v>304</v>
      </c>
      <c r="J1095" t="s">
        <v>316</v>
      </c>
      <c r="K1095" t="s">
        <v>193</v>
      </c>
      <c r="L1095" t="s">
        <v>683</v>
      </c>
      <c r="M1095">
        <v>6</v>
      </c>
      <c r="N1095" t="s">
        <v>196</v>
      </c>
      <c r="O1095" t="s">
        <v>197</v>
      </c>
      <c r="P1095" t="s">
        <v>198</v>
      </c>
      <c r="Q1095">
        <v>2000</v>
      </c>
      <c r="R1095" t="s">
        <v>198</v>
      </c>
      <c r="S1095">
        <v>500</v>
      </c>
      <c r="T1095">
        <v>5</v>
      </c>
      <c r="U1095">
        <v>3</v>
      </c>
      <c r="V1095" t="s">
        <v>199</v>
      </c>
      <c r="W1095" t="s">
        <v>200</v>
      </c>
      <c r="X1095">
        <v>2.65</v>
      </c>
      <c r="Y1095" t="s">
        <v>193</v>
      </c>
      <c r="Z1095" t="s">
        <v>5777</v>
      </c>
      <c r="AA1095" t="s">
        <v>1264</v>
      </c>
      <c r="AB1095">
        <v>122.5</v>
      </c>
      <c r="AD1095" t="s">
        <v>193</v>
      </c>
      <c r="AE1095" t="s">
        <v>193</v>
      </c>
      <c r="AF1095" t="s">
        <v>193</v>
      </c>
      <c r="AG1095">
        <v>147.5</v>
      </c>
      <c r="AH1095">
        <v>125</v>
      </c>
      <c r="AI1095">
        <v>2.5</v>
      </c>
      <c r="AJ1095" t="s">
        <v>193</v>
      </c>
      <c r="AK1095" t="s">
        <v>193</v>
      </c>
      <c r="AM1095">
        <v>0</v>
      </c>
      <c r="AN1095">
        <v>25</v>
      </c>
      <c r="AO1095" t="s">
        <v>193</v>
      </c>
      <c r="AP1095">
        <v>3.6</v>
      </c>
      <c r="AQ1095">
        <v>2.69</v>
      </c>
      <c r="AR1095">
        <v>99.813999999999993</v>
      </c>
      <c r="AS1095" t="s">
        <v>202</v>
      </c>
      <c r="AT1095" t="s">
        <v>203</v>
      </c>
      <c r="AU1095" t="s">
        <v>204</v>
      </c>
      <c r="AV1095" t="s">
        <v>265</v>
      </c>
      <c r="AW1095">
        <v>6</v>
      </c>
      <c r="AX1095">
        <v>6</v>
      </c>
      <c r="AY1095" t="s">
        <v>193</v>
      </c>
      <c r="AZ1095" t="s">
        <v>193</v>
      </c>
      <c r="BA1095" t="s">
        <v>206</v>
      </c>
      <c r="BB1095" t="s">
        <v>206</v>
      </c>
      <c r="BC1095" t="s">
        <v>206</v>
      </c>
      <c r="BD1095" t="s">
        <v>202</v>
      </c>
      <c r="BE1095" t="s">
        <v>206</v>
      </c>
      <c r="BF1095" t="s">
        <v>206</v>
      </c>
      <c r="BG1095" t="s">
        <v>207</v>
      </c>
      <c r="BH1095" t="s">
        <v>193</v>
      </c>
      <c r="BI1095">
        <v>2000</v>
      </c>
      <c r="BK1095" t="s">
        <v>206</v>
      </c>
      <c r="BL1095" t="s">
        <v>31</v>
      </c>
      <c r="BM1095" t="s">
        <v>32</v>
      </c>
      <c r="BN1095" t="s">
        <v>266</v>
      </c>
      <c r="BO1095" t="s">
        <v>350</v>
      </c>
      <c r="BP1095" t="s">
        <v>267</v>
      </c>
      <c r="BQ1095" t="s">
        <v>493</v>
      </c>
      <c r="BR1095" t="s">
        <v>193</v>
      </c>
      <c r="BS1095" t="s">
        <v>193</v>
      </c>
      <c r="BT1095" t="s">
        <v>193</v>
      </c>
      <c r="BU1095" t="s">
        <v>193</v>
      </c>
      <c r="BV1095" t="s">
        <v>350</v>
      </c>
      <c r="BW1095" t="s">
        <v>291</v>
      </c>
      <c r="BX1095" t="s">
        <v>197</v>
      </c>
      <c r="BY1095" t="s">
        <v>193</v>
      </c>
      <c r="BZ1095" t="s">
        <v>271</v>
      </c>
      <c r="CA1095" t="s">
        <v>272</v>
      </c>
      <c r="CB1095" t="s">
        <v>1355</v>
      </c>
      <c r="CC1095" t="s">
        <v>1356</v>
      </c>
      <c r="CD1095" t="s">
        <v>5775</v>
      </c>
      <c r="CE1095">
        <v>1</v>
      </c>
      <c r="CF1095">
        <v>0</v>
      </c>
      <c r="CG1095" t="s">
        <v>214</v>
      </c>
      <c r="CH1095" t="s">
        <v>215</v>
      </c>
      <c r="CI1095" t="s">
        <v>215</v>
      </c>
      <c r="CJ1095" t="s">
        <v>197</v>
      </c>
      <c r="CK1095">
        <v>500</v>
      </c>
      <c r="CL1095" t="s">
        <v>216</v>
      </c>
      <c r="CM1095">
        <v>1</v>
      </c>
      <c r="CN1095" t="s">
        <v>199</v>
      </c>
      <c r="CO1095" t="s">
        <v>193</v>
      </c>
      <c r="CP1095" t="s">
        <v>193</v>
      </c>
      <c r="CQ1095" t="s">
        <v>193</v>
      </c>
      <c r="CR1095" t="s">
        <v>193</v>
      </c>
      <c r="CS1095" t="s">
        <v>193</v>
      </c>
      <c r="CT1095" t="s">
        <v>193</v>
      </c>
      <c r="CU1095" t="s">
        <v>193</v>
      </c>
      <c r="CV1095" t="s">
        <v>193</v>
      </c>
      <c r="CW1095" t="s">
        <v>1350</v>
      </c>
      <c r="CX1095" t="s">
        <v>217</v>
      </c>
      <c r="CY1095" t="s">
        <v>299</v>
      </c>
      <c r="CZ1095" t="s">
        <v>193</v>
      </c>
      <c r="DA1095" t="s">
        <v>206</v>
      </c>
      <c r="DB1095" t="s">
        <v>193</v>
      </c>
      <c r="DC1095" t="s">
        <v>193</v>
      </c>
      <c r="DD1095" t="s">
        <v>193</v>
      </c>
      <c r="DE1095" t="s">
        <v>193</v>
      </c>
      <c r="DF1095" t="s">
        <v>193</v>
      </c>
      <c r="DG1095" t="s">
        <v>193</v>
      </c>
      <c r="DH1095" t="s">
        <v>193</v>
      </c>
      <c r="DI1095" t="s">
        <v>193</v>
      </c>
      <c r="DJ1095" t="s">
        <v>193</v>
      </c>
      <c r="DK1095" t="s">
        <v>193</v>
      </c>
      <c r="DL1095" t="s">
        <v>222</v>
      </c>
      <c r="DM1095" t="s">
        <v>222</v>
      </c>
      <c r="DN1095" t="s">
        <v>223</v>
      </c>
      <c r="DO1095" t="s">
        <v>1267</v>
      </c>
      <c r="DP1095">
        <v>100.127</v>
      </c>
      <c r="DQ1095">
        <v>2.6219999999999999</v>
      </c>
      <c r="DR1095">
        <v>116.0391</v>
      </c>
      <c r="DS1095">
        <v>-6.4608999999999996</v>
      </c>
      <c r="DT1095">
        <v>100.033</v>
      </c>
      <c r="DU1095">
        <v>2.6429999999999998</v>
      </c>
      <c r="DV1095">
        <v>123.8635</v>
      </c>
      <c r="DW1095">
        <v>1.3634999999999999</v>
      </c>
      <c r="DX1095">
        <v>99.997</v>
      </c>
      <c r="DY1095">
        <v>2.6509999999999998</v>
      </c>
      <c r="DZ1095">
        <v>126.29649999999999</v>
      </c>
      <c r="EA1095">
        <v>3.7965</v>
      </c>
      <c r="EB1095">
        <v>100.062</v>
      </c>
      <c r="EC1095">
        <v>2.637</v>
      </c>
      <c r="ED1095">
        <v>121.624</v>
      </c>
      <c r="EE1095">
        <v>-0.876</v>
      </c>
      <c r="EF1095">
        <v>100.114</v>
      </c>
      <c r="EG1095">
        <v>2.625</v>
      </c>
      <c r="EH1095">
        <v>117.4706</v>
      </c>
      <c r="EI1095">
        <v>-5.0293999999999999</v>
      </c>
      <c r="EJ1095">
        <v>100.114</v>
      </c>
      <c r="EK1095">
        <v>2.625</v>
      </c>
      <c r="EL1095">
        <v>117.4592</v>
      </c>
      <c r="EM1095">
        <v>-5.0407999999999999</v>
      </c>
      <c r="EN1095">
        <v>100.324</v>
      </c>
      <c r="EO1095">
        <v>2.5790000000000002</v>
      </c>
      <c r="EP1095">
        <v>113.51309999999999</v>
      </c>
      <c r="EQ1095">
        <v>-8.9869000000000003</v>
      </c>
      <c r="ER1095">
        <v>100.093</v>
      </c>
      <c r="ES1095">
        <v>2.63</v>
      </c>
      <c r="ET1095">
        <v>121.40349999999999</v>
      </c>
      <c r="EU1095">
        <v>-1.0965</v>
      </c>
      <c r="EV1095">
        <v>100.346</v>
      </c>
      <c r="EW1095">
        <v>2.5739999999999998</v>
      </c>
      <c r="EX1095">
        <v>117.6082</v>
      </c>
      <c r="EY1095">
        <v>-4.8917999999999999</v>
      </c>
      <c r="EZ1095">
        <v>100.57599999999999</v>
      </c>
      <c r="FA1095">
        <v>2.524</v>
      </c>
      <c r="FB1095">
        <v>111.62130000000001</v>
      </c>
      <c r="FC1095">
        <v>-10.8787</v>
      </c>
      <c r="FD1095">
        <v>100.577</v>
      </c>
      <c r="FE1095">
        <v>2.5230000000000001</v>
      </c>
      <c r="FF1095">
        <v>115.95569999999999</v>
      </c>
      <c r="FG1095">
        <v>-6.5442999999999998</v>
      </c>
      <c r="FH1095">
        <v>15.15</v>
      </c>
      <c r="FI1095">
        <v>-7.57</v>
      </c>
      <c r="FJ1095">
        <v>68.98</v>
      </c>
      <c r="FK1095">
        <v>-1</v>
      </c>
      <c r="FL1095">
        <v>44.854999999999997</v>
      </c>
      <c r="FM1095">
        <v>-6.58</v>
      </c>
      <c r="FN1095">
        <v>1.4431</v>
      </c>
      <c r="FO1095">
        <v>2.1486000000000001</v>
      </c>
      <c r="FP1095">
        <v>1.4373</v>
      </c>
      <c r="FQ1095">
        <v>3.4695999999999998</v>
      </c>
      <c r="FR1095">
        <v>1.4631000000000001</v>
      </c>
      <c r="FS1095">
        <v>4.0702999999999996</v>
      </c>
      <c r="FT1095">
        <v>1.6508</v>
      </c>
      <c r="FU1095">
        <v>4.2248999999999999</v>
      </c>
      <c r="FV1095">
        <v>2.1385000000000001</v>
      </c>
      <c r="FW1095">
        <v>4.8693999999999997</v>
      </c>
      <c r="FX1095" t="s">
        <v>1354</v>
      </c>
      <c r="FY1095">
        <v>89891445.189999998</v>
      </c>
    </row>
    <row r="1096" spans="1:181" x14ac:dyDescent="0.35">
      <c r="A1096">
        <v>1099</v>
      </c>
      <c r="B1096" t="s">
        <v>5780</v>
      </c>
      <c r="C1096" t="s">
        <v>5750</v>
      </c>
      <c r="D1096" t="s">
        <v>1350</v>
      </c>
      <c r="E1096" t="s">
        <v>1351</v>
      </c>
      <c r="F1096" t="s">
        <v>232</v>
      </c>
      <c r="G1096" t="s">
        <v>331</v>
      </c>
      <c r="H1096" t="s">
        <v>233</v>
      </c>
      <c r="I1096" t="s">
        <v>304</v>
      </c>
      <c r="J1096" t="s">
        <v>316</v>
      </c>
      <c r="K1096" t="s">
        <v>193</v>
      </c>
      <c r="L1096" t="s">
        <v>683</v>
      </c>
      <c r="M1096">
        <v>6</v>
      </c>
      <c r="N1096" t="s">
        <v>196</v>
      </c>
      <c r="O1096" t="s">
        <v>197</v>
      </c>
      <c r="P1096" t="s">
        <v>198</v>
      </c>
      <c r="Q1096">
        <v>2000</v>
      </c>
      <c r="R1096" t="s">
        <v>198</v>
      </c>
      <c r="S1096">
        <v>500</v>
      </c>
      <c r="T1096">
        <v>7</v>
      </c>
      <c r="U1096">
        <v>3</v>
      </c>
      <c r="V1096" t="s">
        <v>199</v>
      </c>
      <c r="W1096" t="s">
        <v>200</v>
      </c>
      <c r="X1096">
        <v>3</v>
      </c>
      <c r="Y1096" t="s">
        <v>193</v>
      </c>
      <c r="Z1096" t="s">
        <v>5783</v>
      </c>
      <c r="AA1096" t="s">
        <v>1293</v>
      </c>
      <c r="AB1096">
        <v>147.5</v>
      </c>
      <c r="AD1096" t="s">
        <v>193</v>
      </c>
      <c r="AE1096" t="s">
        <v>193</v>
      </c>
      <c r="AF1096" t="s">
        <v>193</v>
      </c>
      <c r="AG1096">
        <v>167.5</v>
      </c>
      <c r="AH1096">
        <v>150</v>
      </c>
      <c r="AI1096">
        <v>2.5</v>
      </c>
      <c r="AJ1096" t="s">
        <v>193</v>
      </c>
      <c r="AK1096" t="s">
        <v>193</v>
      </c>
      <c r="AM1096">
        <v>3</v>
      </c>
      <c r="AN1096">
        <v>20</v>
      </c>
      <c r="AO1096" t="s">
        <v>193</v>
      </c>
      <c r="AP1096">
        <v>3.4</v>
      </c>
      <c r="AQ1096">
        <v>3.048</v>
      </c>
      <c r="AR1096">
        <v>99.698999999999998</v>
      </c>
      <c r="AS1096" t="s">
        <v>202</v>
      </c>
      <c r="AT1096" t="s">
        <v>203</v>
      </c>
      <c r="AU1096" t="s">
        <v>204</v>
      </c>
      <c r="AV1096" t="s">
        <v>265</v>
      </c>
      <c r="AW1096">
        <v>6</v>
      </c>
      <c r="AX1096">
        <v>6</v>
      </c>
      <c r="AY1096" t="s">
        <v>193</v>
      </c>
      <c r="AZ1096" t="s">
        <v>193</v>
      </c>
      <c r="BA1096" t="s">
        <v>206</v>
      </c>
      <c r="BB1096" t="s">
        <v>206</v>
      </c>
      <c r="BC1096" t="s">
        <v>206</v>
      </c>
      <c r="BD1096" t="s">
        <v>202</v>
      </c>
      <c r="BE1096" t="s">
        <v>206</v>
      </c>
      <c r="BF1096" t="s">
        <v>206</v>
      </c>
      <c r="BG1096" t="s">
        <v>207</v>
      </c>
      <c r="BH1096" t="s">
        <v>193</v>
      </c>
      <c r="BI1096">
        <v>2000</v>
      </c>
      <c r="BK1096" t="s">
        <v>206</v>
      </c>
      <c r="BL1096" t="s">
        <v>31</v>
      </c>
      <c r="BM1096" t="s">
        <v>32</v>
      </c>
      <c r="BN1096" t="s">
        <v>266</v>
      </c>
      <c r="BO1096" t="s">
        <v>350</v>
      </c>
      <c r="BP1096" t="s">
        <v>267</v>
      </c>
      <c r="BQ1096" t="s">
        <v>493</v>
      </c>
      <c r="BR1096" t="s">
        <v>193</v>
      </c>
      <c r="BS1096" t="s">
        <v>193</v>
      </c>
      <c r="BT1096" t="s">
        <v>193</v>
      </c>
      <c r="BU1096" t="s">
        <v>193</v>
      </c>
      <c r="BV1096" t="s">
        <v>350</v>
      </c>
      <c r="BW1096" t="s">
        <v>291</v>
      </c>
      <c r="BX1096" t="s">
        <v>197</v>
      </c>
      <c r="BY1096" t="s">
        <v>193</v>
      </c>
      <c r="BZ1096" t="s">
        <v>271</v>
      </c>
      <c r="CA1096" t="s">
        <v>272</v>
      </c>
      <c r="CB1096" t="s">
        <v>1357</v>
      </c>
      <c r="CC1096" t="s">
        <v>1358</v>
      </c>
      <c r="CD1096" t="s">
        <v>5775</v>
      </c>
      <c r="CE1096">
        <v>1</v>
      </c>
      <c r="CF1096">
        <v>0</v>
      </c>
      <c r="CG1096" t="s">
        <v>214</v>
      </c>
      <c r="CH1096" t="s">
        <v>215</v>
      </c>
      <c r="CI1096" t="s">
        <v>215</v>
      </c>
      <c r="CJ1096" t="s">
        <v>197</v>
      </c>
      <c r="CK1096">
        <v>500</v>
      </c>
      <c r="CL1096" t="s">
        <v>216</v>
      </c>
      <c r="CM1096">
        <v>1</v>
      </c>
      <c r="CN1096" t="s">
        <v>199</v>
      </c>
      <c r="CO1096" t="s">
        <v>193</v>
      </c>
      <c r="CP1096" t="s">
        <v>193</v>
      </c>
      <c r="CQ1096" t="s">
        <v>193</v>
      </c>
      <c r="CR1096" t="s">
        <v>193</v>
      </c>
      <c r="CS1096" t="s">
        <v>193</v>
      </c>
      <c r="CT1096" t="s">
        <v>193</v>
      </c>
      <c r="CU1096" t="s">
        <v>193</v>
      </c>
      <c r="CV1096" t="s">
        <v>193</v>
      </c>
      <c r="CW1096" t="s">
        <v>1350</v>
      </c>
      <c r="CX1096" t="s">
        <v>217</v>
      </c>
      <c r="CY1096" t="s">
        <v>299</v>
      </c>
      <c r="CZ1096" t="s">
        <v>193</v>
      </c>
      <c r="DA1096" t="s">
        <v>206</v>
      </c>
      <c r="DB1096" t="s">
        <v>193</v>
      </c>
      <c r="DC1096" t="s">
        <v>193</v>
      </c>
      <c r="DD1096" t="s">
        <v>193</v>
      </c>
      <c r="DE1096" t="s">
        <v>193</v>
      </c>
      <c r="DF1096" t="s">
        <v>193</v>
      </c>
      <c r="DG1096" t="s">
        <v>193</v>
      </c>
      <c r="DH1096" t="s">
        <v>193</v>
      </c>
      <c r="DI1096" t="s">
        <v>193</v>
      </c>
      <c r="DJ1096" t="s">
        <v>193</v>
      </c>
      <c r="DK1096" t="s">
        <v>193</v>
      </c>
      <c r="DL1096" t="s">
        <v>222</v>
      </c>
      <c r="DM1096" t="s">
        <v>222</v>
      </c>
      <c r="DN1096" t="s">
        <v>223</v>
      </c>
      <c r="DO1096" t="s">
        <v>1296</v>
      </c>
      <c r="DP1096">
        <v>100.157</v>
      </c>
      <c r="DQ1096">
        <v>2.9750000000000001</v>
      </c>
      <c r="DR1096">
        <v>141.33019999999999</v>
      </c>
      <c r="DS1096">
        <v>-6.1698000000000004</v>
      </c>
      <c r="DT1096">
        <v>100.041</v>
      </c>
      <c r="DU1096">
        <v>2.9929999999999999</v>
      </c>
      <c r="DV1096">
        <v>148.5915</v>
      </c>
      <c r="DW1096">
        <v>1.0914999999999999</v>
      </c>
      <c r="DX1096">
        <v>99.822000000000003</v>
      </c>
      <c r="DY1096">
        <v>3.028</v>
      </c>
      <c r="DZ1096">
        <v>153.98689999999999</v>
      </c>
      <c r="EA1096">
        <v>6.4869000000000003</v>
      </c>
      <c r="EB1096">
        <v>99.867999999999995</v>
      </c>
      <c r="EC1096">
        <v>3.0209999999999999</v>
      </c>
      <c r="ED1096">
        <v>150.2046</v>
      </c>
      <c r="EE1096">
        <v>2.7046000000000001</v>
      </c>
      <c r="EF1096">
        <v>100.128</v>
      </c>
      <c r="EG1096">
        <v>2.9790000000000001</v>
      </c>
      <c r="EH1096">
        <v>142.9127</v>
      </c>
      <c r="EI1096">
        <v>-4.5872999999999999</v>
      </c>
      <c r="EJ1096">
        <v>100.128</v>
      </c>
      <c r="EK1096">
        <v>2.9790000000000001</v>
      </c>
      <c r="EL1096">
        <v>142.90770000000001</v>
      </c>
      <c r="EM1096">
        <v>-4.5922999999999998</v>
      </c>
      <c r="EN1096">
        <v>100.30200000000001</v>
      </c>
      <c r="EO1096">
        <v>2.9510000000000001</v>
      </c>
      <c r="EP1096">
        <v>141.29759999999999</v>
      </c>
      <c r="EQ1096">
        <v>-6.2023999999999999</v>
      </c>
      <c r="ER1096">
        <v>99.981999999999999</v>
      </c>
      <c r="ES1096">
        <v>3.0030000000000001</v>
      </c>
      <c r="ET1096">
        <v>149.5909</v>
      </c>
      <c r="EU1096">
        <v>2.0909</v>
      </c>
      <c r="EV1096">
        <v>100.57</v>
      </c>
      <c r="EW1096">
        <v>2.907</v>
      </c>
      <c r="EX1096">
        <v>142.36770000000001</v>
      </c>
      <c r="EY1096">
        <v>-5.1322999999999999</v>
      </c>
      <c r="EZ1096">
        <v>100.807</v>
      </c>
      <c r="FA1096">
        <v>2.8690000000000002</v>
      </c>
      <c r="FB1096">
        <v>137.61799999999999</v>
      </c>
      <c r="FC1096">
        <v>-9.8819999999999997</v>
      </c>
      <c r="FD1096">
        <v>101.05</v>
      </c>
      <c r="FE1096">
        <v>2.8290000000000002</v>
      </c>
      <c r="FF1096">
        <v>138.60730000000001</v>
      </c>
      <c r="FG1096">
        <v>-8.8926999999999996</v>
      </c>
      <c r="FH1096">
        <v>15.15</v>
      </c>
      <c r="FI1096">
        <v>-7.57</v>
      </c>
      <c r="FJ1096">
        <v>68.98</v>
      </c>
      <c r="FK1096">
        <v>-1</v>
      </c>
      <c r="FL1096">
        <v>44.854999999999997</v>
      </c>
      <c r="FM1096">
        <v>-6.58</v>
      </c>
      <c r="FN1096">
        <v>1.4431</v>
      </c>
      <c r="FO1096">
        <v>2.1486000000000001</v>
      </c>
      <c r="FP1096">
        <v>1.4373</v>
      </c>
      <c r="FQ1096">
        <v>3.4695999999999998</v>
      </c>
      <c r="FR1096">
        <v>1.4631000000000001</v>
      </c>
      <c r="FS1096">
        <v>4.0702999999999996</v>
      </c>
      <c r="FT1096">
        <v>1.6508</v>
      </c>
      <c r="FU1096">
        <v>4.2248999999999999</v>
      </c>
      <c r="FV1096">
        <v>2.1385000000000001</v>
      </c>
      <c r="FW1096">
        <v>4.8693999999999997</v>
      </c>
      <c r="FX1096" t="s">
        <v>1354</v>
      </c>
      <c r="FY1096">
        <v>89891445.189999998</v>
      </c>
    </row>
    <row r="1097" spans="1:181" x14ac:dyDescent="0.35">
      <c r="A1097">
        <v>1100</v>
      </c>
      <c r="B1097" t="s">
        <v>5780</v>
      </c>
      <c r="C1097" t="s">
        <v>5752</v>
      </c>
      <c r="D1097" t="s">
        <v>1359</v>
      </c>
      <c r="E1097" t="s">
        <v>1360</v>
      </c>
      <c r="F1097" t="s">
        <v>260</v>
      </c>
      <c r="G1097" t="s">
        <v>304</v>
      </c>
      <c r="H1097" t="s">
        <v>261</v>
      </c>
      <c r="I1097" t="s">
        <v>304</v>
      </c>
      <c r="J1097" t="s">
        <v>836</v>
      </c>
      <c r="K1097" t="s">
        <v>467</v>
      </c>
      <c r="L1097" t="s">
        <v>1361</v>
      </c>
      <c r="M1097">
        <v>5</v>
      </c>
      <c r="N1097" t="s">
        <v>196</v>
      </c>
      <c r="O1097" t="s">
        <v>193</v>
      </c>
      <c r="P1097" t="s">
        <v>198</v>
      </c>
      <c r="Q1097">
        <v>2000</v>
      </c>
      <c r="R1097" t="s">
        <v>198</v>
      </c>
      <c r="S1097">
        <v>2000</v>
      </c>
      <c r="T1097">
        <v>10</v>
      </c>
      <c r="U1097">
        <v>1</v>
      </c>
      <c r="V1097" t="s">
        <v>199</v>
      </c>
      <c r="W1097" t="s">
        <v>200</v>
      </c>
      <c r="X1097">
        <v>3.375</v>
      </c>
      <c r="Y1097" t="s">
        <v>193</v>
      </c>
      <c r="Z1097" t="s">
        <v>5421</v>
      </c>
      <c r="AA1097" t="s">
        <v>235</v>
      </c>
      <c r="AB1097">
        <v>173</v>
      </c>
      <c r="AC1097">
        <v>0</v>
      </c>
      <c r="AD1097">
        <v>-6</v>
      </c>
      <c r="AE1097" t="s">
        <v>193</v>
      </c>
      <c r="AF1097" t="s">
        <v>193</v>
      </c>
      <c r="AG1097">
        <v>0</v>
      </c>
      <c r="AH1097">
        <v>0</v>
      </c>
      <c r="AI1097">
        <v>0</v>
      </c>
      <c r="AJ1097" t="s">
        <v>193</v>
      </c>
      <c r="AK1097" t="s">
        <v>193</v>
      </c>
      <c r="AL1097">
        <v>0</v>
      </c>
      <c r="AM1097" t="s">
        <v>299</v>
      </c>
      <c r="AN1097">
        <v>-173</v>
      </c>
      <c r="AO1097" t="s">
        <v>193</v>
      </c>
      <c r="AP1097" t="s">
        <v>299</v>
      </c>
      <c r="AQ1097">
        <v>3.375</v>
      </c>
      <c r="AR1097">
        <v>100</v>
      </c>
      <c r="AS1097" t="s">
        <v>202</v>
      </c>
      <c r="AT1097" t="s">
        <v>203</v>
      </c>
      <c r="AU1097" t="s">
        <v>204</v>
      </c>
      <c r="AV1097" t="s">
        <v>265</v>
      </c>
      <c r="AW1097">
        <v>1</v>
      </c>
      <c r="AX1097">
        <v>1</v>
      </c>
      <c r="AY1097" t="s">
        <v>193</v>
      </c>
      <c r="AZ1097" t="s">
        <v>193</v>
      </c>
      <c r="BA1097" t="s">
        <v>206</v>
      </c>
      <c r="BB1097" t="s">
        <v>206</v>
      </c>
      <c r="BC1097" t="s">
        <v>206</v>
      </c>
      <c r="BD1097" t="s">
        <v>202</v>
      </c>
      <c r="BE1097" t="s">
        <v>206</v>
      </c>
      <c r="BF1097" t="s">
        <v>206</v>
      </c>
      <c r="BG1097" t="s">
        <v>238</v>
      </c>
      <c r="BH1097" t="s">
        <v>193</v>
      </c>
      <c r="BI1097">
        <v>2000</v>
      </c>
      <c r="BK1097" t="s">
        <v>206</v>
      </c>
      <c r="BL1097" t="s">
        <v>218</v>
      </c>
      <c r="BM1097" t="s">
        <v>193</v>
      </c>
      <c r="BN1097" t="s">
        <v>193</v>
      </c>
      <c r="BO1097" t="s">
        <v>193</v>
      </c>
      <c r="BP1097" t="s">
        <v>193</v>
      </c>
      <c r="BQ1097" t="s">
        <v>193</v>
      </c>
      <c r="BR1097" t="s">
        <v>193</v>
      </c>
      <c r="BS1097" t="s">
        <v>193</v>
      </c>
      <c r="BT1097" t="s">
        <v>193</v>
      </c>
      <c r="BU1097" t="s">
        <v>193</v>
      </c>
      <c r="BV1097" t="s">
        <v>218</v>
      </c>
      <c r="BW1097" t="s">
        <v>291</v>
      </c>
      <c r="BX1097" t="s">
        <v>197</v>
      </c>
      <c r="BY1097" t="s">
        <v>193</v>
      </c>
      <c r="BZ1097" t="s">
        <v>1362</v>
      </c>
      <c r="CA1097" t="s">
        <v>1363</v>
      </c>
      <c r="CB1097" t="s">
        <v>1364</v>
      </c>
      <c r="CC1097" t="s">
        <v>1365</v>
      </c>
      <c r="CD1097" t="s">
        <v>5775</v>
      </c>
      <c r="CE1097">
        <v>1</v>
      </c>
      <c r="CF1097">
        <v>1</v>
      </c>
      <c r="CG1097" t="s">
        <v>214</v>
      </c>
      <c r="CH1097" t="s">
        <v>215</v>
      </c>
      <c r="CI1097" t="s">
        <v>215</v>
      </c>
      <c r="CJ1097" t="s">
        <v>197</v>
      </c>
      <c r="CK1097">
        <v>2000</v>
      </c>
      <c r="CL1097" t="s">
        <v>216</v>
      </c>
      <c r="CM1097">
        <v>1</v>
      </c>
      <c r="CN1097" t="s">
        <v>199</v>
      </c>
      <c r="CO1097" t="s">
        <v>193</v>
      </c>
      <c r="CP1097" t="s">
        <v>193</v>
      </c>
      <c r="CQ1097" t="s">
        <v>193</v>
      </c>
      <c r="CR1097" t="s">
        <v>193</v>
      </c>
      <c r="CS1097" t="s">
        <v>193</v>
      </c>
      <c r="CT1097" t="s">
        <v>193</v>
      </c>
      <c r="CU1097" t="s">
        <v>193</v>
      </c>
      <c r="CV1097" t="s">
        <v>193</v>
      </c>
      <c r="CW1097" t="s">
        <v>1359</v>
      </c>
      <c r="CX1097" t="s">
        <v>217</v>
      </c>
      <c r="CY1097" t="s">
        <v>299</v>
      </c>
      <c r="CZ1097" t="s">
        <v>193</v>
      </c>
      <c r="DA1097" t="s">
        <v>206</v>
      </c>
      <c r="DB1097" t="s">
        <v>193</v>
      </c>
      <c r="DC1097" t="s">
        <v>193</v>
      </c>
      <c r="DD1097" t="s">
        <v>193</v>
      </c>
      <c r="DE1097" t="s">
        <v>193</v>
      </c>
      <c r="DF1097" t="s">
        <v>193</v>
      </c>
      <c r="DG1097" t="s">
        <v>193</v>
      </c>
      <c r="DH1097" t="s">
        <v>193</v>
      </c>
      <c r="DI1097" t="s">
        <v>193</v>
      </c>
      <c r="DJ1097" t="s">
        <v>193</v>
      </c>
      <c r="DK1097" t="s">
        <v>193</v>
      </c>
      <c r="DL1097" t="s">
        <v>222</v>
      </c>
      <c r="DM1097" t="s">
        <v>222</v>
      </c>
      <c r="DN1097" t="s">
        <v>223</v>
      </c>
      <c r="DO1097" t="s">
        <v>250</v>
      </c>
      <c r="DP1097">
        <v>101.063</v>
      </c>
      <c r="DQ1097">
        <v>3.2229999999999999</v>
      </c>
      <c r="DR1097">
        <v>162.2467</v>
      </c>
      <c r="DS1097">
        <v>-10.753299999999999</v>
      </c>
      <c r="DT1097">
        <v>101.291</v>
      </c>
      <c r="DU1097">
        <v>3.1909999999999998</v>
      </c>
      <c r="DV1097">
        <v>155.7687</v>
      </c>
      <c r="DW1097">
        <v>-17.231300000000001</v>
      </c>
      <c r="DX1097">
        <v>101.291</v>
      </c>
      <c r="DY1097">
        <v>3.1909999999999998</v>
      </c>
      <c r="DZ1097">
        <v>155.77770000000001</v>
      </c>
      <c r="EA1097">
        <v>-17.222300000000001</v>
      </c>
      <c r="EB1097">
        <v>100.908</v>
      </c>
      <c r="EC1097">
        <v>3.2450000000000001</v>
      </c>
      <c r="ED1097">
        <v>162.39250000000001</v>
      </c>
      <c r="EE1097">
        <v>-10.6075</v>
      </c>
      <c r="EF1097">
        <v>101.086</v>
      </c>
      <c r="EG1097">
        <v>3.22</v>
      </c>
      <c r="EH1097">
        <v>162.83250000000001</v>
      </c>
      <c r="EI1097">
        <v>-10.1675</v>
      </c>
      <c r="EJ1097">
        <v>101.245</v>
      </c>
      <c r="EK1097">
        <v>3.1970000000000001</v>
      </c>
      <c r="EL1097">
        <v>163.12190000000001</v>
      </c>
      <c r="EM1097">
        <v>-9.8780999999999999</v>
      </c>
      <c r="EN1097">
        <v>100.989</v>
      </c>
      <c r="EO1097">
        <v>3.2330000000000001</v>
      </c>
      <c r="EP1097">
        <v>166.2098</v>
      </c>
      <c r="EQ1097">
        <v>-6.7901999999999996</v>
      </c>
      <c r="ER1097">
        <v>100.423</v>
      </c>
      <c r="ES1097">
        <v>3.3140000000000001</v>
      </c>
      <c r="ET1097">
        <v>179.48140000000001</v>
      </c>
      <c r="EU1097">
        <v>6.4813999999999998</v>
      </c>
      <c r="EV1097">
        <v>100.26600000000001</v>
      </c>
      <c r="EW1097">
        <v>3.3370000000000002</v>
      </c>
      <c r="EX1097">
        <v>186.23849999999999</v>
      </c>
      <c r="EY1097">
        <v>13.2385</v>
      </c>
      <c r="EZ1097">
        <v>100.563</v>
      </c>
      <c r="FA1097">
        <v>3.294</v>
      </c>
      <c r="FB1097">
        <v>192.1447</v>
      </c>
      <c r="FC1097">
        <v>19.1447</v>
      </c>
      <c r="FD1097">
        <v>99.784000000000006</v>
      </c>
      <c r="FE1097">
        <v>3.4009999999999998</v>
      </c>
      <c r="FF1097">
        <v>204.54419999999999</v>
      </c>
      <c r="FG1097">
        <v>31.5442</v>
      </c>
      <c r="FH1097">
        <v>15.15</v>
      </c>
      <c r="FI1097">
        <v>-7.57</v>
      </c>
      <c r="FJ1097">
        <v>68.98</v>
      </c>
      <c r="FK1097">
        <v>-1</v>
      </c>
      <c r="FL1097">
        <v>44.854999999999997</v>
      </c>
      <c r="FM1097">
        <v>-6.58</v>
      </c>
      <c r="FN1097">
        <v>1.4431</v>
      </c>
      <c r="FO1097">
        <v>2.1486000000000001</v>
      </c>
      <c r="FP1097">
        <v>1.4373</v>
      </c>
      <c r="FQ1097">
        <v>3.4695999999999998</v>
      </c>
      <c r="FR1097">
        <v>1.4631000000000001</v>
      </c>
      <c r="FS1097">
        <v>4.0702999999999996</v>
      </c>
      <c r="FT1097">
        <v>1.6508</v>
      </c>
      <c r="FU1097">
        <v>4.2248999999999999</v>
      </c>
      <c r="FV1097">
        <v>2.1385000000000001</v>
      </c>
      <c r="FW1097">
        <v>4.8693999999999997</v>
      </c>
      <c r="FX1097" t="s">
        <v>1366</v>
      </c>
      <c r="FY1097">
        <v>40242.497600000002</v>
      </c>
    </row>
    <row r="1098" spans="1:181" x14ac:dyDescent="0.35">
      <c r="A1098">
        <v>1101</v>
      </c>
      <c r="B1098" t="s">
        <v>5780</v>
      </c>
      <c r="C1098" t="s">
        <v>5774</v>
      </c>
      <c r="D1098" t="s">
        <v>30</v>
      </c>
      <c r="E1098" t="s">
        <v>1141</v>
      </c>
      <c r="F1098" t="s">
        <v>441</v>
      </c>
      <c r="G1098" t="s">
        <v>304</v>
      </c>
      <c r="H1098" t="s">
        <v>233</v>
      </c>
      <c r="I1098" t="s">
        <v>304</v>
      </c>
      <c r="J1098" t="s">
        <v>194</v>
      </c>
      <c r="K1098" t="s">
        <v>304</v>
      </c>
      <c r="L1098" t="s">
        <v>1005</v>
      </c>
      <c r="M1098">
        <v>3</v>
      </c>
      <c r="N1098" t="s">
        <v>196</v>
      </c>
      <c r="O1098" t="s">
        <v>193</v>
      </c>
      <c r="P1098" t="s">
        <v>198</v>
      </c>
      <c r="Q1098">
        <v>2000</v>
      </c>
      <c r="R1098" t="s">
        <v>198</v>
      </c>
      <c r="S1098">
        <v>2000</v>
      </c>
      <c r="T1098">
        <v>10</v>
      </c>
      <c r="U1098">
        <v>1</v>
      </c>
      <c r="V1098" t="s">
        <v>199</v>
      </c>
      <c r="W1098" t="s">
        <v>200</v>
      </c>
      <c r="X1098">
        <v>2.6</v>
      </c>
      <c r="Y1098" t="s">
        <v>193</v>
      </c>
      <c r="Z1098" t="s">
        <v>5784</v>
      </c>
      <c r="AA1098" t="s">
        <v>235</v>
      </c>
      <c r="AB1098">
        <v>95</v>
      </c>
      <c r="AC1098">
        <v>0</v>
      </c>
      <c r="AD1098">
        <v>-3</v>
      </c>
      <c r="AE1098" t="s">
        <v>193</v>
      </c>
      <c r="AF1098" t="s">
        <v>193</v>
      </c>
      <c r="AG1098">
        <v>115</v>
      </c>
      <c r="AH1098">
        <v>97</v>
      </c>
      <c r="AI1098">
        <v>2</v>
      </c>
      <c r="AJ1098" t="s">
        <v>193</v>
      </c>
      <c r="AK1098" t="s">
        <v>193</v>
      </c>
      <c r="AL1098">
        <v>0</v>
      </c>
      <c r="AM1098">
        <v>-1</v>
      </c>
      <c r="AN1098">
        <v>20</v>
      </c>
      <c r="AO1098" t="s">
        <v>193</v>
      </c>
      <c r="AP1098">
        <v>2.85</v>
      </c>
      <c r="AQ1098">
        <v>2.6040000000000001</v>
      </c>
      <c r="AR1098">
        <v>99.965000000000003</v>
      </c>
      <c r="AS1098" t="s">
        <v>202</v>
      </c>
      <c r="AT1098" t="s">
        <v>290</v>
      </c>
      <c r="AU1098" t="s">
        <v>204</v>
      </c>
      <c r="AV1098" t="s">
        <v>265</v>
      </c>
      <c r="AW1098">
        <v>1</v>
      </c>
      <c r="AX1098">
        <v>1</v>
      </c>
      <c r="AY1098" t="s">
        <v>193</v>
      </c>
      <c r="AZ1098" t="s">
        <v>193</v>
      </c>
      <c r="BA1098" t="s">
        <v>206</v>
      </c>
      <c r="BB1098" t="s">
        <v>206</v>
      </c>
      <c r="BC1098" t="s">
        <v>206</v>
      </c>
      <c r="BD1098" t="s">
        <v>202</v>
      </c>
      <c r="BE1098" t="s">
        <v>206</v>
      </c>
      <c r="BF1098" t="s">
        <v>206</v>
      </c>
      <c r="BG1098" t="s">
        <v>207</v>
      </c>
      <c r="BH1098" t="s">
        <v>193</v>
      </c>
      <c r="BI1098">
        <v>2000</v>
      </c>
      <c r="BK1098" t="s">
        <v>202</v>
      </c>
      <c r="BL1098" t="s">
        <v>30</v>
      </c>
      <c r="BM1098" t="s">
        <v>193</v>
      </c>
      <c r="BN1098" t="s">
        <v>193</v>
      </c>
      <c r="BO1098" t="s">
        <v>193</v>
      </c>
      <c r="BP1098" t="s">
        <v>193</v>
      </c>
      <c r="BQ1098" t="s">
        <v>193</v>
      </c>
      <c r="BR1098" t="s">
        <v>193</v>
      </c>
      <c r="BS1098" t="s">
        <v>193</v>
      </c>
      <c r="BT1098" t="s">
        <v>193</v>
      </c>
      <c r="BU1098" t="s">
        <v>193</v>
      </c>
      <c r="BV1098" t="s">
        <v>30</v>
      </c>
      <c r="BW1098" t="s">
        <v>209</v>
      </c>
      <c r="BX1098" t="s">
        <v>197</v>
      </c>
      <c r="BY1098" t="s">
        <v>193</v>
      </c>
      <c r="BZ1098" t="s">
        <v>292</v>
      </c>
      <c r="CA1098" t="s">
        <v>1007</v>
      </c>
      <c r="CB1098" t="s">
        <v>1367</v>
      </c>
      <c r="CC1098" t="s">
        <v>1368</v>
      </c>
      <c r="CD1098" t="s">
        <v>5775</v>
      </c>
      <c r="CE1098">
        <v>1</v>
      </c>
      <c r="CF1098">
        <v>1</v>
      </c>
      <c r="CG1098" t="s">
        <v>214</v>
      </c>
      <c r="CH1098" t="s">
        <v>215</v>
      </c>
      <c r="CI1098" t="s">
        <v>215</v>
      </c>
      <c r="CJ1098" t="s">
        <v>197</v>
      </c>
      <c r="CK1098">
        <v>2000</v>
      </c>
      <c r="CL1098" t="s">
        <v>216</v>
      </c>
      <c r="CM1098">
        <v>1</v>
      </c>
      <c r="CN1098" t="s">
        <v>199</v>
      </c>
      <c r="CO1098" t="s">
        <v>193</v>
      </c>
      <c r="CP1098" t="s">
        <v>193</v>
      </c>
      <c r="CQ1098" t="s">
        <v>193</v>
      </c>
      <c r="CR1098" t="s">
        <v>193</v>
      </c>
      <c r="CS1098" t="s">
        <v>193</v>
      </c>
      <c r="CT1098" t="s">
        <v>193</v>
      </c>
      <c r="CU1098" t="s">
        <v>193</v>
      </c>
      <c r="CV1098" t="s">
        <v>193</v>
      </c>
      <c r="CW1098" t="s">
        <v>30</v>
      </c>
      <c r="CX1098" t="s">
        <v>217</v>
      </c>
      <c r="CY1098" t="s">
        <v>299</v>
      </c>
      <c r="CZ1098" t="s">
        <v>193</v>
      </c>
      <c r="DA1098" t="s">
        <v>206</v>
      </c>
      <c r="DB1098" t="s">
        <v>193</v>
      </c>
      <c r="DC1098" t="s">
        <v>193</v>
      </c>
      <c r="DD1098" t="s">
        <v>193</v>
      </c>
      <c r="DE1098" t="s">
        <v>193</v>
      </c>
      <c r="DF1098" t="s">
        <v>193</v>
      </c>
      <c r="DG1098" t="s">
        <v>193</v>
      </c>
      <c r="DH1098" t="s">
        <v>193</v>
      </c>
      <c r="DI1098" t="s">
        <v>193</v>
      </c>
      <c r="DJ1098" t="s">
        <v>193</v>
      </c>
      <c r="DK1098" t="s">
        <v>193</v>
      </c>
      <c r="DL1098" t="s">
        <v>222</v>
      </c>
      <c r="DM1098" t="s">
        <v>222</v>
      </c>
      <c r="DN1098" t="s">
        <v>223</v>
      </c>
      <c r="DO1098" t="s">
        <v>250</v>
      </c>
      <c r="DP1098">
        <v>100.542</v>
      </c>
      <c r="DQ1098">
        <v>2.5369999999999999</v>
      </c>
      <c r="DR1098">
        <v>88.618700000000004</v>
      </c>
      <c r="DS1098">
        <v>-6.3813000000000004</v>
      </c>
      <c r="DT1098">
        <v>100.774</v>
      </c>
      <c r="DU1098">
        <v>2.5099999999999998</v>
      </c>
      <c r="DV1098">
        <v>86.792400000000001</v>
      </c>
      <c r="DW1098">
        <v>-8.2075999999999993</v>
      </c>
      <c r="DX1098">
        <v>100.318</v>
      </c>
      <c r="DY1098">
        <v>2.5630000000000002</v>
      </c>
      <c r="DZ1098">
        <v>97.959900000000005</v>
      </c>
      <c r="EA1098">
        <v>2.9599000000000002</v>
      </c>
      <c r="EB1098">
        <v>100.06100000000001</v>
      </c>
      <c r="EC1098">
        <v>2.593</v>
      </c>
      <c r="ED1098">
        <v>102.33969999999999</v>
      </c>
      <c r="EE1098">
        <v>7.3396999999999997</v>
      </c>
      <c r="EF1098">
        <v>100.095</v>
      </c>
      <c r="EG1098">
        <v>2.589</v>
      </c>
      <c r="EH1098">
        <v>98.846699999999998</v>
      </c>
      <c r="EI1098">
        <v>3.8466999999999998</v>
      </c>
      <c r="EJ1098">
        <v>100.129</v>
      </c>
      <c r="EK1098">
        <v>2.585</v>
      </c>
      <c r="EL1098">
        <v>95.168700000000001</v>
      </c>
      <c r="EM1098">
        <v>0.16869999999999999</v>
      </c>
      <c r="EN1098">
        <v>100.129</v>
      </c>
      <c r="EO1098">
        <v>2.585</v>
      </c>
      <c r="EP1098">
        <v>96.389200000000002</v>
      </c>
      <c r="EQ1098">
        <v>1.3892</v>
      </c>
      <c r="ER1098">
        <v>100.446</v>
      </c>
      <c r="ES1098">
        <v>2.548</v>
      </c>
      <c r="ET1098">
        <v>92.692499999999995</v>
      </c>
      <c r="EU1098">
        <v>-2.3075000000000001</v>
      </c>
      <c r="EV1098">
        <v>100.36</v>
      </c>
      <c r="EW1098">
        <v>2.5579999999999998</v>
      </c>
      <c r="EX1098">
        <v>96.632499999999993</v>
      </c>
      <c r="EY1098">
        <v>1.6325000000000001</v>
      </c>
      <c r="EZ1098">
        <v>100.46299999999999</v>
      </c>
      <c r="FA1098">
        <v>2.5459999999999998</v>
      </c>
      <c r="FB1098">
        <v>98.021900000000002</v>
      </c>
      <c r="FC1098">
        <v>3.0219</v>
      </c>
      <c r="FD1098">
        <v>100.78</v>
      </c>
      <c r="FE1098">
        <v>2.5089999999999999</v>
      </c>
      <c r="FF1098">
        <v>93.809799999999996</v>
      </c>
      <c r="FG1098">
        <v>-1.1901999999999999</v>
      </c>
      <c r="FH1098">
        <v>15.15</v>
      </c>
      <c r="FI1098">
        <v>-7.57</v>
      </c>
      <c r="FJ1098">
        <v>68.98</v>
      </c>
      <c r="FK1098">
        <v>-1</v>
      </c>
      <c r="FL1098">
        <v>44.854999999999997</v>
      </c>
      <c r="FM1098">
        <v>-6.58</v>
      </c>
      <c r="FN1098">
        <v>1.4431</v>
      </c>
      <c r="FO1098">
        <v>2.1486000000000001</v>
      </c>
      <c r="FP1098">
        <v>1.4373</v>
      </c>
      <c r="FQ1098">
        <v>3.4695999999999998</v>
      </c>
      <c r="FR1098">
        <v>1.4631000000000001</v>
      </c>
      <c r="FS1098">
        <v>4.0702999999999996</v>
      </c>
      <c r="FT1098">
        <v>1.6508</v>
      </c>
      <c r="FU1098">
        <v>4.2248999999999999</v>
      </c>
      <c r="FV1098">
        <v>2.1385000000000001</v>
      </c>
      <c r="FW1098">
        <v>4.8693999999999997</v>
      </c>
      <c r="FX1098" t="s">
        <v>1146</v>
      </c>
      <c r="FY1098">
        <v>205779.5913</v>
      </c>
    </row>
    <row r="1099" spans="1:181" x14ac:dyDescent="0.35">
      <c r="A1099">
        <v>1102</v>
      </c>
      <c r="B1099" t="s">
        <v>5780</v>
      </c>
      <c r="C1099" t="s">
        <v>5761</v>
      </c>
      <c r="D1099" t="s">
        <v>1369</v>
      </c>
      <c r="E1099" t="s">
        <v>1370</v>
      </c>
      <c r="F1099" t="s">
        <v>330</v>
      </c>
      <c r="G1099" t="s">
        <v>304</v>
      </c>
      <c r="H1099" t="s">
        <v>316</v>
      </c>
      <c r="I1099" t="s">
        <v>193</v>
      </c>
      <c r="J1099" t="s">
        <v>261</v>
      </c>
      <c r="K1099" t="s">
        <v>193</v>
      </c>
      <c r="L1099" t="s">
        <v>1371</v>
      </c>
      <c r="M1099">
        <v>6</v>
      </c>
      <c r="N1099" t="s">
        <v>196</v>
      </c>
      <c r="O1099" t="s">
        <v>193</v>
      </c>
      <c r="P1099" t="s">
        <v>198</v>
      </c>
      <c r="Q1099">
        <v>1000</v>
      </c>
      <c r="R1099" t="s">
        <v>198</v>
      </c>
      <c r="S1099">
        <v>1000</v>
      </c>
      <c r="T1099">
        <v>10</v>
      </c>
      <c r="U1099">
        <v>1</v>
      </c>
      <c r="V1099" t="s">
        <v>199</v>
      </c>
      <c r="W1099" t="s">
        <v>200</v>
      </c>
      <c r="X1099">
        <v>3.9489999999999998</v>
      </c>
      <c r="Y1099" t="s">
        <v>193</v>
      </c>
      <c r="Z1099" t="s">
        <v>5785</v>
      </c>
      <c r="AA1099" t="s">
        <v>235</v>
      </c>
      <c r="AB1099">
        <v>230</v>
      </c>
      <c r="AD1099">
        <v>-5</v>
      </c>
      <c r="AE1099" t="s">
        <v>193</v>
      </c>
      <c r="AF1099" t="s">
        <v>193</v>
      </c>
      <c r="AG1099">
        <v>270</v>
      </c>
      <c r="AH1099">
        <v>0</v>
      </c>
      <c r="AI1099">
        <v>0</v>
      </c>
      <c r="AJ1099" t="s">
        <v>193</v>
      </c>
      <c r="AK1099" t="s">
        <v>193</v>
      </c>
      <c r="AM1099" t="s">
        <v>299</v>
      </c>
      <c r="AN1099">
        <v>40</v>
      </c>
      <c r="AO1099" t="s">
        <v>193</v>
      </c>
      <c r="AP1099">
        <v>6.2</v>
      </c>
      <c r="AQ1099">
        <v>3.9489999999999998</v>
      </c>
      <c r="AR1099">
        <v>100</v>
      </c>
      <c r="AS1099" t="s">
        <v>202</v>
      </c>
      <c r="AT1099" t="s">
        <v>203</v>
      </c>
      <c r="AU1099" t="s">
        <v>204</v>
      </c>
      <c r="AV1099" t="s">
        <v>236</v>
      </c>
      <c r="AW1099">
        <v>8</v>
      </c>
      <c r="AX1099">
        <v>8</v>
      </c>
      <c r="AY1099" t="s">
        <v>193</v>
      </c>
      <c r="AZ1099" t="s">
        <v>193</v>
      </c>
      <c r="BA1099" t="s">
        <v>206</v>
      </c>
      <c r="BB1099" t="s">
        <v>206</v>
      </c>
      <c r="BC1099" t="s">
        <v>206</v>
      </c>
      <c r="BD1099" t="s">
        <v>202</v>
      </c>
      <c r="BE1099" t="s">
        <v>206</v>
      </c>
      <c r="BF1099" t="s">
        <v>206</v>
      </c>
      <c r="BG1099" t="s">
        <v>207</v>
      </c>
      <c r="BH1099" t="s">
        <v>193</v>
      </c>
      <c r="BI1099">
        <v>200000</v>
      </c>
      <c r="BK1099" t="s">
        <v>206</v>
      </c>
      <c r="BL1099" t="s">
        <v>218</v>
      </c>
      <c r="BM1099" t="s">
        <v>220</v>
      </c>
      <c r="BN1099" t="s">
        <v>477</v>
      </c>
      <c r="BO1099" t="s">
        <v>29</v>
      </c>
      <c r="BP1099" t="s">
        <v>1372</v>
      </c>
      <c r="BQ1099" t="s">
        <v>32</v>
      </c>
      <c r="BR1099" t="s">
        <v>350</v>
      </c>
      <c r="BS1099" t="s">
        <v>340</v>
      </c>
      <c r="BT1099" t="s">
        <v>193</v>
      </c>
      <c r="BU1099" t="s">
        <v>193</v>
      </c>
      <c r="BV1099" t="s">
        <v>193</v>
      </c>
      <c r="BW1099" t="s">
        <v>291</v>
      </c>
      <c r="BX1099" t="s">
        <v>197</v>
      </c>
      <c r="BY1099" t="s">
        <v>193</v>
      </c>
      <c r="BZ1099" t="s">
        <v>243</v>
      </c>
      <c r="CA1099" t="s">
        <v>1373</v>
      </c>
      <c r="CB1099" t="s">
        <v>1374</v>
      </c>
      <c r="CC1099" t="s">
        <v>1375</v>
      </c>
      <c r="CD1099" t="s">
        <v>5775</v>
      </c>
      <c r="CE1099">
        <v>1</v>
      </c>
      <c r="CF1099">
        <v>1</v>
      </c>
      <c r="CG1099" t="s">
        <v>954</v>
      </c>
      <c r="CH1099" t="s">
        <v>475</v>
      </c>
      <c r="CI1099" t="s">
        <v>321</v>
      </c>
      <c r="CJ1099" t="s">
        <v>197</v>
      </c>
      <c r="CK1099">
        <v>1000</v>
      </c>
      <c r="CL1099" t="s">
        <v>216</v>
      </c>
      <c r="CM1099">
        <v>1</v>
      </c>
      <c r="CN1099" t="s">
        <v>199</v>
      </c>
      <c r="CO1099" t="s">
        <v>193</v>
      </c>
      <c r="CP1099" t="s">
        <v>193</v>
      </c>
      <c r="CQ1099" t="s">
        <v>193</v>
      </c>
      <c r="CR1099" t="s">
        <v>193</v>
      </c>
      <c r="CS1099" t="s">
        <v>193</v>
      </c>
      <c r="CT1099" t="s">
        <v>193</v>
      </c>
      <c r="CU1099" t="s">
        <v>193</v>
      </c>
      <c r="CV1099" t="s">
        <v>193</v>
      </c>
      <c r="CW1099" t="s">
        <v>1369</v>
      </c>
      <c r="CX1099" t="s">
        <v>322</v>
      </c>
      <c r="CY1099" t="s">
        <v>299</v>
      </c>
      <c r="CZ1099" t="s">
        <v>193</v>
      </c>
      <c r="DA1099" t="s">
        <v>206</v>
      </c>
      <c r="DB1099" t="s">
        <v>193</v>
      </c>
      <c r="DC1099" t="s">
        <v>193</v>
      </c>
      <c r="DD1099" t="s">
        <v>193</v>
      </c>
      <c r="DE1099" t="s">
        <v>193</v>
      </c>
      <c r="DF1099" t="s">
        <v>193</v>
      </c>
      <c r="DG1099" t="s">
        <v>208</v>
      </c>
      <c r="DH1099" t="s">
        <v>28</v>
      </c>
      <c r="DI1099" t="s">
        <v>33</v>
      </c>
      <c r="DJ1099" t="s">
        <v>193</v>
      </c>
      <c r="DK1099" t="s">
        <v>193</v>
      </c>
      <c r="DL1099" t="s">
        <v>222</v>
      </c>
      <c r="DM1099" t="s">
        <v>222</v>
      </c>
      <c r="DN1099" t="s">
        <v>223</v>
      </c>
      <c r="DO1099" t="s">
        <v>250</v>
      </c>
      <c r="DP1099">
        <v>100.68</v>
      </c>
      <c r="DQ1099">
        <v>3.8660000000000001</v>
      </c>
      <c r="DR1099">
        <v>229.6397</v>
      </c>
      <c r="DS1099">
        <v>-0.36030000000000001</v>
      </c>
      <c r="DT1099">
        <v>100.86799999999999</v>
      </c>
      <c r="DU1099">
        <v>3.843</v>
      </c>
      <c r="DV1099">
        <v>224.2467</v>
      </c>
      <c r="DW1099">
        <v>-5.7533000000000003</v>
      </c>
      <c r="DX1099">
        <v>101.37</v>
      </c>
      <c r="DY1099">
        <v>3.7829999999999999</v>
      </c>
      <c r="DZ1099">
        <v>214.96870000000001</v>
      </c>
      <c r="EA1099">
        <v>-15.0313</v>
      </c>
      <c r="EB1099">
        <v>101.37</v>
      </c>
      <c r="EC1099">
        <v>3.7829999999999999</v>
      </c>
      <c r="ED1099">
        <v>214.9777</v>
      </c>
      <c r="EE1099">
        <v>-15.0223</v>
      </c>
      <c r="EF1099">
        <v>101.57599999999999</v>
      </c>
      <c r="EG1099">
        <v>3.758</v>
      </c>
      <c r="EH1099">
        <v>213.6925</v>
      </c>
      <c r="EI1099">
        <v>-16.307500000000001</v>
      </c>
      <c r="EJ1099">
        <v>101.554</v>
      </c>
      <c r="EK1099">
        <v>3.7610000000000001</v>
      </c>
      <c r="EL1099">
        <v>216.9325</v>
      </c>
      <c r="EM1099">
        <v>-13.067500000000001</v>
      </c>
      <c r="EN1099">
        <v>102.01</v>
      </c>
      <c r="EO1099">
        <v>3.706</v>
      </c>
      <c r="EP1099">
        <v>214.02189999999999</v>
      </c>
      <c r="EQ1099">
        <v>-15.9781</v>
      </c>
      <c r="ER1099">
        <v>102.455</v>
      </c>
      <c r="ES1099">
        <v>3.653</v>
      </c>
      <c r="ET1099">
        <v>208.2098</v>
      </c>
      <c r="EU1099">
        <v>-21.790199999999999</v>
      </c>
      <c r="EV1099">
        <v>102.276</v>
      </c>
      <c r="EW1099">
        <v>3.6739999999999999</v>
      </c>
      <c r="EX1099">
        <v>215.48140000000001</v>
      </c>
      <c r="EY1099">
        <v>-14.518599999999999</v>
      </c>
      <c r="EZ1099">
        <v>102.22</v>
      </c>
      <c r="FA1099">
        <v>3.681</v>
      </c>
      <c r="FB1099">
        <v>220.63849999999999</v>
      </c>
      <c r="FC1099">
        <v>-9.3614999999999995</v>
      </c>
      <c r="FD1099">
        <v>101.9</v>
      </c>
      <c r="FE1099">
        <v>3.7189999999999999</v>
      </c>
      <c r="FF1099">
        <v>234.6447</v>
      </c>
      <c r="FG1099">
        <v>4.6447000000000003</v>
      </c>
      <c r="FH1099">
        <v>15.15</v>
      </c>
      <c r="FI1099">
        <v>-7.57</v>
      </c>
      <c r="FJ1099">
        <v>68.98</v>
      </c>
      <c r="FK1099">
        <v>-1</v>
      </c>
      <c r="FL1099">
        <v>44.854999999999997</v>
      </c>
      <c r="FM1099">
        <v>-6.58</v>
      </c>
      <c r="FN1099">
        <v>1.4431</v>
      </c>
      <c r="FO1099">
        <v>2.1486000000000001</v>
      </c>
      <c r="FP1099">
        <v>1.4373</v>
      </c>
      <c r="FQ1099">
        <v>3.4695999999999998</v>
      </c>
      <c r="FR1099">
        <v>1.4631000000000001</v>
      </c>
      <c r="FS1099">
        <v>4.0702999999999996</v>
      </c>
      <c r="FT1099">
        <v>1.6508</v>
      </c>
      <c r="FU1099">
        <v>4.2248999999999999</v>
      </c>
      <c r="FV1099">
        <v>2.1385000000000001</v>
      </c>
      <c r="FW1099">
        <v>4.8693999999999997</v>
      </c>
      <c r="FX1099" t="s">
        <v>1376</v>
      </c>
      <c r="FY1099">
        <v>598846.66559999995</v>
      </c>
    </row>
    <row r="1100" spans="1:181" x14ac:dyDescent="0.35">
      <c r="A1100">
        <v>1103</v>
      </c>
      <c r="B1100" t="s">
        <v>5780</v>
      </c>
      <c r="C1100" t="s">
        <v>5750</v>
      </c>
      <c r="D1100" t="s">
        <v>1377</v>
      </c>
      <c r="E1100" t="s">
        <v>1378</v>
      </c>
      <c r="F1100" t="s">
        <v>441</v>
      </c>
      <c r="G1100" t="s">
        <v>304</v>
      </c>
      <c r="H1100" t="s">
        <v>233</v>
      </c>
      <c r="I1100" t="s">
        <v>304</v>
      </c>
      <c r="J1100" t="s">
        <v>285</v>
      </c>
      <c r="K1100" t="s">
        <v>304</v>
      </c>
      <c r="L1100" t="s">
        <v>1379</v>
      </c>
      <c r="M1100">
        <v>3</v>
      </c>
      <c r="N1100" t="s">
        <v>196</v>
      </c>
      <c r="O1100" t="s">
        <v>197</v>
      </c>
      <c r="P1100" t="s">
        <v>198</v>
      </c>
      <c r="Q1100">
        <v>500</v>
      </c>
      <c r="R1100" t="s">
        <v>198</v>
      </c>
      <c r="S1100">
        <v>500</v>
      </c>
      <c r="T1100">
        <v>10</v>
      </c>
      <c r="U1100">
        <v>1</v>
      </c>
      <c r="V1100" t="s">
        <v>199</v>
      </c>
      <c r="W1100" t="s">
        <v>200</v>
      </c>
      <c r="X1100">
        <v>2.625</v>
      </c>
      <c r="Y1100" t="s">
        <v>193</v>
      </c>
      <c r="Z1100" t="s">
        <v>5786</v>
      </c>
      <c r="AA1100" t="s">
        <v>235</v>
      </c>
      <c r="AB1100">
        <v>103</v>
      </c>
      <c r="AD1100">
        <v>-4</v>
      </c>
      <c r="AE1100" t="s">
        <v>193</v>
      </c>
      <c r="AF1100" t="s">
        <v>193</v>
      </c>
      <c r="AG1100">
        <v>125</v>
      </c>
      <c r="AH1100">
        <v>105</v>
      </c>
      <c r="AI1100">
        <v>2</v>
      </c>
      <c r="AJ1100" t="s">
        <v>193</v>
      </c>
      <c r="AK1100" t="s">
        <v>193</v>
      </c>
      <c r="AM1100">
        <v>3</v>
      </c>
      <c r="AN1100">
        <v>22</v>
      </c>
      <c r="AO1100" t="s">
        <v>193</v>
      </c>
      <c r="AP1100">
        <v>3.8</v>
      </c>
      <c r="AQ1100">
        <v>2.6859999999999999</v>
      </c>
      <c r="AR1100">
        <v>99.468000000000004</v>
      </c>
      <c r="AS1100" t="s">
        <v>202</v>
      </c>
      <c r="AT1100" t="s">
        <v>203</v>
      </c>
      <c r="AU1100" t="s">
        <v>204</v>
      </c>
      <c r="AV1100" t="s">
        <v>265</v>
      </c>
      <c r="AW1100">
        <v>3</v>
      </c>
      <c r="AX1100">
        <v>3</v>
      </c>
      <c r="AY1100" t="s">
        <v>193</v>
      </c>
      <c r="AZ1100" t="s">
        <v>193</v>
      </c>
      <c r="BA1100" t="s">
        <v>202</v>
      </c>
      <c r="BB1100" t="s">
        <v>206</v>
      </c>
      <c r="BC1100" t="s">
        <v>202</v>
      </c>
      <c r="BD1100" t="s">
        <v>202</v>
      </c>
      <c r="BE1100" t="s">
        <v>206</v>
      </c>
      <c r="BF1100" t="s">
        <v>206</v>
      </c>
      <c r="BG1100" t="s">
        <v>207</v>
      </c>
      <c r="BH1100" t="s">
        <v>193</v>
      </c>
      <c r="BI1100">
        <v>1000</v>
      </c>
      <c r="BK1100" t="s">
        <v>206</v>
      </c>
      <c r="BL1100" t="s">
        <v>218</v>
      </c>
      <c r="BM1100" t="s">
        <v>220</v>
      </c>
      <c r="BN1100" t="s">
        <v>341</v>
      </c>
      <c r="BO1100" t="s">
        <v>193</v>
      </c>
      <c r="BP1100" t="s">
        <v>193</v>
      </c>
      <c r="BQ1100" t="s">
        <v>193</v>
      </c>
      <c r="BR1100" t="s">
        <v>193</v>
      </c>
      <c r="BS1100" t="s">
        <v>193</v>
      </c>
      <c r="BT1100" t="s">
        <v>193</v>
      </c>
      <c r="BU1100" t="s">
        <v>193</v>
      </c>
      <c r="BV1100" t="s">
        <v>218</v>
      </c>
      <c r="BW1100" t="s">
        <v>209</v>
      </c>
      <c r="BX1100" t="s">
        <v>197</v>
      </c>
      <c r="BY1100" t="s">
        <v>193</v>
      </c>
      <c r="BZ1100" t="s">
        <v>271</v>
      </c>
      <c r="CA1100" t="s">
        <v>455</v>
      </c>
      <c r="CB1100" t="s">
        <v>1380</v>
      </c>
      <c r="CC1100" t="s">
        <v>1381</v>
      </c>
      <c r="CD1100" t="s">
        <v>5775</v>
      </c>
      <c r="CE1100">
        <v>1</v>
      </c>
      <c r="CF1100">
        <v>1</v>
      </c>
      <c r="CG1100" t="s">
        <v>214</v>
      </c>
      <c r="CH1100" t="s">
        <v>215</v>
      </c>
      <c r="CI1100" t="s">
        <v>215</v>
      </c>
      <c r="CJ1100" t="s">
        <v>197</v>
      </c>
      <c r="CK1100">
        <v>500</v>
      </c>
      <c r="CL1100" t="s">
        <v>216</v>
      </c>
      <c r="CM1100">
        <v>1</v>
      </c>
      <c r="CN1100" t="s">
        <v>199</v>
      </c>
      <c r="CO1100" t="s">
        <v>193</v>
      </c>
      <c r="CP1100">
        <v>3</v>
      </c>
      <c r="CQ1100" t="s">
        <v>193</v>
      </c>
      <c r="CR1100" t="s">
        <v>193</v>
      </c>
      <c r="CS1100" t="s">
        <v>193</v>
      </c>
      <c r="CT1100" t="s">
        <v>193</v>
      </c>
      <c r="CU1100" t="s">
        <v>193</v>
      </c>
      <c r="CV1100" t="s">
        <v>193</v>
      </c>
      <c r="CW1100" t="s">
        <v>1377</v>
      </c>
      <c r="CX1100" t="s">
        <v>217</v>
      </c>
      <c r="CY1100">
        <v>0.65</v>
      </c>
      <c r="CZ1100">
        <v>3.25</v>
      </c>
      <c r="DA1100" t="s">
        <v>206</v>
      </c>
      <c r="DB1100" t="s">
        <v>193</v>
      </c>
      <c r="DC1100" t="s">
        <v>193</v>
      </c>
      <c r="DD1100" t="s">
        <v>193</v>
      </c>
      <c r="DE1100" t="s">
        <v>193</v>
      </c>
      <c r="DF1100" t="s">
        <v>193</v>
      </c>
      <c r="DG1100" t="s">
        <v>792</v>
      </c>
      <c r="DH1100" t="s">
        <v>910</v>
      </c>
      <c r="DI1100" t="s">
        <v>193</v>
      </c>
      <c r="DJ1100" t="s">
        <v>193</v>
      </c>
      <c r="DK1100" t="s">
        <v>193</v>
      </c>
      <c r="DL1100" t="s">
        <v>222</v>
      </c>
      <c r="DM1100" t="s">
        <v>222</v>
      </c>
      <c r="DN1100" t="s">
        <v>223</v>
      </c>
      <c r="DO1100" t="s">
        <v>250</v>
      </c>
      <c r="DP1100">
        <v>100.476</v>
      </c>
      <c r="DQ1100">
        <v>2.57</v>
      </c>
      <c r="DR1100">
        <v>92.792400000000001</v>
      </c>
      <c r="DS1100">
        <v>-10.207599999999999</v>
      </c>
      <c r="DT1100">
        <v>100.361</v>
      </c>
      <c r="DU1100">
        <v>2.5830000000000002</v>
      </c>
      <c r="DV1100">
        <v>99.959900000000005</v>
      </c>
      <c r="DW1100">
        <v>-3.0400999999999998</v>
      </c>
      <c r="DX1100">
        <v>100.146</v>
      </c>
      <c r="DY1100">
        <v>2.6080000000000001</v>
      </c>
      <c r="DZ1100">
        <v>103.83969999999999</v>
      </c>
      <c r="EA1100">
        <v>0.8397</v>
      </c>
      <c r="EB1100">
        <v>100.292</v>
      </c>
      <c r="EC1100">
        <v>2.5910000000000002</v>
      </c>
      <c r="ED1100">
        <v>99.046700000000001</v>
      </c>
      <c r="EE1100">
        <v>-3.9533</v>
      </c>
      <c r="EF1100">
        <v>100.498</v>
      </c>
      <c r="EG1100">
        <v>2.5670000000000002</v>
      </c>
      <c r="EH1100">
        <v>93.368700000000004</v>
      </c>
      <c r="EI1100">
        <v>-9.6312999999999995</v>
      </c>
      <c r="EJ1100">
        <v>100.498</v>
      </c>
      <c r="EK1100">
        <v>2.5670000000000002</v>
      </c>
      <c r="EL1100">
        <v>94.589200000000005</v>
      </c>
      <c r="EM1100">
        <v>-8.4108000000000001</v>
      </c>
      <c r="EN1100">
        <v>100.729</v>
      </c>
      <c r="EO1100">
        <v>2.54</v>
      </c>
      <c r="EP1100">
        <v>91.892499999999998</v>
      </c>
      <c r="EQ1100">
        <v>-11.1075</v>
      </c>
      <c r="ER1100">
        <v>100.523</v>
      </c>
      <c r="ES1100">
        <v>2.5640000000000001</v>
      </c>
      <c r="ET1100">
        <v>97.232500000000002</v>
      </c>
      <c r="EU1100">
        <v>-5.7675000000000001</v>
      </c>
      <c r="EV1100">
        <v>100.944</v>
      </c>
      <c r="EW1100">
        <v>2.5150000000000001</v>
      </c>
      <c r="EX1100">
        <v>94.921899999999994</v>
      </c>
      <c r="EY1100">
        <v>-8.0780999999999992</v>
      </c>
      <c r="EZ1100">
        <v>101.202</v>
      </c>
      <c r="FA1100">
        <v>2.4849999999999999</v>
      </c>
      <c r="FB1100">
        <v>91.409800000000004</v>
      </c>
      <c r="FC1100">
        <v>-11.590199999999999</v>
      </c>
      <c r="FD1100">
        <v>101.202</v>
      </c>
      <c r="FE1100">
        <v>2.4849999999999999</v>
      </c>
      <c r="FF1100">
        <v>96.581400000000002</v>
      </c>
      <c r="FG1100">
        <v>-6.4185999999999996</v>
      </c>
      <c r="FH1100">
        <v>15.15</v>
      </c>
      <c r="FI1100">
        <v>-7.57</v>
      </c>
      <c r="FJ1100">
        <v>68.98</v>
      </c>
      <c r="FK1100">
        <v>-1</v>
      </c>
      <c r="FL1100">
        <v>44.854999999999997</v>
      </c>
      <c r="FM1100">
        <v>-6.58</v>
      </c>
      <c r="FN1100">
        <v>1.4431</v>
      </c>
      <c r="FO1100">
        <v>2.1486000000000001</v>
      </c>
      <c r="FP1100">
        <v>1.4373</v>
      </c>
      <c r="FQ1100">
        <v>3.4695999999999998</v>
      </c>
      <c r="FR1100">
        <v>1.4631000000000001</v>
      </c>
      <c r="FS1100">
        <v>4.0702999999999996</v>
      </c>
      <c r="FT1100">
        <v>1.6508</v>
      </c>
      <c r="FU1100">
        <v>4.2248999999999999</v>
      </c>
      <c r="FV1100">
        <v>2.1385000000000001</v>
      </c>
      <c r="FW1100">
        <v>4.8693999999999997</v>
      </c>
      <c r="FX1100" t="s">
        <v>1382</v>
      </c>
      <c r="FY1100">
        <v>29383.981</v>
      </c>
    </row>
    <row r="1101" spans="1:181" x14ac:dyDescent="0.35">
      <c r="A1101">
        <v>1104</v>
      </c>
      <c r="B1101" t="s">
        <v>5780</v>
      </c>
      <c r="C1101" t="s">
        <v>5761</v>
      </c>
      <c r="D1101" t="s">
        <v>1383</v>
      </c>
      <c r="E1101" t="s">
        <v>1384</v>
      </c>
      <c r="F1101" t="s">
        <v>316</v>
      </c>
      <c r="G1101" t="s">
        <v>193</v>
      </c>
      <c r="H1101" t="s">
        <v>262</v>
      </c>
      <c r="I1101" t="s">
        <v>304</v>
      </c>
      <c r="J1101" t="s">
        <v>261</v>
      </c>
      <c r="K1101" t="s">
        <v>304</v>
      </c>
      <c r="L1101" t="s">
        <v>1385</v>
      </c>
      <c r="M1101">
        <v>6</v>
      </c>
      <c r="N1101" t="s">
        <v>196</v>
      </c>
      <c r="O1101" t="s">
        <v>197</v>
      </c>
      <c r="P1101" t="s">
        <v>198</v>
      </c>
      <c r="Q1101">
        <v>400</v>
      </c>
      <c r="R1101" t="s">
        <v>198</v>
      </c>
      <c r="S1101">
        <v>400</v>
      </c>
      <c r="T1101">
        <v>2.9</v>
      </c>
      <c r="U1101">
        <v>1</v>
      </c>
      <c r="V1101" t="s">
        <v>199</v>
      </c>
      <c r="W1101" t="s">
        <v>289</v>
      </c>
      <c r="X1101" t="s">
        <v>193</v>
      </c>
      <c r="Y1101" t="s">
        <v>193</v>
      </c>
      <c r="Z1101" t="s">
        <v>5782</v>
      </c>
      <c r="AA1101" t="s">
        <v>1386</v>
      </c>
      <c r="AB1101">
        <v>85</v>
      </c>
      <c r="AD1101">
        <v>-5</v>
      </c>
      <c r="AE1101" t="s">
        <v>193</v>
      </c>
      <c r="AF1101" t="s">
        <v>193</v>
      </c>
      <c r="AG1101">
        <v>107.5</v>
      </c>
      <c r="AH1101">
        <v>87.5</v>
      </c>
      <c r="AI1101">
        <v>0</v>
      </c>
      <c r="AJ1101" t="s">
        <v>193</v>
      </c>
      <c r="AK1101" t="s">
        <v>193</v>
      </c>
      <c r="AM1101" t="s">
        <v>299</v>
      </c>
      <c r="AN1101">
        <v>22.5</v>
      </c>
      <c r="AO1101" t="s">
        <v>193</v>
      </c>
      <c r="AP1101">
        <v>4.25</v>
      </c>
      <c r="AQ1101">
        <v>2.2890000000000001</v>
      </c>
      <c r="AR1101">
        <v>100</v>
      </c>
      <c r="AS1101" t="s">
        <v>202</v>
      </c>
      <c r="AT1101" t="s">
        <v>290</v>
      </c>
      <c r="AU1101" t="s">
        <v>204</v>
      </c>
      <c r="AV1101" t="s">
        <v>265</v>
      </c>
      <c r="AW1101">
        <v>2</v>
      </c>
      <c r="AX1101">
        <v>2</v>
      </c>
      <c r="AY1101" t="s">
        <v>193</v>
      </c>
      <c r="AZ1101" t="s">
        <v>193</v>
      </c>
      <c r="BA1101" t="s">
        <v>206</v>
      </c>
      <c r="BB1101" t="s">
        <v>206</v>
      </c>
      <c r="BC1101" t="s">
        <v>206</v>
      </c>
      <c r="BD1101" t="s">
        <v>206</v>
      </c>
      <c r="BE1101" t="s">
        <v>206</v>
      </c>
      <c r="BF1101" t="s">
        <v>206</v>
      </c>
      <c r="BG1101" t="s">
        <v>207</v>
      </c>
      <c r="BH1101" t="s">
        <v>193</v>
      </c>
      <c r="BI1101">
        <v>250000</v>
      </c>
      <c r="BK1101" t="s">
        <v>206</v>
      </c>
      <c r="BL1101" t="s">
        <v>30</v>
      </c>
      <c r="BM1101" t="s">
        <v>34</v>
      </c>
      <c r="BN1101" t="s">
        <v>193</v>
      </c>
      <c r="BO1101" t="s">
        <v>193</v>
      </c>
      <c r="BP1101" t="s">
        <v>193</v>
      </c>
      <c r="BQ1101" t="s">
        <v>193</v>
      </c>
      <c r="BR1101" t="s">
        <v>193</v>
      </c>
      <c r="BS1101" t="s">
        <v>193</v>
      </c>
      <c r="BT1101" t="s">
        <v>193</v>
      </c>
      <c r="BU1101" t="s">
        <v>193</v>
      </c>
      <c r="BV1101" t="s">
        <v>193</v>
      </c>
      <c r="BW1101" t="s">
        <v>385</v>
      </c>
      <c r="BX1101" t="s">
        <v>197</v>
      </c>
      <c r="BY1101" t="s">
        <v>193</v>
      </c>
      <c r="BZ1101" t="s">
        <v>292</v>
      </c>
      <c r="CA1101" t="s">
        <v>293</v>
      </c>
      <c r="CB1101" t="s">
        <v>1387</v>
      </c>
      <c r="CC1101" t="s">
        <v>1388</v>
      </c>
      <c r="CD1101" t="s">
        <v>5775</v>
      </c>
      <c r="CE1101">
        <v>1</v>
      </c>
      <c r="CF1101">
        <v>1</v>
      </c>
      <c r="CG1101" t="s">
        <v>214</v>
      </c>
      <c r="CH1101" t="s">
        <v>215</v>
      </c>
      <c r="CI1101" t="s">
        <v>215</v>
      </c>
      <c r="CJ1101" t="s">
        <v>197</v>
      </c>
      <c r="CK1101">
        <v>400</v>
      </c>
      <c r="CL1101" t="s">
        <v>216</v>
      </c>
      <c r="CM1101">
        <v>1</v>
      </c>
      <c r="CN1101" t="s">
        <v>199</v>
      </c>
      <c r="CO1101" t="s">
        <v>193</v>
      </c>
      <c r="CP1101" t="s">
        <v>193</v>
      </c>
      <c r="CQ1101">
        <v>100</v>
      </c>
      <c r="CR1101" t="s">
        <v>193</v>
      </c>
      <c r="CS1101" t="s">
        <v>193</v>
      </c>
      <c r="CT1101" t="s">
        <v>193</v>
      </c>
      <c r="CU1101" t="s">
        <v>193</v>
      </c>
      <c r="CV1101" t="s">
        <v>193</v>
      </c>
      <c r="CW1101" t="s">
        <v>1383</v>
      </c>
      <c r="CX1101" t="s">
        <v>217</v>
      </c>
      <c r="CY1101" t="s">
        <v>299</v>
      </c>
      <c r="CZ1101" t="s">
        <v>193</v>
      </c>
      <c r="DA1101" t="s">
        <v>206</v>
      </c>
      <c r="DB1101" t="s">
        <v>193</v>
      </c>
      <c r="DC1101" t="s">
        <v>193</v>
      </c>
      <c r="DD1101" t="s">
        <v>193</v>
      </c>
      <c r="DE1101" t="s">
        <v>193</v>
      </c>
      <c r="DF1101" t="s">
        <v>193</v>
      </c>
      <c r="DG1101" t="s">
        <v>193</v>
      </c>
      <c r="DH1101" t="s">
        <v>193</v>
      </c>
      <c r="DI1101" t="s">
        <v>193</v>
      </c>
      <c r="DJ1101" t="s">
        <v>193</v>
      </c>
      <c r="DK1101" t="s">
        <v>193</v>
      </c>
      <c r="DL1101" t="s">
        <v>222</v>
      </c>
      <c r="DM1101" t="s">
        <v>222</v>
      </c>
      <c r="DN1101" t="s">
        <v>223</v>
      </c>
      <c r="DO1101" t="s">
        <v>1389</v>
      </c>
      <c r="DP1101">
        <v>100.14100000000001</v>
      </c>
      <c r="DQ1101">
        <v>2.2160000000000002</v>
      </c>
      <c r="DR1101">
        <v>82.289299999999997</v>
      </c>
      <c r="DS1101">
        <v>-2.7107000000000001</v>
      </c>
      <c r="DT1101">
        <v>100.14100000000001</v>
      </c>
      <c r="DU1101">
        <v>2.2160000000000002</v>
      </c>
      <c r="DV1101">
        <v>79.251599999999996</v>
      </c>
      <c r="DW1101">
        <v>-5.7484000000000002</v>
      </c>
      <c r="DX1101">
        <v>100.14100000000001</v>
      </c>
      <c r="DY1101">
        <v>2.2160000000000002</v>
      </c>
      <c r="DZ1101">
        <v>77.217699999999994</v>
      </c>
      <c r="EA1101">
        <v>-7.7823000000000002</v>
      </c>
      <c r="EB1101">
        <v>100.14100000000001</v>
      </c>
      <c r="EC1101">
        <v>2.2160000000000002</v>
      </c>
      <c r="ED1101">
        <v>77.190799999999996</v>
      </c>
      <c r="EE1101">
        <v>-7.8091999999999997</v>
      </c>
      <c r="EF1101">
        <v>100.14100000000001</v>
      </c>
      <c r="EG1101">
        <v>2.2160000000000002</v>
      </c>
      <c r="EH1101">
        <v>77.181700000000006</v>
      </c>
      <c r="EI1101">
        <v>-7.8182999999999998</v>
      </c>
      <c r="EJ1101">
        <v>100.14100000000001</v>
      </c>
      <c r="EK1101">
        <v>2.2160000000000002</v>
      </c>
      <c r="EL1101">
        <v>78.806399999999996</v>
      </c>
      <c r="EM1101">
        <v>-6.1936</v>
      </c>
      <c r="EN1101">
        <v>100.14100000000001</v>
      </c>
      <c r="EO1101">
        <v>2.2160000000000002</v>
      </c>
      <c r="EP1101">
        <v>80.434899999999999</v>
      </c>
      <c r="EQ1101">
        <v>-4.5651000000000002</v>
      </c>
      <c r="ER1101">
        <v>100.14100000000001</v>
      </c>
      <c r="ES1101">
        <v>2.2160000000000002</v>
      </c>
      <c r="ET1101">
        <v>79.406999999999996</v>
      </c>
      <c r="EU1101">
        <v>-5.593</v>
      </c>
      <c r="EV1101">
        <v>100.14100000000001</v>
      </c>
      <c r="EW1101">
        <v>2.2160000000000002</v>
      </c>
      <c r="EX1101">
        <v>82.676699999999997</v>
      </c>
      <c r="EY1101">
        <v>-2.3233000000000001</v>
      </c>
      <c r="EZ1101">
        <v>100.14100000000001</v>
      </c>
      <c r="FA1101">
        <v>2.2160000000000002</v>
      </c>
      <c r="FB1101">
        <v>86.172399999999996</v>
      </c>
      <c r="FC1101">
        <v>1.1724000000000001</v>
      </c>
      <c r="FD1101">
        <v>100.14100000000001</v>
      </c>
      <c r="FE1101">
        <v>2.2160000000000002</v>
      </c>
      <c r="FF1101">
        <v>96.863100000000003</v>
      </c>
      <c r="FG1101">
        <v>11.863099999999999</v>
      </c>
      <c r="FH1101">
        <v>15.15</v>
      </c>
      <c r="FI1101">
        <v>-7.57</v>
      </c>
      <c r="FJ1101">
        <v>68.98</v>
      </c>
      <c r="FK1101">
        <v>-1</v>
      </c>
      <c r="FL1101">
        <v>44.854999999999997</v>
      </c>
      <c r="FM1101">
        <v>-6.58</v>
      </c>
      <c r="FN1101">
        <v>1.4431</v>
      </c>
      <c r="FO1101">
        <v>2.1486000000000001</v>
      </c>
      <c r="FP1101">
        <v>1.4373</v>
      </c>
      <c r="FQ1101">
        <v>3.4695999999999998</v>
      </c>
      <c r="FR1101">
        <v>1.4631000000000001</v>
      </c>
      <c r="FS1101">
        <v>4.0702999999999996</v>
      </c>
      <c r="FT1101">
        <v>1.6508</v>
      </c>
      <c r="FU1101">
        <v>4.2248999999999999</v>
      </c>
      <c r="FV1101">
        <v>2.1385000000000001</v>
      </c>
      <c r="FW1101">
        <v>4.8693999999999997</v>
      </c>
      <c r="FX1101" t="s">
        <v>1390</v>
      </c>
      <c r="FY1101" t="s">
        <v>252</v>
      </c>
    </row>
    <row r="1102" spans="1:181" x14ac:dyDescent="0.35">
      <c r="A1102">
        <v>1105</v>
      </c>
      <c r="B1102" t="s">
        <v>5780</v>
      </c>
      <c r="C1102" t="s">
        <v>5750</v>
      </c>
      <c r="D1102" t="s">
        <v>845</v>
      </c>
      <c r="E1102" t="s">
        <v>846</v>
      </c>
      <c r="F1102" t="s">
        <v>1323</v>
      </c>
      <c r="G1102" t="s">
        <v>331</v>
      </c>
      <c r="H1102" t="s">
        <v>737</v>
      </c>
      <c r="I1102" t="s">
        <v>193</v>
      </c>
      <c r="J1102" t="s">
        <v>1324</v>
      </c>
      <c r="K1102" t="s">
        <v>193</v>
      </c>
      <c r="L1102" t="s">
        <v>1391</v>
      </c>
      <c r="M1102" t="s">
        <v>193</v>
      </c>
      <c r="N1102" t="s">
        <v>196</v>
      </c>
      <c r="O1102" t="s">
        <v>193</v>
      </c>
      <c r="P1102" t="s">
        <v>198</v>
      </c>
      <c r="Q1102">
        <v>500</v>
      </c>
      <c r="R1102" t="s">
        <v>198</v>
      </c>
      <c r="S1102">
        <v>500</v>
      </c>
      <c r="T1102">
        <v>2.9</v>
      </c>
      <c r="U1102">
        <v>1</v>
      </c>
      <c r="V1102" t="s">
        <v>199</v>
      </c>
      <c r="W1102" t="s">
        <v>373</v>
      </c>
      <c r="X1102" t="s">
        <v>193</v>
      </c>
      <c r="Y1102" t="s">
        <v>193</v>
      </c>
      <c r="Z1102" t="s">
        <v>5787</v>
      </c>
      <c r="AA1102" t="s">
        <v>392</v>
      </c>
      <c r="AB1102">
        <v>28</v>
      </c>
      <c r="AC1102">
        <v>0</v>
      </c>
      <c r="AD1102" t="s">
        <v>193</v>
      </c>
      <c r="AE1102" t="s">
        <v>393</v>
      </c>
      <c r="AF1102" t="s">
        <v>193</v>
      </c>
      <c r="AG1102">
        <v>0</v>
      </c>
      <c r="AH1102">
        <v>0</v>
      </c>
      <c r="AI1102">
        <v>0</v>
      </c>
      <c r="AJ1102" t="s">
        <v>193</v>
      </c>
      <c r="AK1102" t="s">
        <v>193</v>
      </c>
      <c r="AL1102">
        <v>0</v>
      </c>
      <c r="AM1102" t="s">
        <v>299</v>
      </c>
      <c r="AN1102">
        <v>-28</v>
      </c>
      <c r="AO1102" t="s">
        <v>193</v>
      </c>
      <c r="AP1102" t="s">
        <v>299</v>
      </c>
      <c r="AQ1102">
        <v>0</v>
      </c>
      <c r="AR1102">
        <v>100</v>
      </c>
      <c r="AS1102" t="s">
        <v>202</v>
      </c>
      <c r="AT1102" t="s">
        <v>290</v>
      </c>
      <c r="AU1102" t="s">
        <v>204</v>
      </c>
      <c r="AV1102" t="s">
        <v>265</v>
      </c>
      <c r="AW1102">
        <v>1</v>
      </c>
      <c r="AX1102">
        <v>1</v>
      </c>
      <c r="AY1102" t="s">
        <v>193</v>
      </c>
      <c r="AZ1102" t="s">
        <v>193</v>
      </c>
      <c r="BA1102" t="s">
        <v>206</v>
      </c>
      <c r="BB1102" t="s">
        <v>206</v>
      </c>
      <c r="BC1102" t="s">
        <v>206</v>
      </c>
      <c r="BD1102" t="s">
        <v>206</v>
      </c>
      <c r="BE1102" t="s">
        <v>206</v>
      </c>
      <c r="BF1102" t="s">
        <v>206</v>
      </c>
      <c r="BG1102" t="s">
        <v>207</v>
      </c>
      <c r="BH1102" t="s">
        <v>193</v>
      </c>
      <c r="BI1102">
        <v>2000</v>
      </c>
      <c r="BK1102" t="s">
        <v>206</v>
      </c>
      <c r="BL1102" t="s">
        <v>32</v>
      </c>
      <c r="BM1102" t="s">
        <v>193</v>
      </c>
      <c r="BN1102" t="s">
        <v>193</v>
      </c>
      <c r="BO1102" t="s">
        <v>193</v>
      </c>
      <c r="BP1102" t="s">
        <v>193</v>
      </c>
      <c r="BQ1102" t="s">
        <v>193</v>
      </c>
      <c r="BR1102" t="s">
        <v>193</v>
      </c>
      <c r="BS1102" t="s">
        <v>193</v>
      </c>
      <c r="BT1102" t="s">
        <v>193</v>
      </c>
      <c r="BU1102" t="s">
        <v>193</v>
      </c>
      <c r="BV1102" t="s">
        <v>32</v>
      </c>
      <c r="BW1102" t="s">
        <v>291</v>
      </c>
      <c r="BX1102" t="s">
        <v>197</v>
      </c>
      <c r="BY1102" t="s">
        <v>193</v>
      </c>
      <c r="BZ1102" t="s">
        <v>292</v>
      </c>
      <c r="CA1102" t="s">
        <v>376</v>
      </c>
      <c r="CB1102" t="s">
        <v>1392</v>
      </c>
      <c r="CC1102" t="s">
        <v>1393</v>
      </c>
      <c r="CD1102" t="s">
        <v>5775</v>
      </c>
      <c r="CE1102">
        <v>1</v>
      </c>
      <c r="CF1102">
        <v>1</v>
      </c>
      <c r="CG1102" t="s">
        <v>214</v>
      </c>
      <c r="CH1102" t="s">
        <v>215</v>
      </c>
      <c r="CI1102" t="s">
        <v>215</v>
      </c>
      <c r="CJ1102" t="s">
        <v>197</v>
      </c>
      <c r="CK1102">
        <v>500</v>
      </c>
      <c r="CL1102" t="s">
        <v>216</v>
      </c>
      <c r="CM1102">
        <v>1</v>
      </c>
      <c r="CN1102" t="s">
        <v>199</v>
      </c>
      <c r="CO1102" t="s">
        <v>193</v>
      </c>
      <c r="CP1102" t="s">
        <v>193</v>
      </c>
      <c r="CQ1102" t="s">
        <v>193</v>
      </c>
      <c r="CR1102" t="s">
        <v>193</v>
      </c>
      <c r="CS1102" t="s">
        <v>193</v>
      </c>
      <c r="CT1102" t="s">
        <v>193</v>
      </c>
      <c r="CU1102" t="s">
        <v>193</v>
      </c>
      <c r="CV1102" t="s">
        <v>193</v>
      </c>
      <c r="CW1102" t="s">
        <v>845</v>
      </c>
      <c r="CX1102" t="s">
        <v>217</v>
      </c>
      <c r="CY1102" t="s">
        <v>299</v>
      </c>
      <c r="CZ1102" t="s">
        <v>193</v>
      </c>
      <c r="DA1102" t="s">
        <v>206</v>
      </c>
      <c r="DB1102" t="s">
        <v>193</v>
      </c>
      <c r="DC1102" t="s">
        <v>193</v>
      </c>
      <c r="DD1102" t="s">
        <v>193</v>
      </c>
      <c r="DE1102" t="s">
        <v>193</v>
      </c>
      <c r="DF1102" t="s">
        <v>193</v>
      </c>
      <c r="DG1102" t="s">
        <v>193</v>
      </c>
      <c r="DH1102" t="s">
        <v>193</v>
      </c>
      <c r="DI1102" t="s">
        <v>193</v>
      </c>
      <c r="DJ1102" t="s">
        <v>193</v>
      </c>
      <c r="DK1102" t="s">
        <v>193</v>
      </c>
      <c r="DL1102" t="s">
        <v>222</v>
      </c>
      <c r="DM1102" t="s">
        <v>223</v>
      </c>
      <c r="DN1102" t="s">
        <v>222</v>
      </c>
      <c r="DO1102" t="s">
        <v>343</v>
      </c>
      <c r="DP1102">
        <v>100.28400000000001</v>
      </c>
      <c r="DQ1102">
        <v>1.8959999999999999</v>
      </c>
      <c r="DR1102">
        <v>16.187000000000001</v>
      </c>
      <c r="DS1102">
        <v>-11.813000000000001</v>
      </c>
      <c r="DT1102">
        <v>100.235</v>
      </c>
      <c r="DU1102">
        <v>1.907</v>
      </c>
      <c r="DV1102">
        <v>17.611999999999998</v>
      </c>
      <c r="DW1102">
        <v>-10.388</v>
      </c>
      <c r="DX1102">
        <v>100.235</v>
      </c>
      <c r="DY1102">
        <v>1.907</v>
      </c>
      <c r="DZ1102">
        <v>19.387</v>
      </c>
      <c r="EA1102">
        <v>-8.6129999999999995</v>
      </c>
      <c r="EB1102">
        <v>100.235</v>
      </c>
      <c r="EC1102">
        <v>1.907</v>
      </c>
      <c r="ED1102">
        <v>19.975000000000001</v>
      </c>
      <c r="EE1102">
        <v>-8.0250000000000004</v>
      </c>
      <c r="EF1102">
        <v>100.283</v>
      </c>
      <c r="EG1102">
        <v>1.877</v>
      </c>
      <c r="EH1102">
        <v>17.324999999999999</v>
      </c>
      <c r="EI1102">
        <v>-10.675000000000001</v>
      </c>
      <c r="EJ1102">
        <v>100.283</v>
      </c>
      <c r="EK1102">
        <v>1.877</v>
      </c>
      <c r="EL1102">
        <v>17.324999999999999</v>
      </c>
      <c r="EM1102">
        <v>-10.675000000000001</v>
      </c>
      <c r="EN1102">
        <v>100.283</v>
      </c>
      <c r="EO1102">
        <v>1.877</v>
      </c>
      <c r="EP1102">
        <v>18.536999999999999</v>
      </c>
      <c r="EQ1102">
        <v>-9.4629999999999992</v>
      </c>
      <c r="ER1102">
        <v>100.179</v>
      </c>
      <c r="ES1102">
        <v>1.9179999999999999</v>
      </c>
      <c r="ET1102">
        <v>22.625</v>
      </c>
      <c r="EU1102">
        <v>-5.375</v>
      </c>
      <c r="EV1102">
        <v>100.268</v>
      </c>
      <c r="EW1102">
        <v>1.8740000000000001</v>
      </c>
      <c r="EX1102">
        <v>17.937000000000001</v>
      </c>
      <c r="EY1102">
        <v>-10.063000000000001</v>
      </c>
      <c r="EZ1102">
        <v>100.268</v>
      </c>
      <c r="FA1102">
        <v>1.8740000000000001</v>
      </c>
      <c r="FB1102">
        <v>17.8</v>
      </c>
      <c r="FC1102">
        <v>-10.199999999999999</v>
      </c>
      <c r="FD1102">
        <v>100.268</v>
      </c>
      <c r="FE1102">
        <v>1.8740000000000001</v>
      </c>
      <c r="FF1102">
        <v>19.125</v>
      </c>
      <c r="FG1102">
        <v>-8.875</v>
      </c>
      <c r="FH1102">
        <v>15.15</v>
      </c>
      <c r="FI1102">
        <v>-7.57</v>
      </c>
      <c r="FJ1102">
        <v>68.98</v>
      </c>
      <c r="FK1102">
        <v>-1</v>
      </c>
      <c r="FL1102">
        <v>44.854999999999997</v>
      </c>
      <c r="FM1102">
        <v>-6.58</v>
      </c>
      <c r="FN1102">
        <v>1.4431</v>
      </c>
      <c r="FO1102">
        <v>2.1486000000000001</v>
      </c>
      <c r="FP1102">
        <v>1.4373</v>
      </c>
      <c r="FQ1102">
        <v>3.4695999999999998</v>
      </c>
      <c r="FR1102">
        <v>1.4631000000000001</v>
      </c>
      <c r="FS1102">
        <v>4.0702999999999996</v>
      </c>
      <c r="FT1102">
        <v>1.6508</v>
      </c>
      <c r="FU1102">
        <v>4.2248999999999999</v>
      </c>
      <c r="FV1102">
        <v>2.1385000000000001</v>
      </c>
      <c r="FW1102">
        <v>4.8693999999999997</v>
      </c>
      <c r="FX1102" t="s">
        <v>851</v>
      </c>
      <c r="FY1102" t="s">
        <v>252</v>
      </c>
    </row>
    <row r="1103" spans="1:181" x14ac:dyDescent="0.35">
      <c r="A1103">
        <v>1106</v>
      </c>
      <c r="B1103" t="s">
        <v>5780</v>
      </c>
      <c r="C1103" t="s">
        <v>5776</v>
      </c>
      <c r="D1103" t="s">
        <v>313</v>
      </c>
      <c r="E1103" t="s">
        <v>1340</v>
      </c>
      <c r="F1103" t="s">
        <v>316</v>
      </c>
      <c r="G1103" t="s">
        <v>193</v>
      </c>
      <c r="H1103" t="s">
        <v>316</v>
      </c>
      <c r="I1103" t="s">
        <v>193</v>
      </c>
      <c r="J1103" t="s">
        <v>316</v>
      </c>
      <c r="K1103" t="s">
        <v>193</v>
      </c>
      <c r="L1103" t="s">
        <v>588</v>
      </c>
      <c r="M1103" t="s">
        <v>193</v>
      </c>
      <c r="N1103" t="s">
        <v>196</v>
      </c>
      <c r="O1103" t="s">
        <v>193</v>
      </c>
      <c r="P1103" t="s">
        <v>198</v>
      </c>
      <c r="Q1103">
        <v>275</v>
      </c>
      <c r="R1103" t="s">
        <v>198</v>
      </c>
      <c r="S1103">
        <v>275</v>
      </c>
      <c r="T1103">
        <v>1.7</v>
      </c>
      <c r="U1103">
        <v>1</v>
      </c>
      <c r="V1103" t="s">
        <v>199</v>
      </c>
      <c r="W1103" t="s">
        <v>373</v>
      </c>
      <c r="X1103" t="s">
        <v>193</v>
      </c>
      <c r="Y1103" t="s">
        <v>193</v>
      </c>
      <c r="Z1103" t="s">
        <v>5788</v>
      </c>
      <c r="AA1103" t="s">
        <v>392</v>
      </c>
      <c r="AB1103">
        <v>35</v>
      </c>
      <c r="AC1103">
        <v>0</v>
      </c>
      <c r="AD1103" t="s">
        <v>193</v>
      </c>
      <c r="AE1103" t="s">
        <v>393</v>
      </c>
      <c r="AF1103" t="s">
        <v>193</v>
      </c>
      <c r="AG1103">
        <v>0</v>
      </c>
      <c r="AH1103">
        <v>0</v>
      </c>
      <c r="AI1103">
        <v>0</v>
      </c>
      <c r="AJ1103" t="s">
        <v>193</v>
      </c>
      <c r="AK1103" t="s">
        <v>193</v>
      </c>
      <c r="AL1103">
        <v>0</v>
      </c>
      <c r="AM1103" t="s">
        <v>299</v>
      </c>
      <c r="AN1103">
        <v>-35</v>
      </c>
      <c r="AO1103" t="s">
        <v>193</v>
      </c>
      <c r="AP1103" t="s">
        <v>299</v>
      </c>
      <c r="AQ1103">
        <v>0</v>
      </c>
      <c r="AR1103">
        <v>100</v>
      </c>
      <c r="AS1103" t="s">
        <v>202</v>
      </c>
      <c r="AT1103" t="s">
        <v>290</v>
      </c>
      <c r="AU1103" t="s">
        <v>204</v>
      </c>
      <c r="AV1103" t="s">
        <v>265</v>
      </c>
      <c r="AW1103">
        <v>1</v>
      </c>
      <c r="AX1103">
        <v>1</v>
      </c>
      <c r="AY1103" t="s">
        <v>193</v>
      </c>
      <c r="AZ1103" t="s">
        <v>193</v>
      </c>
      <c r="BA1103" t="s">
        <v>206</v>
      </c>
      <c r="BB1103" t="s">
        <v>206</v>
      </c>
      <c r="BC1103" t="s">
        <v>206</v>
      </c>
      <c r="BD1103" t="s">
        <v>206</v>
      </c>
      <c r="BE1103" t="s">
        <v>206</v>
      </c>
      <c r="BF1103" t="s">
        <v>206</v>
      </c>
      <c r="BG1103" t="s">
        <v>207</v>
      </c>
      <c r="BH1103" t="s">
        <v>193</v>
      </c>
      <c r="BI1103">
        <v>100000</v>
      </c>
      <c r="BK1103" t="s">
        <v>206</v>
      </c>
      <c r="BL1103" t="s">
        <v>34</v>
      </c>
      <c r="BM1103" t="s">
        <v>193</v>
      </c>
      <c r="BN1103" t="s">
        <v>193</v>
      </c>
      <c r="BO1103" t="s">
        <v>193</v>
      </c>
      <c r="BP1103" t="s">
        <v>193</v>
      </c>
      <c r="BQ1103" t="s">
        <v>193</v>
      </c>
      <c r="BR1103" t="s">
        <v>193</v>
      </c>
      <c r="BS1103" t="s">
        <v>193</v>
      </c>
      <c r="BT1103" t="s">
        <v>193</v>
      </c>
      <c r="BU1103" t="s">
        <v>193</v>
      </c>
      <c r="BV1103" t="s">
        <v>34</v>
      </c>
      <c r="BW1103" t="s">
        <v>589</v>
      </c>
      <c r="BX1103" t="s">
        <v>197</v>
      </c>
      <c r="BY1103" t="s">
        <v>193</v>
      </c>
      <c r="BZ1103" t="s">
        <v>292</v>
      </c>
      <c r="CA1103" t="s">
        <v>307</v>
      </c>
      <c r="CB1103" t="s">
        <v>1394</v>
      </c>
      <c r="CC1103" t="s">
        <v>1395</v>
      </c>
      <c r="CD1103" t="s">
        <v>5775</v>
      </c>
      <c r="CE1103">
        <v>1</v>
      </c>
      <c r="CF1103">
        <v>1</v>
      </c>
      <c r="CG1103" t="s">
        <v>320</v>
      </c>
      <c r="CH1103" t="s">
        <v>320</v>
      </c>
      <c r="CI1103" t="s">
        <v>321</v>
      </c>
      <c r="CJ1103" t="s">
        <v>197</v>
      </c>
      <c r="CK1103">
        <v>275</v>
      </c>
      <c r="CL1103" t="s">
        <v>216</v>
      </c>
      <c r="CM1103">
        <v>1</v>
      </c>
      <c r="CN1103" t="s">
        <v>199</v>
      </c>
      <c r="CO1103" t="s">
        <v>193</v>
      </c>
      <c r="CP1103" t="s">
        <v>193</v>
      </c>
      <c r="CQ1103" t="s">
        <v>193</v>
      </c>
      <c r="CR1103" t="s">
        <v>193</v>
      </c>
      <c r="CS1103" t="s">
        <v>193</v>
      </c>
      <c r="CT1103" t="s">
        <v>193</v>
      </c>
      <c r="CU1103" t="s">
        <v>193</v>
      </c>
      <c r="CV1103" t="s">
        <v>193</v>
      </c>
      <c r="CW1103" t="s">
        <v>313</v>
      </c>
      <c r="CX1103" t="s">
        <v>217</v>
      </c>
      <c r="CY1103" t="s">
        <v>299</v>
      </c>
      <c r="CZ1103" t="s">
        <v>193</v>
      </c>
      <c r="DA1103" t="s">
        <v>206</v>
      </c>
      <c r="DB1103" t="s">
        <v>193</v>
      </c>
      <c r="DC1103" t="s">
        <v>193</v>
      </c>
      <c r="DD1103" t="s">
        <v>193</v>
      </c>
      <c r="DE1103" t="s">
        <v>193</v>
      </c>
      <c r="DF1103" t="s">
        <v>193</v>
      </c>
      <c r="DG1103" t="s">
        <v>193</v>
      </c>
      <c r="DH1103" t="s">
        <v>193</v>
      </c>
      <c r="DI1103" t="s">
        <v>193</v>
      </c>
      <c r="DJ1103" t="s">
        <v>193</v>
      </c>
      <c r="DK1103" t="s">
        <v>193</v>
      </c>
      <c r="DL1103" t="s">
        <v>222</v>
      </c>
      <c r="DM1103" t="s">
        <v>223</v>
      </c>
      <c r="DN1103" t="s">
        <v>222</v>
      </c>
      <c r="DO1103" t="s">
        <v>343</v>
      </c>
      <c r="DP1103">
        <v>99.932000000000002</v>
      </c>
      <c r="DQ1103">
        <v>2.1240000000000001</v>
      </c>
      <c r="DR1103">
        <v>38.6619964</v>
      </c>
      <c r="DS1103">
        <v>3.6619963969999998</v>
      </c>
      <c r="DT1103">
        <v>99.932000000000002</v>
      </c>
      <c r="DU1103">
        <v>2.1219999999999999</v>
      </c>
      <c r="DV1103">
        <v>38.0369964</v>
      </c>
      <c r="DW1103">
        <v>3.036996399</v>
      </c>
      <c r="DX1103">
        <v>99.936999999999998</v>
      </c>
      <c r="DY1103">
        <v>2.1030000000000002</v>
      </c>
      <c r="DZ1103">
        <v>36.886996570000001</v>
      </c>
      <c r="EA1103">
        <v>1.8869965710000001</v>
      </c>
      <c r="EB1103">
        <v>99.941000000000003</v>
      </c>
      <c r="EC1103">
        <v>2.097</v>
      </c>
      <c r="ED1103">
        <v>36.61199663</v>
      </c>
      <c r="EE1103">
        <v>1.611996631</v>
      </c>
      <c r="EF1103">
        <v>99.978999999999999</v>
      </c>
      <c r="EG1103">
        <v>2.0710000000000002</v>
      </c>
      <c r="EH1103">
        <v>35.78699683</v>
      </c>
      <c r="EI1103">
        <v>0.78699683200000004</v>
      </c>
      <c r="EJ1103">
        <v>99.972999999999999</v>
      </c>
      <c r="EK1103">
        <v>2.0640000000000001</v>
      </c>
      <c r="EL1103">
        <v>35.674996899999996</v>
      </c>
      <c r="EM1103">
        <v>0.67499690499999998</v>
      </c>
      <c r="EN1103">
        <v>99.99</v>
      </c>
      <c r="EO1103">
        <v>2.0550000000000002</v>
      </c>
      <c r="EP1103">
        <v>35.124996969999998</v>
      </c>
      <c r="EQ1103">
        <v>0.124996969</v>
      </c>
      <c r="ER1103">
        <v>99.99</v>
      </c>
      <c r="ES1103">
        <v>2.0550000000000002</v>
      </c>
      <c r="ET1103">
        <v>36.336997089999997</v>
      </c>
      <c r="EU1103">
        <v>1.3369970870000001</v>
      </c>
      <c r="EV1103">
        <v>99.975999999999999</v>
      </c>
      <c r="EW1103">
        <v>2.0659999999999998</v>
      </c>
      <c r="EX1103">
        <v>37.436997069999997</v>
      </c>
      <c r="EY1103">
        <v>2.4369970749999998</v>
      </c>
      <c r="EZ1103">
        <v>99.988</v>
      </c>
      <c r="FA1103">
        <v>2.0590000000000002</v>
      </c>
      <c r="FB1103">
        <v>36.724997109999997</v>
      </c>
      <c r="FC1103">
        <v>1.724997111</v>
      </c>
      <c r="FD1103">
        <v>99.966999999999999</v>
      </c>
      <c r="FE1103">
        <v>2.0579999999999998</v>
      </c>
      <c r="FF1103">
        <v>36.336997119999999</v>
      </c>
      <c r="FG1103">
        <v>1.336997116</v>
      </c>
      <c r="FH1103">
        <v>15.15</v>
      </c>
      <c r="FI1103">
        <v>-7.57</v>
      </c>
      <c r="FJ1103">
        <v>68.98</v>
      </c>
      <c r="FK1103">
        <v>-1</v>
      </c>
      <c r="FL1103">
        <v>44.854999999999997</v>
      </c>
      <c r="FM1103">
        <v>-6.58</v>
      </c>
      <c r="FN1103">
        <v>1.4431</v>
      </c>
      <c r="FO1103">
        <v>2.1486000000000001</v>
      </c>
      <c r="FP1103">
        <v>1.4373</v>
      </c>
      <c r="FQ1103">
        <v>3.4695999999999998</v>
      </c>
      <c r="FR1103">
        <v>1.4631000000000001</v>
      </c>
      <c r="FS1103">
        <v>4.0702999999999996</v>
      </c>
      <c r="FT1103">
        <v>1.6508</v>
      </c>
      <c r="FU1103">
        <v>4.2248999999999999</v>
      </c>
      <c r="FV1103">
        <v>2.1385000000000001</v>
      </c>
      <c r="FW1103">
        <v>4.8693999999999997</v>
      </c>
      <c r="FX1103" t="s">
        <v>674</v>
      </c>
      <c r="FY1103" t="s">
        <v>252</v>
      </c>
    </row>
    <row r="1104" spans="1:181" x14ac:dyDescent="0.35">
      <c r="A1104">
        <v>1107</v>
      </c>
      <c r="B1104" t="s">
        <v>5780</v>
      </c>
      <c r="C1104" t="s">
        <v>5774</v>
      </c>
      <c r="D1104" t="s">
        <v>602</v>
      </c>
      <c r="E1104" t="s">
        <v>249</v>
      </c>
      <c r="F1104" t="s">
        <v>316</v>
      </c>
      <c r="G1104" t="s">
        <v>193</v>
      </c>
      <c r="H1104" t="s">
        <v>316</v>
      </c>
      <c r="I1104" t="s">
        <v>193</v>
      </c>
      <c r="J1104" t="s">
        <v>316</v>
      </c>
      <c r="K1104" t="s">
        <v>193</v>
      </c>
      <c r="L1104" t="s">
        <v>588</v>
      </c>
      <c r="M1104" t="s">
        <v>193</v>
      </c>
      <c r="N1104" t="s">
        <v>196</v>
      </c>
      <c r="O1104" t="s">
        <v>193</v>
      </c>
      <c r="P1104" t="s">
        <v>198</v>
      </c>
      <c r="Q1104">
        <v>200</v>
      </c>
      <c r="R1104" t="s">
        <v>198</v>
      </c>
      <c r="S1104">
        <v>200</v>
      </c>
      <c r="T1104">
        <v>1.5</v>
      </c>
      <c r="U1104">
        <v>1</v>
      </c>
      <c r="V1104" t="s">
        <v>199</v>
      </c>
      <c r="W1104" t="s">
        <v>373</v>
      </c>
      <c r="X1104" t="s">
        <v>193</v>
      </c>
      <c r="Y1104" t="s">
        <v>193</v>
      </c>
      <c r="Z1104" t="s">
        <v>5789</v>
      </c>
      <c r="AA1104" t="s">
        <v>392</v>
      </c>
      <c r="AB1104">
        <v>21</v>
      </c>
      <c r="AC1104">
        <v>0</v>
      </c>
      <c r="AD1104" t="s">
        <v>193</v>
      </c>
      <c r="AE1104" t="s">
        <v>393</v>
      </c>
      <c r="AF1104" t="s">
        <v>193</v>
      </c>
      <c r="AG1104">
        <v>0</v>
      </c>
      <c r="AH1104">
        <v>0</v>
      </c>
      <c r="AI1104">
        <v>0</v>
      </c>
      <c r="AJ1104" t="s">
        <v>193</v>
      </c>
      <c r="AK1104" t="s">
        <v>193</v>
      </c>
      <c r="AL1104">
        <v>0</v>
      </c>
      <c r="AM1104" t="s">
        <v>299</v>
      </c>
      <c r="AN1104">
        <v>-21</v>
      </c>
      <c r="AO1104" t="s">
        <v>193</v>
      </c>
      <c r="AP1104" t="s">
        <v>299</v>
      </c>
      <c r="AQ1104">
        <v>0</v>
      </c>
      <c r="AR1104">
        <v>100</v>
      </c>
      <c r="AS1104" t="s">
        <v>202</v>
      </c>
      <c r="AT1104" t="s">
        <v>290</v>
      </c>
      <c r="AU1104" t="s">
        <v>204</v>
      </c>
      <c r="AV1104" t="s">
        <v>265</v>
      </c>
      <c r="AW1104">
        <v>1</v>
      </c>
      <c r="AX1104">
        <v>1</v>
      </c>
      <c r="AY1104" t="s">
        <v>193</v>
      </c>
      <c r="AZ1104" t="s">
        <v>193</v>
      </c>
      <c r="BA1104" t="s">
        <v>206</v>
      </c>
      <c r="BB1104" t="s">
        <v>206</v>
      </c>
      <c r="BC1104" t="s">
        <v>206</v>
      </c>
      <c r="BD1104" t="s">
        <v>206</v>
      </c>
      <c r="BE1104" t="s">
        <v>206</v>
      </c>
      <c r="BF1104" t="s">
        <v>206</v>
      </c>
      <c r="BG1104" t="s">
        <v>207</v>
      </c>
      <c r="BH1104" t="s">
        <v>193</v>
      </c>
      <c r="BI1104">
        <v>1000</v>
      </c>
      <c r="BK1104" t="s">
        <v>206</v>
      </c>
      <c r="BL1104" t="s">
        <v>34</v>
      </c>
      <c r="BM1104" t="s">
        <v>193</v>
      </c>
      <c r="BN1104" t="s">
        <v>193</v>
      </c>
      <c r="BO1104" t="s">
        <v>193</v>
      </c>
      <c r="BP1104" t="s">
        <v>193</v>
      </c>
      <c r="BQ1104" t="s">
        <v>193</v>
      </c>
      <c r="BR1104" t="s">
        <v>193</v>
      </c>
      <c r="BS1104" t="s">
        <v>193</v>
      </c>
      <c r="BT1104" t="s">
        <v>193</v>
      </c>
      <c r="BU1104" t="s">
        <v>193</v>
      </c>
      <c r="BV1104" t="s">
        <v>34</v>
      </c>
      <c r="BW1104" t="s">
        <v>589</v>
      </c>
      <c r="BX1104" t="s">
        <v>197</v>
      </c>
      <c r="BY1104" t="s">
        <v>193</v>
      </c>
      <c r="BZ1104" t="s">
        <v>292</v>
      </c>
      <c r="CA1104" t="s">
        <v>293</v>
      </c>
      <c r="CB1104" t="s">
        <v>1396</v>
      </c>
      <c r="CC1104" t="s">
        <v>1397</v>
      </c>
      <c r="CD1104" t="s">
        <v>5775</v>
      </c>
      <c r="CE1104">
        <v>1</v>
      </c>
      <c r="CF1104">
        <v>1</v>
      </c>
      <c r="CG1104" t="s">
        <v>214</v>
      </c>
      <c r="CH1104" t="s">
        <v>215</v>
      </c>
      <c r="CI1104" t="s">
        <v>215</v>
      </c>
      <c r="CJ1104" t="s">
        <v>197</v>
      </c>
      <c r="CK1104">
        <v>200</v>
      </c>
      <c r="CL1104" t="s">
        <v>216</v>
      </c>
      <c r="CM1104">
        <v>1</v>
      </c>
      <c r="CN1104" t="s">
        <v>199</v>
      </c>
      <c r="CO1104" t="s">
        <v>193</v>
      </c>
      <c r="CP1104" t="s">
        <v>193</v>
      </c>
      <c r="CQ1104" t="s">
        <v>193</v>
      </c>
      <c r="CR1104" t="s">
        <v>193</v>
      </c>
      <c r="CS1104" t="s">
        <v>193</v>
      </c>
      <c r="CT1104" t="s">
        <v>193</v>
      </c>
      <c r="CU1104" t="s">
        <v>193</v>
      </c>
      <c r="CV1104" t="s">
        <v>193</v>
      </c>
      <c r="CW1104" t="s">
        <v>602</v>
      </c>
      <c r="CX1104" t="s">
        <v>217</v>
      </c>
      <c r="CY1104" t="s">
        <v>299</v>
      </c>
      <c r="CZ1104" t="s">
        <v>193</v>
      </c>
      <c r="DA1104" t="s">
        <v>206</v>
      </c>
      <c r="DB1104" t="s">
        <v>193</v>
      </c>
      <c r="DC1104" t="s">
        <v>193</v>
      </c>
      <c r="DD1104" t="s">
        <v>193</v>
      </c>
      <c r="DE1104" t="s">
        <v>193</v>
      </c>
      <c r="DF1104" t="s">
        <v>193</v>
      </c>
      <c r="DG1104" t="s">
        <v>193</v>
      </c>
      <c r="DH1104" t="s">
        <v>193</v>
      </c>
      <c r="DI1104" t="s">
        <v>193</v>
      </c>
      <c r="DJ1104" t="s">
        <v>193</v>
      </c>
      <c r="DK1104" t="s">
        <v>193</v>
      </c>
      <c r="DL1104" t="s">
        <v>222</v>
      </c>
      <c r="DM1104" t="s">
        <v>223</v>
      </c>
      <c r="DN1104" t="s">
        <v>222</v>
      </c>
      <c r="DO1104" t="s">
        <v>343</v>
      </c>
      <c r="DP1104">
        <v>99.941999999999993</v>
      </c>
      <c r="DQ1104">
        <v>1.982</v>
      </c>
      <c r="DR1104">
        <v>24.036998109999999</v>
      </c>
      <c r="DS1104">
        <v>3.0369981130000001</v>
      </c>
      <c r="DT1104">
        <v>99.945999999999998</v>
      </c>
      <c r="DU1104">
        <v>1.964</v>
      </c>
      <c r="DV1104">
        <v>22.98699822</v>
      </c>
      <c r="DW1104">
        <v>1.9869982159999999</v>
      </c>
      <c r="DX1104">
        <v>99.947999999999993</v>
      </c>
      <c r="DY1104">
        <v>1.958</v>
      </c>
      <c r="DZ1104">
        <v>22.711998250000001</v>
      </c>
      <c r="EA1104">
        <v>1.711998251</v>
      </c>
      <c r="EB1104">
        <v>99.95</v>
      </c>
      <c r="EC1104">
        <v>1.954</v>
      </c>
      <c r="ED1104">
        <v>24.086998309999998</v>
      </c>
      <c r="EE1104">
        <v>3.086998313</v>
      </c>
      <c r="EF1104">
        <v>99.953000000000003</v>
      </c>
      <c r="EG1104">
        <v>1.9419999999999999</v>
      </c>
      <c r="EH1104">
        <v>23.474998370000002</v>
      </c>
      <c r="EI1104">
        <v>2.4749983659999999</v>
      </c>
      <c r="EJ1104">
        <v>99.962000000000003</v>
      </c>
      <c r="EK1104">
        <v>1.9359999999999999</v>
      </c>
      <c r="EL1104">
        <v>23.2249984</v>
      </c>
      <c r="EM1104">
        <v>2.224998399</v>
      </c>
      <c r="EN1104">
        <v>99.962000000000003</v>
      </c>
      <c r="EO1104">
        <v>1.9359999999999999</v>
      </c>
      <c r="EP1104">
        <v>24.436998460000002</v>
      </c>
      <c r="EQ1104">
        <v>3.4369984589999998</v>
      </c>
      <c r="ER1104">
        <v>99.962000000000003</v>
      </c>
      <c r="ES1104">
        <v>1.9390000000000001</v>
      </c>
      <c r="ET1104">
        <v>24.736998459999999</v>
      </c>
      <c r="EU1104">
        <v>3.736998464</v>
      </c>
      <c r="EV1104">
        <v>99.950999999999993</v>
      </c>
      <c r="EW1104">
        <v>1.9470000000000001</v>
      </c>
      <c r="EX1104">
        <v>25.524998459999999</v>
      </c>
      <c r="EY1104">
        <v>4.5249984579999998</v>
      </c>
      <c r="EZ1104">
        <v>99.948999999999998</v>
      </c>
      <c r="FA1104">
        <v>1.9359999999999999</v>
      </c>
      <c r="FB1104">
        <v>24.13699849</v>
      </c>
      <c r="FC1104">
        <v>3.1369984849999999</v>
      </c>
      <c r="FD1104">
        <v>99.945999999999998</v>
      </c>
      <c r="FE1104">
        <v>1.9350000000000001</v>
      </c>
      <c r="FF1104">
        <v>23.899998499999999</v>
      </c>
      <c r="FG1104">
        <v>2.8999984950000002</v>
      </c>
      <c r="FH1104">
        <v>15.15</v>
      </c>
      <c r="FI1104">
        <v>-7.57</v>
      </c>
      <c r="FJ1104">
        <v>68.98</v>
      </c>
      <c r="FK1104">
        <v>-1</v>
      </c>
      <c r="FL1104">
        <v>44.854999999999997</v>
      </c>
      <c r="FM1104">
        <v>-6.58</v>
      </c>
      <c r="FN1104">
        <v>1.4431</v>
      </c>
      <c r="FO1104">
        <v>2.1486000000000001</v>
      </c>
      <c r="FP1104">
        <v>1.4373</v>
      </c>
      <c r="FQ1104">
        <v>3.4695999999999998</v>
      </c>
      <c r="FR1104">
        <v>1.4631000000000001</v>
      </c>
      <c r="FS1104">
        <v>4.0702999999999996</v>
      </c>
      <c r="FT1104">
        <v>1.6508</v>
      </c>
      <c r="FU1104">
        <v>4.2248999999999999</v>
      </c>
      <c r="FV1104">
        <v>2.1385000000000001</v>
      </c>
      <c r="FW1104">
        <v>4.8693999999999997</v>
      </c>
      <c r="FX1104" t="s">
        <v>833</v>
      </c>
      <c r="FY1104" t="s">
        <v>252</v>
      </c>
    </row>
    <row r="1105" spans="1:181" x14ac:dyDescent="0.35">
      <c r="A1105">
        <v>1108</v>
      </c>
      <c r="B1105" t="s">
        <v>5790</v>
      </c>
      <c r="C1105" t="s">
        <v>5763</v>
      </c>
      <c r="D1105" t="s">
        <v>901</v>
      </c>
      <c r="E1105" t="s">
        <v>902</v>
      </c>
      <c r="F1105" t="s">
        <v>192</v>
      </c>
      <c r="G1105" t="s">
        <v>193</v>
      </c>
      <c r="H1105" t="s">
        <v>285</v>
      </c>
      <c r="I1105" t="s">
        <v>193</v>
      </c>
      <c r="J1105" t="s">
        <v>286</v>
      </c>
      <c r="K1105" t="s">
        <v>193</v>
      </c>
      <c r="L1105" t="s">
        <v>1312</v>
      </c>
      <c r="M1105" t="s">
        <v>193</v>
      </c>
      <c r="N1105" t="s">
        <v>196</v>
      </c>
      <c r="O1105" t="s">
        <v>197</v>
      </c>
      <c r="P1105" t="s">
        <v>198</v>
      </c>
      <c r="Q1105">
        <v>6000</v>
      </c>
      <c r="R1105" t="s">
        <v>198</v>
      </c>
      <c r="S1105">
        <v>3000</v>
      </c>
      <c r="T1105">
        <v>11</v>
      </c>
      <c r="U1105">
        <v>2</v>
      </c>
      <c r="V1105" t="s">
        <v>199</v>
      </c>
      <c r="W1105" t="s">
        <v>289</v>
      </c>
      <c r="X1105" t="s">
        <v>193</v>
      </c>
      <c r="Y1105" t="s">
        <v>193</v>
      </c>
      <c r="Z1105" t="s">
        <v>5791</v>
      </c>
      <c r="AA1105" t="s">
        <v>235</v>
      </c>
      <c r="AB1105">
        <v>98</v>
      </c>
      <c r="AD1105" t="s">
        <v>193</v>
      </c>
      <c r="AE1105" t="s">
        <v>193</v>
      </c>
      <c r="AF1105" t="s">
        <v>193</v>
      </c>
      <c r="AG1105">
        <v>117.5</v>
      </c>
      <c r="AH1105">
        <v>100</v>
      </c>
      <c r="AI1105">
        <v>2</v>
      </c>
      <c r="AJ1105" t="s">
        <v>193</v>
      </c>
      <c r="AK1105" t="s">
        <v>193</v>
      </c>
      <c r="AM1105">
        <v>0</v>
      </c>
      <c r="AN1105">
        <v>19.5</v>
      </c>
      <c r="AO1105">
        <v>24000</v>
      </c>
      <c r="AP1105">
        <v>2.17</v>
      </c>
      <c r="AQ1105">
        <v>2.5720000000000001</v>
      </c>
      <c r="AR1105">
        <v>100</v>
      </c>
      <c r="AS1105" t="s">
        <v>202</v>
      </c>
      <c r="AT1105" t="s">
        <v>290</v>
      </c>
      <c r="AU1105" t="s">
        <v>204</v>
      </c>
      <c r="AV1105" t="s">
        <v>265</v>
      </c>
      <c r="AW1105">
        <v>1</v>
      </c>
      <c r="AX1105">
        <v>1</v>
      </c>
      <c r="AY1105" t="s">
        <v>193</v>
      </c>
      <c r="AZ1105" t="s">
        <v>193</v>
      </c>
      <c r="BA1105" t="s">
        <v>206</v>
      </c>
      <c r="BB1105" t="s">
        <v>206</v>
      </c>
      <c r="BC1105" t="s">
        <v>206</v>
      </c>
      <c r="BD1105" t="s">
        <v>202</v>
      </c>
      <c r="BE1105" t="s">
        <v>206</v>
      </c>
      <c r="BF1105" t="s">
        <v>206</v>
      </c>
      <c r="BG1105" t="s">
        <v>207</v>
      </c>
      <c r="BH1105" t="s">
        <v>193</v>
      </c>
      <c r="BI1105">
        <v>1000</v>
      </c>
      <c r="BK1105" t="s">
        <v>202</v>
      </c>
      <c r="BL1105" t="s">
        <v>240</v>
      </c>
      <c r="BM1105" t="s">
        <v>193</v>
      </c>
      <c r="BN1105" t="s">
        <v>193</v>
      </c>
      <c r="BO1105" t="s">
        <v>193</v>
      </c>
      <c r="BP1105" t="s">
        <v>193</v>
      </c>
      <c r="BQ1105" t="s">
        <v>193</v>
      </c>
      <c r="BR1105" t="s">
        <v>193</v>
      </c>
      <c r="BS1105" t="s">
        <v>193</v>
      </c>
      <c r="BT1105" t="s">
        <v>193</v>
      </c>
      <c r="BU1105" t="s">
        <v>193</v>
      </c>
      <c r="BV1105" t="s">
        <v>240</v>
      </c>
      <c r="BW1105" t="s">
        <v>209</v>
      </c>
      <c r="BX1105" t="s">
        <v>197</v>
      </c>
      <c r="BY1105" t="s">
        <v>193</v>
      </c>
      <c r="BZ1105" t="s">
        <v>292</v>
      </c>
      <c r="CA1105" t="s">
        <v>307</v>
      </c>
      <c r="CB1105" t="s">
        <v>1313</v>
      </c>
      <c r="CC1105" t="s">
        <v>1314</v>
      </c>
      <c r="CD1105" t="s">
        <v>5775</v>
      </c>
      <c r="CE1105">
        <v>1</v>
      </c>
      <c r="CF1105">
        <v>1</v>
      </c>
      <c r="CG1105" t="s">
        <v>214</v>
      </c>
      <c r="CH1105" t="s">
        <v>215</v>
      </c>
      <c r="CI1105" t="s">
        <v>215</v>
      </c>
      <c r="CJ1105" t="s">
        <v>197</v>
      </c>
      <c r="CK1105">
        <v>3000</v>
      </c>
      <c r="CL1105" t="s">
        <v>216</v>
      </c>
      <c r="CM1105">
        <v>1</v>
      </c>
      <c r="CN1105" t="s">
        <v>199</v>
      </c>
      <c r="CO1105" t="s">
        <v>193</v>
      </c>
      <c r="CP1105" t="s">
        <v>193</v>
      </c>
      <c r="CQ1105" t="s">
        <v>193</v>
      </c>
      <c r="CR1105" t="s">
        <v>193</v>
      </c>
      <c r="CS1105" t="s">
        <v>193</v>
      </c>
      <c r="CT1105" t="s">
        <v>193</v>
      </c>
      <c r="CU1105" t="s">
        <v>193</v>
      </c>
      <c r="CV1105" t="s">
        <v>193</v>
      </c>
      <c r="CW1105" t="s">
        <v>901</v>
      </c>
      <c r="CX1105" t="s">
        <v>217</v>
      </c>
      <c r="CY1105">
        <v>0.45</v>
      </c>
      <c r="CZ1105">
        <v>13.5</v>
      </c>
      <c r="DA1105" t="s">
        <v>206</v>
      </c>
      <c r="DB1105" t="s">
        <v>193</v>
      </c>
      <c r="DC1105" t="s">
        <v>193</v>
      </c>
      <c r="DD1105" t="s">
        <v>193</v>
      </c>
      <c r="DE1105" t="s">
        <v>193</v>
      </c>
      <c r="DF1105" t="s">
        <v>193</v>
      </c>
      <c r="DG1105" t="s">
        <v>248</v>
      </c>
      <c r="DH1105" t="s">
        <v>791</v>
      </c>
      <c r="DI1105" t="s">
        <v>543</v>
      </c>
      <c r="DJ1105" t="s">
        <v>1010</v>
      </c>
      <c r="DK1105" t="s">
        <v>963</v>
      </c>
      <c r="DL1105" t="s">
        <v>222</v>
      </c>
      <c r="DM1105" t="s">
        <v>222</v>
      </c>
      <c r="DN1105" t="s">
        <v>223</v>
      </c>
      <c r="DO1105" t="s">
        <v>250</v>
      </c>
      <c r="DP1105">
        <v>99.965000000000003</v>
      </c>
      <c r="DQ1105">
        <v>2.5760000000000001</v>
      </c>
      <c r="DR1105">
        <v>99.259900000000002</v>
      </c>
      <c r="DS1105">
        <v>1.2599</v>
      </c>
      <c r="DT1105">
        <v>99.728999999999999</v>
      </c>
      <c r="DU1105">
        <v>2.6030000000000002</v>
      </c>
      <c r="DV1105">
        <v>103.33969999999999</v>
      </c>
      <c r="DW1105">
        <v>5.3396999999999997</v>
      </c>
      <c r="DX1105">
        <v>99.938000000000002</v>
      </c>
      <c r="DY1105">
        <v>2.5790000000000002</v>
      </c>
      <c r="DZ1105">
        <v>97.846699999999998</v>
      </c>
      <c r="EA1105">
        <v>-0.15329999999999999</v>
      </c>
      <c r="EB1105">
        <v>100.09399999999999</v>
      </c>
      <c r="EC1105">
        <v>2.5609999999999999</v>
      </c>
      <c r="ED1105">
        <v>92.768699999999995</v>
      </c>
      <c r="EE1105">
        <v>-5.2313000000000001</v>
      </c>
      <c r="EF1105">
        <v>100.09399999999999</v>
      </c>
      <c r="EG1105">
        <v>2.5609999999999999</v>
      </c>
      <c r="EH1105">
        <v>93.989199999999997</v>
      </c>
      <c r="EI1105">
        <v>-4.0107999999999997</v>
      </c>
      <c r="EJ1105">
        <v>100.34699999999999</v>
      </c>
      <c r="EK1105">
        <v>2.532</v>
      </c>
      <c r="EL1105">
        <v>91.092500000000001</v>
      </c>
      <c r="EM1105">
        <v>-6.9074999999999998</v>
      </c>
      <c r="EN1105">
        <v>100.21299999999999</v>
      </c>
      <c r="EO1105">
        <v>2.548</v>
      </c>
      <c r="EP1105">
        <v>95.632499999999993</v>
      </c>
      <c r="EQ1105">
        <v>-2.3675000000000002</v>
      </c>
      <c r="ER1105">
        <v>100.26600000000001</v>
      </c>
      <c r="ES1105">
        <v>2.5419999999999998</v>
      </c>
      <c r="ET1105">
        <v>97.621899999999997</v>
      </c>
      <c r="EU1105">
        <v>-0.37809999999999999</v>
      </c>
      <c r="EV1105">
        <v>100.58799999999999</v>
      </c>
      <c r="EW1105">
        <v>2.5049999999999999</v>
      </c>
      <c r="EX1105">
        <v>93.409800000000004</v>
      </c>
      <c r="EY1105">
        <v>-4.5902000000000003</v>
      </c>
      <c r="EZ1105">
        <v>100.833</v>
      </c>
      <c r="FA1105">
        <v>2.4769999999999999</v>
      </c>
      <c r="FB1105">
        <v>95.781400000000005</v>
      </c>
      <c r="FC1105">
        <v>-2.2185999999999999</v>
      </c>
      <c r="FD1105">
        <v>101.01</v>
      </c>
      <c r="FE1105">
        <v>2.4569999999999999</v>
      </c>
      <c r="FF1105">
        <v>98.238500000000002</v>
      </c>
      <c r="FG1105">
        <v>0.23849999999999999</v>
      </c>
      <c r="FH1105">
        <v>16.05</v>
      </c>
      <c r="FI1105">
        <v>-1.41</v>
      </c>
      <c r="FJ1105">
        <v>69.8</v>
      </c>
      <c r="FK1105">
        <v>0.19</v>
      </c>
      <c r="FL1105">
        <v>47.061</v>
      </c>
      <c r="FM1105">
        <v>0.89</v>
      </c>
      <c r="FN1105">
        <v>1.409</v>
      </c>
      <c r="FO1105">
        <v>-3.6598999999999999</v>
      </c>
      <c r="FP1105">
        <v>1.3966000000000001</v>
      </c>
      <c r="FQ1105">
        <v>-3.9466999999999999</v>
      </c>
      <c r="FR1105">
        <v>1.419</v>
      </c>
      <c r="FS1105">
        <v>-4.0671999999999997</v>
      </c>
      <c r="FT1105">
        <v>1.5991</v>
      </c>
      <c r="FU1105">
        <v>-3.4472</v>
      </c>
      <c r="FV1105">
        <v>2.0769000000000002</v>
      </c>
      <c r="FW1105">
        <v>-1.653</v>
      </c>
      <c r="FX1105" t="s">
        <v>911</v>
      </c>
      <c r="FY1105" t="s">
        <v>252</v>
      </c>
    </row>
    <row r="1106" spans="1:181" x14ac:dyDescent="0.35">
      <c r="A1106">
        <v>1109</v>
      </c>
      <c r="B1106" t="s">
        <v>5790</v>
      </c>
      <c r="C1106" t="s">
        <v>5763</v>
      </c>
      <c r="D1106" t="s">
        <v>901</v>
      </c>
      <c r="E1106" t="s">
        <v>902</v>
      </c>
      <c r="F1106" t="s">
        <v>192</v>
      </c>
      <c r="G1106" t="s">
        <v>193</v>
      </c>
      <c r="H1106" t="s">
        <v>285</v>
      </c>
      <c r="I1106" t="s">
        <v>193</v>
      </c>
      <c r="J1106" t="s">
        <v>286</v>
      </c>
      <c r="K1106" t="s">
        <v>193</v>
      </c>
      <c r="L1106" t="s">
        <v>1312</v>
      </c>
      <c r="M1106" t="s">
        <v>193</v>
      </c>
      <c r="N1106" t="s">
        <v>196</v>
      </c>
      <c r="O1106" t="s">
        <v>197</v>
      </c>
      <c r="P1106" t="s">
        <v>198</v>
      </c>
      <c r="Q1106">
        <v>6000</v>
      </c>
      <c r="R1106" t="s">
        <v>198</v>
      </c>
      <c r="S1106">
        <v>3000</v>
      </c>
      <c r="T1106">
        <v>6</v>
      </c>
      <c r="U1106">
        <v>2</v>
      </c>
      <c r="V1106" t="s">
        <v>199</v>
      </c>
      <c r="W1106" t="s">
        <v>289</v>
      </c>
      <c r="X1106" t="s">
        <v>193</v>
      </c>
      <c r="Y1106" t="s">
        <v>193</v>
      </c>
      <c r="Z1106" t="s">
        <v>5792</v>
      </c>
      <c r="AA1106" t="s">
        <v>1264</v>
      </c>
      <c r="AB1106">
        <v>75</v>
      </c>
      <c r="AD1106" t="s">
        <v>193</v>
      </c>
      <c r="AE1106" t="s">
        <v>193</v>
      </c>
      <c r="AF1106" t="s">
        <v>193</v>
      </c>
      <c r="AG1106">
        <v>92.5</v>
      </c>
      <c r="AH1106">
        <v>77</v>
      </c>
      <c r="AI1106">
        <v>2</v>
      </c>
      <c r="AJ1106" t="s">
        <v>193</v>
      </c>
      <c r="AK1106" t="s">
        <v>193</v>
      </c>
      <c r="AM1106">
        <v>-2</v>
      </c>
      <c r="AN1106">
        <v>17.5</v>
      </c>
      <c r="AO1106">
        <v>24000</v>
      </c>
      <c r="AP1106">
        <v>1.83</v>
      </c>
      <c r="AQ1106">
        <v>2.1640000000000001</v>
      </c>
      <c r="AR1106">
        <v>100</v>
      </c>
      <c r="AS1106" t="s">
        <v>202</v>
      </c>
      <c r="AT1106" t="s">
        <v>290</v>
      </c>
      <c r="AU1106" t="s">
        <v>204</v>
      </c>
      <c r="AV1106" t="s">
        <v>265</v>
      </c>
      <c r="AW1106">
        <v>1</v>
      </c>
      <c r="AX1106">
        <v>1</v>
      </c>
      <c r="AY1106" t="s">
        <v>193</v>
      </c>
      <c r="AZ1106" t="s">
        <v>193</v>
      </c>
      <c r="BA1106" t="s">
        <v>206</v>
      </c>
      <c r="BB1106" t="s">
        <v>206</v>
      </c>
      <c r="BC1106" t="s">
        <v>206</v>
      </c>
      <c r="BD1106" t="s">
        <v>202</v>
      </c>
      <c r="BE1106" t="s">
        <v>206</v>
      </c>
      <c r="BF1106" t="s">
        <v>206</v>
      </c>
      <c r="BG1106" t="s">
        <v>207</v>
      </c>
      <c r="BH1106" t="s">
        <v>193</v>
      </c>
      <c r="BI1106">
        <v>1000</v>
      </c>
      <c r="BK1106" t="s">
        <v>202</v>
      </c>
      <c r="BL1106" t="s">
        <v>240</v>
      </c>
      <c r="BM1106" t="s">
        <v>193</v>
      </c>
      <c r="BN1106" t="s">
        <v>193</v>
      </c>
      <c r="BO1106" t="s">
        <v>193</v>
      </c>
      <c r="BP1106" t="s">
        <v>193</v>
      </c>
      <c r="BQ1106" t="s">
        <v>193</v>
      </c>
      <c r="BR1106" t="s">
        <v>193</v>
      </c>
      <c r="BS1106" t="s">
        <v>193</v>
      </c>
      <c r="BT1106" t="s">
        <v>193</v>
      </c>
      <c r="BU1106" t="s">
        <v>193</v>
      </c>
      <c r="BV1106" t="s">
        <v>240</v>
      </c>
      <c r="BW1106" t="s">
        <v>209</v>
      </c>
      <c r="BX1106" t="s">
        <v>197</v>
      </c>
      <c r="BY1106" t="s">
        <v>193</v>
      </c>
      <c r="BZ1106" t="s">
        <v>292</v>
      </c>
      <c r="CA1106" t="s">
        <v>307</v>
      </c>
      <c r="CB1106" t="s">
        <v>1315</v>
      </c>
      <c r="CC1106" t="s">
        <v>1316</v>
      </c>
      <c r="CD1106" t="s">
        <v>5775</v>
      </c>
      <c r="CE1106">
        <v>1</v>
      </c>
      <c r="CF1106">
        <v>0</v>
      </c>
      <c r="CG1106" t="s">
        <v>214</v>
      </c>
      <c r="CH1106" t="s">
        <v>215</v>
      </c>
      <c r="CI1106" t="s">
        <v>215</v>
      </c>
      <c r="CJ1106" t="s">
        <v>197</v>
      </c>
      <c r="CK1106">
        <v>3000</v>
      </c>
      <c r="CL1106" t="s">
        <v>216</v>
      </c>
      <c r="CM1106">
        <v>1</v>
      </c>
      <c r="CN1106" t="s">
        <v>199</v>
      </c>
      <c r="CO1106" t="s">
        <v>193</v>
      </c>
      <c r="CP1106" t="s">
        <v>193</v>
      </c>
      <c r="CQ1106" t="s">
        <v>193</v>
      </c>
      <c r="CR1106" t="s">
        <v>193</v>
      </c>
      <c r="CS1106" t="s">
        <v>193</v>
      </c>
      <c r="CT1106" t="s">
        <v>193</v>
      </c>
      <c r="CU1106" t="s">
        <v>193</v>
      </c>
      <c r="CV1106" t="s">
        <v>193</v>
      </c>
      <c r="CW1106" t="s">
        <v>901</v>
      </c>
      <c r="CX1106" t="s">
        <v>217</v>
      </c>
      <c r="CY1106" t="s">
        <v>299</v>
      </c>
      <c r="CZ1106" t="s">
        <v>193</v>
      </c>
      <c r="DA1106" t="s">
        <v>206</v>
      </c>
      <c r="DB1106" t="s">
        <v>193</v>
      </c>
      <c r="DC1106" t="s">
        <v>193</v>
      </c>
      <c r="DD1106" t="s">
        <v>193</v>
      </c>
      <c r="DE1106" t="s">
        <v>193</v>
      </c>
      <c r="DF1106" t="s">
        <v>193</v>
      </c>
      <c r="DG1106" t="s">
        <v>193</v>
      </c>
      <c r="DH1106" t="s">
        <v>193</v>
      </c>
      <c r="DI1106" t="s">
        <v>193</v>
      </c>
      <c r="DJ1106" t="s">
        <v>193</v>
      </c>
      <c r="DK1106" t="s">
        <v>193</v>
      </c>
      <c r="DL1106" t="s">
        <v>222</v>
      </c>
      <c r="DM1106" t="s">
        <v>222</v>
      </c>
      <c r="DN1106" t="s">
        <v>223</v>
      </c>
      <c r="DO1106" t="s">
        <v>1267</v>
      </c>
      <c r="DP1106">
        <v>100.08499999999999</v>
      </c>
      <c r="DQ1106">
        <v>2.1459999999999999</v>
      </c>
      <c r="DR1106">
        <v>74.163499999999999</v>
      </c>
      <c r="DS1106">
        <v>-0.83650000000000002</v>
      </c>
      <c r="DT1106">
        <v>99.853999999999999</v>
      </c>
      <c r="DU1106">
        <v>2.1949999999999998</v>
      </c>
      <c r="DV1106">
        <v>80.6965</v>
      </c>
      <c r="DW1106">
        <v>5.6965000000000003</v>
      </c>
      <c r="DX1106">
        <v>99.906999999999996</v>
      </c>
      <c r="DY1106">
        <v>2.1840000000000002</v>
      </c>
      <c r="DZ1106">
        <v>76.323999999999998</v>
      </c>
      <c r="EA1106">
        <v>1.3240000000000001</v>
      </c>
      <c r="EB1106">
        <v>100.09399999999999</v>
      </c>
      <c r="EC1106">
        <v>2.1440000000000001</v>
      </c>
      <c r="ED1106">
        <v>69.370599999999996</v>
      </c>
      <c r="EE1106">
        <v>-5.6294000000000004</v>
      </c>
      <c r="EF1106">
        <v>100.09399999999999</v>
      </c>
      <c r="EG1106">
        <v>2.1440000000000001</v>
      </c>
      <c r="EH1106">
        <v>70.016499999999994</v>
      </c>
      <c r="EI1106">
        <v>-4.9835000000000003</v>
      </c>
      <c r="EJ1106">
        <v>100.131</v>
      </c>
      <c r="EK1106">
        <v>2.1360000000000001</v>
      </c>
      <c r="EL1106">
        <v>69.213099999999997</v>
      </c>
      <c r="EM1106">
        <v>-5.7869000000000002</v>
      </c>
      <c r="EN1106">
        <v>100.074</v>
      </c>
      <c r="EO1106">
        <v>2.1480000000000001</v>
      </c>
      <c r="EP1106">
        <v>73.203500000000005</v>
      </c>
      <c r="EQ1106">
        <v>-1.7965</v>
      </c>
      <c r="ER1106">
        <v>100.145</v>
      </c>
      <c r="ES1106">
        <v>2.133</v>
      </c>
      <c r="ET1106">
        <v>73.508200000000002</v>
      </c>
      <c r="EU1106">
        <v>-1.4918</v>
      </c>
      <c r="EV1106">
        <v>100.31399999999999</v>
      </c>
      <c r="EW1106">
        <v>2.097</v>
      </c>
      <c r="EX1106">
        <v>68.921300000000002</v>
      </c>
      <c r="EY1106">
        <v>-6.0787000000000004</v>
      </c>
      <c r="EZ1106">
        <v>100.464</v>
      </c>
      <c r="FA1106">
        <v>2.0649999999999999</v>
      </c>
      <c r="FB1106">
        <v>70.155699999999996</v>
      </c>
      <c r="FC1106">
        <v>-4.8442999999999996</v>
      </c>
      <c r="FD1106">
        <v>100.614</v>
      </c>
      <c r="FE1106">
        <v>2.0329999999999999</v>
      </c>
      <c r="FF1106">
        <v>71.059100000000001</v>
      </c>
      <c r="FG1106">
        <v>-3.9409000000000001</v>
      </c>
      <c r="FH1106">
        <v>16.05</v>
      </c>
      <c r="FI1106">
        <v>-1.41</v>
      </c>
      <c r="FJ1106">
        <v>69.8</v>
      </c>
      <c r="FK1106">
        <v>0.19</v>
      </c>
      <c r="FL1106">
        <v>47.061</v>
      </c>
      <c r="FM1106">
        <v>0.89</v>
      </c>
      <c r="FN1106">
        <v>1.409</v>
      </c>
      <c r="FO1106">
        <v>-3.6598999999999999</v>
      </c>
      <c r="FP1106">
        <v>1.3966000000000001</v>
      </c>
      <c r="FQ1106">
        <v>-3.9466999999999999</v>
      </c>
      <c r="FR1106">
        <v>1.419</v>
      </c>
      <c r="FS1106">
        <v>-4.0671999999999997</v>
      </c>
      <c r="FT1106">
        <v>1.5991</v>
      </c>
      <c r="FU1106">
        <v>-3.4472</v>
      </c>
      <c r="FV1106">
        <v>2.0769000000000002</v>
      </c>
      <c r="FW1106">
        <v>-1.653</v>
      </c>
      <c r="FX1106" t="s">
        <v>911</v>
      </c>
      <c r="FY1106" t="s">
        <v>252</v>
      </c>
    </row>
    <row r="1107" spans="1:181" x14ac:dyDescent="0.35">
      <c r="A1107">
        <v>1110</v>
      </c>
      <c r="B1107" t="s">
        <v>5790</v>
      </c>
      <c r="C1107" t="s">
        <v>5763</v>
      </c>
      <c r="D1107" t="s">
        <v>1317</v>
      </c>
      <c r="E1107" t="s">
        <v>1318</v>
      </c>
      <c r="F1107" t="s">
        <v>232</v>
      </c>
      <c r="G1107" t="s">
        <v>304</v>
      </c>
      <c r="H1107" t="s">
        <v>233</v>
      </c>
      <c r="I1107" t="s">
        <v>304</v>
      </c>
      <c r="J1107" t="s">
        <v>233</v>
      </c>
      <c r="K1107" t="s">
        <v>304</v>
      </c>
      <c r="L1107" t="s">
        <v>234</v>
      </c>
      <c r="M1107">
        <v>6</v>
      </c>
      <c r="N1107" t="s">
        <v>196</v>
      </c>
      <c r="O1107" t="s">
        <v>197</v>
      </c>
      <c r="P1107" t="s">
        <v>198</v>
      </c>
      <c r="Q1107">
        <v>500</v>
      </c>
      <c r="R1107" t="s">
        <v>198</v>
      </c>
      <c r="S1107">
        <v>500</v>
      </c>
      <c r="T1107">
        <v>12</v>
      </c>
      <c r="U1107">
        <v>1</v>
      </c>
      <c r="V1107" t="s">
        <v>199</v>
      </c>
      <c r="W1107" t="s">
        <v>200</v>
      </c>
      <c r="X1107">
        <v>2.65</v>
      </c>
      <c r="Y1107" t="s">
        <v>193</v>
      </c>
      <c r="Z1107" t="s">
        <v>5245</v>
      </c>
      <c r="AA1107" t="s">
        <v>235</v>
      </c>
      <c r="AB1107">
        <v>108</v>
      </c>
      <c r="AD1107">
        <v>-1</v>
      </c>
      <c r="AE1107" t="s">
        <v>193</v>
      </c>
      <c r="AF1107" t="s">
        <v>193</v>
      </c>
      <c r="AG1107">
        <v>135</v>
      </c>
      <c r="AH1107">
        <v>110</v>
      </c>
      <c r="AI1107">
        <v>2</v>
      </c>
      <c r="AJ1107" t="s">
        <v>193</v>
      </c>
      <c r="AK1107" t="s">
        <v>193</v>
      </c>
      <c r="AM1107">
        <v>0</v>
      </c>
      <c r="AN1107">
        <v>27</v>
      </c>
      <c r="AO1107" t="s">
        <v>193</v>
      </c>
      <c r="AP1107">
        <v>4.9000000000000004</v>
      </c>
      <c r="AQ1107">
        <v>2.6859999999999999</v>
      </c>
      <c r="AR1107">
        <v>99.628</v>
      </c>
      <c r="AS1107" t="s">
        <v>202</v>
      </c>
      <c r="AT1107" t="s">
        <v>290</v>
      </c>
      <c r="AU1107" t="s">
        <v>204</v>
      </c>
      <c r="AV1107" t="s">
        <v>265</v>
      </c>
      <c r="AW1107">
        <v>6</v>
      </c>
      <c r="AX1107">
        <v>4</v>
      </c>
      <c r="AY1107">
        <v>2</v>
      </c>
      <c r="AZ1107" t="s">
        <v>193</v>
      </c>
      <c r="BA1107" t="s">
        <v>206</v>
      </c>
      <c r="BB1107" t="s">
        <v>206</v>
      </c>
      <c r="BC1107" t="s">
        <v>202</v>
      </c>
      <c r="BD1107" t="s">
        <v>206</v>
      </c>
      <c r="BE1107" t="s">
        <v>206</v>
      </c>
      <c r="BF1107" t="s">
        <v>206</v>
      </c>
      <c r="BG1107" t="s">
        <v>552</v>
      </c>
      <c r="BH1107" t="s">
        <v>1319</v>
      </c>
      <c r="BI1107">
        <v>2000</v>
      </c>
      <c r="BK1107" t="s">
        <v>206</v>
      </c>
      <c r="BL1107" t="s">
        <v>240</v>
      </c>
      <c r="BM1107" t="s">
        <v>220</v>
      </c>
      <c r="BN1107" t="s">
        <v>32</v>
      </c>
      <c r="BO1107" t="s">
        <v>341</v>
      </c>
      <c r="BP1107" t="s">
        <v>478</v>
      </c>
      <c r="BQ1107" t="s">
        <v>350</v>
      </c>
      <c r="BR1107" t="s">
        <v>193</v>
      </c>
      <c r="BS1107" t="s">
        <v>193</v>
      </c>
      <c r="BT1107" t="s">
        <v>193</v>
      </c>
      <c r="BU1107" t="s">
        <v>193</v>
      </c>
      <c r="BV1107" t="s">
        <v>240</v>
      </c>
      <c r="BW1107" t="s">
        <v>209</v>
      </c>
      <c r="BX1107" t="s">
        <v>197</v>
      </c>
      <c r="BY1107" t="s">
        <v>193</v>
      </c>
      <c r="BZ1107" t="s">
        <v>292</v>
      </c>
      <c r="CA1107" t="s">
        <v>293</v>
      </c>
      <c r="CB1107" t="s">
        <v>1320</v>
      </c>
      <c r="CC1107" t="s">
        <v>1321</v>
      </c>
      <c r="CD1107" t="s">
        <v>5775</v>
      </c>
      <c r="CE1107">
        <v>1</v>
      </c>
      <c r="CF1107">
        <v>1</v>
      </c>
      <c r="CG1107" t="s">
        <v>214</v>
      </c>
      <c r="CH1107" t="s">
        <v>215</v>
      </c>
      <c r="CI1107" t="s">
        <v>215</v>
      </c>
      <c r="CJ1107" t="s">
        <v>197</v>
      </c>
      <c r="CK1107">
        <v>500</v>
      </c>
      <c r="CL1107" t="s">
        <v>216</v>
      </c>
      <c r="CM1107">
        <v>1</v>
      </c>
      <c r="CN1107" t="s">
        <v>199</v>
      </c>
      <c r="CO1107" t="s">
        <v>193</v>
      </c>
      <c r="CP1107">
        <v>3</v>
      </c>
      <c r="CQ1107">
        <v>100</v>
      </c>
      <c r="CR1107" t="s">
        <v>193</v>
      </c>
      <c r="CS1107" t="s">
        <v>193</v>
      </c>
      <c r="CT1107" t="s">
        <v>193</v>
      </c>
      <c r="CU1107" t="s">
        <v>193</v>
      </c>
      <c r="CV1107" t="s">
        <v>193</v>
      </c>
      <c r="CW1107" t="s">
        <v>1317</v>
      </c>
      <c r="CX1107" t="s">
        <v>217</v>
      </c>
      <c r="CY1107">
        <v>0.67500000000000004</v>
      </c>
      <c r="CZ1107">
        <v>3.375</v>
      </c>
      <c r="DA1107" t="s">
        <v>206</v>
      </c>
      <c r="DB1107" t="s">
        <v>193</v>
      </c>
      <c r="DC1107" t="s">
        <v>193</v>
      </c>
      <c r="DD1107" t="s">
        <v>193</v>
      </c>
      <c r="DE1107" t="s">
        <v>193</v>
      </c>
      <c r="DF1107" t="s">
        <v>193</v>
      </c>
      <c r="DG1107" t="s">
        <v>218</v>
      </c>
      <c r="DH1107" t="s">
        <v>26</v>
      </c>
      <c r="DI1107" t="s">
        <v>33</v>
      </c>
      <c r="DJ1107" t="s">
        <v>404</v>
      </c>
      <c r="DK1107" t="s">
        <v>791</v>
      </c>
      <c r="DL1107" t="s">
        <v>222</v>
      </c>
      <c r="DM1107" t="s">
        <v>222</v>
      </c>
      <c r="DN1107" t="s">
        <v>223</v>
      </c>
      <c r="DO1107" t="s">
        <v>250</v>
      </c>
      <c r="DP1107">
        <v>100.143</v>
      </c>
      <c r="DQ1107">
        <v>2.6360000000000001</v>
      </c>
      <c r="DR1107">
        <v>105.2599</v>
      </c>
      <c r="DS1107">
        <v>-2.7401</v>
      </c>
      <c r="DT1107">
        <v>99.905000000000001</v>
      </c>
      <c r="DU1107">
        <v>2.6589999999999998</v>
      </c>
      <c r="DV1107">
        <v>108.9397</v>
      </c>
      <c r="DW1107">
        <v>0.93969999999999998</v>
      </c>
      <c r="DX1107">
        <v>99.629000000000005</v>
      </c>
      <c r="DY1107">
        <v>2.6859999999999999</v>
      </c>
      <c r="DZ1107">
        <v>108.5467</v>
      </c>
      <c r="EA1107">
        <v>0.54669999999999996</v>
      </c>
      <c r="EB1107">
        <v>99.629000000000005</v>
      </c>
      <c r="EC1107">
        <v>2.6859999999999999</v>
      </c>
      <c r="ED1107">
        <v>105.2687</v>
      </c>
      <c r="EE1107">
        <v>-2.7313000000000001</v>
      </c>
      <c r="EF1107">
        <v>99.629000000000005</v>
      </c>
      <c r="EG1107">
        <v>2.6859999999999999</v>
      </c>
      <c r="EH1107">
        <v>106.4892</v>
      </c>
      <c r="EI1107">
        <v>-1.5107999999999999</v>
      </c>
      <c r="EJ1107">
        <v>99.629000000000005</v>
      </c>
      <c r="EK1107">
        <v>2.6859999999999999</v>
      </c>
      <c r="EL1107">
        <v>106.49250000000001</v>
      </c>
      <c r="EM1107">
        <v>-1.5075000000000001</v>
      </c>
      <c r="EN1107">
        <v>99.629000000000005</v>
      </c>
      <c r="EO1107">
        <v>2.6859999999999999</v>
      </c>
      <c r="EP1107">
        <v>109.4325</v>
      </c>
      <c r="EQ1107">
        <v>1.4325000000000001</v>
      </c>
      <c r="ER1107">
        <v>100.363</v>
      </c>
      <c r="ES1107">
        <v>2.6139999999999999</v>
      </c>
      <c r="ET1107">
        <v>104.8219</v>
      </c>
      <c r="EU1107">
        <v>-3.1781000000000001</v>
      </c>
      <c r="EV1107">
        <v>100.363</v>
      </c>
      <c r="EW1107">
        <v>2.6139999999999999</v>
      </c>
      <c r="EX1107">
        <v>104.3098</v>
      </c>
      <c r="EY1107">
        <v>-3.6901999999999999</v>
      </c>
      <c r="EZ1107">
        <v>101.627</v>
      </c>
      <c r="FA1107">
        <v>2.4900000000000002</v>
      </c>
      <c r="FB1107">
        <v>97.081400000000002</v>
      </c>
      <c r="FC1107">
        <v>-10.9186</v>
      </c>
      <c r="FD1107">
        <v>101.627</v>
      </c>
      <c r="FE1107">
        <v>2.4900000000000002</v>
      </c>
      <c r="FF1107">
        <v>101.5385</v>
      </c>
      <c r="FG1107">
        <v>-6.4615</v>
      </c>
      <c r="FH1107">
        <v>16.05</v>
      </c>
      <c r="FI1107">
        <v>-1.41</v>
      </c>
      <c r="FJ1107">
        <v>69.8</v>
      </c>
      <c r="FK1107">
        <v>0.19</v>
      </c>
      <c r="FL1107">
        <v>47.061</v>
      </c>
      <c r="FM1107">
        <v>0.89</v>
      </c>
      <c r="FN1107">
        <v>1.409</v>
      </c>
      <c r="FO1107">
        <v>-3.6598999999999999</v>
      </c>
      <c r="FP1107">
        <v>1.3966000000000001</v>
      </c>
      <c r="FQ1107">
        <v>-3.9466999999999999</v>
      </c>
      <c r="FR1107">
        <v>1.419</v>
      </c>
      <c r="FS1107">
        <v>-4.0671999999999997</v>
      </c>
      <c r="FT1107">
        <v>1.5991</v>
      </c>
      <c r="FU1107">
        <v>-3.4472</v>
      </c>
      <c r="FV1107">
        <v>2.0769000000000002</v>
      </c>
      <c r="FW1107">
        <v>-1.653</v>
      </c>
      <c r="FX1107" t="s">
        <v>1322</v>
      </c>
      <c r="FY1107" t="s">
        <v>252</v>
      </c>
    </row>
    <row r="1108" spans="1:181" x14ac:dyDescent="0.35">
      <c r="A1108">
        <v>1111</v>
      </c>
      <c r="B1108" t="s">
        <v>5790</v>
      </c>
      <c r="C1108" t="s">
        <v>5761</v>
      </c>
      <c r="D1108" t="s">
        <v>424</v>
      </c>
      <c r="E1108" t="s">
        <v>425</v>
      </c>
      <c r="F1108" t="s">
        <v>1323</v>
      </c>
      <c r="G1108" t="s">
        <v>304</v>
      </c>
      <c r="H1108" t="s">
        <v>1324</v>
      </c>
      <c r="I1108" t="s">
        <v>304</v>
      </c>
      <c r="J1108" t="s">
        <v>1324</v>
      </c>
      <c r="K1108" t="s">
        <v>304</v>
      </c>
      <c r="L1108" t="s">
        <v>1325</v>
      </c>
      <c r="M1108" t="s">
        <v>193</v>
      </c>
      <c r="N1108" t="s">
        <v>510</v>
      </c>
      <c r="O1108" t="s">
        <v>197</v>
      </c>
      <c r="P1108" t="s">
        <v>1326</v>
      </c>
      <c r="Q1108">
        <v>1961</v>
      </c>
      <c r="R1108">
        <v>1961</v>
      </c>
      <c r="S1108">
        <v>1250</v>
      </c>
      <c r="T1108">
        <v>3</v>
      </c>
      <c r="U1108">
        <v>2</v>
      </c>
      <c r="V1108" t="s">
        <v>199</v>
      </c>
      <c r="W1108" t="s">
        <v>200</v>
      </c>
      <c r="X1108">
        <v>1.625</v>
      </c>
      <c r="Y1108" t="s">
        <v>193</v>
      </c>
      <c r="Z1108" t="s">
        <v>5793</v>
      </c>
      <c r="AA1108" t="s">
        <v>1327</v>
      </c>
      <c r="AB1108">
        <v>28</v>
      </c>
      <c r="AD1108" t="s">
        <v>193</v>
      </c>
      <c r="AE1108" t="s">
        <v>193</v>
      </c>
      <c r="AF1108" t="s">
        <v>193</v>
      </c>
      <c r="AG1108">
        <v>30</v>
      </c>
      <c r="AH1108">
        <v>0</v>
      </c>
      <c r="AI1108">
        <v>0</v>
      </c>
      <c r="AJ1108" t="s">
        <v>193</v>
      </c>
      <c r="AK1108" t="s">
        <v>193</v>
      </c>
      <c r="AM1108" t="s">
        <v>299</v>
      </c>
      <c r="AN1108">
        <v>2</v>
      </c>
      <c r="AO1108">
        <v>3150</v>
      </c>
      <c r="AP1108">
        <v>1.1000000000000001</v>
      </c>
      <c r="AQ1108">
        <v>1.72</v>
      </c>
      <c r="AR1108">
        <v>99.722999999999999</v>
      </c>
      <c r="AS1108" t="s">
        <v>193</v>
      </c>
      <c r="AT1108" t="s">
        <v>290</v>
      </c>
      <c r="AU1108" t="s">
        <v>204</v>
      </c>
      <c r="AV1108" t="s">
        <v>265</v>
      </c>
      <c r="AW1108">
        <v>5</v>
      </c>
      <c r="AX1108">
        <v>5</v>
      </c>
      <c r="AY1108" t="s">
        <v>193</v>
      </c>
      <c r="AZ1108" t="s">
        <v>1328</v>
      </c>
      <c r="BA1108" t="s">
        <v>206</v>
      </c>
      <c r="BB1108" t="s">
        <v>206</v>
      </c>
      <c r="BC1108" t="s">
        <v>206</v>
      </c>
      <c r="BD1108" t="s">
        <v>206</v>
      </c>
      <c r="BE1108" t="s">
        <v>206</v>
      </c>
      <c r="BF1108" t="s">
        <v>206</v>
      </c>
      <c r="BG1108" t="s">
        <v>207</v>
      </c>
      <c r="BH1108" t="s">
        <v>193</v>
      </c>
      <c r="BI1108">
        <v>200000</v>
      </c>
      <c r="BK1108" t="s">
        <v>206</v>
      </c>
      <c r="BL1108" t="s">
        <v>249</v>
      </c>
      <c r="BM1108" t="s">
        <v>29</v>
      </c>
      <c r="BN1108" t="s">
        <v>32</v>
      </c>
      <c r="BO1108" t="s">
        <v>323</v>
      </c>
      <c r="BP1108" t="s">
        <v>645</v>
      </c>
      <c r="BQ1108" t="s">
        <v>193</v>
      </c>
      <c r="BR1108" t="s">
        <v>193</v>
      </c>
      <c r="BS1108" t="s">
        <v>193</v>
      </c>
      <c r="BT1108" t="s">
        <v>193</v>
      </c>
      <c r="BU1108" t="s">
        <v>193</v>
      </c>
      <c r="BV1108" t="s">
        <v>193</v>
      </c>
      <c r="BW1108" t="s">
        <v>209</v>
      </c>
      <c r="BX1108" t="s">
        <v>197</v>
      </c>
      <c r="BY1108" t="s">
        <v>193</v>
      </c>
      <c r="BZ1108" t="s">
        <v>292</v>
      </c>
      <c r="CA1108" t="s">
        <v>293</v>
      </c>
      <c r="CB1108" t="s">
        <v>1329</v>
      </c>
      <c r="CC1108" t="s">
        <v>1330</v>
      </c>
      <c r="CD1108" t="s">
        <v>5775</v>
      </c>
      <c r="CE1108">
        <v>1</v>
      </c>
      <c r="CF1108">
        <v>1</v>
      </c>
      <c r="CG1108" t="s">
        <v>429</v>
      </c>
      <c r="CH1108" t="s">
        <v>297</v>
      </c>
      <c r="CI1108" t="s">
        <v>298</v>
      </c>
      <c r="CJ1108" t="s">
        <v>197</v>
      </c>
      <c r="CK1108">
        <v>1250</v>
      </c>
      <c r="CL1108" t="s">
        <v>216</v>
      </c>
      <c r="CM1108">
        <v>1</v>
      </c>
      <c r="CN1108" t="s">
        <v>199</v>
      </c>
      <c r="CO1108" t="s">
        <v>193</v>
      </c>
      <c r="CP1108" t="s">
        <v>193</v>
      </c>
      <c r="CQ1108" t="s">
        <v>193</v>
      </c>
      <c r="CR1108" t="s">
        <v>193</v>
      </c>
      <c r="CS1108" t="s">
        <v>193</v>
      </c>
      <c r="CT1108" t="s">
        <v>193</v>
      </c>
      <c r="CU1108" t="s">
        <v>193</v>
      </c>
      <c r="CV1108" t="s">
        <v>193</v>
      </c>
      <c r="CW1108" t="s">
        <v>424</v>
      </c>
      <c r="CX1108" t="s">
        <v>310</v>
      </c>
      <c r="CY1108">
        <v>0.2</v>
      </c>
      <c r="CZ1108">
        <v>2.5</v>
      </c>
      <c r="DA1108" t="s">
        <v>206</v>
      </c>
      <c r="DB1108" t="s">
        <v>193</v>
      </c>
      <c r="DC1108" t="s">
        <v>193</v>
      </c>
      <c r="DD1108" t="s">
        <v>193</v>
      </c>
      <c r="DE1108" t="s">
        <v>193</v>
      </c>
      <c r="DF1108" t="s">
        <v>193</v>
      </c>
      <c r="DG1108" t="s">
        <v>193</v>
      </c>
      <c r="DH1108" t="s">
        <v>193</v>
      </c>
      <c r="DI1108" t="s">
        <v>193</v>
      </c>
      <c r="DJ1108" t="s">
        <v>193</v>
      </c>
      <c r="DK1108" t="s">
        <v>193</v>
      </c>
      <c r="DL1108" t="s">
        <v>222</v>
      </c>
      <c r="DM1108" t="s">
        <v>222</v>
      </c>
      <c r="DN1108" t="s">
        <v>223</v>
      </c>
      <c r="DO1108" t="s">
        <v>779</v>
      </c>
      <c r="DP1108" t="s">
        <v>252</v>
      </c>
      <c r="DQ1108" t="s">
        <v>252</v>
      </c>
      <c r="DR1108" t="s">
        <v>278</v>
      </c>
      <c r="DS1108" t="e">
        <v>#VALUE!</v>
      </c>
      <c r="DT1108">
        <v>99.757999999999996</v>
      </c>
      <c r="DU1108">
        <v>1.7090000000000001</v>
      </c>
      <c r="DV1108">
        <v>31.049900000000001</v>
      </c>
      <c r="DW1108">
        <v>3.0499000000000001</v>
      </c>
      <c r="DX1108">
        <v>99.804000000000002</v>
      </c>
      <c r="DY1108">
        <v>1.6919999999999999</v>
      </c>
      <c r="DZ1108">
        <v>26.895600000000002</v>
      </c>
      <c r="EA1108">
        <v>-1.1044</v>
      </c>
      <c r="EB1108">
        <v>99.804000000000002</v>
      </c>
      <c r="EC1108">
        <v>1.6919999999999999</v>
      </c>
      <c r="ED1108">
        <v>27.1922</v>
      </c>
      <c r="EE1108">
        <v>-0.80779999999999996</v>
      </c>
      <c r="EF1108">
        <v>99.858000000000004</v>
      </c>
      <c r="EG1108">
        <v>1.6739999999999999</v>
      </c>
      <c r="EH1108">
        <v>27.598500000000001</v>
      </c>
      <c r="EI1108">
        <v>-0.40150000000000002</v>
      </c>
      <c r="EJ1108">
        <v>99.813000000000002</v>
      </c>
      <c r="EK1108">
        <v>1.69</v>
      </c>
      <c r="EL1108">
        <v>29.208200000000001</v>
      </c>
      <c r="EM1108">
        <v>1.2081999999999999</v>
      </c>
      <c r="EN1108">
        <v>99.941000000000003</v>
      </c>
      <c r="EO1108">
        <v>1.645</v>
      </c>
      <c r="EP1108">
        <v>26.366299999999999</v>
      </c>
      <c r="EQ1108">
        <v>-1.6336999999999999</v>
      </c>
      <c r="ER1108">
        <v>100.083</v>
      </c>
      <c r="ES1108">
        <v>1.5960000000000001</v>
      </c>
      <c r="ET1108">
        <v>20.102799999999998</v>
      </c>
      <c r="EU1108">
        <v>-7.8971999999999998</v>
      </c>
      <c r="EV1108">
        <v>100.233</v>
      </c>
      <c r="EW1108">
        <v>1.544</v>
      </c>
      <c r="EX1108">
        <v>18.2441</v>
      </c>
      <c r="EY1108">
        <v>-9.7559000000000005</v>
      </c>
      <c r="EZ1108">
        <v>100.387</v>
      </c>
      <c r="FA1108">
        <v>1.4910000000000001</v>
      </c>
      <c r="FB1108">
        <v>16.822099999999999</v>
      </c>
      <c r="FC1108">
        <v>-11.177899999999999</v>
      </c>
      <c r="FD1108">
        <v>100.53700000000001</v>
      </c>
      <c r="FE1108">
        <v>1.4390000000000001</v>
      </c>
      <c r="FF1108">
        <v>22.936199999999999</v>
      </c>
      <c r="FG1108">
        <v>-5.0637999999999996</v>
      </c>
      <c r="FH1108">
        <v>16.05</v>
      </c>
      <c r="FI1108">
        <v>-1.41</v>
      </c>
      <c r="FJ1108">
        <v>69.8</v>
      </c>
      <c r="FK1108">
        <v>0.19</v>
      </c>
      <c r="FL1108">
        <v>47.061</v>
      </c>
      <c r="FM1108">
        <v>0.89</v>
      </c>
      <c r="FN1108">
        <v>1.409</v>
      </c>
      <c r="FO1108">
        <v>-3.6598999999999999</v>
      </c>
      <c r="FP1108">
        <v>1.3966000000000001</v>
      </c>
      <c r="FQ1108">
        <v>-3.9466999999999999</v>
      </c>
      <c r="FR1108">
        <v>1.419</v>
      </c>
      <c r="FS1108">
        <v>-4.0671999999999997</v>
      </c>
      <c r="FT1108">
        <v>1.5991</v>
      </c>
      <c r="FU1108">
        <v>-3.4472</v>
      </c>
      <c r="FV1108">
        <v>2.0769000000000002</v>
      </c>
      <c r="FW1108">
        <v>-1.653</v>
      </c>
      <c r="FX1108" t="s">
        <v>430</v>
      </c>
      <c r="FY1108" t="s">
        <v>252</v>
      </c>
    </row>
    <row r="1109" spans="1:181" x14ac:dyDescent="0.35">
      <c r="A1109">
        <v>1112</v>
      </c>
      <c r="B1109" t="s">
        <v>5790</v>
      </c>
      <c r="C1109" t="s">
        <v>5774</v>
      </c>
      <c r="D1109" t="s">
        <v>1331</v>
      </c>
      <c r="E1109" t="s">
        <v>1332</v>
      </c>
      <c r="F1109" t="s">
        <v>316</v>
      </c>
      <c r="G1109" t="s">
        <v>193</v>
      </c>
      <c r="H1109" t="s">
        <v>569</v>
      </c>
      <c r="I1109" t="s">
        <v>304</v>
      </c>
      <c r="J1109" t="s">
        <v>569</v>
      </c>
      <c r="K1109" t="s">
        <v>304</v>
      </c>
      <c r="L1109" t="s">
        <v>1333</v>
      </c>
      <c r="M1109">
        <v>4</v>
      </c>
      <c r="N1109" t="s">
        <v>333</v>
      </c>
      <c r="O1109" t="s">
        <v>197</v>
      </c>
      <c r="P1109" t="s">
        <v>198</v>
      </c>
      <c r="Q1109">
        <v>375</v>
      </c>
      <c r="R1109">
        <v>375</v>
      </c>
      <c r="S1109">
        <v>375</v>
      </c>
      <c r="T1109" t="s">
        <v>193</v>
      </c>
      <c r="U1109">
        <v>1</v>
      </c>
      <c r="V1109" t="s">
        <v>334</v>
      </c>
      <c r="W1109" t="s">
        <v>200</v>
      </c>
      <c r="X1109">
        <v>7</v>
      </c>
      <c r="Y1109" t="s">
        <v>193</v>
      </c>
      <c r="Z1109" t="s">
        <v>193</v>
      </c>
      <c r="AA1109" t="s">
        <v>299</v>
      </c>
      <c r="AB1109">
        <v>486.3</v>
      </c>
      <c r="AD1109" t="s">
        <v>193</v>
      </c>
      <c r="AE1109" t="s">
        <v>193</v>
      </c>
      <c r="AF1109" t="s">
        <v>193</v>
      </c>
      <c r="AG1109">
        <v>0</v>
      </c>
      <c r="AH1109">
        <v>0</v>
      </c>
      <c r="AI1109">
        <v>0</v>
      </c>
      <c r="AJ1109" t="s">
        <v>193</v>
      </c>
      <c r="AK1109" t="s">
        <v>193</v>
      </c>
      <c r="AM1109" t="s">
        <v>299</v>
      </c>
      <c r="AN1109">
        <v>-486.3</v>
      </c>
      <c r="AO1109" t="s">
        <v>193</v>
      </c>
      <c r="AP1109" t="s">
        <v>299</v>
      </c>
      <c r="AQ1109">
        <v>7</v>
      </c>
      <c r="AR1109">
        <v>100</v>
      </c>
      <c r="AS1109" t="s">
        <v>202</v>
      </c>
      <c r="AT1109" t="s">
        <v>203</v>
      </c>
      <c r="AU1109" t="s">
        <v>204</v>
      </c>
      <c r="AV1109" t="s">
        <v>684</v>
      </c>
      <c r="AW1109">
        <v>7</v>
      </c>
      <c r="AX1109" t="s">
        <v>193</v>
      </c>
      <c r="AY1109" t="s">
        <v>193</v>
      </c>
      <c r="AZ1109" t="s">
        <v>193</v>
      </c>
      <c r="BA1109" t="s">
        <v>206</v>
      </c>
      <c r="BB1109" t="s">
        <v>202</v>
      </c>
      <c r="BC1109" t="s">
        <v>206</v>
      </c>
      <c r="BD1109" t="s">
        <v>206</v>
      </c>
      <c r="BE1109" t="s">
        <v>206</v>
      </c>
      <c r="BF1109" t="s">
        <v>206</v>
      </c>
      <c r="BG1109" t="s">
        <v>552</v>
      </c>
      <c r="BH1109" t="s">
        <v>207</v>
      </c>
      <c r="BI1109">
        <v>1000</v>
      </c>
      <c r="BK1109" t="s">
        <v>206</v>
      </c>
      <c r="BL1109" t="s">
        <v>35</v>
      </c>
      <c r="BM1109" t="s">
        <v>220</v>
      </c>
      <c r="BN1109" t="s">
        <v>208</v>
      </c>
      <c r="BO1109" t="s">
        <v>26</v>
      </c>
      <c r="BP1109" t="s">
        <v>248</v>
      </c>
      <c r="BQ1109" t="s">
        <v>1334</v>
      </c>
      <c r="BR1109" t="s">
        <v>1335</v>
      </c>
      <c r="BS1109" t="s">
        <v>193</v>
      </c>
      <c r="BT1109" t="s">
        <v>193</v>
      </c>
      <c r="BU1109" t="s">
        <v>193</v>
      </c>
      <c r="BV1109" t="s">
        <v>193</v>
      </c>
      <c r="BW1109" t="s">
        <v>291</v>
      </c>
      <c r="BX1109" t="s">
        <v>197</v>
      </c>
      <c r="BY1109" t="s">
        <v>193</v>
      </c>
      <c r="BZ1109" t="s">
        <v>292</v>
      </c>
      <c r="CA1109" t="s">
        <v>293</v>
      </c>
      <c r="CB1109" t="s">
        <v>1336</v>
      </c>
      <c r="CC1109" t="s">
        <v>1337</v>
      </c>
      <c r="CD1109" t="s">
        <v>5775</v>
      </c>
      <c r="CE1109">
        <v>1</v>
      </c>
      <c r="CF1109">
        <v>1</v>
      </c>
      <c r="CG1109" t="s">
        <v>214</v>
      </c>
      <c r="CH1109" t="s">
        <v>215</v>
      </c>
      <c r="CI1109" t="s">
        <v>215</v>
      </c>
      <c r="CJ1109" t="s">
        <v>197</v>
      </c>
      <c r="CK1109">
        <v>375</v>
      </c>
      <c r="CL1109" t="s">
        <v>216</v>
      </c>
      <c r="CM1109">
        <v>1</v>
      </c>
      <c r="CN1109" t="s">
        <v>334</v>
      </c>
      <c r="CO1109" t="s">
        <v>1338</v>
      </c>
      <c r="CP1109" t="s">
        <v>193</v>
      </c>
      <c r="CQ1109" t="s">
        <v>193</v>
      </c>
      <c r="CR1109" t="s">
        <v>193</v>
      </c>
      <c r="CS1109" t="s">
        <v>193</v>
      </c>
      <c r="CT1109" t="s">
        <v>193</v>
      </c>
      <c r="CU1109" t="s">
        <v>193</v>
      </c>
      <c r="CV1109" t="s">
        <v>193</v>
      </c>
      <c r="CW1109" t="s">
        <v>1331</v>
      </c>
      <c r="CX1109" t="s">
        <v>217</v>
      </c>
      <c r="CY1109" t="s">
        <v>299</v>
      </c>
      <c r="CZ1109" t="s">
        <v>193</v>
      </c>
      <c r="DA1109" t="s">
        <v>206</v>
      </c>
      <c r="DB1109" t="s">
        <v>193</v>
      </c>
      <c r="DC1109" t="s">
        <v>193</v>
      </c>
      <c r="DD1109" t="s">
        <v>193</v>
      </c>
      <c r="DE1109" t="s">
        <v>193</v>
      </c>
      <c r="DF1109" t="s">
        <v>193</v>
      </c>
      <c r="DG1109" t="s">
        <v>28</v>
      </c>
      <c r="DH1109" t="s">
        <v>29</v>
      </c>
      <c r="DI1109" t="s">
        <v>193</v>
      </c>
      <c r="DJ1109" t="s">
        <v>193</v>
      </c>
      <c r="DK1109" t="s">
        <v>193</v>
      </c>
      <c r="DL1109" t="s">
        <v>222</v>
      </c>
      <c r="DM1109" t="s">
        <v>222</v>
      </c>
      <c r="DN1109" t="s">
        <v>222</v>
      </c>
      <c r="DO1109" t="s">
        <v>343</v>
      </c>
      <c r="DP1109">
        <v>99.989000000000004</v>
      </c>
      <c r="DQ1109">
        <v>7.0060000000000002</v>
      </c>
      <c r="DS1109" t="e">
        <v>#VALUE!</v>
      </c>
      <c r="DT1109">
        <v>99.736999999999995</v>
      </c>
      <c r="DU1109">
        <v>7.0640000000000001</v>
      </c>
      <c r="DW1109" t="e">
        <v>#VALUE!</v>
      </c>
      <c r="DX1109">
        <v>99.754999999999995</v>
      </c>
      <c r="DY1109">
        <v>7.06</v>
      </c>
      <c r="EA1109" t="e">
        <v>#VALUE!</v>
      </c>
      <c r="EB1109">
        <v>100.383</v>
      </c>
      <c r="EC1109">
        <v>6.915</v>
      </c>
      <c r="EE1109" t="e">
        <v>#VALUE!</v>
      </c>
      <c r="EF1109">
        <v>100.395</v>
      </c>
      <c r="EG1109">
        <v>6.9109999999999996</v>
      </c>
      <c r="EI1109" t="e">
        <v>#VALUE!</v>
      </c>
      <c r="EJ1109">
        <v>100.309</v>
      </c>
      <c r="EK1109">
        <v>6.931</v>
      </c>
      <c r="EM1109" t="e">
        <v>#VALUE!</v>
      </c>
      <c r="EN1109">
        <v>100.309</v>
      </c>
      <c r="EO1109">
        <v>6.931</v>
      </c>
      <c r="EQ1109" t="e">
        <v>#VALUE!</v>
      </c>
      <c r="ER1109">
        <v>100.40900000000001</v>
      </c>
      <c r="ES1109">
        <v>6.9080000000000004</v>
      </c>
      <c r="EU1109" t="e">
        <v>#VALUE!</v>
      </c>
      <c r="EV1109">
        <v>100.41200000000001</v>
      </c>
      <c r="EW1109">
        <v>6.907</v>
      </c>
      <c r="EY1109" t="e">
        <v>#VALUE!</v>
      </c>
      <c r="EZ1109">
        <v>100.455</v>
      </c>
      <c r="FA1109">
        <v>6.8970000000000002</v>
      </c>
      <c r="FC1109" t="e">
        <v>#VALUE!</v>
      </c>
      <c r="FD1109">
        <v>100.404</v>
      </c>
      <c r="FE1109">
        <v>6.9089999999999998</v>
      </c>
      <c r="FG1109" t="e">
        <v>#VALUE!</v>
      </c>
      <c r="FH1109">
        <v>16.05</v>
      </c>
      <c r="FI1109">
        <v>-1.41</v>
      </c>
      <c r="FJ1109">
        <v>69.8</v>
      </c>
      <c r="FK1109">
        <v>0.19</v>
      </c>
      <c r="FL1109">
        <v>47.061</v>
      </c>
      <c r="FM1109">
        <v>0.89</v>
      </c>
      <c r="FN1109">
        <v>1.409</v>
      </c>
      <c r="FO1109">
        <v>-3.6598999999999999</v>
      </c>
      <c r="FP1109">
        <v>1.3966000000000001</v>
      </c>
      <c r="FQ1109">
        <v>-3.9466999999999999</v>
      </c>
      <c r="FR1109">
        <v>1.419</v>
      </c>
      <c r="FS1109">
        <v>-4.0671999999999997</v>
      </c>
      <c r="FT1109">
        <v>1.5991</v>
      </c>
      <c r="FU1109">
        <v>-3.4472</v>
      </c>
      <c r="FV1109">
        <v>2.0769000000000002</v>
      </c>
      <c r="FW1109">
        <v>-1.653</v>
      </c>
      <c r="FX1109" t="s">
        <v>1339</v>
      </c>
      <c r="FY1109" t="s">
        <v>252</v>
      </c>
    </row>
    <row r="1110" spans="1:181" x14ac:dyDescent="0.35">
      <c r="A1110">
        <v>1113</v>
      </c>
      <c r="B1110" t="s">
        <v>5790</v>
      </c>
      <c r="C1110" t="s">
        <v>5780</v>
      </c>
      <c r="D1110" t="s">
        <v>313</v>
      </c>
      <c r="E1110" t="s">
        <v>1340</v>
      </c>
      <c r="F1110" t="s">
        <v>316</v>
      </c>
      <c r="G1110" t="s">
        <v>193</v>
      </c>
      <c r="H1110" t="s">
        <v>316</v>
      </c>
      <c r="I1110" t="s">
        <v>193</v>
      </c>
      <c r="J1110" t="s">
        <v>316</v>
      </c>
      <c r="K1110" t="s">
        <v>193</v>
      </c>
      <c r="L1110" t="s">
        <v>588</v>
      </c>
      <c r="M1110" t="s">
        <v>193</v>
      </c>
      <c r="N1110" t="s">
        <v>196</v>
      </c>
      <c r="O1110" t="s">
        <v>197</v>
      </c>
      <c r="P1110" t="s">
        <v>198</v>
      </c>
      <c r="Q1110">
        <v>150</v>
      </c>
      <c r="R1110" t="s">
        <v>198</v>
      </c>
      <c r="S1110">
        <v>150</v>
      </c>
      <c r="T1110">
        <v>1.7</v>
      </c>
      <c r="U1110">
        <v>1</v>
      </c>
      <c r="V1110" t="s">
        <v>199</v>
      </c>
      <c r="W1110" t="s">
        <v>373</v>
      </c>
      <c r="X1110" t="s">
        <v>193</v>
      </c>
      <c r="Y1110" t="s">
        <v>193</v>
      </c>
      <c r="Z1110" t="s">
        <v>5788</v>
      </c>
      <c r="AA1110" t="s">
        <v>392</v>
      </c>
      <c r="AB1110">
        <v>37</v>
      </c>
      <c r="AD1110" t="s">
        <v>193</v>
      </c>
      <c r="AE1110" t="s">
        <v>393</v>
      </c>
      <c r="AF1110" t="s">
        <v>193</v>
      </c>
      <c r="AG1110">
        <v>0</v>
      </c>
      <c r="AH1110">
        <v>0</v>
      </c>
      <c r="AI1110">
        <v>0</v>
      </c>
      <c r="AJ1110" t="s">
        <v>193</v>
      </c>
      <c r="AK1110" t="s">
        <v>193</v>
      </c>
      <c r="AM1110" t="s">
        <v>299</v>
      </c>
      <c r="AN1110">
        <v>-37</v>
      </c>
      <c r="AO1110" t="s">
        <v>193</v>
      </c>
      <c r="AP1110" t="s">
        <v>299</v>
      </c>
      <c r="AQ1110">
        <v>0</v>
      </c>
      <c r="AR1110">
        <v>100</v>
      </c>
      <c r="AS1110" t="s">
        <v>202</v>
      </c>
      <c r="AT1110" t="s">
        <v>290</v>
      </c>
      <c r="AU1110" t="s">
        <v>204</v>
      </c>
      <c r="AV1110" t="s">
        <v>265</v>
      </c>
      <c r="AW1110">
        <v>1</v>
      </c>
      <c r="AX1110">
        <v>1</v>
      </c>
      <c r="AY1110" t="s">
        <v>193</v>
      </c>
      <c r="AZ1110" t="s">
        <v>193</v>
      </c>
      <c r="BA1110" t="s">
        <v>206</v>
      </c>
      <c r="BB1110" t="s">
        <v>206</v>
      </c>
      <c r="BC1110" t="s">
        <v>206</v>
      </c>
      <c r="BD1110" t="s">
        <v>206</v>
      </c>
      <c r="BE1110" t="s">
        <v>206</v>
      </c>
      <c r="BF1110" t="s">
        <v>206</v>
      </c>
      <c r="BG1110" t="s">
        <v>207</v>
      </c>
      <c r="BH1110" t="s">
        <v>193</v>
      </c>
      <c r="BI1110">
        <v>100000</v>
      </c>
      <c r="BK1110" t="s">
        <v>206</v>
      </c>
      <c r="BL1110" t="s">
        <v>34</v>
      </c>
      <c r="BM1110" t="s">
        <v>193</v>
      </c>
      <c r="BN1110" t="s">
        <v>193</v>
      </c>
      <c r="BO1110" t="s">
        <v>193</v>
      </c>
      <c r="BP1110" t="s">
        <v>193</v>
      </c>
      <c r="BQ1110" t="s">
        <v>193</v>
      </c>
      <c r="BR1110" t="s">
        <v>193</v>
      </c>
      <c r="BS1110" t="s">
        <v>193</v>
      </c>
      <c r="BT1110" t="s">
        <v>193</v>
      </c>
      <c r="BU1110" t="s">
        <v>193</v>
      </c>
      <c r="BV1110" t="s">
        <v>34</v>
      </c>
      <c r="BW1110" t="s">
        <v>589</v>
      </c>
      <c r="BX1110" t="s">
        <v>197</v>
      </c>
      <c r="BY1110" t="s">
        <v>193</v>
      </c>
      <c r="BZ1110" t="s">
        <v>292</v>
      </c>
      <c r="CA1110" t="s">
        <v>307</v>
      </c>
      <c r="CB1110" t="s">
        <v>1341</v>
      </c>
      <c r="CC1110" t="s">
        <v>1342</v>
      </c>
      <c r="CD1110" t="s">
        <v>5775</v>
      </c>
      <c r="CE1110">
        <v>1</v>
      </c>
      <c r="CF1110">
        <v>1</v>
      </c>
      <c r="CG1110" t="s">
        <v>320</v>
      </c>
      <c r="CH1110" t="s">
        <v>320</v>
      </c>
      <c r="CI1110" t="s">
        <v>321</v>
      </c>
      <c r="CJ1110" t="s">
        <v>197</v>
      </c>
      <c r="CK1110">
        <v>150</v>
      </c>
      <c r="CL1110" t="s">
        <v>216</v>
      </c>
      <c r="CM1110">
        <v>1</v>
      </c>
      <c r="CN1110" t="s">
        <v>199</v>
      </c>
      <c r="CO1110" t="s">
        <v>193</v>
      </c>
      <c r="CP1110" t="s">
        <v>193</v>
      </c>
      <c r="CQ1110" t="s">
        <v>193</v>
      </c>
      <c r="CR1110" t="s">
        <v>193</v>
      </c>
      <c r="CS1110" t="s">
        <v>193</v>
      </c>
      <c r="CT1110" t="s">
        <v>193</v>
      </c>
      <c r="CU1110" t="s">
        <v>193</v>
      </c>
      <c r="CV1110" t="s">
        <v>193</v>
      </c>
      <c r="CW1110" t="s">
        <v>313</v>
      </c>
      <c r="CX1110" t="s">
        <v>217</v>
      </c>
      <c r="CY1110" t="s">
        <v>299</v>
      </c>
      <c r="CZ1110" t="s">
        <v>193</v>
      </c>
      <c r="DA1110" t="s">
        <v>206</v>
      </c>
      <c r="DB1110" t="s">
        <v>193</v>
      </c>
      <c r="DC1110" t="s">
        <v>193</v>
      </c>
      <c r="DD1110" t="s">
        <v>193</v>
      </c>
      <c r="DE1110" t="s">
        <v>193</v>
      </c>
      <c r="DF1110" t="s">
        <v>193</v>
      </c>
      <c r="DG1110" t="s">
        <v>193</v>
      </c>
      <c r="DH1110" t="s">
        <v>193</v>
      </c>
      <c r="DI1110" t="s">
        <v>193</v>
      </c>
      <c r="DJ1110" t="s">
        <v>193</v>
      </c>
      <c r="DK1110" t="s">
        <v>193</v>
      </c>
      <c r="DL1110" t="s">
        <v>222</v>
      </c>
      <c r="DM1110" t="s">
        <v>223</v>
      </c>
      <c r="DN1110" t="s">
        <v>222</v>
      </c>
      <c r="DO1110" t="s">
        <v>343</v>
      </c>
      <c r="DP1110" t="s">
        <v>252</v>
      </c>
      <c r="DQ1110" t="s">
        <v>252</v>
      </c>
      <c r="DR1110" t="s">
        <v>278</v>
      </c>
      <c r="DS1110" t="e">
        <v>#VALUE!</v>
      </c>
      <c r="DT1110">
        <v>99.933000000000007</v>
      </c>
      <c r="DU1110">
        <v>2.1440000000000001</v>
      </c>
      <c r="DV1110">
        <v>40.661996340000002</v>
      </c>
      <c r="DW1110">
        <v>3.6619963360000001</v>
      </c>
      <c r="DX1110">
        <v>99.933000000000007</v>
      </c>
      <c r="DY1110">
        <v>2.141</v>
      </c>
      <c r="DZ1110">
        <v>39.93699634</v>
      </c>
      <c r="EA1110">
        <v>2.9369963389999998</v>
      </c>
      <c r="EB1110">
        <v>99.951999999999998</v>
      </c>
      <c r="EC1110">
        <v>2.1150000000000002</v>
      </c>
      <c r="ED1110">
        <v>38.08699653</v>
      </c>
      <c r="EE1110">
        <v>1.0869965340000001</v>
      </c>
      <c r="EF1110">
        <v>99.83</v>
      </c>
      <c r="EG1110">
        <v>2.1819999999999999</v>
      </c>
      <c r="EH1110">
        <v>45.111996390000002</v>
      </c>
      <c r="EI1110">
        <v>8.1119963879999997</v>
      </c>
      <c r="EJ1110">
        <v>99.855000000000004</v>
      </c>
      <c r="EK1110">
        <v>2.1640000000000001</v>
      </c>
      <c r="EL1110">
        <v>45.086996579999997</v>
      </c>
      <c r="EM1110">
        <v>8.0869965789999991</v>
      </c>
      <c r="EN1110">
        <v>99.850999999999999</v>
      </c>
      <c r="EO1110">
        <v>2.1560000000000001</v>
      </c>
      <c r="EP1110">
        <v>44.874996660000001</v>
      </c>
      <c r="EQ1110">
        <v>7.8749966589999998</v>
      </c>
      <c r="ER1110">
        <v>99.870999999999995</v>
      </c>
      <c r="ES1110">
        <v>2.145</v>
      </c>
      <c r="ET1110">
        <v>44.124996729999999</v>
      </c>
      <c r="EU1110">
        <v>7.1249967280000002</v>
      </c>
      <c r="EV1110">
        <v>99.870999999999995</v>
      </c>
      <c r="EW1110">
        <v>2.145</v>
      </c>
      <c r="EX1110">
        <v>45.33699687</v>
      </c>
      <c r="EY1110">
        <v>8.3369968669999999</v>
      </c>
      <c r="EZ1110">
        <v>99.872</v>
      </c>
      <c r="FA1110">
        <v>2.1469999999999998</v>
      </c>
      <c r="FB1110">
        <v>45.536996879999997</v>
      </c>
      <c r="FC1110">
        <v>8.5369968820000004</v>
      </c>
      <c r="FD1110">
        <v>99.882000000000005</v>
      </c>
      <c r="FE1110">
        <v>2.141</v>
      </c>
      <c r="FF1110">
        <v>44.924996909999997</v>
      </c>
      <c r="FG1110">
        <v>7.9249969120000001</v>
      </c>
      <c r="FH1110">
        <v>16.05</v>
      </c>
      <c r="FI1110">
        <v>-1.41</v>
      </c>
      <c r="FJ1110">
        <v>69.8</v>
      </c>
      <c r="FK1110">
        <v>0.19</v>
      </c>
      <c r="FL1110">
        <v>47.061</v>
      </c>
      <c r="FM1110">
        <v>0.89</v>
      </c>
      <c r="FN1110">
        <v>1.409</v>
      </c>
      <c r="FO1110">
        <v>-3.6598999999999999</v>
      </c>
      <c r="FP1110">
        <v>1.3966000000000001</v>
      </c>
      <c r="FQ1110">
        <v>-3.9466999999999999</v>
      </c>
      <c r="FR1110">
        <v>1.419</v>
      </c>
      <c r="FS1110">
        <v>-4.0671999999999997</v>
      </c>
      <c r="FT1110">
        <v>1.5991</v>
      </c>
      <c r="FU1110">
        <v>-3.4472</v>
      </c>
      <c r="FV1110">
        <v>2.0769000000000002</v>
      </c>
      <c r="FW1110">
        <v>-1.653</v>
      </c>
      <c r="FX1110" t="s">
        <v>674</v>
      </c>
      <c r="FY1110" t="s">
        <v>252</v>
      </c>
    </row>
    <row r="1111" spans="1:181" x14ac:dyDescent="0.35">
      <c r="A1111">
        <v>1114</v>
      </c>
      <c r="B1111" t="s">
        <v>5790</v>
      </c>
      <c r="C1111" t="s">
        <v>5774</v>
      </c>
      <c r="D1111" t="s">
        <v>783</v>
      </c>
      <c r="E1111" t="s">
        <v>784</v>
      </c>
      <c r="F1111" t="s">
        <v>192</v>
      </c>
      <c r="G1111" t="s">
        <v>304</v>
      </c>
      <c r="H1111" t="s">
        <v>194</v>
      </c>
      <c r="I1111" t="s">
        <v>304</v>
      </c>
      <c r="J1111" t="s">
        <v>194</v>
      </c>
      <c r="K1111" t="s">
        <v>304</v>
      </c>
      <c r="L1111" t="s">
        <v>195</v>
      </c>
      <c r="M1111" t="s">
        <v>193</v>
      </c>
      <c r="N1111" t="s">
        <v>196</v>
      </c>
      <c r="O1111" t="s">
        <v>193</v>
      </c>
      <c r="P1111" t="s">
        <v>198</v>
      </c>
      <c r="Q1111">
        <v>300</v>
      </c>
      <c r="R1111" t="s">
        <v>198</v>
      </c>
      <c r="S1111">
        <v>300</v>
      </c>
      <c r="T1111">
        <v>2.4</v>
      </c>
      <c r="U1111">
        <v>1</v>
      </c>
      <c r="V1111" t="s">
        <v>199</v>
      </c>
      <c r="W1111" t="s">
        <v>373</v>
      </c>
      <c r="X1111" t="s">
        <v>193</v>
      </c>
      <c r="Y1111" t="s">
        <v>193</v>
      </c>
      <c r="Z1111" t="s">
        <v>5794</v>
      </c>
      <c r="AA1111" t="s">
        <v>374</v>
      </c>
      <c r="AB1111">
        <v>40</v>
      </c>
      <c r="AC1111">
        <v>0</v>
      </c>
      <c r="AD1111" t="s">
        <v>193</v>
      </c>
      <c r="AE1111" t="s">
        <v>374</v>
      </c>
      <c r="AF1111" t="s">
        <v>193</v>
      </c>
      <c r="AG1111">
        <v>0</v>
      </c>
      <c r="AH1111">
        <v>0</v>
      </c>
      <c r="AI1111">
        <v>0</v>
      </c>
      <c r="AJ1111" t="s">
        <v>193</v>
      </c>
      <c r="AK1111" t="s">
        <v>193</v>
      </c>
      <c r="AL1111">
        <v>0</v>
      </c>
      <c r="AM1111" t="s">
        <v>299</v>
      </c>
      <c r="AN1111">
        <v>-40</v>
      </c>
      <c r="AO1111" t="s">
        <v>193</v>
      </c>
      <c r="AP1111" t="s">
        <v>299</v>
      </c>
      <c r="AQ1111">
        <v>0</v>
      </c>
      <c r="AR1111">
        <v>100</v>
      </c>
      <c r="AS1111" t="s">
        <v>202</v>
      </c>
      <c r="AT1111" t="s">
        <v>290</v>
      </c>
      <c r="AU1111" t="s">
        <v>204</v>
      </c>
      <c r="AV1111" t="s">
        <v>265</v>
      </c>
      <c r="AW1111">
        <v>1</v>
      </c>
      <c r="AX1111">
        <v>1</v>
      </c>
      <c r="AY1111" t="s">
        <v>193</v>
      </c>
      <c r="AZ1111" t="s">
        <v>193</v>
      </c>
      <c r="BA1111" t="s">
        <v>206</v>
      </c>
      <c r="BB1111" t="s">
        <v>206</v>
      </c>
      <c r="BC1111" t="s">
        <v>206</v>
      </c>
      <c r="BD1111" t="s">
        <v>206</v>
      </c>
      <c r="BE1111" t="s">
        <v>206</v>
      </c>
      <c r="BF1111" t="s">
        <v>206</v>
      </c>
      <c r="BG1111" t="s">
        <v>207</v>
      </c>
      <c r="BH1111" t="s">
        <v>193</v>
      </c>
      <c r="BI1111">
        <v>2000</v>
      </c>
      <c r="BK1111" t="s">
        <v>206</v>
      </c>
      <c r="BL1111" t="s">
        <v>35</v>
      </c>
      <c r="BM1111" t="s">
        <v>193</v>
      </c>
      <c r="BN1111" t="s">
        <v>193</v>
      </c>
      <c r="BO1111" t="s">
        <v>193</v>
      </c>
      <c r="BP1111" t="s">
        <v>193</v>
      </c>
      <c r="BQ1111" t="s">
        <v>193</v>
      </c>
      <c r="BR1111" t="s">
        <v>193</v>
      </c>
      <c r="BS1111" t="s">
        <v>193</v>
      </c>
      <c r="BT1111" t="s">
        <v>193</v>
      </c>
      <c r="BU1111" t="s">
        <v>193</v>
      </c>
      <c r="BV1111" t="s">
        <v>193</v>
      </c>
      <c r="BW1111" t="s">
        <v>209</v>
      </c>
      <c r="BX1111" t="s">
        <v>197</v>
      </c>
      <c r="BY1111" t="s">
        <v>193</v>
      </c>
      <c r="BZ1111" t="s">
        <v>292</v>
      </c>
      <c r="CA1111" t="s">
        <v>307</v>
      </c>
      <c r="CB1111" t="s">
        <v>1343</v>
      </c>
      <c r="CC1111" t="s">
        <v>1344</v>
      </c>
      <c r="CD1111" t="s">
        <v>5775</v>
      </c>
      <c r="CE1111">
        <v>1</v>
      </c>
      <c r="CF1111">
        <v>1</v>
      </c>
      <c r="CG1111" t="s">
        <v>581</v>
      </c>
      <c r="CH1111" t="s">
        <v>581</v>
      </c>
      <c r="CI1111" t="s">
        <v>581</v>
      </c>
      <c r="CJ1111" t="s">
        <v>197</v>
      </c>
      <c r="CK1111">
        <v>300</v>
      </c>
      <c r="CL1111" t="s">
        <v>216</v>
      </c>
      <c r="CM1111">
        <v>1</v>
      </c>
      <c r="CN1111" t="s">
        <v>199</v>
      </c>
      <c r="CO1111" t="s">
        <v>193</v>
      </c>
      <c r="CP1111" t="s">
        <v>193</v>
      </c>
      <c r="CQ1111" t="s">
        <v>193</v>
      </c>
      <c r="CR1111" t="s">
        <v>193</v>
      </c>
      <c r="CS1111" t="s">
        <v>193</v>
      </c>
      <c r="CT1111" t="s">
        <v>193</v>
      </c>
      <c r="CU1111" t="s">
        <v>193</v>
      </c>
      <c r="CV1111" t="s">
        <v>193</v>
      </c>
      <c r="CW1111" t="s">
        <v>783</v>
      </c>
      <c r="CX1111" t="s">
        <v>217</v>
      </c>
      <c r="CY1111" t="s">
        <v>299</v>
      </c>
      <c r="CZ1111" t="s">
        <v>193</v>
      </c>
      <c r="DA1111" t="s">
        <v>206</v>
      </c>
      <c r="DB1111" t="s">
        <v>193</v>
      </c>
      <c r="DC1111" t="s">
        <v>193</v>
      </c>
      <c r="DD1111" t="s">
        <v>193</v>
      </c>
      <c r="DE1111" t="s">
        <v>193</v>
      </c>
      <c r="DF1111" t="s">
        <v>193</v>
      </c>
      <c r="DG1111" t="s">
        <v>354</v>
      </c>
      <c r="DH1111" t="s">
        <v>445</v>
      </c>
      <c r="DI1111" t="s">
        <v>193</v>
      </c>
      <c r="DJ1111" t="s">
        <v>193</v>
      </c>
      <c r="DK1111" t="s">
        <v>193</v>
      </c>
      <c r="DL1111" t="s">
        <v>222</v>
      </c>
      <c r="DM1111" t="s">
        <v>223</v>
      </c>
      <c r="DN1111" t="s">
        <v>222</v>
      </c>
      <c r="DO1111" t="s">
        <v>343</v>
      </c>
      <c r="DP1111">
        <v>100.05</v>
      </c>
      <c r="DQ1111">
        <v>1.98</v>
      </c>
      <c r="DR1111">
        <v>37.999991350000002</v>
      </c>
      <c r="DS1111">
        <v>-2.0000086459999999</v>
      </c>
      <c r="DT1111">
        <v>100.05</v>
      </c>
      <c r="DU1111">
        <v>1.98</v>
      </c>
      <c r="DV1111">
        <v>38.999991639999998</v>
      </c>
      <c r="DW1111">
        <v>-1.000008362</v>
      </c>
      <c r="DX1111">
        <v>100.04900000000001</v>
      </c>
      <c r="DY1111">
        <v>1.96</v>
      </c>
      <c r="DZ1111">
        <v>36.999991819999998</v>
      </c>
      <c r="EA1111">
        <v>-3.0000081820000002</v>
      </c>
      <c r="EB1111">
        <v>100.04900000000001</v>
      </c>
      <c r="EC1111">
        <v>1.96</v>
      </c>
      <c r="ED1111">
        <v>37.999992020000001</v>
      </c>
      <c r="EE1111">
        <v>-2.0000079830000002</v>
      </c>
      <c r="EF1111">
        <v>100</v>
      </c>
      <c r="EG1111">
        <v>1.97</v>
      </c>
      <c r="EH1111">
        <v>38.999991979999997</v>
      </c>
      <c r="EI1111">
        <v>-1.0000080170000001</v>
      </c>
      <c r="EJ1111">
        <v>100</v>
      </c>
      <c r="EK1111">
        <v>1.97</v>
      </c>
      <c r="EL1111">
        <v>38.999992020000001</v>
      </c>
      <c r="EM1111">
        <v>-1.0000079820000001</v>
      </c>
      <c r="EN1111">
        <v>100</v>
      </c>
      <c r="EO1111">
        <v>1.97</v>
      </c>
      <c r="EP1111">
        <v>39.999992290000002</v>
      </c>
      <c r="EQ1111" s="4">
        <v>-7.7100000000000007E-6</v>
      </c>
      <c r="ER1111">
        <v>100.11</v>
      </c>
      <c r="ES1111">
        <v>1.9350000000000001</v>
      </c>
      <c r="ET1111">
        <v>36.499992550000002</v>
      </c>
      <c r="EU1111">
        <v>-3.5000074539999999</v>
      </c>
      <c r="EV1111">
        <v>100.146</v>
      </c>
      <c r="EW1111">
        <v>1.94</v>
      </c>
      <c r="EX1111">
        <v>36.999992540000001</v>
      </c>
      <c r="EY1111">
        <v>-3.0000074560000001</v>
      </c>
      <c r="EZ1111">
        <v>100.10899999999999</v>
      </c>
      <c r="FA1111">
        <v>1.9450000000000001</v>
      </c>
      <c r="FB1111">
        <v>36.499992390000003</v>
      </c>
      <c r="FC1111">
        <v>-3.5000076099999999</v>
      </c>
      <c r="FD1111">
        <v>100.10899999999999</v>
      </c>
      <c r="FE1111">
        <v>1.9450000000000001</v>
      </c>
      <c r="FF1111">
        <v>34.499992120000002</v>
      </c>
      <c r="FG1111">
        <v>-5.5000078769999998</v>
      </c>
      <c r="FH1111">
        <v>16.05</v>
      </c>
      <c r="FI1111">
        <v>-1.41</v>
      </c>
      <c r="FJ1111">
        <v>69.8</v>
      </c>
      <c r="FK1111">
        <v>0.19</v>
      </c>
      <c r="FL1111">
        <v>47.061</v>
      </c>
      <c r="FM1111">
        <v>0.89</v>
      </c>
      <c r="FN1111">
        <v>1.409</v>
      </c>
      <c r="FO1111">
        <v>-3.6598999999999999</v>
      </c>
      <c r="FP1111">
        <v>1.3966000000000001</v>
      </c>
      <c r="FQ1111">
        <v>-3.9466999999999999</v>
      </c>
      <c r="FR1111">
        <v>1.419</v>
      </c>
      <c r="FS1111">
        <v>-4.0671999999999997</v>
      </c>
      <c r="FT1111">
        <v>1.5991</v>
      </c>
      <c r="FU1111">
        <v>-3.4472</v>
      </c>
      <c r="FV1111">
        <v>2.0769000000000002</v>
      </c>
      <c r="FW1111">
        <v>-1.653</v>
      </c>
      <c r="FX1111" t="s">
        <v>793</v>
      </c>
      <c r="FY1111" t="s">
        <v>252</v>
      </c>
    </row>
    <row r="1112" spans="1:181" x14ac:dyDescent="0.35">
      <c r="A1112">
        <v>1115</v>
      </c>
      <c r="B1112" t="s">
        <v>5775</v>
      </c>
      <c r="C1112" t="s">
        <v>5750</v>
      </c>
      <c r="D1112" t="s">
        <v>1262</v>
      </c>
      <c r="E1112" t="s">
        <v>1263</v>
      </c>
      <c r="F1112" t="s">
        <v>192</v>
      </c>
      <c r="G1112" t="s">
        <v>331</v>
      </c>
      <c r="H1112" t="s">
        <v>285</v>
      </c>
      <c r="I1112" t="s">
        <v>304</v>
      </c>
      <c r="J1112" t="s">
        <v>371</v>
      </c>
      <c r="K1112" t="s">
        <v>304</v>
      </c>
      <c r="L1112" t="s">
        <v>578</v>
      </c>
      <c r="M1112" t="s">
        <v>193</v>
      </c>
      <c r="N1112" t="s">
        <v>196</v>
      </c>
      <c r="O1112" t="s">
        <v>197</v>
      </c>
      <c r="P1112" t="s">
        <v>198</v>
      </c>
      <c r="Q1112">
        <v>1000</v>
      </c>
      <c r="R1112" t="s">
        <v>198</v>
      </c>
      <c r="S1112">
        <v>1000</v>
      </c>
      <c r="T1112">
        <v>5</v>
      </c>
      <c r="U1112">
        <v>1</v>
      </c>
      <c r="V1112" t="s">
        <v>199</v>
      </c>
      <c r="W1112" t="s">
        <v>200</v>
      </c>
      <c r="X1112">
        <v>2.0499999999999998</v>
      </c>
      <c r="Y1112" t="s">
        <v>193</v>
      </c>
      <c r="Z1112" t="s">
        <v>5777</v>
      </c>
      <c r="AA1112" t="s">
        <v>1264</v>
      </c>
      <c r="AB1112">
        <v>73</v>
      </c>
      <c r="AD1112">
        <v>2</v>
      </c>
      <c r="AE1112" t="s">
        <v>193</v>
      </c>
      <c r="AF1112" t="s">
        <v>193</v>
      </c>
      <c r="AG1112">
        <v>90</v>
      </c>
      <c r="AH1112">
        <v>75</v>
      </c>
      <c r="AI1112">
        <v>2</v>
      </c>
      <c r="AJ1112" t="s">
        <v>193</v>
      </c>
      <c r="AK1112" t="s">
        <v>193</v>
      </c>
      <c r="AM1112" t="s">
        <v>299</v>
      </c>
      <c r="AN1112">
        <v>17</v>
      </c>
      <c r="AO1112" t="s">
        <v>193</v>
      </c>
      <c r="AP1112">
        <v>1.5</v>
      </c>
      <c r="AQ1112">
        <v>2.0760000000000001</v>
      </c>
      <c r="AR1112">
        <v>99.876999999999995</v>
      </c>
      <c r="AS1112" t="s">
        <v>202</v>
      </c>
      <c r="AT1112" t="s">
        <v>290</v>
      </c>
      <c r="AU1112" t="s">
        <v>204</v>
      </c>
      <c r="AV1112" t="s">
        <v>265</v>
      </c>
      <c r="AW1112">
        <v>4</v>
      </c>
      <c r="AX1112">
        <v>4</v>
      </c>
      <c r="AY1112" t="s">
        <v>193</v>
      </c>
      <c r="AZ1112" t="s">
        <v>193</v>
      </c>
      <c r="BA1112" t="s">
        <v>206</v>
      </c>
      <c r="BB1112" t="s">
        <v>206</v>
      </c>
      <c r="BC1112" t="s">
        <v>206</v>
      </c>
      <c r="BD1112" t="s">
        <v>206</v>
      </c>
      <c r="BE1112" t="s">
        <v>206</v>
      </c>
      <c r="BF1112" t="s">
        <v>206</v>
      </c>
      <c r="BG1112" t="s">
        <v>207</v>
      </c>
      <c r="BH1112" t="s">
        <v>193</v>
      </c>
      <c r="BI1112">
        <v>200000</v>
      </c>
      <c r="BK1112" t="s">
        <v>206</v>
      </c>
      <c r="BL1112" t="s">
        <v>26</v>
      </c>
      <c r="BM1112" t="s">
        <v>220</v>
      </c>
      <c r="BN1112" t="s">
        <v>30</v>
      </c>
      <c r="BO1112" t="s">
        <v>35</v>
      </c>
      <c r="BP1112" t="s">
        <v>193</v>
      </c>
      <c r="BQ1112" t="s">
        <v>193</v>
      </c>
      <c r="BR1112" t="s">
        <v>193</v>
      </c>
      <c r="BS1112" t="s">
        <v>193</v>
      </c>
      <c r="BT1112" t="s">
        <v>193</v>
      </c>
      <c r="BU1112" t="s">
        <v>193</v>
      </c>
      <c r="BV1112" t="s">
        <v>35</v>
      </c>
      <c r="BW1112" t="s">
        <v>291</v>
      </c>
      <c r="BX1112" t="s">
        <v>197</v>
      </c>
      <c r="BY1112" t="s">
        <v>193</v>
      </c>
      <c r="BZ1112" t="s">
        <v>292</v>
      </c>
      <c r="CA1112" t="s">
        <v>293</v>
      </c>
      <c r="CB1112" t="s">
        <v>1265</v>
      </c>
      <c r="CC1112" t="s">
        <v>1266</v>
      </c>
      <c r="CD1112" t="s">
        <v>5775</v>
      </c>
      <c r="CE1112">
        <v>1</v>
      </c>
      <c r="CF1112">
        <v>1</v>
      </c>
      <c r="CG1112" t="s">
        <v>581</v>
      </c>
      <c r="CH1112" t="s">
        <v>581</v>
      </c>
      <c r="CI1112" t="s">
        <v>581</v>
      </c>
      <c r="CJ1112" t="s">
        <v>197</v>
      </c>
      <c r="CK1112">
        <v>1000</v>
      </c>
      <c r="CL1112" t="s">
        <v>216</v>
      </c>
      <c r="CM1112">
        <v>1</v>
      </c>
      <c r="CN1112" t="s">
        <v>199</v>
      </c>
      <c r="CO1112" t="s">
        <v>193</v>
      </c>
      <c r="CP1112" t="s">
        <v>193</v>
      </c>
      <c r="CQ1112" t="s">
        <v>193</v>
      </c>
      <c r="CR1112" t="s">
        <v>193</v>
      </c>
      <c r="CS1112" t="s">
        <v>193</v>
      </c>
      <c r="CT1112" t="s">
        <v>193</v>
      </c>
      <c r="CU1112" t="s">
        <v>193</v>
      </c>
      <c r="CV1112" t="s">
        <v>193</v>
      </c>
      <c r="CW1112" t="s">
        <v>1262</v>
      </c>
      <c r="CX1112" t="s">
        <v>217</v>
      </c>
      <c r="CY1112" t="s">
        <v>299</v>
      </c>
      <c r="CZ1112" t="s">
        <v>193</v>
      </c>
      <c r="DA1112" t="s">
        <v>206</v>
      </c>
      <c r="DB1112" t="s">
        <v>193</v>
      </c>
      <c r="DC1112" t="s">
        <v>193</v>
      </c>
      <c r="DD1112" t="s">
        <v>193</v>
      </c>
      <c r="DE1112" t="s">
        <v>193</v>
      </c>
      <c r="DF1112" t="s">
        <v>193</v>
      </c>
      <c r="DG1112" t="s">
        <v>193</v>
      </c>
      <c r="DH1112" t="s">
        <v>193</v>
      </c>
      <c r="DI1112" t="s">
        <v>193</v>
      </c>
      <c r="DJ1112" t="s">
        <v>193</v>
      </c>
      <c r="DK1112" t="s">
        <v>193</v>
      </c>
      <c r="DL1112" t="s">
        <v>222</v>
      </c>
      <c r="DM1112" t="s">
        <v>222</v>
      </c>
      <c r="DN1112" t="s">
        <v>223</v>
      </c>
      <c r="DO1112" t="s">
        <v>1267</v>
      </c>
      <c r="DP1112">
        <v>99.646000000000001</v>
      </c>
      <c r="DQ1112">
        <v>2.125</v>
      </c>
      <c r="DR1112">
        <v>66.339100000000002</v>
      </c>
      <c r="DS1112">
        <v>-6.6608999999999998</v>
      </c>
      <c r="DT1112">
        <v>99.49</v>
      </c>
      <c r="DU1112">
        <v>2.1579999999999999</v>
      </c>
      <c r="DV1112">
        <v>75.363500000000002</v>
      </c>
      <c r="DW1112">
        <v>2.3635000000000002</v>
      </c>
      <c r="DX1112">
        <v>99.33</v>
      </c>
      <c r="DY1112">
        <v>2.1920000000000002</v>
      </c>
      <c r="DZ1112">
        <v>80.396500000000003</v>
      </c>
      <c r="EA1112">
        <v>7.3964999999999996</v>
      </c>
      <c r="EB1112">
        <v>99.483999999999995</v>
      </c>
      <c r="EC1112">
        <v>2.16</v>
      </c>
      <c r="ED1112">
        <v>73.924000000000007</v>
      </c>
      <c r="EE1112">
        <v>0.92400000000000004</v>
      </c>
      <c r="EF1112">
        <v>99.564999999999998</v>
      </c>
      <c r="EG1112">
        <v>2.1429999999999998</v>
      </c>
      <c r="EH1112">
        <v>69.270600000000002</v>
      </c>
      <c r="EI1112">
        <v>-3.7294</v>
      </c>
      <c r="EJ1112">
        <v>99.564999999999998</v>
      </c>
      <c r="EK1112">
        <v>2.1429999999999998</v>
      </c>
      <c r="EL1112">
        <v>69.259200000000007</v>
      </c>
      <c r="EM1112">
        <v>-3.7408000000000001</v>
      </c>
      <c r="EN1112">
        <v>99.638999999999996</v>
      </c>
      <c r="EO1112">
        <v>2.1269999999999998</v>
      </c>
      <c r="EP1112">
        <v>68.313100000000006</v>
      </c>
      <c r="EQ1112">
        <v>-4.6868999999999996</v>
      </c>
      <c r="ER1112">
        <v>99.561999999999998</v>
      </c>
      <c r="ES1112">
        <v>2.1429999999999998</v>
      </c>
      <c r="ET1112">
        <v>72.703500000000005</v>
      </c>
      <c r="EU1112">
        <v>-0.29649999999999999</v>
      </c>
      <c r="EV1112">
        <v>99.808999999999997</v>
      </c>
      <c r="EW1112">
        <v>2.0910000000000002</v>
      </c>
      <c r="EX1112">
        <v>69.308199999999999</v>
      </c>
      <c r="EY1112">
        <v>-3.6918000000000002</v>
      </c>
      <c r="EZ1112">
        <v>99.95</v>
      </c>
      <c r="FA1112">
        <v>2.06</v>
      </c>
      <c r="FB1112">
        <v>65.221299999999999</v>
      </c>
      <c r="FC1112">
        <v>-7.7786999999999997</v>
      </c>
      <c r="FD1112">
        <v>100.205</v>
      </c>
      <c r="FE1112">
        <v>2.0059999999999998</v>
      </c>
      <c r="FF1112">
        <v>64.255700000000004</v>
      </c>
      <c r="FG1112">
        <v>-8.7443000000000008</v>
      </c>
      <c r="FH1112">
        <v>17.97</v>
      </c>
      <c r="FI1112">
        <v>-1.43</v>
      </c>
      <c r="FJ1112">
        <v>70.510000000000005</v>
      </c>
      <c r="FK1112">
        <v>0.14000000000000001</v>
      </c>
      <c r="FL1112">
        <v>50.075000000000003</v>
      </c>
      <c r="FM1112">
        <v>1.56</v>
      </c>
      <c r="FN1112">
        <v>1.353</v>
      </c>
      <c r="FO1112">
        <v>-6.0967000000000002</v>
      </c>
      <c r="FP1112">
        <v>1.3317000000000001</v>
      </c>
      <c r="FQ1112">
        <v>-5.9714999999999998</v>
      </c>
      <c r="FR1112">
        <v>1.3473999999999999</v>
      </c>
      <c r="FS1112">
        <v>-6.5258000000000003</v>
      </c>
      <c r="FT1112">
        <v>1.5271999999999999</v>
      </c>
      <c r="FU1112">
        <v>-5.0263999999999998</v>
      </c>
      <c r="FV1112">
        <v>2.0068999999999999</v>
      </c>
      <c r="FW1112">
        <v>-2.4205000000000001</v>
      </c>
      <c r="FX1112" t="s">
        <v>1268</v>
      </c>
      <c r="FY1112" t="s">
        <v>252</v>
      </c>
    </row>
    <row r="1113" spans="1:181" x14ac:dyDescent="0.35">
      <c r="A1113">
        <v>1116</v>
      </c>
      <c r="B1113" t="s">
        <v>5775</v>
      </c>
      <c r="C1113" t="s">
        <v>5776</v>
      </c>
      <c r="D1113" t="s">
        <v>1269</v>
      </c>
      <c r="E1113" t="s">
        <v>1270</v>
      </c>
      <c r="F1113" t="s">
        <v>303</v>
      </c>
      <c r="G1113" t="s">
        <v>304</v>
      </c>
      <c r="H1113" t="s">
        <v>262</v>
      </c>
      <c r="I1113" t="s">
        <v>304</v>
      </c>
      <c r="J1113" t="s">
        <v>233</v>
      </c>
      <c r="K1113" t="s">
        <v>304</v>
      </c>
      <c r="L1113" t="s">
        <v>1271</v>
      </c>
      <c r="M1113">
        <v>6</v>
      </c>
      <c r="N1113" t="s">
        <v>196</v>
      </c>
      <c r="O1113" t="s">
        <v>197</v>
      </c>
      <c r="P1113" t="s">
        <v>198</v>
      </c>
      <c r="Q1113">
        <v>500</v>
      </c>
      <c r="R1113" t="s">
        <v>198</v>
      </c>
      <c r="S1113">
        <v>500</v>
      </c>
      <c r="T1113">
        <v>10</v>
      </c>
      <c r="U1113">
        <v>1</v>
      </c>
      <c r="V1113" t="s">
        <v>199</v>
      </c>
      <c r="W1113" t="s">
        <v>200</v>
      </c>
      <c r="X1113">
        <v>2.7</v>
      </c>
      <c r="Y1113" t="s">
        <v>193</v>
      </c>
      <c r="Z1113" t="s">
        <v>5795</v>
      </c>
      <c r="AA1113" t="s">
        <v>235</v>
      </c>
      <c r="AB1113">
        <v>120</v>
      </c>
      <c r="AD1113">
        <v>-1</v>
      </c>
      <c r="AE1113" t="s">
        <v>193</v>
      </c>
      <c r="AF1113" t="s">
        <v>193</v>
      </c>
      <c r="AG1113">
        <v>0</v>
      </c>
      <c r="AH1113">
        <v>0</v>
      </c>
      <c r="AI1113">
        <v>0</v>
      </c>
      <c r="AJ1113" t="s">
        <v>193</v>
      </c>
      <c r="AK1113" t="s">
        <v>193</v>
      </c>
      <c r="AM1113">
        <v>0</v>
      </c>
      <c r="AN1113">
        <v>-120</v>
      </c>
      <c r="AO1113" t="s">
        <v>193</v>
      </c>
      <c r="AP1113">
        <v>3</v>
      </c>
      <c r="AQ1113">
        <v>2.7240000000000002</v>
      </c>
      <c r="AR1113">
        <v>99.790999999999997</v>
      </c>
      <c r="AS1113" t="s">
        <v>202</v>
      </c>
      <c r="AT1113" t="s">
        <v>290</v>
      </c>
      <c r="AU1113" t="s">
        <v>204</v>
      </c>
      <c r="AV1113" t="s">
        <v>265</v>
      </c>
      <c r="AW1113">
        <v>3</v>
      </c>
      <c r="AX1113">
        <v>3</v>
      </c>
      <c r="AY1113" t="s">
        <v>193</v>
      </c>
      <c r="AZ1113" t="s">
        <v>193</v>
      </c>
      <c r="BA1113" t="s">
        <v>206</v>
      </c>
      <c r="BB1113" t="s">
        <v>206</v>
      </c>
      <c r="BC1113" t="s">
        <v>202</v>
      </c>
      <c r="BD1113" t="s">
        <v>206</v>
      </c>
      <c r="BE1113" t="s">
        <v>206</v>
      </c>
      <c r="BF1113" t="s">
        <v>206</v>
      </c>
      <c r="BG1113" t="s">
        <v>207</v>
      </c>
      <c r="BH1113" t="s">
        <v>193</v>
      </c>
      <c r="BI1113">
        <v>250000</v>
      </c>
      <c r="BK1113" t="s">
        <v>206</v>
      </c>
      <c r="BL1113" t="s">
        <v>218</v>
      </c>
      <c r="BM1113" t="s">
        <v>220</v>
      </c>
      <c r="BN1113" t="s">
        <v>35</v>
      </c>
      <c r="BO1113" t="s">
        <v>193</v>
      </c>
      <c r="BP1113" t="s">
        <v>193</v>
      </c>
      <c r="BQ1113" t="s">
        <v>193</v>
      </c>
      <c r="BR1113" t="s">
        <v>193</v>
      </c>
      <c r="BS1113" t="s">
        <v>193</v>
      </c>
      <c r="BT1113" t="s">
        <v>193</v>
      </c>
      <c r="BU1113" t="s">
        <v>193</v>
      </c>
      <c r="BV1113" t="s">
        <v>35</v>
      </c>
      <c r="BW1113" t="s">
        <v>209</v>
      </c>
      <c r="BX1113" t="s">
        <v>197</v>
      </c>
      <c r="BY1113" t="s">
        <v>193</v>
      </c>
      <c r="BZ1113" t="s">
        <v>292</v>
      </c>
      <c r="CA1113" t="s">
        <v>293</v>
      </c>
      <c r="CB1113" t="s">
        <v>1272</v>
      </c>
      <c r="CC1113" t="s">
        <v>1273</v>
      </c>
      <c r="CD1113" t="s">
        <v>5775</v>
      </c>
      <c r="CE1113">
        <v>1</v>
      </c>
      <c r="CF1113">
        <v>1</v>
      </c>
      <c r="CG1113" t="s">
        <v>214</v>
      </c>
      <c r="CH1113" t="s">
        <v>215</v>
      </c>
      <c r="CI1113" t="s">
        <v>215</v>
      </c>
      <c r="CJ1113" t="s">
        <v>197</v>
      </c>
      <c r="CK1113">
        <v>500</v>
      </c>
      <c r="CL1113" t="s">
        <v>216</v>
      </c>
      <c r="CM1113">
        <v>1</v>
      </c>
      <c r="CN1113" t="s">
        <v>199</v>
      </c>
      <c r="CO1113" t="s">
        <v>193</v>
      </c>
      <c r="CP1113">
        <v>3</v>
      </c>
      <c r="CQ1113" t="s">
        <v>193</v>
      </c>
      <c r="CR1113" t="s">
        <v>193</v>
      </c>
      <c r="CS1113" t="s">
        <v>193</v>
      </c>
      <c r="CT1113" t="s">
        <v>193</v>
      </c>
      <c r="CU1113" t="s">
        <v>193</v>
      </c>
      <c r="CV1113" t="s">
        <v>193</v>
      </c>
      <c r="CW1113" t="s">
        <v>1269</v>
      </c>
      <c r="CX1113" t="s">
        <v>217</v>
      </c>
      <c r="CY1113" t="s">
        <v>299</v>
      </c>
      <c r="CZ1113" t="s">
        <v>193</v>
      </c>
      <c r="DA1113" t="s">
        <v>206</v>
      </c>
      <c r="DB1113" t="s">
        <v>193</v>
      </c>
      <c r="DC1113" t="s">
        <v>193</v>
      </c>
      <c r="DD1113" t="s">
        <v>193</v>
      </c>
      <c r="DE1113" t="s">
        <v>193</v>
      </c>
      <c r="DF1113" t="s">
        <v>193</v>
      </c>
      <c r="DG1113" t="s">
        <v>193</v>
      </c>
      <c r="DH1113" t="s">
        <v>193</v>
      </c>
      <c r="DI1113" t="s">
        <v>193</v>
      </c>
      <c r="DJ1113" t="s">
        <v>193</v>
      </c>
      <c r="DK1113" t="s">
        <v>193</v>
      </c>
      <c r="DL1113" t="s">
        <v>222</v>
      </c>
      <c r="DM1113" t="s">
        <v>222</v>
      </c>
      <c r="DN1113" t="s">
        <v>223</v>
      </c>
      <c r="DO1113" t="s">
        <v>250</v>
      </c>
      <c r="DP1113">
        <v>99.228999999999999</v>
      </c>
      <c r="DQ1113">
        <v>2.7890000000000001</v>
      </c>
      <c r="DR1113">
        <v>118.9914</v>
      </c>
      <c r="DS1113">
        <v>-1.0085999999999999</v>
      </c>
      <c r="DT1113">
        <v>99.608999999999995</v>
      </c>
      <c r="DU1113">
        <v>2.7450000000000001</v>
      </c>
      <c r="DV1113">
        <v>109.4187</v>
      </c>
      <c r="DW1113">
        <v>-10.581300000000001</v>
      </c>
      <c r="DX1113">
        <v>99.772000000000006</v>
      </c>
      <c r="DY1113">
        <v>2.726</v>
      </c>
      <c r="DZ1113">
        <v>108.39239999999999</v>
      </c>
      <c r="EA1113">
        <v>-11.6076</v>
      </c>
      <c r="EB1113">
        <v>99.522999999999996</v>
      </c>
      <c r="EC1113">
        <v>2.7549999999999999</v>
      </c>
      <c r="ED1113">
        <v>117.15989999999999</v>
      </c>
      <c r="EE1113">
        <v>-2.8401000000000001</v>
      </c>
      <c r="EF1113">
        <v>99.41</v>
      </c>
      <c r="EG1113">
        <v>2.7679999999999998</v>
      </c>
      <c r="EH1113">
        <v>119.83969999999999</v>
      </c>
      <c r="EI1113">
        <v>-0.1603</v>
      </c>
      <c r="EJ1113">
        <v>99.41</v>
      </c>
      <c r="EK1113">
        <v>2.7679999999999998</v>
      </c>
      <c r="EL1113">
        <v>116.7467</v>
      </c>
      <c r="EM1113">
        <v>-3.2532999999999999</v>
      </c>
      <c r="EN1113">
        <v>99.41</v>
      </c>
      <c r="EO1113">
        <v>2.7679999999999998</v>
      </c>
      <c r="EP1113">
        <v>113.4687</v>
      </c>
      <c r="EQ1113">
        <v>-6.5312999999999999</v>
      </c>
      <c r="ER1113">
        <v>99.41</v>
      </c>
      <c r="ES1113">
        <v>2.7679999999999998</v>
      </c>
      <c r="ET1113">
        <v>114.6892</v>
      </c>
      <c r="EU1113">
        <v>-5.3108000000000004</v>
      </c>
      <c r="EV1113">
        <v>99.998999999999995</v>
      </c>
      <c r="EW1113">
        <v>2.7</v>
      </c>
      <c r="EX1113">
        <v>107.8925</v>
      </c>
      <c r="EY1113">
        <v>-12.1075</v>
      </c>
      <c r="EZ1113">
        <v>99.878</v>
      </c>
      <c r="FA1113">
        <v>2.714</v>
      </c>
      <c r="FB1113">
        <v>112.2325</v>
      </c>
      <c r="FC1113">
        <v>-7.7675000000000001</v>
      </c>
      <c r="FD1113">
        <v>100.188</v>
      </c>
      <c r="FE1113">
        <v>2.6779999999999999</v>
      </c>
      <c r="FF1113">
        <v>111.22190000000001</v>
      </c>
      <c r="FG1113">
        <v>-8.7781000000000002</v>
      </c>
      <c r="FH1113">
        <v>17.97</v>
      </c>
      <c r="FI1113">
        <v>-1.43</v>
      </c>
      <c r="FJ1113">
        <v>70.510000000000005</v>
      </c>
      <c r="FK1113">
        <v>0.14000000000000001</v>
      </c>
      <c r="FL1113">
        <v>50.075000000000003</v>
      </c>
      <c r="FM1113">
        <v>1.56</v>
      </c>
      <c r="FN1113">
        <v>1.353</v>
      </c>
      <c r="FO1113">
        <v>-6.0967000000000002</v>
      </c>
      <c r="FP1113">
        <v>1.3317000000000001</v>
      </c>
      <c r="FQ1113">
        <v>-5.9714999999999998</v>
      </c>
      <c r="FR1113">
        <v>1.3473999999999999</v>
      </c>
      <c r="FS1113">
        <v>-6.5258000000000003</v>
      </c>
      <c r="FT1113">
        <v>1.5271999999999999</v>
      </c>
      <c r="FU1113">
        <v>-5.0263999999999998</v>
      </c>
      <c r="FV1113">
        <v>2.0068999999999999</v>
      </c>
      <c r="FW1113">
        <v>-2.4205000000000001</v>
      </c>
      <c r="FX1113" t="s">
        <v>1274</v>
      </c>
      <c r="FY1113">
        <v>42624.9</v>
      </c>
    </row>
    <row r="1114" spans="1:181" x14ac:dyDescent="0.35">
      <c r="A1114">
        <v>1117</v>
      </c>
      <c r="B1114" t="s">
        <v>5775</v>
      </c>
      <c r="C1114" t="s">
        <v>5776</v>
      </c>
      <c r="D1114" t="s">
        <v>1275</v>
      </c>
      <c r="E1114" t="s">
        <v>1276</v>
      </c>
      <c r="F1114" t="s">
        <v>316</v>
      </c>
      <c r="G1114" t="s">
        <v>193</v>
      </c>
      <c r="H1114" t="s">
        <v>233</v>
      </c>
      <c r="I1114" t="s">
        <v>304</v>
      </c>
      <c r="J1114" t="s">
        <v>233</v>
      </c>
      <c r="K1114" t="s">
        <v>467</v>
      </c>
      <c r="L1114" t="s">
        <v>1277</v>
      </c>
      <c r="M1114">
        <v>6</v>
      </c>
      <c r="N1114" t="s">
        <v>196</v>
      </c>
      <c r="O1114" t="s">
        <v>197</v>
      </c>
      <c r="P1114" t="s">
        <v>198</v>
      </c>
      <c r="Q1114">
        <v>300</v>
      </c>
      <c r="R1114" t="s">
        <v>198</v>
      </c>
      <c r="S1114">
        <v>300</v>
      </c>
      <c r="T1114">
        <v>10</v>
      </c>
      <c r="U1114">
        <v>1</v>
      </c>
      <c r="V1114" t="s">
        <v>199</v>
      </c>
      <c r="W1114" t="s">
        <v>200</v>
      </c>
      <c r="X1114">
        <v>2.5</v>
      </c>
      <c r="Y1114" t="s">
        <v>193</v>
      </c>
      <c r="Z1114" t="s">
        <v>5795</v>
      </c>
      <c r="AA1114" t="s">
        <v>235</v>
      </c>
      <c r="AB1114">
        <v>100</v>
      </c>
      <c r="AD1114">
        <v>-1</v>
      </c>
      <c r="AE1114" t="s">
        <v>193</v>
      </c>
      <c r="AF1114" t="s">
        <v>193</v>
      </c>
      <c r="AG1114">
        <v>117.5</v>
      </c>
      <c r="AH1114">
        <v>102.5</v>
      </c>
      <c r="AI1114">
        <v>0</v>
      </c>
      <c r="AJ1114" t="s">
        <v>193</v>
      </c>
      <c r="AK1114" t="s">
        <v>193</v>
      </c>
      <c r="AM1114">
        <v>0</v>
      </c>
      <c r="AN1114">
        <v>17.5</v>
      </c>
      <c r="AO1114" t="s">
        <v>193</v>
      </c>
      <c r="AP1114">
        <v>3.33</v>
      </c>
      <c r="AQ1114">
        <v>2.5249999999999999</v>
      </c>
      <c r="AR1114">
        <v>99.78</v>
      </c>
      <c r="AS1114" t="s">
        <v>202</v>
      </c>
      <c r="AT1114" t="s">
        <v>290</v>
      </c>
      <c r="AU1114" t="s">
        <v>204</v>
      </c>
      <c r="AV1114" t="s">
        <v>265</v>
      </c>
      <c r="AW1114">
        <v>5</v>
      </c>
      <c r="AX1114">
        <v>5</v>
      </c>
      <c r="AY1114" t="s">
        <v>193</v>
      </c>
      <c r="AZ1114" t="s">
        <v>193</v>
      </c>
      <c r="BA1114" t="s">
        <v>206</v>
      </c>
      <c r="BB1114" t="s">
        <v>206</v>
      </c>
      <c r="BC1114" t="s">
        <v>202</v>
      </c>
      <c r="BD1114" t="s">
        <v>202</v>
      </c>
      <c r="BE1114" t="s">
        <v>206</v>
      </c>
      <c r="BF1114" t="s">
        <v>206</v>
      </c>
      <c r="BG1114" t="s">
        <v>207</v>
      </c>
      <c r="BH1114" t="s">
        <v>193</v>
      </c>
      <c r="BI1114">
        <v>2000</v>
      </c>
      <c r="BK1114" t="s">
        <v>202</v>
      </c>
      <c r="BL1114" t="s">
        <v>218</v>
      </c>
      <c r="BM1114" t="s">
        <v>1010</v>
      </c>
      <c r="BN1114" t="s">
        <v>28</v>
      </c>
      <c r="BO1114" t="s">
        <v>32</v>
      </c>
      <c r="BP1114" t="s">
        <v>34</v>
      </c>
      <c r="BQ1114" t="s">
        <v>193</v>
      </c>
      <c r="BR1114" t="s">
        <v>193</v>
      </c>
      <c r="BS1114" t="s">
        <v>193</v>
      </c>
      <c r="BT1114" t="s">
        <v>193</v>
      </c>
      <c r="BU1114" t="s">
        <v>193</v>
      </c>
      <c r="BV1114" t="s">
        <v>193</v>
      </c>
      <c r="BW1114" t="s">
        <v>209</v>
      </c>
      <c r="BX1114" t="s">
        <v>197</v>
      </c>
      <c r="BY1114" t="s">
        <v>193</v>
      </c>
      <c r="BZ1114" t="s">
        <v>292</v>
      </c>
      <c r="CA1114" t="s">
        <v>293</v>
      </c>
      <c r="CB1114" t="s">
        <v>1278</v>
      </c>
      <c r="CC1114" t="s">
        <v>1279</v>
      </c>
      <c r="CD1114" t="s">
        <v>5775</v>
      </c>
      <c r="CE1114">
        <v>1</v>
      </c>
      <c r="CF1114">
        <v>1</v>
      </c>
      <c r="CG1114" t="s">
        <v>214</v>
      </c>
      <c r="CH1114" t="s">
        <v>215</v>
      </c>
      <c r="CI1114" t="s">
        <v>215</v>
      </c>
      <c r="CJ1114" t="s">
        <v>197</v>
      </c>
      <c r="CK1114">
        <v>300</v>
      </c>
      <c r="CL1114" t="s">
        <v>216</v>
      </c>
      <c r="CM1114">
        <v>1</v>
      </c>
      <c r="CN1114" t="s">
        <v>199</v>
      </c>
      <c r="CO1114" t="s">
        <v>193</v>
      </c>
      <c r="CP1114">
        <v>3</v>
      </c>
      <c r="CQ1114" t="s">
        <v>193</v>
      </c>
      <c r="CR1114" t="s">
        <v>193</v>
      </c>
      <c r="CS1114" t="s">
        <v>193</v>
      </c>
      <c r="CT1114" t="s">
        <v>193</v>
      </c>
      <c r="CU1114" t="s">
        <v>193</v>
      </c>
      <c r="CV1114" t="s">
        <v>193</v>
      </c>
      <c r="CW1114" t="s">
        <v>1275</v>
      </c>
      <c r="CX1114" t="s">
        <v>217</v>
      </c>
      <c r="CY1114">
        <v>0.45</v>
      </c>
      <c r="CZ1114">
        <v>1.35</v>
      </c>
      <c r="DA1114" t="s">
        <v>206</v>
      </c>
      <c r="DB1114" t="s">
        <v>193</v>
      </c>
      <c r="DC1114" t="s">
        <v>193</v>
      </c>
      <c r="DD1114" t="s">
        <v>193</v>
      </c>
      <c r="DE1114" t="s">
        <v>193</v>
      </c>
      <c r="DF1114" t="s">
        <v>193</v>
      </c>
      <c r="DG1114" t="s">
        <v>193</v>
      </c>
      <c r="DH1114" t="s">
        <v>193</v>
      </c>
      <c r="DI1114" t="s">
        <v>193</v>
      </c>
      <c r="DJ1114" t="s">
        <v>193</v>
      </c>
      <c r="DK1114" t="s">
        <v>193</v>
      </c>
      <c r="DL1114" t="s">
        <v>222</v>
      </c>
      <c r="DM1114" t="s">
        <v>222</v>
      </c>
      <c r="DN1114" t="s">
        <v>223</v>
      </c>
      <c r="DO1114" t="s">
        <v>250</v>
      </c>
      <c r="DP1114">
        <v>99.099000000000004</v>
      </c>
      <c r="DQ1114">
        <v>2.6030000000000002</v>
      </c>
      <c r="DR1114">
        <v>100.3914</v>
      </c>
      <c r="DS1114">
        <v>0.39140000000000003</v>
      </c>
      <c r="DT1114">
        <v>99.738</v>
      </c>
      <c r="DU1114">
        <v>2.5299999999999998</v>
      </c>
      <c r="DV1114">
        <v>87.918700000000001</v>
      </c>
      <c r="DW1114">
        <v>-12.081300000000001</v>
      </c>
      <c r="DX1114">
        <v>99.738</v>
      </c>
      <c r="DY1114">
        <v>2.5299999999999998</v>
      </c>
      <c r="DZ1114">
        <v>88.792400000000001</v>
      </c>
      <c r="EA1114">
        <v>-11.207599999999999</v>
      </c>
      <c r="EB1114">
        <v>99.738</v>
      </c>
      <c r="EC1114">
        <v>2.5299999999999998</v>
      </c>
      <c r="ED1114">
        <v>94.659899999999993</v>
      </c>
      <c r="EE1114">
        <v>-5.3400999999999996</v>
      </c>
      <c r="EF1114">
        <v>99.738</v>
      </c>
      <c r="EG1114">
        <v>2.5299999999999998</v>
      </c>
      <c r="EH1114">
        <v>96.039699999999996</v>
      </c>
      <c r="EI1114">
        <v>-3.9603000000000002</v>
      </c>
      <c r="EJ1114">
        <v>99.738</v>
      </c>
      <c r="EK1114">
        <v>2.5299999999999998</v>
      </c>
      <c r="EL1114">
        <v>92.946700000000007</v>
      </c>
      <c r="EM1114">
        <v>-7.0533000000000001</v>
      </c>
      <c r="EN1114">
        <v>99.738</v>
      </c>
      <c r="EO1114">
        <v>2.5299999999999998</v>
      </c>
      <c r="EP1114">
        <v>89.668700000000001</v>
      </c>
      <c r="EQ1114">
        <v>-10.331300000000001</v>
      </c>
      <c r="ER1114">
        <v>99.738</v>
      </c>
      <c r="ES1114">
        <v>2.5299999999999998</v>
      </c>
      <c r="ET1114">
        <v>90.889200000000002</v>
      </c>
      <c r="EU1114">
        <v>-9.1107999999999993</v>
      </c>
      <c r="EV1114">
        <v>99.738</v>
      </c>
      <c r="EW1114">
        <v>2.5299999999999998</v>
      </c>
      <c r="EX1114">
        <v>90.892499999999998</v>
      </c>
      <c r="EY1114">
        <v>-9.1074999999999999</v>
      </c>
      <c r="EZ1114">
        <v>99.738</v>
      </c>
      <c r="FA1114">
        <v>2.5299999999999998</v>
      </c>
      <c r="FB1114">
        <v>93.832499999999996</v>
      </c>
      <c r="FC1114">
        <v>-6.1675000000000004</v>
      </c>
      <c r="FD1114">
        <v>99.738</v>
      </c>
      <c r="FE1114">
        <v>2.5299999999999998</v>
      </c>
      <c r="FF1114">
        <v>96.421899999999994</v>
      </c>
      <c r="FG1114">
        <v>-3.5781000000000001</v>
      </c>
      <c r="FH1114">
        <v>17.97</v>
      </c>
      <c r="FI1114">
        <v>-1.43</v>
      </c>
      <c r="FJ1114">
        <v>70.510000000000005</v>
      </c>
      <c r="FK1114">
        <v>0.14000000000000001</v>
      </c>
      <c r="FL1114">
        <v>50.075000000000003</v>
      </c>
      <c r="FM1114">
        <v>1.56</v>
      </c>
      <c r="FN1114">
        <v>1.353</v>
      </c>
      <c r="FO1114">
        <v>-6.0967000000000002</v>
      </c>
      <c r="FP1114">
        <v>1.3317000000000001</v>
      </c>
      <c r="FQ1114">
        <v>-5.9714999999999998</v>
      </c>
      <c r="FR1114">
        <v>1.3473999999999999</v>
      </c>
      <c r="FS1114">
        <v>-6.5258000000000003</v>
      </c>
      <c r="FT1114">
        <v>1.5271999999999999</v>
      </c>
      <c r="FU1114">
        <v>-5.0263999999999998</v>
      </c>
      <c r="FV1114">
        <v>2.0068999999999999</v>
      </c>
      <c r="FW1114">
        <v>-2.4205000000000001</v>
      </c>
      <c r="FX1114" t="s">
        <v>1280</v>
      </c>
      <c r="FY1114" t="s">
        <v>252</v>
      </c>
    </row>
    <row r="1115" spans="1:181" x14ac:dyDescent="0.35">
      <c r="A1115">
        <v>1118</v>
      </c>
      <c r="B1115" t="s">
        <v>5775</v>
      </c>
      <c r="C1115" t="s">
        <v>5750</v>
      </c>
      <c r="D1115" t="s">
        <v>1281</v>
      </c>
      <c r="E1115" t="s">
        <v>1282</v>
      </c>
      <c r="F1115" t="s">
        <v>232</v>
      </c>
      <c r="G1115" t="s">
        <v>304</v>
      </c>
      <c r="H1115" t="s">
        <v>194</v>
      </c>
      <c r="I1115" t="s">
        <v>304</v>
      </c>
      <c r="J1115" t="s">
        <v>285</v>
      </c>
      <c r="K1115" t="s">
        <v>304</v>
      </c>
      <c r="L1115" t="s">
        <v>1283</v>
      </c>
      <c r="M1115">
        <v>3</v>
      </c>
      <c r="N1115" t="s">
        <v>196</v>
      </c>
      <c r="O1115" t="s">
        <v>197</v>
      </c>
      <c r="P1115" t="s">
        <v>764</v>
      </c>
      <c r="Q1115">
        <v>1500</v>
      </c>
      <c r="R1115" t="s">
        <v>198</v>
      </c>
      <c r="S1115">
        <v>750</v>
      </c>
      <c r="T1115">
        <v>10</v>
      </c>
      <c r="U1115">
        <v>2</v>
      </c>
      <c r="V1115" t="s">
        <v>199</v>
      </c>
      <c r="W1115" t="s">
        <v>200</v>
      </c>
      <c r="X1115">
        <v>2.2999999999999998</v>
      </c>
      <c r="Y1115" t="s">
        <v>193</v>
      </c>
      <c r="Z1115" t="s">
        <v>5286</v>
      </c>
      <c r="AA1115" t="s">
        <v>235</v>
      </c>
      <c r="AB1115">
        <v>82</v>
      </c>
      <c r="AD1115" t="s">
        <v>193</v>
      </c>
      <c r="AE1115" t="s">
        <v>193</v>
      </c>
      <c r="AF1115" t="s">
        <v>193</v>
      </c>
      <c r="AG1115">
        <v>100</v>
      </c>
      <c r="AH1115">
        <v>85</v>
      </c>
      <c r="AI1115">
        <v>3</v>
      </c>
      <c r="AJ1115" t="s">
        <v>193</v>
      </c>
      <c r="AK1115" t="s">
        <v>193</v>
      </c>
      <c r="AM1115">
        <v>-2</v>
      </c>
      <c r="AN1115">
        <v>18</v>
      </c>
      <c r="AO1115" t="s">
        <v>193</v>
      </c>
      <c r="AP1115">
        <v>2.8</v>
      </c>
      <c r="AQ1115">
        <v>2.3370000000000002</v>
      </c>
      <c r="AR1115">
        <v>99.667000000000002</v>
      </c>
      <c r="AS1115" t="s">
        <v>202</v>
      </c>
      <c r="AT1115" t="s">
        <v>203</v>
      </c>
      <c r="AU1115" t="s">
        <v>204</v>
      </c>
      <c r="AV1115" t="s">
        <v>205</v>
      </c>
      <c r="AW1115">
        <v>5</v>
      </c>
      <c r="AX1115">
        <v>5</v>
      </c>
      <c r="AY1115" t="s">
        <v>193</v>
      </c>
      <c r="AZ1115" t="s">
        <v>193</v>
      </c>
      <c r="BA1115" t="s">
        <v>206</v>
      </c>
      <c r="BB1115" t="s">
        <v>206</v>
      </c>
      <c r="BC1115" t="s">
        <v>206</v>
      </c>
      <c r="BD1115" t="s">
        <v>202</v>
      </c>
      <c r="BE1115" t="s">
        <v>206</v>
      </c>
      <c r="BF1115" t="s">
        <v>206</v>
      </c>
      <c r="BG1115" t="s">
        <v>238</v>
      </c>
      <c r="BH1115" t="s">
        <v>207</v>
      </c>
      <c r="BI1115">
        <v>2000</v>
      </c>
      <c r="BK1115" t="s">
        <v>206</v>
      </c>
      <c r="BL1115" t="s">
        <v>208</v>
      </c>
      <c r="BM1115" t="s">
        <v>220</v>
      </c>
      <c r="BN1115" t="s">
        <v>28</v>
      </c>
      <c r="BO1115" t="s">
        <v>32</v>
      </c>
      <c r="BP1115" t="s">
        <v>240</v>
      </c>
      <c r="BQ1115" t="s">
        <v>193</v>
      </c>
      <c r="BR1115" t="s">
        <v>193</v>
      </c>
      <c r="BS1115" t="s">
        <v>193</v>
      </c>
      <c r="BT1115" t="s">
        <v>193</v>
      </c>
      <c r="BU1115" t="s">
        <v>193</v>
      </c>
      <c r="BV1115" t="s">
        <v>193</v>
      </c>
      <c r="BW1115" t="s">
        <v>209</v>
      </c>
      <c r="BX1115" t="s">
        <v>197</v>
      </c>
      <c r="BY1115" t="s">
        <v>193</v>
      </c>
      <c r="BZ1115" t="s">
        <v>211</v>
      </c>
      <c r="CA1115" t="s">
        <v>1284</v>
      </c>
      <c r="CB1115" t="s">
        <v>1285</v>
      </c>
      <c r="CC1115" t="s">
        <v>1286</v>
      </c>
      <c r="CD1115" t="s">
        <v>5775</v>
      </c>
      <c r="CE1115">
        <v>1</v>
      </c>
      <c r="CF1115">
        <v>1</v>
      </c>
      <c r="CG1115" t="s">
        <v>214</v>
      </c>
      <c r="CH1115" t="s">
        <v>215</v>
      </c>
      <c r="CI1115" t="s">
        <v>215</v>
      </c>
      <c r="CJ1115" t="s">
        <v>197</v>
      </c>
      <c r="CK1115">
        <v>750</v>
      </c>
      <c r="CL1115" t="s">
        <v>216</v>
      </c>
      <c r="CM1115">
        <v>1</v>
      </c>
      <c r="CN1115" t="s">
        <v>199</v>
      </c>
      <c r="CO1115" t="s">
        <v>193</v>
      </c>
      <c r="CP1115" t="s">
        <v>193</v>
      </c>
      <c r="CQ1115" t="s">
        <v>193</v>
      </c>
      <c r="CR1115" t="s">
        <v>193</v>
      </c>
      <c r="CS1115" t="s">
        <v>193</v>
      </c>
      <c r="CT1115" t="s">
        <v>193</v>
      </c>
      <c r="CU1115" t="s">
        <v>193</v>
      </c>
      <c r="CV1115" t="s">
        <v>193</v>
      </c>
      <c r="CW1115" t="s">
        <v>1281</v>
      </c>
      <c r="CX1115" t="s">
        <v>217</v>
      </c>
      <c r="CY1115">
        <v>0.45</v>
      </c>
      <c r="CZ1115">
        <v>3.375</v>
      </c>
      <c r="DA1115" t="s">
        <v>206</v>
      </c>
      <c r="DB1115" t="s">
        <v>193</v>
      </c>
      <c r="DC1115" t="s">
        <v>193</v>
      </c>
      <c r="DD1115" t="s">
        <v>193</v>
      </c>
      <c r="DE1115" t="s">
        <v>193</v>
      </c>
      <c r="DF1115" t="s">
        <v>193</v>
      </c>
      <c r="DG1115" t="s">
        <v>193</v>
      </c>
      <c r="DH1115" t="s">
        <v>193</v>
      </c>
      <c r="DI1115" t="s">
        <v>193</v>
      </c>
      <c r="DJ1115" t="s">
        <v>193</v>
      </c>
      <c r="DK1115" t="s">
        <v>193</v>
      </c>
      <c r="DL1115" t="s">
        <v>222</v>
      </c>
      <c r="DM1115" t="s">
        <v>222</v>
      </c>
      <c r="DN1115" t="s">
        <v>223</v>
      </c>
      <c r="DO1115" t="s">
        <v>250</v>
      </c>
      <c r="DP1115">
        <v>98.917000000000002</v>
      </c>
      <c r="DQ1115">
        <v>2.4209999999999998</v>
      </c>
      <c r="DR1115">
        <v>77.892399999999995</v>
      </c>
      <c r="DS1115">
        <v>-4.1075999999999997</v>
      </c>
      <c r="DT1115">
        <v>99.403000000000006</v>
      </c>
      <c r="DU1115">
        <v>2.367</v>
      </c>
      <c r="DV1115">
        <v>78.359899999999996</v>
      </c>
      <c r="DW1115">
        <v>-3.6400999999999999</v>
      </c>
      <c r="DX1115">
        <v>98.948999999999998</v>
      </c>
      <c r="DY1115">
        <v>2.4180000000000001</v>
      </c>
      <c r="DZ1115">
        <v>84.839699999999993</v>
      </c>
      <c r="EA1115">
        <v>2.8397000000000001</v>
      </c>
      <c r="EB1115">
        <v>99.058000000000007</v>
      </c>
      <c r="EC1115">
        <v>2.4060000000000001</v>
      </c>
      <c r="ED1115">
        <v>80.546700000000001</v>
      </c>
      <c r="EE1115">
        <v>-1.4533</v>
      </c>
      <c r="EF1115">
        <v>99.4</v>
      </c>
      <c r="EG1115">
        <v>2.367</v>
      </c>
      <c r="EH1115">
        <v>73.368700000000004</v>
      </c>
      <c r="EI1115">
        <v>-8.6312999999999995</v>
      </c>
      <c r="EJ1115">
        <v>99.4</v>
      </c>
      <c r="EK1115">
        <v>2.367</v>
      </c>
      <c r="EL1115">
        <v>74.589200000000005</v>
      </c>
      <c r="EM1115">
        <v>-7.4108000000000001</v>
      </c>
      <c r="EN1115">
        <v>99.436999999999998</v>
      </c>
      <c r="EO1115">
        <v>2.363</v>
      </c>
      <c r="EP1115">
        <v>74.192499999999995</v>
      </c>
      <c r="EQ1115">
        <v>-7.8075000000000001</v>
      </c>
      <c r="ER1115">
        <v>99.338999999999999</v>
      </c>
      <c r="ES1115">
        <v>2.3740000000000001</v>
      </c>
      <c r="ET1115">
        <v>78.232500000000002</v>
      </c>
      <c r="EU1115">
        <v>-3.7675000000000001</v>
      </c>
      <c r="EV1115">
        <v>99.739000000000004</v>
      </c>
      <c r="EW1115">
        <v>2.3290000000000002</v>
      </c>
      <c r="EX1115">
        <v>76.321899999999999</v>
      </c>
      <c r="EY1115">
        <v>-5.6780999999999997</v>
      </c>
      <c r="EZ1115">
        <v>100.154</v>
      </c>
      <c r="FA1115">
        <v>2.282</v>
      </c>
      <c r="FB1115">
        <v>71.109800000000007</v>
      </c>
      <c r="FC1115">
        <v>-10.8902</v>
      </c>
      <c r="FD1115">
        <v>100.154</v>
      </c>
      <c r="FE1115">
        <v>2.282</v>
      </c>
      <c r="FF1115">
        <v>76.281400000000005</v>
      </c>
      <c r="FG1115">
        <v>-5.7186000000000003</v>
      </c>
      <c r="FH1115">
        <v>17.97</v>
      </c>
      <c r="FI1115">
        <v>-1.43</v>
      </c>
      <c r="FJ1115">
        <v>70.510000000000005</v>
      </c>
      <c r="FK1115">
        <v>0.14000000000000001</v>
      </c>
      <c r="FL1115">
        <v>50.075000000000003</v>
      </c>
      <c r="FM1115">
        <v>1.56</v>
      </c>
      <c r="FN1115">
        <v>1.353</v>
      </c>
      <c r="FO1115">
        <v>-6.0967000000000002</v>
      </c>
      <c r="FP1115">
        <v>1.3317000000000001</v>
      </c>
      <c r="FQ1115">
        <v>-5.9714999999999998</v>
      </c>
      <c r="FR1115">
        <v>1.3473999999999999</v>
      </c>
      <c r="FS1115">
        <v>-6.5258000000000003</v>
      </c>
      <c r="FT1115">
        <v>1.5271999999999999</v>
      </c>
      <c r="FU1115">
        <v>-5.0263999999999998</v>
      </c>
      <c r="FV1115">
        <v>2.0068999999999999</v>
      </c>
      <c r="FW1115">
        <v>-2.4205000000000001</v>
      </c>
      <c r="FX1115" t="s">
        <v>1287</v>
      </c>
      <c r="FY1115">
        <v>29716.0389</v>
      </c>
    </row>
    <row r="1116" spans="1:181" x14ac:dyDescent="0.35">
      <c r="A1116">
        <v>1119</v>
      </c>
      <c r="B1116" t="s">
        <v>5775</v>
      </c>
      <c r="C1116" t="s">
        <v>5750</v>
      </c>
      <c r="D1116" t="s">
        <v>1281</v>
      </c>
      <c r="E1116" t="s">
        <v>1282</v>
      </c>
      <c r="F1116" t="s">
        <v>303</v>
      </c>
      <c r="G1116" t="s">
        <v>304</v>
      </c>
      <c r="H1116" t="s">
        <v>233</v>
      </c>
      <c r="I1116" t="s">
        <v>304</v>
      </c>
      <c r="J1116" t="s">
        <v>262</v>
      </c>
      <c r="K1116" t="s">
        <v>304</v>
      </c>
      <c r="L1116" t="s">
        <v>1288</v>
      </c>
      <c r="M1116">
        <v>6</v>
      </c>
      <c r="N1116" t="s">
        <v>333</v>
      </c>
      <c r="O1116" t="s">
        <v>197</v>
      </c>
      <c r="P1116" t="s">
        <v>198</v>
      </c>
      <c r="Q1116">
        <v>1500</v>
      </c>
      <c r="R1116" t="s">
        <v>198</v>
      </c>
      <c r="S1116">
        <v>750</v>
      </c>
      <c r="T1116">
        <v>40.1</v>
      </c>
      <c r="U1116">
        <v>2</v>
      </c>
      <c r="V1116" t="s">
        <v>199</v>
      </c>
      <c r="W1116" t="s">
        <v>200</v>
      </c>
      <c r="X1116">
        <v>4</v>
      </c>
      <c r="Y1116" t="s">
        <v>193</v>
      </c>
      <c r="Z1116" t="s">
        <v>5796</v>
      </c>
      <c r="AA1116" t="s">
        <v>299</v>
      </c>
      <c r="AB1116">
        <v>259</v>
      </c>
      <c r="AD1116">
        <v>-8</v>
      </c>
      <c r="AE1116" t="s">
        <v>193</v>
      </c>
      <c r="AF1116" t="s">
        <v>193</v>
      </c>
      <c r="AG1116">
        <v>0</v>
      </c>
      <c r="AH1116">
        <v>0</v>
      </c>
      <c r="AI1116">
        <v>12.5</v>
      </c>
      <c r="AJ1116" t="s">
        <v>193</v>
      </c>
      <c r="AK1116" t="s">
        <v>193</v>
      </c>
      <c r="AM1116" t="s">
        <v>299</v>
      </c>
      <c r="AN1116">
        <v>-259</v>
      </c>
      <c r="AO1116" t="s">
        <v>193</v>
      </c>
      <c r="AP1116">
        <v>6.93</v>
      </c>
      <c r="AQ1116">
        <v>4</v>
      </c>
      <c r="AR1116">
        <v>100</v>
      </c>
      <c r="AS1116" t="s">
        <v>202</v>
      </c>
      <c r="AT1116" t="s">
        <v>203</v>
      </c>
      <c r="AU1116" t="s">
        <v>204</v>
      </c>
      <c r="AV1116" t="s">
        <v>205</v>
      </c>
      <c r="AW1116">
        <v>5</v>
      </c>
      <c r="AX1116">
        <v>5</v>
      </c>
      <c r="AY1116" t="s">
        <v>193</v>
      </c>
      <c r="AZ1116" t="s">
        <v>193</v>
      </c>
      <c r="BA1116" t="s">
        <v>206</v>
      </c>
      <c r="BB1116" t="s">
        <v>206</v>
      </c>
      <c r="BC1116" t="s">
        <v>206</v>
      </c>
      <c r="BD1116" t="s">
        <v>202</v>
      </c>
      <c r="BE1116" t="s">
        <v>206</v>
      </c>
      <c r="BF1116" t="s">
        <v>206</v>
      </c>
      <c r="BG1116" t="s">
        <v>238</v>
      </c>
      <c r="BH1116" t="s">
        <v>207</v>
      </c>
      <c r="BI1116">
        <v>2000</v>
      </c>
      <c r="BK1116" t="s">
        <v>206</v>
      </c>
      <c r="BL1116" t="s">
        <v>208</v>
      </c>
      <c r="BM1116" t="s">
        <v>220</v>
      </c>
      <c r="BN1116" t="s">
        <v>28</v>
      </c>
      <c r="BO1116" t="s">
        <v>32</v>
      </c>
      <c r="BP1116" t="s">
        <v>240</v>
      </c>
      <c r="BQ1116" t="s">
        <v>193</v>
      </c>
      <c r="BR1116" t="s">
        <v>193</v>
      </c>
      <c r="BS1116" t="s">
        <v>193</v>
      </c>
      <c r="BT1116" t="s">
        <v>193</v>
      </c>
      <c r="BU1116" t="s">
        <v>193</v>
      </c>
      <c r="BV1116" t="s">
        <v>193</v>
      </c>
      <c r="BW1116" t="s">
        <v>209</v>
      </c>
      <c r="BX1116" t="s">
        <v>197</v>
      </c>
      <c r="BY1116" t="s">
        <v>193</v>
      </c>
      <c r="BZ1116" t="s">
        <v>211</v>
      </c>
      <c r="CA1116" t="s">
        <v>1284</v>
      </c>
      <c r="CB1116" t="s">
        <v>1289</v>
      </c>
      <c r="CC1116" t="s">
        <v>1290</v>
      </c>
      <c r="CD1116" t="s">
        <v>5775</v>
      </c>
      <c r="CE1116">
        <v>1</v>
      </c>
      <c r="CF1116">
        <v>0</v>
      </c>
      <c r="CG1116" t="s">
        <v>214</v>
      </c>
      <c r="CH1116" t="s">
        <v>215</v>
      </c>
      <c r="CI1116" t="s">
        <v>215</v>
      </c>
      <c r="CJ1116" t="s">
        <v>197</v>
      </c>
      <c r="CK1116">
        <v>750</v>
      </c>
      <c r="CL1116" t="s">
        <v>216</v>
      </c>
      <c r="CM1116">
        <v>1</v>
      </c>
      <c r="CN1116" t="s">
        <v>199</v>
      </c>
      <c r="CO1116" t="s">
        <v>193</v>
      </c>
      <c r="CP1116" t="s">
        <v>193</v>
      </c>
      <c r="CQ1116" t="s">
        <v>193</v>
      </c>
      <c r="CR1116" t="s">
        <v>193</v>
      </c>
      <c r="CS1116" t="s">
        <v>193</v>
      </c>
      <c r="CT1116" t="s">
        <v>193</v>
      </c>
      <c r="CU1116" t="s">
        <v>193</v>
      </c>
      <c r="CV1116" t="s">
        <v>193</v>
      </c>
      <c r="CW1116" t="s">
        <v>1281</v>
      </c>
      <c r="CX1116" t="s">
        <v>217</v>
      </c>
      <c r="CY1116">
        <v>1</v>
      </c>
      <c r="CZ1116">
        <v>7.5</v>
      </c>
      <c r="DA1116" t="s">
        <v>206</v>
      </c>
      <c r="DB1116" t="s">
        <v>193</v>
      </c>
      <c r="DC1116" t="s">
        <v>193</v>
      </c>
      <c r="DD1116" t="s">
        <v>193</v>
      </c>
      <c r="DE1116" t="s">
        <v>193</v>
      </c>
      <c r="DF1116" t="s">
        <v>193</v>
      </c>
      <c r="DG1116" t="s">
        <v>193</v>
      </c>
      <c r="DH1116" t="s">
        <v>193</v>
      </c>
      <c r="DI1116" t="s">
        <v>193</v>
      </c>
      <c r="DJ1116" t="s">
        <v>193</v>
      </c>
      <c r="DK1116" t="s">
        <v>193</v>
      </c>
      <c r="DL1116" t="s">
        <v>222</v>
      </c>
      <c r="DM1116" t="s">
        <v>222</v>
      </c>
      <c r="DN1116" t="s">
        <v>222</v>
      </c>
      <c r="DO1116" t="s">
        <v>343</v>
      </c>
      <c r="DP1116">
        <v>101.625</v>
      </c>
      <c r="DQ1116">
        <v>3.6459999999999999</v>
      </c>
      <c r="DS1116" t="e">
        <v>#VALUE!</v>
      </c>
      <c r="DT1116">
        <v>103.5</v>
      </c>
      <c r="DU1116">
        <v>3.2469999999999999</v>
      </c>
      <c r="DW1116" t="e">
        <v>#VALUE!</v>
      </c>
      <c r="DX1116">
        <v>102.5</v>
      </c>
      <c r="DY1116">
        <v>3.4590000000000001</v>
      </c>
      <c r="EA1116" t="e">
        <v>#VALUE!</v>
      </c>
      <c r="EB1116">
        <v>102.5</v>
      </c>
      <c r="EC1116">
        <v>3.4590000000000001</v>
      </c>
      <c r="EE1116" t="e">
        <v>#VALUE!</v>
      </c>
      <c r="EF1116">
        <v>102.45</v>
      </c>
      <c r="EG1116">
        <v>3.468</v>
      </c>
      <c r="EI1116" t="e">
        <v>#VALUE!</v>
      </c>
      <c r="EJ1116">
        <v>102.45</v>
      </c>
      <c r="EK1116">
        <v>3.468</v>
      </c>
      <c r="EM1116" t="e">
        <v>#VALUE!</v>
      </c>
      <c r="EN1116">
        <v>102.25</v>
      </c>
      <c r="EO1116">
        <v>3.5110000000000001</v>
      </c>
      <c r="EQ1116" t="e">
        <v>#VALUE!</v>
      </c>
      <c r="ER1116">
        <v>102.375</v>
      </c>
      <c r="ES1116">
        <v>3.484</v>
      </c>
      <c r="EU1116" t="e">
        <v>#VALUE!</v>
      </c>
      <c r="EV1116">
        <v>102.375</v>
      </c>
      <c r="EW1116">
        <v>3.4830000000000001</v>
      </c>
      <c r="EY1116" t="e">
        <v>#VALUE!</v>
      </c>
      <c r="EZ1116">
        <v>102.5</v>
      </c>
      <c r="FA1116">
        <v>3.456</v>
      </c>
      <c r="FC1116" t="e">
        <v>#VALUE!</v>
      </c>
      <c r="FD1116">
        <v>102</v>
      </c>
      <c r="FE1116">
        <v>3.5630000000000002</v>
      </c>
      <c r="FG1116" t="e">
        <v>#VALUE!</v>
      </c>
      <c r="FH1116">
        <v>17.97</v>
      </c>
      <c r="FI1116">
        <v>-1.43</v>
      </c>
      <c r="FJ1116">
        <v>70.510000000000005</v>
      </c>
      <c r="FK1116">
        <v>0.14000000000000001</v>
      </c>
      <c r="FL1116">
        <v>50.075000000000003</v>
      </c>
      <c r="FM1116">
        <v>1.56</v>
      </c>
      <c r="FN1116">
        <v>1.353</v>
      </c>
      <c r="FO1116">
        <v>-6.0967000000000002</v>
      </c>
      <c r="FP1116">
        <v>1.3317000000000001</v>
      </c>
      <c r="FQ1116">
        <v>-5.9714999999999998</v>
      </c>
      <c r="FR1116">
        <v>1.3473999999999999</v>
      </c>
      <c r="FS1116">
        <v>-6.5258000000000003</v>
      </c>
      <c r="FT1116">
        <v>1.5271999999999999</v>
      </c>
      <c r="FU1116">
        <v>-5.0263999999999998</v>
      </c>
      <c r="FV1116">
        <v>2.0068999999999999</v>
      </c>
      <c r="FW1116">
        <v>-2.4205000000000001</v>
      </c>
      <c r="FX1116" t="s">
        <v>1287</v>
      </c>
      <c r="FY1116">
        <v>29716.0389</v>
      </c>
    </row>
    <row r="1117" spans="1:181" x14ac:dyDescent="0.35">
      <c r="A1117">
        <v>1120</v>
      </c>
      <c r="B1117" t="s">
        <v>5775</v>
      </c>
      <c r="C1117" t="s">
        <v>5776</v>
      </c>
      <c r="D1117" t="s">
        <v>1291</v>
      </c>
      <c r="E1117" t="s">
        <v>1292</v>
      </c>
      <c r="F1117" t="s">
        <v>232</v>
      </c>
      <c r="G1117" t="s">
        <v>304</v>
      </c>
      <c r="H1117" t="s">
        <v>233</v>
      </c>
      <c r="I1117" t="s">
        <v>304</v>
      </c>
      <c r="J1117" t="s">
        <v>285</v>
      </c>
      <c r="K1117" t="s">
        <v>304</v>
      </c>
      <c r="L1117" t="s">
        <v>1156</v>
      </c>
      <c r="M1117">
        <v>6</v>
      </c>
      <c r="N1117" t="s">
        <v>196</v>
      </c>
      <c r="O1117" t="s">
        <v>197</v>
      </c>
      <c r="P1117" t="s">
        <v>198</v>
      </c>
      <c r="Q1117">
        <v>800</v>
      </c>
      <c r="R1117" t="s">
        <v>198</v>
      </c>
      <c r="S1117">
        <v>800</v>
      </c>
      <c r="T1117">
        <v>7.1</v>
      </c>
      <c r="U1117">
        <v>1</v>
      </c>
      <c r="V1117" t="s">
        <v>199</v>
      </c>
      <c r="W1117" t="s">
        <v>200</v>
      </c>
      <c r="X1117">
        <v>2.25</v>
      </c>
      <c r="Y1117" t="s">
        <v>193</v>
      </c>
      <c r="Z1117" t="s">
        <v>5603</v>
      </c>
      <c r="AA1117" t="s">
        <v>1293</v>
      </c>
      <c r="AB1117">
        <v>82</v>
      </c>
      <c r="AD1117" t="s">
        <v>193</v>
      </c>
      <c r="AE1117" t="s">
        <v>193</v>
      </c>
      <c r="AF1117" t="s">
        <v>193</v>
      </c>
      <c r="AG1117">
        <v>100</v>
      </c>
      <c r="AH1117">
        <v>85</v>
      </c>
      <c r="AI1117">
        <v>3</v>
      </c>
      <c r="AJ1117" t="s">
        <v>193</v>
      </c>
      <c r="AK1117" t="s">
        <v>193</v>
      </c>
      <c r="AM1117">
        <v>0</v>
      </c>
      <c r="AN1117">
        <v>18</v>
      </c>
      <c r="AO1117" t="s">
        <v>193</v>
      </c>
      <c r="AP1117">
        <v>1.88</v>
      </c>
      <c r="AQ1117">
        <v>2.2679999999999998</v>
      </c>
      <c r="AR1117">
        <v>99.879000000000005</v>
      </c>
      <c r="AS1117" t="s">
        <v>202</v>
      </c>
      <c r="AT1117" t="s">
        <v>290</v>
      </c>
      <c r="AU1117" t="s">
        <v>204</v>
      </c>
      <c r="AV1117" t="s">
        <v>205</v>
      </c>
      <c r="AW1117">
        <v>4</v>
      </c>
      <c r="AX1117">
        <v>4</v>
      </c>
      <c r="AY1117" t="s">
        <v>193</v>
      </c>
      <c r="AZ1117" t="s">
        <v>193</v>
      </c>
      <c r="BA1117" t="s">
        <v>206</v>
      </c>
      <c r="BB1117" t="s">
        <v>206</v>
      </c>
      <c r="BC1117" t="s">
        <v>206</v>
      </c>
      <c r="BD1117" t="s">
        <v>206</v>
      </c>
      <c r="BE1117" t="s">
        <v>206</v>
      </c>
      <c r="BF1117" t="s">
        <v>206</v>
      </c>
      <c r="BG1117" t="s">
        <v>207</v>
      </c>
      <c r="BH1117" t="s">
        <v>193</v>
      </c>
      <c r="BI1117">
        <v>1000</v>
      </c>
      <c r="BK1117" t="s">
        <v>202</v>
      </c>
      <c r="BL1117" t="s">
        <v>208</v>
      </c>
      <c r="BM1117" t="s">
        <v>30</v>
      </c>
      <c r="BN1117" t="s">
        <v>963</v>
      </c>
      <c r="BO1117" t="s">
        <v>34</v>
      </c>
      <c r="BP1117" t="s">
        <v>193</v>
      </c>
      <c r="BQ1117" t="s">
        <v>193</v>
      </c>
      <c r="BR1117" t="s">
        <v>193</v>
      </c>
      <c r="BS1117" t="s">
        <v>193</v>
      </c>
      <c r="BT1117" t="s">
        <v>193</v>
      </c>
      <c r="BU1117" t="s">
        <v>193</v>
      </c>
      <c r="BV1117" t="s">
        <v>963</v>
      </c>
      <c r="BW1117" t="s">
        <v>209</v>
      </c>
      <c r="BX1117" t="s">
        <v>197</v>
      </c>
      <c r="BY1117" t="s">
        <v>193</v>
      </c>
      <c r="BZ1117" t="s">
        <v>292</v>
      </c>
      <c r="CA1117" t="s">
        <v>307</v>
      </c>
      <c r="CB1117" t="s">
        <v>1294</v>
      </c>
      <c r="CC1117" t="s">
        <v>1295</v>
      </c>
      <c r="CD1117" t="s">
        <v>5775</v>
      </c>
      <c r="CE1117">
        <v>1</v>
      </c>
      <c r="CF1117">
        <v>1</v>
      </c>
      <c r="CG1117" t="s">
        <v>214</v>
      </c>
      <c r="CH1117" t="s">
        <v>215</v>
      </c>
      <c r="CI1117" t="s">
        <v>215</v>
      </c>
      <c r="CJ1117" t="s">
        <v>197</v>
      </c>
      <c r="CK1117">
        <v>800</v>
      </c>
      <c r="CL1117" t="s">
        <v>216</v>
      </c>
      <c r="CM1117">
        <v>1</v>
      </c>
      <c r="CN1117" t="s">
        <v>199</v>
      </c>
      <c r="CO1117" t="s">
        <v>193</v>
      </c>
      <c r="CP1117" t="s">
        <v>193</v>
      </c>
      <c r="CQ1117" t="s">
        <v>193</v>
      </c>
      <c r="CR1117" t="s">
        <v>193</v>
      </c>
      <c r="CS1117" t="s">
        <v>193</v>
      </c>
      <c r="CT1117" t="s">
        <v>193</v>
      </c>
      <c r="CU1117" t="s">
        <v>193</v>
      </c>
      <c r="CV1117" t="s">
        <v>193</v>
      </c>
      <c r="CW1117" t="s">
        <v>1291</v>
      </c>
      <c r="CX1117" t="s">
        <v>217</v>
      </c>
      <c r="CY1117">
        <v>0.4</v>
      </c>
      <c r="CZ1117">
        <v>3.2</v>
      </c>
      <c r="DA1117" t="s">
        <v>206</v>
      </c>
      <c r="DB1117" t="s">
        <v>193</v>
      </c>
      <c r="DC1117" t="s">
        <v>193</v>
      </c>
      <c r="DD1117" t="s">
        <v>193</v>
      </c>
      <c r="DE1117" t="s">
        <v>193</v>
      </c>
      <c r="DF1117" t="s">
        <v>193</v>
      </c>
      <c r="DG1117" t="s">
        <v>32</v>
      </c>
      <c r="DH1117" t="s">
        <v>240</v>
      </c>
      <c r="DI1117" t="s">
        <v>354</v>
      </c>
      <c r="DJ1117" t="s">
        <v>405</v>
      </c>
      <c r="DK1117" t="s">
        <v>193</v>
      </c>
      <c r="DL1117" t="s">
        <v>222</v>
      </c>
      <c r="DM1117" t="s">
        <v>222</v>
      </c>
      <c r="DN1117" t="s">
        <v>223</v>
      </c>
      <c r="DO1117" t="s">
        <v>1296</v>
      </c>
      <c r="DP1117">
        <v>99.328999999999994</v>
      </c>
      <c r="DQ1117">
        <v>2.3519999999999999</v>
      </c>
      <c r="DR1117">
        <v>83.308000000000007</v>
      </c>
      <c r="DS1117">
        <v>1.3080000000000001</v>
      </c>
      <c r="DT1117">
        <v>99.421000000000006</v>
      </c>
      <c r="DU1117">
        <v>2.3380000000000001</v>
      </c>
      <c r="DV1117">
        <v>77.161000000000001</v>
      </c>
      <c r="DW1117">
        <v>-4.8390000000000004</v>
      </c>
      <c r="DX1117">
        <v>100.102</v>
      </c>
      <c r="DY1117">
        <v>2.234</v>
      </c>
      <c r="DZ1117">
        <v>67.230199999999996</v>
      </c>
      <c r="EA1117">
        <v>-14.7698</v>
      </c>
      <c r="EB1117">
        <v>99.807000000000002</v>
      </c>
      <c r="EC1117">
        <v>2.2789999999999999</v>
      </c>
      <c r="ED1117">
        <v>77.191500000000005</v>
      </c>
      <c r="EE1117">
        <v>-4.8085000000000004</v>
      </c>
      <c r="EF1117">
        <v>99.576999999999998</v>
      </c>
      <c r="EG1117">
        <v>2.3140000000000001</v>
      </c>
      <c r="EH1117">
        <v>82.5869</v>
      </c>
      <c r="EI1117">
        <v>0.58689999999999998</v>
      </c>
      <c r="EJ1117">
        <v>99.576999999999998</v>
      </c>
      <c r="EK1117">
        <v>2.3140000000000001</v>
      </c>
      <c r="EL1117">
        <v>79.504599999999996</v>
      </c>
      <c r="EM1117">
        <v>-2.4954000000000001</v>
      </c>
      <c r="EN1117">
        <v>99.885000000000005</v>
      </c>
      <c r="EO1117">
        <v>2.2669999999999999</v>
      </c>
      <c r="EP1117">
        <v>71.712699999999998</v>
      </c>
      <c r="EQ1117">
        <v>-10.2873</v>
      </c>
      <c r="ER1117">
        <v>99.885000000000005</v>
      </c>
      <c r="ES1117">
        <v>2.2669999999999999</v>
      </c>
      <c r="ET1117">
        <v>72.898799999999994</v>
      </c>
      <c r="EU1117">
        <v>-9.1012000000000004</v>
      </c>
      <c r="EV1117">
        <v>99.858999999999995</v>
      </c>
      <c r="EW1117">
        <v>2.2709999999999999</v>
      </c>
      <c r="EX1117">
        <v>73.297600000000003</v>
      </c>
      <c r="EY1117">
        <v>-8.7024000000000008</v>
      </c>
      <c r="EZ1117">
        <v>99.879000000000005</v>
      </c>
      <c r="FA1117">
        <v>2.2679999999999998</v>
      </c>
      <c r="FB1117">
        <v>76.090900000000005</v>
      </c>
      <c r="FC1117">
        <v>-5.9090999999999996</v>
      </c>
      <c r="FD1117">
        <v>99.879000000000005</v>
      </c>
      <c r="FE1117">
        <v>2.2679999999999998</v>
      </c>
      <c r="FF1117">
        <v>78.467699999999994</v>
      </c>
      <c r="FG1117">
        <v>-3.5323000000000002</v>
      </c>
      <c r="FH1117">
        <v>17.97</v>
      </c>
      <c r="FI1117">
        <v>-1.43</v>
      </c>
      <c r="FJ1117">
        <v>70.510000000000005</v>
      </c>
      <c r="FK1117">
        <v>0.14000000000000001</v>
      </c>
      <c r="FL1117">
        <v>50.075000000000003</v>
      </c>
      <c r="FM1117">
        <v>1.56</v>
      </c>
      <c r="FN1117">
        <v>1.353</v>
      </c>
      <c r="FO1117">
        <v>-6.0967000000000002</v>
      </c>
      <c r="FP1117">
        <v>1.3317000000000001</v>
      </c>
      <c r="FQ1117">
        <v>-5.9714999999999998</v>
      </c>
      <c r="FR1117">
        <v>1.3473999999999999</v>
      </c>
      <c r="FS1117">
        <v>-6.5258000000000003</v>
      </c>
      <c r="FT1117">
        <v>1.5271999999999999</v>
      </c>
      <c r="FU1117">
        <v>-5.0263999999999998</v>
      </c>
      <c r="FV1117">
        <v>2.0068999999999999</v>
      </c>
      <c r="FW1117">
        <v>-2.4205000000000001</v>
      </c>
      <c r="FX1117" t="s">
        <v>1297</v>
      </c>
      <c r="FY1117" t="s">
        <v>252</v>
      </c>
    </row>
    <row r="1118" spans="1:181" x14ac:dyDescent="0.35">
      <c r="A1118">
        <v>1121</v>
      </c>
      <c r="B1118" t="s">
        <v>5775</v>
      </c>
      <c r="C1118" t="s">
        <v>5735</v>
      </c>
      <c r="D1118" t="s">
        <v>1298</v>
      </c>
      <c r="E1118" t="s">
        <v>1299</v>
      </c>
      <c r="F1118" t="s">
        <v>441</v>
      </c>
      <c r="G1118" t="s">
        <v>193</v>
      </c>
      <c r="H1118" t="s">
        <v>285</v>
      </c>
      <c r="I1118" t="s">
        <v>193</v>
      </c>
      <c r="J1118" t="s">
        <v>316</v>
      </c>
      <c r="K1118" t="s">
        <v>193</v>
      </c>
      <c r="L1118" t="s">
        <v>932</v>
      </c>
      <c r="M1118" t="s">
        <v>193</v>
      </c>
      <c r="N1118" t="s">
        <v>196</v>
      </c>
      <c r="O1118" t="s">
        <v>197</v>
      </c>
      <c r="P1118" t="s">
        <v>198</v>
      </c>
      <c r="Q1118">
        <v>2200</v>
      </c>
      <c r="R1118" t="s">
        <v>198</v>
      </c>
      <c r="S1118">
        <v>500</v>
      </c>
      <c r="T1118">
        <v>7.1</v>
      </c>
      <c r="U1118">
        <v>3</v>
      </c>
      <c r="V1118" t="s">
        <v>199</v>
      </c>
      <c r="W1118" t="s">
        <v>200</v>
      </c>
      <c r="X1118">
        <v>2.125</v>
      </c>
      <c r="Y1118" t="s">
        <v>193</v>
      </c>
      <c r="Z1118" t="s">
        <v>5605</v>
      </c>
      <c r="AA1118" t="s">
        <v>1293</v>
      </c>
      <c r="AB1118">
        <v>70</v>
      </c>
      <c r="AD1118">
        <v>-4</v>
      </c>
      <c r="AE1118" t="s">
        <v>193</v>
      </c>
      <c r="AF1118" t="s">
        <v>193</v>
      </c>
      <c r="AG1118">
        <v>95</v>
      </c>
      <c r="AH1118">
        <v>0</v>
      </c>
      <c r="AI1118">
        <v>0</v>
      </c>
      <c r="AJ1118" t="s">
        <v>193</v>
      </c>
      <c r="AK1118" t="s">
        <v>193</v>
      </c>
      <c r="AM1118">
        <v>3</v>
      </c>
      <c r="AN1118">
        <v>25</v>
      </c>
      <c r="AO1118" t="s">
        <v>193</v>
      </c>
      <c r="AP1118">
        <v>7.6</v>
      </c>
      <c r="AQ1118">
        <v>2.15</v>
      </c>
      <c r="AR1118">
        <v>99.832999999999998</v>
      </c>
      <c r="AS1118" t="s">
        <v>202</v>
      </c>
      <c r="AT1118" t="s">
        <v>203</v>
      </c>
      <c r="AU1118" t="s">
        <v>204</v>
      </c>
      <c r="AV1118" t="s">
        <v>265</v>
      </c>
      <c r="AW1118">
        <v>6</v>
      </c>
      <c r="AX1118">
        <v>3</v>
      </c>
      <c r="AY1118">
        <v>3</v>
      </c>
      <c r="AZ1118" t="s">
        <v>193</v>
      </c>
      <c r="BA1118" t="s">
        <v>206</v>
      </c>
      <c r="BB1118" t="s">
        <v>206</v>
      </c>
      <c r="BC1118" t="s">
        <v>202</v>
      </c>
      <c r="BD1118" t="s">
        <v>202</v>
      </c>
      <c r="BE1118" t="s">
        <v>206</v>
      </c>
      <c r="BF1118" t="s">
        <v>206</v>
      </c>
      <c r="BG1118" t="s">
        <v>207</v>
      </c>
      <c r="BH1118" t="s">
        <v>552</v>
      </c>
      <c r="BI1118">
        <v>2000</v>
      </c>
      <c r="BK1118" t="s">
        <v>206</v>
      </c>
      <c r="BL1118" t="s">
        <v>32</v>
      </c>
      <c r="BM1118" t="s">
        <v>267</v>
      </c>
      <c r="BN1118" t="s">
        <v>240</v>
      </c>
      <c r="BO1118" t="s">
        <v>340</v>
      </c>
      <c r="BP1118" t="s">
        <v>493</v>
      </c>
      <c r="BQ1118" t="s">
        <v>341</v>
      </c>
      <c r="BR1118" t="s">
        <v>193</v>
      </c>
      <c r="BS1118" t="s">
        <v>193</v>
      </c>
      <c r="BT1118" t="s">
        <v>193</v>
      </c>
      <c r="BU1118" t="s">
        <v>193</v>
      </c>
      <c r="BV1118" t="s">
        <v>193</v>
      </c>
      <c r="BW1118" t="s">
        <v>209</v>
      </c>
      <c r="BX1118" t="s">
        <v>197</v>
      </c>
      <c r="BY1118" t="s">
        <v>193</v>
      </c>
      <c r="BZ1118" t="s">
        <v>959</v>
      </c>
      <c r="CA1118" t="s">
        <v>960</v>
      </c>
      <c r="CB1118" t="s">
        <v>1300</v>
      </c>
      <c r="CC1118" t="s">
        <v>1301</v>
      </c>
      <c r="CD1118" t="s">
        <v>5775</v>
      </c>
      <c r="CE1118">
        <v>1</v>
      </c>
      <c r="CF1118">
        <v>1</v>
      </c>
      <c r="CG1118" t="s">
        <v>214</v>
      </c>
      <c r="CH1118" t="s">
        <v>215</v>
      </c>
      <c r="CI1118" t="s">
        <v>215</v>
      </c>
      <c r="CJ1118" t="s">
        <v>197</v>
      </c>
      <c r="CK1118">
        <v>500</v>
      </c>
      <c r="CL1118" t="s">
        <v>216</v>
      </c>
      <c r="CM1118">
        <v>1</v>
      </c>
      <c r="CN1118" t="s">
        <v>199</v>
      </c>
      <c r="CO1118" t="s">
        <v>193</v>
      </c>
      <c r="CP1118">
        <v>2</v>
      </c>
      <c r="CQ1118" t="s">
        <v>193</v>
      </c>
      <c r="CR1118" t="s">
        <v>193</v>
      </c>
      <c r="CS1118" t="s">
        <v>193</v>
      </c>
      <c r="CT1118" t="s">
        <v>193</v>
      </c>
      <c r="CU1118" t="s">
        <v>193</v>
      </c>
      <c r="CV1118" t="s">
        <v>193</v>
      </c>
      <c r="CW1118" t="s">
        <v>1298</v>
      </c>
      <c r="CX1118" t="s">
        <v>217</v>
      </c>
      <c r="CY1118">
        <v>0.4</v>
      </c>
      <c r="CZ1118">
        <v>2</v>
      </c>
      <c r="DA1118" t="s">
        <v>206</v>
      </c>
      <c r="DB1118" t="s">
        <v>193</v>
      </c>
      <c r="DC1118" t="s">
        <v>193</v>
      </c>
      <c r="DD1118" t="s">
        <v>193</v>
      </c>
      <c r="DE1118" t="s">
        <v>193</v>
      </c>
      <c r="DF1118" t="s">
        <v>193</v>
      </c>
      <c r="DG1118" t="s">
        <v>220</v>
      </c>
      <c r="DH1118" t="s">
        <v>30</v>
      </c>
      <c r="DI1118" t="s">
        <v>33</v>
      </c>
      <c r="DJ1118" t="s">
        <v>350</v>
      </c>
      <c r="DK1118" t="s">
        <v>339</v>
      </c>
      <c r="DL1118" t="s">
        <v>222</v>
      </c>
      <c r="DM1118" t="s">
        <v>222</v>
      </c>
      <c r="DN1118" t="s">
        <v>223</v>
      </c>
      <c r="DO1118" t="s">
        <v>1296</v>
      </c>
      <c r="DP1118">
        <v>99.924999999999997</v>
      </c>
      <c r="DQ1118">
        <v>2.1360000000000001</v>
      </c>
      <c r="DR1118">
        <v>59.797600000000003</v>
      </c>
      <c r="DS1118">
        <v>-10.202400000000001</v>
      </c>
      <c r="DT1118">
        <v>99.832999999999998</v>
      </c>
      <c r="DU1118">
        <v>2.15</v>
      </c>
      <c r="DV1118">
        <v>64.290899999999993</v>
      </c>
      <c r="DW1118">
        <v>-5.7091000000000003</v>
      </c>
      <c r="DX1118">
        <v>99.977999999999994</v>
      </c>
      <c r="DY1118">
        <v>2.1280000000000001</v>
      </c>
      <c r="DZ1118">
        <v>64.467699999999994</v>
      </c>
      <c r="EA1118">
        <v>-5.5323000000000002</v>
      </c>
      <c r="EB1118">
        <v>100.319</v>
      </c>
      <c r="EC1118">
        <v>2.0750000000000002</v>
      </c>
      <c r="ED1118">
        <v>58.218000000000004</v>
      </c>
      <c r="EE1118">
        <v>-11.782</v>
      </c>
      <c r="EF1118">
        <v>100.73</v>
      </c>
      <c r="EG1118">
        <v>2.012</v>
      </c>
      <c r="EH1118">
        <v>56.907299999999999</v>
      </c>
      <c r="EI1118">
        <v>-13.092700000000001</v>
      </c>
      <c r="EJ1118">
        <v>100.905</v>
      </c>
      <c r="EK1118">
        <v>1.9850000000000001</v>
      </c>
      <c r="EL1118">
        <v>58.235700000000001</v>
      </c>
      <c r="EM1118">
        <v>-11.7643</v>
      </c>
      <c r="EN1118">
        <v>100.905</v>
      </c>
      <c r="EO1118">
        <v>1.9850000000000001</v>
      </c>
      <c r="EP1118">
        <v>69.315200000000004</v>
      </c>
      <c r="EQ1118">
        <v>-0.68479999999999996</v>
      </c>
      <c r="ER1118">
        <v>100.905</v>
      </c>
      <c r="ES1118">
        <v>1.9850000000000001</v>
      </c>
      <c r="ET1118">
        <v>71.200199999999995</v>
      </c>
      <c r="EU1118">
        <v>1.2001999999999999</v>
      </c>
      <c r="EV1118">
        <v>100.624</v>
      </c>
      <c r="EW1118">
        <v>2.028</v>
      </c>
      <c r="EX1118">
        <v>76.916200000000003</v>
      </c>
      <c r="EY1118">
        <v>6.9161999999999999</v>
      </c>
      <c r="EZ1118">
        <v>100.624</v>
      </c>
      <c r="FA1118">
        <v>2.028</v>
      </c>
      <c r="FB1118">
        <v>86.527900000000002</v>
      </c>
      <c r="FC1118">
        <v>16.527899999999999</v>
      </c>
      <c r="FD1118">
        <v>102.248</v>
      </c>
      <c r="FE1118">
        <v>1.7789999999999999</v>
      </c>
      <c r="FF1118">
        <v>72.3185</v>
      </c>
      <c r="FG1118">
        <v>2.3184999999999998</v>
      </c>
      <c r="FH1118">
        <v>17.97</v>
      </c>
      <c r="FI1118">
        <v>-1.43</v>
      </c>
      <c r="FJ1118">
        <v>70.510000000000005</v>
      </c>
      <c r="FK1118">
        <v>0.14000000000000001</v>
      </c>
      <c r="FL1118">
        <v>50.075000000000003</v>
      </c>
      <c r="FM1118">
        <v>1.56</v>
      </c>
      <c r="FN1118">
        <v>1.353</v>
      </c>
      <c r="FO1118">
        <v>-6.0967000000000002</v>
      </c>
      <c r="FP1118">
        <v>1.3317000000000001</v>
      </c>
      <c r="FQ1118">
        <v>-5.9714999999999998</v>
      </c>
      <c r="FR1118">
        <v>1.3473999999999999</v>
      </c>
      <c r="FS1118">
        <v>-6.5258000000000003</v>
      </c>
      <c r="FT1118">
        <v>1.5271999999999999</v>
      </c>
      <c r="FU1118">
        <v>-5.0263999999999998</v>
      </c>
      <c r="FV1118">
        <v>2.0068999999999999</v>
      </c>
      <c r="FW1118">
        <v>-2.4205000000000001</v>
      </c>
      <c r="FX1118" t="s">
        <v>1302</v>
      </c>
      <c r="FY1118" t="s">
        <v>252</v>
      </c>
    </row>
    <row r="1119" spans="1:181" x14ac:dyDescent="0.35">
      <c r="A1119">
        <v>1122</v>
      </c>
      <c r="B1119" t="s">
        <v>5775</v>
      </c>
      <c r="C1119" t="s">
        <v>5735</v>
      </c>
      <c r="D1119" t="s">
        <v>1298</v>
      </c>
      <c r="E1119" t="s">
        <v>1299</v>
      </c>
      <c r="F1119" t="s">
        <v>441</v>
      </c>
      <c r="G1119" t="s">
        <v>193</v>
      </c>
      <c r="H1119" t="s">
        <v>285</v>
      </c>
      <c r="I1119" t="s">
        <v>193</v>
      </c>
      <c r="J1119" t="s">
        <v>316</v>
      </c>
      <c r="K1119" t="s">
        <v>193</v>
      </c>
      <c r="L1119" t="s">
        <v>932</v>
      </c>
      <c r="M1119" t="s">
        <v>193</v>
      </c>
      <c r="N1119" t="s">
        <v>196</v>
      </c>
      <c r="O1119" t="s">
        <v>197</v>
      </c>
      <c r="P1119" t="s">
        <v>198</v>
      </c>
      <c r="Q1119">
        <v>2200</v>
      </c>
      <c r="R1119" t="s">
        <v>198</v>
      </c>
      <c r="S1119">
        <v>1000</v>
      </c>
      <c r="T1119">
        <v>10.1</v>
      </c>
      <c r="U1119">
        <v>3</v>
      </c>
      <c r="V1119" t="s">
        <v>199</v>
      </c>
      <c r="W1119" t="s">
        <v>200</v>
      </c>
      <c r="X1119">
        <v>2.25</v>
      </c>
      <c r="Y1119" t="s">
        <v>193</v>
      </c>
      <c r="Z1119" t="s">
        <v>5399</v>
      </c>
      <c r="AA1119" t="s">
        <v>235</v>
      </c>
      <c r="AB1119">
        <v>80</v>
      </c>
      <c r="AD1119">
        <v>-2</v>
      </c>
      <c r="AE1119" t="s">
        <v>193</v>
      </c>
      <c r="AF1119" t="s">
        <v>193</v>
      </c>
      <c r="AG1119">
        <v>105</v>
      </c>
      <c r="AH1119">
        <v>0</v>
      </c>
      <c r="AI1119">
        <v>0</v>
      </c>
      <c r="AJ1119" t="s">
        <v>193</v>
      </c>
      <c r="AK1119" t="s">
        <v>193</v>
      </c>
      <c r="AM1119">
        <v>0</v>
      </c>
      <c r="AN1119">
        <v>25</v>
      </c>
      <c r="AO1119" t="s">
        <v>193</v>
      </c>
      <c r="AP1119">
        <v>3.4</v>
      </c>
      <c r="AQ1119">
        <v>2.3239999999999998</v>
      </c>
      <c r="AR1119">
        <v>99.331000000000003</v>
      </c>
      <c r="AS1119" t="s">
        <v>202</v>
      </c>
      <c r="AT1119" t="s">
        <v>203</v>
      </c>
      <c r="AU1119" t="s">
        <v>204</v>
      </c>
      <c r="AV1119" t="s">
        <v>265</v>
      </c>
      <c r="AW1119">
        <v>6</v>
      </c>
      <c r="AX1119">
        <v>3</v>
      </c>
      <c r="AY1119">
        <v>3</v>
      </c>
      <c r="AZ1119" t="s">
        <v>193</v>
      </c>
      <c r="BA1119" t="s">
        <v>206</v>
      </c>
      <c r="BB1119" t="s">
        <v>206</v>
      </c>
      <c r="BC1119" t="s">
        <v>202</v>
      </c>
      <c r="BD1119" t="s">
        <v>202</v>
      </c>
      <c r="BE1119" t="s">
        <v>206</v>
      </c>
      <c r="BF1119" t="s">
        <v>206</v>
      </c>
      <c r="BG1119" t="s">
        <v>207</v>
      </c>
      <c r="BH1119" t="s">
        <v>552</v>
      </c>
      <c r="BI1119">
        <v>2000</v>
      </c>
      <c r="BK1119" t="s">
        <v>206</v>
      </c>
      <c r="BL1119" t="s">
        <v>32</v>
      </c>
      <c r="BM1119" t="s">
        <v>267</v>
      </c>
      <c r="BN1119" t="s">
        <v>240</v>
      </c>
      <c r="BO1119" t="s">
        <v>340</v>
      </c>
      <c r="BP1119" t="s">
        <v>493</v>
      </c>
      <c r="BQ1119" t="s">
        <v>341</v>
      </c>
      <c r="BR1119" t="s">
        <v>193</v>
      </c>
      <c r="BS1119" t="s">
        <v>193</v>
      </c>
      <c r="BT1119" t="s">
        <v>193</v>
      </c>
      <c r="BU1119" t="s">
        <v>193</v>
      </c>
      <c r="BV1119" t="s">
        <v>193</v>
      </c>
      <c r="BW1119" t="s">
        <v>209</v>
      </c>
      <c r="BX1119" t="s">
        <v>197</v>
      </c>
      <c r="BY1119" t="s">
        <v>193</v>
      </c>
      <c r="BZ1119" t="s">
        <v>959</v>
      </c>
      <c r="CA1119" t="s">
        <v>960</v>
      </c>
      <c r="CB1119" t="s">
        <v>1303</v>
      </c>
      <c r="CC1119" t="s">
        <v>1304</v>
      </c>
      <c r="CD1119" t="s">
        <v>5775</v>
      </c>
      <c r="CE1119">
        <v>1</v>
      </c>
      <c r="CF1119">
        <v>0</v>
      </c>
      <c r="CG1119" t="s">
        <v>214</v>
      </c>
      <c r="CH1119" t="s">
        <v>215</v>
      </c>
      <c r="CI1119" t="s">
        <v>215</v>
      </c>
      <c r="CJ1119" t="s">
        <v>197</v>
      </c>
      <c r="CK1119">
        <v>1000</v>
      </c>
      <c r="CL1119" t="s">
        <v>216</v>
      </c>
      <c r="CM1119">
        <v>1</v>
      </c>
      <c r="CN1119" t="s">
        <v>199</v>
      </c>
      <c r="CO1119" t="s">
        <v>193</v>
      </c>
      <c r="CP1119">
        <v>3</v>
      </c>
      <c r="CQ1119" t="s">
        <v>193</v>
      </c>
      <c r="CR1119" t="s">
        <v>193</v>
      </c>
      <c r="CS1119" t="s">
        <v>193</v>
      </c>
      <c r="CT1119" t="s">
        <v>193</v>
      </c>
      <c r="CU1119" t="s">
        <v>193</v>
      </c>
      <c r="CV1119" t="s">
        <v>193</v>
      </c>
      <c r="CW1119" t="s">
        <v>1298</v>
      </c>
      <c r="CX1119" t="s">
        <v>217</v>
      </c>
      <c r="CY1119">
        <v>0.45</v>
      </c>
      <c r="CZ1119">
        <v>4.5</v>
      </c>
      <c r="DA1119" t="s">
        <v>206</v>
      </c>
      <c r="DB1119" t="s">
        <v>193</v>
      </c>
      <c r="DC1119" t="s">
        <v>193</v>
      </c>
      <c r="DD1119" t="s">
        <v>193</v>
      </c>
      <c r="DE1119" t="s">
        <v>193</v>
      </c>
      <c r="DF1119" t="s">
        <v>193</v>
      </c>
      <c r="DG1119" t="s">
        <v>220</v>
      </c>
      <c r="DH1119" t="s">
        <v>30</v>
      </c>
      <c r="DI1119" t="s">
        <v>33</v>
      </c>
      <c r="DJ1119" t="s">
        <v>350</v>
      </c>
      <c r="DK1119" t="s">
        <v>339</v>
      </c>
      <c r="DL1119" t="s">
        <v>222</v>
      </c>
      <c r="DM1119" t="s">
        <v>222</v>
      </c>
      <c r="DN1119" t="s">
        <v>223</v>
      </c>
      <c r="DO1119" t="s">
        <v>250</v>
      </c>
      <c r="DP1119">
        <v>99.349000000000004</v>
      </c>
      <c r="DQ1119">
        <v>2.3220000000000001</v>
      </c>
      <c r="DR1119">
        <v>70.092500000000001</v>
      </c>
      <c r="DS1119">
        <v>-9.9075000000000006</v>
      </c>
      <c r="DT1119">
        <v>99.206000000000003</v>
      </c>
      <c r="DU1119">
        <v>2.3380000000000001</v>
      </c>
      <c r="DV1119">
        <v>74.632499999999993</v>
      </c>
      <c r="DW1119">
        <v>-5.3674999999999997</v>
      </c>
      <c r="DX1119">
        <v>99.305000000000007</v>
      </c>
      <c r="DY1119">
        <v>2.327</v>
      </c>
      <c r="DZ1119">
        <v>76.121899999999997</v>
      </c>
      <c r="EA1119">
        <v>-3.8780999999999999</v>
      </c>
      <c r="EB1119">
        <v>99.76</v>
      </c>
      <c r="EC1119">
        <v>2.2759999999999998</v>
      </c>
      <c r="ED1119">
        <v>70.509799999999998</v>
      </c>
      <c r="EE1119">
        <v>-9.4901999999999997</v>
      </c>
      <c r="EF1119">
        <v>100.27200000000001</v>
      </c>
      <c r="EG1119">
        <v>2.2189999999999999</v>
      </c>
      <c r="EH1119">
        <v>69.981399999999994</v>
      </c>
      <c r="EI1119">
        <v>-10.018599999999999</v>
      </c>
      <c r="EJ1119">
        <v>100.06699999999999</v>
      </c>
      <c r="EK1119">
        <v>2.242</v>
      </c>
      <c r="EL1119">
        <v>76.738500000000002</v>
      </c>
      <c r="EM1119">
        <v>-3.2614999999999998</v>
      </c>
      <c r="EN1119">
        <v>99.825999999999993</v>
      </c>
      <c r="EO1119">
        <v>2.2690000000000001</v>
      </c>
      <c r="EP1119">
        <v>89.6447</v>
      </c>
      <c r="EQ1119">
        <v>9.6447000000000003</v>
      </c>
      <c r="ER1119">
        <v>99.679000000000002</v>
      </c>
      <c r="ES1119">
        <v>2.2850000000000001</v>
      </c>
      <c r="ET1119">
        <v>92.944199999999995</v>
      </c>
      <c r="EU1119">
        <v>12.9442</v>
      </c>
      <c r="EV1119">
        <v>100.599</v>
      </c>
      <c r="EW1119">
        <v>2.1819999999999999</v>
      </c>
      <c r="EX1119">
        <v>84.174499999999995</v>
      </c>
      <c r="EY1119">
        <v>4.1745000000000001</v>
      </c>
      <c r="EZ1119">
        <v>100.53700000000001</v>
      </c>
      <c r="FA1119">
        <v>2.1890000000000001</v>
      </c>
      <c r="FB1119">
        <v>92.474500000000006</v>
      </c>
      <c r="FC1119">
        <v>12.474500000000001</v>
      </c>
      <c r="FD1119">
        <v>101.785</v>
      </c>
      <c r="FE1119">
        <v>2.0489999999999999</v>
      </c>
      <c r="FF1119">
        <v>89.985799999999998</v>
      </c>
      <c r="FG1119">
        <v>9.9857999999999993</v>
      </c>
      <c r="FH1119">
        <v>17.97</v>
      </c>
      <c r="FI1119">
        <v>-1.43</v>
      </c>
      <c r="FJ1119">
        <v>70.510000000000005</v>
      </c>
      <c r="FK1119">
        <v>0.14000000000000001</v>
      </c>
      <c r="FL1119">
        <v>50.075000000000003</v>
      </c>
      <c r="FM1119">
        <v>1.56</v>
      </c>
      <c r="FN1119">
        <v>1.353</v>
      </c>
      <c r="FO1119">
        <v>-6.0967000000000002</v>
      </c>
      <c r="FP1119">
        <v>1.3317000000000001</v>
      </c>
      <c r="FQ1119">
        <v>-5.9714999999999998</v>
      </c>
      <c r="FR1119">
        <v>1.3473999999999999</v>
      </c>
      <c r="FS1119">
        <v>-6.5258000000000003</v>
      </c>
      <c r="FT1119">
        <v>1.5271999999999999</v>
      </c>
      <c r="FU1119">
        <v>-5.0263999999999998</v>
      </c>
      <c r="FV1119">
        <v>2.0068999999999999</v>
      </c>
      <c r="FW1119">
        <v>-2.4205000000000001</v>
      </c>
      <c r="FX1119" t="s">
        <v>1302</v>
      </c>
      <c r="FY1119" t="s">
        <v>252</v>
      </c>
    </row>
    <row r="1120" spans="1:181" x14ac:dyDescent="0.35">
      <c r="A1120">
        <v>1123</v>
      </c>
      <c r="B1120" t="s">
        <v>5775</v>
      </c>
      <c r="C1120" t="s">
        <v>5735</v>
      </c>
      <c r="D1120" t="s">
        <v>1298</v>
      </c>
      <c r="E1120" t="s">
        <v>1299</v>
      </c>
      <c r="F1120" t="s">
        <v>441</v>
      </c>
      <c r="G1120" t="s">
        <v>304</v>
      </c>
      <c r="H1120" t="s">
        <v>285</v>
      </c>
      <c r="I1120" t="s">
        <v>304</v>
      </c>
      <c r="J1120" t="s">
        <v>316</v>
      </c>
      <c r="K1120" t="s">
        <v>304</v>
      </c>
      <c r="L1120" t="s">
        <v>932</v>
      </c>
      <c r="M1120" t="s">
        <v>193</v>
      </c>
      <c r="N1120" t="s">
        <v>196</v>
      </c>
      <c r="O1120" t="s">
        <v>197</v>
      </c>
      <c r="P1120" t="s">
        <v>198</v>
      </c>
      <c r="Q1120">
        <v>2200</v>
      </c>
      <c r="R1120" t="s">
        <v>198</v>
      </c>
      <c r="S1120">
        <v>700</v>
      </c>
      <c r="T1120">
        <v>30.1</v>
      </c>
      <c r="U1120">
        <v>3</v>
      </c>
      <c r="V1120" t="s">
        <v>199</v>
      </c>
      <c r="W1120" t="s">
        <v>200</v>
      </c>
      <c r="X1120">
        <v>3</v>
      </c>
      <c r="Y1120" t="s">
        <v>193</v>
      </c>
      <c r="Z1120" t="s">
        <v>5581</v>
      </c>
      <c r="AA1120" t="s">
        <v>226</v>
      </c>
      <c r="AB1120">
        <v>105</v>
      </c>
      <c r="AD1120">
        <v>-3</v>
      </c>
      <c r="AE1120" t="s">
        <v>193</v>
      </c>
      <c r="AF1120" t="s">
        <v>193</v>
      </c>
      <c r="AG1120">
        <v>130</v>
      </c>
      <c r="AH1120">
        <v>0</v>
      </c>
      <c r="AI1120">
        <v>0</v>
      </c>
      <c r="AJ1120" t="s">
        <v>193</v>
      </c>
      <c r="AK1120" t="s">
        <v>193</v>
      </c>
      <c r="AM1120">
        <v>0</v>
      </c>
      <c r="AN1120">
        <v>25</v>
      </c>
      <c r="AO1120" t="s">
        <v>193</v>
      </c>
      <c r="AP1120">
        <v>4.8600000000000003</v>
      </c>
      <c r="AQ1120">
        <v>3.0539999999999998</v>
      </c>
      <c r="AR1120">
        <v>98.936000000000007</v>
      </c>
      <c r="AS1120" t="s">
        <v>202</v>
      </c>
      <c r="AT1120" t="s">
        <v>203</v>
      </c>
      <c r="AU1120" t="s">
        <v>204</v>
      </c>
      <c r="AV1120" t="s">
        <v>265</v>
      </c>
      <c r="AW1120">
        <v>6</v>
      </c>
      <c r="AX1120">
        <v>3</v>
      </c>
      <c r="AY1120">
        <v>3</v>
      </c>
      <c r="AZ1120" t="s">
        <v>193</v>
      </c>
      <c r="BA1120" t="s">
        <v>206</v>
      </c>
      <c r="BB1120" t="s">
        <v>206</v>
      </c>
      <c r="BC1120" t="s">
        <v>202</v>
      </c>
      <c r="BD1120" t="s">
        <v>202</v>
      </c>
      <c r="BE1120" t="s">
        <v>206</v>
      </c>
      <c r="BF1120" t="s">
        <v>206</v>
      </c>
      <c r="BG1120" t="s">
        <v>207</v>
      </c>
      <c r="BH1120" t="s">
        <v>552</v>
      </c>
      <c r="BI1120">
        <v>2000</v>
      </c>
      <c r="BK1120" t="s">
        <v>206</v>
      </c>
      <c r="BL1120" t="s">
        <v>32</v>
      </c>
      <c r="BM1120" t="s">
        <v>267</v>
      </c>
      <c r="BN1120" t="s">
        <v>240</v>
      </c>
      <c r="BO1120" t="s">
        <v>340</v>
      </c>
      <c r="BP1120" t="s">
        <v>493</v>
      </c>
      <c r="BQ1120" t="s">
        <v>341</v>
      </c>
      <c r="BR1120" t="s">
        <v>193</v>
      </c>
      <c r="BS1120" t="s">
        <v>193</v>
      </c>
      <c r="BT1120" t="s">
        <v>193</v>
      </c>
      <c r="BU1120" t="s">
        <v>193</v>
      </c>
      <c r="BV1120" t="s">
        <v>193</v>
      </c>
      <c r="BW1120" t="s">
        <v>209</v>
      </c>
      <c r="BX1120" t="s">
        <v>197</v>
      </c>
      <c r="BY1120" t="s">
        <v>193</v>
      </c>
      <c r="BZ1120" t="s">
        <v>959</v>
      </c>
      <c r="CA1120" t="s">
        <v>960</v>
      </c>
      <c r="CB1120" t="s">
        <v>1305</v>
      </c>
      <c r="CC1120" t="s">
        <v>1306</v>
      </c>
      <c r="CD1120" t="s">
        <v>5775</v>
      </c>
      <c r="CE1120">
        <v>1</v>
      </c>
      <c r="CF1120">
        <v>0</v>
      </c>
      <c r="CG1120" t="s">
        <v>214</v>
      </c>
      <c r="CH1120" t="s">
        <v>215</v>
      </c>
      <c r="CI1120" t="s">
        <v>215</v>
      </c>
      <c r="CJ1120" t="s">
        <v>197</v>
      </c>
      <c r="CK1120">
        <v>700</v>
      </c>
      <c r="CL1120" t="s">
        <v>216</v>
      </c>
      <c r="CM1120">
        <v>1</v>
      </c>
      <c r="CN1120" t="s">
        <v>199</v>
      </c>
      <c r="CO1120" t="s">
        <v>193</v>
      </c>
      <c r="CP1120">
        <v>6</v>
      </c>
      <c r="CQ1120" t="s">
        <v>193</v>
      </c>
      <c r="CR1120" t="s">
        <v>193</v>
      </c>
      <c r="CS1120" t="s">
        <v>193</v>
      </c>
      <c r="CT1120" t="s">
        <v>193</v>
      </c>
      <c r="CU1120" t="s">
        <v>193</v>
      </c>
      <c r="CV1120" t="s">
        <v>193</v>
      </c>
      <c r="CW1120" t="s">
        <v>1298</v>
      </c>
      <c r="CX1120" t="s">
        <v>217</v>
      </c>
      <c r="CY1120">
        <v>0.875</v>
      </c>
      <c r="CZ1120">
        <v>6.125</v>
      </c>
      <c r="DA1120" t="s">
        <v>206</v>
      </c>
      <c r="DB1120" t="s">
        <v>193</v>
      </c>
      <c r="DC1120" t="s">
        <v>193</v>
      </c>
      <c r="DD1120" t="s">
        <v>193</v>
      </c>
      <c r="DE1120" t="s">
        <v>193</v>
      </c>
      <c r="DF1120" t="s">
        <v>193</v>
      </c>
      <c r="DG1120" t="s">
        <v>220</v>
      </c>
      <c r="DH1120" t="s">
        <v>30</v>
      </c>
      <c r="DI1120" t="s">
        <v>33</v>
      </c>
      <c r="DJ1120" t="s">
        <v>350</v>
      </c>
      <c r="DK1120" t="s">
        <v>339</v>
      </c>
      <c r="DL1120" t="s">
        <v>222</v>
      </c>
      <c r="DM1120" t="s">
        <v>222</v>
      </c>
      <c r="DN1120" t="s">
        <v>223</v>
      </c>
      <c r="DO1120" t="s">
        <v>229</v>
      </c>
      <c r="DP1120">
        <v>100.584</v>
      </c>
      <c r="DQ1120">
        <v>2.97</v>
      </c>
      <c r="DR1120">
        <v>89.630399999999995</v>
      </c>
      <c r="DS1120">
        <v>-15.3696</v>
      </c>
      <c r="DT1120">
        <v>100.03400000000001</v>
      </c>
      <c r="DU1120">
        <v>2.9980000000000002</v>
      </c>
      <c r="DV1120">
        <v>95.888800000000003</v>
      </c>
      <c r="DW1120">
        <v>-9.1112000000000002</v>
      </c>
      <c r="DX1120">
        <v>100.289</v>
      </c>
      <c r="DY1120">
        <v>2.9849999999999999</v>
      </c>
      <c r="DZ1120">
        <v>97.333299999999994</v>
      </c>
      <c r="EA1120">
        <v>-7.6666999999999996</v>
      </c>
      <c r="EB1120">
        <v>101.336</v>
      </c>
      <c r="EC1120">
        <v>2.9319999999999999</v>
      </c>
      <c r="ED1120">
        <v>91.692899999999995</v>
      </c>
      <c r="EE1120">
        <v>-13.3071</v>
      </c>
      <c r="EF1120">
        <v>102.477</v>
      </c>
      <c r="EG1120">
        <v>2.875</v>
      </c>
      <c r="EH1120">
        <v>91.430899999999994</v>
      </c>
      <c r="EI1120">
        <v>-13.569100000000001</v>
      </c>
      <c r="EJ1120">
        <v>101.41500000000001</v>
      </c>
      <c r="EK1120">
        <v>2.9279999999999999</v>
      </c>
      <c r="EL1120">
        <v>101.2903</v>
      </c>
      <c r="EM1120">
        <v>-3.7097000000000002</v>
      </c>
      <c r="EN1120">
        <v>100.52</v>
      </c>
      <c r="EO1120">
        <v>2.9729999999999999</v>
      </c>
      <c r="EP1120">
        <v>113.83369999999999</v>
      </c>
      <c r="EQ1120">
        <v>8.8337000000000003</v>
      </c>
      <c r="ER1120">
        <v>101.236</v>
      </c>
      <c r="ES1120">
        <v>2.9369999999999998</v>
      </c>
      <c r="ET1120">
        <v>111.1482</v>
      </c>
      <c r="EU1120">
        <v>6.1482000000000001</v>
      </c>
      <c r="EV1120">
        <v>102.33499999999999</v>
      </c>
      <c r="EW1120">
        <v>2.8820000000000001</v>
      </c>
      <c r="EX1120">
        <v>105.7814</v>
      </c>
      <c r="EY1120">
        <v>0.78139999999999998</v>
      </c>
      <c r="EZ1120">
        <v>101.93300000000001</v>
      </c>
      <c r="FA1120">
        <v>2.9020000000000001</v>
      </c>
      <c r="FB1120">
        <v>114.5587</v>
      </c>
      <c r="FC1120">
        <v>9.5587</v>
      </c>
      <c r="FD1120">
        <v>102.92</v>
      </c>
      <c r="FE1120">
        <v>2.8530000000000002</v>
      </c>
      <c r="FF1120">
        <v>117.9393</v>
      </c>
      <c r="FG1120">
        <v>12.939299999999999</v>
      </c>
      <c r="FH1120">
        <v>17.97</v>
      </c>
      <c r="FI1120">
        <v>-1.43</v>
      </c>
      <c r="FJ1120">
        <v>70.510000000000005</v>
      </c>
      <c r="FK1120">
        <v>0.14000000000000001</v>
      </c>
      <c r="FL1120">
        <v>50.075000000000003</v>
      </c>
      <c r="FM1120">
        <v>1.56</v>
      </c>
      <c r="FN1120">
        <v>1.353</v>
      </c>
      <c r="FO1120">
        <v>-6.0967000000000002</v>
      </c>
      <c r="FP1120">
        <v>1.3317000000000001</v>
      </c>
      <c r="FQ1120">
        <v>-5.9714999999999998</v>
      </c>
      <c r="FR1120">
        <v>1.3473999999999999</v>
      </c>
      <c r="FS1120">
        <v>-6.5258000000000003</v>
      </c>
      <c r="FT1120">
        <v>1.5271999999999999</v>
      </c>
      <c r="FU1120">
        <v>-5.0263999999999998</v>
      </c>
      <c r="FV1120">
        <v>2.0068999999999999</v>
      </c>
      <c r="FW1120">
        <v>-2.4205000000000001</v>
      </c>
      <c r="FX1120" t="s">
        <v>1302</v>
      </c>
      <c r="FY1120" t="s">
        <v>252</v>
      </c>
    </row>
    <row r="1121" spans="1:181" x14ac:dyDescent="0.35">
      <c r="A1121">
        <v>1124</v>
      </c>
      <c r="B1121" t="s">
        <v>5775</v>
      </c>
      <c r="C1121" t="s">
        <v>5790</v>
      </c>
      <c r="D1121" t="s">
        <v>1307</v>
      </c>
      <c r="E1121" t="s">
        <v>1308</v>
      </c>
      <c r="F1121" t="s">
        <v>316</v>
      </c>
      <c r="G1121" t="s">
        <v>193</v>
      </c>
      <c r="H1121" t="s">
        <v>316</v>
      </c>
      <c r="I1121" t="s">
        <v>193</v>
      </c>
      <c r="J1121" t="s">
        <v>316</v>
      </c>
      <c r="K1121" t="s">
        <v>193</v>
      </c>
      <c r="L1121" t="s">
        <v>588</v>
      </c>
      <c r="M1121" t="s">
        <v>193</v>
      </c>
      <c r="N1121" t="s">
        <v>196</v>
      </c>
      <c r="O1121" t="s">
        <v>197</v>
      </c>
      <c r="P1121" t="s">
        <v>198</v>
      </c>
      <c r="Q1121">
        <v>138.80000000000001</v>
      </c>
      <c r="R1121" t="s">
        <v>198</v>
      </c>
      <c r="S1121">
        <v>138.80000000000001</v>
      </c>
      <c r="T1121">
        <v>2</v>
      </c>
      <c r="U1121">
        <v>1</v>
      </c>
      <c r="V1121" t="s">
        <v>199</v>
      </c>
      <c r="W1121" t="s">
        <v>373</v>
      </c>
      <c r="X1121" t="s">
        <v>193</v>
      </c>
      <c r="Y1121" t="s">
        <v>193</v>
      </c>
      <c r="Z1121" t="s">
        <v>5797</v>
      </c>
      <c r="AA1121" t="s">
        <v>392</v>
      </c>
      <c r="AB1121">
        <v>47</v>
      </c>
      <c r="AD1121" t="s">
        <v>193</v>
      </c>
      <c r="AE1121" t="s">
        <v>393</v>
      </c>
      <c r="AF1121" t="s">
        <v>193</v>
      </c>
      <c r="AG1121">
        <v>0</v>
      </c>
      <c r="AH1121">
        <v>0</v>
      </c>
      <c r="AI1121">
        <v>0</v>
      </c>
      <c r="AJ1121" t="s">
        <v>193</v>
      </c>
      <c r="AK1121" t="s">
        <v>193</v>
      </c>
      <c r="AM1121" t="s">
        <v>299</v>
      </c>
      <c r="AN1121">
        <v>-47</v>
      </c>
      <c r="AO1121" t="s">
        <v>193</v>
      </c>
      <c r="AP1121" t="s">
        <v>299</v>
      </c>
      <c r="AQ1121">
        <v>0</v>
      </c>
      <c r="AR1121">
        <v>100</v>
      </c>
      <c r="AS1121" t="s">
        <v>202</v>
      </c>
      <c r="AT1121" t="s">
        <v>290</v>
      </c>
      <c r="AU1121" t="s">
        <v>204</v>
      </c>
      <c r="AV1121" t="s">
        <v>854</v>
      </c>
      <c r="AW1121">
        <v>1</v>
      </c>
      <c r="AX1121">
        <v>1</v>
      </c>
      <c r="AY1121" t="s">
        <v>193</v>
      </c>
      <c r="AZ1121" t="s">
        <v>193</v>
      </c>
      <c r="BA1121" t="s">
        <v>206</v>
      </c>
      <c r="BB1121" t="s">
        <v>206</v>
      </c>
      <c r="BC1121" t="s">
        <v>206</v>
      </c>
      <c r="BD1121" t="s">
        <v>206</v>
      </c>
      <c r="BE1121" t="s">
        <v>206</v>
      </c>
      <c r="BF1121" t="s">
        <v>206</v>
      </c>
      <c r="BG1121" t="s">
        <v>207</v>
      </c>
      <c r="BH1121" t="s">
        <v>193</v>
      </c>
      <c r="BI1121">
        <v>250000</v>
      </c>
      <c r="BK1121" t="s">
        <v>206</v>
      </c>
      <c r="BL1121" t="s">
        <v>208</v>
      </c>
      <c r="BM1121" t="s">
        <v>193</v>
      </c>
      <c r="BN1121" t="s">
        <v>193</v>
      </c>
      <c r="BO1121" t="s">
        <v>193</v>
      </c>
      <c r="BP1121" t="s">
        <v>193</v>
      </c>
      <c r="BQ1121" t="s">
        <v>193</v>
      </c>
      <c r="BR1121" t="s">
        <v>193</v>
      </c>
      <c r="BS1121" t="s">
        <v>193</v>
      </c>
      <c r="BT1121" t="s">
        <v>193</v>
      </c>
      <c r="BU1121" t="s">
        <v>193</v>
      </c>
      <c r="BV1121" t="s">
        <v>208</v>
      </c>
      <c r="BW1121" t="s">
        <v>390</v>
      </c>
      <c r="BX1121" t="s">
        <v>197</v>
      </c>
      <c r="BY1121" t="s">
        <v>193</v>
      </c>
      <c r="BZ1121" t="s">
        <v>292</v>
      </c>
      <c r="CA1121" t="s">
        <v>293</v>
      </c>
      <c r="CB1121" t="s">
        <v>1309</v>
      </c>
      <c r="CC1121" t="s">
        <v>1310</v>
      </c>
      <c r="CD1121" t="s">
        <v>5775</v>
      </c>
      <c r="CE1121">
        <v>1</v>
      </c>
      <c r="CF1121">
        <v>1</v>
      </c>
      <c r="CG1121" t="s">
        <v>827</v>
      </c>
      <c r="CH1121" t="s">
        <v>297</v>
      </c>
      <c r="CI1121" t="s">
        <v>298</v>
      </c>
      <c r="CJ1121" t="s">
        <v>197</v>
      </c>
      <c r="CK1121">
        <v>138.80000000000001</v>
      </c>
      <c r="CL1121" t="s">
        <v>216</v>
      </c>
      <c r="CM1121">
        <v>1</v>
      </c>
      <c r="CN1121" t="s">
        <v>199</v>
      </c>
      <c r="CO1121" t="s">
        <v>193</v>
      </c>
      <c r="CP1121" t="s">
        <v>193</v>
      </c>
      <c r="CQ1121" t="s">
        <v>193</v>
      </c>
      <c r="CR1121" t="s">
        <v>193</v>
      </c>
      <c r="CS1121" t="s">
        <v>193</v>
      </c>
      <c r="CT1121" t="s">
        <v>193</v>
      </c>
      <c r="CU1121" t="s">
        <v>193</v>
      </c>
      <c r="CV1121" t="s">
        <v>193</v>
      </c>
      <c r="CW1121" t="s">
        <v>1307</v>
      </c>
      <c r="CX1121" t="s">
        <v>310</v>
      </c>
      <c r="CY1121">
        <v>1</v>
      </c>
      <c r="CZ1121">
        <v>1.38</v>
      </c>
      <c r="DA1121" t="s">
        <v>206</v>
      </c>
      <c r="DB1121" t="s">
        <v>193</v>
      </c>
      <c r="DC1121" t="s">
        <v>193</v>
      </c>
      <c r="DD1121" t="s">
        <v>193</v>
      </c>
      <c r="DE1121" t="s">
        <v>193</v>
      </c>
      <c r="DF1121" t="s">
        <v>193</v>
      </c>
      <c r="DG1121" t="s">
        <v>193</v>
      </c>
      <c r="DH1121" t="s">
        <v>193</v>
      </c>
      <c r="DI1121" t="s">
        <v>193</v>
      </c>
      <c r="DJ1121" t="s">
        <v>193</v>
      </c>
      <c r="DK1121" t="s">
        <v>193</v>
      </c>
      <c r="DL1121" t="s">
        <v>222</v>
      </c>
      <c r="DM1121" t="s">
        <v>223</v>
      </c>
      <c r="DN1121" t="s">
        <v>222</v>
      </c>
      <c r="DO1121" t="s">
        <v>343</v>
      </c>
      <c r="DP1121">
        <v>99.924999999999997</v>
      </c>
      <c r="DQ1121">
        <v>2.2469999999999999</v>
      </c>
      <c r="DR1121">
        <v>49.586993509999999</v>
      </c>
      <c r="DS1121">
        <v>2.5869935079999999</v>
      </c>
      <c r="DT1121">
        <v>99.924000000000007</v>
      </c>
      <c r="DU1121">
        <v>2.2519999999999998</v>
      </c>
      <c r="DV1121">
        <v>51.099993660000003</v>
      </c>
      <c r="DW1121">
        <v>4.0999936640000003</v>
      </c>
      <c r="DX1121">
        <v>99.926000000000002</v>
      </c>
      <c r="DY1121">
        <v>2.2440000000000002</v>
      </c>
      <c r="DZ1121">
        <v>50.661993770000002</v>
      </c>
      <c r="EA1121">
        <v>3.6619937739999999</v>
      </c>
      <c r="EB1121">
        <v>99.926000000000002</v>
      </c>
      <c r="EC1121">
        <v>2.2410000000000001</v>
      </c>
      <c r="ED1121">
        <v>49.93699376</v>
      </c>
      <c r="EE1121">
        <v>2.9369937610000001</v>
      </c>
      <c r="EF1121">
        <v>99.93</v>
      </c>
      <c r="EG1121">
        <v>2.2229999999999999</v>
      </c>
      <c r="EH1121">
        <v>48.886994020000003</v>
      </c>
      <c r="EI1121">
        <v>1.8869940199999999</v>
      </c>
      <c r="EJ1121">
        <v>99.933999999999997</v>
      </c>
      <c r="EK1121">
        <v>2.2170000000000001</v>
      </c>
      <c r="EL1121">
        <v>48.611994109999998</v>
      </c>
      <c r="EM1121">
        <v>1.611994113</v>
      </c>
      <c r="EN1121">
        <v>99.935000000000002</v>
      </c>
      <c r="EO1121">
        <v>2.2130000000000001</v>
      </c>
      <c r="EP1121">
        <v>49.986994379999999</v>
      </c>
      <c r="EQ1121">
        <v>2.9869943769999998</v>
      </c>
      <c r="ER1121">
        <v>99.938999999999993</v>
      </c>
      <c r="ES1121">
        <v>2.2010000000000001</v>
      </c>
      <c r="ET1121">
        <v>49.374994510000001</v>
      </c>
      <c r="EU1121">
        <v>2.374994515</v>
      </c>
      <c r="EV1121">
        <v>99.941000000000003</v>
      </c>
      <c r="EW1121">
        <v>2.2000000000000002</v>
      </c>
      <c r="EX1121">
        <v>49.62499459</v>
      </c>
      <c r="EY1121">
        <v>2.6249945889999999</v>
      </c>
      <c r="EZ1121">
        <v>99.941000000000003</v>
      </c>
      <c r="FA1121">
        <v>2.2000000000000002</v>
      </c>
      <c r="FB1121">
        <v>50.836994820000001</v>
      </c>
      <c r="FC1121">
        <v>3.836994818</v>
      </c>
      <c r="FD1121">
        <v>99.944000000000003</v>
      </c>
      <c r="FE1121">
        <v>2.202</v>
      </c>
      <c r="FF1121">
        <v>51.036994839999998</v>
      </c>
      <c r="FG1121">
        <v>4.0369948410000003</v>
      </c>
      <c r="FH1121">
        <v>17.97</v>
      </c>
      <c r="FI1121">
        <v>-1.43</v>
      </c>
      <c r="FJ1121">
        <v>70.510000000000005</v>
      </c>
      <c r="FK1121">
        <v>0.14000000000000001</v>
      </c>
      <c r="FL1121">
        <v>50.075000000000003</v>
      </c>
      <c r="FM1121">
        <v>1.56</v>
      </c>
      <c r="FN1121">
        <v>1.353</v>
      </c>
      <c r="FO1121">
        <v>-6.0967000000000002</v>
      </c>
      <c r="FP1121">
        <v>1.3317000000000001</v>
      </c>
      <c r="FQ1121">
        <v>-5.9714999999999998</v>
      </c>
      <c r="FR1121">
        <v>1.3473999999999999</v>
      </c>
      <c r="FS1121">
        <v>-6.5258000000000003</v>
      </c>
      <c r="FT1121">
        <v>1.5271999999999999</v>
      </c>
      <c r="FU1121">
        <v>-5.0263999999999998</v>
      </c>
      <c r="FV1121">
        <v>2.0068999999999999</v>
      </c>
      <c r="FW1121">
        <v>-2.4205000000000001</v>
      </c>
      <c r="FX1121" t="s">
        <v>1311</v>
      </c>
      <c r="FY1121" t="s">
        <v>252</v>
      </c>
    </row>
    <row r="1122" spans="1:181" x14ac:dyDescent="0.35">
      <c r="A1122">
        <v>1125</v>
      </c>
      <c r="B1122" t="s">
        <v>5798</v>
      </c>
      <c r="C1122" t="s">
        <v>5790</v>
      </c>
      <c r="D1122" t="s">
        <v>28</v>
      </c>
      <c r="E1122" t="s">
        <v>1244</v>
      </c>
      <c r="F1122" t="s">
        <v>315</v>
      </c>
      <c r="G1122" t="s">
        <v>467</v>
      </c>
      <c r="H1122" t="s">
        <v>286</v>
      </c>
      <c r="I1122" t="s">
        <v>304</v>
      </c>
      <c r="J1122" t="s">
        <v>316</v>
      </c>
      <c r="K1122" t="s">
        <v>193</v>
      </c>
      <c r="L1122" t="s">
        <v>417</v>
      </c>
      <c r="M1122" t="s">
        <v>193</v>
      </c>
      <c r="N1122" t="s">
        <v>196</v>
      </c>
      <c r="O1122" t="s">
        <v>197</v>
      </c>
      <c r="P1122" t="s">
        <v>198</v>
      </c>
      <c r="Q1122">
        <v>2000</v>
      </c>
      <c r="R1122" t="s">
        <v>198</v>
      </c>
      <c r="S1122">
        <v>2000</v>
      </c>
      <c r="T1122">
        <v>2</v>
      </c>
      <c r="U1122">
        <v>1</v>
      </c>
      <c r="V1122" t="s">
        <v>199</v>
      </c>
      <c r="W1122" t="s">
        <v>373</v>
      </c>
      <c r="X1122" t="s">
        <v>193</v>
      </c>
      <c r="Y1122" t="s">
        <v>193</v>
      </c>
      <c r="Z1122" t="s">
        <v>5799</v>
      </c>
      <c r="AA1122" t="s">
        <v>392</v>
      </c>
      <c r="AB1122">
        <v>45</v>
      </c>
      <c r="AD1122" t="s">
        <v>193</v>
      </c>
      <c r="AE1122" t="s">
        <v>374</v>
      </c>
      <c r="AF1122" t="s">
        <v>193</v>
      </c>
      <c r="AG1122">
        <v>50</v>
      </c>
      <c r="AH1122">
        <v>45</v>
      </c>
      <c r="AI1122">
        <v>0</v>
      </c>
      <c r="AJ1122" t="s">
        <v>193</v>
      </c>
      <c r="AK1122" t="s">
        <v>193</v>
      </c>
      <c r="AM1122" t="s">
        <v>299</v>
      </c>
      <c r="AN1122">
        <v>5</v>
      </c>
      <c r="AO1122" t="s">
        <v>193</v>
      </c>
      <c r="AP1122">
        <v>1.3</v>
      </c>
      <c r="AQ1122">
        <v>0</v>
      </c>
      <c r="AR1122">
        <v>100</v>
      </c>
      <c r="AS1122" t="s">
        <v>202</v>
      </c>
      <c r="AT1122" t="s">
        <v>290</v>
      </c>
      <c r="AU1122" t="s">
        <v>204</v>
      </c>
      <c r="AV1122" t="s">
        <v>265</v>
      </c>
      <c r="AW1122">
        <v>1</v>
      </c>
      <c r="AX1122">
        <v>1</v>
      </c>
      <c r="AY1122" t="s">
        <v>193</v>
      </c>
      <c r="AZ1122" t="s">
        <v>193</v>
      </c>
      <c r="BA1122" t="s">
        <v>206</v>
      </c>
      <c r="BB1122" t="s">
        <v>206</v>
      </c>
      <c r="BC1122" t="s">
        <v>206</v>
      </c>
      <c r="BD1122" t="s">
        <v>206</v>
      </c>
      <c r="BE1122" t="s">
        <v>206</v>
      </c>
      <c r="BF1122" t="s">
        <v>206</v>
      </c>
      <c r="BG1122" t="s">
        <v>207</v>
      </c>
      <c r="BH1122" t="s">
        <v>193</v>
      </c>
      <c r="BI1122">
        <v>250000</v>
      </c>
      <c r="BK1122" t="s">
        <v>206</v>
      </c>
      <c r="BL1122" t="s">
        <v>28</v>
      </c>
      <c r="BM1122" t="s">
        <v>193</v>
      </c>
      <c r="BN1122" t="s">
        <v>193</v>
      </c>
      <c r="BO1122" t="s">
        <v>193</v>
      </c>
      <c r="BP1122" t="s">
        <v>193</v>
      </c>
      <c r="BQ1122" t="s">
        <v>193</v>
      </c>
      <c r="BR1122" t="s">
        <v>193</v>
      </c>
      <c r="BS1122" t="s">
        <v>193</v>
      </c>
      <c r="BT1122" t="s">
        <v>193</v>
      </c>
      <c r="BU1122" t="s">
        <v>193</v>
      </c>
      <c r="BV1122" t="s">
        <v>193</v>
      </c>
      <c r="BW1122" t="s">
        <v>209</v>
      </c>
      <c r="BX1122" t="s">
        <v>197</v>
      </c>
      <c r="BY1122" t="s">
        <v>193</v>
      </c>
      <c r="BZ1122" t="s">
        <v>292</v>
      </c>
      <c r="CA1122" t="s">
        <v>307</v>
      </c>
      <c r="CB1122" t="s">
        <v>1245</v>
      </c>
      <c r="CC1122" t="s">
        <v>1246</v>
      </c>
      <c r="CD1122" t="s">
        <v>5800</v>
      </c>
      <c r="CE1122">
        <v>1</v>
      </c>
      <c r="CF1122">
        <v>1</v>
      </c>
      <c r="CG1122" t="s">
        <v>1033</v>
      </c>
      <c r="CH1122" t="s">
        <v>297</v>
      </c>
      <c r="CI1122" t="s">
        <v>298</v>
      </c>
      <c r="CJ1122" t="s">
        <v>197</v>
      </c>
      <c r="CK1122">
        <v>2000</v>
      </c>
      <c r="CL1122" t="s">
        <v>216</v>
      </c>
      <c r="CM1122">
        <v>1</v>
      </c>
      <c r="CN1122" t="s">
        <v>199</v>
      </c>
      <c r="CO1122" t="s">
        <v>193</v>
      </c>
      <c r="CP1122" t="s">
        <v>193</v>
      </c>
      <c r="CQ1122" t="s">
        <v>193</v>
      </c>
      <c r="CR1122" t="s">
        <v>193</v>
      </c>
      <c r="CS1122" t="s">
        <v>193</v>
      </c>
      <c r="CT1122" t="s">
        <v>193</v>
      </c>
      <c r="CU1122" t="s">
        <v>193</v>
      </c>
      <c r="CV1122" t="s">
        <v>193</v>
      </c>
      <c r="CW1122" t="s">
        <v>28</v>
      </c>
      <c r="CX1122" t="s">
        <v>217</v>
      </c>
      <c r="CY1122">
        <v>0.2</v>
      </c>
      <c r="CZ1122">
        <v>4</v>
      </c>
      <c r="DA1122" t="s">
        <v>206</v>
      </c>
      <c r="DB1122" t="s">
        <v>193</v>
      </c>
      <c r="DC1122" t="s">
        <v>193</v>
      </c>
      <c r="DD1122" t="s">
        <v>193</v>
      </c>
      <c r="DE1122" t="s">
        <v>193</v>
      </c>
      <c r="DF1122" t="s">
        <v>193</v>
      </c>
      <c r="DG1122" t="s">
        <v>356</v>
      </c>
      <c r="DH1122" t="s">
        <v>906</v>
      </c>
      <c r="DI1122" t="s">
        <v>354</v>
      </c>
      <c r="DJ1122" t="s">
        <v>405</v>
      </c>
      <c r="DK1122" t="s">
        <v>437</v>
      </c>
      <c r="DL1122" t="s">
        <v>222</v>
      </c>
      <c r="DM1122" t="s">
        <v>223</v>
      </c>
      <c r="DN1122" t="s">
        <v>222</v>
      </c>
      <c r="DO1122" t="s">
        <v>343</v>
      </c>
      <c r="DP1122">
        <v>100.07</v>
      </c>
      <c r="DQ1122">
        <v>2.0049999999999999</v>
      </c>
      <c r="DR1122">
        <v>42.499996160000002</v>
      </c>
      <c r="DS1122">
        <v>-2.500003843</v>
      </c>
      <c r="DT1122">
        <v>100.14</v>
      </c>
      <c r="DU1122">
        <v>1.9790000000000001</v>
      </c>
      <c r="DV1122">
        <v>37.899996090000002</v>
      </c>
      <c r="DW1122">
        <v>-7.1000039050000003</v>
      </c>
      <c r="DX1122">
        <v>100.099</v>
      </c>
      <c r="DY1122">
        <v>1.99</v>
      </c>
      <c r="DZ1122">
        <v>39.999996160000002</v>
      </c>
      <c r="EA1122">
        <v>-5.0000038409999998</v>
      </c>
      <c r="EB1122">
        <v>100.158</v>
      </c>
      <c r="EC1122">
        <v>1.96</v>
      </c>
      <c r="ED1122">
        <v>35.999996199999998</v>
      </c>
      <c r="EE1122">
        <v>-9.0000037969999998</v>
      </c>
      <c r="EF1122">
        <v>100.158</v>
      </c>
      <c r="EG1122">
        <v>1.96</v>
      </c>
      <c r="EH1122">
        <v>36.999996340000003</v>
      </c>
      <c r="EI1122">
        <v>-8.0000036629999993</v>
      </c>
      <c r="EJ1122">
        <v>100.173</v>
      </c>
      <c r="EK1122">
        <v>1.9419999999999999</v>
      </c>
      <c r="EL1122">
        <v>35.199996419999998</v>
      </c>
      <c r="EM1122">
        <v>-9.8000035820000004</v>
      </c>
      <c r="EN1122">
        <v>100.173</v>
      </c>
      <c r="EO1122">
        <v>1.9419999999999999</v>
      </c>
      <c r="EP1122">
        <v>36.199996509999998</v>
      </c>
      <c r="EQ1122">
        <v>-8.8000034940000003</v>
      </c>
      <c r="ER1122">
        <v>100.173</v>
      </c>
      <c r="ES1122">
        <v>1.9419999999999999</v>
      </c>
      <c r="ET1122">
        <v>36.19999653</v>
      </c>
      <c r="EU1122">
        <v>-8.8000034750000005</v>
      </c>
      <c r="EV1122">
        <v>100.173</v>
      </c>
      <c r="EW1122">
        <v>1.9419999999999999</v>
      </c>
      <c r="EX1122">
        <v>36.199996540000001</v>
      </c>
      <c r="EY1122">
        <v>-8.8000034560000007</v>
      </c>
      <c r="EZ1122">
        <v>100.173</v>
      </c>
      <c r="FA1122">
        <v>1.9419999999999999</v>
      </c>
      <c r="FB1122">
        <v>37.199996669999997</v>
      </c>
      <c r="FC1122">
        <v>-7.8000033330000003</v>
      </c>
      <c r="FD1122">
        <v>100.173</v>
      </c>
      <c r="FE1122">
        <v>1.9419999999999999</v>
      </c>
      <c r="FF1122">
        <v>37.199996679999998</v>
      </c>
      <c r="FG1122">
        <v>-7.8000033149999997</v>
      </c>
      <c r="FH1122">
        <v>15.49</v>
      </c>
      <c r="FI1122">
        <v>19.34</v>
      </c>
      <c r="FJ1122">
        <v>70.989999999999995</v>
      </c>
      <c r="FK1122">
        <v>4.01</v>
      </c>
      <c r="FL1122">
        <v>47.534999999999997</v>
      </c>
      <c r="FM1122">
        <v>3.29</v>
      </c>
      <c r="FN1122">
        <v>1.4128000000000001</v>
      </c>
      <c r="FO1122">
        <v>-6.6700999999999997</v>
      </c>
      <c r="FP1122">
        <v>1.3916999999999999</v>
      </c>
      <c r="FQ1122">
        <v>-7.5522999999999998</v>
      </c>
      <c r="FR1122">
        <v>1.4057999999999999</v>
      </c>
      <c r="FS1122">
        <v>-9.1174999999999997</v>
      </c>
      <c r="FT1122">
        <v>1.5855999999999999</v>
      </c>
      <c r="FU1122">
        <v>-8.4801000000000002</v>
      </c>
      <c r="FV1122">
        <v>2.0506000000000002</v>
      </c>
      <c r="FW1122">
        <v>-5.8578999999999999</v>
      </c>
      <c r="FX1122" t="s">
        <v>1247</v>
      </c>
      <c r="FY1122" t="s">
        <v>252</v>
      </c>
    </row>
    <row r="1123" spans="1:181" x14ac:dyDescent="0.35">
      <c r="A1123">
        <v>1126</v>
      </c>
      <c r="B1123" t="s">
        <v>5798</v>
      </c>
      <c r="C1123" t="s">
        <v>5774</v>
      </c>
      <c r="D1123" t="s">
        <v>1248</v>
      </c>
      <c r="E1123" t="s">
        <v>1249</v>
      </c>
      <c r="F1123" t="s">
        <v>192</v>
      </c>
      <c r="G1123" t="s">
        <v>304</v>
      </c>
      <c r="H1123" t="s">
        <v>194</v>
      </c>
      <c r="I1123" t="s">
        <v>304</v>
      </c>
      <c r="J1123" t="s">
        <v>316</v>
      </c>
      <c r="K1123" t="s">
        <v>193</v>
      </c>
      <c r="L1123" t="s">
        <v>540</v>
      </c>
      <c r="M1123" t="s">
        <v>193</v>
      </c>
      <c r="N1123" t="s">
        <v>196</v>
      </c>
      <c r="O1123" t="s">
        <v>197</v>
      </c>
      <c r="P1123" t="s">
        <v>198</v>
      </c>
      <c r="Q1123">
        <v>500</v>
      </c>
      <c r="R1123" t="s">
        <v>198</v>
      </c>
      <c r="S1123">
        <v>500</v>
      </c>
      <c r="T1123">
        <v>30</v>
      </c>
      <c r="U1123">
        <v>1</v>
      </c>
      <c r="V1123" t="s">
        <v>199</v>
      </c>
      <c r="W1123" t="s">
        <v>200</v>
      </c>
      <c r="X1123">
        <v>2.875</v>
      </c>
      <c r="Y1123" t="s">
        <v>193</v>
      </c>
      <c r="Z1123" t="s">
        <v>5801</v>
      </c>
      <c r="AA1123" t="s">
        <v>226</v>
      </c>
      <c r="AB1123">
        <v>87.5</v>
      </c>
      <c r="AD1123">
        <v>-2.5</v>
      </c>
      <c r="AE1123" t="s">
        <v>193</v>
      </c>
      <c r="AF1123" t="s">
        <v>193</v>
      </c>
      <c r="AG1123">
        <v>102.5</v>
      </c>
      <c r="AH1123">
        <v>90</v>
      </c>
      <c r="AI1123">
        <v>2.5</v>
      </c>
      <c r="AJ1123" t="s">
        <v>193</v>
      </c>
      <c r="AK1123" t="s">
        <v>193</v>
      </c>
      <c r="AM1123">
        <v>-2.5</v>
      </c>
      <c r="AN1123">
        <v>15</v>
      </c>
      <c r="AO1123" t="s">
        <v>193</v>
      </c>
      <c r="AP1123">
        <v>3.4</v>
      </c>
      <c r="AQ1123">
        <v>2.891</v>
      </c>
      <c r="AR1123">
        <v>99.96</v>
      </c>
      <c r="AS1123" t="s">
        <v>202</v>
      </c>
      <c r="AT1123" t="s">
        <v>203</v>
      </c>
      <c r="AU1123" t="s">
        <v>204</v>
      </c>
      <c r="AV1123" t="s">
        <v>265</v>
      </c>
      <c r="AW1123">
        <v>5</v>
      </c>
      <c r="AX1123">
        <v>3</v>
      </c>
      <c r="AY1123">
        <v>2</v>
      </c>
      <c r="AZ1123" t="s">
        <v>193</v>
      </c>
      <c r="BA1123" t="s">
        <v>202</v>
      </c>
      <c r="BB1123" t="s">
        <v>206</v>
      </c>
      <c r="BC1123" t="s">
        <v>202</v>
      </c>
      <c r="BD1123" t="s">
        <v>202</v>
      </c>
      <c r="BE1123" t="s">
        <v>206</v>
      </c>
      <c r="BF1123" t="s">
        <v>206</v>
      </c>
      <c r="BG1123" t="s">
        <v>207</v>
      </c>
      <c r="BH1123" t="s">
        <v>193</v>
      </c>
      <c r="BI1123">
        <v>2000</v>
      </c>
      <c r="BK1123" t="s">
        <v>206</v>
      </c>
      <c r="BL1123" t="s">
        <v>30</v>
      </c>
      <c r="BM1123" t="s">
        <v>32</v>
      </c>
      <c r="BN1123" t="s">
        <v>34</v>
      </c>
      <c r="BO1123" t="s">
        <v>218</v>
      </c>
      <c r="BP1123" t="s">
        <v>31</v>
      </c>
      <c r="BQ1123" t="s">
        <v>193</v>
      </c>
      <c r="BR1123" t="s">
        <v>193</v>
      </c>
      <c r="BS1123" t="s">
        <v>193</v>
      </c>
      <c r="BT1123" t="s">
        <v>193</v>
      </c>
      <c r="BU1123" t="s">
        <v>193</v>
      </c>
      <c r="BV1123" t="s">
        <v>193</v>
      </c>
      <c r="BW1123" t="s">
        <v>209</v>
      </c>
      <c r="BX1123" t="s">
        <v>197</v>
      </c>
      <c r="BY1123" t="s">
        <v>193</v>
      </c>
      <c r="BZ1123" t="s">
        <v>211</v>
      </c>
      <c r="CA1123" t="s">
        <v>1250</v>
      </c>
      <c r="CB1123" t="s">
        <v>1251</v>
      </c>
      <c r="CC1123" t="s">
        <v>1252</v>
      </c>
      <c r="CD1123" t="s">
        <v>5800</v>
      </c>
      <c r="CE1123">
        <v>1</v>
      </c>
      <c r="CF1123">
        <v>1</v>
      </c>
      <c r="CG1123" t="s">
        <v>214</v>
      </c>
      <c r="CH1123" t="s">
        <v>215</v>
      </c>
      <c r="CI1123" t="s">
        <v>215</v>
      </c>
      <c r="CJ1123" t="s">
        <v>197</v>
      </c>
      <c r="CK1123">
        <v>500</v>
      </c>
      <c r="CL1123" t="s">
        <v>216</v>
      </c>
      <c r="CM1123">
        <v>1</v>
      </c>
      <c r="CN1123" t="s">
        <v>199</v>
      </c>
      <c r="CO1123" t="s">
        <v>193</v>
      </c>
      <c r="CP1123">
        <v>6</v>
      </c>
      <c r="CQ1123" t="s">
        <v>193</v>
      </c>
      <c r="CR1123" t="s">
        <v>193</v>
      </c>
      <c r="CS1123" t="s">
        <v>193</v>
      </c>
      <c r="CT1123" t="s">
        <v>193</v>
      </c>
      <c r="CU1123" t="s">
        <v>193</v>
      </c>
      <c r="CV1123" t="s">
        <v>193</v>
      </c>
      <c r="CW1123" t="s">
        <v>1248</v>
      </c>
      <c r="CX1123" t="s">
        <v>217</v>
      </c>
      <c r="CY1123">
        <v>0.875</v>
      </c>
      <c r="CZ1123">
        <v>4.375</v>
      </c>
      <c r="DA1123" t="s">
        <v>206</v>
      </c>
      <c r="DB1123" t="s">
        <v>193</v>
      </c>
      <c r="DC1123" t="s">
        <v>193</v>
      </c>
      <c r="DD1123" t="s">
        <v>193</v>
      </c>
      <c r="DE1123" t="s">
        <v>193</v>
      </c>
      <c r="DF1123" t="s">
        <v>193</v>
      </c>
      <c r="DG1123" t="s">
        <v>220</v>
      </c>
      <c r="DH1123" t="s">
        <v>29</v>
      </c>
      <c r="DI1123" t="s">
        <v>35</v>
      </c>
      <c r="DJ1123" t="s">
        <v>247</v>
      </c>
      <c r="DK1123" t="s">
        <v>28</v>
      </c>
      <c r="DL1123" t="s">
        <v>222</v>
      </c>
      <c r="DM1123" t="s">
        <v>222</v>
      </c>
      <c r="DN1123" t="s">
        <v>223</v>
      </c>
      <c r="DO1123" t="s">
        <v>229</v>
      </c>
      <c r="DP1123">
        <v>99.835999999999999</v>
      </c>
      <c r="DQ1123">
        <v>2.883</v>
      </c>
      <c r="DR1123">
        <v>74.2667</v>
      </c>
      <c r="DS1123">
        <v>-13.2333</v>
      </c>
      <c r="DT1123">
        <v>100.063</v>
      </c>
      <c r="DU1123">
        <v>2.8719999999999999</v>
      </c>
      <c r="DV1123">
        <v>76.054500000000004</v>
      </c>
      <c r="DW1123">
        <v>-11.445499999999999</v>
      </c>
      <c r="DX1123">
        <v>99.516999999999996</v>
      </c>
      <c r="DY1123">
        <v>2.899</v>
      </c>
      <c r="DZ1123">
        <v>84.875500000000002</v>
      </c>
      <c r="EA1123">
        <v>-2.6244999999999998</v>
      </c>
      <c r="EB1123">
        <v>99.516999999999996</v>
      </c>
      <c r="EC1123">
        <v>2.899</v>
      </c>
      <c r="ED1123">
        <v>85.772400000000005</v>
      </c>
      <c r="EE1123">
        <v>-1.7276</v>
      </c>
      <c r="EF1123">
        <v>99.516999999999996</v>
      </c>
      <c r="EG1123">
        <v>2.899</v>
      </c>
      <c r="EH1123">
        <v>83.079499999999996</v>
      </c>
      <c r="EI1123">
        <v>-4.4204999999999997</v>
      </c>
      <c r="EJ1123">
        <v>99.516999999999996</v>
      </c>
      <c r="EK1123">
        <v>2.899</v>
      </c>
      <c r="EL1123">
        <v>80.646000000000001</v>
      </c>
      <c r="EM1123">
        <v>-6.8540000000000001</v>
      </c>
      <c r="EN1123">
        <v>99.516999999999996</v>
      </c>
      <c r="EO1123">
        <v>2.899</v>
      </c>
      <c r="EP1123">
        <v>82.5291</v>
      </c>
      <c r="EQ1123">
        <v>-4.9709000000000003</v>
      </c>
      <c r="ER1123">
        <v>99.516999999999996</v>
      </c>
      <c r="ES1123">
        <v>2.899</v>
      </c>
      <c r="ET1123">
        <v>82.5304</v>
      </c>
      <c r="EU1123">
        <v>-4.9695999999999998</v>
      </c>
      <c r="EV1123">
        <v>99.516999999999996</v>
      </c>
      <c r="EW1123">
        <v>2.899</v>
      </c>
      <c r="EX1123">
        <v>85.988799999999998</v>
      </c>
      <c r="EY1123">
        <v>-1.5112000000000001</v>
      </c>
      <c r="EZ1123">
        <v>99.516999999999996</v>
      </c>
      <c r="FA1123">
        <v>2.899</v>
      </c>
      <c r="FB1123">
        <v>88.7333</v>
      </c>
      <c r="FC1123">
        <v>1.2333000000000001</v>
      </c>
      <c r="FD1123">
        <v>99.516999999999996</v>
      </c>
      <c r="FE1123">
        <v>2.899</v>
      </c>
      <c r="FF1123">
        <v>88.392899999999997</v>
      </c>
      <c r="FG1123">
        <v>0.89290000000000003</v>
      </c>
      <c r="FH1123">
        <v>15.49</v>
      </c>
      <c r="FI1123">
        <v>19.34</v>
      </c>
      <c r="FJ1123">
        <v>70.989999999999995</v>
      </c>
      <c r="FK1123">
        <v>4.01</v>
      </c>
      <c r="FL1123">
        <v>47.534999999999997</v>
      </c>
      <c r="FM1123">
        <v>3.29</v>
      </c>
      <c r="FN1123">
        <v>1.4128000000000001</v>
      </c>
      <c r="FO1123">
        <v>-6.6700999999999997</v>
      </c>
      <c r="FP1123">
        <v>1.3916999999999999</v>
      </c>
      <c r="FQ1123">
        <v>-7.5522999999999998</v>
      </c>
      <c r="FR1123">
        <v>1.4057999999999999</v>
      </c>
      <c r="FS1123">
        <v>-9.1174999999999997</v>
      </c>
      <c r="FT1123">
        <v>1.5855999999999999</v>
      </c>
      <c r="FU1123">
        <v>-8.4801000000000002</v>
      </c>
      <c r="FV1123">
        <v>2.0506000000000002</v>
      </c>
      <c r="FW1123">
        <v>-5.8578999999999999</v>
      </c>
      <c r="FX1123" t="s">
        <v>1253</v>
      </c>
      <c r="FY1123">
        <v>57544.9738</v>
      </c>
    </row>
    <row r="1124" spans="1:181" x14ac:dyDescent="0.35">
      <c r="A1124">
        <v>1127</v>
      </c>
      <c r="B1124" t="s">
        <v>5798</v>
      </c>
      <c r="C1124" t="s">
        <v>5776</v>
      </c>
      <c r="D1124" t="s">
        <v>1254</v>
      </c>
      <c r="E1124" t="s">
        <v>1255</v>
      </c>
      <c r="F1124" t="s">
        <v>315</v>
      </c>
      <c r="G1124" t="s">
        <v>304</v>
      </c>
      <c r="H1124" t="s">
        <v>286</v>
      </c>
      <c r="I1124" t="s">
        <v>304</v>
      </c>
      <c r="J1124" t="s">
        <v>316</v>
      </c>
      <c r="K1124" t="s">
        <v>193</v>
      </c>
      <c r="L1124" t="s">
        <v>417</v>
      </c>
      <c r="M1124" t="s">
        <v>193</v>
      </c>
      <c r="N1124" t="s">
        <v>196</v>
      </c>
      <c r="O1124" t="s">
        <v>197</v>
      </c>
      <c r="P1124" t="s">
        <v>198</v>
      </c>
      <c r="Q1124">
        <v>300</v>
      </c>
      <c r="R1124" t="s">
        <v>198</v>
      </c>
      <c r="S1124">
        <v>300</v>
      </c>
      <c r="T1124">
        <v>5</v>
      </c>
      <c r="U1124">
        <v>1</v>
      </c>
      <c r="V1124" t="s">
        <v>199</v>
      </c>
      <c r="W1124" t="s">
        <v>200</v>
      </c>
      <c r="X1124">
        <v>1.8</v>
      </c>
      <c r="Y1124" t="s">
        <v>193</v>
      </c>
      <c r="Z1124" t="s">
        <v>5802</v>
      </c>
      <c r="AA1124" t="s">
        <v>306</v>
      </c>
      <c r="AB1124">
        <v>45</v>
      </c>
      <c r="AD1124">
        <v>-1</v>
      </c>
      <c r="AE1124" t="s">
        <v>193</v>
      </c>
      <c r="AF1124" t="s">
        <v>193</v>
      </c>
      <c r="AG1124">
        <v>65</v>
      </c>
      <c r="AH1124">
        <v>50</v>
      </c>
      <c r="AI1124">
        <v>5</v>
      </c>
      <c r="AJ1124" t="s">
        <v>193</v>
      </c>
      <c r="AK1124" t="s">
        <v>193</v>
      </c>
      <c r="AM1124">
        <v>0</v>
      </c>
      <c r="AN1124">
        <v>20</v>
      </c>
      <c r="AO1124" t="s">
        <v>193</v>
      </c>
      <c r="AP1124">
        <v>3.1</v>
      </c>
      <c r="AQ1124">
        <v>1.8169999999999999</v>
      </c>
      <c r="AR1124">
        <v>99.918999999999997</v>
      </c>
      <c r="AS1124" t="s">
        <v>202</v>
      </c>
      <c r="AT1124" t="s">
        <v>203</v>
      </c>
      <c r="AU1124" t="s">
        <v>204</v>
      </c>
      <c r="AV1124" t="s">
        <v>265</v>
      </c>
      <c r="AW1124">
        <v>4</v>
      </c>
      <c r="AX1124">
        <v>4</v>
      </c>
      <c r="AY1124" t="s">
        <v>193</v>
      </c>
      <c r="AZ1124" t="s">
        <v>193</v>
      </c>
      <c r="BA1124" t="s">
        <v>206</v>
      </c>
      <c r="BB1124" t="s">
        <v>206</v>
      </c>
      <c r="BC1124" t="s">
        <v>206</v>
      </c>
      <c r="BD1124" t="s">
        <v>206</v>
      </c>
      <c r="BE1124" t="s">
        <v>206</v>
      </c>
      <c r="BF1124" t="s">
        <v>206</v>
      </c>
      <c r="BG1124" t="s">
        <v>207</v>
      </c>
      <c r="BH1124" t="s">
        <v>193</v>
      </c>
      <c r="BI1124">
        <v>1000</v>
      </c>
      <c r="BK1124" t="s">
        <v>206</v>
      </c>
      <c r="BL1124" t="s">
        <v>32</v>
      </c>
      <c r="BM1124" t="s">
        <v>33</v>
      </c>
      <c r="BN1124" t="s">
        <v>493</v>
      </c>
      <c r="BO1124" t="s">
        <v>240</v>
      </c>
      <c r="BP1124" t="s">
        <v>193</v>
      </c>
      <c r="BQ1124" t="s">
        <v>193</v>
      </c>
      <c r="BR1124" t="s">
        <v>193</v>
      </c>
      <c r="BS1124" t="s">
        <v>193</v>
      </c>
      <c r="BT1124" t="s">
        <v>193</v>
      </c>
      <c r="BU1124" t="s">
        <v>193</v>
      </c>
      <c r="BV1124" t="s">
        <v>193</v>
      </c>
      <c r="BW1124" t="s">
        <v>209</v>
      </c>
      <c r="BX1124" t="s">
        <v>197</v>
      </c>
      <c r="BY1124" t="s">
        <v>193</v>
      </c>
      <c r="BZ1124" t="s">
        <v>271</v>
      </c>
      <c r="CA1124" t="s">
        <v>1256</v>
      </c>
      <c r="CB1124" t="s">
        <v>1257</v>
      </c>
      <c r="CC1124" t="s">
        <v>1258</v>
      </c>
      <c r="CD1124" t="s">
        <v>5800</v>
      </c>
      <c r="CE1124">
        <v>1</v>
      </c>
      <c r="CF1124">
        <v>1</v>
      </c>
      <c r="CG1124" t="s">
        <v>214</v>
      </c>
      <c r="CH1124" t="s">
        <v>215</v>
      </c>
      <c r="CI1124" t="s">
        <v>215</v>
      </c>
      <c r="CJ1124" t="s">
        <v>197</v>
      </c>
      <c r="CK1124">
        <v>300</v>
      </c>
      <c r="CL1124" t="s">
        <v>216</v>
      </c>
      <c r="CM1124">
        <v>1</v>
      </c>
      <c r="CN1124" t="s">
        <v>199</v>
      </c>
      <c r="CO1124" t="s">
        <v>193</v>
      </c>
      <c r="CP1124" t="s">
        <v>193</v>
      </c>
      <c r="CQ1124" t="s">
        <v>193</v>
      </c>
      <c r="CR1124" t="s">
        <v>193</v>
      </c>
      <c r="CS1124" t="s">
        <v>193</v>
      </c>
      <c r="CT1124" t="s">
        <v>193</v>
      </c>
      <c r="CU1124" t="s">
        <v>193</v>
      </c>
      <c r="CV1124" t="s">
        <v>193</v>
      </c>
      <c r="CW1124" t="s">
        <v>1254</v>
      </c>
      <c r="CX1124" t="s">
        <v>217</v>
      </c>
      <c r="CY1124">
        <v>0.35</v>
      </c>
      <c r="CZ1124">
        <v>1.05</v>
      </c>
      <c r="DA1124" t="s">
        <v>206</v>
      </c>
      <c r="DB1124" t="s">
        <v>193</v>
      </c>
      <c r="DC1124" t="s">
        <v>193</v>
      </c>
      <c r="DD1124" t="s">
        <v>193</v>
      </c>
      <c r="DE1124" t="s">
        <v>193</v>
      </c>
      <c r="DF1124" t="s">
        <v>193</v>
      </c>
      <c r="DG1124" t="s">
        <v>342</v>
      </c>
      <c r="DH1124" t="s">
        <v>340</v>
      </c>
      <c r="DI1124" t="s">
        <v>447</v>
      </c>
      <c r="DJ1124" t="s">
        <v>694</v>
      </c>
      <c r="DK1124" t="s">
        <v>193</v>
      </c>
      <c r="DL1124" t="s">
        <v>222</v>
      </c>
      <c r="DM1124" t="s">
        <v>222</v>
      </c>
      <c r="DN1124" t="s">
        <v>223</v>
      </c>
      <c r="DO1124" t="s">
        <v>311</v>
      </c>
      <c r="DP1124">
        <v>99.64</v>
      </c>
      <c r="DQ1124">
        <v>1.8759999999999999</v>
      </c>
      <c r="DR1124">
        <v>45.743099999999998</v>
      </c>
      <c r="DS1124">
        <v>0.74309999999999998</v>
      </c>
      <c r="DT1124">
        <v>99.64</v>
      </c>
      <c r="DU1124">
        <v>1.8759999999999999</v>
      </c>
      <c r="DV1124">
        <v>41.320799999999998</v>
      </c>
      <c r="DW1124">
        <v>-3.6791999999999998</v>
      </c>
      <c r="DX1124">
        <v>99.905000000000001</v>
      </c>
      <c r="DY1124">
        <v>1.82</v>
      </c>
      <c r="DZ1124">
        <v>35.932400000000001</v>
      </c>
      <c r="EA1124">
        <v>-9.0676000000000005</v>
      </c>
      <c r="EB1124">
        <v>99.905000000000001</v>
      </c>
      <c r="EC1124">
        <v>1.82</v>
      </c>
      <c r="ED1124">
        <v>41.5501</v>
      </c>
      <c r="EE1124">
        <v>-3.4499</v>
      </c>
      <c r="EF1124">
        <v>99.905000000000001</v>
      </c>
      <c r="EG1124">
        <v>1.82</v>
      </c>
      <c r="EH1124">
        <v>43.213900000000002</v>
      </c>
      <c r="EI1124">
        <v>-1.7861</v>
      </c>
      <c r="EJ1124">
        <v>99.905000000000001</v>
      </c>
      <c r="EK1124">
        <v>1.82</v>
      </c>
      <c r="EL1124">
        <v>39.940399999999997</v>
      </c>
      <c r="EM1124">
        <v>-5.0595999999999997</v>
      </c>
      <c r="EN1124">
        <v>99.905000000000001</v>
      </c>
      <c r="EO1124">
        <v>1.82</v>
      </c>
      <c r="EP1124">
        <v>36.9876</v>
      </c>
      <c r="EQ1124">
        <v>-8.0123999999999995</v>
      </c>
      <c r="ER1124">
        <v>99.905000000000001</v>
      </c>
      <c r="ES1124">
        <v>1.82</v>
      </c>
      <c r="ET1124">
        <v>37.697499999999998</v>
      </c>
      <c r="EU1124">
        <v>-7.3025000000000002</v>
      </c>
      <c r="EV1124">
        <v>99.905000000000001</v>
      </c>
      <c r="EW1124">
        <v>1.82</v>
      </c>
      <c r="EX1124">
        <v>37.714199999999998</v>
      </c>
      <c r="EY1124">
        <v>-7.2858000000000001</v>
      </c>
      <c r="EZ1124">
        <v>99.905000000000001</v>
      </c>
      <c r="FA1124">
        <v>1.82</v>
      </c>
      <c r="FB1124">
        <v>40.378599999999999</v>
      </c>
      <c r="FC1124">
        <v>-4.6214000000000004</v>
      </c>
      <c r="FD1124">
        <v>100.425</v>
      </c>
      <c r="FE1124">
        <v>1.71</v>
      </c>
      <c r="FF1124">
        <v>31.2151</v>
      </c>
      <c r="FG1124">
        <v>-13.7849</v>
      </c>
      <c r="FH1124">
        <v>15.49</v>
      </c>
      <c r="FI1124">
        <v>19.34</v>
      </c>
      <c r="FJ1124">
        <v>70.989999999999995</v>
      </c>
      <c r="FK1124">
        <v>4.01</v>
      </c>
      <c r="FL1124">
        <v>47.534999999999997</v>
      </c>
      <c r="FM1124">
        <v>3.29</v>
      </c>
      <c r="FN1124">
        <v>1.4128000000000001</v>
      </c>
      <c r="FO1124">
        <v>-6.6700999999999997</v>
      </c>
      <c r="FP1124">
        <v>1.3916999999999999</v>
      </c>
      <c r="FQ1124">
        <v>-7.5522999999999998</v>
      </c>
      <c r="FR1124">
        <v>1.4057999999999999</v>
      </c>
      <c r="FS1124">
        <v>-9.1174999999999997</v>
      </c>
      <c r="FT1124">
        <v>1.5855999999999999</v>
      </c>
      <c r="FU1124">
        <v>-8.4801000000000002</v>
      </c>
      <c r="FV1124">
        <v>2.0506000000000002</v>
      </c>
      <c r="FW1124">
        <v>-5.8578999999999999</v>
      </c>
      <c r="FX1124" t="s">
        <v>1259</v>
      </c>
      <c r="FY1124" t="s">
        <v>252</v>
      </c>
    </row>
    <row r="1125" spans="1:181" x14ac:dyDescent="0.35">
      <c r="A1125">
        <v>1128</v>
      </c>
      <c r="B1125" t="s">
        <v>5798</v>
      </c>
      <c r="C1125" t="s">
        <v>5775</v>
      </c>
      <c r="D1125" t="s">
        <v>665</v>
      </c>
      <c r="E1125" t="s">
        <v>894</v>
      </c>
      <c r="F1125" t="s">
        <v>316</v>
      </c>
      <c r="G1125" t="s">
        <v>193</v>
      </c>
      <c r="H1125" t="s">
        <v>316</v>
      </c>
      <c r="I1125" t="s">
        <v>193</v>
      </c>
      <c r="J1125" t="s">
        <v>316</v>
      </c>
      <c r="K1125" t="s">
        <v>193</v>
      </c>
      <c r="L1125" t="s">
        <v>588</v>
      </c>
      <c r="M1125" t="s">
        <v>193</v>
      </c>
      <c r="N1125" t="s">
        <v>196</v>
      </c>
      <c r="O1125" t="s">
        <v>197</v>
      </c>
      <c r="P1125" t="s">
        <v>198</v>
      </c>
      <c r="Q1125">
        <v>235.5</v>
      </c>
      <c r="R1125" t="s">
        <v>198</v>
      </c>
      <c r="S1125">
        <v>235.5</v>
      </c>
      <c r="T1125">
        <v>1.9</v>
      </c>
      <c r="U1125">
        <v>1</v>
      </c>
      <c r="V1125" t="s">
        <v>199</v>
      </c>
      <c r="W1125" t="s">
        <v>373</v>
      </c>
      <c r="X1125" t="s">
        <v>193</v>
      </c>
      <c r="Y1125" t="s">
        <v>193</v>
      </c>
      <c r="Z1125" t="s">
        <v>5803</v>
      </c>
      <c r="AA1125" t="s">
        <v>392</v>
      </c>
      <c r="AB1125">
        <v>23</v>
      </c>
      <c r="AD1125" t="s">
        <v>193</v>
      </c>
      <c r="AE1125" t="s">
        <v>393</v>
      </c>
      <c r="AF1125" t="s">
        <v>193</v>
      </c>
      <c r="AG1125">
        <v>0</v>
      </c>
      <c r="AH1125">
        <v>0</v>
      </c>
      <c r="AI1125">
        <v>0</v>
      </c>
      <c r="AJ1125" t="s">
        <v>193</v>
      </c>
      <c r="AK1125" t="s">
        <v>193</v>
      </c>
      <c r="AM1125" t="s">
        <v>299</v>
      </c>
      <c r="AN1125">
        <v>-23</v>
      </c>
      <c r="AO1125" t="s">
        <v>193</v>
      </c>
      <c r="AP1125" t="s">
        <v>299</v>
      </c>
      <c r="AQ1125">
        <v>0</v>
      </c>
      <c r="AR1125">
        <v>100</v>
      </c>
      <c r="AS1125" t="s">
        <v>202</v>
      </c>
      <c r="AT1125" t="s">
        <v>290</v>
      </c>
      <c r="AU1125" t="s">
        <v>204</v>
      </c>
      <c r="AV1125" t="s">
        <v>854</v>
      </c>
      <c r="AW1125">
        <v>1</v>
      </c>
      <c r="AX1125">
        <v>1</v>
      </c>
      <c r="AY1125" t="s">
        <v>193</v>
      </c>
      <c r="AZ1125" t="s">
        <v>193</v>
      </c>
      <c r="BA1125" t="s">
        <v>206</v>
      </c>
      <c r="BB1125" t="s">
        <v>206</v>
      </c>
      <c r="BC1125" t="s">
        <v>206</v>
      </c>
      <c r="BD1125" t="s">
        <v>206</v>
      </c>
      <c r="BE1125" t="s">
        <v>206</v>
      </c>
      <c r="BF1125" t="s">
        <v>206</v>
      </c>
      <c r="BG1125" t="s">
        <v>207</v>
      </c>
      <c r="BH1125" t="s">
        <v>193</v>
      </c>
      <c r="BI1125">
        <v>1000</v>
      </c>
      <c r="BK1125" t="s">
        <v>206</v>
      </c>
      <c r="BL1125" t="s">
        <v>208</v>
      </c>
      <c r="BM1125" t="s">
        <v>193</v>
      </c>
      <c r="BN1125" t="s">
        <v>193</v>
      </c>
      <c r="BO1125" t="s">
        <v>193</v>
      </c>
      <c r="BP1125" t="s">
        <v>193</v>
      </c>
      <c r="BQ1125" t="s">
        <v>193</v>
      </c>
      <c r="BR1125" t="s">
        <v>193</v>
      </c>
      <c r="BS1125" t="s">
        <v>193</v>
      </c>
      <c r="BT1125" t="s">
        <v>193</v>
      </c>
      <c r="BU1125" t="s">
        <v>193</v>
      </c>
      <c r="BV1125" t="s">
        <v>208</v>
      </c>
      <c r="BW1125" t="s">
        <v>589</v>
      </c>
      <c r="BX1125" t="s">
        <v>197</v>
      </c>
      <c r="BY1125" t="s">
        <v>193</v>
      </c>
      <c r="BZ1125" t="s">
        <v>292</v>
      </c>
      <c r="CA1125" t="s">
        <v>293</v>
      </c>
      <c r="CB1125" t="s">
        <v>1260</v>
      </c>
      <c r="CC1125" t="s">
        <v>1261</v>
      </c>
      <c r="CD1125" t="s">
        <v>5800</v>
      </c>
      <c r="CE1125">
        <v>1</v>
      </c>
      <c r="CF1125">
        <v>1</v>
      </c>
      <c r="CG1125" t="s">
        <v>214</v>
      </c>
      <c r="CH1125" t="s">
        <v>215</v>
      </c>
      <c r="CI1125" t="s">
        <v>215</v>
      </c>
      <c r="CJ1125" t="s">
        <v>197</v>
      </c>
      <c r="CK1125">
        <v>235.5</v>
      </c>
      <c r="CL1125" t="s">
        <v>216</v>
      </c>
      <c r="CM1125">
        <v>1</v>
      </c>
      <c r="CN1125" t="s">
        <v>199</v>
      </c>
      <c r="CO1125" t="s">
        <v>193</v>
      </c>
      <c r="CP1125" t="s">
        <v>193</v>
      </c>
      <c r="CQ1125" t="s">
        <v>193</v>
      </c>
      <c r="CR1125" t="s">
        <v>193</v>
      </c>
      <c r="CS1125" t="s">
        <v>193</v>
      </c>
      <c r="CT1125" t="s">
        <v>193</v>
      </c>
      <c r="CU1125" t="s">
        <v>193</v>
      </c>
      <c r="CV1125" t="s">
        <v>193</v>
      </c>
      <c r="CW1125" t="s">
        <v>665</v>
      </c>
      <c r="CX1125" t="s">
        <v>217</v>
      </c>
      <c r="CY1125" t="s">
        <v>299</v>
      </c>
      <c r="CZ1125" t="s">
        <v>193</v>
      </c>
      <c r="DA1125" t="s">
        <v>206</v>
      </c>
      <c r="DB1125" t="s">
        <v>193</v>
      </c>
      <c r="DC1125" t="s">
        <v>193</v>
      </c>
      <c r="DD1125" t="s">
        <v>193</v>
      </c>
      <c r="DE1125" t="s">
        <v>193</v>
      </c>
      <c r="DF1125" t="s">
        <v>193</v>
      </c>
      <c r="DG1125" t="s">
        <v>193</v>
      </c>
      <c r="DH1125" t="s">
        <v>193</v>
      </c>
      <c r="DI1125" t="s">
        <v>193</v>
      </c>
      <c r="DJ1125" t="s">
        <v>193</v>
      </c>
      <c r="DK1125" t="s">
        <v>193</v>
      </c>
      <c r="DL1125" t="s">
        <v>222</v>
      </c>
      <c r="DM1125" t="s">
        <v>223</v>
      </c>
      <c r="DN1125" t="s">
        <v>222</v>
      </c>
      <c r="DO1125" t="s">
        <v>343</v>
      </c>
      <c r="DP1125">
        <v>99.95</v>
      </c>
      <c r="DQ1125">
        <v>1.9990000000000001</v>
      </c>
      <c r="DR1125">
        <v>23.574994889999999</v>
      </c>
      <c r="DS1125">
        <v>0.57499489400000003</v>
      </c>
      <c r="DT1125">
        <v>99.954999999999998</v>
      </c>
      <c r="DU1125">
        <v>1.994</v>
      </c>
      <c r="DV1125">
        <v>24.28699503</v>
      </c>
      <c r="DW1125">
        <v>1.286995034</v>
      </c>
      <c r="DX1125">
        <v>99.951999999999998</v>
      </c>
      <c r="DY1125">
        <v>1.9990000000000001</v>
      </c>
      <c r="DZ1125">
        <v>25.7999951</v>
      </c>
      <c r="EA1125">
        <v>2.799995096</v>
      </c>
      <c r="EB1125">
        <v>99.983000000000004</v>
      </c>
      <c r="EC1125">
        <v>1.976</v>
      </c>
      <c r="ED1125">
        <v>23.861995289999999</v>
      </c>
      <c r="EE1125">
        <v>0.86199529100000005</v>
      </c>
      <c r="EF1125">
        <v>99.96</v>
      </c>
      <c r="EG1125">
        <v>1.9850000000000001</v>
      </c>
      <c r="EH1125">
        <v>24.336995229999999</v>
      </c>
      <c r="EI1125">
        <v>1.336995232</v>
      </c>
      <c r="EJ1125">
        <v>99.947999999999993</v>
      </c>
      <c r="EK1125">
        <v>1.9750000000000001</v>
      </c>
      <c r="EL1125">
        <v>24.086995420000001</v>
      </c>
      <c r="EM1125">
        <v>1.086995417</v>
      </c>
      <c r="EN1125">
        <v>100.009</v>
      </c>
      <c r="EO1125">
        <v>1.94</v>
      </c>
      <c r="EP1125">
        <v>20.91199568</v>
      </c>
      <c r="EQ1125">
        <v>-2.0880043220000002</v>
      </c>
      <c r="ER1125">
        <v>99.984999999999999</v>
      </c>
      <c r="ES1125">
        <v>1.9490000000000001</v>
      </c>
      <c r="ET1125">
        <v>23.586995739999999</v>
      </c>
      <c r="EU1125">
        <v>0.58699574399999999</v>
      </c>
      <c r="EV1125">
        <v>100.014</v>
      </c>
      <c r="EW1125">
        <v>1.923</v>
      </c>
      <c r="EX1125">
        <v>21.574995950000002</v>
      </c>
      <c r="EY1125">
        <v>-1.4250040500000001</v>
      </c>
      <c r="EZ1125">
        <v>100.03100000000001</v>
      </c>
      <c r="FA1125">
        <v>1.915</v>
      </c>
      <c r="FB1125">
        <v>21.124996039999999</v>
      </c>
      <c r="FC1125">
        <v>-1.875003964</v>
      </c>
      <c r="FD1125">
        <v>100.03100000000001</v>
      </c>
      <c r="FE1125">
        <v>1.915</v>
      </c>
      <c r="FF1125">
        <v>22.336996160000002</v>
      </c>
      <c r="FG1125">
        <v>-0.66300384000000001</v>
      </c>
      <c r="FH1125">
        <v>15.49</v>
      </c>
      <c r="FI1125">
        <v>19.34</v>
      </c>
      <c r="FJ1125">
        <v>70.989999999999995</v>
      </c>
      <c r="FK1125">
        <v>4.01</v>
      </c>
      <c r="FL1125">
        <v>47.534999999999997</v>
      </c>
      <c r="FM1125">
        <v>3.29</v>
      </c>
      <c r="FN1125">
        <v>1.4128000000000001</v>
      </c>
      <c r="FO1125">
        <v>-6.6700999999999997</v>
      </c>
      <c r="FP1125">
        <v>1.3916999999999999</v>
      </c>
      <c r="FQ1125">
        <v>-7.5522999999999998</v>
      </c>
      <c r="FR1125">
        <v>1.4057999999999999</v>
      </c>
      <c r="FS1125">
        <v>-9.1174999999999997</v>
      </c>
      <c r="FT1125">
        <v>1.5855999999999999</v>
      </c>
      <c r="FU1125">
        <v>-8.4801000000000002</v>
      </c>
      <c r="FV1125">
        <v>2.0506000000000002</v>
      </c>
      <c r="FW1125">
        <v>-5.8578999999999999</v>
      </c>
      <c r="FX1125" t="s">
        <v>670</v>
      </c>
      <c r="FY1125" t="s">
        <v>252</v>
      </c>
    </row>
    <row r="1126" spans="1:181" x14ac:dyDescent="0.35">
      <c r="A1126">
        <v>1129</v>
      </c>
      <c r="B1126" t="s">
        <v>5804</v>
      </c>
      <c r="C1126" t="s">
        <v>5780</v>
      </c>
      <c r="D1126" t="s">
        <v>1224</v>
      </c>
      <c r="E1126" t="s">
        <v>1225</v>
      </c>
      <c r="F1126" t="s">
        <v>441</v>
      </c>
      <c r="G1126" t="s">
        <v>331</v>
      </c>
      <c r="H1126" t="s">
        <v>233</v>
      </c>
      <c r="I1126" t="s">
        <v>304</v>
      </c>
      <c r="J1126" t="s">
        <v>286</v>
      </c>
      <c r="K1126" t="s">
        <v>304</v>
      </c>
      <c r="L1126" t="s">
        <v>725</v>
      </c>
      <c r="M1126">
        <v>3</v>
      </c>
      <c r="N1126" t="s">
        <v>196</v>
      </c>
      <c r="O1126" t="s">
        <v>197</v>
      </c>
      <c r="P1126" t="s">
        <v>764</v>
      </c>
      <c r="Q1126">
        <v>1000</v>
      </c>
      <c r="R1126" t="s">
        <v>198</v>
      </c>
      <c r="S1126">
        <v>1000</v>
      </c>
      <c r="T1126">
        <v>6</v>
      </c>
      <c r="U1126">
        <v>1</v>
      </c>
      <c r="V1126" t="s">
        <v>199</v>
      </c>
      <c r="W1126" t="s">
        <v>200</v>
      </c>
      <c r="X1126">
        <v>2.4380000000000002</v>
      </c>
      <c r="Y1126" t="s">
        <v>193</v>
      </c>
      <c r="Z1126" t="s">
        <v>5805</v>
      </c>
      <c r="AA1126" t="s">
        <v>306</v>
      </c>
      <c r="AB1126">
        <v>100</v>
      </c>
      <c r="AD1126">
        <v>-4</v>
      </c>
      <c r="AE1126" t="s">
        <v>193</v>
      </c>
      <c r="AF1126" t="s">
        <v>193</v>
      </c>
      <c r="AG1126">
        <v>120</v>
      </c>
      <c r="AH1126">
        <v>0</v>
      </c>
      <c r="AI1126">
        <v>0</v>
      </c>
      <c r="AJ1126" t="s">
        <v>193</v>
      </c>
      <c r="AK1126" t="s">
        <v>193</v>
      </c>
      <c r="AM1126">
        <v>0</v>
      </c>
      <c r="AN1126">
        <v>20</v>
      </c>
      <c r="AO1126" t="s">
        <v>193</v>
      </c>
      <c r="AP1126">
        <v>4.2</v>
      </c>
      <c r="AQ1126">
        <v>2.4380000000000002</v>
      </c>
      <c r="AR1126">
        <v>100</v>
      </c>
      <c r="AS1126" t="s">
        <v>202</v>
      </c>
      <c r="AT1126" t="s">
        <v>290</v>
      </c>
      <c r="AU1126" t="s">
        <v>204</v>
      </c>
      <c r="AV1126" t="s">
        <v>265</v>
      </c>
      <c r="AW1126">
        <v>4</v>
      </c>
      <c r="AX1126">
        <v>4</v>
      </c>
      <c r="AY1126" t="s">
        <v>193</v>
      </c>
      <c r="AZ1126" t="s">
        <v>193</v>
      </c>
      <c r="BA1126" t="s">
        <v>206</v>
      </c>
      <c r="BB1126" t="s">
        <v>206</v>
      </c>
      <c r="BC1126" t="s">
        <v>206</v>
      </c>
      <c r="BD1126" t="s">
        <v>206</v>
      </c>
      <c r="BE1126" t="s">
        <v>206</v>
      </c>
      <c r="BF1126" t="s">
        <v>206</v>
      </c>
      <c r="BG1126" t="s">
        <v>207</v>
      </c>
      <c r="BH1126" t="s">
        <v>193</v>
      </c>
      <c r="BI1126">
        <v>100000</v>
      </c>
      <c r="BK1126" t="s">
        <v>206</v>
      </c>
      <c r="BL1126" t="s">
        <v>220</v>
      </c>
      <c r="BM1126" t="s">
        <v>30</v>
      </c>
      <c r="BN1126" t="s">
        <v>266</v>
      </c>
      <c r="BO1126" t="s">
        <v>34</v>
      </c>
      <c r="BP1126" t="s">
        <v>193</v>
      </c>
      <c r="BQ1126" t="s">
        <v>193</v>
      </c>
      <c r="BR1126" t="s">
        <v>193</v>
      </c>
      <c r="BS1126" t="s">
        <v>193</v>
      </c>
      <c r="BT1126" t="s">
        <v>193</v>
      </c>
      <c r="BU1126" t="s">
        <v>193</v>
      </c>
      <c r="BV1126" t="s">
        <v>220</v>
      </c>
      <c r="BW1126" t="s">
        <v>209</v>
      </c>
      <c r="BX1126" t="s">
        <v>197</v>
      </c>
      <c r="BY1126" t="s">
        <v>193</v>
      </c>
      <c r="BZ1126" t="s">
        <v>292</v>
      </c>
      <c r="CA1126" t="s">
        <v>293</v>
      </c>
      <c r="CB1126" t="s">
        <v>1226</v>
      </c>
      <c r="CC1126" t="s">
        <v>1227</v>
      </c>
      <c r="CD1126" t="s">
        <v>5800</v>
      </c>
      <c r="CE1126">
        <v>1</v>
      </c>
      <c r="CF1126">
        <v>1</v>
      </c>
      <c r="CG1126" t="s">
        <v>429</v>
      </c>
      <c r="CH1126" t="s">
        <v>297</v>
      </c>
      <c r="CI1126" t="s">
        <v>298</v>
      </c>
      <c r="CJ1126" t="s">
        <v>197</v>
      </c>
      <c r="CK1126">
        <v>1000</v>
      </c>
      <c r="CL1126" t="s">
        <v>216</v>
      </c>
      <c r="CM1126">
        <v>1</v>
      </c>
      <c r="CN1126" t="s">
        <v>199</v>
      </c>
      <c r="CO1126" t="s">
        <v>193</v>
      </c>
      <c r="CP1126" t="s">
        <v>193</v>
      </c>
      <c r="CQ1126" t="s">
        <v>193</v>
      </c>
      <c r="CR1126" t="s">
        <v>193</v>
      </c>
      <c r="CS1126" t="s">
        <v>193</v>
      </c>
      <c r="CT1126" t="s">
        <v>193</v>
      </c>
      <c r="CU1126" t="s">
        <v>193</v>
      </c>
      <c r="CV1126" t="s">
        <v>193</v>
      </c>
      <c r="CW1126" t="s">
        <v>1224</v>
      </c>
      <c r="CX1126" t="s">
        <v>310</v>
      </c>
      <c r="CY1126">
        <v>0.25</v>
      </c>
      <c r="CZ1126">
        <v>2.5</v>
      </c>
      <c r="DA1126" t="s">
        <v>206</v>
      </c>
      <c r="DB1126" t="s">
        <v>193</v>
      </c>
      <c r="DC1126" t="s">
        <v>193</v>
      </c>
      <c r="DD1126" t="s">
        <v>193</v>
      </c>
      <c r="DE1126" t="s">
        <v>193</v>
      </c>
      <c r="DF1126" t="s">
        <v>193</v>
      </c>
      <c r="DG1126" t="s">
        <v>193</v>
      </c>
      <c r="DH1126" t="s">
        <v>193</v>
      </c>
      <c r="DI1126" t="s">
        <v>193</v>
      </c>
      <c r="DJ1126" t="s">
        <v>193</v>
      </c>
      <c r="DK1126" t="s">
        <v>193</v>
      </c>
      <c r="DL1126" t="s">
        <v>222</v>
      </c>
      <c r="DM1126" t="s">
        <v>222</v>
      </c>
      <c r="DN1126" t="s">
        <v>223</v>
      </c>
      <c r="DO1126" t="s">
        <v>311</v>
      </c>
      <c r="DP1126">
        <v>100.173</v>
      </c>
      <c r="DQ1126">
        <v>2.4009999999999998</v>
      </c>
      <c r="DR1126">
        <v>105.4336</v>
      </c>
      <c r="DS1126">
        <v>5.4336000000000002</v>
      </c>
      <c r="DT1126">
        <v>100.227</v>
      </c>
      <c r="DU1126">
        <v>2.3889999999999998</v>
      </c>
      <c r="DV1126">
        <v>97.043099999999995</v>
      </c>
      <c r="DW1126">
        <v>-2.9569000000000001</v>
      </c>
      <c r="DX1126">
        <v>100.227</v>
      </c>
      <c r="DY1126">
        <v>2.3889999999999998</v>
      </c>
      <c r="DZ1126">
        <v>92.620800000000003</v>
      </c>
      <c r="EA1126">
        <v>-7.3792</v>
      </c>
      <c r="EB1126">
        <v>100.5</v>
      </c>
      <c r="EC1126">
        <v>2.331</v>
      </c>
      <c r="ED1126">
        <v>87.032399999999996</v>
      </c>
      <c r="EE1126">
        <v>-12.967599999999999</v>
      </c>
      <c r="EF1126">
        <v>100.509</v>
      </c>
      <c r="EG1126">
        <v>2.3290000000000002</v>
      </c>
      <c r="EH1126">
        <v>92.450100000000006</v>
      </c>
      <c r="EI1126">
        <v>-7.5499000000000001</v>
      </c>
      <c r="EJ1126">
        <v>100.47199999999999</v>
      </c>
      <c r="EK1126">
        <v>2.3370000000000002</v>
      </c>
      <c r="EL1126">
        <v>94.913899999999998</v>
      </c>
      <c r="EM1126">
        <v>-5.0861000000000001</v>
      </c>
      <c r="EN1126">
        <v>100.503</v>
      </c>
      <c r="EO1126">
        <v>2.33</v>
      </c>
      <c r="EP1126">
        <v>90.940399999999997</v>
      </c>
      <c r="EQ1126">
        <v>-9.0595999999999997</v>
      </c>
      <c r="ER1126">
        <v>100.559</v>
      </c>
      <c r="ES1126">
        <v>2.3180000000000001</v>
      </c>
      <c r="ET1126">
        <v>86.787599999999998</v>
      </c>
      <c r="EU1126">
        <v>-13.212400000000001</v>
      </c>
      <c r="EV1126">
        <v>100.559</v>
      </c>
      <c r="EW1126">
        <v>2.3180000000000001</v>
      </c>
      <c r="EX1126">
        <v>87.497500000000002</v>
      </c>
      <c r="EY1126">
        <v>-12.5025</v>
      </c>
      <c r="EZ1126">
        <v>100.69499999999999</v>
      </c>
      <c r="FA1126">
        <v>2.2890000000000001</v>
      </c>
      <c r="FB1126">
        <v>84.614199999999997</v>
      </c>
      <c r="FC1126">
        <v>-15.3858</v>
      </c>
      <c r="FD1126">
        <v>100.69499999999999</v>
      </c>
      <c r="FE1126">
        <v>2.2890000000000001</v>
      </c>
      <c r="FF1126">
        <v>87.278599999999997</v>
      </c>
      <c r="FG1126">
        <v>-12.721399999999999</v>
      </c>
      <c r="FH1126">
        <v>16.39</v>
      </c>
      <c r="FI1126">
        <v>26.96</v>
      </c>
      <c r="FJ1126">
        <v>69.680000000000007</v>
      </c>
      <c r="FK1126">
        <v>2.68</v>
      </c>
      <c r="FL1126">
        <v>48.015999999999998</v>
      </c>
      <c r="FM1126">
        <v>6.53</v>
      </c>
      <c r="FN1126">
        <v>1.4128000000000001</v>
      </c>
      <c r="FO1126">
        <v>-7.5570000000000004</v>
      </c>
      <c r="FP1126">
        <v>1.3891</v>
      </c>
      <c r="FQ1126">
        <v>-9.0271000000000008</v>
      </c>
      <c r="FR1126">
        <v>1.4057999999999999</v>
      </c>
      <c r="FS1126">
        <v>-10.7348</v>
      </c>
      <c r="FT1126">
        <v>1.5839000000000001</v>
      </c>
      <c r="FU1126">
        <v>-10.4656</v>
      </c>
      <c r="FV1126">
        <v>2.0392000000000001</v>
      </c>
      <c r="FW1126">
        <v>-8.2140000000000004</v>
      </c>
      <c r="FX1126" t="s">
        <v>1228</v>
      </c>
      <c r="FY1126" t="s">
        <v>252</v>
      </c>
    </row>
    <row r="1127" spans="1:181" x14ac:dyDescent="0.35">
      <c r="A1127">
        <v>1130</v>
      </c>
      <c r="B1127" t="s">
        <v>5804</v>
      </c>
      <c r="C1127" t="s">
        <v>5790</v>
      </c>
      <c r="D1127" t="s">
        <v>1229</v>
      </c>
      <c r="E1127" t="s">
        <v>1230</v>
      </c>
      <c r="F1127" t="s">
        <v>568</v>
      </c>
      <c r="G1127" t="s">
        <v>467</v>
      </c>
      <c r="H1127" t="s">
        <v>261</v>
      </c>
      <c r="I1127" t="s">
        <v>331</v>
      </c>
      <c r="J1127" t="s">
        <v>261</v>
      </c>
      <c r="K1127" t="s">
        <v>467</v>
      </c>
      <c r="L1127" t="s">
        <v>1231</v>
      </c>
      <c r="M1127">
        <v>5</v>
      </c>
      <c r="N1127" t="s">
        <v>510</v>
      </c>
      <c r="O1127" t="s">
        <v>197</v>
      </c>
      <c r="P1127" t="s">
        <v>198</v>
      </c>
      <c r="Q1127">
        <v>575</v>
      </c>
      <c r="R1127" t="s">
        <v>198</v>
      </c>
      <c r="S1127">
        <v>575</v>
      </c>
      <c r="T1127">
        <v>7</v>
      </c>
      <c r="U1127">
        <v>1</v>
      </c>
      <c r="V1127" t="s">
        <v>199</v>
      </c>
      <c r="W1127" t="s">
        <v>200</v>
      </c>
      <c r="X1127">
        <v>4.75</v>
      </c>
      <c r="Y1127" t="s">
        <v>193</v>
      </c>
      <c r="Z1127" t="s">
        <v>5754</v>
      </c>
      <c r="AA1127" t="s">
        <v>1232</v>
      </c>
      <c r="AB1127">
        <v>322</v>
      </c>
      <c r="AD1127">
        <v>-12</v>
      </c>
      <c r="AE1127" t="s">
        <v>193</v>
      </c>
      <c r="AF1127" t="s">
        <v>193</v>
      </c>
      <c r="AG1127">
        <v>0</v>
      </c>
      <c r="AH1127">
        <v>0</v>
      </c>
      <c r="AI1127">
        <v>0</v>
      </c>
      <c r="AJ1127" t="s">
        <v>193</v>
      </c>
      <c r="AK1127" t="s">
        <v>193</v>
      </c>
      <c r="AM1127" t="s">
        <v>299</v>
      </c>
      <c r="AN1127">
        <v>-322</v>
      </c>
      <c r="AO1127" t="s">
        <v>193</v>
      </c>
      <c r="AP1127" t="s">
        <v>299</v>
      </c>
      <c r="AQ1127">
        <v>4.75</v>
      </c>
      <c r="AR1127">
        <v>100</v>
      </c>
      <c r="AS1127" t="s">
        <v>202</v>
      </c>
      <c r="AT1127" t="s">
        <v>203</v>
      </c>
      <c r="AU1127" t="s">
        <v>204</v>
      </c>
      <c r="AV1127" t="s">
        <v>205</v>
      </c>
      <c r="AW1127">
        <v>17</v>
      </c>
      <c r="AX1127">
        <v>17</v>
      </c>
      <c r="AY1127" t="s">
        <v>193</v>
      </c>
      <c r="AZ1127" t="s">
        <v>193</v>
      </c>
      <c r="BA1127" t="s">
        <v>202</v>
      </c>
      <c r="BB1127" t="s">
        <v>206</v>
      </c>
      <c r="BC1127" t="s">
        <v>206</v>
      </c>
      <c r="BD1127" t="s">
        <v>202</v>
      </c>
      <c r="BE1127" t="s">
        <v>206</v>
      </c>
      <c r="BF1127" t="s">
        <v>206</v>
      </c>
      <c r="BG1127" t="s">
        <v>552</v>
      </c>
      <c r="BH1127" t="s">
        <v>193</v>
      </c>
      <c r="BI1127">
        <v>2000</v>
      </c>
      <c r="BK1127" t="s">
        <v>206</v>
      </c>
      <c r="BL1127" t="s">
        <v>208</v>
      </c>
      <c r="BM1127" t="s">
        <v>32</v>
      </c>
      <c r="BN1127" t="s">
        <v>220</v>
      </c>
      <c r="BO1127" t="s">
        <v>269</v>
      </c>
      <c r="BP1127" t="s">
        <v>33</v>
      </c>
      <c r="BQ1127" t="s">
        <v>26</v>
      </c>
      <c r="BR1127" t="s">
        <v>340</v>
      </c>
      <c r="BS1127" t="s">
        <v>240</v>
      </c>
      <c r="BT1127" t="s">
        <v>267</v>
      </c>
      <c r="BU1127" t="s">
        <v>404</v>
      </c>
      <c r="BV1127" t="s">
        <v>193</v>
      </c>
      <c r="BW1127" t="s">
        <v>209</v>
      </c>
      <c r="BX1127" t="s">
        <v>197</v>
      </c>
      <c r="BY1127" t="s">
        <v>193</v>
      </c>
      <c r="BZ1127" t="s">
        <v>211</v>
      </c>
      <c r="CA1127" t="s">
        <v>212</v>
      </c>
      <c r="CB1127" t="s">
        <v>1233</v>
      </c>
      <c r="CC1127" t="s">
        <v>1234</v>
      </c>
      <c r="CD1127" t="s">
        <v>5800</v>
      </c>
      <c r="CE1127">
        <v>1</v>
      </c>
      <c r="CF1127">
        <v>1</v>
      </c>
      <c r="CG1127" t="s">
        <v>214</v>
      </c>
      <c r="CH1127" t="s">
        <v>215</v>
      </c>
      <c r="CI1127" t="s">
        <v>215</v>
      </c>
      <c r="CJ1127" t="s">
        <v>197</v>
      </c>
      <c r="CK1127">
        <v>575</v>
      </c>
      <c r="CL1127" t="s">
        <v>216</v>
      </c>
      <c r="CM1127">
        <v>1</v>
      </c>
      <c r="CN1127" t="s">
        <v>199</v>
      </c>
      <c r="CO1127" t="s">
        <v>193</v>
      </c>
      <c r="CP1127" t="s">
        <v>193</v>
      </c>
      <c r="CQ1127">
        <v>75</v>
      </c>
      <c r="CR1127" t="s">
        <v>193</v>
      </c>
      <c r="CS1127" t="s">
        <v>193</v>
      </c>
      <c r="CT1127" t="s">
        <v>193</v>
      </c>
      <c r="CU1127" t="s">
        <v>193</v>
      </c>
      <c r="CV1127" t="s">
        <v>193</v>
      </c>
      <c r="CW1127" t="s">
        <v>1229</v>
      </c>
      <c r="CX1127" t="s">
        <v>217</v>
      </c>
      <c r="CY1127">
        <v>1.25</v>
      </c>
      <c r="CZ1127">
        <v>7.1879999999999997</v>
      </c>
      <c r="DA1127" t="s">
        <v>206</v>
      </c>
      <c r="DB1127" t="s">
        <v>193</v>
      </c>
      <c r="DC1127" t="s">
        <v>193</v>
      </c>
      <c r="DD1127" t="s">
        <v>193</v>
      </c>
      <c r="DE1127" t="s">
        <v>193</v>
      </c>
      <c r="DF1127" t="s">
        <v>193</v>
      </c>
      <c r="DG1127" t="s">
        <v>30</v>
      </c>
      <c r="DH1127" t="s">
        <v>29</v>
      </c>
      <c r="DI1127" t="s">
        <v>1010</v>
      </c>
      <c r="DJ1127" t="s">
        <v>28</v>
      </c>
      <c r="DK1127" t="s">
        <v>34</v>
      </c>
      <c r="DL1127" t="s">
        <v>222</v>
      </c>
      <c r="DM1127" t="s">
        <v>222</v>
      </c>
      <c r="DN1127" t="s">
        <v>223</v>
      </c>
      <c r="DO1127" t="s">
        <v>1235</v>
      </c>
      <c r="DP1127">
        <v>101.51600000000001</v>
      </c>
      <c r="DQ1127">
        <v>4.4880000000000004</v>
      </c>
      <c r="DR1127">
        <v>307.43939999999998</v>
      </c>
      <c r="DS1127">
        <v>-14.560600000000001</v>
      </c>
      <c r="DT1127">
        <v>101.61799999999999</v>
      </c>
      <c r="DU1127">
        <v>4.4710000000000001</v>
      </c>
      <c r="DV1127">
        <v>302.81060000000002</v>
      </c>
      <c r="DW1127">
        <v>-19.189399999999999</v>
      </c>
      <c r="DX1127">
        <v>101.515</v>
      </c>
      <c r="DY1127">
        <v>4.4880000000000004</v>
      </c>
      <c r="DZ1127">
        <v>297.4547</v>
      </c>
      <c r="EA1127">
        <v>-24.545300000000001</v>
      </c>
      <c r="EB1127">
        <v>101.498</v>
      </c>
      <c r="EC1127">
        <v>4.4909999999999997</v>
      </c>
      <c r="ED1127">
        <v>292.73</v>
      </c>
      <c r="EE1127">
        <v>-29.27</v>
      </c>
      <c r="EF1127">
        <v>101.378</v>
      </c>
      <c r="EG1127">
        <v>4.5110000000000001</v>
      </c>
      <c r="EH1127">
        <v>295.26240000000001</v>
      </c>
      <c r="EI1127">
        <v>-26.7376</v>
      </c>
      <c r="EJ1127">
        <v>101.274</v>
      </c>
      <c r="EK1127">
        <v>4.5289999999999999</v>
      </c>
      <c r="EL1127">
        <v>302.8331</v>
      </c>
      <c r="EM1127">
        <v>-19.166899999999998</v>
      </c>
      <c r="EN1127">
        <v>101.422</v>
      </c>
      <c r="EO1127">
        <v>4.5039999999999996</v>
      </c>
      <c r="EP1127">
        <v>301.96339999999998</v>
      </c>
      <c r="EQ1127">
        <v>-20.0366</v>
      </c>
      <c r="ER1127">
        <v>101.70699999999999</v>
      </c>
      <c r="ES1127">
        <v>4.4539999999999997</v>
      </c>
      <c r="ET1127">
        <v>294.0077</v>
      </c>
      <c r="EU1127">
        <v>-27.9923</v>
      </c>
      <c r="EV1127">
        <v>101.46299999999999</v>
      </c>
      <c r="EW1127">
        <v>4.4960000000000004</v>
      </c>
      <c r="EX1127">
        <v>295.24340000000001</v>
      </c>
      <c r="EY1127">
        <v>-26.756599999999999</v>
      </c>
      <c r="EZ1127">
        <v>101.46299999999999</v>
      </c>
      <c r="FA1127">
        <v>4.4960000000000004</v>
      </c>
      <c r="FB1127">
        <v>296.47219999999999</v>
      </c>
      <c r="FC1127">
        <v>-25.527799999999999</v>
      </c>
      <c r="FD1127">
        <v>101.402</v>
      </c>
      <c r="FE1127">
        <v>4.5069999999999997</v>
      </c>
      <c r="FF1127">
        <v>297.59859999999998</v>
      </c>
      <c r="FG1127">
        <v>-24.401399999999999</v>
      </c>
      <c r="FH1127">
        <v>16.39</v>
      </c>
      <c r="FI1127">
        <v>26.96</v>
      </c>
      <c r="FJ1127">
        <v>69.680000000000007</v>
      </c>
      <c r="FK1127">
        <v>2.68</v>
      </c>
      <c r="FL1127">
        <v>48.015999999999998</v>
      </c>
      <c r="FM1127">
        <v>6.53</v>
      </c>
      <c r="FN1127">
        <v>1.4128000000000001</v>
      </c>
      <c r="FO1127">
        <v>-7.5570000000000004</v>
      </c>
      <c r="FP1127">
        <v>1.3891</v>
      </c>
      <c r="FQ1127">
        <v>-9.0271000000000008</v>
      </c>
      <c r="FR1127">
        <v>1.4057999999999999</v>
      </c>
      <c r="FS1127">
        <v>-10.7348</v>
      </c>
      <c r="FT1127">
        <v>1.5839000000000001</v>
      </c>
      <c r="FU1127">
        <v>-10.4656</v>
      </c>
      <c r="FV1127">
        <v>2.0392000000000001</v>
      </c>
      <c r="FW1127">
        <v>-8.2140000000000004</v>
      </c>
      <c r="FX1127" t="s">
        <v>1236</v>
      </c>
      <c r="FY1127" t="s">
        <v>252</v>
      </c>
    </row>
    <row r="1128" spans="1:181" x14ac:dyDescent="0.35">
      <c r="A1128">
        <v>1131</v>
      </c>
      <c r="B1128" t="s">
        <v>5804</v>
      </c>
      <c r="C1128" t="s">
        <v>5780</v>
      </c>
      <c r="D1128" t="s">
        <v>1237</v>
      </c>
      <c r="E1128" t="s">
        <v>1238</v>
      </c>
      <c r="F1128" t="s">
        <v>330</v>
      </c>
      <c r="G1128" t="s">
        <v>304</v>
      </c>
      <c r="H1128" t="s">
        <v>261</v>
      </c>
      <c r="I1128" t="s">
        <v>304</v>
      </c>
      <c r="J1128" t="s">
        <v>261</v>
      </c>
      <c r="K1128" t="s">
        <v>304</v>
      </c>
      <c r="L1128" t="s">
        <v>491</v>
      </c>
      <c r="M1128">
        <v>6</v>
      </c>
      <c r="N1128" t="s">
        <v>196</v>
      </c>
      <c r="O1128" t="s">
        <v>197</v>
      </c>
      <c r="P1128" t="s">
        <v>764</v>
      </c>
      <c r="Q1128">
        <v>50</v>
      </c>
      <c r="R1128" t="s">
        <v>198</v>
      </c>
      <c r="S1128">
        <v>50</v>
      </c>
      <c r="T1128">
        <v>5</v>
      </c>
      <c r="U1128">
        <v>1</v>
      </c>
      <c r="V1128" t="s">
        <v>199</v>
      </c>
      <c r="W1128" t="s">
        <v>200</v>
      </c>
      <c r="X1128">
        <v>3.875</v>
      </c>
      <c r="Y1128" t="s">
        <v>193</v>
      </c>
      <c r="Z1128" t="s">
        <v>5806</v>
      </c>
      <c r="AA1128" t="s">
        <v>1239</v>
      </c>
      <c r="AB1128">
        <v>245</v>
      </c>
      <c r="AD1128" t="s">
        <v>193</v>
      </c>
      <c r="AE1128" t="s">
        <v>193</v>
      </c>
      <c r="AF1128" t="s">
        <v>193</v>
      </c>
      <c r="AG1128">
        <v>0</v>
      </c>
      <c r="AH1128">
        <v>0</v>
      </c>
      <c r="AI1128">
        <v>0</v>
      </c>
      <c r="AJ1128" t="s">
        <v>193</v>
      </c>
      <c r="AK1128" t="s">
        <v>193</v>
      </c>
      <c r="AM1128">
        <v>7</v>
      </c>
      <c r="AN1128">
        <v>-245</v>
      </c>
      <c r="AO1128" t="s">
        <v>193</v>
      </c>
      <c r="AP1128">
        <v>1.4</v>
      </c>
      <c r="AQ1128">
        <v>4.0910000000000002</v>
      </c>
      <c r="AR1128">
        <v>99.031999999999996</v>
      </c>
      <c r="AS1128" t="s">
        <v>202</v>
      </c>
      <c r="AT1128" t="s">
        <v>290</v>
      </c>
      <c r="AU1128" t="s">
        <v>204</v>
      </c>
      <c r="AV1128" t="s">
        <v>205</v>
      </c>
      <c r="AW1128">
        <v>11</v>
      </c>
      <c r="AX1128">
        <v>11</v>
      </c>
      <c r="AY1128" t="s">
        <v>193</v>
      </c>
      <c r="AZ1128" t="s">
        <v>193</v>
      </c>
      <c r="BA1128" t="s">
        <v>206</v>
      </c>
      <c r="BB1128" t="s">
        <v>206</v>
      </c>
      <c r="BC1128" t="s">
        <v>206</v>
      </c>
      <c r="BD1128" t="s">
        <v>202</v>
      </c>
      <c r="BE1128" t="s">
        <v>206</v>
      </c>
      <c r="BF1128" t="s">
        <v>206</v>
      </c>
      <c r="BG1128" t="s">
        <v>207</v>
      </c>
      <c r="BH1128" t="s">
        <v>193</v>
      </c>
      <c r="BI1128">
        <v>2000</v>
      </c>
      <c r="BK1128" t="s">
        <v>206</v>
      </c>
      <c r="BL1128" t="s">
        <v>208</v>
      </c>
      <c r="BM1128" t="s">
        <v>32</v>
      </c>
      <c r="BN1128" t="s">
        <v>220</v>
      </c>
      <c r="BO1128" t="s">
        <v>30</v>
      </c>
      <c r="BP1128" t="s">
        <v>855</v>
      </c>
      <c r="BQ1128" t="s">
        <v>33</v>
      </c>
      <c r="BR1128" t="s">
        <v>34</v>
      </c>
      <c r="BS1128" t="s">
        <v>35</v>
      </c>
      <c r="BT1128" t="s">
        <v>267</v>
      </c>
      <c r="BU1128" t="s">
        <v>350</v>
      </c>
      <c r="BV1128" t="s">
        <v>208</v>
      </c>
      <c r="BW1128" t="s">
        <v>209</v>
      </c>
      <c r="BX1128" t="s">
        <v>202</v>
      </c>
      <c r="BY1128" t="s">
        <v>193</v>
      </c>
      <c r="BZ1128" t="s">
        <v>292</v>
      </c>
      <c r="CA1128" t="s">
        <v>293</v>
      </c>
      <c r="CB1128" t="s">
        <v>1240</v>
      </c>
      <c r="CC1128" t="s">
        <v>1241</v>
      </c>
      <c r="CD1128" t="s">
        <v>5800</v>
      </c>
      <c r="CE1128">
        <v>1</v>
      </c>
      <c r="CF1128">
        <v>1</v>
      </c>
      <c r="CG1128" t="s">
        <v>214</v>
      </c>
      <c r="CH1128" t="s">
        <v>215</v>
      </c>
      <c r="CI1128" t="s">
        <v>215</v>
      </c>
      <c r="CJ1128" t="s">
        <v>197</v>
      </c>
      <c r="CK1128">
        <v>50</v>
      </c>
      <c r="CL1128" t="s">
        <v>216</v>
      </c>
      <c r="CM1128">
        <v>1</v>
      </c>
      <c r="CN1128" t="s">
        <v>199</v>
      </c>
      <c r="CO1128" t="s">
        <v>193</v>
      </c>
      <c r="CP1128" t="s">
        <v>193</v>
      </c>
      <c r="CQ1128" t="s">
        <v>193</v>
      </c>
      <c r="CR1128" t="s">
        <v>193</v>
      </c>
      <c r="CS1128" t="s">
        <v>193</v>
      </c>
      <c r="CT1128" t="s">
        <v>193</v>
      </c>
      <c r="CU1128" t="s">
        <v>193</v>
      </c>
      <c r="CV1128" t="s">
        <v>193</v>
      </c>
      <c r="CW1128" t="s">
        <v>1237</v>
      </c>
      <c r="CX1128" t="s">
        <v>217</v>
      </c>
      <c r="CY1128">
        <v>1</v>
      </c>
      <c r="CZ1128">
        <v>0.5</v>
      </c>
      <c r="DA1128" t="s">
        <v>206</v>
      </c>
      <c r="DB1128" t="s">
        <v>193</v>
      </c>
      <c r="DC1128" t="s">
        <v>193</v>
      </c>
      <c r="DD1128" t="s">
        <v>193</v>
      </c>
      <c r="DE1128" t="s">
        <v>193</v>
      </c>
      <c r="DF1128" t="s">
        <v>193</v>
      </c>
      <c r="DG1128" t="s">
        <v>792</v>
      </c>
      <c r="DH1128" t="s">
        <v>860</v>
      </c>
      <c r="DI1128" t="s">
        <v>861</v>
      </c>
      <c r="DJ1128" t="s">
        <v>1242</v>
      </c>
      <c r="DK1128" t="s">
        <v>749</v>
      </c>
      <c r="DL1128" t="s">
        <v>222</v>
      </c>
      <c r="DM1128" t="s">
        <v>222</v>
      </c>
      <c r="DN1128" t="s">
        <v>223</v>
      </c>
      <c r="DO1128" t="s">
        <v>713</v>
      </c>
      <c r="DP1128">
        <v>104.301</v>
      </c>
      <c r="DQ1128">
        <v>2.88</v>
      </c>
      <c r="DR1128">
        <v>153.0556</v>
      </c>
      <c r="DS1128">
        <v>-91.944400000000002</v>
      </c>
      <c r="DT1128">
        <v>103.732</v>
      </c>
      <c r="DU1128">
        <v>3.0070000000000001</v>
      </c>
      <c r="DV1128">
        <v>158.76740000000001</v>
      </c>
      <c r="DW1128">
        <v>-86.232600000000005</v>
      </c>
      <c r="DX1128">
        <v>103.732</v>
      </c>
      <c r="DY1128">
        <v>3.0070000000000001</v>
      </c>
      <c r="DZ1128">
        <v>154.31989999999999</v>
      </c>
      <c r="EA1128">
        <v>-90.680099999999996</v>
      </c>
      <c r="EB1128">
        <v>103.732</v>
      </c>
      <c r="EC1128">
        <v>3.0070000000000001</v>
      </c>
      <c r="ED1128">
        <v>154.32589999999999</v>
      </c>
      <c r="EE1128">
        <v>-90.674099999999996</v>
      </c>
      <c r="EF1128">
        <v>103.732</v>
      </c>
      <c r="EG1128">
        <v>3.0070000000000001</v>
      </c>
      <c r="EH1128">
        <v>159.98990000000001</v>
      </c>
      <c r="EI1128">
        <v>-85.010099999999994</v>
      </c>
      <c r="EJ1128">
        <v>103.732</v>
      </c>
      <c r="EK1128">
        <v>3.0070000000000001</v>
      </c>
      <c r="EL1128">
        <v>161.53710000000001</v>
      </c>
      <c r="EM1128">
        <v>-83.462900000000005</v>
      </c>
      <c r="EN1128">
        <v>103.732</v>
      </c>
      <c r="EO1128">
        <v>3.0070000000000001</v>
      </c>
      <c r="EP1128">
        <v>158.4562</v>
      </c>
      <c r="EQ1128">
        <v>-86.543800000000005</v>
      </c>
      <c r="ER1128">
        <v>103.732</v>
      </c>
      <c r="ES1128">
        <v>3.0070000000000001</v>
      </c>
      <c r="ET1128">
        <v>155.5386</v>
      </c>
      <c r="EU1128">
        <v>-89.461399999999998</v>
      </c>
      <c r="EV1128">
        <v>103.732</v>
      </c>
      <c r="EW1128">
        <v>3.0070000000000001</v>
      </c>
      <c r="EX1128">
        <v>156.06270000000001</v>
      </c>
      <c r="EY1128">
        <v>-88.937299999999993</v>
      </c>
      <c r="EZ1128">
        <v>103.379</v>
      </c>
      <c r="FA1128">
        <v>3.0830000000000002</v>
      </c>
      <c r="FB1128">
        <v>163.66560000000001</v>
      </c>
      <c r="FC1128">
        <v>-81.334400000000002</v>
      </c>
      <c r="FD1128">
        <v>103.175</v>
      </c>
      <c r="FE1128">
        <v>3.13</v>
      </c>
      <c r="FF1128">
        <v>171.126</v>
      </c>
      <c r="FG1128">
        <v>-73.873999999999995</v>
      </c>
      <c r="FH1128">
        <v>16.39</v>
      </c>
      <c r="FI1128">
        <v>26.96</v>
      </c>
      <c r="FJ1128">
        <v>69.680000000000007</v>
      </c>
      <c r="FK1128">
        <v>2.68</v>
      </c>
      <c r="FL1128">
        <v>48.015999999999998</v>
      </c>
      <c r="FM1128">
        <v>6.53</v>
      </c>
      <c r="FN1128">
        <v>1.4128000000000001</v>
      </c>
      <c r="FO1128">
        <v>-7.5570000000000004</v>
      </c>
      <c r="FP1128">
        <v>1.3891</v>
      </c>
      <c r="FQ1128">
        <v>-9.0271000000000008</v>
      </c>
      <c r="FR1128">
        <v>1.4057999999999999</v>
      </c>
      <c r="FS1128">
        <v>-10.7348</v>
      </c>
      <c r="FT1128">
        <v>1.5839000000000001</v>
      </c>
      <c r="FU1128">
        <v>-10.4656</v>
      </c>
      <c r="FV1128">
        <v>2.0392000000000001</v>
      </c>
      <c r="FW1128">
        <v>-8.2140000000000004</v>
      </c>
      <c r="FX1128" t="s">
        <v>1243</v>
      </c>
      <c r="FY1128">
        <v>2520.2932999999998</v>
      </c>
    </row>
    <row r="1129" spans="1:181" x14ac:dyDescent="0.35">
      <c r="A1129">
        <v>1132</v>
      </c>
      <c r="B1129" t="s">
        <v>5807</v>
      </c>
      <c r="C1129" t="s">
        <v>5808</v>
      </c>
      <c r="D1129" t="s">
        <v>1168</v>
      </c>
      <c r="E1129" t="s">
        <v>1169</v>
      </c>
      <c r="F1129" t="s">
        <v>232</v>
      </c>
      <c r="G1129" t="s">
        <v>304</v>
      </c>
      <c r="H1129" t="s">
        <v>285</v>
      </c>
      <c r="I1129" t="s">
        <v>304</v>
      </c>
      <c r="J1129" t="s">
        <v>316</v>
      </c>
      <c r="K1129" t="s">
        <v>193</v>
      </c>
      <c r="L1129" t="s">
        <v>1170</v>
      </c>
      <c r="M1129" t="s">
        <v>193</v>
      </c>
      <c r="N1129" t="s">
        <v>196</v>
      </c>
      <c r="O1129" t="s">
        <v>197</v>
      </c>
      <c r="P1129" t="s">
        <v>198</v>
      </c>
      <c r="Q1129">
        <v>3000</v>
      </c>
      <c r="R1129" t="s">
        <v>198</v>
      </c>
      <c r="S1129">
        <v>1000</v>
      </c>
      <c r="T1129">
        <v>30</v>
      </c>
      <c r="U1129">
        <v>4</v>
      </c>
      <c r="V1129" t="s">
        <v>199</v>
      </c>
      <c r="W1129" t="s">
        <v>200</v>
      </c>
      <c r="X1129">
        <v>3.25</v>
      </c>
      <c r="Y1129" t="s">
        <v>193</v>
      </c>
      <c r="Z1129" t="s">
        <v>5621</v>
      </c>
      <c r="AA1129" t="s">
        <v>226</v>
      </c>
      <c r="AB1129">
        <v>115</v>
      </c>
      <c r="AD1129">
        <v>-2</v>
      </c>
      <c r="AE1129" t="s">
        <v>193</v>
      </c>
      <c r="AF1129" t="s">
        <v>193</v>
      </c>
      <c r="AG1129">
        <v>132.5</v>
      </c>
      <c r="AH1129">
        <v>120</v>
      </c>
      <c r="AI1129">
        <v>5</v>
      </c>
      <c r="AJ1129" t="s">
        <v>193</v>
      </c>
      <c r="AK1129" t="s">
        <v>193</v>
      </c>
      <c r="AM1129">
        <v>0</v>
      </c>
      <c r="AN1129">
        <v>17.5</v>
      </c>
      <c r="AO1129" t="s">
        <v>193</v>
      </c>
      <c r="AP1129">
        <v>2.9</v>
      </c>
      <c r="AQ1129">
        <v>3.2519999999999998</v>
      </c>
      <c r="AR1129">
        <v>99.960999999999999</v>
      </c>
      <c r="AS1129" t="s">
        <v>202</v>
      </c>
      <c r="AT1129" t="s">
        <v>203</v>
      </c>
      <c r="AU1129" t="s">
        <v>204</v>
      </c>
      <c r="AV1129" t="s">
        <v>236</v>
      </c>
      <c r="AW1129">
        <v>4</v>
      </c>
      <c r="AX1129">
        <v>4</v>
      </c>
      <c r="AY1129" t="s">
        <v>193</v>
      </c>
      <c r="AZ1129" t="s">
        <v>193</v>
      </c>
      <c r="BA1129" t="s">
        <v>206</v>
      </c>
      <c r="BB1129" t="s">
        <v>206</v>
      </c>
      <c r="BC1129" t="s">
        <v>202</v>
      </c>
      <c r="BD1129" t="s">
        <v>202</v>
      </c>
      <c r="BE1129" t="s">
        <v>206</v>
      </c>
      <c r="BF1129" t="s">
        <v>206</v>
      </c>
      <c r="BG1129" t="s">
        <v>336</v>
      </c>
      <c r="BH1129" t="s">
        <v>207</v>
      </c>
      <c r="BI1129">
        <v>1000</v>
      </c>
      <c r="BK1129" t="s">
        <v>206</v>
      </c>
      <c r="BL1129" t="s">
        <v>218</v>
      </c>
      <c r="BM1129" t="s">
        <v>220</v>
      </c>
      <c r="BN1129" t="s">
        <v>32</v>
      </c>
      <c r="BO1129" t="s">
        <v>34</v>
      </c>
      <c r="BP1129" t="s">
        <v>193</v>
      </c>
      <c r="BQ1129" t="s">
        <v>193</v>
      </c>
      <c r="BR1129" t="s">
        <v>193</v>
      </c>
      <c r="BS1129" t="s">
        <v>193</v>
      </c>
      <c r="BT1129" t="s">
        <v>193</v>
      </c>
      <c r="BU1129" t="s">
        <v>193</v>
      </c>
      <c r="BV1129" t="s">
        <v>34</v>
      </c>
      <c r="BW1129" t="s">
        <v>209</v>
      </c>
      <c r="BX1129" t="s">
        <v>197</v>
      </c>
      <c r="BY1129" t="s">
        <v>193</v>
      </c>
      <c r="BZ1129" t="s">
        <v>271</v>
      </c>
      <c r="CA1129" t="s">
        <v>1171</v>
      </c>
      <c r="CB1129" t="s">
        <v>1172</v>
      </c>
      <c r="CC1129" t="s">
        <v>1173</v>
      </c>
      <c r="CD1129" t="s">
        <v>5800</v>
      </c>
      <c r="CE1129">
        <v>1</v>
      </c>
      <c r="CF1129">
        <v>1</v>
      </c>
      <c r="CG1129" t="s">
        <v>214</v>
      </c>
      <c r="CH1129" t="s">
        <v>215</v>
      </c>
      <c r="CI1129" t="s">
        <v>215</v>
      </c>
      <c r="CJ1129" t="s">
        <v>197</v>
      </c>
      <c r="CK1129">
        <v>1000</v>
      </c>
      <c r="CL1129" t="s">
        <v>216</v>
      </c>
      <c r="CM1129">
        <v>1</v>
      </c>
      <c r="CN1129" t="s">
        <v>199</v>
      </c>
      <c r="CO1129" t="s">
        <v>193</v>
      </c>
      <c r="CP1129">
        <v>6</v>
      </c>
      <c r="CQ1129" t="s">
        <v>193</v>
      </c>
      <c r="CR1129" t="s">
        <v>193</v>
      </c>
      <c r="CS1129" t="s">
        <v>193</v>
      </c>
      <c r="CT1129" t="s">
        <v>193</v>
      </c>
      <c r="CU1129" t="s">
        <v>193</v>
      </c>
      <c r="CV1129" t="s">
        <v>193</v>
      </c>
      <c r="CW1129" t="s">
        <v>1168</v>
      </c>
      <c r="CX1129" t="s">
        <v>217</v>
      </c>
      <c r="CY1129">
        <v>0.625</v>
      </c>
      <c r="CZ1129">
        <v>6.25</v>
      </c>
      <c r="DA1129" t="s">
        <v>206</v>
      </c>
      <c r="DB1129" t="s">
        <v>193</v>
      </c>
      <c r="DC1129" t="s">
        <v>193</v>
      </c>
      <c r="DD1129" t="s">
        <v>193</v>
      </c>
      <c r="DE1129" t="s">
        <v>193</v>
      </c>
      <c r="DF1129" t="s">
        <v>193</v>
      </c>
      <c r="DG1129" t="s">
        <v>208</v>
      </c>
      <c r="DH1129" t="s">
        <v>28</v>
      </c>
      <c r="DI1129" t="s">
        <v>242</v>
      </c>
      <c r="DJ1129" t="s">
        <v>240</v>
      </c>
      <c r="DK1129" t="s">
        <v>239</v>
      </c>
      <c r="DL1129" t="s">
        <v>222</v>
      </c>
      <c r="DM1129" t="s">
        <v>222</v>
      </c>
      <c r="DN1129" t="s">
        <v>223</v>
      </c>
      <c r="DO1129" t="s">
        <v>229</v>
      </c>
      <c r="DP1129">
        <v>101.506</v>
      </c>
      <c r="DQ1129">
        <v>3.1709999999999998</v>
      </c>
      <c r="DR1129">
        <v>113.09480000000001</v>
      </c>
      <c r="DS1129">
        <v>-1.9052</v>
      </c>
      <c r="DT1129">
        <v>101.294</v>
      </c>
      <c r="DU1129">
        <v>3.1819999999999999</v>
      </c>
      <c r="DV1129">
        <v>113.0279</v>
      </c>
      <c r="DW1129">
        <v>-1.9721</v>
      </c>
      <c r="DX1129">
        <v>100.405</v>
      </c>
      <c r="DY1129">
        <v>3.2290000000000001</v>
      </c>
      <c r="DZ1129">
        <v>122.79940000000001</v>
      </c>
      <c r="EA1129">
        <v>7.7994000000000003</v>
      </c>
      <c r="EB1129">
        <v>99.941999999999993</v>
      </c>
      <c r="EC1129">
        <v>3.2530000000000001</v>
      </c>
      <c r="ED1129">
        <v>124.45140000000001</v>
      </c>
      <c r="EE1129">
        <v>9.4513999999999996</v>
      </c>
      <c r="EF1129">
        <v>100.179</v>
      </c>
      <c r="EG1129">
        <v>3.24</v>
      </c>
      <c r="EH1129">
        <v>116.0617</v>
      </c>
      <c r="EI1129">
        <v>1.0617000000000001</v>
      </c>
      <c r="EJ1129">
        <v>101.331</v>
      </c>
      <c r="EK1129">
        <v>3.18</v>
      </c>
      <c r="EL1129">
        <v>103.9667</v>
      </c>
      <c r="EM1129">
        <v>-11.033300000000001</v>
      </c>
      <c r="EN1129">
        <v>101.006</v>
      </c>
      <c r="EO1129">
        <v>3.1970000000000001</v>
      </c>
      <c r="EP1129">
        <v>108.5545</v>
      </c>
      <c r="EQ1129">
        <v>-6.4455</v>
      </c>
      <c r="ER1129">
        <v>101.006</v>
      </c>
      <c r="ES1129">
        <v>3.1970000000000001</v>
      </c>
      <c r="ET1129">
        <v>114.6755</v>
      </c>
      <c r="EU1129">
        <v>-0.32450000000000001</v>
      </c>
      <c r="EV1129">
        <v>100.624</v>
      </c>
      <c r="EW1129">
        <v>3.2170000000000001</v>
      </c>
      <c r="EX1129">
        <v>117.5724</v>
      </c>
      <c r="EY1129">
        <v>2.5724</v>
      </c>
      <c r="EZ1129">
        <v>100.453</v>
      </c>
      <c r="FA1129">
        <v>3.226</v>
      </c>
      <c r="FB1129">
        <v>115.7795</v>
      </c>
      <c r="FC1129">
        <v>0.77949999999999997</v>
      </c>
      <c r="FD1129">
        <v>101.593</v>
      </c>
      <c r="FE1129">
        <v>3.1659999999999999</v>
      </c>
      <c r="FF1129">
        <v>107.346</v>
      </c>
      <c r="FG1129">
        <v>-7.6539999999999999</v>
      </c>
      <c r="FH1129">
        <v>16.28</v>
      </c>
      <c r="FI1129">
        <v>26.69</v>
      </c>
      <c r="FJ1129">
        <v>69.67</v>
      </c>
      <c r="FK1129">
        <v>2.59</v>
      </c>
      <c r="FL1129">
        <v>46.646000000000001</v>
      </c>
      <c r="FM1129">
        <v>1.93</v>
      </c>
      <c r="FN1129">
        <v>1.4624999999999999</v>
      </c>
      <c r="FO1129">
        <v>-4.4387999999999996</v>
      </c>
      <c r="FP1129">
        <v>1.454</v>
      </c>
      <c r="FQ1129">
        <v>-5.1105999999999998</v>
      </c>
      <c r="FR1129">
        <v>1.4791000000000001</v>
      </c>
      <c r="FS1129">
        <v>-6.0884999999999998</v>
      </c>
      <c r="FT1129">
        <v>1.6561999999999999</v>
      </c>
      <c r="FU1129">
        <v>-6.6542000000000003</v>
      </c>
      <c r="FV1129">
        <v>2.1118000000000001</v>
      </c>
      <c r="FW1129">
        <v>-5.5468000000000002</v>
      </c>
      <c r="FX1129" t="s">
        <v>1174</v>
      </c>
      <c r="FY1129">
        <v>150848.0673</v>
      </c>
    </row>
    <row r="1130" spans="1:181" x14ac:dyDescent="0.35">
      <c r="A1130">
        <v>1133</v>
      </c>
      <c r="B1130" t="s">
        <v>5807</v>
      </c>
      <c r="C1130" t="s">
        <v>5808</v>
      </c>
      <c r="D1130" t="s">
        <v>1168</v>
      </c>
      <c r="E1130" t="s">
        <v>1169</v>
      </c>
      <c r="F1130" t="s">
        <v>232</v>
      </c>
      <c r="G1130" t="s">
        <v>304</v>
      </c>
      <c r="H1130" t="s">
        <v>285</v>
      </c>
      <c r="I1130" t="s">
        <v>304</v>
      </c>
      <c r="J1130" t="s">
        <v>316</v>
      </c>
      <c r="K1130" t="s">
        <v>193</v>
      </c>
      <c r="L1130" t="s">
        <v>1170</v>
      </c>
      <c r="M1130" t="s">
        <v>193</v>
      </c>
      <c r="N1130" t="s">
        <v>196</v>
      </c>
      <c r="O1130" t="s">
        <v>197</v>
      </c>
      <c r="P1130" t="s">
        <v>198</v>
      </c>
      <c r="Q1130">
        <v>3000</v>
      </c>
      <c r="R1130" t="s">
        <v>198</v>
      </c>
      <c r="S1130">
        <v>750</v>
      </c>
      <c r="T1130">
        <v>50</v>
      </c>
      <c r="U1130">
        <v>4</v>
      </c>
      <c r="V1130" t="s">
        <v>199</v>
      </c>
      <c r="W1130" t="s">
        <v>200</v>
      </c>
      <c r="X1130">
        <v>3.75</v>
      </c>
      <c r="Y1130" t="s">
        <v>193</v>
      </c>
      <c r="Z1130" t="s">
        <v>5809</v>
      </c>
      <c r="AA1130" t="s">
        <v>226</v>
      </c>
      <c r="AB1130">
        <v>165</v>
      </c>
      <c r="AD1130">
        <v>-6</v>
      </c>
      <c r="AE1130" t="s">
        <v>193</v>
      </c>
      <c r="AF1130" t="s">
        <v>193</v>
      </c>
      <c r="AG1130">
        <v>185</v>
      </c>
      <c r="AH1130">
        <v>170</v>
      </c>
      <c r="AI1130">
        <v>5</v>
      </c>
      <c r="AJ1130" t="s">
        <v>193</v>
      </c>
      <c r="AK1130" t="s">
        <v>193</v>
      </c>
      <c r="AM1130">
        <v>0</v>
      </c>
      <c r="AN1130">
        <v>20</v>
      </c>
      <c r="AO1130" t="s">
        <v>193</v>
      </c>
      <c r="AP1130">
        <v>4.67</v>
      </c>
      <c r="AQ1130">
        <v>3.7519999999999998</v>
      </c>
      <c r="AR1130">
        <v>99.954999999999998</v>
      </c>
      <c r="AS1130" t="s">
        <v>202</v>
      </c>
      <c r="AT1130" t="s">
        <v>203</v>
      </c>
      <c r="AU1130" t="s">
        <v>204</v>
      </c>
      <c r="AV1130" t="s">
        <v>236</v>
      </c>
      <c r="AW1130">
        <v>4</v>
      </c>
      <c r="AX1130">
        <v>4</v>
      </c>
      <c r="AY1130" t="s">
        <v>193</v>
      </c>
      <c r="AZ1130" t="s">
        <v>193</v>
      </c>
      <c r="BA1130" t="s">
        <v>206</v>
      </c>
      <c r="BB1130" t="s">
        <v>206</v>
      </c>
      <c r="BC1130" t="s">
        <v>202</v>
      </c>
      <c r="BD1130" t="s">
        <v>202</v>
      </c>
      <c r="BE1130" t="s">
        <v>206</v>
      </c>
      <c r="BF1130" t="s">
        <v>206</v>
      </c>
      <c r="BG1130" t="s">
        <v>336</v>
      </c>
      <c r="BH1130" t="s">
        <v>207</v>
      </c>
      <c r="BI1130">
        <v>1000</v>
      </c>
      <c r="BK1130" t="s">
        <v>206</v>
      </c>
      <c r="BL1130" t="s">
        <v>218</v>
      </c>
      <c r="BM1130" t="s">
        <v>220</v>
      </c>
      <c r="BN1130" t="s">
        <v>32</v>
      </c>
      <c r="BO1130" t="s">
        <v>34</v>
      </c>
      <c r="BP1130" t="s">
        <v>193</v>
      </c>
      <c r="BQ1130" t="s">
        <v>193</v>
      </c>
      <c r="BR1130" t="s">
        <v>193</v>
      </c>
      <c r="BS1130" t="s">
        <v>193</v>
      </c>
      <c r="BT1130" t="s">
        <v>193</v>
      </c>
      <c r="BU1130" t="s">
        <v>193</v>
      </c>
      <c r="BV1130" t="s">
        <v>34</v>
      </c>
      <c r="BW1130" t="s">
        <v>209</v>
      </c>
      <c r="BX1130" t="s">
        <v>197</v>
      </c>
      <c r="BY1130" t="s">
        <v>193</v>
      </c>
      <c r="BZ1130" t="s">
        <v>271</v>
      </c>
      <c r="CA1130" t="s">
        <v>1171</v>
      </c>
      <c r="CB1130" t="s">
        <v>1175</v>
      </c>
      <c r="CC1130" t="s">
        <v>1176</v>
      </c>
      <c r="CD1130" t="s">
        <v>5800</v>
      </c>
      <c r="CE1130">
        <v>1</v>
      </c>
      <c r="CF1130">
        <v>0</v>
      </c>
      <c r="CG1130" t="s">
        <v>214</v>
      </c>
      <c r="CH1130" t="s">
        <v>215</v>
      </c>
      <c r="CI1130" t="s">
        <v>215</v>
      </c>
      <c r="CJ1130" t="s">
        <v>197</v>
      </c>
      <c r="CK1130">
        <v>750</v>
      </c>
      <c r="CL1130" t="s">
        <v>216</v>
      </c>
      <c r="CM1130">
        <v>1</v>
      </c>
      <c r="CN1130" t="s">
        <v>199</v>
      </c>
      <c r="CO1130" t="s">
        <v>193</v>
      </c>
      <c r="CP1130">
        <v>6</v>
      </c>
      <c r="CQ1130" t="s">
        <v>193</v>
      </c>
      <c r="CR1130" t="s">
        <v>193</v>
      </c>
      <c r="CS1130" t="s">
        <v>193</v>
      </c>
      <c r="CT1130" t="s">
        <v>193</v>
      </c>
      <c r="CU1130" t="s">
        <v>193</v>
      </c>
      <c r="CV1130" t="s">
        <v>193</v>
      </c>
      <c r="CW1130" t="s">
        <v>1168</v>
      </c>
      <c r="CX1130" t="s">
        <v>217</v>
      </c>
      <c r="CY1130">
        <v>0.65</v>
      </c>
      <c r="CZ1130">
        <v>4.875</v>
      </c>
      <c r="DA1130" t="s">
        <v>206</v>
      </c>
      <c r="DB1130" t="s">
        <v>193</v>
      </c>
      <c r="DC1130" t="s">
        <v>193</v>
      </c>
      <c r="DD1130" t="s">
        <v>193</v>
      </c>
      <c r="DE1130" t="s">
        <v>193</v>
      </c>
      <c r="DF1130" t="s">
        <v>193</v>
      </c>
      <c r="DG1130" t="s">
        <v>208</v>
      </c>
      <c r="DH1130" t="s">
        <v>28</v>
      </c>
      <c r="DI1130" t="s">
        <v>242</v>
      </c>
      <c r="DJ1130" t="s">
        <v>240</v>
      </c>
      <c r="DK1130" t="s">
        <v>239</v>
      </c>
      <c r="DL1130" t="s">
        <v>222</v>
      </c>
      <c r="DM1130" t="s">
        <v>222</v>
      </c>
      <c r="DN1130" t="s">
        <v>223</v>
      </c>
      <c r="DO1130" t="s">
        <v>229</v>
      </c>
      <c r="DP1130">
        <v>101.934</v>
      </c>
      <c r="DQ1130">
        <v>3.665</v>
      </c>
      <c r="DR1130">
        <v>162.4948</v>
      </c>
      <c r="DS1130">
        <v>-2.5051999999999999</v>
      </c>
      <c r="DT1130">
        <v>102.42100000000001</v>
      </c>
      <c r="DU1130">
        <v>3.6440000000000001</v>
      </c>
      <c r="DV1130">
        <v>159.22790000000001</v>
      </c>
      <c r="DW1130">
        <v>-5.7721</v>
      </c>
      <c r="DX1130">
        <v>101.81699999999999</v>
      </c>
      <c r="DY1130">
        <v>3.67</v>
      </c>
      <c r="DZ1130">
        <v>166.89940000000001</v>
      </c>
      <c r="EA1130">
        <v>1.8994</v>
      </c>
      <c r="EB1130">
        <v>100.782</v>
      </c>
      <c r="EC1130">
        <v>3.7149999999999999</v>
      </c>
      <c r="ED1130">
        <v>170.6514</v>
      </c>
      <c r="EE1130">
        <v>5.6513999999999998</v>
      </c>
      <c r="EF1130">
        <v>102.032</v>
      </c>
      <c r="EG1130">
        <v>3.661</v>
      </c>
      <c r="EH1130">
        <v>158.1617</v>
      </c>
      <c r="EI1130">
        <v>-6.8383000000000003</v>
      </c>
      <c r="EJ1130">
        <v>102.90300000000001</v>
      </c>
      <c r="EK1130">
        <v>3.6230000000000002</v>
      </c>
      <c r="EL1130">
        <v>148.26669999999999</v>
      </c>
      <c r="EM1130">
        <v>-16.7333</v>
      </c>
      <c r="EN1130">
        <v>102.84</v>
      </c>
      <c r="EO1130">
        <v>3.6259999999999999</v>
      </c>
      <c r="EP1130">
        <v>151.4545</v>
      </c>
      <c r="EQ1130">
        <v>-13.545500000000001</v>
      </c>
      <c r="ER1130">
        <v>102.583</v>
      </c>
      <c r="ES1130">
        <v>3.637</v>
      </c>
      <c r="ET1130">
        <v>158.6755</v>
      </c>
      <c r="EU1130">
        <v>-6.3244999999999996</v>
      </c>
      <c r="EV1130">
        <v>102.39700000000001</v>
      </c>
      <c r="EW1130">
        <v>3.645</v>
      </c>
      <c r="EX1130">
        <v>160.3724</v>
      </c>
      <c r="EY1130">
        <v>-4.6276000000000002</v>
      </c>
      <c r="EZ1130">
        <v>102.46599999999999</v>
      </c>
      <c r="FA1130">
        <v>3.6419999999999999</v>
      </c>
      <c r="FB1130">
        <v>157.37950000000001</v>
      </c>
      <c r="FC1130">
        <v>-7.6204999999999998</v>
      </c>
      <c r="FD1130">
        <v>103.807</v>
      </c>
      <c r="FE1130">
        <v>3.585</v>
      </c>
      <c r="FF1130">
        <v>149.24600000000001</v>
      </c>
      <c r="FG1130">
        <v>-15.754</v>
      </c>
      <c r="FH1130">
        <v>16.28</v>
      </c>
      <c r="FI1130">
        <v>26.69</v>
      </c>
      <c r="FJ1130">
        <v>69.67</v>
      </c>
      <c r="FK1130">
        <v>2.59</v>
      </c>
      <c r="FL1130">
        <v>46.646000000000001</v>
      </c>
      <c r="FM1130">
        <v>1.93</v>
      </c>
      <c r="FN1130">
        <v>1.4624999999999999</v>
      </c>
      <c r="FO1130">
        <v>-4.4387999999999996</v>
      </c>
      <c r="FP1130">
        <v>1.454</v>
      </c>
      <c r="FQ1130">
        <v>-5.1105999999999998</v>
      </c>
      <c r="FR1130">
        <v>1.4791000000000001</v>
      </c>
      <c r="FS1130">
        <v>-6.0884999999999998</v>
      </c>
      <c r="FT1130">
        <v>1.6561999999999999</v>
      </c>
      <c r="FU1130">
        <v>-6.6542000000000003</v>
      </c>
      <c r="FV1130">
        <v>2.1118000000000001</v>
      </c>
      <c r="FW1130">
        <v>-5.5468000000000002</v>
      </c>
      <c r="FX1130" t="s">
        <v>1174</v>
      </c>
      <c r="FY1130">
        <v>150848.0673</v>
      </c>
    </row>
    <row r="1131" spans="1:181" x14ac:dyDescent="0.35">
      <c r="A1131">
        <v>1134</v>
      </c>
      <c r="B1131" t="s">
        <v>5807</v>
      </c>
      <c r="C1131" t="s">
        <v>5808</v>
      </c>
      <c r="D1131" t="s">
        <v>1168</v>
      </c>
      <c r="E1131" t="s">
        <v>1169</v>
      </c>
      <c r="F1131" t="s">
        <v>232</v>
      </c>
      <c r="G1131" t="s">
        <v>304</v>
      </c>
      <c r="H1131" t="s">
        <v>285</v>
      </c>
      <c r="I1131" t="s">
        <v>304</v>
      </c>
      <c r="J1131" t="s">
        <v>316</v>
      </c>
      <c r="K1131" t="s">
        <v>193</v>
      </c>
      <c r="L1131" t="s">
        <v>1170</v>
      </c>
      <c r="M1131">
        <v>3</v>
      </c>
      <c r="N1131" t="s">
        <v>196</v>
      </c>
      <c r="O1131" t="s">
        <v>197</v>
      </c>
      <c r="P1131" t="s">
        <v>198</v>
      </c>
      <c r="Q1131">
        <v>3000</v>
      </c>
      <c r="R1131" t="s">
        <v>198</v>
      </c>
      <c r="S1131">
        <v>500</v>
      </c>
      <c r="T1131">
        <v>7</v>
      </c>
      <c r="U1131">
        <v>4</v>
      </c>
      <c r="V1131" t="s">
        <v>199</v>
      </c>
      <c r="W1131" t="s">
        <v>200</v>
      </c>
      <c r="X1131">
        <v>2.15</v>
      </c>
      <c r="Y1131" t="s">
        <v>193</v>
      </c>
      <c r="Z1131" t="s">
        <v>5810</v>
      </c>
      <c r="AA1131" t="s">
        <v>280</v>
      </c>
      <c r="AB1131">
        <v>60</v>
      </c>
      <c r="AD1131">
        <v>-6</v>
      </c>
      <c r="AE1131" t="s">
        <v>193</v>
      </c>
      <c r="AF1131" t="s">
        <v>193</v>
      </c>
      <c r="AG1131">
        <v>82.5</v>
      </c>
      <c r="AH1131">
        <v>65</v>
      </c>
      <c r="AI1131">
        <v>5</v>
      </c>
      <c r="AJ1131" t="s">
        <v>193</v>
      </c>
      <c r="AK1131" t="s">
        <v>193</v>
      </c>
      <c r="AM1131">
        <v>0</v>
      </c>
      <c r="AN1131">
        <v>22.5</v>
      </c>
      <c r="AO1131" t="s">
        <v>193</v>
      </c>
      <c r="AP1131">
        <v>4.8</v>
      </c>
      <c r="AQ1131">
        <v>2.161</v>
      </c>
      <c r="AR1131">
        <v>99.929000000000002</v>
      </c>
      <c r="AS1131" t="s">
        <v>202</v>
      </c>
      <c r="AT1131" t="s">
        <v>203</v>
      </c>
      <c r="AU1131" t="s">
        <v>204</v>
      </c>
      <c r="AV1131" t="s">
        <v>236</v>
      </c>
      <c r="AW1131">
        <v>4</v>
      </c>
      <c r="AX1131">
        <v>4</v>
      </c>
      <c r="AY1131" t="s">
        <v>193</v>
      </c>
      <c r="AZ1131" t="s">
        <v>193</v>
      </c>
      <c r="BA1131" t="s">
        <v>206</v>
      </c>
      <c r="BB1131" t="s">
        <v>206</v>
      </c>
      <c r="BC1131" t="s">
        <v>202</v>
      </c>
      <c r="BD1131" t="s">
        <v>202</v>
      </c>
      <c r="BE1131" t="s">
        <v>206</v>
      </c>
      <c r="BF1131" t="s">
        <v>206</v>
      </c>
      <c r="BG1131" t="s">
        <v>336</v>
      </c>
      <c r="BH1131" t="s">
        <v>207</v>
      </c>
      <c r="BI1131">
        <v>1000</v>
      </c>
      <c r="BK1131" t="s">
        <v>206</v>
      </c>
      <c r="BL1131" t="s">
        <v>218</v>
      </c>
      <c r="BM1131" t="s">
        <v>220</v>
      </c>
      <c r="BN1131" t="s">
        <v>32</v>
      </c>
      <c r="BO1131" t="s">
        <v>34</v>
      </c>
      <c r="BP1131" t="s">
        <v>193</v>
      </c>
      <c r="BQ1131" t="s">
        <v>193</v>
      </c>
      <c r="BR1131" t="s">
        <v>193</v>
      </c>
      <c r="BS1131" t="s">
        <v>193</v>
      </c>
      <c r="BT1131" t="s">
        <v>193</v>
      </c>
      <c r="BU1131" t="s">
        <v>193</v>
      </c>
      <c r="BV1131" t="s">
        <v>220</v>
      </c>
      <c r="BW1131" t="s">
        <v>209</v>
      </c>
      <c r="BX1131" t="s">
        <v>197</v>
      </c>
      <c r="BY1131" t="s">
        <v>193</v>
      </c>
      <c r="BZ1131" t="s">
        <v>271</v>
      </c>
      <c r="CA1131" t="s">
        <v>1171</v>
      </c>
      <c r="CB1131" t="s">
        <v>1177</v>
      </c>
      <c r="CC1131" t="s">
        <v>1178</v>
      </c>
      <c r="CD1131" t="s">
        <v>5800</v>
      </c>
      <c r="CE1131">
        <v>1</v>
      </c>
      <c r="CF1131">
        <v>0</v>
      </c>
      <c r="CG1131" t="s">
        <v>214</v>
      </c>
      <c r="CH1131" t="s">
        <v>215</v>
      </c>
      <c r="CI1131" t="s">
        <v>215</v>
      </c>
      <c r="CJ1131" t="s">
        <v>197</v>
      </c>
      <c r="CK1131">
        <v>500</v>
      </c>
      <c r="CL1131" t="s">
        <v>216</v>
      </c>
      <c r="CM1131">
        <v>1</v>
      </c>
      <c r="CN1131" t="s">
        <v>199</v>
      </c>
      <c r="CO1131" t="s">
        <v>193</v>
      </c>
      <c r="CP1131">
        <v>2</v>
      </c>
      <c r="CQ1131" t="s">
        <v>193</v>
      </c>
      <c r="CR1131" t="s">
        <v>193</v>
      </c>
      <c r="CS1131" t="s">
        <v>193</v>
      </c>
      <c r="CT1131" t="s">
        <v>193</v>
      </c>
      <c r="CU1131" t="s">
        <v>193</v>
      </c>
      <c r="CV1131" t="s">
        <v>193</v>
      </c>
      <c r="CW1131" t="s">
        <v>1168</v>
      </c>
      <c r="CX1131" t="s">
        <v>217</v>
      </c>
      <c r="CY1131">
        <v>0.875</v>
      </c>
      <c r="CZ1131">
        <v>4.375</v>
      </c>
      <c r="DA1131" t="s">
        <v>206</v>
      </c>
      <c r="DB1131" t="s">
        <v>193</v>
      </c>
      <c r="DC1131" t="s">
        <v>193</v>
      </c>
      <c r="DD1131" t="s">
        <v>193</v>
      </c>
      <c r="DE1131" t="s">
        <v>193</v>
      </c>
      <c r="DF1131" t="s">
        <v>193</v>
      </c>
      <c r="DG1131" t="s">
        <v>208</v>
      </c>
      <c r="DH1131" t="s">
        <v>28</v>
      </c>
      <c r="DI1131" t="s">
        <v>242</v>
      </c>
      <c r="DJ1131" t="s">
        <v>240</v>
      </c>
      <c r="DK1131" t="s">
        <v>239</v>
      </c>
      <c r="DL1131" t="s">
        <v>222</v>
      </c>
      <c r="DM1131" t="s">
        <v>222</v>
      </c>
      <c r="DN1131" t="s">
        <v>223</v>
      </c>
      <c r="DO1131" t="s">
        <v>283</v>
      </c>
      <c r="DP1131">
        <v>100.31100000000001</v>
      </c>
      <c r="DQ1131">
        <v>2.101</v>
      </c>
      <c r="DR1131">
        <v>60.646500000000003</v>
      </c>
      <c r="DS1131">
        <v>0.64649999999999996</v>
      </c>
      <c r="DT1131">
        <v>100.29900000000001</v>
      </c>
      <c r="DU1131">
        <v>2.1030000000000002</v>
      </c>
      <c r="DV1131">
        <v>60.639299999999999</v>
      </c>
      <c r="DW1131">
        <v>0.63929999999999998</v>
      </c>
      <c r="DX1131">
        <v>99.953999999999994</v>
      </c>
      <c r="DY1131">
        <v>2.157</v>
      </c>
      <c r="DZ1131">
        <v>74.313800000000001</v>
      </c>
      <c r="EA1131">
        <v>14.313800000000001</v>
      </c>
      <c r="EB1131">
        <v>99.831000000000003</v>
      </c>
      <c r="EC1131">
        <v>2.1760000000000002</v>
      </c>
      <c r="ED1131">
        <v>73.161299999999997</v>
      </c>
      <c r="EE1131">
        <v>13.161300000000001</v>
      </c>
      <c r="EF1131">
        <v>100.006</v>
      </c>
      <c r="EG1131">
        <v>2.149</v>
      </c>
      <c r="EH1131">
        <v>63.3705</v>
      </c>
      <c r="EI1131">
        <v>3.3704999999999998</v>
      </c>
      <c r="EJ1131">
        <v>100.152</v>
      </c>
      <c r="EK1131">
        <v>2.1259999999999999</v>
      </c>
      <c r="EL1131">
        <v>56.322000000000003</v>
      </c>
      <c r="EM1131">
        <v>-3.6779999999999999</v>
      </c>
      <c r="EN1131">
        <v>100.411</v>
      </c>
      <c r="EO1131">
        <v>2.085</v>
      </c>
      <c r="EP1131">
        <v>52.481699999999996</v>
      </c>
      <c r="EQ1131">
        <v>-7.5183</v>
      </c>
      <c r="ER1131">
        <v>100.17700000000001</v>
      </c>
      <c r="ES1131">
        <v>2.1219999999999999</v>
      </c>
      <c r="ET1131">
        <v>61.903599999999997</v>
      </c>
      <c r="EU1131">
        <v>1.9036</v>
      </c>
      <c r="EV1131">
        <v>100.03100000000001</v>
      </c>
      <c r="EW1131">
        <v>2.145</v>
      </c>
      <c r="EX1131">
        <v>65.876400000000004</v>
      </c>
      <c r="EY1131">
        <v>5.8764000000000003</v>
      </c>
      <c r="EZ1131">
        <v>100.03100000000001</v>
      </c>
      <c r="FA1131">
        <v>2.145</v>
      </c>
      <c r="FB1131">
        <v>63.033299999999997</v>
      </c>
      <c r="FC1131">
        <v>3.0333000000000001</v>
      </c>
      <c r="FD1131">
        <v>100.381</v>
      </c>
      <c r="FE1131">
        <v>2.09</v>
      </c>
      <c r="FF1131">
        <v>54.204300000000003</v>
      </c>
      <c r="FG1131">
        <v>-5.7957000000000001</v>
      </c>
      <c r="FH1131">
        <v>16.28</v>
      </c>
      <c r="FI1131">
        <v>26.69</v>
      </c>
      <c r="FJ1131">
        <v>69.67</v>
      </c>
      <c r="FK1131">
        <v>2.59</v>
      </c>
      <c r="FL1131">
        <v>46.646000000000001</v>
      </c>
      <c r="FM1131">
        <v>1.93</v>
      </c>
      <c r="FN1131">
        <v>1.4624999999999999</v>
      </c>
      <c r="FO1131">
        <v>-4.4387999999999996</v>
      </c>
      <c r="FP1131">
        <v>1.454</v>
      </c>
      <c r="FQ1131">
        <v>-5.1105999999999998</v>
      </c>
      <c r="FR1131">
        <v>1.4791000000000001</v>
      </c>
      <c r="FS1131">
        <v>-6.0884999999999998</v>
      </c>
      <c r="FT1131">
        <v>1.6561999999999999</v>
      </c>
      <c r="FU1131">
        <v>-6.6542000000000003</v>
      </c>
      <c r="FV1131">
        <v>2.1118000000000001</v>
      </c>
      <c r="FW1131">
        <v>-5.5468000000000002</v>
      </c>
      <c r="FX1131" t="s">
        <v>1174</v>
      </c>
      <c r="FY1131">
        <v>150848.0673</v>
      </c>
    </row>
    <row r="1132" spans="1:181" x14ac:dyDescent="0.35">
      <c r="A1132">
        <v>1135</v>
      </c>
      <c r="B1132" t="s">
        <v>5807</v>
      </c>
      <c r="C1132" t="s">
        <v>5808</v>
      </c>
      <c r="D1132" t="s">
        <v>1168</v>
      </c>
      <c r="E1132" t="s">
        <v>1169</v>
      </c>
      <c r="F1132" t="s">
        <v>232</v>
      </c>
      <c r="G1132" t="s">
        <v>304</v>
      </c>
      <c r="H1132" t="s">
        <v>285</v>
      </c>
      <c r="I1132" t="s">
        <v>304</v>
      </c>
      <c r="J1132" t="s">
        <v>316</v>
      </c>
      <c r="K1132" t="s">
        <v>193</v>
      </c>
      <c r="L1132" t="s">
        <v>1170</v>
      </c>
      <c r="M1132" t="s">
        <v>193</v>
      </c>
      <c r="N1132" t="s">
        <v>196</v>
      </c>
      <c r="O1132" t="s">
        <v>197</v>
      </c>
      <c r="P1132" t="s">
        <v>198</v>
      </c>
      <c r="Q1132">
        <v>3000</v>
      </c>
      <c r="R1132" t="s">
        <v>198</v>
      </c>
      <c r="S1132">
        <v>750</v>
      </c>
      <c r="T1132">
        <v>10</v>
      </c>
      <c r="U1132">
        <v>4</v>
      </c>
      <c r="V1132" t="s">
        <v>199</v>
      </c>
      <c r="W1132" t="s">
        <v>200</v>
      </c>
      <c r="X1132">
        <v>2.4</v>
      </c>
      <c r="Y1132" t="s">
        <v>193</v>
      </c>
      <c r="Z1132" t="s">
        <v>5811</v>
      </c>
      <c r="AA1132" t="s">
        <v>235</v>
      </c>
      <c r="AB1132">
        <v>80</v>
      </c>
      <c r="AD1132">
        <v>-2</v>
      </c>
      <c r="AE1132" t="s">
        <v>193</v>
      </c>
      <c r="AF1132" t="s">
        <v>193</v>
      </c>
      <c r="AG1132">
        <v>97.5</v>
      </c>
      <c r="AH1132">
        <v>85</v>
      </c>
      <c r="AI1132">
        <v>5</v>
      </c>
      <c r="AJ1132" t="s">
        <v>193</v>
      </c>
      <c r="AK1132" t="s">
        <v>193</v>
      </c>
      <c r="AM1132">
        <v>2</v>
      </c>
      <c r="AN1132">
        <v>17.5</v>
      </c>
      <c r="AO1132" t="s">
        <v>193</v>
      </c>
      <c r="AP1132">
        <v>4</v>
      </c>
      <c r="AQ1132">
        <v>2.444</v>
      </c>
      <c r="AR1132">
        <v>99.611000000000004</v>
      </c>
      <c r="AS1132" t="s">
        <v>202</v>
      </c>
      <c r="AT1132" t="s">
        <v>203</v>
      </c>
      <c r="AU1132" t="s">
        <v>204</v>
      </c>
      <c r="AV1132" t="s">
        <v>236</v>
      </c>
      <c r="AW1132">
        <v>4</v>
      </c>
      <c r="AX1132">
        <v>4</v>
      </c>
      <c r="AY1132" t="s">
        <v>193</v>
      </c>
      <c r="AZ1132" t="s">
        <v>193</v>
      </c>
      <c r="BA1132" t="s">
        <v>206</v>
      </c>
      <c r="BB1132" t="s">
        <v>206</v>
      </c>
      <c r="BC1132" t="s">
        <v>202</v>
      </c>
      <c r="BD1132" t="s">
        <v>202</v>
      </c>
      <c r="BE1132" t="s">
        <v>206</v>
      </c>
      <c r="BF1132" t="s">
        <v>206</v>
      </c>
      <c r="BG1132" t="s">
        <v>336</v>
      </c>
      <c r="BH1132" t="s">
        <v>207</v>
      </c>
      <c r="BI1132">
        <v>1000</v>
      </c>
      <c r="BK1132" t="s">
        <v>206</v>
      </c>
      <c r="BL1132" t="s">
        <v>218</v>
      </c>
      <c r="BM1132" t="s">
        <v>220</v>
      </c>
      <c r="BN1132" t="s">
        <v>32</v>
      </c>
      <c r="BO1132" t="s">
        <v>34</v>
      </c>
      <c r="BP1132" t="s">
        <v>193</v>
      </c>
      <c r="BQ1132" t="s">
        <v>193</v>
      </c>
      <c r="BR1132" t="s">
        <v>193</v>
      </c>
      <c r="BS1132" t="s">
        <v>193</v>
      </c>
      <c r="BT1132" t="s">
        <v>193</v>
      </c>
      <c r="BU1132" t="s">
        <v>193</v>
      </c>
      <c r="BV1132" t="s">
        <v>32</v>
      </c>
      <c r="BW1132" t="s">
        <v>209</v>
      </c>
      <c r="BX1132" t="s">
        <v>197</v>
      </c>
      <c r="BY1132" t="s">
        <v>193</v>
      </c>
      <c r="BZ1132" t="s">
        <v>271</v>
      </c>
      <c r="CA1132" t="s">
        <v>1171</v>
      </c>
      <c r="CB1132" t="s">
        <v>1179</v>
      </c>
      <c r="CC1132" t="s">
        <v>1180</v>
      </c>
      <c r="CD1132" t="s">
        <v>5800</v>
      </c>
      <c r="CE1132">
        <v>1</v>
      </c>
      <c r="CF1132">
        <v>0</v>
      </c>
      <c r="CG1132" t="s">
        <v>214</v>
      </c>
      <c r="CH1132" t="s">
        <v>215</v>
      </c>
      <c r="CI1132" t="s">
        <v>215</v>
      </c>
      <c r="CJ1132" t="s">
        <v>197</v>
      </c>
      <c r="CK1132">
        <v>750</v>
      </c>
      <c r="CL1132" t="s">
        <v>216</v>
      </c>
      <c r="CM1132">
        <v>1</v>
      </c>
      <c r="CN1132" t="s">
        <v>199</v>
      </c>
      <c r="CO1132" t="s">
        <v>193</v>
      </c>
      <c r="CP1132">
        <v>3</v>
      </c>
      <c r="CQ1132" t="s">
        <v>193</v>
      </c>
      <c r="CR1132" t="s">
        <v>193</v>
      </c>
      <c r="CS1132" t="s">
        <v>193</v>
      </c>
      <c r="CT1132" t="s">
        <v>193</v>
      </c>
      <c r="CU1132" t="s">
        <v>193</v>
      </c>
      <c r="CV1132" t="s">
        <v>193</v>
      </c>
      <c r="CW1132" t="s">
        <v>1168</v>
      </c>
      <c r="CX1132" t="s">
        <v>217</v>
      </c>
      <c r="CY1132">
        <v>0.875</v>
      </c>
      <c r="CZ1132">
        <v>6.5629999999999997</v>
      </c>
      <c r="DA1132" t="s">
        <v>206</v>
      </c>
      <c r="DB1132" t="s">
        <v>193</v>
      </c>
      <c r="DC1132" t="s">
        <v>193</v>
      </c>
      <c r="DD1132" t="s">
        <v>193</v>
      </c>
      <c r="DE1132" t="s">
        <v>193</v>
      </c>
      <c r="DF1132" t="s">
        <v>193</v>
      </c>
      <c r="DG1132" t="s">
        <v>208</v>
      </c>
      <c r="DH1132" t="s">
        <v>28</v>
      </c>
      <c r="DI1132" t="s">
        <v>242</v>
      </c>
      <c r="DJ1132" t="s">
        <v>240</v>
      </c>
      <c r="DK1132" t="s">
        <v>239</v>
      </c>
      <c r="DL1132" t="s">
        <v>222</v>
      </c>
      <c r="DM1132" t="s">
        <v>222</v>
      </c>
      <c r="DN1132" t="s">
        <v>223</v>
      </c>
      <c r="DO1132" t="s">
        <v>250</v>
      </c>
      <c r="DP1132">
        <v>100.19199999999999</v>
      </c>
      <c r="DQ1132">
        <v>2.3780000000000001</v>
      </c>
      <c r="DR1132">
        <v>79.412499999999994</v>
      </c>
      <c r="DS1132">
        <v>-0.58750000000000002</v>
      </c>
      <c r="DT1132">
        <v>100.032</v>
      </c>
      <c r="DU1132">
        <v>2.3959999999999999</v>
      </c>
      <c r="DV1132">
        <v>81.054100000000005</v>
      </c>
      <c r="DW1132">
        <v>1.0541</v>
      </c>
      <c r="DX1132">
        <v>99.954999999999998</v>
      </c>
      <c r="DY1132">
        <v>2.4049999999999998</v>
      </c>
      <c r="DZ1132">
        <v>89.826499999999996</v>
      </c>
      <c r="EA1132">
        <v>9.8264999999999993</v>
      </c>
      <c r="EB1132">
        <v>99.712000000000003</v>
      </c>
      <c r="EC1132">
        <v>2.4329999999999998</v>
      </c>
      <c r="ED1132">
        <v>90.585400000000007</v>
      </c>
      <c r="EE1132">
        <v>10.5854</v>
      </c>
      <c r="EF1132">
        <v>99.716999999999999</v>
      </c>
      <c r="EG1132">
        <v>2.4319999999999999</v>
      </c>
      <c r="EH1132">
        <v>83.291399999999996</v>
      </c>
      <c r="EI1132">
        <v>3.2913999999999999</v>
      </c>
      <c r="EJ1132">
        <v>100.217</v>
      </c>
      <c r="EK1132">
        <v>2.375</v>
      </c>
      <c r="EL1132">
        <v>72.418700000000001</v>
      </c>
      <c r="EM1132">
        <v>-7.5812999999999997</v>
      </c>
      <c r="EN1132">
        <v>100.44199999999999</v>
      </c>
      <c r="EO1132">
        <v>2.3490000000000002</v>
      </c>
      <c r="EP1132">
        <v>70.692400000000006</v>
      </c>
      <c r="EQ1132">
        <v>-9.3076000000000008</v>
      </c>
      <c r="ER1132">
        <v>100.096</v>
      </c>
      <c r="ES1132">
        <v>2.3889999999999998</v>
      </c>
      <c r="ET1132">
        <v>80.559899999999999</v>
      </c>
      <c r="EU1132">
        <v>0.55989999999999995</v>
      </c>
      <c r="EV1132">
        <v>100.07</v>
      </c>
      <c r="EW1132">
        <v>2.3919999999999999</v>
      </c>
      <c r="EX1132">
        <v>82.239699999999999</v>
      </c>
      <c r="EY1132">
        <v>2.2397</v>
      </c>
      <c r="EZ1132">
        <v>100.07</v>
      </c>
      <c r="FA1132">
        <v>2.3919999999999999</v>
      </c>
      <c r="FB1132">
        <v>79.146699999999996</v>
      </c>
      <c r="FC1132">
        <v>-0.85329999999999995</v>
      </c>
      <c r="FD1132">
        <v>100.07</v>
      </c>
      <c r="FE1132">
        <v>2.3919999999999999</v>
      </c>
      <c r="FF1132">
        <v>75.868700000000004</v>
      </c>
      <c r="FG1132">
        <v>-4.1313000000000004</v>
      </c>
      <c r="FH1132">
        <v>16.28</v>
      </c>
      <c r="FI1132">
        <v>26.69</v>
      </c>
      <c r="FJ1132">
        <v>69.67</v>
      </c>
      <c r="FK1132">
        <v>2.59</v>
      </c>
      <c r="FL1132">
        <v>46.646000000000001</v>
      </c>
      <c r="FM1132">
        <v>1.93</v>
      </c>
      <c r="FN1132">
        <v>1.4624999999999999</v>
      </c>
      <c r="FO1132">
        <v>-4.4387999999999996</v>
      </c>
      <c r="FP1132">
        <v>1.454</v>
      </c>
      <c r="FQ1132">
        <v>-5.1105999999999998</v>
      </c>
      <c r="FR1132">
        <v>1.4791000000000001</v>
      </c>
      <c r="FS1132">
        <v>-6.0884999999999998</v>
      </c>
      <c r="FT1132">
        <v>1.6561999999999999</v>
      </c>
      <c r="FU1132">
        <v>-6.6542000000000003</v>
      </c>
      <c r="FV1132">
        <v>2.1118000000000001</v>
      </c>
      <c r="FW1132">
        <v>-5.5468000000000002</v>
      </c>
      <c r="FX1132" t="s">
        <v>1174</v>
      </c>
      <c r="FY1132">
        <v>150848.0673</v>
      </c>
    </row>
    <row r="1133" spans="1:181" x14ac:dyDescent="0.35">
      <c r="A1133">
        <v>1136</v>
      </c>
      <c r="B1133" t="s">
        <v>5807</v>
      </c>
      <c r="C1133" t="s">
        <v>5775</v>
      </c>
      <c r="D1133" t="s">
        <v>193</v>
      </c>
      <c r="E1133" t="s">
        <v>1181</v>
      </c>
      <c r="F1133" t="s">
        <v>316</v>
      </c>
      <c r="G1133" t="s">
        <v>193</v>
      </c>
      <c r="H1133" t="s">
        <v>316</v>
      </c>
      <c r="I1133" t="s">
        <v>193</v>
      </c>
      <c r="J1133" t="s">
        <v>193</v>
      </c>
      <c r="K1133" t="s">
        <v>193</v>
      </c>
      <c r="L1133" t="s">
        <v>1182</v>
      </c>
      <c r="M1133" t="s">
        <v>193</v>
      </c>
      <c r="N1133" t="s">
        <v>196</v>
      </c>
      <c r="O1133" t="s">
        <v>197</v>
      </c>
      <c r="P1133" t="s">
        <v>198</v>
      </c>
      <c r="Q1133">
        <v>350</v>
      </c>
      <c r="R1133" t="s">
        <v>198</v>
      </c>
      <c r="S1133">
        <v>350</v>
      </c>
      <c r="T1133" t="s">
        <v>193</v>
      </c>
      <c r="U1133">
        <v>1</v>
      </c>
      <c r="V1133" t="s">
        <v>193</v>
      </c>
      <c r="W1133" t="s">
        <v>200</v>
      </c>
      <c r="X1133">
        <v>6</v>
      </c>
      <c r="Y1133" t="s">
        <v>193</v>
      </c>
      <c r="Z1133" t="s">
        <v>5812</v>
      </c>
      <c r="AA1133" t="s">
        <v>193</v>
      </c>
      <c r="AB1133" t="s">
        <v>193</v>
      </c>
      <c r="AD1133" t="s">
        <v>193</v>
      </c>
      <c r="AE1133" t="s">
        <v>193</v>
      </c>
      <c r="AF1133" t="s">
        <v>193</v>
      </c>
      <c r="AG1133">
        <v>0</v>
      </c>
      <c r="AH1133">
        <v>0</v>
      </c>
      <c r="AI1133">
        <v>0</v>
      </c>
      <c r="AJ1133" t="s">
        <v>193</v>
      </c>
      <c r="AK1133" t="s">
        <v>193</v>
      </c>
      <c r="AM1133" t="s">
        <v>193</v>
      </c>
      <c r="AN1133">
        <v>0</v>
      </c>
      <c r="AO1133" t="s">
        <v>193</v>
      </c>
      <c r="AP1133" t="s">
        <v>193</v>
      </c>
      <c r="AQ1133">
        <v>6.2</v>
      </c>
      <c r="AR1133">
        <v>98.878</v>
      </c>
      <c r="AS1133" t="s">
        <v>197</v>
      </c>
      <c r="AT1133" t="s">
        <v>203</v>
      </c>
      <c r="AU1133" t="s">
        <v>204</v>
      </c>
      <c r="AV1133" t="s">
        <v>205</v>
      </c>
      <c r="AW1133">
        <v>5</v>
      </c>
      <c r="AX1133" t="s">
        <v>193</v>
      </c>
      <c r="AY1133" t="s">
        <v>193</v>
      </c>
      <c r="AZ1133" t="s">
        <v>193</v>
      </c>
      <c r="BA1133" t="s">
        <v>197</v>
      </c>
      <c r="BB1133" t="s">
        <v>197</v>
      </c>
      <c r="BC1133" t="s">
        <v>197</v>
      </c>
      <c r="BD1133" t="s">
        <v>206</v>
      </c>
      <c r="BE1133" t="s">
        <v>206</v>
      </c>
      <c r="BF1133" t="s">
        <v>197</v>
      </c>
      <c r="BG1133" t="s">
        <v>193</v>
      </c>
      <c r="BH1133" t="s">
        <v>193</v>
      </c>
      <c r="BI1133" t="s">
        <v>193</v>
      </c>
      <c r="BK1133" t="s">
        <v>206</v>
      </c>
      <c r="BL1133" t="s">
        <v>208</v>
      </c>
      <c r="BM1133" t="s">
        <v>469</v>
      </c>
      <c r="BN1133" t="s">
        <v>1037</v>
      </c>
      <c r="BO1133" t="s">
        <v>247</v>
      </c>
      <c r="BP1133" t="s">
        <v>1183</v>
      </c>
      <c r="BQ1133" t="s">
        <v>193</v>
      </c>
      <c r="BR1133" t="s">
        <v>193</v>
      </c>
      <c r="BS1133" t="s">
        <v>193</v>
      </c>
      <c r="BT1133" t="s">
        <v>193</v>
      </c>
      <c r="BU1133" t="s">
        <v>193</v>
      </c>
      <c r="BV1133" t="s">
        <v>193</v>
      </c>
      <c r="BW1133" t="s">
        <v>1184</v>
      </c>
      <c r="BX1133" t="s">
        <v>197</v>
      </c>
      <c r="BY1133" t="s">
        <v>193</v>
      </c>
      <c r="BZ1133" t="s">
        <v>211</v>
      </c>
      <c r="CA1133" t="s">
        <v>634</v>
      </c>
      <c r="CB1133" t="s">
        <v>1185</v>
      </c>
      <c r="CC1133" t="s">
        <v>193</v>
      </c>
      <c r="CD1133" t="s">
        <v>5800</v>
      </c>
      <c r="CE1133">
        <v>1</v>
      </c>
      <c r="CF1133">
        <v>1</v>
      </c>
      <c r="CG1133" t="s">
        <v>1186</v>
      </c>
      <c r="CH1133" t="s">
        <v>421</v>
      </c>
      <c r="CI1133" t="s">
        <v>422</v>
      </c>
      <c r="CJ1133" t="s">
        <v>197</v>
      </c>
      <c r="CK1133">
        <v>350</v>
      </c>
      <c r="CL1133" t="s">
        <v>216</v>
      </c>
      <c r="CM1133">
        <v>1</v>
      </c>
      <c r="CN1133" t="s">
        <v>193</v>
      </c>
      <c r="CO1133" t="s">
        <v>193</v>
      </c>
      <c r="CP1133" t="s">
        <v>193</v>
      </c>
      <c r="CQ1133" t="s">
        <v>193</v>
      </c>
      <c r="CR1133" t="s">
        <v>197</v>
      </c>
      <c r="CS1133" t="s">
        <v>193</v>
      </c>
      <c r="CT1133" t="s">
        <v>193</v>
      </c>
      <c r="CU1133" t="s">
        <v>193</v>
      </c>
      <c r="CV1133" t="s">
        <v>193</v>
      </c>
      <c r="CW1133" t="s">
        <v>193</v>
      </c>
      <c r="CX1133" t="s">
        <v>217</v>
      </c>
      <c r="CY1133" t="s">
        <v>193</v>
      </c>
      <c r="CZ1133" t="s">
        <v>193</v>
      </c>
      <c r="DA1133" t="s">
        <v>206</v>
      </c>
      <c r="DB1133" t="s">
        <v>193</v>
      </c>
      <c r="DC1133" t="s">
        <v>193</v>
      </c>
      <c r="DD1133" t="s">
        <v>193</v>
      </c>
      <c r="DE1133" t="s">
        <v>193</v>
      </c>
      <c r="DF1133" t="s">
        <v>193</v>
      </c>
      <c r="DG1133" t="s">
        <v>193</v>
      </c>
      <c r="DH1133" t="s">
        <v>193</v>
      </c>
      <c r="DI1133" t="s">
        <v>193</v>
      </c>
      <c r="DJ1133" t="s">
        <v>193</v>
      </c>
      <c r="DK1133" t="s">
        <v>193</v>
      </c>
      <c r="DL1133" t="s">
        <v>222</v>
      </c>
      <c r="DM1133" t="s">
        <v>222</v>
      </c>
      <c r="DN1133" t="s">
        <v>222</v>
      </c>
      <c r="DO1133" t="s">
        <v>343</v>
      </c>
      <c r="DP1133">
        <v>101.42400000000001</v>
      </c>
      <c r="DQ1133">
        <v>5.7160000000000002</v>
      </c>
      <c r="DS1133" t="e">
        <v>#VALUE!</v>
      </c>
      <c r="DT1133">
        <v>101.482</v>
      </c>
      <c r="DU1133">
        <v>5.7039999999999997</v>
      </c>
      <c r="DW1133" t="e">
        <v>#VALUE!</v>
      </c>
      <c r="DX1133">
        <v>101.568</v>
      </c>
      <c r="DY1133">
        <v>5.6870000000000003</v>
      </c>
      <c r="EA1133" t="e">
        <v>#VALUE!</v>
      </c>
      <c r="EB1133">
        <v>101.86799999999999</v>
      </c>
      <c r="EC1133">
        <v>5.6269999999999998</v>
      </c>
      <c r="EE1133" t="e">
        <v>#VALUE!</v>
      </c>
      <c r="EF1133">
        <v>101.96899999999999</v>
      </c>
      <c r="EG1133">
        <v>5.6070000000000002</v>
      </c>
      <c r="EI1133" t="e">
        <v>#VALUE!</v>
      </c>
      <c r="EJ1133">
        <v>101.926</v>
      </c>
      <c r="EK1133">
        <v>5.6159999999999997</v>
      </c>
      <c r="EM1133" t="e">
        <v>#VALUE!</v>
      </c>
      <c r="EN1133">
        <v>102.027</v>
      </c>
      <c r="EO1133">
        <v>5.5960000000000001</v>
      </c>
      <c r="EQ1133" t="e">
        <v>#VALUE!</v>
      </c>
      <c r="ER1133">
        <v>101.753</v>
      </c>
      <c r="ES1133">
        <v>5.649</v>
      </c>
      <c r="EU1133" t="e">
        <v>#VALUE!</v>
      </c>
      <c r="EV1133">
        <v>101.867</v>
      </c>
      <c r="EW1133">
        <v>5.6260000000000003</v>
      </c>
      <c r="EY1133" t="e">
        <v>#VALUE!</v>
      </c>
      <c r="EZ1133">
        <v>102.015</v>
      </c>
      <c r="FA1133">
        <v>5.5970000000000004</v>
      </c>
      <c r="FC1133" t="e">
        <v>#VALUE!</v>
      </c>
      <c r="FD1133">
        <v>102.015</v>
      </c>
      <c r="FE1133">
        <v>5.5970000000000004</v>
      </c>
      <c r="FG1133" t="e">
        <v>#VALUE!</v>
      </c>
      <c r="FH1133">
        <v>16.28</v>
      </c>
      <c r="FI1133">
        <v>26.69</v>
      </c>
      <c r="FJ1133">
        <v>69.67</v>
      </c>
      <c r="FK1133">
        <v>2.59</v>
      </c>
      <c r="FL1133">
        <v>46.646000000000001</v>
      </c>
      <c r="FM1133">
        <v>1.93</v>
      </c>
      <c r="FN1133">
        <v>1.4624999999999999</v>
      </c>
      <c r="FO1133">
        <v>-4.4387999999999996</v>
      </c>
      <c r="FP1133">
        <v>1.454</v>
      </c>
      <c r="FQ1133">
        <v>-5.1105999999999998</v>
      </c>
      <c r="FR1133">
        <v>1.4791000000000001</v>
      </c>
      <c r="FS1133">
        <v>-6.0884999999999998</v>
      </c>
      <c r="FT1133">
        <v>1.6561999999999999</v>
      </c>
      <c r="FU1133">
        <v>-6.6542000000000003</v>
      </c>
      <c r="FV1133">
        <v>2.1118000000000001</v>
      </c>
      <c r="FW1133">
        <v>-5.5468000000000002</v>
      </c>
      <c r="FX1133" t="s">
        <v>1187</v>
      </c>
      <c r="FY1133" t="s">
        <v>252</v>
      </c>
    </row>
    <row r="1134" spans="1:181" x14ac:dyDescent="0.35">
      <c r="A1134">
        <v>1137</v>
      </c>
      <c r="B1134" t="s">
        <v>5807</v>
      </c>
      <c r="C1134" t="s">
        <v>5808</v>
      </c>
      <c r="D1134" t="s">
        <v>1154</v>
      </c>
      <c r="E1134" t="s">
        <v>1188</v>
      </c>
      <c r="F1134" t="s">
        <v>330</v>
      </c>
      <c r="G1134" t="s">
        <v>193</v>
      </c>
      <c r="H1134" t="s">
        <v>569</v>
      </c>
      <c r="I1134" t="s">
        <v>193</v>
      </c>
      <c r="J1134" t="s">
        <v>569</v>
      </c>
      <c r="K1134" t="s">
        <v>193</v>
      </c>
      <c r="L1134" t="s">
        <v>1189</v>
      </c>
      <c r="M1134">
        <v>5</v>
      </c>
      <c r="N1134" t="s">
        <v>564</v>
      </c>
      <c r="O1134" t="s">
        <v>197</v>
      </c>
      <c r="P1134" t="s">
        <v>198</v>
      </c>
      <c r="Q1134">
        <v>1250</v>
      </c>
      <c r="R1134" t="s">
        <v>198</v>
      </c>
      <c r="S1134">
        <v>1250</v>
      </c>
      <c r="T1134" t="s">
        <v>193</v>
      </c>
      <c r="U1134">
        <v>1</v>
      </c>
      <c r="V1134" t="s">
        <v>334</v>
      </c>
      <c r="W1134" t="s">
        <v>200</v>
      </c>
      <c r="X1134">
        <v>4.8</v>
      </c>
      <c r="Y1134" t="s">
        <v>193</v>
      </c>
      <c r="Z1134" t="s">
        <v>193</v>
      </c>
      <c r="AA1134" t="s">
        <v>335</v>
      </c>
      <c r="AB1134">
        <v>480</v>
      </c>
      <c r="AD1134" t="s">
        <v>193</v>
      </c>
      <c r="AE1134" t="s">
        <v>193</v>
      </c>
      <c r="AF1134" t="s">
        <v>193</v>
      </c>
      <c r="AG1134">
        <v>500</v>
      </c>
      <c r="AH1134">
        <v>480</v>
      </c>
      <c r="AI1134">
        <v>0</v>
      </c>
      <c r="AJ1134" t="s">
        <v>193</v>
      </c>
      <c r="AK1134" t="s">
        <v>193</v>
      </c>
      <c r="AM1134" t="s">
        <v>299</v>
      </c>
      <c r="AN1134">
        <v>20</v>
      </c>
      <c r="AO1134" t="s">
        <v>193</v>
      </c>
      <c r="AP1134" t="s">
        <v>299</v>
      </c>
      <c r="AQ1134">
        <v>4.8</v>
      </c>
      <c r="AR1134">
        <v>25</v>
      </c>
      <c r="AS1134" t="s">
        <v>202</v>
      </c>
      <c r="AT1134" t="s">
        <v>290</v>
      </c>
      <c r="AU1134" t="s">
        <v>204</v>
      </c>
      <c r="AV1134" t="s">
        <v>205</v>
      </c>
      <c r="AW1134">
        <v>6</v>
      </c>
      <c r="AX1134">
        <v>6</v>
      </c>
      <c r="AY1134" t="s">
        <v>193</v>
      </c>
      <c r="AZ1134" t="s">
        <v>193</v>
      </c>
      <c r="BA1134" t="s">
        <v>206</v>
      </c>
      <c r="BB1134" t="s">
        <v>206</v>
      </c>
      <c r="BC1134" t="s">
        <v>206</v>
      </c>
      <c r="BD1134" t="s">
        <v>206</v>
      </c>
      <c r="BE1134" t="s">
        <v>206</v>
      </c>
      <c r="BF1134" t="s">
        <v>206</v>
      </c>
      <c r="BG1134" t="s">
        <v>336</v>
      </c>
      <c r="BH1134" t="s">
        <v>905</v>
      </c>
      <c r="BI1134">
        <v>25</v>
      </c>
      <c r="BK1134" t="s">
        <v>206</v>
      </c>
      <c r="BL1134" t="s">
        <v>208</v>
      </c>
      <c r="BM1134" t="s">
        <v>34</v>
      </c>
      <c r="BN1134" t="s">
        <v>469</v>
      </c>
      <c r="BO1134" t="s">
        <v>240</v>
      </c>
      <c r="BP1134" t="s">
        <v>32</v>
      </c>
      <c r="BQ1134" t="s">
        <v>35</v>
      </c>
      <c r="BR1134" t="s">
        <v>193</v>
      </c>
      <c r="BS1134" t="s">
        <v>193</v>
      </c>
      <c r="BT1134" t="s">
        <v>193</v>
      </c>
      <c r="BU1134" t="s">
        <v>193</v>
      </c>
      <c r="BV1134" t="s">
        <v>208</v>
      </c>
      <c r="BW1134" t="s">
        <v>209</v>
      </c>
      <c r="BX1134" t="s">
        <v>197</v>
      </c>
      <c r="BY1134" t="s">
        <v>193</v>
      </c>
      <c r="BZ1134" t="s">
        <v>292</v>
      </c>
      <c r="CA1134" t="s">
        <v>307</v>
      </c>
      <c r="CB1134" t="s">
        <v>1190</v>
      </c>
      <c r="CC1134" t="s">
        <v>1191</v>
      </c>
      <c r="CD1134" t="s">
        <v>5800</v>
      </c>
      <c r="CE1134">
        <v>1</v>
      </c>
      <c r="CF1134">
        <v>1</v>
      </c>
      <c r="CG1134" t="s">
        <v>214</v>
      </c>
      <c r="CH1134" t="s">
        <v>215</v>
      </c>
      <c r="CI1134" t="s">
        <v>215</v>
      </c>
      <c r="CJ1134" t="s">
        <v>197</v>
      </c>
      <c r="CK1134">
        <v>1250</v>
      </c>
      <c r="CL1134" t="s">
        <v>216</v>
      </c>
      <c r="CM1134">
        <v>1</v>
      </c>
      <c r="CN1134" t="s">
        <v>334</v>
      </c>
      <c r="CO1134" t="s">
        <v>193</v>
      </c>
      <c r="CP1134" t="s">
        <v>193</v>
      </c>
      <c r="CQ1134">
        <v>1000</v>
      </c>
      <c r="CR1134" t="s">
        <v>193</v>
      </c>
      <c r="CS1134" t="s">
        <v>193</v>
      </c>
      <c r="CT1134" t="s">
        <v>193</v>
      </c>
      <c r="CU1134" t="s">
        <v>193</v>
      </c>
      <c r="CV1134" t="s">
        <v>193</v>
      </c>
      <c r="CW1134" t="s">
        <v>1154</v>
      </c>
      <c r="CX1134" t="s">
        <v>217</v>
      </c>
      <c r="CY1134">
        <v>3.1059999999999999</v>
      </c>
      <c r="CZ1134">
        <v>38.83</v>
      </c>
      <c r="DA1134" t="s">
        <v>206</v>
      </c>
      <c r="DB1134" t="s">
        <v>193</v>
      </c>
      <c r="DC1134" t="s">
        <v>193</v>
      </c>
      <c r="DD1134" t="s">
        <v>193</v>
      </c>
      <c r="DE1134" t="s">
        <v>193</v>
      </c>
      <c r="DF1134" t="s">
        <v>193</v>
      </c>
      <c r="DG1134" t="s">
        <v>30</v>
      </c>
      <c r="DH1134" t="s">
        <v>493</v>
      </c>
      <c r="DI1134" t="s">
        <v>28</v>
      </c>
      <c r="DJ1134" t="s">
        <v>193</v>
      </c>
      <c r="DK1134" t="s">
        <v>193</v>
      </c>
      <c r="DL1134" t="s">
        <v>223</v>
      </c>
      <c r="DM1134" t="s">
        <v>222</v>
      </c>
      <c r="DN1134" t="s">
        <v>222</v>
      </c>
      <c r="DO1134" t="s">
        <v>343</v>
      </c>
      <c r="DP1134">
        <v>24.77</v>
      </c>
      <c r="DQ1134">
        <v>4.8949999999999996</v>
      </c>
      <c r="DR1134">
        <v>489.5</v>
      </c>
      <c r="DS1134">
        <v>9.5</v>
      </c>
      <c r="DT1134">
        <v>24.82</v>
      </c>
      <c r="DU1134">
        <v>4.8860000000000001</v>
      </c>
      <c r="DV1134">
        <v>488.6</v>
      </c>
      <c r="DW1134">
        <v>8.6</v>
      </c>
      <c r="DX1134">
        <v>24.85</v>
      </c>
      <c r="DY1134">
        <v>4.8810000000000002</v>
      </c>
      <c r="DZ1134">
        <v>488.1</v>
      </c>
      <c r="EA1134">
        <v>8.1</v>
      </c>
      <c r="EB1134">
        <v>24.82</v>
      </c>
      <c r="EC1134">
        <v>4.8869999999999996</v>
      </c>
      <c r="ED1134">
        <v>488.7</v>
      </c>
      <c r="EE1134">
        <v>8.6999999999999993</v>
      </c>
      <c r="EF1134">
        <v>24.86</v>
      </c>
      <c r="EG1134">
        <v>4.88</v>
      </c>
      <c r="EH1134">
        <v>488</v>
      </c>
      <c r="EI1134">
        <v>8</v>
      </c>
      <c r="EJ1134">
        <v>24.92</v>
      </c>
      <c r="EK1134">
        <v>4.8689999999999998</v>
      </c>
      <c r="EL1134">
        <v>486.9</v>
      </c>
      <c r="EM1134">
        <v>6.9</v>
      </c>
      <c r="EN1134">
        <v>24.94</v>
      </c>
      <c r="EO1134">
        <v>4.867</v>
      </c>
      <c r="EP1134">
        <v>486.7</v>
      </c>
      <c r="EQ1134">
        <v>6.7</v>
      </c>
      <c r="ER1134">
        <v>24.99</v>
      </c>
      <c r="ES1134">
        <v>4.8579999999999997</v>
      </c>
      <c r="ET1134">
        <v>485.8</v>
      </c>
      <c r="EU1134">
        <v>5.8</v>
      </c>
      <c r="EV1134">
        <v>24.95</v>
      </c>
      <c r="EW1134">
        <v>4.8659999999999997</v>
      </c>
      <c r="EX1134">
        <v>486.6</v>
      </c>
      <c r="EY1134">
        <v>6.6</v>
      </c>
      <c r="EZ1134">
        <v>24.95</v>
      </c>
      <c r="FA1134">
        <v>4.867</v>
      </c>
      <c r="FB1134">
        <v>486.7</v>
      </c>
      <c r="FC1134">
        <v>6.7</v>
      </c>
      <c r="FD1134">
        <v>24.97</v>
      </c>
      <c r="FE1134">
        <v>4.7919999999999998</v>
      </c>
      <c r="FF1134">
        <v>479.2</v>
      </c>
      <c r="FG1134">
        <v>-0.8</v>
      </c>
      <c r="FH1134">
        <v>16.28</v>
      </c>
      <c r="FI1134">
        <v>26.69</v>
      </c>
      <c r="FJ1134">
        <v>69.67</v>
      </c>
      <c r="FK1134">
        <v>2.59</v>
      </c>
      <c r="FL1134">
        <v>46.646000000000001</v>
      </c>
      <c r="FM1134">
        <v>1.93</v>
      </c>
      <c r="FN1134">
        <v>1.4624999999999999</v>
      </c>
      <c r="FO1134">
        <v>-4.4387999999999996</v>
      </c>
      <c r="FP1134">
        <v>1.454</v>
      </c>
      <c r="FQ1134">
        <v>-5.1105999999999998</v>
      </c>
      <c r="FR1134">
        <v>1.4791000000000001</v>
      </c>
      <c r="FS1134">
        <v>-6.0884999999999998</v>
      </c>
      <c r="FT1134">
        <v>1.6561999999999999</v>
      </c>
      <c r="FU1134">
        <v>-6.6542000000000003</v>
      </c>
      <c r="FV1134">
        <v>2.1118000000000001</v>
      </c>
      <c r="FW1134">
        <v>-5.5468000000000002</v>
      </c>
      <c r="FX1134" t="s">
        <v>1159</v>
      </c>
      <c r="FY1134">
        <v>94044.464000000007</v>
      </c>
    </row>
    <row r="1135" spans="1:181" x14ac:dyDescent="0.35">
      <c r="A1135">
        <v>1138</v>
      </c>
      <c r="B1135" t="s">
        <v>5807</v>
      </c>
      <c r="C1135" t="s">
        <v>5808</v>
      </c>
      <c r="D1135" t="s">
        <v>1192</v>
      </c>
      <c r="E1135" t="s">
        <v>1193</v>
      </c>
      <c r="F1135" t="s">
        <v>441</v>
      </c>
      <c r="G1135" t="s">
        <v>193</v>
      </c>
      <c r="H1135" t="s">
        <v>285</v>
      </c>
      <c r="I1135" t="s">
        <v>193</v>
      </c>
      <c r="J1135" t="s">
        <v>285</v>
      </c>
      <c r="K1135" t="s">
        <v>193</v>
      </c>
      <c r="L1135" t="s">
        <v>1194</v>
      </c>
      <c r="M1135" t="s">
        <v>193</v>
      </c>
      <c r="N1135" t="s">
        <v>196</v>
      </c>
      <c r="O1135" t="s">
        <v>193</v>
      </c>
      <c r="P1135" t="s">
        <v>198</v>
      </c>
      <c r="Q1135">
        <v>1250</v>
      </c>
      <c r="R1135" t="s">
        <v>198</v>
      </c>
      <c r="S1135">
        <v>650</v>
      </c>
      <c r="T1135">
        <v>3</v>
      </c>
      <c r="U1135">
        <v>2</v>
      </c>
      <c r="V1135" t="s">
        <v>199</v>
      </c>
      <c r="W1135" t="s">
        <v>200</v>
      </c>
      <c r="X1135">
        <v>1.8</v>
      </c>
      <c r="Y1135" t="s">
        <v>193</v>
      </c>
      <c r="Z1135" t="s">
        <v>5813</v>
      </c>
      <c r="AA1135" t="s">
        <v>776</v>
      </c>
      <c r="AB1135">
        <v>38</v>
      </c>
      <c r="AC1135">
        <v>0</v>
      </c>
      <c r="AD1135">
        <v>-1</v>
      </c>
      <c r="AE1135" t="s">
        <v>193</v>
      </c>
      <c r="AF1135" t="s">
        <v>193</v>
      </c>
      <c r="AG1135">
        <v>55</v>
      </c>
      <c r="AH1135">
        <v>40</v>
      </c>
      <c r="AI1135">
        <v>2</v>
      </c>
      <c r="AJ1135" t="s">
        <v>193</v>
      </c>
      <c r="AK1135" t="s">
        <v>193</v>
      </c>
      <c r="AL1135">
        <v>0</v>
      </c>
      <c r="AM1135">
        <v>0</v>
      </c>
      <c r="AN1135">
        <v>17</v>
      </c>
      <c r="AO1135" t="s">
        <v>193</v>
      </c>
      <c r="AP1135">
        <v>2.62</v>
      </c>
      <c r="AQ1135">
        <v>1.829</v>
      </c>
      <c r="AR1135">
        <v>99.915999999999997</v>
      </c>
      <c r="AS1135" t="s">
        <v>202</v>
      </c>
      <c r="AT1135" t="s">
        <v>290</v>
      </c>
      <c r="AU1135" t="s">
        <v>204</v>
      </c>
      <c r="AV1135" t="s">
        <v>265</v>
      </c>
      <c r="AW1135">
        <v>4</v>
      </c>
      <c r="AX1135">
        <v>4</v>
      </c>
      <c r="AY1135" t="s">
        <v>193</v>
      </c>
      <c r="AZ1135" t="s">
        <v>193</v>
      </c>
      <c r="BA1135" t="s">
        <v>206</v>
      </c>
      <c r="BB1135" t="s">
        <v>206</v>
      </c>
      <c r="BC1135" t="s">
        <v>202</v>
      </c>
      <c r="BD1135" t="s">
        <v>202</v>
      </c>
      <c r="BE1135" t="s">
        <v>206</v>
      </c>
      <c r="BF1135" t="s">
        <v>206</v>
      </c>
      <c r="BG1135" t="s">
        <v>207</v>
      </c>
      <c r="BH1135" t="s">
        <v>193</v>
      </c>
      <c r="BI1135">
        <v>250000</v>
      </c>
      <c r="BK1135" t="s">
        <v>206</v>
      </c>
      <c r="BL1135" t="s">
        <v>221</v>
      </c>
      <c r="BM1135" t="s">
        <v>32</v>
      </c>
      <c r="BN1135" t="s">
        <v>35</v>
      </c>
      <c r="BO1135" t="s">
        <v>34</v>
      </c>
      <c r="BP1135" t="s">
        <v>193</v>
      </c>
      <c r="BQ1135" t="s">
        <v>193</v>
      </c>
      <c r="BR1135" t="s">
        <v>193</v>
      </c>
      <c r="BS1135" t="s">
        <v>193</v>
      </c>
      <c r="BT1135" t="s">
        <v>193</v>
      </c>
      <c r="BU1135" t="s">
        <v>193</v>
      </c>
      <c r="BV1135" t="s">
        <v>193</v>
      </c>
      <c r="BW1135" t="s">
        <v>385</v>
      </c>
      <c r="BX1135" t="s">
        <v>197</v>
      </c>
      <c r="BY1135" t="s">
        <v>193</v>
      </c>
      <c r="BZ1135" t="s">
        <v>292</v>
      </c>
      <c r="CA1135" t="s">
        <v>307</v>
      </c>
      <c r="CB1135" t="s">
        <v>1195</v>
      </c>
      <c r="CC1135" t="s">
        <v>1196</v>
      </c>
      <c r="CD1135" t="s">
        <v>5800</v>
      </c>
      <c r="CE1135">
        <v>1</v>
      </c>
      <c r="CF1135">
        <v>1</v>
      </c>
      <c r="CG1135" t="s">
        <v>214</v>
      </c>
      <c r="CH1135" t="s">
        <v>215</v>
      </c>
      <c r="CI1135" t="s">
        <v>215</v>
      </c>
      <c r="CJ1135" t="s">
        <v>197</v>
      </c>
      <c r="CK1135">
        <v>650</v>
      </c>
      <c r="CL1135" t="s">
        <v>216</v>
      </c>
      <c r="CM1135">
        <v>1</v>
      </c>
      <c r="CN1135" t="s">
        <v>199</v>
      </c>
      <c r="CO1135" t="s">
        <v>193</v>
      </c>
      <c r="CP1135">
        <v>1</v>
      </c>
      <c r="CQ1135" t="s">
        <v>193</v>
      </c>
      <c r="CR1135" t="s">
        <v>193</v>
      </c>
      <c r="CS1135" t="s">
        <v>193</v>
      </c>
      <c r="CT1135" t="s">
        <v>193</v>
      </c>
      <c r="CU1135" t="s">
        <v>193</v>
      </c>
      <c r="CV1135" t="s">
        <v>193</v>
      </c>
      <c r="CW1135" t="s">
        <v>1192</v>
      </c>
      <c r="CX1135" t="s">
        <v>217</v>
      </c>
      <c r="CY1135" t="s">
        <v>299</v>
      </c>
      <c r="CZ1135" t="s">
        <v>193</v>
      </c>
      <c r="DA1135" t="s">
        <v>206</v>
      </c>
      <c r="DB1135" t="s">
        <v>193</v>
      </c>
      <c r="DC1135" t="s">
        <v>193</v>
      </c>
      <c r="DD1135" t="s">
        <v>193</v>
      </c>
      <c r="DE1135" t="s">
        <v>193</v>
      </c>
      <c r="DF1135" t="s">
        <v>193</v>
      </c>
      <c r="DG1135" t="s">
        <v>193</v>
      </c>
      <c r="DH1135" t="s">
        <v>193</v>
      </c>
      <c r="DI1135" t="s">
        <v>193</v>
      </c>
      <c r="DJ1135" t="s">
        <v>193</v>
      </c>
      <c r="DK1135" t="s">
        <v>193</v>
      </c>
      <c r="DL1135" t="s">
        <v>222</v>
      </c>
      <c r="DM1135" t="s">
        <v>222</v>
      </c>
      <c r="DN1135" t="s">
        <v>223</v>
      </c>
      <c r="DO1135" t="s">
        <v>779</v>
      </c>
      <c r="DP1135">
        <v>100.18</v>
      </c>
      <c r="DQ1135">
        <v>1.736</v>
      </c>
      <c r="DR1135">
        <v>34.7042</v>
      </c>
      <c r="DS1135">
        <v>-3.2957999999999998</v>
      </c>
      <c r="DT1135">
        <v>100.09099999999999</v>
      </c>
      <c r="DU1135">
        <v>1.768</v>
      </c>
      <c r="DV1135">
        <v>37.665300000000002</v>
      </c>
      <c r="DW1135">
        <v>-0.3347</v>
      </c>
      <c r="DX1135">
        <v>99.855999999999995</v>
      </c>
      <c r="DY1135">
        <v>1.85</v>
      </c>
      <c r="DZ1135">
        <v>55.622500000000002</v>
      </c>
      <c r="EA1135">
        <v>17.622499999999999</v>
      </c>
      <c r="EB1135">
        <v>99.75</v>
      </c>
      <c r="EC1135">
        <v>1.887</v>
      </c>
      <c r="ED1135">
        <v>55.551400000000001</v>
      </c>
      <c r="EE1135">
        <v>17.551400000000001</v>
      </c>
      <c r="EF1135">
        <v>99.774000000000001</v>
      </c>
      <c r="EG1135">
        <v>1.8779999999999999</v>
      </c>
      <c r="EH1135">
        <v>48.153700000000001</v>
      </c>
      <c r="EI1135">
        <v>10.153700000000001</v>
      </c>
      <c r="EJ1135">
        <v>99.935000000000002</v>
      </c>
      <c r="EK1135">
        <v>1.8220000000000001</v>
      </c>
      <c r="EL1135">
        <v>38.481200000000001</v>
      </c>
      <c r="EM1135">
        <v>0.48120000000000002</v>
      </c>
      <c r="EN1135">
        <v>99.986000000000004</v>
      </c>
      <c r="EO1135">
        <v>1.8049999999999999</v>
      </c>
      <c r="EP1135">
        <v>36.799599999999998</v>
      </c>
      <c r="EQ1135">
        <v>-1.2003999999999999</v>
      </c>
      <c r="ER1135">
        <v>99.792000000000002</v>
      </c>
      <c r="ES1135">
        <v>1.8720000000000001</v>
      </c>
      <c r="ET1135">
        <v>48.148000000000003</v>
      </c>
      <c r="EU1135">
        <v>10.148</v>
      </c>
      <c r="EV1135">
        <v>99.82</v>
      </c>
      <c r="EW1135">
        <v>1.863</v>
      </c>
      <c r="EX1135">
        <v>48.625100000000003</v>
      </c>
      <c r="EY1135">
        <v>10.6251</v>
      </c>
      <c r="EZ1135">
        <v>99.912999999999997</v>
      </c>
      <c r="FA1135">
        <v>1.83</v>
      </c>
      <c r="FB1135">
        <v>43.149900000000002</v>
      </c>
      <c r="FC1135">
        <v>5.1498999999999997</v>
      </c>
      <c r="FD1135">
        <v>99.932000000000002</v>
      </c>
      <c r="FE1135">
        <v>1.8240000000000001</v>
      </c>
      <c r="FF1135">
        <v>40.095599999999997</v>
      </c>
      <c r="FG1135">
        <v>2.0956000000000001</v>
      </c>
      <c r="FH1135">
        <v>16.28</v>
      </c>
      <c r="FI1135">
        <v>26.69</v>
      </c>
      <c r="FJ1135">
        <v>69.67</v>
      </c>
      <c r="FK1135">
        <v>2.59</v>
      </c>
      <c r="FL1135">
        <v>46.646000000000001</v>
      </c>
      <c r="FM1135">
        <v>1.93</v>
      </c>
      <c r="FN1135">
        <v>1.4624999999999999</v>
      </c>
      <c r="FO1135">
        <v>-4.4387999999999996</v>
      </c>
      <c r="FP1135">
        <v>1.454</v>
      </c>
      <c r="FQ1135">
        <v>-5.1105999999999998</v>
      </c>
      <c r="FR1135">
        <v>1.4791000000000001</v>
      </c>
      <c r="FS1135">
        <v>-6.0884999999999998</v>
      </c>
      <c r="FT1135">
        <v>1.6561999999999999</v>
      </c>
      <c r="FU1135">
        <v>-6.6542000000000003</v>
      </c>
      <c r="FV1135">
        <v>2.1118000000000001</v>
      </c>
      <c r="FW1135">
        <v>-5.5468000000000002</v>
      </c>
      <c r="FX1135" t="s">
        <v>1197</v>
      </c>
      <c r="FY1135" t="s">
        <v>252</v>
      </c>
    </row>
    <row r="1136" spans="1:181" x14ac:dyDescent="0.35">
      <c r="A1136">
        <v>1139</v>
      </c>
      <c r="B1136" t="s">
        <v>5807</v>
      </c>
      <c r="C1136" t="s">
        <v>5808</v>
      </c>
      <c r="D1136" t="s">
        <v>1192</v>
      </c>
      <c r="E1136" t="s">
        <v>1193</v>
      </c>
      <c r="F1136" t="s">
        <v>441</v>
      </c>
      <c r="G1136" t="s">
        <v>193</v>
      </c>
      <c r="H1136" t="s">
        <v>285</v>
      </c>
      <c r="I1136" t="s">
        <v>193</v>
      </c>
      <c r="J1136" t="s">
        <v>285</v>
      </c>
      <c r="K1136" t="s">
        <v>193</v>
      </c>
      <c r="L1136" t="s">
        <v>1194</v>
      </c>
      <c r="M1136" t="s">
        <v>193</v>
      </c>
      <c r="N1136" t="s">
        <v>196</v>
      </c>
      <c r="O1136" t="s">
        <v>197</v>
      </c>
      <c r="P1136" t="s">
        <v>198</v>
      </c>
      <c r="Q1136">
        <v>1250</v>
      </c>
      <c r="R1136" t="s">
        <v>198</v>
      </c>
      <c r="S1136">
        <v>600</v>
      </c>
      <c r="T1136">
        <v>7</v>
      </c>
      <c r="U1136">
        <v>2</v>
      </c>
      <c r="V1136" t="s">
        <v>199</v>
      </c>
      <c r="W1136" t="s">
        <v>200</v>
      </c>
      <c r="X1136">
        <v>2.25</v>
      </c>
      <c r="Y1136" t="s">
        <v>193</v>
      </c>
      <c r="Z1136" t="s">
        <v>5814</v>
      </c>
      <c r="AA1136" t="s">
        <v>280</v>
      </c>
      <c r="AB1136">
        <v>70</v>
      </c>
      <c r="AC1136">
        <v>0</v>
      </c>
      <c r="AD1136">
        <v>-1</v>
      </c>
      <c r="AE1136" t="s">
        <v>193</v>
      </c>
      <c r="AF1136" t="s">
        <v>193</v>
      </c>
      <c r="AG1136">
        <v>90</v>
      </c>
      <c r="AH1136">
        <v>72</v>
      </c>
      <c r="AI1136">
        <v>2</v>
      </c>
      <c r="AJ1136" t="s">
        <v>193</v>
      </c>
      <c r="AK1136" t="s">
        <v>193</v>
      </c>
      <c r="AL1136">
        <v>0</v>
      </c>
      <c r="AM1136">
        <v>0</v>
      </c>
      <c r="AN1136">
        <v>20</v>
      </c>
      <c r="AO1136" t="s">
        <v>193</v>
      </c>
      <c r="AP1136">
        <v>2.38</v>
      </c>
      <c r="AQ1136">
        <v>2.2610000000000001</v>
      </c>
      <c r="AR1136">
        <v>99.929000000000002</v>
      </c>
      <c r="AS1136" t="s">
        <v>202</v>
      </c>
      <c r="AT1136" t="s">
        <v>290</v>
      </c>
      <c r="AU1136" t="s">
        <v>204</v>
      </c>
      <c r="AV1136" t="s">
        <v>265</v>
      </c>
      <c r="AW1136">
        <v>4</v>
      </c>
      <c r="AX1136">
        <v>4</v>
      </c>
      <c r="AY1136" t="s">
        <v>193</v>
      </c>
      <c r="AZ1136" t="s">
        <v>193</v>
      </c>
      <c r="BA1136" t="s">
        <v>206</v>
      </c>
      <c r="BB1136" t="s">
        <v>206</v>
      </c>
      <c r="BC1136" t="s">
        <v>202</v>
      </c>
      <c r="BD1136" t="s">
        <v>202</v>
      </c>
      <c r="BE1136" t="s">
        <v>206</v>
      </c>
      <c r="BF1136" t="s">
        <v>206</v>
      </c>
      <c r="BG1136" t="s">
        <v>207</v>
      </c>
      <c r="BH1136" t="s">
        <v>193</v>
      </c>
      <c r="BI1136">
        <v>250000</v>
      </c>
      <c r="BK1136" t="s">
        <v>206</v>
      </c>
      <c r="BL1136" t="s">
        <v>221</v>
      </c>
      <c r="BM1136" t="s">
        <v>32</v>
      </c>
      <c r="BN1136" t="s">
        <v>35</v>
      </c>
      <c r="BO1136" t="s">
        <v>34</v>
      </c>
      <c r="BP1136" t="s">
        <v>193</v>
      </c>
      <c r="BQ1136" t="s">
        <v>193</v>
      </c>
      <c r="BR1136" t="s">
        <v>193</v>
      </c>
      <c r="BS1136" t="s">
        <v>193</v>
      </c>
      <c r="BT1136" t="s">
        <v>193</v>
      </c>
      <c r="BU1136" t="s">
        <v>193</v>
      </c>
      <c r="BV1136" t="s">
        <v>193</v>
      </c>
      <c r="BW1136" t="s">
        <v>385</v>
      </c>
      <c r="BX1136" t="s">
        <v>197</v>
      </c>
      <c r="BY1136" t="s">
        <v>193</v>
      </c>
      <c r="BZ1136" t="s">
        <v>292</v>
      </c>
      <c r="CA1136" t="s">
        <v>307</v>
      </c>
      <c r="CB1136" t="s">
        <v>1198</v>
      </c>
      <c r="CC1136" t="s">
        <v>1199</v>
      </c>
      <c r="CD1136" t="s">
        <v>5800</v>
      </c>
      <c r="CE1136">
        <v>1</v>
      </c>
      <c r="CF1136">
        <v>0</v>
      </c>
      <c r="CG1136" t="s">
        <v>214</v>
      </c>
      <c r="CH1136" t="s">
        <v>215</v>
      </c>
      <c r="CI1136" t="s">
        <v>215</v>
      </c>
      <c r="CJ1136" t="s">
        <v>197</v>
      </c>
      <c r="CK1136">
        <v>600</v>
      </c>
      <c r="CL1136" t="s">
        <v>216</v>
      </c>
      <c r="CM1136">
        <v>1</v>
      </c>
      <c r="CN1136" t="s">
        <v>199</v>
      </c>
      <c r="CO1136" t="s">
        <v>193</v>
      </c>
      <c r="CP1136">
        <v>1</v>
      </c>
      <c r="CQ1136" t="s">
        <v>193</v>
      </c>
      <c r="CR1136" t="s">
        <v>193</v>
      </c>
      <c r="CS1136" t="s">
        <v>193</v>
      </c>
      <c r="CT1136" t="s">
        <v>193</v>
      </c>
      <c r="CU1136" t="s">
        <v>193</v>
      </c>
      <c r="CV1136" t="s">
        <v>193</v>
      </c>
      <c r="CW1136" t="s">
        <v>1192</v>
      </c>
      <c r="CX1136" t="s">
        <v>217</v>
      </c>
      <c r="CY1136" t="s">
        <v>299</v>
      </c>
      <c r="CZ1136" t="s">
        <v>193</v>
      </c>
      <c r="DA1136" t="s">
        <v>206</v>
      </c>
      <c r="DB1136" t="s">
        <v>193</v>
      </c>
      <c r="DC1136" t="s">
        <v>193</v>
      </c>
      <c r="DD1136" t="s">
        <v>193</v>
      </c>
      <c r="DE1136" t="s">
        <v>193</v>
      </c>
      <c r="DF1136" t="s">
        <v>193</v>
      </c>
      <c r="DG1136" t="s">
        <v>193</v>
      </c>
      <c r="DH1136" t="s">
        <v>193</v>
      </c>
      <c r="DI1136" t="s">
        <v>193</v>
      </c>
      <c r="DJ1136" t="s">
        <v>193</v>
      </c>
      <c r="DK1136" t="s">
        <v>193</v>
      </c>
      <c r="DL1136" t="s">
        <v>222</v>
      </c>
      <c r="DM1136" t="s">
        <v>222</v>
      </c>
      <c r="DN1136" t="s">
        <v>223</v>
      </c>
      <c r="DO1136" t="s">
        <v>283</v>
      </c>
      <c r="DP1136">
        <v>100.479</v>
      </c>
      <c r="DQ1136">
        <v>2.1749999999999998</v>
      </c>
      <c r="DR1136">
        <v>68.046499999999995</v>
      </c>
      <c r="DS1136">
        <v>-1.9535</v>
      </c>
      <c r="DT1136">
        <v>100.306</v>
      </c>
      <c r="DU1136">
        <v>2.202</v>
      </c>
      <c r="DV1136">
        <v>70.539299999999997</v>
      </c>
      <c r="DW1136">
        <v>0.5393</v>
      </c>
      <c r="DX1136">
        <v>100.045</v>
      </c>
      <c r="DY1136">
        <v>2.2429999999999999</v>
      </c>
      <c r="DZ1136">
        <v>82.913799999999995</v>
      </c>
      <c r="EA1136">
        <v>12.9138</v>
      </c>
      <c r="EB1136">
        <v>100.07</v>
      </c>
      <c r="EC1136">
        <v>2.2389999999999999</v>
      </c>
      <c r="ED1136">
        <v>79.461299999999994</v>
      </c>
      <c r="EE1136">
        <v>9.4612999999999996</v>
      </c>
      <c r="EF1136">
        <v>100.07299999999999</v>
      </c>
      <c r="EG1136">
        <v>2.2389999999999999</v>
      </c>
      <c r="EH1136">
        <v>72.370500000000007</v>
      </c>
      <c r="EI1136">
        <v>2.3704999999999998</v>
      </c>
      <c r="EJ1136">
        <v>100.401</v>
      </c>
      <c r="EK1136">
        <v>2.1869999999999998</v>
      </c>
      <c r="EL1136">
        <v>62.421999999999997</v>
      </c>
      <c r="EM1136">
        <v>-7.5780000000000003</v>
      </c>
      <c r="EN1136">
        <v>100.401</v>
      </c>
      <c r="EO1136">
        <v>2.1869999999999998</v>
      </c>
      <c r="EP1136">
        <v>62.681699999999999</v>
      </c>
      <c r="EQ1136">
        <v>-7.3182999999999998</v>
      </c>
      <c r="ER1136">
        <v>100.401</v>
      </c>
      <c r="ES1136">
        <v>2.1869999999999998</v>
      </c>
      <c r="ET1136">
        <v>68.403599999999997</v>
      </c>
      <c r="EU1136">
        <v>-1.5964</v>
      </c>
      <c r="EV1136">
        <v>100.458</v>
      </c>
      <c r="EW1136">
        <v>2.1779999999999999</v>
      </c>
      <c r="EX1136">
        <v>69.176400000000001</v>
      </c>
      <c r="EY1136">
        <v>-0.8236</v>
      </c>
      <c r="EZ1136">
        <v>100.458</v>
      </c>
      <c r="FA1136">
        <v>2.1779999999999999</v>
      </c>
      <c r="FB1136">
        <v>66.333299999999994</v>
      </c>
      <c r="FC1136">
        <v>-3.6667000000000001</v>
      </c>
      <c r="FD1136">
        <v>100.458</v>
      </c>
      <c r="FE1136">
        <v>2.1779999999999999</v>
      </c>
      <c r="FF1136">
        <v>63.004300000000001</v>
      </c>
      <c r="FG1136">
        <v>-6.9957000000000003</v>
      </c>
      <c r="FH1136">
        <v>16.28</v>
      </c>
      <c r="FI1136">
        <v>26.69</v>
      </c>
      <c r="FJ1136">
        <v>69.67</v>
      </c>
      <c r="FK1136">
        <v>2.59</v>
      </c>
      <c r="FL1136">
        <v>46.646000000000001</v>
      </c>
      <c r="FM1136">
        <v>1.93</v>
      </c>
      <c r="FN1136">
        <v>1.4624999999999999</v>
      </c>
      <c r="FO1136">
        <v>-4.4387999999999996</v>
      </c>
      <c r="FP1136">
        <v>1.454</v>
      </c>
      <c r="FQ1136">
        <v>-5.1105999999999998</v>
      </c>
      <c r="FR1136">
        <v>1.4791000000000001</v>
      </c>
      <c r="FS1136">
        <v>-6.0884999999999998</v>
      </c>
      <c r="FT1136">
        <v>1.6561999999999999</v>
      </c>
      <c r="FU1136">
        <v>-6.6542000000000003</v>
      </c>
      <c r="FV1136">
        <v>2.1118000000000001</v>
      </c>
      <c r="FW1136">
        <v>-5.5468000000000002</v>
      </c>
      <c r="FX1136" t="s">
        <v>1197</v>
      </c>
      <c r="FY1136" t="s">
        <v>252</v>
      </c>
    </row>
    <row r="1137" spans="1:181" x14ac:dyDescent="0.35">
      <c r="A1137">
        <v>1140</v>
      </c>
      <c r="B1137" t="s">
        <v>5807</v>
      </c>
      <c r="C1137" t="s">
        <v>5790</v>
      </c>
      <c r="D1137" t="s">
        <v>1200</v>
      </c>
      <c r="E1137" t="s">
        <v>1201</v>
      </c>
      <c r="F1137" t="s">
        <v>232</v>
      </c>
      <c r="G1137" t="s">
        <v>193</v>
      </c>
      <c r="H1137" t="s">
        <v>233</v>
      </c>
      <c r="I1137" t="s">
        <v>193</v>
      </c>
      <c r="J1137" t="s">
        <v>285</v>
      </c>
      <c r="K1137" t="s">
        <v>193</v>
      </c>
      <c r="L1137" t="s">
        <v>1156</v>
      </c>
      <c r="M1137">
        <v>6</v>
      </c>
      <c r="N1137" t="s">
        <v>196</v>
      </c>
      <c r="O1137" t="s">
        <v>197</v>
      </c>
      <c r="P1137" t="s">
        <v>198</v>
      </c>
      <c r="Q1137">
        <v>750</v>
      </c>
      <c r="R1137" t="s">
        <v>198</v>
      </c>
      <c r="S1137">
        <v>750</v>
      </c>
      <c r="T1137">
        <v>10</v>
      </c>
      <c r="U1137">
        <v>1</v>
      </c>
      <c r="V1137" t="s">
        <v>199</v>
      </c>
      <c r="W1137" t="s">
        <v>200</v>
      </c>
      <c r="X1137">
        <v>2.5499999999999998</v>
      </c>
      <c r="Y1137" t="s">
        <v>193</v>
      </c>
      <c r="Z1137" t="s">
        <v>5815</v>
      </c>
      <c r="AA1137" t="s">
        <v>235</v>
      </c>
      <c r="AB1137">
        <v>95</v>
      </c>
      <c r="AD1137">
        <v>-1</v>
      </c>
      <c r="AE1137" t="s">
        <v>193</v>
      </c>
      <c r="AF1137" t="s">
        <v>193</v>
      </c>
      <c r="AG1137">
        <v>112.5</v>
      </c>
      <c r="AH1137">
        <v>98</v>
      </c>
      <c r="AI1137">
        <v>3</v>
      </c>
      <c r="AJ1137" t="s">
        <v>193</v>
      </c>
      <c r="AK1137" t="s">
        <v>193</v>
      </c>
      <c r="AM1137">
        <v>0</v>
      </c>
      <c r="AN1137">
        <v>17.5</v>
      </c>
      <c r="AO1137" t="s">
        <v>193</v>
      </c>
      <c r="AP1137">
        <v>2.1</v>
      </c>
      <c r="AQ1137">
        <v>2.5960000000000001</v>
      </c>
      <c r="AR1137">
        <v>99.596999999999994</v>
      </c>
      <c r="AS1137" t="s">
        <v>202</v>
      </c>
      <c r="AT1137" t="s">
        <v>290</v>
      </c>
      <c r="AU1137" t="s">
        <v>204</v>
      </c>
      <c r="AV1137" t="s">
        <v>265</v>
      </c>
      <c r="AW1137">
        <v>5</v>
      </c>
      <c r="AX1137">
        <v>5</v>
      </c>
      <c r="AY1137" t="s">
        <v>193</v>
      </c>
      <c r="AZ1137" t="s">
        <v>193</v>
      </c>
      <c r="BA1137" t="s">
        <v>206</v>
      </c>
      <c r="BB1137" t="s">
        <v>206</v>
      </c>
      <c r="BC1137" t="s">
        <v>202</v>
      </c>
      <c r="BD1137" t="s">
        <v>202</v>
      </c>
      <c r="BE1137" t="s">
        <v>206</v>
      </c>
      <c r="BF1137" t="s">
        <v>206</v>
      </c>
      <c r="BG1137" t="s">
        <v>207</v>
      </c>
      <c r="BH1137" t="s">
        <v>193</v>
      </c>
      <c r="BI1137">
        <v>2000</v>
      </c>
      <c r="BK1137" t="s">
        <v>206</v>
      </c>
      <c r="BL1137" t="s">
        <v>34</v>
      </c>
      <c r="BM1137" t="s">
        <v>28</v>
      </c>
      <c r="BN1137" t="s">
        <v>1100</v>
      </c>
      <c r="BO1137" t="s">
        <v>32</v>
      </c>
      <c r="BP1137" t="s">
        <v>35</v>
      </c>
      <c r="BQ1137" t="s">
        <v>193</v>
      </c>
      <c r="BR1137" t="s">
        <v>193</v>
      </c>
      <c r="BS1137" t="s">
        <v>193</v>
      </c>
      <c r="BT1137" t="s">
        <v>193</v>
      </c>
      <c r="BU1137" t="s">
        <v>193</v>
      </c>
      <c r="BV1137" t="s">
        <v>193</v>
      </c>
      <c r="BW1137" t="s">
        <v>209</v>
      </c>
      <c r="BX1137" t="s">
        <v>197</v>
      </c>
      <c r="BY1137" t="s">
        <v>193</v>
      </c>
      <c r="BZ1137" t="s">
        <v>292</v>
      </c>
      <c r="CA1137" t="s">
        <v>409</v>
      </c>
      <c r="CB1137" t="s">
        <v>1202</v>
      </c>
      <c r="CC1137" t="s">
        <v>1203</v>
      </c>
      <c r="CD1137" t="s">
        <v>5800</v>
      </c>
      <c r="CE1137">
        <v>1</v>
      </c>
      <c r="CF1137">
        <v>1</v>
      </c>
      <c r="CG1137" t="s">
        <v>214</v>
      </c>
      <c r="CH1137" t="s">
        <v>215</v>
      </c>
      <c r="CI1137" t="s">
        <v>215</v>
      </c>
      <c r="CJ1137" t="s">
        <v>197</v>
      </c>
      <c r="CK1137">
        <v>750</v>
      </c>
      <c r="CL1137" t="s">
        <v>216</v>
      </c>
      <c r="CM1137">
        <v>1</v>
      </c>
      <c r="CN1137" t="s">
        <v>199</v>
      </c>
      <c r="CO1137" t="s">
        <v>193</v>
      </c>
      <c r="CP1137">
        <v>3</v>
      </c>
      <c r="CQ1137" t="s">
        <v>193</v>
      </c>
      <c r="CR1137" t="s">
        <v>193</v>
      </c>
      <c r="CS1137" t="s">
        <v>193</v>
      </c>
      <c r="CT1137" t="s">
        <v>193</v>
      </c>
      <c r="CU1137" t="s">
        <v>193</v>
      </c>
      <c r="CV1137" t="s">
        <v>193</v>
      </c>
      <c r="CW1137" t="s">
        <v>1200</v>
      </c>
      <c r="CX1137" t="s">
        <v>217</v>
      </c>
      <c r="CY1137">
        <v>0.45</v>
      </c>
      <c r="CZ1137">
        <v>3.375</v>
      </c>
      <c r="DA1137" t="s">
        <v>206</v>
      </c>
      <c r="DB1137" t="s">
        <v>193</v>
      </c>
      <c r="DC1137" t="s">
        <v>193</v>
      </c>
      <c r="DD1137" t="s">
        <v>193</v>
      </c>
      <c r="DE1137" t="s">
        <v>193</v>
      </c>
      <c r="DF1137" t="s">
        <v>193</v>
      </c>
      <c r="DG1137" t="s">
        <v>354</v>
      </c>
      <c r="DH1137" t="s">
        <v>749</v>
      </c>
      <c r="DI1137" t="s">
        <v>1204</v>
      </c>
      <c r="DJ1137" t="s">
        <v>193</v>
      </c>
      <c r="DK1137" t="s">
        <v>193</v>
      </c>
      <c r="DL1137" t="s">
        <v>222</v>
      </c>
      <c r="DM1137" t="s">
        <v>222</v>
      </c>
      <c r="DN1137" t="s">
        <v>223</v>
      </c>
      <c r="DO1137" t="s">
        <v>250</v>
      </c>
      <c r="DP1137">
        <v>99.763999999999996</v>
      </c>
      <c r="DQ1137">
        <v>2.577</v>
      </c>
      <c r="DR1137">
        <v>107.0265</v>
      </c>
      <c r="DS1137">
        <v>12.0265</v>
      </c>
      <c r="DT1137">
        <v>99.763999999999996</v>
      </c>
      <c r="DU1137">
        <v>2.577</v>
      </c>
      <c r="DV1137">
        <v>104.9854</v>
      </c>
      <c r="DW1137">
        <v>9.9854000000000003</v>
      </c>
      <c r="DX1137">
        <v>99.72</v>
      </c>
      <c r="DY1137">
        <v>2.5819999999999999</v>
      </c>
      <c r="DZ1137">
        <v>98.291399999999996</v>
      </c>
      <c r="EA1137">
        <v>3.2913999999999999</v>
      </c>
      <c r="EB1137">
        <v>100.104</v>
      </c>
      <c r="EC1137">
        <v>2.5379999999999998</v>
      </c>
      <c r="ED1137">
        <v>88.718699999999998</v>
      </c>
      <c r="EE1137">
        <v>-6.2812999999999999</v>
      </c>
      <c r="EF1137">
        <v>100.224</v>
      </c>
      <c r="EG1137">
        <v>2.524</v>
      </c>
      <c r="EH1137">
        <v>88.192400000000006</v>
      </c>
      <c r="EI1137">
        <v>-6.8075999999999999</v>
      </c>
      <c r="EJ1137">
        <v>100.173</v>
      </c>
      <c r="EK1137">
        <v>2.5299999999999998</v>
      </c>
      <c r="EL1137">
        <v>94.659899999999993</v>
      </c>
      <c r="EM1137">
        <v>-0.34010000000000001</v>
      </c>
      <c r="EN1137">
        <v>99.903000000000006</v>
      </c>
      <c r="EO1137">
        <v>2.5609999999999999</v>
      </c>
      <c r="EP1137">
        <v>99.139700000000005</v>
      </c>
      <c r="EQ1137">
        <v>4.1397000000000004</v>
      </c>
      <c r="ER1137">
        <v>99.903000000000006</v>
      </c>
      <c r="ES1137">
        <v>2.5609999999999999</v>
      </c>
      <c r="ET1137">
        <v>96.046700000000001</v>
      </c>
      <c r="EU1137">
        <v>1.0467</v>
      </c>
      <c r="EV1137">
        <v>99.903000000000006</v>
      </c>
      <c r="EW1137">
        <v>2.5609999999999999</v>
      </c>
      <c r="EX1137">
        <v>92.768699999999995</v>
      </c>
      <c r="EY1137">
        <v>-2.2313000000000001</v>
      </c>
      <c r="EZ1137">
        <v>99.903000000000006</v>
      </c>
      <c r="FA1137">
        <v>2.5609999999999999</v>
      </c>
      <c r="FB1137">
        <v>93.989199999999997</v>
      </c>
      <c r="FC1137">
        <v>-1.0107999999999999</v>
      </c>
      <c r="FD1137">
        <v>100.181</v>
      </c>
      <c r="FE1137">
        <v>2.5289999999999999</v>
      </c>
      <c r="FF1137">
        <v>90.792500000000004</v>
      </c>
      <c r="FG1137">
        <v>-4.2074999999999996</v>
      </c>
      <c r="FH1137">
        <v>16.28</v>
      </c>
      <c r="FI1137">
        <v>26.69</v>
      </c>
      <c r="FJ1137">
        <v>69.67</v>
      </c>
      <c r="FK1137">
        <v>2.59</v>
      </c>
      <c r="FL1137">
        <v>46.646000000000001</v>
      </c>
      <c r="FM1137">
        <v>1.93</v>
      </c>
      <c r="FN1137">
        <v>1.4624999999999999</v>
      </c>
      <c r="FO1137">
        <v>-4.4387999999999996</v>
      </c>
      <c r="FP1137">
        <v>1.454</v>
      </c>
      <c r="FQ1137">
        <v>-5.1105999999999998</v>
      </c>
      <c r="FR1137">
        <v>1.4791000000000001</v>
      </c>
      <c r="FS1137">
        <v>-6.0884999999999998</v>
      </c>
      <c r="FT1137">
        <v>1.6561999999999999</v>
      </c>
      <c r="FU1137">
        <v>-6.6542000000000003</v>
      </c>
      <c r="FV1137">
        <v>2.1118000000000001</v>
      </c>
      <c r="FW1137">
        <v>-5.5468000000000002</v>
      </c>
      <c r="FX1137" t="s">
        <v>1205</v>
      </c>
      <c r="FY1137" t="s">
        <v>252</v>
      </c>
    </row>
    <row r="1138" spans="1:181" x14ac:dyDescent="0.35">
      <c r="A1138">
        <v>1141</v>
      </c>
      <c r="B1138" t="s">
        <v>5807</v>
      </c>
      <c r="C1138" t="s">
        <v>5790</v>
      </c>
      <c r="D1138" t="s">
        <v>1206</v>
      </c>
      <c r="E1138" t="s">
        <v>1207</v>
      </c>
      <c r="F1138" t="s">
        <v>303</v>
      </c>
      <c r="G1138" t="s">
        <v>331</v>
      </c>
      <c r="H1138" t="s">
        <v>316</v>
      </c>
      <c r="I1138" t="s">
        <v>193</v>
      </c>
      <c r="J1138" t="s">
        <v>262</v>
      </c>
      <c r="K1138" t="s">
        <v>331</v>
      </c>
      <c r="L1138" t="s">
        <v>814</v>
      </c>
      <c r="M1138">
        <v>6</v>
      </c>
      <c r="N1138" t="s">
        <v>196</v>
      </c>
      <c r="O1138" t="s">
        <v>193</v>
      </c>
      <c r="P1138" t="s">
        <v>198</v>
      </c>
      <c r="Q1138">
        <v>1000</v>
      </c>
      <c r="R1138" t="s">
        <v>198</v>
      </c>
      <c r="S1138">
        <v>1000</v>
      </c>
      <c r="T1138">
        <v>10</v>
      </c>
      <c r="U1138">
        <v>1</v>
      </c>
      <c r="V1138" t="s">
        <v>199</v>
      </c>
      <c r="W1138" t="s">
        <v>200</v>
      </c>
      <c r="X1138">
        <v>4.375</v>
      </c>
      <c r="Y1138" t="s">
        <v>193</v>
      </c>
      <c r="Z1138" t="s">
        <v>5815</v>
      </c>
      <c r="AA1138" t="s">
        <v>235</v>
      </c>
      <c r="AB1138">
        <v>280</v>
      </c>
      <c r="AC1138">
        <v>0</v>
      </c>
      <c r="AD1138">
        <v>-6</v>
      </c>
      <c r="AE1138" t="s">
        <v>193</v>
      </c>
      <c r="AF1138" t="s">
        <v>193</v>
      </c>
      <c r="AG1138">
        <v>0</v>
      </c>
      <c r="AH1138">
        <v>290</v>
      </c>
      <c r="AI1138">
        <v>5</v>
      </c>
      <c r="AJ1138" t="s">
        <v>193</v>
      </c>
      <c r="AK1138" t="s">
        <v>193</v>
      </c>
      <c r="AL1138">
        <v>0</v>
      </c>
      <c r="AM1138" t="s">
        <v>299</v>
      </c>
      <c r="AN1138">
        <v>-280</v>
      </c>
      <c r="AO1138" t="s">
        <v>193</v>
      </c>
      <c r="AP1138">
        <v>2.8</v>
      </c>
      <c r="AQ1138">
        <v>4.4459999999999997</v>
      </c>
      <c r="AR1138">
        <v>99.432000000000002</v>
      </c>
      <c r="AS1138" t="s">
        <v>202</v>
      </c>
      <c r="AT1138" t="s">
        <v>290</v>
      </c>
      <c r="AU1138" t="s">
        <v>204</v>
      </c>
      <c r="AV1138" t="s">
        <v>265</v>
      </c>
      <c r="AW1138">
        <v>3</v>
      </c>
      <c r="AX1138">
        <v>3</v>
      </c>
      <c r="AY1138" t="s">
        <v>193</v>
      </c>
      <c r="AZ1138" t="s">
        <v>193</v>
      </c>
      <c r="BA1138" t="s">
        <v>206</v>
      </c>
      <c r="BB1138" t="s">
        <v>206</v>
      </c>
      <c r="BC1138" t="s">
        <v>202</v>
      </c>
      <c r="BD1138" t="s">
        <v>202</v>
      </c>
      <c r="BE1138" t="s">
        <v>206</v>
      </c>
      <c r="BF1138" t="s">
        <v>206</v>
      </c>
      <c r="BG1138" t="s">
        <v>207</v>
      </c>
      <c r="BH1138" t="s">
        <v>193</v>
      </c>
      <c r="BI1138">
        <v>200000</v>
      </c>
      <c r="BK1138" t="s">
        <v>206</v>
      </c>
      <c r="BL1138" t="s">
        <v>220</v>
      </c>
      <c r="BM1138" t="s">
        <v>31</v>
      </c>
      <c r="BN1138" t="s">
        <v>32</v>
      </c>
      <c r="BO1138" t="s">
        <v>193</v>
      </c>
      <c r="BP1138" t="s">
        <v>193</v>
      </c>
      <c r="BQ1138" t="s">
        <v>193</v>
      </c>
      <c r="BR1138" t="s">
        <v>193</v>
      </c>
      <c r="BS1138" t="s">
        <v>193</v>
      </c>
      <c r="BT1138" t="s">
        <v>193</v>
      </c>
      <c r="BU1138" t="s">
        <v>193</v>
      </c>
      <c r="BV1138" t="s">
        <v>31</v>
      </c>
      <c r="BW1138" t="s">
        <v>291</v>
      </c>
      <c r="BX1138" t="s">
        <v>197</v>
      </c>
      <c r="BY1138" t="s">
        <v>193</v>
      </c>
      <c r="BZ1138" t="s">
        <v>292</v>
      </c>
      <c r="CA1138" t="s">
        <v>293</v>
      </c>
      <c r="CB1138" t="s">
        <v>1208</v>
      </c>
      <c r="CC1138" t="s">
        <v>1209</v>
      </c>
      <c r="CD1138" t="s">
        <v>5800</v>
      </c>
      <c r="CE1138">
        <v>1</v>
      </c>
      <c r="CF1138">
        <v>1</v>
      </c>
      <c r="CG1138" t="s">
        <v>1186</v>
      </c>
      <c r="CH1138" t="s">
        <v>421</v>
      </c>
      <c r="CI1138" t="s">
        <v>422</v>
      </c>
      <c r="CJ1138" t="s">
        <v>197</v>
      </c>
      <c r="CK1138">
        <v>1000</v>
      </c>
      <c r="CL1138" t="s">
        <v>216</v>
      </c>
      <c r="CM1138">
        <v>1</v>
      </c>
      <c r="CN1138" t="s">
        <v>199</v>
      </c>
      <c r="CO1138" t="s">
        <v>193</v>
      </c>
      <c r="CP1138">
        <v>3</v>
      </c>
      <c r="CQ1138" t="s">
        <v>193</v>
      </c>
      <c r="CR1138" t="s">
        <v>193</v>
      </c>
      <c r="CS1138" t="s">
        <v>193</v>
      </c>
      <c r="CT1138" t="s">
        <v>193</v>
      </c>
      <c r="CU1138" t="s">
        <v>193</v>
      </c>
      <c r="CV1138" t="s">
        <v>193</v>
      </c>
      <c r="CW1138" t="s">
        <v>1206</v>
      </c>
      <c r="CX1138" t="s">
        <v>217</v>
      </c>
      <c r="CY1138" t="s">
        <v>299</v>
      </c>
      <c r="CZ1138" t="s">
        <v>193</v>
      </c>
      <c r="DA1138" t="s">
        <v>206</v>
      </c>
      <c r="DB1138" t="s">
        <v>193</v>
      </c>
      <c r="DC1138" t="s">
        <v>193</v>
      </c>
      <c r="DD1138" t="s">
        <v>193</v>
      </c>
      <c r="DE1138" t="s">
        <v>193</v>
      </c>
      <c r="DF1138" t="s">
        <v>193</v>
      </c>
      <c r="DG1138" t="s">
        <v>193</v>
      </c>
      <c r="DH1138" t="s">
        <v>193</v>
      </c>
      <c r="DI1138" t="s">
        <v>193</v>
      </c>
      <c r="DJ1138" t="s">
        <v>193</v>
      </c>
      <c r="DK1138" t="s">
        <v>193</v>
      </c>
      <c r="DL1138" t="s">
        <v>222</v>
      </c>
      <c r="DM1138" t="s">
        <v>222</v>
      </c>
      <c r="DN1138" t="s">
        <v>223</v>
      </c>
      <c r="DO1138" t="s">
        <v>250</v>
      </c>
      <c r="DP1138">
        <v>101.06699999999999</v>
      </c>
      <c r="DQ1138">
        <v>4.2409999999999997</v>
      </c>
      <c r="DR1138">
        <v>273.42649999999998</v>
      </c>
      <c r="DS1138">
        <v>-6.5735000000000001</v>
      </c>
      <c r="DT1138">
        <v>101.152</v>
      </c>
      <c r="DU1138">
        <v>4.2300000000000004</v>
      </c>
      <c r="DV1138">
        <v>270.28539999999998</v>
      </c>
      <c r="DW1138">
        <v>-9.7146000000000008</v>
      </c>
      <c r="DX1138">
        <v>101.238</v>
      </c>
      <c r="DY1138">
        <v>4.2190000000000003</v>
      </c>
      <c r="DZ1138">
        <v>261.9914</v>
      </c>
      <c r="EA1138">
        <v>-18.008600000000001</v>
      </c>
      <c r="EB1138">
        <v>101.434</v>
      </c>
      <c r="EC1138">
        <v>4.194</v>
      </c>
      <c r="ED1138">
        <v>254.31870000000001</v>
      </c>
      <c r="EE1138">
        <v>-25.6813</v>
      </c>
      <c r="EF1138">
        <v>101.31399999999999</v>
      </c>
      <c r="EG1138">
        <v>4.2089999999999996</v>
      </c>
      <c r="EH1138">
        <v>256.69240000000002</v>
      </c>
      <c r="EI1138">
        <v>-23.307600000000001</v>
      </c>
      <c r="EJ1138">
        <v>101.36</v>
      </c>
      <c r="EK1138">
        <v>4.2039999999999997</v>
      </c>
      <c r="EL1138">
        <v>262.05990000000003</v>
      </c>
      <c r="EM1138">
        <v>-17.940100000000001</v>
      </c>
      <c r="EN1138">
        <v>101.733</v>
      </c>
      <c r="EO1138">
        <v>4.157</v>
      </c>
      <c r="EP1138">
        <v>258.73970000000003</v>
      </c>
      <c r="EQ1138">
        <v>-21.260300000000001</v>
      </c>
      <c r="ER1138">
        <v>101.831</v>
      </c>
      <c r="ES1138">
        <v>4.1440000000000001</v>
      </c>
      <c r="ET1138">
        <v>254.3467</v>
      </c>
      <c r="EU1138">
        <v>-25.653300000000002</v>
      </c>
      <c r="EV1138">
        <v>101.828</v>
      </c>
      <c r="EW1138">
        <v>4.1449999999999996</v>
      </c>
      <c r="EX1138">
        <v>251.1687</v>
      </c>
      <c r="EY1138">
        <v>-28.831299999999999</v>
      </c>
      <c r="EZ1138">
        <v>101.828</v>
      </c>
      <c r="FA1138">
        <v>4.1449999999999996</v>
      </c>
      <c r="FB1138">
        <v>251.17769999999999</v>
      </c>
      <c r="FC1138">
        <v>-28.822299999999998</v>
      </c>
      <c r="FD1138">
        <v>101.67</v>
      </c>
      <c r="FE1138">
        <v>4.1639999999999997</v>
      </c>
      <c r="FF1138">
        <v>254.29249999999999</v>
      </c>
      <c r="FG1138">
        <v>-25.7075</v>
      </c>
      <c r="FH1138">
        <v>16.28</v>
      </c>
      <c r="FI1138">
        <v>26.69</v>
      </c>
      <c r="FJ1138">
        <v>69.67</v>
      </c>
      <c r="FK1138">
        <v>2.59</v>
      </c>
      <c r="FL1138">
        <v>46.646000000000001</v>
      </c>
      <c r="FM1138">
        <v>1.93</v>
      </c>
      <c r="FN1138">
        <v>1.4624999999999999</v>
      </c>
      <c r="FO1138">
        <v>-4.4387999999999996</v>
      </c>
      <c r="FP1138">
        <v>1.454</v>
      </c>
      <c r="FQ1138">
        <v>-5.1105999999999998</v>
      </c>
      <c r="FR1138">
        <v>1.4791000000000001</v>
      </c>
      <c r="FS1138">
        <v>-6.0884999999999998</v>
      </c>
      <c r="FT1138">
        <v>1.6561999999999999</v>
      </c>
      <c r="FU1138">
        <v>-6.6542000000000003</v>
      </c>
      <c r="FV1138">
        <v>2.1118000000000001</v>
      </c>
      <c r="FW1138">
        <v>-5.5468000000000002</v>
      </c>
      <c r="FX1138" t="s">
        <v>1210</v>
      </c>
      <c r="FY1138">
        <v>70354956.140000001</v>
      </c>
    </row>
    <row r="1139" spans="1:181" x14ac:dyDescent="0.35">
      <c r="A1139">
        <v>1142</v>
      </c>
      <c r="B1139" t="s">
        <v>5807</v>
      </c>
      <c r="C1139" t="s">
        <v>5798</v>
      </c>
      <c r="D1139" t="s">
        <v>1211</v>
      </c>
      <c r="E1139" t="s">
        <v>1212</v>
      </c>
      <c r="F1139" t="s">
        <v>192</v>
      </c>
      <c r="G1139" t="s">
        <v>304</v>
      </c>
      <c r="H1139" t="s">
        <v>286</v>
      </c>
      <c r="I1139" t="s">
        <v>304</v>
      </c>
      <c r="J1139" t="s">
        <v>316</v>
      </c>
      <c r="K1139" t="s">
        <v>193</v>
      </c>
      <c r="L1139" t="s">
        <v>775</v>
      </c>
      <c r="M1139" t="s">
        <v>193</v>
      </c>
      <c r="N1139" t="s">
        <v>510</v>
      </c>
      <c r="O1139" t="s">
        <v>197</v>
      </c>
      <c r="P1139" t="s">
        <v>198</v>
      </c>
      <c r="Q1139">
        <v>725</v>
      </c>
      <c r="R1139" t="s">
        <v>198</v>
      </c>
      <c r="S1139">
        <v>425</v>
      </c>
      <c r="T1139">
        <v>10</v>
      </c>
      <c r="U1139">
        <v>2</v>
      </c>
      <c r="V1139" t="s">
        <v>199</v>
      </c>
      <c r="W1139" t="s">
        <v>200</v>
      </c>
      <c r="X1139">
        <v>2.4</v>
      </c>
      <c r="Y1139" t="s">
        <v>193</v>
      </c>
      <c r="Z1139" t="s">
        <v>5494</v>
      </c>
      <c r="AA1139" t="s">
        <v>235</v>
      </c>
      <c r="AB1139">
        <v>78</v>
      </c>
      <c r="AD1139">
        <v>-1</v>
      </c>
      <c r="AE1139" t="s">
        <v>193</v>
      </c>
      <c r="AF1139" t="s">
        <v>193</v>
      </c>
      <c r="AG1139">
        <v>97.5</v>
      </c>
      <c r="AH1139">
        <v>80</v>
      </c>
      <c r="AI1139">
        <v>2</v>
      </c>
      <c r="AJ1139" t="s">
        <v>193</v>
      </c>
      <c r="AK1139" t="s">
        <v>193</v>
      </c>
      <c r="AM1139">
        <v>-2</v>
      </c>
      <c r="AN1139">
        <v>19.5</v>
      </c>
      <c r="AO1139" t="s">
        <v>193</v>
      </c>
      <c r="AP1139">
        <v>2.82</v>
      </c>
      <c r="AQ1139">
        <v>2.4289999999999998</v>
      </c>
      <c r="AR1139">
        <v>99.74</v>
      </c>
      <c r="AS1139" t="s">
        <v>202</v>
      </c>
      <c r="AT1139" t="s">
        <v>203</v>
      </c>
      <c r="AU1139" t="s">
        <v>204</v>
      </c>
      <c r="AV1139" t="s">
        <v>265</v>
      </c>
      <c r="AW1139">
        <v>6</v>
      </c>
      <c r="AX1139">
        <v>5</v>
      </c>
      <c r="AY1139">
        <v>1</v>
      </c>
      <c r="AZ1139" t="s">
        <v>193</v>
      </c>
      <c r="BA1139" t="s">
        <v>206</v>
      </c>
      <c r="BB1139" t="s">
        <v>206</v>
      </c>
      <c r="BC1139" t="s">
        <v>202</v>
      </c>
      <c r="BD1139" t="s">
        <v>202</v>
      </c>
      <c r="BE1139" t="s">
        <v>206</v>
      </c>
      <c r="BF1139" t="s">
        <v>206</v>
      </c>
      <c r="BG1139" t="s">
        <v>238</v>
      </c>
      <c r="BH1139" t="s">
        <v>207</v>
      </c>
      <c r="BI1139">
        <v>2000</v>
      </c>
      <c r="BK1139" t="s">
        <v>206</v>
      </c>
      <c r="BL1139" t="s">
        <v>218</v>
      </c>
      <c r="BM1139" t="s">
        <v>26</v>
      </c>
      <c r="BN1139" t="s">
        <v>33</v>
      </c>
      <c r="BO1139" t="s">
        <v>339</v>
      </c>
      <c r="BP1139" t="s">
        <v>35</v>
      </c>
      <c r="BQ1139" t="s">
        <v>404</v>
      </c>
      <c r="BR1139" t="s">
        <v>193</v>
      </c>
      <c r="BS1139" t="s">
        <v>193</v>
      </c>
      <c r="BT1139" t="s">
        <v>193</v>
      </c>
      <c r="BU1139" t="s">
        <v>193</v>
      </c>
      <c r="BV1139" t="s">
        <v>33</v>
      </c>
      <c r="BW1139" t="s">
        <v>209</v>
      </c>
      <c r="BX1139" t="s">
        <v>197</v>
      </c>
      <c r="BY1139" t="s">
        <v>193</v>
      </c>
      <c r="BZ1139" t="s">
        <v>243</v>
      </c>
      <c r="CA1139" t="s">
        <v>337</v>
      </c>
      <c r="CB1139" t="s">
        <v>1213</v>
      </c>
      <c r="CC1139" t="s">
        <v>1214</v>
      </c>
      <c r="CD1139" t="s">
        <v>5800</v>
      </c>
      <c r="CE1139">
        <v>1</v>
      </c>
      <c r="CF1139">
        <v>1</v>
      </c>
      <c r="CG1139" t="s">
        <v>214</v>
      </c>
      <c r="CH1139" t="s">
        <v>215</v>
      </c>
      <c r="CI1139" t="s">
        <v>215</v>
      </c>
      <c r="CJ1139" t="s">
        <v>202</v>
      </c>
      <c r="CK1139">
        <v>425</v>
      </c>
      <c r="CL1139" t="s">
        <v>216</v>
      </c>
      <c r="CM1139">
        <v>1</v>
      </c>
      <c r="CN1139" t="s">
        <v>199</v>
      </c>
      <c r="CO1139" t="s">
        <v>193</v>
      </c>
      <c r="CP1139">
        <v>3</v>
      </c>
      <c r="CQ1139" t="s">
        <v>193</v>
      </c>
      <c r="CR1139" t="s">
        <v>193</v>
      </c>
      <c r="CS1139" t="s">
        <v>193</v>
      </c>
      <c r="CT1139" t="s">
        <v>193</v>
      </c>
      <c r="CU1139" t="s">
        <v>193</v>
      </c>
      <c r="CV1139" t="s">
        <v>193</v>
      </c>
      <c r="CW1139" t="s">
        <v>1211</v>
      </c>
      <c r="CX1139" t="s">
        <v>217</v>
      </c>
      <c r="CY1139">
        <v>0.6</v>
      </c>
      <c r="CZ1139">
        <v>2.5499999999999998</v>
      </c>
      <c r="DA1139" t="s">
        <v>206</v>
      </c>
      <c r="DB1139" t="s">
        <v>193</v>
      </c>
      <c r="DC1139" t="s">
        <v>193</v>
      </c>
      <c r="DD1139" t="s">
        <v>193</v>
      </c>
      <c r="DE1139" t="s">
        <v>193</v>
      </c>
      <c r="DF1139" t="s">
        <v>193</v>
      </c>
      <c r="DG1139" t="s">
        <v>248</v>
      </c>
      <c r="DH1139" t="s">
        <v>511</v>
      </c>
      <c r="DI1139" t="s">
        <v>403</v>
      </c>
      <c r="DJ1139" t="s">
        <v>220</v>
      </c>
      <c r="DK1139" t="s">
        <v>963</v>
      </c>
      <c r="DL1139" t="s">
        <v>222</v>
      </c>
      <c r="DM1139" t="s">
        <v>222</v>
      </c>
      <c r="DN1139" t="s">
        <v>223</v>
      </c>
      <c r="DO1139" t="s">
        <v>250</v>
      </c>
      <c r="DP1139">
        <v>99.97</v>
      </c>
      <c r="DQ1139">
        <v>2.4039999999999999</v>
      </c>
      <c r="DR1139">
        <v>74.780900000000003</v>
      </c>
      <c r="DS1139">
        <v>-3.2191000000000001</v>
      </c>
      <c r="DT1139">
        <v>100.371</v>
      </c>
      <c r="DU1139">
        <v>2.3580000000000001</v>
      </c>
      <c r="DV1139">
        <v>77.412499999999994</v>
      </c>
      <c r="DW1139">
        <v>-0.58750000000000002</v>
      </c>
      <c r="DX1139">
        <v>100.517</v>
      </c>
      <c r="DY1139">
        <v>2.3420000000000001</v>
      </c>
      <c r="DZ1139">
        <v>75.6541</v>
      </c>
      <c r="EA1139">
        <v>-2.3458999999999999</v>
      </c>
      <c r="EB1139">
        <v>99.83</v>
      </c>
      <c r="EC1139">
        <v>2.419</v>
      </c>
      <c r="ED1139">
        <v>91.226500000000001</v>
      </c>
      <c r="EE1139">
        <v>13.2265</v>
      </c>
      <c r="EF1139">
        <v>99.730999999999995</v>
      </c>
      <c r="EG1139">
        <v>2.4300000000000002</v>
      </c>
      <c r="EH1139">
        <v>90.285399999999996</v>
      </c>
      <c r="EI1139">
        <v>12.285399999999999</v>
      </c>
      <c r="EJ1139">
        <v>100.09099999999999</v>
      </c>
      <c r="EK1139">
        <v>2.39</v>
      </c>
      <c r="EL1139">
        <v>79.091399999999993</v>
      </c>
      <c r="EM1139">
        <v>1.0913999999999999</v>
      </c>
      <c r="EN1139">
        <v>100.09099999999999</v>
      </c>
      <c r="EO1139">
        <v>2.39</v>
      </c>
      <c r="EP1139">
        <v>73.918700000000001</v>
      </c>
      <c r="EQ1139">
        <v>-4.0812999999999997</v>
      </c>
      <c r="ER1139">
        <v>100.09099999999999</v>
      </c>
      <c r="ES1139">
        <v>2.39</v>
      </c>
      <c r="ET1139">
        <v>74.792400000000001</v>
      </c>
      <c r="EU1139">
        <v>-3.2075999999999998</v>
      </c>
      <c r="EV1139">
        <v>100.09099999999999</v>
      </c>
      <c r="EW1139">
        <v>2.39</v>
      </c>
      <c r="EX1139">
        <v>80.659899999999993</v>
      </c>
      <c r="EY1139">
        <v>2.6598999999999999</v>
      </c>
      <c r="EZ1139">
        <v>100.258</v>
      </c>
      <c r="FA1139">
        <v>2.371</v>
      </c>
      <c r="FB1139">
        <v>80.139700000000005</v>
      </c>
      <c r="FC1139">
        <v>2.1396999999999999</v>
      </c>
      <c r="FD1139">
        <v>100.258</v>
      </c>
      <c r="FE1139">
        <v>2.371</v>
      </c>
      <c r="FF1139">
        <v>77.046700000000001</v>
      </c>
      <c r="FG1139">
        <v>-0.95330000000000004</v>
      </c>
      <c r="FH1139">
        <v>16.28</v>
      </c>
      <c r="FI1139">
        <v>26.69</v>
      </c>
      <c r="FJ1139">
        <v>69.67</v>
      </c>
      <c r="FK1139">
        <v>2.59</v>
      </c>
      <c r="FL1139">
        <v>46.646000000000001</v>
      </c>
      <c r="FM1139">
        <v>1.93</v>
      </c>
      <c r="FN1139">
        <v>1.4624999999999999</v>
      </c>
      <c r="FO1139">
        <v>-4.4387999999999996</v>
      </c>
      <c r="FP1139">
        <v>1.454</v>
      </c>
      <c r="FQ1139">
        <v>-5.1105999999999998</v>
      </c>
      <c r="FR1139">
        <v>1.4791000000000001</v>
      </c>
      <c r="FS1139">
        <v>-6.0884999999999998</v>
      </c>
      <c r="FT1139">
        <v>1.6561999999999999</v>
      </c>
      <c r="FU1139">
        <v>-6.6542000000000003</v>
      </c>
      <c r="FV1139">
        <v>2.1118000000000001</v>
      </c>
      <c r="FW1139">
        <v>-5.5468000000000002</v>
      </c>
      <c r="FX1139" t="s">
        <v>1215</v>
      </c>
      <c r="FY1139" t="s">
        <v>252</v>
      </c>
    </row>
    <row r="1140" spans="1:181" x14ac:dyDescent="0.35">
      <c r="A1140">
        <v>1143</v>
      </c>
      <c r="B1140" t="s">
        <v>5807</v>
      </c>
      <c r="C1140" t="s">
        <v>5798</v>
      </c>
      <c r="D1140" t="s">
        <v>1211</v>
      </c>
      <c r="E1140" t="s">
        <v>1212</v>
      </c>
      <c r="F1140" t="s">
        <v>192</v>
      </c>
      <c r="G1140" t="s">
        <v>304</v>
      </c>
      <c r="H1140" t="s">
        <v>286</v>
      </c>
      <c r="I1140" t="s">
        <v>304</v>
      </c>
      <c r="J1140" t="s">
        <v>316</v>
      </c>
      <c r="K1140" t="s">
        <v>193</v>
      </c>
      <c r="L1140" t="s">
        <v>775</v>
      </c>
      <c r="M1140" t="s">
        <v>193</v>
      </c>
      <c r="N1140" t="s">
        <v>510</v>
      </c>
      <c r="O1140" t="s">
        <v>197</v>
      </c>
      <c r="P1140" t="s">
        <v>198</v>
      </c>
      <c r="Q1140">
        <v>725</v>
      </c>
      <c r="R1140" t="s">
        <v>198</v>
      </c>
      <c r="S1140">
        <v>300</v>
      </c>
      <c r="T1140">
        <v>30</v>
      </c>
      <c r="U1140">
        <v>2</v>
      </c>
      <c r="V1140" t="s">
        <v>199</v>
      </c>
      <c r="W1140" t="s">
        <v>200</v>
      </c>
      <c r="X1140">
        <v>3.125</v>
      </c>
      <c r="Y1140" t="s">
        <v>193</v>
      </c>
      <c r="Z1140" t="s">
        <v>5268</v>
      </c>
      <c r="AA1140" t="s">
        <v>226</v>
      </c>
      <c r="AB1140">
        <v>102</v>
      </c>
      <c r="AD1140">
        <v>-1</v>
      </c>
      <c r="AE1140" t="s">
        <v>193</v>
      </c>
      <c r="AF1140" t="s">
        <v>193</v>
      </c>
      <c r="AG1140">
        <v>117.5</v>
      </c>
      <c r="AH1140">
        <v>105</v>
      </c>
      <c r="AI1140">
        <v>3</v>
      </c>
      <c r="AJ1140" t="s">
        <v>193</v>
      </c>
      <c r="AK1140" t="s">
        <v>193</v>
      </c>
      <c r="AM1140">
        <v>-3</v>
      </c>
      <c r="AN1140">
        <v>15.5</v>
      </c>
      <c r="AO1140" t="s">
        <v>193</v>
      </c>
      <c r="AP1140">
        <v>3.33</v>
      </c>
      <c r="AQ1140">
        <v>3.1269999999999998</v>
      </c>
      <c r="AR1140">
        <v>99.960999999999999</v>
      </c>
      <c r="AS1140" t="s">
        <v>202</v>
      </c>
      <c r="AT1140" t="s">
        <v>203</v>
      </c>
      <c r="AU1140" t="s">
        <v>204</v>
      </c>
      <c r="AV1140" t="s">
        <v>265</v>
      </c>
      <c r="AW1140">
        <v>6</v>
      </c>
      <c r="AX1140">
        <v>5</v>
      </c>
      <c r="AY1140">
        <v>1</v>
      </c>
      <c r="AZ1140" t="s">
        <v>193</v>
      </c>
      <c r="BA1140" t="s">
        <v>206</v>
      </c>
      <c r="BB1140" t="s">
        <v>206</v>
      </c>
      <c r="BC1140" t="s">
        <v>202</v>
      </c>
      <c r="BD1140" t="s">
        <v>202</v>
      </c>
      <c r="BE1140" t="s">
        <v>206</v>
      </c>
      <c r="BF1140" t="s">
        <v>206</v>
      </c>
      <c r="BG1140" t="s">
        <v>238</v>
      </c>
      <c r="BH1140" t="s">
        <v>207</v>
      </c>
      <c r="BI1140">
        <v>2000</v>
      </c>
      <c r="BK1140" t="s">
        <v>206</v>
      </c>
      <c r="BL1140" t="s">
        <v>218</v>
      </c>
      <c r="BM1140" t="s">
        <v>26</v>
      </c>
      <c r="BN1140" t="s">
        <v>33</v>
      </c>
      <c r="BO1140" t="s">
        <v>339</v>
      </c>
      <c r="BP1140" t="s">
        <v>35</v>
      </c>
      <c r="BQ1140" t="s">
        <v>404</v>
      </c>
      <c r="BR1140" t="s">
        <v>193</v>
      </c>
      <c r="BS1140" t="s">
        <v>193</v>
      </c>
      <c r="BT1140" t="s">
        <v>193</v>
      </c>
      <c r="BU1140" t="s">
        <v>193</v>
      </c>
      <c r="BV1140" t="s">
        <v>33</v>
      </c>
      <c r="BW1140" t="s">
        <v>209</v>
      </c>
      <c r="BX1140" t="s">
        <v>197</v>
      </c>
      <c r="BY1140" t="s">
        <v>193</v>
      </c>
      <c r="BZ1140" t="s">
        <v>243</v>
      </c>
      <c r="CA1140" t="s">
        <v>337</v>
      </c>
      <c r="CB1140" t="s">
        <v>1216</v>
      </c>
      <c r="CC1140" t="s">
        <v>1217</v>
      </c>
      <c r="CD1140" t="s">
        <v>5800</v>
      </c>
      <c r="CE1140">
        <v>1</v>
      </c>
      <c r="CF1140">
        <v>0</v>
      </c>
      <c r="CG1140" t="s">
        <v>214</v>
      </c>
      <c r="CH1140" t="s">
        <v>215</v>
      </c>
      <c r="CI1140" t="s">
        <v>215</v>
      </c>
      <c r="CJ1140" t="s">
        <v>202</v>
      </c>
      <c r="CK1140">
        <v>300</v>
      </c>
      <c r="CL1140" t="s">
        <v>216</v>
      </c>
      <c r="CM1140">
        <v>1</v>
      </c>
      <c r="CN1140" t="s">
        <v>199</v>
      </c>
      <c r="CO1140" t="s">
        <v>193</v>
      </c>
      <c r="CP1140">
        <v>6</v>
      </c>
      <c r="CQ1140" t="s">
        <v>193</v>
      </c>
      <c r="CR1140" t="s">
        <v>193</v>
      </c>
      <c r="CS1140" t="s">
        <v>193</v>
      </c>
      <c r="CT1140" t="s">
        <v>193</v>
      </c>
      <c r="CU1140" t="s">
        <v>193</v>
      </c>
      <c r="CV1140" t="s">
        <v>193</v>
      </c>
      <c r="CW1140" t="s">
        <v>1211</v>
      </c>
      <c r="CX1140" t="s">
        <v>217</v>
      </c>
      <c r="CY1140" t="s">
        <v>299</v>
      </c>
      <c r="CZ1140" t="s">
        <v>193</v>
      </c>
      <c r="DA1140" t="s">
        <v>206</v>
      </c>
      <c r="DB1140" t="s">
        <v>193</v>
      </c>
      <c r="DC1140" t="s">
        <v>193</v>
      </c>
      <c r="DD1140" t="s">
        <v>193</v>
      </c>
      <c r="DE1140" t="s">
        <v>193</v>
      </c>
      <c r="DF1140" t="s">
        <v>193</v>
      </c>
      <c r="DG1140" t="s">
        <v>248</v>
      </c>
      <c r="DH1140" t="s">
        <v>511</v>
      </c>
      <c r="DI1140" t="s">
        <v>403</v>
      </c>
      <c r="DJ1140" t="s">
        <v>220</v>
      </c>
      <c r="DK1140" t="s">
        <v>963</v>
      </c>
      <c r="DL1140" t="s">
        <v>222</v>
      </c>
      <c r="DM1140" t="s">
        <v>222</v>
      </c>
      <c r="DN1140" t="s">
        <v>223</v>
      </c>
      <c r="DO1140" t="s">
        <v>229</v>
      </c>
      <c r="DP1140">
        <v>101.408</v>
      </c>
      <c r="DQ1140">
        <v>3.0529999999999999</v>
      </c>
      <c r="DR1140">
        <v>94.005600000000001</v>
      </c>
      <c r="DS1140">
        <v>-7.9943999999999997</v>
      </c>
      <c r="DT1140">
        <v>101.884</v>
      </c>
      <c r="DU1140">
        <v>3.0289999999999999</v>
      </c>
      <c r="DV1140">
        <v>98.894800000000004</v>
      </c>
      <c r="DW1140">
        <v>-3.1052</v>
      </c>
      <c r="DX1140">
        <v>100.837</v>
      </c>
      <c r="DY1140">
        <v>3.0819999999999999</v>
      </c>
      <c r="DZ1140">
        <v>103.0279</v>
      </c>
      <c r="EA1140">
        <v>1.0279</v>
      </c>
      <c r="EB1140">
        <v>100.45099999999999</v>
      </c>
      <c r="EC1140">
        <v>3.1019999999999999</v>
      </c>
      <c r="ED1140">
        <v>110.0994</v>
      </c>
      <c r="EE1140">
        <v>8.0993999999999993</v>
      </c>
      <c r="EF1140">
        <v>100.45099999999999</v>
      </c>
      <c r="EG1140">
        <v>3.1019999999999999</v>
      </c>
      <c r="EH1140">
        <v>109.3514</v>
      </c>
      <c r="EI1140">
        <v>7.3513999999999999</v>
      </c>
      <c r="EJ1140">
        <v>100.45099999999999</v>
      </c>
      <c r="EK1140">
        <v>3.1019999999999999</v>
      </c>
      <c r="EL1140">
        <v>102.2617</v>
      </c>
      <c r="EM1140">
        <v>0.26169999999999999</v>
      </c>
      <c r="EN1140">
        <v>100.45099999999999</v>
      </c>
      <c r="EO1140">
        <v>3.1019999999999999</v>
      </c>
      <c r="EP1140">
        <v>96.166700000000006</v>
      </c>
      <c r="EQ1140">
        <v>-5.8333000000000004</v>
      </c>
      <c r="ER1140">
        <v>100.45099999999999</v>
      </c>
      <c r="ES1140">
        <v>3.1019999999999999</v>
      </c>
      <c r="ET1140">
        <v>99.054500000000004</v>
      </c>
      <c r="EU1140">
        <v>-2.9455</v>
      </c>
      <c r="EV1140">
        <v>100.45099999999999</v>
      </c>
      <c r="EW1140">
        <v>3.1019999999999999</v>
      </c>
      <c r="EX1140">
        <v>105.1755</v>
      </c>
      <c r="EY1140">
        <v>3.1755</v>
      </c>
      <c r="EZ1140">
        <v>100.45099999999999</v>
      </c>
      <c r="FA1140">
        <v>3.1019999999999999</v>
      </c>
      <c r="FB1140">
        <v>106.0724</v>
      </c>
      <c r="FC1140">
        <v>4.0724</v>
      </c>
      <c r="FD1140">
        <v>100.45099999999999</v>
      </c>
      <c r="FE1140">
        <v>3.1019999999999999</v>
      </c>
      <c r="FF1140">
        <v>103.37949999999999</v>
      </c>
      <c r="FG1140">
        <v>1.3794999999999999</v>
      </c>
      <c r="FH1140">
        <v>16.28</v>
      </c>
      <c r="FI1140">
        <v>26.69</v>
      </c>
      <c r="FJ1140">
        <v>69.67</v>
      </c>
      <c r="FK1140">
        <v>2.59</v>
      </c>
      <c r="FL1140">
        <v>46.646000000000001</v>
      </c>
      <c r="FM1140">
        <v>1.93</v>
      </c>
      <c r="FN1140">
        <v>1.4624999999999999</v>
      </c>
      <c r="FO1140">
        <v>-4.4387999999999996</v>
      </c>
      <c r="FP1140">
        <v>1.454</v>
      </c>
      <c r="FQ1140">
        <v>-5.1105999999999998</v>
      </c>
      <c r="FR1140">
        <v>1.4791000000000001</v>
      </c>
      <c r="FS1140">
        <v>-6.0884999999999998</v>
      </c>
      <c r="FT1140">
        <v>1.6561999999999999</v>
      </c>
      <c r="FU1140">
        <v>-6.6542000000000003</v>
      </c>
      <c r="FV1140">
        <v>2.1118000000000001</v>
      </c>
      <c r="FW1140">
        <v>-5.5468000000000002</v>
      </c>
      <c r="FX1140" t="s">
        <v>1215</v>
      </c>
      <c r="FY1140" t="s">
        <v>252</v>
      </c>
    </row>
    <row r="1141" spans="1:181" x14ac:dyDescent="0.35">
      <c r="A1141">
        <v>1144</v>
      </c>
      <c r="B1141" t="s">
        <v>5807</v>
      </c>
      <c r="C1141" t="s">
        <v>5790</v>
      </c>
      <c r="D1141" t="s">
        <v>1200</v>
      </c>
      <c r="E1141" t="s">
        <v>1218</v>
      </c>
      <c r="F1141" t="s">
        <v>441</v>
      </c>
      <c r="G1141" t="s">
        <v>193</v>
      </c>
      <c r="H1141" t="s">
        <v>285</v>
      </c>
      <c r="I1141" t="s">
        <v>193</v>
      </c>
      <c r="J1141" t="s">
        <v>285</v>
      </c>
      <c r="K1141" t="s">
        <v>193</v>
      </c>
      <c r="L1141" t="s">
        <v>1194</v>
      </c>
      <c r="M1141" t="s">
        <v>193</v>
      </c>
      <c r="N1141" t="s">
        <v>196</v>
      </c>
      <c r="O1141" t="s">
        <v>197</v>
      </c>
      <c r="P1141" t="s">
        <v>198</v>
      </c>
      <c r="Q1141">
        <v>500</v>
      </c>
      <c r="R1141" t="s">
        <v>198</v>
      </c>
      <c r="S1141">
        <v>500</v>
      </c>
      <c r="T1141">
        <v>3</v>
      </c>
      <c r="U1141">
        <v>1</v>
      </c>
      <c r="V1141" t="s">
        <v>199</v>
      </c>
      <c r="W1141" t="s">
        <v>200</v>
      </c>
      <c r="X1141">
        <v>1.8</v>
      </c>
      <c r="Y1141" t="s">
        <v>193</v>
      </c>
      <c r="Z1141" t="s">
        <v>5816</v>
      </c>
      <c r="AA1141" t="s">
        <v>776</v>
      </c>
      <c r="AB1141">
        <v>38</v>
      </c>
      <c r="AD1141">
        <v>-2</v>
      </c>
      <c r="AE1141" t="s">
        <v>193</v>
      </c>
      <c r="AF1141" t="s">
        <v>193</v>
      </c>
      <c r="AG1141">
        <v>55</v>
      </c>
      <c r="AH1141">
        <v>40</v>
      </c>
      <c r="AI1141">
        <v>2</v>
      </c>
      <c r="AJ1141" t="s">
        <v>193</v>
      </c>
      <c r="AK1141" t="s">
        <v>193</v>
      </c>
      <c r="AM1141">
        <v>-3</v>
      </c>
      <c r="AN1141">
        <v>17</v>
      </c>
      <c r="AO1141" t="s">
        <v>193</v>
      </c>
      <c r="AP1141">
        <v>1.93</v>
      </c>
      <c r="AQ1141">
        <v>1.829</v>
      </c>
      <c r="AR1141">
        <v>99.915999999999997</v>
      </c>
      <c r="AS1141" t="s">
        <v>202</v>
      </c>
      <c r="AT1141" t="s">
        <v>203</v>
      </c>
      <c r="AU1141" t="s">
        <v>204</v>
      </c>
      <c r="AV1141" t="s">
        <v>265</v>
      </c>
      <c r="AW1141">
        <v>4</v>
      </c>
      <c r="AX1141">
        <v>4</v>
      </c>
      <c r="AY1141" t="s">
        <v>193</v>
      </c>
      <c r="AZ1141" t="s">
        <v>193</v>
      </c>
      <c r="BA1141" t="s">
        <v>206</v>
      </c>
      <c r="BB1141" t="s">
        <v>206</v>
      </c>
      <c r="BC1141" t="s">
        <v>202</v>
      </c>
      <c r="BD1141" t="s">
        <v>202</v>
      </c>
      <c r="BE1141" t="s">
        <v>206</v>
      </c>
      <c r="BF1141" t="s">
        <v>206</v>
      </c>
      <c r="BG1141" t="s">
        <v>207</v>
      </c>
      <c r="BH1141" t="s">
        <v>193</v>
      </c>
      <c r="BI1141">
        <v>250000</v>
      </c>
      <c r="BK1141" t="s">
        <v>206</v>
      </c>
      <c r="BL1141" t="s">
        <v>28</v>
      </c>
      <c r="BM1141" t="s">
        <v>32</v>
      </c>
      <c r="BN1141" t="s">
        <v>34</v>
      </c>
      <c r="BO1141" t="s">
        <v>35</v>
      </c>
      <c r="BP1141" t="s">
        <v>193</v>
      </c>
      <c r="BQ1141" t="s">
        <v>193</v>
      </c>
      <c r="BR1141" t="s">
        <v>193</v>
      </c>
      <c r="BS1141" t="s">
        <v>193</v>
      </c>
      <c r="BT1141" t="s">
        <v>193</v>
      </c>
      <c r="BU1141" t="s">
        <v>193</v>
      </c>
      <c r="BV1141" t="s">
        <v>193</v>
      </c>
      <c r="BW1141" t="s">
        <v>385</v>
      </c>
      <c r="BX1141" t="s">
        <v>197</v>
      </c>
      <c r="BY1141" t="s">
        <v>193</v>
      </c>
      <c r="BZ1141" t="s">
        <v>292</v>
      </c>
      <c r="CA1141" t="s">
        <v>307</v>
      </c>
      <c r="CB1141" t="s">
        <v>1219</v>
      </c>
      <c r="CC1141" t="s">
        <v>1220</v>
      </c>
      <c r="CD1141" t="s">
        <v>5800</v>
      </c>
      <c r="CE1141">
        <v>1</v>
      </c>
      <c r="CF1141">
        <v>1</v>
      </c>
      <c r="CG1141" t="s">
        <v>214</v>
      </c>
      <c r="CH1141" t="s">
        <v>215</v>
      </c>
      <c r="CI1141" t="s">
        <v>215</v>
      </c>
      <c r="CJ1141" t="s">
        <v>197</v>
      </c>
      <c r="CK1141">
        <v>500</v>
      </c>
      <c r="CL1141" t="s">
        <v>216</v>
      </c>
      <c r="CM1141">
        <v>1</v>
      </c>
      <c r="CN1141" t="s">
        <v>199</v>
      </c>
      <c r="CO1141" t="s">
        <v>193</v>
      </c>
      <c r="CP1141">
        <v>1</v>
      </c>
      <c r="CQ1141" t="s">
        <v>193</v>
      </c>
      <c r="CR1141" t="s">
        <v>193</v>
      </c>
      <c r="CS1141" t="s">
        <v>193</v>
      </c>
      <c r="CT1141" t="s">
        <v>193</v>
      </c>
      <c r="CU1141" t="s">
        <v>193</v>
      </c>
      <c r="CV1141" t="s">
        <v>193</v>
      </c>
      <c r="CW1141" t="s">
        <v>1200</v>
      </c>
      <c r="CX1141" t="s">
        <v>217</v>
      </c>
      <c r="CY1141" t="s">
        <v>299</v>
      </c>
      <c r="CZ1141" t="s">
        <v>193</v>
      </c>
      <c r="DA1141" t="s">
        <v>206</v>
      </c>
      <c r="DB1141" t="s">
        <v>193</v>
      </c>
      <c r="DC1141" t="s">
        <v>193</v>
      </c>
      <c r="DD1141" t="s">
        <v>193</v>
      </c>
      <c r="DE1141" t="s">
        <v>193</v>
      </c>
      <c r="DF1141" t="s">
        <v>193</v>
      </c>
      <c r="DG1141" t="s">
        <v>193</v>
      </c>
      <c r="DH1141" t="s">
        <v>193</v>
      </c>
      <c r="DI1141" t="s">
        <v>193</v>
      </c>
      <c r="DJ1141" t="s">
        <v>193</v>
      </c>
      <c r="DK1141" t="s">
        <v>193</v>
      </c>
      <c r="DL1141" t="s">
        <v>222</v>
      </c>
      <c r="DM1141" t="s">
        <v>222</v>
      </c>
      <c r="DN1141" t="s">
        <v>223</v>
      </c>
      <c r="DO1141" t="s">
        <v>779</v>
      </c>
      <c r="DP1141">
        <v>100.23399999999999</v>
      </c>
      <c r="DQ1141">
        <v>1.7170000000000001</v>
      </c>
      <c r="DR1141">
        <v>42.322499999999998</v>
      </c>
      <c r="DS1141">
        <v>4.3224999999999998</v>
      </c>
      <c r="DT1141">
        <v>100.23399999999999</v>
      </c>
      <c r="DU1141">
        <v>1.7170000000000001</v>
      </c>
      <c r="DV1141">
        <v>38.551400000000001</v>
      </c>
      <c r="DW1141">
        <v>0.5514</v>
      </c>
      <c r="DX1141">
        <v>100</v>
      </c>
      <c r="DY1141">
        <v>1.8</v>
      </c>
      <c r="DZ1141">
        <v>40.353700000000003</v>
      </c>
      <c r="EA1141">
        <v>2.3536999999999999</v>
      </c>
      <c r="EB1141">
        <v>100.11</v>
      </c>
      <c r="EC1141">
        <v>1.7609999999999999</v>
      </c>
      <c r="ED1141">
        <v>32.3812</v>
      </c>
      <c r="EE1141">
        <v>-5.6188000000000002</v>
      </c>
      <c r="EF1141">
        <v>100.11</v>
      </c>
      <c r="EG1141">
        <v>1.7609999999999999</v>
      </c>
      <c r="EH1141">
        <v>32.3996</v>
      </c>
      <c r="EI1141">
        <v>-5.6003999999999996</v>
      </c>
      <c r="EJ1141">
        <v>100.11</v>
      </c>
      <c r="EK1141">
        <v>1.7609999999999999</v>
      </c>
      <c r="EL1141">
        <v>37.048000000000002</v>
      </c>
      <c r="EM1141">
        <v>-0.95199999999999996</v>
      </c>
      <c r="EN1141">
        <v>100.11499999999999</v>
      </c>
      <c r="EO1141">
        <v>1.7589999999999999</v>
      </c>
      <c r="EP1141">
        <v>38.225099999999998</v>
      </c>
      <c r="EQ1141">
        <v>0.22509999999999999</v>
      </c>
      <c r="ER1141">
        <v>100.059</v>
      </c>
      <c r="ES1141">
        <v>1.7789999999999999</v>
      </c>
      <c r="ET1141">
        <v>38.049900000000001</v>
      </c>
      <c r="EU1141">
        <v>4.99E-2</v>
      </c>
      <c r="EV1141">
        <v>100.059</v>
      </c>
      <c r="EW1141">
        <v>1.7789999999999999</v>
      </c>
      <c r="EX1141">
        <v>35.595599999999997</v>
      </c>
      <c r="EY1141">
        <v>-2.4043999999999999</v>
      </c>
      <c r="EZ1141">
        <v>100.059</v>
      </c>
      <c r="FA1141">
        <v>1.7789999999999999</v>
      </c>
      <c r="FB1141">
        <v>35.892200000000003</v>
      </c>
      <c r="FC1141">
        <v>-2.1078000000000001</v>
      </c>
      <c r="FD1141">
        <v>100.09699999999999</v>
      </c>
      <c r="FE1141">
        <v>1.7649999999999999</v>
      </c>
      <c r="FF1141">
        <v>34.499899999999997</v>
      </c>
      <c r="FG1141">
        <v>-3.5001000000000002</v>
      </c>
      <c r="FH1141">
        <v>16.28</v>
      </c>
      <c r="FI1141">
        <v>26.69</v>
      </c>
      <c r="FJ1141">
        <v>69.67</v>
      </c>
      <c r="FK1141">
        <v>2.59</v>
      </c>
      <c r="FL1141">
        <v>46.646000000000001</v>
      </c>
      <c r="FM1141">
        <v>1.93</v>
      </c>
      <c r="FN1141">
        <v>1.4624999999999999</v>
      </c>
      <c r="FO1141">
        <v>-4.4387999999999996</v>
      </c>
      <c r="FP1141">
        <v>1.454</v>
      </c>
      <c r="FQ1141">
        <v>-5.1105999999999998</v>
      </c>
      <c r="FR1141">
        <v>1.4791000000000001</v>
      </c>
      <c r="FS1141">
        <v>-6.0884999999999998</v>
      </c>
      <c r="FT1141">
        <v>1.6561999999999999</v>
      </c>
      <c r="FU1141">
        <v>-6.6542000000000003</v>
      </c>
      <c r="FV1141">
        <v>2.1118000000000001</v>
      </c>
      <c r="FW1141">
        <v>-5.5468000000000002</v>
      </c>
      <c r="FX1141" t="s">
        <v>1205</v>
      </c>
      <c r="FY1141" t="s">
        <v>252</v>
      </c>
    </row>
    <row r="1142" spans="1:181" x14ac:dyDescent="0.35">
      <c r="A1142">
        <v>1145</v>
      </c>
      <c r="B1142" t="s">
        <v>5807</v>
      </c>
      <c r="C1142" t="s">
        <v>5798</v>
      </c>
      <c r="D1142" t="s">
        <v>586</v>
      </c>
      <c r="E1142" t="s">
        <v>587</v>
      </c>
      <c r="F1142" t="s">
        <v>347</v>
      </c>
      <c r="G1142" t="s">
        <v>193</v>
      </c>
      <c r="H1142" t="s">
        <v>316</v>
      </c>
      <c r="I1142" t="s">
        <v>193</v>
      </c>
      <c r="J1142" t="s">
        <v>316</v>
      </c>
      <c r="K1142" t="s">
        <v>193</v>
      </c>
      <c r="L1142" t="s">
        <v>1221</v>
      </c>
      <c r="M1142" t="s">
        <v>193</v>
      </c>
      <c r="N1142" t="s">
        <v>196</v>
      </c>
      <c r="O1142" t="s">
        <v>197</v>
      </c>
      <c r="P1142" t="s">
        <v>198</v>
      </c>
      <c r="Q1142">
        <v>125</v>
      </c>
      <c r="R1142" t="s">
        <v>198</v>
      </c>
      <c r="S1142">
        <v>125</v>
      </c>
      <c r="T1142">
        <v>1.9</v>
      </c>
      <c r="U1142">
        <v>1</v>
      </c>
      <c r="V1142" t="s">
        <v>199</v>
      </c>
      <c r="W1142" t="s">
        <v>373</v>
      </c>
      <c r="X1142" t="s">
        <v>193</v>
      </c>
      <c r="Y1142" t="s">
        <v>193</v>
      </c>
      <c r="Z1142" t="s">
        <v>5817</v>
      </c>
      <c r="AA1142" t="s">
        <v>392</v>
      </c>
      <c r="AB1142">
        <v>23</v>
      </c>
      <c r="AD1142" t="s">
        <v>193</v>
      </c>
      <c r="AE1142" t="s">
        <v>393</v>
      </c>
      <c r="AF1142" t="s">
        <v>193</v>
      </c>
      <c r="AG1142">
        <v>0</v>
      </c>
      <c r="AH1142">
        <v>0</v>
      </c>
      <c r="AI1142">
        <v>0</v>
      </c>
      <c r="AJ1142" t="s">
        <v>193</v>
      </c>
      <c r="AK1142" t="s">
        <v>193</v>
      </c>
      <c r="AM1142" t="s">
        <v>299</v>
      </c>
      <c r="AN1142">
        <v>-23</v>
      </c>
      <c r="AO1142" t="s">
        <v>193</v>
      </c>
      <c r="AP1142" t="s">
        <v>299</v>
      </c>
      <c r="AQ1142">
        <v>0</v>
      </c>
      <c r="AR1142">
        <v>100</v>
      </c>
      <c r="AS1142" t="s">
        <v>202</v>
      </c>
      <c r="AT1142" t="s">
        <v>290</v>
      </c>
      <c r="AU1142" t="s">
        <v>204</v>
      </c>
      <c r="AV1142" t="s">
        <v>854</v>
      </c>
      <c r="AW1142">
        <v>1</v>
      </c>
      <c r="AX1142">
        <v>1</v>
      </c>
      <c r="AY1142" t="s">
        <v>193</v>
      </c>
      <c r="AZ1142" t="s">
        <v>193</v>
      </c>
      <c r="BA1142" t="s">
        <v>206</v>
      </c>
      <c r="BB1142" t="s">
        <v>206</v>
      </c>
      <c r="BC1142" t="s">
        <v>206</v>
      </c>
      <c r="BD1142" t="s">
        <v>206</v>
      </c>
      <c r="BE1142" t="s">
        <v>206</v>
      </c>
      <c r="BF1142" t="s">
        <v>206</v>
      </c>
      <c r="BG1142" t="s">
        <v>207</v>
      </c>
      <c r="BH1142" t="s">
        <v>193</v>
      </c>
      <c r="BI1142">
        <v>1000</v>
      </c>
      <c r="BK1142" t="s">
        <v>206</v>
      </c>
      <c r="BL1142" t="s">
        <v>208</v>
      </c>
      <c r="BM1142" t="s">
        <v>193</v>
      </c>
      <c r="BN1142" t="s">
        <v>193</v>
      </c>
      <c r="BO1142" t="s">
        <v>193</v>
      </c>
      <c r="BP1142" t="s">
        <v>193</v>
      </c>
      <c r="BQ1142" t="s">
        <v>193</v>
      </c>
      <c r="BR1142" t="s">
        <v>193</v>
      </c>
      <c r="BS1142" t="s">
        <v>193</v>
      </c>
      <c r="BT1142" t="s">
        <v>193</v>
      </c>
      <c r="BU1142" t="s">
        <v>193</v>
      </c>
      <c r="BV1142" t="s">
        <v>208</v>
      </c>
      <c r="BW1142" t="s">
        <v>589</v>
      </c>
      <c r="BX1142" t="s">
        <v>197</v>
      </c>
      <c r="BY1142" t="s">
        <v>193</v>
      </c>
      <c r="BZ1142" t="s">
        <v>292</v>
      </c>
      <c r="CA1142" t="s">
        <v>293</v>
      </c>
      <c r="CB1142" t="s">
        <v>1222</v>
      </c>
      <c r="CC1142" t="s">
        <v>1223</v>
      </c>
      <c r="CD1142" t="s">
        <v>5800</v>
      </c>
      <c r="CE1142">
        <v>1</v>
      </c>
      <c r="CF1142">
        <v>1</v>
      </c>
      <c r="CG1142" t="s">
        <v>214</v>
      </c>
      <c r="CH1142" t="s">
        <v>215</v>
      </c>
      <c r="CI1142" t="s">
        <v>215</v>
      </c>
      <c r="CJ1142" t="s">
        <v>197</v>
      </c>
      <c r="CK1142">
        <v>125</v>
      </c>
      <c r="CL1142" t="s">
        <v>216</v>
      </c>
      <c r="CM1142">
        <v>1</v>
      </c>
      <c r="CN1142" t="s">
        <v>199</v>
      </c>
      <c r="CO1142" t="s">
        <v>193</v>
      </c>
      <c r="CP1142" t="s">
        <v>193</v>
      </c>
      <c r="CQ1142" t="s">
        <v>193</v>
      </c>
      <c r="CR1142" t="s">
        <v>193</v>
      </c>
      <c r="CS1142" t="s">
        <v>193</v>
      </c>
      <c r="CT1142" t="s">
        <v>193</v>
      </c>
      <c r="CU1142" t="s">
        <v>193</v>
      </c>
      <c r="CV1142" t="s">
        <v>193</v>
      </c>
      <c r="CW1142" t="s">
        <v>586</v>
      </c>
      <c r="CX1142" t="s">
        <v>217</v>
      </c>
      <c r="CY1142" t="s">
        <v>299</v>
      </c>
      <c r="CZ1142" t="s">
        <v>193</v>
      </c>
      <c r="DA1142" t="s">
        <v>206</v>
      </c>
      <c r="DB1142" t="s">
        <v>193</v>
      </c>
      <c r="DC1142" t="s">
        <v>193</v>
      </c>
      <c r="DD1142" t="s">
        <v>193</v>
      </c>
      <c r="DE1142" t="s">
        <v>193</v>
      </c>
      <c r="DF1142" t="s">
        <v>193</v>
      </c>
      <c r="DG1142" t="s">
        <v>193</v>
      </c>
      <c r="DH1142" t="s">
        <v>193</v>
      </c>
      <c r="DI1142" t="s">
        <v>193</v>
      </c>
      <c r="DJ1142" t="s">
        <v>193</v>
      </c>
      <c r="DK1142" t="s">
        <v>193</v>
      </c>
      <c r="DL1142" t="s">
        <v>222</v>
      </c>
      <c r="DM1142" t="s">
        <v>223</v>
      </c>
      <c r="DN1142" t="s">
        <v>222</v>
      </c>
      <c r="DO1142" t="s">
        <v>343</v>
      </c>
      <c r="DP1142">
        <v>99.945999999999998</v>
      </c>
      <c r="DQ1142">
        <v>2.0219999999999998</v>
      </c>
      <c r="DR1142">
        <v>25.249994610000002</v>
      </c>
      <c r="DS1142">
        <v>2.2499946070000001</v>
      </c>
      <c r="DT1142">
        <v>99.938999999999993</v>
      </c>
      <c r="DU1142">
        <v>2.0150000000000001</v>
      </c>
      <c r="DV1142">
        <v>23.786994629999999</v>
      </c>
      <c r="DW1142">
        <v>0.78699463199999997</v>
      </c>
      <c r="DX1142">
        <v>99.957999999999998</v>
      </c>
      <c r="DY1142">
        <v>1.996</v>
      </c>
      <c r="DZ1142">
        <v>23.274994939999999</v>
      </c>
      <c r="EA1142">
        <v>0.27499494200000002</v>
      </c>
      <c r="EB1142">
        <v>99.957999999999998</v>
      </c>
      <c r="EC1142">
        <v>1.9930000000000001</v>
      </c>
      <c r="ED1142">
        <v>24.186995069999998</v>
      </c>
      <c r="EE1142">
        <v>1.1869950680000001</v>
      </c>
      <c r="EF1142">
        <v>99.968000000000004</v>
      </c>
      <c r="EG1142">
        <v>1.992</v>
      </c>
      <c r="EH1142">
        <v>25.09999517</v>
      </c>
      <c r="EI1142">
        <v>2.0999951669999999</v>
      </c>
      <c r="EJ1142">
        <v>99.971999999999994</v>
      </c>
      <c r="EK1142">
        <v>1.9830000000000001</v>
      </c>
      <c r="EL1142">
        <v>24.561995270000001</v>
      </c>
      <c r="EM1142">
        <v>1.5619952720000001</v>
      </c>
      <c r="EN1142">
        <v>99.971999999999994</v>
      </c>
      <c r="EO1142">
        <v>1.98</v>
      </c>
      <c r="EP1142">
        <v>23.836995290000001</v>
      </c>
      <c r="EQ1142">
        <v>0.83699528999999995</v>
      </c>
      <c r="ER1142">
        <v>99.96</v>
      </c>
      <c r="ES1142">
        <v>1.9690000000000001</v>
      </c>
      <c r="ET1142">
        <v>23.486995480000001</v>
      </c>
      <c r="EU1142">
        <v>0.48699547900000001</v>
      </c>
      <c r="EV1142">
        <v>99.968000000000004</v>
      </c>
      <c r="EW1142">
        <v>1.962</v>
      </c>
      <c r="EX1142">
        <v>23.11199556</v>
      </c>
      <c r="EY1142">
        <v>0.11199556500000001</v>
      </c>
      <c r="EZ1142">
        <v>99.972999999999999</v>
      </c>
      <c r="FA1142">
        <v>1.956</v>
      </c>
      <c r="FB1142">
        <v>24.286995730000001</v>
      </c>
      <c r="FC1142">
        <v>1.2869957270000001</v>
      </c>
      <c r="FD1142">
        <v>99.963999999999999</v>
      </c>
      <c r="FE1142">
        <v>1.95</v>
      </c>
      <c r="FF1142">
        <v>24.274995820000001</v>
      </c>
      <c r="FG1142">
        <v>1.2749958180000001</v>
      </c>
      <c r="FH1142">
        <v>16.28</v>
      </c>
      <c r="FI1142">
        <v>26.69</v>
      </c>
      <c r="FJ1142">
        <v>69.67</v>
      </c>
      <c r="FK1142">
        <v>2.59</v>
      </c>
      <c r="FL1142">
        <v>46.646000000000001</v>
      </c>
      <c r="FM1142">
        <v>1.93</v>
      </c>
      <c r="FN1142">
        <v>1.4624999999999999</v>
      </c>
      <c r="FO1142">
        <v>-4.4387999999999996</v>
      </c>
      <c r="FP1142">
        <v>1.454</v>
      </c>
      <c r="FQ1142">
        <v>-5.1105999999999998</v>
      </c>
      <c r="FR1142">
        <v>1.4791000000000001</v>
      </c>
      <c r="FS1142">
        <v>-6.0884999999999998</v>
      </c>
      <c r="FT1142">
        <v>1.6561999999999999</v>
      </c>
      <c r="FU1142">
        <v>-6.6542000000000003</v>
      </c>
      <c r="FV1142">
        <v>2.1118000000000001</v>
      </c>
      <c r="FW1142">
        <v>-5.5468000000000002</v>
      </c>
      <c r="FX1142" t="s">
        <v>592</v>
      </c>
      <c r="FY1142" t="s">
        <v>252</v>
      </c>
    </row>
    <row r="1143" spans="1:181" x14ac:dyDescent="0.35">
      <c r="A1143">
        <v>1146</v>
      </c>
      <c r="B1143" t="s">
        <v>5818</v>
      </c>
      <c r="C1143" t="s">
        <v>5807</v>
      </c>
      <c r="D1143" t="s">
        <v>30</v>
      </c>
      <c r="E1143" t="s">
        <v>1141</v>
      </c>
      <c r="F1143" t="s">
        <v>260</v>
      </c>
      <c r="G1143" t="s">
        <v>193</v>
      </c>
      <c r="H1143" t="s">
        <v>569</v>
      </c>
      <c r="I1143" t="s">
        <v>193</v>
      </c>
      <c r="J1143" t="s">
        <v>836</v>
      </c>
      <c r="K1143" t="s">
        <v>193</v>
      </c>
      <c r="L1143" t="s">
        <v>1142</v>
      </c>
      <c r="M1143">
        <v>4</v>
      </c>
      <c r="N1143" t="s">
        <v>333</v>
      </c>
      <c r="O1143" t="s">
        <v>197</v>
      </c>
      <c r="P1143" t="s">
        <v>198</v>
      </c>
      <c r="Q1143">
        <v>350</v>
      </c>
      <c r="R1143" t="s">
        <v>198</v>
      </c>
      <c r="S1143">
        <v>350</v>
      </c>
      <c r="T1143" t="s">
        <v>193</v>
      </c>
      <c r="U1143">
        <v>1</v>
      </c>
      <c r="V1143" t="s">
        <v>334</v>
      </c>
      <c r="W1143" t="s">
        <v>200</v>
      </c>
      <c r="X1143">
        <v>4.4000000000000004</v>
      </c>
      <c r="Y1143" t="s">
        <v>193</v>
      </c>
      <c r="Z1143" t="s">
        <v>193</v>
      </c>
      <c r="AA1143" t="s">
        <v>335</v>
      </c>
      <c r="AB1143">
        <v>440</v>
      </c>
      <c r="AD1143" t="s">
        <v>193</v>
      </c>
      <c r="AE1143" t="s">
        <v>193</v>
      </c>
      <c r="AF1143" t="s">
        <v>193</v>
      </c>
      <c r="AG1143">
        <v>468.5</v>
      </c>
      <c r="AH1143">
        <v>0</v>
      </c>
      <c r="AI1143">
        <v>0</v>
      </c>
      <c r="AJ1143" t="s">
        <v>193</v>
      </c>
      <c r="AK1143" t="s">
        <v>193</v>
      </c>
      <c r="AM1143" t="s">
        <v>299</v>
      </c>
      <c r="AN1143">
        <v>28.5</v>
      </c>
      <c r="AO1143" t="s">
        <v>193</v>
      </c>
      <c r="AP1143" t="s">
        <v>299</v>
      </c>
      <c r="AQ1143">
        <v>4.4000000000000004</v>
      </c>
      <c r="AR1143">
        <v>100</v>
      </c>
      <c r="AS1143" t="s">
        <v>202</v>
      </c>
      <c r="AT1143" t="s">
        <v>290</v>
      </c>
      <c r="AU1143" t="s">
        <v>204</v>
      </c>
      <c r="AV1143" t="s">
        <v>265</v>
      </c>
      <c r="AW1143">
        <v>1</v>
      </c>
      <c r="AX1143">
        <v>1</v>
      </c>
      <c r="AY1143" t="s">
        <v>193</v>
      </c>
      <c r="AZ1143" t="s">
        <v>193</v>
      </c>
      <c r="BA1143" t="s">
        <v>206</v>
      </c>
      <c r="BB1143" t="s">
        <v>206</v>
      </c>
      <c r="BC1143" t="s">
        <v>206</v>
      </c>
      <c r="BD1143" t="s">
        <v>206</v>
      </c>
      <c r="BE1143" t="s">
        <v>206</v>
      </c>
      <c r="BF1143" t="s">
        <v>206</v>
      </c>
      <c r="BG1143" t="s">
        <v>336</v>
      </c>
      <c r="BH1143" t="s">
        <v>193</v>
      </c>
      <c r="BI1143">
        <v>1000</v>
      </c>
      <c r="BK1143" t="s">
        <v>202</v>
      </c>
      <c r="BL1143" t="s">
        <v>30</v>
      </c>
      <c r="BM1143" t="s">
        <v>193</v>
      </c>
      <c r="BN1143" t="s">
        <v>193</v>
      </c>
      <c r="BO1143" t="s">
        <v>193</v>
      </c>
      <c r="BP1143" t="s">
        <v>193</v>
      </c>
      <c r="BQ1143" t="s">
        <v>193</v>
      </c>
      <c r="BR1143" t="s">
        <v>193</v>
      </c>
      <c r="BS1143" t="s">
        <v>193</v>
      </c>
      <c r="BT1143" t="s">
        <v>193</v>
      </c>
      <c r="BU1143" t="s">
        <v>193</v>
      </c>
      <c r="BV1143" t="s">
        <v>30</v>
      </c>
      <c r="BW1143" t="s">
        <v>209</v>
      </c>
      <c r="BX1143" t="s">
        <v>197</v>
      </c>
      <c r="BY1143" t="s">
        <v>193</v>
      </c>
      <c r="BZ1143" t="s">
        <v>292</v>
      </c>
      <c r="CA1143" t="s">
        <v>1007</v>
      </c>
      <c r="CB1143" t="s">
        <v>1143</v>
      </c>
      <c r="CC1143" t="s">
        <v>1144</v>
      </c>
      <c r="CD1143" t="s">
        <v>5819</v>
      </c>
      <c r="CE1143">
        <v>1</v>
      </c>
      <c r="CF1143">
        <v>1</v>
      </c>
      <c r="CG1143" t="s">
        <v>214</v>
      </c>
      <c r="CH1143" t="s">
        <v>215</v>
      </c>
      <c r="CI1143" t="s">
        <v>215</v>
      </c>
      <c r="CJ1143" t="s">
        <v>202</v>
      </c>
      <c r="CK1143">
        <v>350</v>
      </c>
      <c r="CL1143" t="s">
        <v>216</v>
      </c>
      <c r="CM1143">
        <v>1</v>
      </c>
      <c r="CN1143" t="s">
        <v>334</v>
      </c>
      <c r="CO1143" t="s">
        <v>193</v>
      </c>
      <c r="CP1143" t="s">
        <v>193</v>
      </c>
      <c r="CQ1143" t="s">
        <v>193</v>
      </c>
      <c r="CR1143" t="s">
        <v>193</v>
      </c>
      <c r="CS1143" t="s">
        <v>193</v>
      </c>
      <c r="CT1143" t="s">
        <v>193</v>
      </c>
      <c r="CU1143" t="s">
        <v>193</v>
      </c>
      <c r="CV1143" t="s">
        <v>193</v>
      </c>
      <c r="CW1143" t="s">
        <v>30</v>
      </c>
      <c r="CX1143" t="s">
        <v>217</v>
      </c>
      <c r="CY1143">
        <v>1</v>
      </c>
      <c r="CZ1143">
        <v>3.5</v>
      </c>
      <c r="DA1143" t="s">
        <v>206</v>
      </c>
      <c r="DB1143" t="s">
        <v>193</v>
      </c>
      <c r="DC1143" t="s">
        <v>193</v>
      </c>
      <c r="DD1143" t="s">
        <v>193</v>
      </c>
      <c r="DE1143" t="s">
        <v>193</v>
      </c>
      <c r="DF1143" t="s">
        <v>193</v>
      </c>
      <c r="DG1143" t="s">
        <v>268</v>
      </c>
      <c r="DH1143" t="s">
        <v>1145</v>
      </c>
      <c r="DI1143" t="s">
        <v>248</v>
      </c>
      <c r="DJ1143" t="s">
        <v>511</v>
      </c>
      <c r="DK1143" t="s">
        <v>220</v>
      </c>
      <c r="DL1143" t="s">
        <v>223</v>
      </c>
      <c r="DM1143" t="s">
        <v>222</v>
      </c>
      <c r="DN1143" t="s">
        <v>222</v>
      </c>
      <c r="DO1143" t="s">
        <v>343</v>
      </c>
      <c r="DP1143">
        <v>99.822000000000003</v>
      </c>
      <c r="DQ1143">
        <v>4.4390000000000001</v>
      </c>
      <c r="DR1143">
        <v>443.9</v>
      </c>
      <c r="DS1143">
        <v>3.9</v>
      </c>
      <c r="DT1143">
        <v>99.915999999999997</v>
      </c>
      <c r="DU1143">
        <v>4.4180000000000001</v>
      </c>
      <c r="DV1143">
        <v>441.8</v>
      </c>
      <c r="DW1143">
        <v>1.8</v>
      </c>
      <c r="DX1143">
        <v>99.756</v>
      </c>
      <c r="DY1143">
        <v>4.4539999999999997</v>
      </c>
      <c r="DZ1143">
        <v>445.4</v>
      </c>
      <c r="EA1143">
        <v>5.4</v>
      </c>
      <c r="EB1143">
        <v>99.832999999999998</v>
      </c>
      <c r="EC1143">
        <v>4.4370000000000003</v>
      </c>
      <c r="ED1143">
        <v>443.7</v>
      </c>
      <c r="EE1143">
        <v>3.7</v>
      </c>
      <c r="EF1143">
        <v>100.04</v>
      </c>
      <c r="EG1143">
        <v>4.391</v>
      </c>
      <c r="EH1143">
        <v>439.1</v>
      </c>
      <c r="EI1143">
        <v>-0.9</v>
      </c>
      <c r="EJ1143">
        <v>100.255</v>
      </c>
      <c r="EK1143">
        <v>4.3419999999999996</v>
      </c>
      <c r="EL1143">
        <v>434.2</v>
      </c>
      <c r="EM1143">
        <v>-5.8</v>
      </c>
      <c r="EN1143">
        <v>100.254</v>
      </c>
      <c r="EO1143">
        <v>4.3419999999999996</v>
      </c>
      <c r="EP1143">
        <v>434.2</v>
      </c>
      <c r="EQ1143">
        <v>-5.8</v>
      </c>
      <c r="ER1143">
        <v>100.601</v>
      </c>
      <c r="ES1143">
        <v>4.2649999999999997</v>
      </c>
      <c r="ET1143">
        <v>426.5</v>
      </c>
      <c r="EU1143">
        <v>-13.5</v>
      </c>
      <c r="EV1143">
        <v>100.652</v>
      </c>
      <c r="EW1143">
        <v>4.2530000000000001</v>
      </c>
      <c r="EX1143">
        <v>425.3</v>
      </c>
      <c r="EY1143">
        <v>-14.7</v>
      </c>
      <c r="EZ1143">
        <v>100.98</v>
      </c>
      <c r="FA1143">
        <v>4.18</v>
      </c>
      <c r="FB1143">
        <v>418</v>
      </c>
      <c r="FC1143">
        <v>-22</v>
      </c>
      <c r="FD1143">
        <v>101.654</v>
      </c>
      <c r="FE1143">
        <v>4.03</v>
      </c>
      <c r="FF1143">
        <v>403</v>
      </c>
      <c r="FG1143">
        <v>-37</v>
      </c>
      <c r="FH1143">
        <v>12.98</v>
      </c>
      <c r="FI1143">
        <v>4.51</v>
      </c>
      <c r="FJ1143">
        <v>68.25</v>
      </c>
      <c r="FK1143">
        <v>1.08</v>
      </c>
      <c r="FL1143">
        <v>46.02</v>
      </c>
      <c r="FM1143">
        <v>2.92</v>
      </c>
      <c r="FN1143">
        <v>1.5137</v>
      </c>
      <c r="FO1143">
        <v>-3.3218999999999999</v>
      </c>
      <c r="FP1143">
        <v>1.5053000000000001</v>
      </c>
      <c r="FQ1143">
        <v>-4.4264000000000001</v>
      </c>
      <c r="FR1143">
        <v>1.5468999999999999</v>
      </c>
      <c r="FS1143">
        <v>-4.7891000000000004</v>
      </c>
      <c r="FT1143">
        <v>1.7324999999999999</v>
      </c>
      <c r="FU1143">
        <v>-4.1439000000000004</v>
      </c>
      <c r="FV1143">
        <v>2.1781999999999999</v>
      </c>
      <c r="FW1143">
        <v>-3.5278</v>
      </c>
      <c r="FX1143" t="s">
        <v>1146</v>
      </c>
      <c r="FY1143">
        <v>206251.51250000001</v>
      </c>
    </row>
    <row r="1144" spans="1:181" x14ac:dyDescent="0.35">
      <c r="A1144">
        <v>1147</v>
      </c>
      <c r="B1144" t="s">
        <v>5818</v>
      </c>
      <c r="C1144" t="s">
        <v>5808</v>
      </c>
      <c r="D1144" t="s">
        <v>693</v>
      </c>
      <c r="E1144" t="s">
        <v>694</v>
      </c>
      <c r="F1144" t="s">
        <v>232</v>
      </c>
      <c r="G1144" t="s">
        <v>193</v>
      </c>
      <c r="H1144" t="s">
        <v>233</v>
      </c>
      <c r="I1144" t="s">
        <v>193</v>
      </c>
      <c r="J1144" t="s">
        <v>286</v>
      </c>
      <c r="K1144" t="s">
        <v>193</v>
      </c>
      <c r="L1144" t="s">
        <v>870</v>
      </c>
      <c r="M1144">
        <v>6</v>
      </c>
      <c r="N1144" t="s">
        <v>605</v>
      </c>
      <c r="O1144" t="s">
        <v>197</v>
      </c>
      <c r="P1144" t="s">
        <v>198</v>
      </c>
      <c r="Q1144">
        <v>1500</v>
      </c>
      <c r="R1144" t="s">
        <v>198</v>
      </c>
      <c r="S1144">
        <v>1500</v>
      </c>
      <c r="T1144">
        <v>10</v>
      </c>
      <c r="U1144">
        <v>1</v>
      </c>
      <c r="V1144" t="s">
        <v>334</v>
      </c>
      <c r="W1144" t="s">
        <v>289</v>
      </c>
      <c r="X1144" t="s">
        <v>193</v>
      </c>
      <c r="Y1144" t="s">
        <v>193</v>
      </c>
      <c r="Z1144" t="s">
        <v>5815</v>
      </c>
      <c r="AA1144" t="s">
        <v>306</v>
      </c>
      <c r="AB1144">
        <v>135</v>
      </c>
      <c r="AD1144">
        <v>-2</v>
      </c>
      <c r="AE1144" t="s">
        <v>193</v>
      </c>
      <c r="AF1144" t="s">
        <v>193</v>
      </c>
      <c r="AG1144">
        <v>0</v>
      </c>
      <c r="AH1144">
        <v>135</v>
      </c>
      <c r="AI1144">
        <v>0</v>
      </c>
      <c r="AJ1144" t="s">
        <v>193</v>
      </c>
      <c r="AK1144" t="s">
        <v>193</v>
      </c>
      <c r="AM1144">
        <v>7</v>
      </c>
      <c r="AN1144">
        <v>-135</v>
      </c>
      <c r="AO1144" t="s">
        <v>193</v>
      </c>
      <c r="AP1144">
        <v>2.5</v>
      </c>
      <c r="AQ1144">
        <v>2.8940000000000001</v>
      </c>
      <c r="AR1144">
        <v>100</v>
      </c>
      <c r="AS1144" t="s">
        <v>202</v>
      </c>
      <c r="AT1144" t="s">
        <v>290</v>
      </c>
      <c r="AU1144" t="s">
        <v>204</v>
      </c>
      <c r="AV1144" t="s">
        <v>205</v>
      </c>
      <c r="AW1144">
        <v>5</v>
      </c>
      <c r="AX1144">
        <v>5</v>
      </c>
      <c r="AY1144" t="s">
        <v>193</v>
      </c>
      <c r="AZ1144" t="s">
        <v>193</v>
      </c>
      <c r="BA1144" t="s">
        <v>206</v>
      </c>
      <c r="BB1144" t="s">
        <v>206</v>
      </c>
      <c r="BC1144" t="s">
        <v>206</v>
      </c>
      <c r="BD1144" t="s">
        <v>206</v>
      </c>
      <c r="BE1144" t="s">
        <v>206</v>
      </c>
      <c r="BF1144" t="s">
        <v>206</v>
      </c>
      <c r="BG1144" t="s">
        <v>207</v>
      </c>
      <c r="BH1144" t="s">
        <v>193</v>
      </c>
      <c r="BI1144">
        <v>2000</v>
      </c>
      <c r="BK1144" t="s">
        <v>202</v>
      </c>
      <c r="BL1144" t="s">
        <v>208</v>
      </c>
      <c r="BM1144" t="s">
        <v>220</v>
      </c>
      <c r="BN1144" t="s">
        <v>31</v>
      </c>
      <c r="BO1144" t="s">
        <v>469</v>
      </c>
      <c r="BP1144" t="s">
        <v>694</v>
      </c>
      <c r="BQ1144" t="s">
        <v>193</v>
      </c>
      <c r="BR1144" t="s">
        <v>193</v>
      </c>
      <c r="BS1144" t="s">
        <v>193</v>
      </c>
      <c r="BT1144" t="s">
        <v>193</v>
      </c>
      <c r="BU1144" t="s">
        <v>193</v>
      </c>
      <c r="BV1144" t="s">
        <v>193</v>
      </c>
      <c r="BW1144" t="s">
        <v>209</v>
      </c>
      <c r="BX1144" t="s">
        <v>197</v>
      </c>
      <c r="BY1144" t="s">
        <v>193</v>
      </c>
      <c r="BZ1144" t="s">
        <v>292</v>
      </c>
      <c r="CA1144" t="s">
        <v>293</v>
      </c>
      <c r="CB1144" t="s">
        <v>1147</v>
      </c>
      <c r="CC1144" t="s">
        <v>1148</v>
      </c>
      <c r="CD1144" t="s">
        <v>5819</v>
      </c>
      <c r="CE1144">
        <v>1</v>
      </c>
      <c r="CF1144">
        <v>1</v>
      </c>
      <c r="CG1144" t="s">
        <v>388</v>
      </c>
      <c r="CH1144" t="s">
        <v>389</v>
      </c>
      <c r="CI1144" t="s">
        <v>390</v>
      </c>
      <c r="CJ1144" t="s">
        <v>197</v>
      </c>
      <c r="CK1144">
        <v>1500</v>
      </c>
      <c r="CL1144" t="s">
        <v>216</v>
      </c>
      <c r="CM1144">
        <v>1</v>
      </c>
      <c r="CN1144" t="s">
        <v>334</v>
      </c>
      <c r="CO1144" t="s">
        <v>193</v>
      </c>
      <c r="CP1144" t="s">
        <v>193</v>
      </c>
      <c r="CQ1144" t="s">
        <v>193</v>
      </c>
      <c r="CR1144" t="s">
        <v>193</v>
      </c>
      <c r="CS1144" t="s">
        <v>193</v>
      </c>
      <c r="CT1144" t="s">
        <v>193</v>
      </c>
      <c r="CU1144" t="s">
        <v>193</v>
      </c>
      <c r="CV1144" t="s">
        <v>193</v>
      </c>
      <c r="CW1144" t="s">
        <v>693</v>
      </c>
      <c r="CX1144" t="s">
        <v>322</v>
      </c>
      <c r="CY1144">
        <v>0.35</v>
      </c>
      <c r="CZ1144">
        <v>5.25</v>
      </c>
      <c r="DA1144" t="s">
        <v>206</v>
      </c>
      <c r="DB1144" t="s">
        <v>193</v>
      </c>
      <c r="DC1144" t="s">
        <v>193</v>
      </c>
      <c r="DD1144" t="s">
        <v>193</v>
      </c>
      <c r="DE1144" t="s">
        <v>193</v>
      </c>
      <c r="DF1144" t="s">
        <v>193</v>
      </c>
      <c r="DG1144" t="s">
        <v>248</v>
      </c>
      <c r="DH1144" t="s">
        <v>860</v>
      </c>
      <c r="DI1144" t="s">
        <v>340</v>
      </c>
      <c r="DJ1144" t="s">
        <v>193</v>
      </c>
      <c r="DK1144" t="s">
        <v>193</v>
      </c>
      <c r="DL1144" t="s">
        <v>222</v>
      </c>
      <c r="DM1144" t="s">
        <v>222</v>
      </c>
      <c r="DN1144" t="s">
        <v>223</v>
      </c>
      <c r="DO1144" t="s">
        <v>311</v>
      </c>
      <c r="DP1144">
        <v>100.873</v>
      </c>
      <c r="DQ1144">
        <v>2.706</v>
      </c>
      <c r="DR1144">
        <v>129.9444</v>
      </c>
      <c r="DS1144">
        <v>-5.0556000000000001</v>
      </c>
      <c r="DT1144">
        <v>100.873</v>
      </c>
      <c r="DU1144">
        <v>2.706</v>
      </c>
      <c r="DV1144">
        <v>130.00030000000001</v>
      </c>
      <c r="DW1144">
        <v>-4.9996999999999998</v>
      </c>
      <c r="DX1144">
        <v>100.873</v>
      </c>
      <c r="DY1144">
        <v>2.706</v>
      </c>
      <c r="DZ1144">
        <v>139.3389</v>
      </c>
      <c r="EA1144">
        <v>4.3388999999999998</v>
      </c>
      <c r="EB1144">
        <v>100.425</v>
      </c>
      <c r="EC1144">
        <v>2.802</v>
      </c>
      <c r="ED1144">
        <v>145.53360000000001</v>
      </c>
      <c r="EE1144">
        <v>10.5336</v>
      </c>
      <c r="EF1144">
        <v>100.392</v>
      </c>
      <c r="EG1144">
        <v>2.8090000000000002</v>
      </c>
      <c r="EH1144">
        <v>139.04310000000001</v>
      </c>
      <c r="EI1144">
        <v>4.0430999999999999</v>
      </c>
      <c r="EJ1144">
        <v>100.54300000000001</v>
      </c>
      <c r="EK1144">
        <v>2.7759999999999998</v>
      </c>
      <c r="EL1144">
        <v>131.32079999999999</v>
      </c>
      <c r="EM1144">
        <v>-3.6791999999999998</v>
      </c>
      <c r="EN1144">
        <v>100.83199999999999</v>
      </c>
      <c r="EO1144">
        <v>2.714</v>
      </c>
      <c r="EP1144">
        <v>125.33240000000001</v>
      </c>
      <c r="EQ1144">
        <v>-9.6676000000000002</v>
      </c>
      <c r="ER1144">
        <v>100.67400000000001</v>
      </c>
      <c r="ES1144">
        <v>2.7480000000000002</v>
      </c>
      <c r="ET1144">
        <v>134.3501</v>
      </c>
      <c r="EU1144">
        <v>-0.64990000000000003</v>
      </c>
      <c r="EV1144">
        <v>100.52</v>
      </c>
      <c r="EW1144">
        <v>2.7810000000000001</v>
      </c>
      <c r="EX1144">
        <v>139.31389999999999</v>
      </c>
      <c r="EY1144">
        <v>4.3139000000000003</v>
      </c>
      <c r="EZ1144">
        <v>100.538</v>
      </c>
      <c r="FA1144">
        <v>2.7770000000000001</v>
      </c>
      <c r="FB1144">
        <v>135.6404</v>
      </c>
      <c r="FC1144">
        <v>0.64039999999999997</v>
      </c>
      <c r="FD1144">
        <v>100.538</v>
      </c>
      <c r="FE1144">
        <v>2.7770000000000001</v>
      </c>
      <c r="FF1144">
        <v>132.6876</v>
      </c>
      <c r="FG1144">
        <v>-2.3123999999999998</v>
      </c>
      <c r="FH1144">
        <v>12.98</v>
      </c>
      <c r="FI1144">
        <v>4.51</v>
      </c>
      <c r="FJ1144">
        <v>68.25</v>
      </c>
      <c r="FK1144">
        <v>1.08</v>
      </c>
      <c r="FL1144">
        <v>46.02</v>
      </c>
      <c r="FM1144">
        <v>2.92</v>
      </c>
      <c r="FN1144">
        <v>1.5137</v>
      </c>
      <c r="FO1144">
        <v>-3.3218999999999999</v>
      </c>
      <c r="FP1144">
        <v>1.5053000000000001</v>
      </c>
      <c r="FQ1144">
        <v>-4.4264000000000001</v>
      </c>
      <c r="FR1144">
        <v>1.5468999999999999</v>
      </c>
      <c r="FS1144">
        <v>-4.7891000000000004</v>
      </c>
      <c r="FT1144">
        <v>1.7324999999999999</v>
      </c>
      <c r="FU1144">
        <v>-4.1439000000000004</v>
      </c>
      <c r="FV1144">
        <v>2.1781999999999999</v>
      </c>
      <c r="FW1144">
        <v>-3.5278</v>
      </c>
      <c r="FX1144" t="s">
        <v>697</v>
      </c>
      <c r="FY1144" t="s">
        <v>252</v>
      </c>
    </row>
    <row r="1145" spans="1:181" x14ac:dyDescent="0.35">
      <c r="A1145">
        <v>1148</v>
      </c>
      <c r="B1145" t="s">
        <v>5818</v>
      </c>
      <c r="C1145" t="s">
        <v>5807</v>
      </c>
      <c r="D1145" t="s">
        <v>1149</v>
      </c>
      <c r="E1145" t="s">
        <v>1150</v>
      </c>
      <c r="F1145" t="s">
        <v>316</v>
      </c>
      <c r="G1145" t="s">
        <v>193</v>
      </c>
      <c r="H1145" t="s">
        <v>262</v>
      </c>
      <c r="I1145" t="s">
        <v>304</v>
      </c>
      <c r="J1145" t="s">
        <v>262</v>
      </c>
      <c r="K1145" t="s">
        <v>467</v>
      </c>
      <c r="L1145" t="s">
        <v>454</v>
      </c>
      <c r="M1145">
        <v>6</v>
      </c>
      <c r="N1145" t="s">
        <v>196</v>
      </c>
      <c r="O1145" t="s">
        <v>197</v>
      </c>
      <c r="P1145" t="s">
        <v>198</v>
      </c>
      <c r="Q1145">
        <v>500</v>
      </c>
      <c r="R1145" t="s">
        <v>198</v>
      </c>
      <c r="S1145">
        <v>500</v>
      </c>
      <c r="T1145">
        <v>10</v>
      </c>
      <c r="U1145">
        <v>1</v>
      </c>
      <c r="V1145" t="s">
        <v>199</v>
      </c>
      <c r="W1145" t="s">
        <v>200</v>
      </c>
      <c r="X1145">
        <v>3.4</v>
      </c>
      <c r="Y1145" t="s">
        <v>193</v>
      </c>
      <c r="Z1145" t="s">
        <v>5820</v>
      </c>
      <c r="AA1145" t="s">
        <v>235</v>
      </c>
      <c r="AB1145">
        <v>175</v>
      </c>
      <c r="AD1145" t="s">
        <v>193</v>
      </c>
      <c r="AE1145" t="s">
        <v>193</v>
      </c>
      <c r="AF1145" t="s">
        <v>193</v>
      </c>
      <c r="AG1145">
        <v>0</v>
      </c>
      <c r="AH1145">
        <v>0</v>
      </c>
      <c r="AI1145">
        <v>0</v>
      </c>
      <c r="AJ1145" t="s">
        <v>193</v>
      </c>
      <c r="AK1145" t="s">
        <v>193</v>
      </c>
      <c r="AM1145">
        <v>-3</v>
      </c>
      <c r="AN1145">
        <v>-175</v>
      </c>
      <c r="AO1145" t="s">
        <v>193</v>
      </c>
      <c r="AP1145">
        <v>4</v>
      </c>
      <c r="AQ1145">
        <v>3.484</v>
      </c>
      <c r="AR1145">
        <v>99.296000000000006</v>
      </c>
      <c r="AS1145" t="s">
        <v>202</v>
      </c>
      <c r="AT1145" t="s">
        <v>203</v>
      </c>
      <c r="AU1145" t="s">
        <v>204</v>
      </c>
      <c r="AV1145" t="s">
        <v>205</v>
      </c>
      <c r="AW1145">
        <v>3</v>
      </c>
      <c r="AX1145">
        <v>3</v>
      </c>
      <c r="AY1145" t="s">
        <v>193</v>
      </c>
      <c r="AZ1145" t="s">
        <v>193</v>
      </c>
      <c r="BA1145" t="s">
        <v>206</v>
      </c>
      <c r="BB1145" t="s">
        <v>206</v>
      </c>
      <c r="BC1145" t="s">
        <v>202</v>
      </c>
      <c r="BD1145" t="s">
        <v>202</v>
      </c>
      <c r="BE1145" t="s">
        <v>206</v>
      </c>
      <c r="BF1145" t="s">
        <v>206</v>
      </c>
      <c r="BG1145" t="s">
        <v>1090</v>
      </c>
      <c r="BH1145" t="s">
        <v>207</v>
      </c>
      <c r="BI1145">
        <v>200000</v>
      </c>
      <c r="BK1145" t="s">
        <v>206</v>
      </c>
      <c r="BL1145" t="s">
        <v>208</v>
      </c>
      <c r="BM1145" t="s">
        <v>220</v>
      </c>
      <c r="BN1145" t="s">
        <v>340</v>
      </c>
      <c r="BO1145" t="s">
        <v>193</v>
      </c>
      <c r="BP1145" t="s">
        <v>193</v>
      </c>
      <c r="BQ1145" t="s">
        <v>193</v>
      </c>
      <c r="BR1145" t="s">
        <v>193</v>
      </c>
      <c r="BS1145" t="s">
        <v>193</v>
      </c>
      <c r="BT1145" t="s">
        <v>193</v>
      </c>
      <c r="BU1145" t="s">
        <v>193</v>
      </c>
      <c r="BV1145" t="s">
        <v>340</v>
      </c>
      <c r="BW1145" t="s">
        <v>291</v>
      </c>
      <c r="BX1145" t="s">
        <v>197</v>
      </c>
      <c r="BY1145" t="s">
        <v>193</v>
      </c>
      <c r="BZ1145" t="s">
        <v>243</v>
      </c>
      <c r="CA1145" t="s">
        <v>337</v>
      </c>
      <c r="CB1145" t="s">
        <v>1151</v>
      </c>
      <c r="CC1145" t="s">
        <v>1152</v>
      </c>
      <c r="CD1145" t="s">
        <v>5819</v>
      </c>
      <c r="CE1145">
        <v>1</v>
      </c>
      <c r="CF1145">
        <v>1</v>
      </c>
      <c r="CG1145" t="s">
        <v>420</v>
      </c>
      <c r="CH1145" t="s">
        <v>421</v>
      </c>
      <c r="CI1145" t="s">
        <v>422</v>
      </c>
      <c r="CJ1145" t="s">
        <v>197</v>
      </c>
      <c r="CK1145">
        <v>500</v>
      </c>
      <c r="CL1145" t="s">
        <v>216</v>
      </c>
      <c r="CM1145">
        <v>1</v>
      </c>
      <c r="CN1145" t="s">
        <v>199</v>
      </c>
      <c r="CO1145" t="s">
        <v>193</v>
      </c>
      <c r="CP1145">
        <v>3</v>
      </c>
      <c r="CQ1145" t="s">
        <v>193</v>
      </c>
      <c r="CR1145" t="s">
        <v>193</v>
      </c>
      <c r="CS1145" t="s">
        <v>193</v>
      </c>
      <c r="CT1145" t="s">
        <v>193</v>
      </c>
      <c r="CU1145" t="s">
        <v>193</v>
      </c>
      <c r="CV1145" t="s">
        <v>193</v>
      </c>
      <c r="CW1145" t="s">
        <v>1149</v>
      </c>
      <c r="CX1145" t="s">
        <v>217</v>
      </c>
      <c r="CY1145" t="s">
        <v>299</v>
      </c>
      <c r="CZ1145" t="s">
        <v>193</v>
      </c>
      <c r="DA1145" t="s">
        <v>206</v>
      </c>
      <c r="DB1145" t="s">
        <v>193</v>
      </c>
      <c r="DC1145" t="s">
        <v>193</v>
      </c>
      <c r="DD1145" t="s">
        <v>193</v>
      </c>
      <c r="DE1145" t="s">
        <v>193</v>
      </c>
      <c r="DF1145" t="s">
        <v>193</v>
      </c>
      <c r="DG1145" t="s">
        <v>193</v>
      </c>
      <c r="DH1145" t="s">
        <v>193</v>
      </c>
      <c r="DI1145" t="s">
        <v>193</v>
      </c>
      <c r="DJ1145" t="s">
        <v>193</v>
      </c>
      <c r="DK1145" t="s">
        <v>193</v>
      </c>
      <c r="DL1145" t="s">
        <v>222</v>
      </c>
      <c r="DM1145" t="s">
        <v>222</v>
      </c>
      <c r="DN1145" t="s">
        <v>223</v>
      </c>
      <c r="DO1145" t="s">
        <v>250</v>
      </c>
      <c r="DP1145" t="s">
        <v>252</v>
      </c>
      <c r="DQ1145" t="s">
        <v>252</v>
      </c>
      <c r="DR1145" t="s">
        <v>278</v>
      </c>
      <c r="DS1145" t="e">
        <v>#VALUE!</v>
      </c>
      <c r="DT1145">
        <v>99.965999999999994</v>
      </c>
      <c r="DU1145">
        <v>3.4039999999999999</v>
      </c>
      <c r="DV1145">
        <v>179.60149999999999</v>
      </c>
      <c r="DW1145">
        <v>4.6014999999999997</v>
      </c>
      <c r="DX1145">
        <v>100.2</v>
      </c>
      <c r="DY1145">
        <v>3.3759999999999999</v>
      </c>
      <c r="DZ1145">
        <v>171.98089999999999</v>
      </c>
      <c r="EA1145">
        <v>-3.0190999999999999</v>
      </c>
      <c r="EB1145">
        <v>100.85599999999999</v>
      </c>
      <c r="EC1145">
        <v>3.2970000000000002</v>
      </c>
      <c r="ED1145">
        <v>171.3125</v>
      </c>
      <c r="EE1145">
        <v>-3.6875</v>
      </c>
      <c r="EF1145">
        <v>100.61799999999999</v>
      </c>
      <c r="EG1145">
        <v>3.3250000000000002</v>
      </c>
      <c r="EH1145">
        <v>173.95410000000001</v>
      </c>
      <c r="EI1145">
        <v>-1.0459000000000001</v>
      </c>
      <c r="EJ1145">
        <v>100.602</v>
      </c>
      <c r="EK1145">
        <v>3.327</v>
      </c>
      <c r="EL1145">
        <v>182.0265</v>
      </c>
      <c r="EM1145">
        <v>7.0265000000000004</v>
      </c>
      <c r="EN1145">
        <v>100.654</v>
      </c>
      <c r="EO1145">
        <v>3.3210000000000002</v>
      </c>
      <c r="EP1145">
        <v>179.3854</v>
      </c>
      <c r="EQ1145">
        <v>4.3853999999999997</v>
      </c>
      <c r="ER1145">
        <v>101.28400000000001</v>
      </c>
      <c r="ES1145">
        <v>3.2450000000000001</v>
      </c>
      <c r="ET1145">
        <v>164.59139999999999</v>
      </c>
      <c r="EU1145">
        <v>-10.4086</v>
      </c>
      <c r="EV1145">
        <v>101.681</v>
      </c>
      <c r="EW1145">
        <v>3.198</v>
      </c>
      <c r="EX1145">
        <v>154.71870000000001</v>
      </c>
      <c r="EY1145">
        <v>-20.281300000000002</v>
      </c>
      <c r="EZ1145">
        <v>101.654</v>
      </c>
      <c r="FA1145">
        <v>3.2010000000000001</v>
      </c>
      <c r="FB1145">
        <v>155.89240000000001</v>
      </c>
      <c r="FC1145">
        <v>-19.107600000000001</v>
      </c>
      <c r="FD1145">
        <v>101.634</v>
      </c>
      <c r="FE1145">
        <v>3.2029999999999998</v>
      </c>
      <c r="FF1145">
        <v>161.9599</v>
      </c>
      <c r="FG1145">
        <v>-13.040100000000001</v>
      </c>
      <c r="FH1145">
        <v>12.98</v>
      </c>
      <c r="FI1145">
        <v>4.51</v>
      </c>
      <c r="FJ1145">
        <v>68.25</v>
      </c>
      <c r="FK1145">
        <v>1.08</v>
      </c>
      <c r="FL1145">
        <v>46.02</v>
      </c>
      <c r="FM1145">
        <v>2.92</v>
      </c>
      <c r="FN1145">
        <v>1.5137</v>
      </c>
      <c r="FO1145">
        <v>-3.3218999999999999</v>
      </c>
      <c r="FP1145">
        <v>1.5053000000000001</v>
      </c>
      <c r="FQ1145">
        <v>-4.4264000000000001</v>
      </c>
      <c r="FR1145">
        <v>1.5468999999999999</v>
      </c>
      <c r="FS1145">
        <v>-4.7891000000000004</v>
      </c>
      <c r="FT1145">
        <v>1.7324999999999999</v>
      </c>
      <c r="FU1145">
        <v>-4.1439000000000004</v>
      </c>
      <c r="FV1145">
        <v>2.1781999999999999</v>
      </c>
      <c r="FW1145">
        <v>-3.5278</v>
      </c>
      <c r="FX1145" t="s">
        <v>1153</v>
      </c>
      <c r="FY1145">
        <v>1726305.1359999999</v>
      </c>
    </row>
    <row r="1146" spans="1:181" x14ac:dyDescent="0.35">
      <c r="A1146">
        <v>1149</v>
      </c>
      <c r="B1146" t="s">
        <v>5818</v>
      </c>
      <c r="C1146" t="s">
        <v>5807</v>
      </c>
      <c r="D1146" t="s">
        <v>1154</v>
      </c>
      <c r="E1146" t="s">
        <v>1155</v>
      </c>
      <c r="F1146" t="s">
        <v>232</v>
      </c>
      <c r="G1146" t="s">
        <v>193</v>
      </c>
      <c r="H1146" t="s">
        <v>233</v>
      </c>
      <c r="I1146" t="s">
        <v>193</v>
      </c>
      <c r="J1146" t="s">
        <v>285</v>
      </c>
      <c r="K1146" t="s">
        <v>193</v>
      </c>
      <c r="L1146" t="s">
        <v>1156</v>
      </c>
      <c r="M1146">
        <v>6</v>
      </c>
      <c r="N1146" t="s">
        <v>196</v>
      </c>
      <c r="O1146" t="s">
        <v>197</v>
      </c>
      <c r="P1146" t="s">
        <v>198</v>
      </c>
      <c r="Q1146">
        <v>2000</v>
      </c>
      <c r="R1146" t="s">
        <v>198</v>
      </c>
      <c r="S1146">
        <v>1250</v>
      </c>
      <c r="T1146">
        <v>3</v>
      </c>
      <c r="U1146">
        <v>2</v>
      </c>
      <c r="V1146" t="s">
        <v>787</v>
      </c>
      <c r="W1146" t="s">
        <v>289</v>
      </c>
      <c r="X1146" t="s">
        <v>193</v>
      </c>
      <c r="Y1146" t="s">
        <v>193</v>
      </c>
      <c r="Z1146" t="s">
        <v>5821</v>
      </c>
      <c r="AA1146" t="s">
        <v>970</v>
      </c>
      <c r="AB1146">
        <v>50</v>
      </c>
      <c r="AD1146">
        <v>-2</v>
      </c>
      <c r="AE1146" t="s">
        <v>193</v>
      </c>
      <c r="AF1146" t="s">
        <v>193</v>
      </c>
      <c r="AG1146">
        <v>65</v>
      </c>
      <c r="AH1146">
        <v>50</v>
      </c>
      <c r="AI1146">
        <v>0</v>
      </c>
      <c r="AJ1146" t="s">
        <v>193</v>
      </c>
      <c r="AK1146" t="s">
        <v>193</v>
      </c>
      <c r="AM1146">
        <v>0</v>
      </c>
      <c r="AN1146">
        <v>15</v>
      </c>
      <c r="AO1146" t="s">
        <v>193</v>
      </c>
      <c r="AP1146">
        <v>1.6</v>
      </c>
      <c r="AQ1146">
        <v>2.0139999999999998</v>
      </c>
      <c r="AR1146">
        <v>100</v>
      </c>
      <c r="AS1146" t="s">
        <v>202</v>
      </c>
      <c r="AT1146" t="s">
        <v>290</v>
      </c>
      <c r="AU1146" t="s">
        <v>204</v>
      </c>
      <c r="AV1146" t="s">
        <v>265</v>
      </c>
      <c r="AW1146">
        <v>4</v>
      </c>
      <c r="AX1146">
        <v>4</v>
      </c>
      <c r="AY1146" t="s">
        <v>193</v>
      </c>
      <c r="AZ1146" t="s">
        <v>193</v>
      </c>
      <c r="BA1146" t="s">
        <v>206</v>
      </c>
      <c r="BB1146" t="s">
        <v>206</v>
      </c>
      <c r="BC1146" t="s">
        <v>206</v>
      </c>
      <c r="BD1146" t="s">
        <v>206</v>
      </c>
      <c r="BE1146" t="s">
        <v>206</v>
      </c>
      <c r="BF1146" t="s">
        <v>206</v>
      </c>
      <c r="BG1146" t="s">
        <v>207</v>
      </c>
      <c r="BH1146" t="s">
        <v>193</v>
      </c>
      <c r="BI1146">
        <v>250000</v>
      </c>
      <c r="BK1146" t="s">
        <v>206</v>
      </c>
      <c r="BL1146" t="s">
        <v>220</v>
      </c>
      <c r="BM1146" t="s">
        <v>28</v>
      </c>
      <c r="BN1146" t="s">
        <v>34</v>
      </c>
      <c r="BO1146" t="s">
        <v>30</v>
      </c>
      <c r="BP1146" t="s">
        <v>193</v>
      </c>
      <c r="BQ1146" t="s">
        <v>193</v>
      </c>
      <c r="BR1146" t="s">
        <v>193</v>
      </c>
      <c r="BS1146" t="s">
        <v>193</v>
      </c>
      <c r="BT1146" t="s">
        <v>193</v>
      </c>
      <c r="BU1146" t="s">
        <v>193</v>
      </c>
      <c r="BV1146" t="s">
        <v>34</v>
      </c>
      <c r="BW1146" t="s">
        <v>385</v>
      </c>
      <c r="BX1146" t="s">
        <v>197</v>
      </c>
      <c r="BY1146" t="s">
        <v>193</v>
      </c>
      <c r="BZ1146" t="s">
        <v>292</v>
      </c>
      <c r="CA1146" t="s">
        <v>293</v>
      </c>
      <c r="CB1146" t="s">
        <v>1157</v>
      </c>
      <c r="CC1146" t="s">
        <v>1158</v>
      </c>
      <c r="CD1146" t="s">
        <v>5819</v>
      </c>
      <c r="CE1146">
        <v>1</v>
      </c>
      <c r="CF1146">
        <v>1</v>
      </c>
      <c r="CG1146" t="s">
        <v>214</v>
      </c>
      <c r="CH1146" t="s">
        <v>215</v>
      </c>
      <c r="CI1146" t="s">
        <v>215</v>
      </c>
      <c r="CJ1146" t="s">
        <v>197</v>
      </c>
      <c r="CK1146">
        <v>1250</v>
      </c>
      <c r="CL1146" t="s">
        <v>216</v>
      </c>
      <c r="CM1146">
        <v>1</v>
      </c>
      <c r="CN1146" t="s">
        <v>787</v>
      </c>
      <c r="CO1146" t="s">
        <v>193</v>
      </c>
      <c r="CP1146" t="s">
        <v>193</v>
      </c>
      <c r="CQ1146" t="s">
        <v>193</v>
      </c>
      <c r="CR1146" t="s">
        <v>193</v>
      </c>
      <c r="CS1146" t="s">
        <v>193</v>
      </c>
      <c r="CT1146" t="s">
        <v>193</v>
      </c>
      <c r="CU1146" t="s">
        <v>193</v>
      </c>
      <c r="CV1146" t="s">
        <v>193</v>
      </c>
      <c r="CW1146" t="s">
        <v>1154</v>
      </c>
      <c r="CX1146" t="s">
        <v>217</v>
      </c>
      <c r="CY1146" t="s">
        <v>299</v>
      </c>
      <c r="CZ1146" t="s">
        <v>193</v>
      </c>
      <c r="DA1146" t="s">
        <v>206</v>
      </c>
      <c r="DB1146" t="s">
        <v>193</v>
      </c>
      <c r="DC1146" t="s">
        <v>193</v>
      </c>
      <c r="DD1146" t="s">
        <v>193</v>
      </c>
      <c r="DE1146" t="s">
        <v>193</v>
      </c>
      <c r="DF1146" t="s">
        <v>193</v>
      </c>
      <c r="DG1146" t="s">
        <v>193</v>
      </c>
      <c r="DH1146" t="s">
        <v>193</v>
      </c>
      <c r="DI1146" t="s">
        <v>193</v>
      </c>
      <c r="DJ1146" t="s">
        <v>193</v>
      </c>
      <c r="DK1146" t="s">
        <v>193</v>
      </c>
      <c r="DL1146" t="s">
        <v>222</v>
      </c>
      <c r="DM1146" t="s">
        <v>222</v>
      </c>
      <c r="DN1146" t="s">
        <v>223</v>
      </c>
      <c r="DO1146" t="s">
        <v>808</v>
      </c>
      <c r="DP1146">
        <v>100.146</v>
      </c>
      <c r="DQ1146">
        <v>1.9390000000000001</v>
      </c>
      <c r="DR1146">
        <v>44.450600000000001</v>
      </c>
      <c r="DS1146">
        <v>-5.5494000000000003</v>
      </c>
      <c r="DT1146">
        <v>100.253</v>
      </c>
      <c r="DU1146">
        <v>1.8839999999999999</v>
      </c>
      <c r="DV1146">
        <v>44.343699999999998</v>
      </c>
      <c r="DW1146">
        <v>-5.6562999999999999</v>
      </c>
      <c r="DX1146">
        <v>100.252</v>
      </c>
      <c r="DY1146">
        <v>1.8839999999999999</v>
      </c>
      <c r="DZ1146">
        <v>41.060499999999998</v>
      </c>
      <c r="EA1146">
        <v>-8.9395000000000007</v>
      </c>
      <c r="EB1146">
        <v>100.31699999999999</v>
      </c>
      <c r="EC1146">
        <v>1.85</v>
      </c>
      <c r="ED1146">
        <v>42.857100000000003</v>
      </c>
      <c r="EE1146">
        <v>-7.1429</v>
      </c>
      <c r="EF1146">
        <v>100.309</v>
      </c>
      <c r="EG1146">
        <v>1.8540000000000001</v>
      </c>
      <c r="EH1146">
        <v>42.930199999999999</v>
      </c>
      <c r="EI1146">
        <v>-7.0697999999999999</v>
      </c>
      <c r="EJ1146">
        <v>100.249</v>
      </c>
      <c r="EK1146">
        <v>1.885</v>
      </c>
      <c r="EL1146">
        <v>56.039499999999997</v>
      </c>
      <c r="EM1146">
        <v>6.0395000000000003</v>
      </c>
      <c r="EN1146">
        <v>100.193</v>
      </c>
      <c r="EO1146">
        <v>1.9139999999999999</v>
      </c>
      <c r="EP1146">
        <v>54.822600000000001</v>
      </c>
      <c r="EQ1146">
        <v>4.8226000000000004</v>
      </c>
      <c r="ER1146">
        <v>100.193</v>
      </c>
      <c r="ES1146">
        <v>1.9139999999999999</v>
      </c>
      <c r="ET1146">
        <v>49.017400000000002</v>
      </c>
      <c r="EU1146">
        <v>-0.98260000000000003</v>
      </c>
      <c r="EV1146">
        <v>100.193</v>
      </c>
      <c r="EW1146">
        <v>1.9139999999999999</v>
      </c>
      <c r="EX1146">
        <v>45.491399999999999</v>
      </c>
      <c r="EY1146">
        <v>-4.5086000000000004</v>
      </c>
      <c r="EZ1146">
        <v>100.193</v>
      </c>
      <c r="FA1146">
        <v>1.9139999999999999</v>
      </c>
      <c r="FB1146">
        <v>45.354399999999998</v>
      </c>
      <c r="FC1146">
        <v>-4.6456</v>
      </c>
      <c r="FD1146">
        <v>100.226</v>
      </c>
      <c r="FE1146">
        <v>1.8959999999999999</v>
      </c>
      <c r="FF1146">
        <v>47.573999999999998</v>
      </c>
      <c r="FG1146">
        <v>-2.4260000000000002</v>
      </c>
      <c r="FH1146">
        <v>12.98</v>
      </c>
      <c r="FI1146">
        <v>4.51</v>
      </c>
      <c r="FJ1146">
        <v>68.25</v>
      </c>
      <c r="FK1146">
        <v>1.08</v>
      </c>
      <c r="FL1146">
        <v>46.02</v>
      </c>
      <c r="FM1146">
        <v>2.92</v>
      </c>
      <c r="FN1146">
        <v>1.5137</v>
      </c>
      <c r="FO1146">
        <v>-3.3218999999999999</v>
      </c>
      <c r="FP1146">
        <v>1.5053000000000001</v>
      </c>
      <c r="FQ1146">
        <v>-4.4264000000000001</v>
      </c>
      <c r="FR1146">
        <v>1.5468999999999999</v>
      </c>
      <c r="FS1146">
        <v>-4.7891000000000004</v>
      </c>
      <c r="FT1146">
        <v>1.7324999999999999</v>
      </c>
      <c r="FU1146">
        <v>-4.1439000000000004</v>
      </c>
      <c r="FV1146">
        <v>2.1781999999999999</v>
      </c>
      <c r="FW1146">
        <v>-3.5278</v>
      </c>
      <c r="FX1146" t="s">
        <v>1159</v>
      </c>
      <c r="FY1146">
        <v>95866.297999999995</v>
      </c>
    </row>
    <row r="1147" spans="1:181" x14ac:dyDescent="0.35">
      <c r="A1147">
        <v>1150</v>
      </c>
      <c r="B1147" t="s">
        <v>5818</v>
      </c>
      <c r="C1147" t="s">
        <v>5807</v>
      </c>
      <c r="D1147" t="s">
        <v>1154</v>
      </c>
      <c r="E1147" t="s">
        <v>1155</v>
      </c>
      <c r="F1147" t="s">
        <v>232</v>
      </c>
      <c r="G1147" t="s">
        <v>193</v>
      </c>
      <c r="H1147" t="s">
        <v>233</v>
      </c>
      <c r="I1147" t="s">
        <v>193</v>
      </c>
      <c r="J1147" t="s">
        <v>285</v>
      </c>
      <c r="K1147" t="s">
        <v>193</v>
      </c>
      <c r="L1147" t="s">
        <v>1156</v>
      </c>
      <c r="M1147" t="s">
        <v>193</v>
      </c>
      <c r="N1147" t="s">
        <v>196</v>
      </c>
      <c r="O1147" t="s">
        <v>197</v>
      </c>
      <c r="P1147" t="s">
        <v>198</v>
      </c>
      <c r="Q1147">
        <v>2000</v>
      </c>
      <c r="R1147" t="s">
        <v>198</v>
      </c>
      <c r="S1147">
        <v>750</v>
      </c>
      <c r="T1147">
        <v>6</v>
      </c>
      <c r="U1147">
        <v>2</v>
      </c>
      <c r="V1147" t="s">
        <v>334</v>
      </c>
      <c r="W1147" t="s">
        <v>289</v>
      </c>
      <c r="X1147" t="s">
        <v>193</v>
      </c>
      <c r="Y1147" t="s">
        <v>193</v>
      </c>
      <c r="Z1147" t="s">
        <v>5383</v>
      </c>
      <c r="AA1147" t="s">
        <v>306</v>
      </c>
      <c r="AB1147">
        <v>73</v>
      </c>
      <c r="AC1147">
        <v>0</v>
      </c>
      <c r="AD1147">
        <v>-1</v>
      </c>
      <c r="AE1147" t="s">
        <v>193</v>
      </c>
      <c r="AF1147" t="s">
        <v>193</v>
      </c>
      <c r="AG1147">
        <v>90</v>
      </c>
      <c r="AH1147">
        <v>75</v>
      </c>
      <c r="AI1147">
        <v>2</v>
      </c>
      <c r="AJ1147" t="s">
        <v>193</v>
      </c>
      <c r="AK1147" t="s">
        <v>193</v>
      </c>
      <c r="AL1147">
        <v>0</v>
      </c>
      <c r="AM1147">
        <v>-3</v>
      </c>
      <c r="AN1147">
        <v>17</v>
      </c>
      <c r="AO1147" t="s">
        <v>193</v>
      </c>
      <c r="AP1147">
        <v>1.73</v>
      </c>
      <c r="AQ1147">
        <v>2.2799999999999998</v>
      </c>
      <c r="AR1147">
        <v>100</v>
      </c>
      <c r="AS1147" t="s">
        <v>202</v>
      </c>
      <c r="AT1147" t="s">
        <v>290</v>
      </c>
      <c r="AU1147" t="s">
        <v>204</v>
      </c>
      <c r="AV1147" t="s">
        <v>265</v>
      </c>
      <c r="AW1147">
        <v>4</v>
      </c>
      <c r="AX1147">
        <v>4</v>
      </c>
      <c r="AY1147" t="s">
        <v>193</v>
      </c>
      <c r="AZ1147" t="s">
        <v>193</v>
      </c>
      <c r="BA1147" t="s">
        <v>206</v>
      </c>
      <c r="BB1147" t="s">
        <v>206</v>
      </c>
      <c r="BC1147" t="s">
        <v>206</v>
      </c>
      <c r="BD1147" t="s">
        <v>206</v>
      </c>
      <c r="BE1147" t="s">
        <v>206</v>
      </c>
      <c r="BF1147" t="s">
        <v>206</v>
      </c>
      <c r="BG1147" t="s">
        <v>207</v>
      </c>
      <c r="BH1147" t="s">
        <v>193</v>
      </c>
      <c r="BI1147">
        <v>250000</v>
      </c>
      <c r="BK1147" t="s">
        <v>206</v>
      </c>
      <c r="BL1147" t="s">
        <v>220</v>
      </c>
      <c r="BM1147" t="s">
        <v>28</v>
      </c>
      <c r="BN1147" t="s">
        <v>34</v>
      </c>
      <c r="BO1147" t="s">
        <v>30</v>
      </c>
      <c r="BP1147" t="s">
        <v>193</v>
      </c>
      <c r="BQ1147" t="s">
        <v>193</v>
      </c>
      <c r="BR1147" t="s">
        <v>193</v>
      </c>
      <c r="BS1147" t="s">
        <v>193</v>
      </c>
      <c r="BT1147" t="s">
        <v>193</v>
      </c>
      <c r="BU1147" t="s">
        <v>193</v>
      </c>
      <c r="BV1147" t="s">
        <v>34</v>
      </c>
      <c r="BW1147" t="s">
        <v>385</v>
      </c>
      <c r="BX1147" t="s">
        <v>197</v>
      </c>
      <c r="BY1147" t="s">
        <v>193</v>
      </c>
      <c r="BZ1147" t="s">
        <v>292</v>
      </c>
      <c r="CA1147" t="s">
        <v>293</v>
      </c>
      <c r="CB1147" t="s">
        <v>1160</v>
      </c>
      <c r="CC1147" t="s">
        <v>1161</v>
      </c>
      <c r="CD1147" t="s">
        <v>5819</v>
      </c>
      <c r="CE1147">
        <v>1</v>
      </c>
      <c r="CF1147">
        <v>0</v>
      </c>
      <c r="CG1147" t="s">
        <v>214</v>
      </c>
      <c r="CH1147" t="s">
        <v>215</v>
      </c>
      <c r="CI1147" t="s">
        <v>215</v>
      </c>
      <c r="CJ1147" t="s">
        <v>197</v>
      </c>
      <c r="CK1147">
        <v>750</v>
      </c>
      <c r="CL1147" t="s">
        <v>216</v>
      </c>
      <c r="CM1147">
        <v>1</v>
      </c>
      <c r="CN1147" t="s">
        <v>334</v>
      </c>
      <c r="CO1147" t="s">
        <v>193</v>
      </c>
      <c r="CP1147" t="s">
        <v>193</v>
      </c>
      <c r="CQ1147" t="s">
        <v>193</v>
      </c>
      <c r="CR1147" t="s">
        <v>193</v>
      </c>
      <c r="CS1147" t="s">
        <v>193</v>
      </c>
      <c r="CT1147" t="s">
        <v>193</v>
      </c>
      <c r="CU1147" t="s">
        <v>193</v>
      </c>
      <c r="CV1147" t="s">
        <v>193</v>
      </c>
      <c r="CW1147" t="s">
        <v>1154</v>
      </c>
      <c r="CX1147" t="s">
        <v>217</v>
      </c>
      <c r="CY1147" t="s">
        <v>299</v>
      </c>
      <c r="CZ1147" t="s">
        <v>193</v>
      </c>
      <c r="DA1147" t="s">
        <v>206</v>
      </c>
      <c r="DB1147" t="s">
        <v>193</v>
      </c>
      <c r="DC1147" t="s">
        <v>193</v>
      </c>
      <c r="DD1147" t="s">
        <v>193</v>
      </c>
      <c r="DE1147" t="s">
        <v>193</v>
      </c>
      <c r="DF1147" t="s">
        <v>193</v>
      </c>
      <c r="DG1147" t="s">
        <v>193</v>
      </c>
      <c r="DH1147" t="s">
        <v>193</v>
      </c>
      <c r="DI1147" t="s">
        <v>193</v>
      </c>
      <c r="DJ1147" t="s">
        <v>193</v>
      </c>
      <c r="DK1147" t="s">
        <v>193</v>
      </c>
      <c r="DL1147" t="s">
        <v>222</v>
      </c>
      <c r="DM1147" t="s">
        <v>222</v>
      </c>
      <c r="DN1147" t="s">
        <v>223</v>
      </c>
      <c r="DO1147" t="s">
        <v>311</v>
      </c>
      <c r="DP1147">
        <v>100.339</v>
      </c>
      <c r="DQ1147">
        <v>2.2080000000000002</v>
      </c>
      <c r="DR1147">
        <v>70.429599999999994</v>
      </c>
      <c r="DS1147">
        <v>-2.5703999999999998</v>
      </c>
      <c r="DT1147">
        <v>100.178</v>
      </c>
      <c r="DU1147">
        <v>2.242</v>
      </c>
      <c r="DV1147">
        <v>80.072000000000003</v>
      </c>
      <c r="DW1147">
        <v>7.0720000000000001</v>
      </c>
      <c r="DX1147">
        <v>100.32899999999999</v>
      </c>
      <c r="DY1147">
        <v>2.21</v>
      </c>
      <c r="DZ1147">
        <v>73.119900000000001</v>
      </c>
      <c r="EA1147">
        <v>0.11990000000000001</v>
      </c>
      <c r="EB1147">
        <v>100.657</v>
      </c>
      <c r="EC1147">
        <v>2.14</v>
      </c>
      <c r="ED1147">
        <v>73.344399999999993</v>
      </c>
      <c r="EE1147">
        <v>0.34439999999999998</v>
      </c>
      <c r="EF1147">
        <v>100.46</v>
      </c>
      <c r="EG1147">
        <v>2.1819999999999999</v>
      </c>
      <c r="EH1147">
        <v>77.600300000000004</v>
      </c>
      <c r="EI1147">
        <v>4.6002999999999998</v>
      </c>
      <c r="EJ1147">
        <v>100.22499999999999</v>
      </c>
      <c r="EK1147">
        <v>2.2320000000000002</v>
      </c>
      <c r="EL1147">
        <v>91.938900000000004</v>
      </c>
      <c r="EM1147">
        <v>18.9389</v>
      </c>
      <c r="EN1147">
        <v>100.27</v>
      </c>
      <c r="EO1147">
        <v>2.222</v>
      </c>
      <c r="EP1147">
        <v>87.533600000000007</v>
      </c>
      <c r="EQ1147">
        <v>14.5336</v>
      </c>
      <c r="ER1147">
        <v>100.282</v>
      </c>
      <c r="ES1147">
        <v>2.2200000000000002</v>
      </c>
      <c r="ET1147">
        <v>80.143100000000004</v>
      </c>
      <c r="EU1147">
        <v>7.1430999999999996</v>
      </c>
      <c r="EV1147">
        <v>100.364</v>
      </c>
      <c r="EW1147">
        <v>2.202</v>
      </c>
      <c r="EX1147">
        <v>73.9208</v>
      </c>
      <c r="EY1147">
        <v>0.92079999999999995</v>
      </c>
      <c r="EZ1147">
        <v>100.364</v>
      </c>
      <c r="FA1147">
        <v>2.202</v>
      </c>
      <c r="FB1147">
        <v>74.132400000000004</v>
      </c>
      <c r="FC1147">
        <v>1.1324000000000001</v>
      </c>
      <c r="FD1147">
        <v>100.477</v>
      </c>
      <c r="FE1147">
        <v>2.1779999999999999</v>
      </c>
      <c r="FF1147">
        <v>77.350099999999998</v>
      </c>
      <c r="FG1147">
        <v>4.3501000000000003</v>
      </c>
      <c r="FH1147">
        <v>12.98</v>
      </c>
      <c r="FI1147">
        <v>4.51</v>
      </c>
      <c r="FJ1147">
        <v>68.25</v>
      </c>
      <c r="FK1147">
        <v>1.08</v>
      </c>
      <c r="FL1147">
        <v>46.02</v>
      </c>
      <c r="FM1147">
        <v>2.92</v>
      </c>
      <c r="FN1147">
        <v>1.5137</v>
      </c>
      <c r="FO1147">
        <v>-3.3218999999999999</v>
      </c>
      <c r="FP1147">
        <v>1.5053000000000001</v>
      </c>
      <c r="FQ1147">
        <v>-4.4264000000000001</v>
      </c>
      <c r="FR1147">
        <v>1.5468999999999999</v>
      </c>
      <c r="FS1147">
        <v>-4.7891000000000004</v>
      </c>
      <c r="FT1147">
        <v>1.7324999999999999</v>
      </c>
      <c r="FU1147">
        <v>-4.1439000000000004</v>
      </c>
      <c r="FV1147">
        <v>2.1781999999999999</v>
      </c>
      <c r="FW1147">
        <v>-3.5278</v>
      </c>
      <c r="FX1147" t="s">
        <v>1159</v>
      </c>
      <c r="FY1147">
        <v>95866.297999999995</v>
      </c>
    </row>
    <row r="1148" spans="1:181" x14ac:dyDescent="0.35">
      <c r="A1148">
        <v>1151</v>
      </c>
      <c r="B1148" t="s">
        <v>5818</v>
      </c>
      <c r="C1148" t="s">
        <v>5804</v>
      </c>
      <c r="D1148" t="s">
        <v>1162</v>
      </c>
      <c r="E1148" t="s">
        <v>1163</v>
      </c>
      <c r="F1148" t="s">
        <v>303</v>
      </c>
      <c r="G1148" t="s">
        <v>193</v>
      </c>
      <c r="H1148" t="s">
        <v>316</v>
      </c>
      <c r="I1148" t="s">
        <v>193</v>
      </c>
      <c r="J1148" t="s">
        <v>262</v>
      </c>
      <c r="K1148" t="s">
        <v>193</v>
      </c>
      <c r="L1148" t="s">
        <v>814</v>
      </c>
      <c r="M1148">
        <v>6</v>
      </c>
      <c r="N1148" t="s">
        <v>196</v>
      </c>
      <c r="O1148" t="s">
        <v>197</v>
      </c>
      <c r="P1148" t="s">
        <v>198</v>
      </c>
      <c r="Q1148">
        <v>950</v>
      </c>
      <c r="R1148" t="s">
        <v>198</v>
      </c>
      <c r="S1148">
        <v>950</v>
      </c>
      <c r="T1148">
        <v>5</v>
      </c>
      <c r="U1148">
        <v>1</v>
      </c>
      <c r="V1148" t="s">
        <v>199</v>
      </c>
      <c r="W1148" t="s">
        <v>200</v>
      </c>
      <c r="X1148">
        <v>3</v>
      </c>
      <c r="Y1148" t="s">
        <v>193</v>
      </c>
      <c r="Z1148" t="s">
        <v>5822</v>
      </c>
      <c r="AA1148" t="s">
        <v>306</v>
      </c>
      <c r="AB1148">
        <v>160</v>
      </c>
      <c r="AD1148">
        <v>-11</v>
      </c>
      <c r="AE1148" t="s">
        <v>193</v>
      </c>
      <c r="AF1148" t="s">
        <v>193</v>
      </c>
      <c r="AG1148">
        <v>190</v>
      </c>
      <c r="AH1148">
        <v>165</v>
      </c>
      <c r="AI1148">
        <v>5</v>
      </c>
      <c r="AJ1148" t="s">
        <v>193</v>
      </c>
      <c r="AK1148" t="s">
        <v>193</v>
      </c>
      <c r="AM1148" t="s">
        <v>299</v>
      </c>
      <c r="AN1148">
        <v>30</v>
      </c>
      <c r="AO1148" t="s">
        <v>193</v>
      </c>
      <c r="AP1148">
        <v>2.52</v>
      </c>
      <c r="AQ1148">
        <v>3.1539999999999999</v>
      </c>
      <c r="AR1148">
        <v>99.293000000000006</v>
      </c>
      <c r="AS1148" t="s">
        <v>202</v>
      </c>
      <c r="AT1148" t="s">
        <v>290</v>
      </c>
      <c r="AU1148" t="s">
        <v>204</v>
      </c>
      <c r="AV1148" t="s">
        <v>265</v>
      </c>
      <c r="AW1148">
        <v>2</v>
      </c>
      <c r="AX1148">
        <v>2</v>
      </c>
      <c r="AY1148" t="s">
        <v>193</v>
      </c>
      <c r="AZ1148" t="s">
        <v>193</v>
      </c>
      <c r="BA1148" t="s">
        <v>206</v>
      </c>
      <c r="BB1148" t="s">
        <v>206</v>
      </c>
      <c r="BC1148" t="s">
        <v>202</v>
      </c>
      <c r="BD1148" t="s">
        <v>202</v>
      </c>
      <c r="BE1148" t="s">
        <v>206</v>
      </c>
      <c r="BF1148" t="s">
        <v>206</v>
      </c>
      <c r="BG1148" t="s">
        <v>238</v>
      </c>
      <c r="BH1148" t="s">
        <v>193</v>
      </c>
      <c r="BI1148">
        <v>200000</v>
      </c>
      <c r="BK1148" t="s">
        <v>206</v>
      </c>
      <c r="BL1148" t="s">
        <v>220</v>
      </c>
      <c r="BM1148" t="s">
        <v>32</v>
      </c>
      <c r="BN1148" t="s">
        <v>193</v>
      </c>
      <c r="BO1148" t="s">
        <v>193</v>
      </c>
      <c r="BP1148" t="s">
        <v>193</v>
      </c>
      <c r="BQ1148" t="s">
        <v>193</v>
      </c>
      <c r="BR1148" t="s">
        <v>193</v>
      </c>
      <c r="BS1148" t="s">
        <v>193</v>
      </c>
      <c r="BT1148" t="s">
        <v>193</v>
      </c>
      <c r="BU1148" t="s">
        <v>193</v>
      </c>
      <c r="BV1148" t="s">
        <v>220</v>
      </c>
      <c r="BW1148" t="s">
        <v>209</v>
      </c>
      <c r="BX1148" t="s">
        <v>197</v>
      </c>
      <c r="BY1148" t="s">
        <v>193</v>
      </c>
      <c r="BZ1148" t="s">
        <v>292</v>
      </c>
      <c r="CA1148" t="s">
        <v>307</v>
      </c>
      <c r="CB1148" t="s">
        <v>1164</v>
      </c>
      <c r="CC1148" t="s">
        <v>1165</v>
      </c>
      <c r="CD1148" t="s">
        <v>5819</v>
      </c>
      <c r="CE1148">
        <v>1</v>
      </c>
      <c r="CF1148">
        <v>1</v>
      </c>
      <c r="CG1148" t="s">
        <v>1166</v>
      </c>
      <c r="CH1148" t="s">
        <v>421</v>
      </c>
      <c r="CI1148" t="s">
        <v>422</v>
      </c>
      <c r="CJ1148" t="s">
        <v>197</v>
      </c>
      <c r="CK1148">
        <v>950</v>
      </c>
      <c r="CL1148" t="s">
        <v>216</v>
      </c>
      <c r="CM1148">
        <v>1</v>
      </c>
      <c r="CN1148" t="s">
        <v>199</v>
      </c>
      <c r="CO1148" t="s">
        <v>193</v>
      </c>
      <c r="CP1148">
        <v>1</v>
      </c>
      <c r="CQ1148" t="s">
        <v>193</v>
      </c>
      <c r="CR1148" t="s">
        <v>193</v>
      </c>
      <c r="CS1148" t="s">
        <v>193</v>
      </c>
      <c r="CT1148" t="s">
        <v>193</v>
      </c>
      <c r="CU1148" t="s">
        <v>193</v>
      </c>
      <c r="CV1148" t="s">
        <v>193</v>
      </c>
      <c r="CW1148" t="s">
        <v>1162</v>
      </c>
      <c r="CX1148" t="s">
        <v>217</v>
      </c>
      <c r="CY1148">
        <v>0.25</v>
      </c>
      <c r="CZ1148">
        <v>2.375</v>
      </c>
      <c r="DA1148" t="s">
        <v>206</v>
      </c>
      <c r="DB1148" t="s">
        <v>193</v>
      </c>
      <c r="DC1148" t="s">
        <v>193</v>
      </c>
      <c r="DD1148" t="s">
        <v>193</v>
      </c>
      <c r="DE1148" t="s">
        <v>193</v>
      </c>
      <c r="DF1148" t="s">
        <v>193</v>
      </c>
      <c r="DG1148" t="s">
        <v>193</v>
      </c>
      <c r="DH1148" t="s">
        <v>193</v>
      </c>
      <c r="DI1148" t="s">
        <v>193</v>
      </c>
      <c r="DJ1148" t="s">
        <v>193</v>
      </c>
      <c r="DK1148" t="s">
        <v>193</v>
      </c>
      <c r="DL1148" t="s">
        <v>222</v>
      </c>
      <c r="DM1148" t="s">
        <v>222</v>
      </c>
      <c r="DN1148" t="s">
        <v>223</v>
      </c>
      <c r="DO1148" t="s">
        <v>311</v>
      </c>
      <c r="DP1148">
        <v>100.095</v>
      </c>
      <c r="DQ1148">
        <v>2.9790000000000001</v>
      </c>
      <c r="DR1148">
        <v>153.77199999999999</v>
      </c>
      <c r="DS1148">
        <v>-6.2279999999999998</v>
      </c>
      <c r="DT1148">
        <v>100.285</v>
      </c>
      <c r="DU1148">
        <v>2.9369999999999998</v>
      </c>
      <c r="DV1148">
        <v>145.81989999999999</v>
      </c>
      <c r="DW1148">
        <v>-14.180099999999999</v>
      </c>
      <c r="DX1148">
        <v>100.69</v>
      </c>
      <c r="DY1148">
        <v>2.8479999999999999</v>
      </c>
      <c r="DZ1148">
        <v>144.14439999999999</v>
      </c>
      <c r="EA1148">
        <v>-15.855600000000001</v>
      </c>
      <c r="EB1148">
        <v>100.898</v>
      </c>
      <c r="EC1148">
        <v>2.8029999999999999</v>
      </c>
      <c r="ED1148">
        <v>139.7003</v>
      </c>
      <c r="EE1148">
        <v>-20.299700000000001</v>
      </c>
      <c r="EF1148">
        <v>100.745</v>
      </c>
      <c r="EG1148">
        <v>2.8359999999999999</v>
      </c>
      <c r="EH1148">
        <v>152.3389</v>
      </c>
      <c r="EI1148">
        <v>-7.6611000000000002</v>
      </c>
      <c r="EJ1148">
        <v>100.619</v>
      </c>
      <c r="EK1148">
        <v>2.8639999999999999</v>
      </c>
      <c r="EL1148">
        <v>151.7336</v>
      </c>
      <c r="EM1148">
        <v>-8.2664000000000009</v>
      </c>
      <c r="EN1148">
        <v>100.76600000000001</v>
      </c>
      <c r="EO1148">
        <v>2.831</v>
      </c>
      <c r="EP1148">
        <v>141.2431</v>
      </c>
      <c r="EQ1148">
        <v>-18.756900000000002</v>
      </c>
      <c r="ER1148">
        <v>100.86</v>
      </c>
      <c r="ES1148">
        <v>2.8109999999999999</v>
      </c>
      <c r="ET1148">
        <v>134.82079999999999</v>
      </c>
      <c r="EU1148">
        <v>-25.179200000000002</v>
      </c>
      <c r="EV1148">
        <v>100.83</v>
      </c>
      <c r="EW1148">
        <v>2.8170000000000002</v>
      </c>
      <c r="EX1148">
        <v>135.63239999999999</v>
      </c>
      <c r="EY1148">
        <v>-24.367599999999999</v>
      </c>
      <c r="EZ1148">
        <v>100.902</v>
      </c>
      <c r="FA1148">
        <v>2.8010000000000002</v>
      </c>
      <c r="FB1148">
        <v>139.65010000000001</v>
      </c>
      <c r="FC1148">
        <v>-20.349900000000002</v>
      </c>
      <c r="FD1148">
        <v>100.96599999999999</v>
      </c>
      <c r="FE1148">
        <v>2.7869999999999999</v>
      </c>
      <c r="FF1148">
        <v>139.91390000000001</v>
      </c>
      <c r="FG1148">
        <v>-20.086099999999998</v>
      </c>
      <c r="FH1148">
        <v>12.98</v>
      </c>
      <c r="FI1148">
        <v>4.51</v>
      </c>
      <c r="FJ1148">
        <v>68.25</v>
      </c>
      <c r="FK1148">
        <v>1.08</v>
      </c>
      <c r="FL1148">
        <v>46.02</v>
      </c>
      <c r="FM1148">
        <v>2.92</v>
      </c>
      <c r="FN1148">
        <v>1.5137</v>
      </c>
      <c r="FO1148">
        <v>-3.3218999999999999</v>
      </c>
      <c r="FP1148">
        <v>1.5053000000000001</v>
      </c>
      <c r="FQ1148">
        <v>-4.4264000000000001</v>
      </c>
      <c r="FR1148">
        <v>1.5468999999999999</v>
      </c>
      <c r="FS1148">
        <v>-4.7891000000000004</v>
      </c>
      <c r="FT1148">
        <v>1.7324999999999999</v>
      </c>
      <c r="FU1148">
        <v>-4.1439000000000004</v>
      </c>
      <c r="FV1148">
        <v>2.1781999999999999</v>
      </c>
      <c r="FW1148">
        <v>-3.5278</v>
      </c>
      <c r="FX1148" t="s">
        <v>1167</v>
      </c>
      <c r="FY1148" t="s">
        <v>252</v>
      </c>
    </row>
    <row r="1149" spans="1:181" x14ac:dyDescent="0.35">
      <c r="A1149">
        <v>1152</v>
      </c>
      <c r="B1149" t="s">
        <v>5823</v>
      </c>
      <c r="C1149" t="s">
        <v>5804</v>
      </c>
      <c r="D1149" t="s">
        <v>27</v>
      </c>
      <c r="E1149" t="s">
        <v>925</v>
      </c>
      <c r="F1149" t="s">
        <v>441</v>
      </c>
      <c r="G1149" t="s">
        <v>304</v>
      </c>
      <c r="H1149" t="s">
        <v>233</v>
      </c>
      <c r="I1149" t="s">
        <v>304</v>
      </c>
      <c r="J1149" t="s">
        <v>194</v>
      </c>
      <c r="K1149" t="s">
        <v>304</v>
      </c>
      <c r="L1149" t="s">
        <v>1005</v>
      </c>
      <c r="M1149">
        <v>3</v>
      </c>
      <c r="N1149" t="s">
        <v>196</v>
      </c>
      <c r="O1149" t="s">
        <v>197</v>
      </c>
      <c r="P1149" t="s">
        <v>198</v>
      </c>
      <c r="Q1149">
        <v>2250</v>
      </c>
      <c r="R1149" t="s">
        <v>198</v>
      </c>
      <c r="S1149">
        <v>2250</v>
      </c>
      <c r="T1149">
        <v>11</v>
      </c>
      <c r="U1149">
        <v>1</v>
      </c>
      <c r="V1149" t="s">
        <v>199</v>
      </c>
      <c r="W1149" t="s">
        <v>289</v>
      </c>
      <c r="X1149" t="s">
        <v>193</v>
      </c>
      <c r="Y1149" t="s">
        <v>193</v>
      </c>
      <c r="Z1149" t="s">
        <v>5824</v>
      </c>
      <c r="AA1149" t="s">
        <v>235</v>
      </c>
      <c r="AB1149">
        <v>90</v>
      </c>
      <c r="AD1149" t="s">
        <v>193</v>
      </c>
      <c r="AE1149" t="s">
        <v>193</v>
      </c>
      <c r="AF1149" t="s">
        <v>193</v>
      </c>
      <c r="AG1149">
        <v>105</v>
      </c>
      <c r="AH1149">
        <v>90</v>
      </c>
      <c r="AI1149">
        <v>0</v>
      </c>
      <c r="AJ1149" t="s">
        <v>193</v>
      </c>
      <c r="AK1149" t="s">
        <v>193</v>
      </c>
      <c r="AM1149">
        <v>0</v>
      </c>
      <c r="AN1149">
        <v>15</v>
      </c>
      <c r="AO1149" t="s">
        <v>193</v>
      </c>
      <c r="AP1149">
        <v>2</v>
      </c>
      <c r="AQ1149">
        <v>2.6659999999999999</v>
      </c>
      <c r="AR1149">
        <v>100</v>
      </c>
      <c r="AS1149" t="s">
        <v>202</v>
      </c>
      <c r="AT1149" t="s">
        <v>290</v>
      </c>
      <c r="AU1149" t="s">
        <v>204</v>
      </c>
      <c r="AV1149" t="s">
        <v>265</v>
      </c>
      <c r="AW1149">
        <v>1</v>
      </c>
      <c r="AX1149">
        <v>1</v>
      </c>
      <c r="AY1149" t="s">
        <v>193</v>
      </c>
      <c r="AZ1149" t="s">
        <v>193</v>
      </c>
      <c r="BA1149" t="s">
        <v>206</v>
      </c>
      <c r="BB1149" t="s">
        <v>206</v>
      </c>
      <c r="BC1149" t="s">
        <v>202</v>
      </c>
      <c r="BD1149" t="s">
        <v>202</v>
      </c>
      <c r="BE1149" t="s">
        <v>206</v>
      </c>
      <c r="BF1149" t="s">
        <v>206</v>
      </c>
      <c r="BG1149" t="s">
        <v>207</v>
      </c>
      <c r="BH1149" t="s">
        <v>193</v>
      </c>
      <c r="BI1149">
        <v>1000</v>
      </c>
      <c r="BK1149" t="s">
        <v>206</v>
      </c>
      <c r="BL1149" t="s">
        <v>220</v>
      </c>
      <c r="BM1149" t="s">
        <v>193</v>
      </c>
      <c r="BN1149" t="s">
        <v>193</v>
      </c>
      <c r="BO1149" t="s">
        <v>193</v>
      </c>
      <c r="BP1149" t="s">
        <v>193</v>
      </c>
      <c r="BQ1149" t="s">
        <v>193</v>
      </c>
      <c r="BR1149" t="s">
        <v>193</v>
      </c>
      <c r="BS1149" t="s">
        <v>193</v>
      </c>
      <c r="BT1149" t="s">
        <v>193</v>
      </c>
      <c r="BU1149" t="s">
        <v>193</v>
      </c>
      <c r="BV1149" t="s">
        <v>193</v>
      </c>
      <c r="BW1149" t="s">
        <v>209</v>
      </c>
      <c r="BX1149" t="s">
        <v>197</v>
      </c>
      <c r="BY1149" t="s">
        <v>193</v>
      </c>
      <c r="BZ1149" t="s">
        <v>292</v>
      </c>
      <c r="CA1149" t="s">
        <v>307</v>
      </c>
      <c r="CB1149" t="s">
        <v>1098</v>
      </c>
      <c r="CC1149" t="s">
        <v>1099</v>
      </c>
      <c r="CD1149" t="s">
        <v>5819</v>
      </c>
      <c r="CE1149">
        <v>1</v>
      </c>
      <c r="CF1149">
        <v>1</v>
      </c>
      <c r="CG1149" t="s">
        <v>214</v>
      </c>
      <c r="CH1149" t="s">
        <v>215</v>
      </c>
      <c r="CI1149" t="s">
        <v>215</v>
      </c>
      <c r="CJ1149" t="s">
        <v>197</v>
      </c>
      <c r="CK1149">
        <v>2250</v>
      </c>
      <c r="CL1149" t="s">
        <v>216</v>
      </c>
      <c r="CM1149">
        <v>1</v>
      </c>
      <c r="CN1149" t="s">
        <v>199</v>
      </c>
      <c r="CO1149" t="s">
        <v>193</v>
      </c>
      <c r="CP1149">
        <v>1</v>
      </c>
      <c r="CQ1149" t="s">
        <v>193</v>
      </c>
      <c r="CR1149" t="s">
        <v>193</v>
      </c>
      <c r="CS1149" t="s">
        <v>193</v>
      </c>
      <c r="CT1149" t="s">
        <v>193</v>
      </c>
      <c r="CU1149" t="s">
        <v>193</v>
      </c>
      <c r="CV1149" t="s">
        <v>193</v>
      </c>
      <c r="CW1149" t="s">
        <v>27</v>
      </c>
      <c r="CX1149" t="s">
        <v>217</v>
      </c>
      <c r="CY1149">
        <v>0.42499999999999999</v>
      </c>
      <c r="CZ1149">
        <v>9.5630000000000006</v>
      </c>
      <c r="DA1149" t="s">
        <v>206</v>
      </c>
      <c r="DB1149" t="s">
        <v>193</v>
      </c>
      <c r="DC1149" t="s">
        <v>193</v>
      </c>
      <c r="DD1149" t="s">
        <v>193</v>
      </c>
      <c r="DE1149" t="s">
        <v>193</v>
      </c>
      <c r="DF1149" t="s">
        <v>193</v>
      </c>
      <c r="DG1149" t="s">
        <v>29</v>
      </c>
      <c r="DH1149" t="s">
        <v>1100</v>
      </c>
      <c r="DI1149" t="s">
        <v>266</v>
      </c>
      <c r="DJ1149" t="s">
        <v>350</v>
      </c>
      <c r="DK1149" t="s">
        <v>276</v>
      </c>
      <c r="DL1149" t="s">
        <v>222</v>
      </c>
      <c r="DM1149" t="s">
        <v>222</v>
      </c>
      <c r="DN1149" t="s">
        <v>223</v>
      </c>
      <c r="DO1149" t="s">
        <v>250</v>
      </c>
      <c r="DP1149">
        <v>100.789</v>
      </c>
      <c r="DQ1149">
        <v>2.5760000000000001</v>
      </c>
      <c r="DR1149">
        <v>96.801500000000004</v>
      </c>
      <c r="DS1149">
        <v>6.8014999999999999</v>
      </c>
      <c r="DT1149">
        <v>100.64700000000001</v>
      </c>
      <c r="DU1149">
        <v>2.5920000000000001</v>
      </c>
      <c r="DV1149">
        <v>93.5809</v>
      </c>
      <c r="DW1149">
        <v>3.5809000000000002</v>
      </c>
      <c r="DX1149">
        <v>101.32599999999999</v>
      </c>
      <c r="DY1149">
        <v>2.5150000000000001</v>
      </c>
      <c r="DZ1149">
        <v>93.112499999999997</v>
      </c>
      <c r="EA1149">
        <v>3.1124999999999998</v>
      </c>
      <c r="EB1149">
        <v>101.432</v>
      </c>
      <c r="EC1149">
        <v>2.5030000000000001</v>
      </c>
      <c r="ED1149">
        <v>91.754099999999994</v>
      </c>
      <c r="EE1149">
        <v>1.7541</v>
      </c>
      <c r="EF1149">
        <v>100.866</v>
      </c>
      <c r="EG1149">
        <v>2.5670000000000002</v>
      </c>
      <c r="EH1149">
        <v>106.0265</v>
      </c>
      <c r="EI1149">
        <v>16.026499999999999</v>
      </c>
      <c r="EJ1149">
        <v>100.655</v>
      </c>
      <c r="EK1149">
        <v>2.5910000000000002</v>
      </c>
      <c r="EL1149">
        <v>106.3854</v>
      </c>
      <c r="EM1149">
        <v>16.385400000000001</v>
      </c>
      <c r="EN1149">
        <v>100.593</v>
      </c>
      <c r="EO1149">
        <v>2.5979999999999999</v>
      </c>
      <c r="EP1149">
        <v>99.891400000000004</v>
      </c>
      <c r="EQ1149">
        <v>9.8914000000000009</v>
      </c>
      <c r="ER1149">
        <v>100.971</v>
      </c>
      <c r="ES1149">
        <v>2.5550000000000002</v>
      </c>
      <c r="ET1149">
        <v>90.418700000000001</v>
      </c>
      <c r="EU1149">
        <v>0.41870000000000002</v>
      </c>
      <c r="EV1149">
        <v>101.32299999999999</v>
      </c>
      <c r="EW1149">
        <v>2.5150000000000001</v>
      </c>
      <c r="EX1149">
        <v>87.292400000000001</v>
      </c>
      <c r="EY1149">
        <v>-2.7075999999999998</v>
      </c>
      <c r="EZ1149">
        <v>100.89100000000001</v>
      </c>
      <c r="FA1149">
        <v>2.5640000000000001</v>
      </c>
      <c r="FB1149">
        <v>98.059899999999999</v>
      </c>
      <c r="FC1149">
        <v>8.0599000000000007</v>
      </c>
      <c r="FD1149">
        <v>100.795</v>
      </c>
      <c r="FE1149">
        <v>2.5750000000000002</v>
      </c>
      <c r="FF1149">
        <v>100.5397</v>
      </c>
      <c r="FG1149">
        <v>10.5397</v>
      </c>
      <c r="FH1149">
        <v>12.91</v>
      </c>
      <c r="FI1149">
        <v>4.2</v>
      </c>
      <c r="FJ1149">
        <v>67.86</v>
      </c>
      <c r="FK1149">
        <v>0.74</v>
      </c>
      <c r="FL1149">
        <v>45.070999999999998</v>
      </c>
      <c r="FM1149">
        <v>0.79</v>
      </c>
      <c r="FN1149">
        <v>1.5283</v>
      </c>
      <c r="FO1149">
        <v>-1.6334</v>
      </c>
      <c r="FP1149">
        <v>1.5268999999999999</v>
      </c>
      <c r="FQ1149">
        <v>-2.0539000000000001</v>
      </c>
      <c r="FR1149">
        <v>1.5749</v>
      </c>
      <c r="FS1149">
        <v>-1.4767999999999999</v>
      </c>
      <c r="FT1149">
        <v>1.7690999999999999</v>
      </c>
      <c r="FU1149">
        <v>-0.77980000000000005</v>
      </c>
      <c r="FV1149">
        <v>2.2216999999999998</v>
      </c>
      <c r="FW1149">
        <v>-0.63480000000000003</v>
      </c>
      <c r="FX1149" t="s">
        <v>929</v>
      </c>
      <c r="FY1149">
        <v>327337.40999999997</v>
      </c>
    </row>
    <row r="1150" spans="1:181" x14ac:dyDescent="0.35">
      <c r="A1150">
        <v>1153</v>
      </c>
      <c r="B1150" t="s">
        <v>5823</v>
      </c>
      <c r="C1150" t="s">
        <v>5780</v>
      </c>
      <c r="D1150" t="s">
        <v>1101</v>
      </c>
      <c r="E1150" t="s">
        <v>1102</v>
      </c>
      <c r="F1150" t="s">
        <v>192</v>
      </c>
      <c r="G1150" t="s">
        <v>304</v>
      </c>
      <c r="H1150" t="s">
        <v>194</v>
      </c>
      <c r="I1150" t="s">
        <v>304</v>
      </c>
      <c r="J1150" t="s">
        <v>194</v>
      </c>
      <c r="K1150" t="s">
        <v>304</v>
      </c>
      <c r="L1150" t="s">
        <v>195</v>
      </c>
      <c r="M1150" t="s">
        <v>193</v>
      </c>
      <c r="N1150" t="s">
        <v>196</v>
      </c>
      <c r="O1150" t="s">
        <v>197</v>
      </c>
      <c r="P1150" t="s">
        <v>198</v>
      </c>
      <c r="Q1150">
        <v>500</v>
      </c>
      <c r="R1150" t="s">
        <v>198</v>
      </c>
      <c r="S1150">
        <v>500</v>
      </c>
      <c r="T1150">
        <v>1.9</v>
      </c>
      <c r="U1150">
        <v>1</v>
      </c>
      <c r="V1150" t="s">
        <v>199</v>
      </c>
      <c r="W1150" t="s">
        <v>200</v>
      </c>
      <c r="X1150">
        <v>1.75</v>
      </c>
      <c r="Y1150" t="s">
        <v>193</v>
      </c>
      <c r="Z1150" t="s">
        <v>5825</v>
      </c>
      <c r="AA1150" t="s">
        <v>804</v>
      </c>
      <c r="AB1150">
        <v>27</v>
      </c>
      <c r="AD1150">
        <v>-1</v>
      </c>
      <c r="AE1150" t="s">
        <v>193</v>
      </c>
      <c r="AF1150" t="s">
        <v>193</v>
      </c>
      <c r="AG1150">
        <v>40</v>
      </c>
      <c r="AH1150">
        <v>27</v>
      </c>
      <c r="AI1150">
        <v>0</v>
      </c>
      <c r="AJ1150" t="s">
        <v>193</v>
      </c>
      <c r="AK1150" t="s">
        <v>193</v>
      </c>
      <c r="AM1150">
        <v>0</v>
      </c>
      <c r="AN1150">
        <v>13</v>
      </c>
      <c r="AO1150" t="s">
        <v>193</v>
      </c>
      <c r="AP1150">
        <v>3</v>
      </c>
      <c r="AQ1150">
        <v>1.796</v>
      </c>
      <c r="AR1150">
        <v>99.912000000000006</v>
      </c>
      <c r="AS1150" t="s">
        <v>202</v>
      </c>
      <c r="AT1150" t="s">
        <v>203</v>
      </c>
      <c r="AU1150" t="s">
        <v>204</v>
      </c>
      <c r="AV1150" t="s">
        <v>265</v>
      </c>
      <c r="AW1150">
        <v>2</v>
      </c>
      <c r="AX1150">
        <v>2</v>
      </c>
      <c r="AY1150" t="s">
        <v>193</v>
      </c>
      <c r="AZ1150" t="s">
        <v>193</v>
      </c>
      <c r="BA1150" t="s">
        <v>206</v>
      </c>
      <c r="BB1150" t="s">
        <v>206</v>
      </c>
      <c r="BC1150" t="s">
        <v>206</v>
      </c>
      <c r="BD1150" t="s">
        <v>206</v>
      </c>
      <c r="BE1150" t="s">
        <v>206</v>
      </c>
      <c r="BF1150" t="s">
        <v>206</v>
      </c>
      <c r="BG1150" t="s">
        <v>207</v>
      </c>
      <c r="BH1150" t="s">
        <v>193</v>
      </c>
      <c r="BI1150">
        <v>2000</v>
      </c>
      <c r="BK1150" t="s">
        <v>206</v>
      </c>
      <c r="BL1150" t="s">
        <v>339</v>
      </c>
      <c r="BM1150" t="s">
        <v>341</v>
      </c>
      <c r="BN1150" t="s">
        <v>193</v>
      </c>
      <c r="BO1150" t="s">
        <v>193</v>
      </c>
      <c r="BP1150" t="s">
        <v>193</v>
      </c>
      <c r="BQ1150" t="s">
        <v>193</v>
      </c>
      <c r="BR1150" t="s">
        <v>193</v>
      </c>
      <c r="BS1150" t="s">
        <v>193</v>
      </c>
      <c r="BT1150" t="s">
        <v>193</v>
      </c>
      <c r="BU1150" t="s">
        <v>193</v>
      </c>
      <c r="BV1150" t="s">
        <v>339</v>
      </c>
      <c r="BW1150" t="s">
        <v>390</v>
      </c>
      <c r="BX1150" t="s">
        <v>197</v>
      </c>
      <c r="BY1150" t="s">
        <v>193</v>
      </c>
      <c r="BZ1150" t="s">
        <v>243</v>
      </c>
      <c r="CA1150" t="s">
        <v>337</v>
      </c>
      <c r="CB1150" t="s">
        <v>1103</v>
      </c>
      <c r="CC1150" t="s">
        <v>1104</v>
      </c>
      <c r="CD1150" t="s">
        <v>5819</v>
      </c>
      <c r="CE1150">
        <v>1</v>
      </c>
      <c r="CF1150">
        <v>1</v>
      </c>
      <c r="CG1150" t="s">
        <v>214</v>
      </c>
      <c r="CH1150" t="s">
        <v>215</v>
      </c>
      <c r="CI1150" t="s">
        <v>215</v>
      </c>
      <c r="CJ1150" t="s">
        <v>197</v>
      </c>
      <c r="CK1150">
        <v>500</v>
      </c>
      <c r="CL1150" t="s">
        <v>216</v>
      </c>
      <c r="CM1150">
        <v>1</v>
      </c>
      <c r="CN1150" t="s">
        <v>199</v>
      </c>
      <c r="CO1150" t="s">
        <v>193</v>
      </c>
      <c r="CP1150" t="s">
        <v>193</v>
      </c>
      <c r="CQ1150" t="s">
        <v>193</v>
      </c>
      <c r="CR1150" t="s">
        <v>193</v>
      </c>
      <c r="CS1150" t="s">
        <v>193</v>
      </c>
      <c r="CT1150" t="s">
        <v>193</v>
      </c>
      <c r="CU1150" t="s">
        <v>193</v>
      </c>
      <c r="CV1150" t="s">
        <v>193</v>
      </c>
      <c r="CW1150" t="s">
        <v>1101</v>
      </c>
      <c r="CX1150" t="s">
        <v>217</v>
      </c>
      <c r="CY1150">
        <v>0.1</v>
      </c>
      <c r="CZ1150">
        <v>0.5</v>
      </c>
      <c r="DA1150" t="s">
        <v>206</v>
      </c>
      <c r="DB1150" t="s">
        <v>193</v>
      </c>
      <c r="DC1150" t="s">
        <v>193</v>
      </c>
      <c r="DD1150" t="s">
        <v>193</v>
      </c>
      <c r="DE1150" t="s">
        <v>193</v>
      </c>
      <c r="DF1150" t="s">
        <v>193</v>
      </c>
      <c r="DG1150" t="s">
        <v>193</v>
      </c>
      <c r="DH1150" t="s">
        <v>193</v>
      </c>
      <c r="DI1150" t="s">
        <v>193</v>
      </c>
      <c r="DJ1150" t="s">
        <v>193</v>
      </c>
      <c r="DK1150" t="s">
        <v>193</v>
      </c>
      <c r="DL1150" t="s">
        <v>222</v>
      </c>
      <c r="DM1150" t="s">
        <v>222</v>
      </c>
      <c r="DN1150" t="s">
        <v>223</v>
      </c>
      <c r="DO1150" t="s">
        <v>808</v>
      </c>
      <c r="DP1150">
        <v>100.221</v>
      </c>
      <c r="DQ1150">
        <v>1.635</v>
      </c>
      <c r="DR1150">
        <v>26.922599999999999</v>
      </c>
      <c r="DS1150">
        <v>-7.7399999999999997E-2</v>
      </c>
      <c r="DT1150">
        <v>100.221</v>
      </c>
      <c r="DU1150">
        <v>1.635</v>
      </c>
      <c r="DV1150">
        <v>21.1174</v>
      </c>
      <c r="DW1150">
        <v>-5.8826000000000001</v>
      </c>
      <c r="DX1150">
        <v>100.221</v>
      </c>
      <c r="DY1150">
        <v>1.635</v>
      </c>
      <c r="DZ1150">
        <v>17.5914</v>
      </c>
      <c r="EA1150">
        <v>-9.4085999999999999</v>
      </c>
      <c r="EB1150">
        <v>100.215</v>
      </c>
      <c r="EC1150">
        <v>1.637</v>
      </c>
      <c r="ED1150">
        <v>17.654399999999999</v>
      </c>
      <c r="EE1150">
        <v>-9.3455999999999992</v>
      </c>
      <c r="EF1150">
        <v>100.215</v>
      </c>
      <c r="EG1150">
        <v>1.637</v>
      </c>
      <c r="EH1150">
        <v>21.673999999999999</v>
      </c>
      <c r="EI1150">
        <v>-5.3259999999999996</v>
      </c>
      <c r="EJ1150">
        <v>100.215</v>
      </c>
      <c r="EK1150">
        <v>1.637</v>
      </c>
      <c r="EL1150">
        <v>22.544599999999999</v>
      </c>
      <c r="EM1150">
        <v>-4.4554</v>
      </c>
      <c r="EN1150">
        <v>100.215</v>
      </c>
      <c r="EO1150">
        <v>1.637</v>
      </c>
      <c r="EP1150">
        <v>19.622800000000002</v>
      </c>
      <c r="EQ1150">
        <v>-7.3772000000000002</v>
      </c>
      <c r="ER1150">
        <v>100.215</v>
      </c>
      <c r="ES1150">
        <v>1.637</v>
      </c>
      <c r="ET1150">
        <v>17.540099999999999</v>
      </c>
      <c r="EU1150">
        <v>-9.4598999999999993</v>
      </c>
      <c r="EV1150">
        <v>100.215</v>
      </c>
      <c r="EW1150">
        <v>1.637</v>
      </c>
      <c r="EX1150">
        <v>17.612300000000001</v>
      </c>
      <c r="EY1150">
        <v>-9.3877000000000006</v>
      </c>
      <c r="EZ1150">
        <v>100.215</v>
      </c>
      <c r="FA1150">
        <v>1.637</v>
      </c>
      <c r="FB1150">
        <v>17.636500000000002</v>
      </c>
      <c r="FC1150">
        <v>-9.3635000000000002</v>
      </c>
      <c r="FD1150">
        <v>100.215</v>
      </c>
      <c r="FE1150">
        <v>1.637</v>
      </c>
      <c r="FF1150">
        <v>19.5733</v>
      </c>
      <c r="FG1150">
        <v>-7.4267000000000003</v>
      </c>
      <c r="FH1150">
        <v>12.91</v>
      </c>
      <c r="FI1150">
        <v>4.2</v>
      </c>
      <c r="FJ1150">
        <v>67.86</v>
      </c>
      <c r="FK1150">
        <v>0.74</v>
      </c>
      <c r="FL1150">
        <v>45.070999999999998</v>
      </c>
      <c r="FM1150">
        <v>0.79</v>
      </c>
      <c r="FN1150">
        <v>1.5283</v>
      </c>
      <c r="FO1150">
        <v>-1.6334</v>
      </c>
      <c r="FP1150">
        <v>1.5268999999999999</v>
      </c>
      <c r="FQ1150">
        <v>-2.0539000000000001</v>
      </c>
      <c r="FR1150">
        <v>1.5749</v>
      </c>
      <c r="FS1150">
        <v>-1.4767999999999999</v>
      </c>
      <c r="FT1150">
        <v>1.7690999999999999</v>
      </c>
      <c r="FU1150">
        <v>-0.77980000000000005</v>
      </c>
      <c r="FV1150">
        <v>2.2216999999999998</v>
      </c>
      <c r="FW1150">
        <v>-0.63480000000000003</v>
      </c>
      <c r="FX1150" t="s">
        <v>1105</v>
      </c>
      <c r="FY1150" t="s">
        <v>252</v>
      </c>
    </row>
    <row r="1151" spans="1:181" x14ac:dyDescent="0.35">
      <c r="A1151">
        <v>1154</v>
      </c>
      <c r="B1151" t="s">
        <v>5823</v>
      </c>
      <c r="C1151" t="s">
        <v>5800</v>
      </c>
      <c r="D1151" t="s">
        <v>493</v>
      </c>
      <c r="E1151" t="s">
        <v>1106</v>
      </c>
      <c r="F1151" t="s">
        <v>370</v>
      </c>
      <c r="G1151" t="s">
        <v>304</v>
      </c>
      <c r="H1151" t="s">
        <v>194</v>
      </c>
      <c r="I1151" t="s">
        <v>304</v>
      </c>
      <c r="J1151" t="s">
        <v>371</v>
      </c>
      <c r="K1151" t="s">
        <v>304</v>
      </c>
      <c r="L1151" t="s">
        <v>1107</v>
      </c>
      <c r="M1151" t="s">
        <v>193</v>
      </c>
      <c r="N1151" t="s">
        <v>196</v>
      </c>
      <c r="O1151" t="s">
        <v>202</v>
      </c>
      <c r="P1151" t="s">
        <v>198</v>
      </c>
      <c r="Q1151">
        <v>1000</v>
      </c>
      <c r="R1151" t="s">
        <v>198</v>
      </c>
      <c r="S1151">
        <v>1000</v>
      </c>
      <c r="T1151">
        <v>3</v>
      </c>
      <c r="U1151">
        <v>1</v>
      </c>
      <c r="V1151" t="s">
        <v>199</v>
      </c>
      <c r="W1151" t="s">
        <v>373</v>
      </c>
      <c r="X1151" t="s">
        <v>193</v>
      </c>
      <c r="Y1151" t="s">
        <v>193</v>
      </c>
      <c r="Z1151" t="s">
        <v>5821</v>
      </c>
      <c r="AA1151" t="s">
        <v>392</v>
      </c>
      <c r="AB1151">
        <v>48</v>
      </c>
      <c r="AD1151" t="s">
        <v>193</v>
      </c>
      <c r="AE1151" t="s">
        <v>374</v>
      </c>
      <c r="AF1151" t="s">
        <v>193</v>
      </c>
      <c r="AG1151">
        <v>60</v>
      </c>
      <c r="AH1151">
        <v>50</v>
      </c>
      <c r="AI1151">
        <v>2</v>
      </c>
      <c r="AJ1151" t="s">
        <v>193</v>
      </c>
      <c r="AK1151" t="s">
        <v>193</v>
      </c>
      <c r="AM1151" t="s">
        <v>299</v>
      </c>
      <c r="AN1151">
        <v>12</v>
      </c>
      <c r="AO1151" t="s">
        <v>193</v>
      </c>
      <c r="AP1151">
        <v>2.1</v>
      </c>
      <c r="AQ1151">
        <v>0</v>
      </c>
      <c r="AR1151">
        <v>100</v>
      </c>
      <c r="AS1151" t="s">
        <v>202</v>
      </c>
      <c r="AT1151" t="s">
        <v>290</v>
      </c>
      <c r="AU1151" t="s">
        <v>204</v>
      </c>
      <c r="AV1151" t="s">
        <v>265</v>
      </c>
      <c r="AW1151">
        <v>4</v>
      </c>
      <c r="AX1151">
        <v>4</v>
      </c>
      <c r="AY1151" t="s">
        <v>193</v>
      </c>
      <c r="AZ1151" t="s">
        <v>193</v>
      </c>
      <c r="BA1151" t="s">
        <v>206</v>
      </c>
      <c r="BB1151" t="s">
        <v>206</v>
      </c>
      <c r="BC1151" t="s">
        <v>206</v>
      </c>
      <c r="BD1151" t="s">
        <v>206</v>
      </c>
      <c r="BE1151" t="s">
        <v>206</v>
      </c>
      <c r="BF1151" t="s">
        <v>206</v>
      </c>
      <c r="BG1151" t="s">
        <v>207</v>
      </c>
      <c r="BH1151" t="s">
        <v>193</v>
      </c>
      <c r="BI1151">
        <v>2000</v>
      </c>
      <c r="BK1151" t="s">
        <v>206</v>
      </c>
      <c r="BL1151" t="s">
        <v>493</v>
      </c>
      <c r="BM1151" t="s">
        <v>32</v>
      </c>
      <c r="BN1151" t="s">
        <v>26</v>
      </c>
      <c r="BO1151" t="s">
        <v>29</v>
      </c>
      <c r="BP1151" t="s">
        <v>193</v>
      </c>
      <c r="BQ1151" t="s">
        <v>193</v>
      </c>
      <c r="BR1151" t="s">
        <v>193</v>
      </c>
      <c r="BS1151" t="s">
        <v>193</v>
      </c>
      <c r="BT1151" t="s">
        <v>193</v>
      </c>
      <c r="BU1151" t="s">
        <v>193</v>
      </c>
      <c r="BV1151" t="s">
        <v>493</v>
      </c>
      <c r="BW1151" t="s">
        <v>209</v>
      </c>
      <c r="BX1151" t="s">
        <v>197</v>
      </c>
      <c r="BY1151" t="s">
        <v>193</v>
      </c>
      <c r="BZ1151" t="s">
        <v>292</v>
      </c>
      <c r="CA1151" t="s">
        <v>293</v>
      </c>
      <c r="CB1151" t="s">
        <v>1108</v>
      </c>
      <c r="CC1151" t="s">
        <v>1109</v>
      </c>
      <c r="CD1151" t="s">
        <v>5819</v>
      </c>
      <c r="CE1151">
        <v>1</v>
      </c>
      <c r="CF1151">
        <v>1</v>
      </c>
      <c r="CG1151" t="s">
        <v>581</v>
      </c>
      <c r="CH1151" t="s">
        <v>581</v>
      </c>
      <c r="CI1151" t="s">
        <v>581</v>
      </c>
      <c r="CJ1151" t="s">
        <v>197</v>
      </c>
      <c r="CK1151">
        <v>1000</v>
      </c>
      <c r="CL1151" t="s">
        <v>216</v>
      </c>
      <c r="CM1151">
        <v>1</v>
      </c>
      <c r="CN1151" t="s">
        <v>199</v>
      </c>
      <c r="CO1151" t="s">
        <v>193</v>
      </c>
      <c r="CP1151" t="s">
        <v>193</v>
      </c>
      <c r="CQ1151" t="s">
        <v>193</v>
      </c>
      <c r="CR1151" t="s">
        <v>193</v>
      </c>
      <c r="CS1151" t="s">
        <v>193</v>
      </c>
      <c r="CT1151" t="s">
        <v>193</v>
      </c>
      <c r="CU1151" t="s">
        <v>193</v>
      </c>
      <c r="CV1151" t="s">
        <v>193</v>
      </c>
      <c r="CW1151" t="s">
        <v>493</v>
      </c>
      <c r="CX1151" t="s">
        <v>217</v>
      </c>
      <c r="CY1151">
        <v>0.25</v>
      </c>
      <c r="CZ1151">
        <v>2.5</v>
      </c>
      <c r="DA1151" t="s">
        <v>206</v>
      </c>
      <c r="DB1151" t="s">
        <v>193</v>
      </c>
      <c r="DC1151" t="s">
        <v>193</v>
      </c>
      <c r="DD1151" t="s">
        <v>193</v>
      </c>
      <c r="DE1151" t="s">
        <v>193</v>
      </c>
      <c r="DF1151" t="s">
        <v>193</v>
      </c>
      <c r="DG1151" t="s">
        <v>268</v>
      </c>
      <c r="DH1151" t="s">
        <v>276</v>
      </c>
      <c r="DI1151" t="s">
        <v>267</v>
      </c>
      <c r="DJ1151" t="s">
        <v>266</v>
      </c>
      <c r="DK1151" t="s">
        <v>354</v>
      </c>
      <c r="DL1151" t="s">
        <v>222</v>
      </c>
      <c r="DM1151" t="s">
        <v>223</v>
      </c>
      <c r="DN1151" t="s">
        <v>222</v>
      </c>
      <c r="DO1151" t="s">
        <v>343</v>
      </c>
      <c r="DP1151">
        <v>100.09</v>
      </c>
      <c r="DQ1151">
        <v>1.99</v>
      </c>
      <c r="DR1151">
        <v>45</v>
      </c>
      <c r="DS1151">
        <v>-3</v>
      </c>
      <c r="DT1151">
        <v>100.089</v>
      </c>
      <c r="DU1151">
        <v>1.98</v>
      </c>
      <c r="DV1151">
        <v>44</v>
      </c>
      <c r="DW1151">
        <v>-4</v>
      </c>
      <c r="DX1151">
        <v>100.059</v>
      </c>
      <c r="DY1151">
        <v>1.99</v>
      </c>
      <c r="DZ1151">
        <v>46</v>
      </c>
      <c r="EA1151">
        <v>-2</v>
      </c>
      <c r="EB1151">
        <v>100.13200000000001</v>
      </c>
      <c r="EC1151">
        <v>1.9650000000000001</v>
      </c>
      <c r="ED1151">
        <v>43.5</v>
      </c>
      <c r="EE1151">
        <v>-4.5</v>
      </c>
      <c r="EF1151">
        <v>100.176</v>
      </c>
      <c r="EG1151">
        <v>2</v>
      </c>
      <c r="EH1151">
        <v>47</v>
      </c>
      <c r="EI1151">
        <v>-1</v>
      </c>
      <c r="EJ1151">
        <v>100.176</v>
      </c>
      <c r="EK1151">
        <v>2</v>
      </c>
      <c r="EL1151">
        <v>47</v>
      </c>
      <c r="EM1151">
        <v>-1</v>
      </c>
      <c r="EN1151">
        <v>100.175</v>
      </c>
      <c r="EO1151">
        <v>2.0099999999999998</v>
      </c>
      <c r="EP1151">
        <v>43</v>
      </c>
      <c r="EQ1151">
        <v>-5</v>
      </c>
      <c r="ER1151">
        <v>100.175</v>
      </c>
      <c r="ES1151">
        <v>2.0099999999999998</v>
      </c>
      <c r="ET1151">
        <v>41</v>
      </c>
      <c r="EU1151">
        <v>-7</v>
      </c>
      <c r="EV1151">
        <v>100.20399999999999</v>
      </c>
      <c r="EW1151">
        <v>2</v>
      </c>
      <c r="EX1151">
        <v>41</v>
      </c>
      <c r="EY1151">
        <v>-7</v>
      </c>
      <c r="EZ1151">
        <v>100.20399999999999</v>
      </c>
      <c r="FA1151">
        <v>2</v>
      </c>
      <c r="FB1151">
        <v>40</v>
      </c>
      <c r="FC1151">
        <v>-8</v>
      </c>
      <c r="FD1151">
        <v>100.145</v>
      </c>
      <c r="FE1151">
        <v>2.0099999999999998</v>
      </c>
      <c r="FF1151">
        <v>42</v>
      </c>
      <c r="FG1151">
        <v>-6</v>
      </c>
      <c r="FH1151">
        <v>12.91</v>
      </c>
      <c r="FI1151">
        <v>4.2</v>
      </c>
      <c r="FJ1151">
        <v>67.86</v>
      </c>
      <c r="FK1151">
        <v>0.74</v>
      </c>
      <c r="FL1151">
        <v>45.070999999999998</v>
      </c>
      <c r="FM1151">
        <v>0.79</v>
      </c>
      <c r="FN1151">
        <v>1.5283</v>
      </c>
      <c r="FO1151">
        <v>-1.6334</v>
      </c>
      <c r="FP1151">
        <v>1.5268999999999999</v>
      </c>
      <c r="FQ1151">
        <v>-2.0539000000000001</v>
      </c>
      <c r="FR1151">
        <v>1.5749</v>
      </c>
      <c r="FS1151">
        <v>-1.4767999999999999</v>
      </c>
      <c r="FT1151">
        <v>1.7690999999999999</v>
      </c>
      <c r="FU1151">
        <v>-0.77980000000000005</v>
      </c>
      <c r="FV1151">
        <v>2.2216999999999998</v>
      </c>
      <c r="FW1151">
        <v>-0.63480000000000003</v>
      </c>
      <c r="FX1151" t="s">
        <v>1110</v>
      </c>
      <c r="FY1151" t="s">
        <v>252</v>
      </c>
    </row>
    <row r="1152" spans="1:181" x14ac:dyDescent="0.35">
      <c r="A1152">
        <v>1155</v>
      </c>
      <c r="B1152" t="s">
        <v>5823</v>
      </c>
      <c r="C1152" t="s">
        <v>5780</v>
      </c>
      <c r="D1152" t="s">
        <v>1101</v>
      </c>
      <c r="E1152" t="s">
        <v>1102</v>
      </c>
      <c r="F1152" t="s">
        <v>315</v>
      </c>
      <c r="G1152" t="s">
        <v>304</v>
      </c>
      <c r="H1152" t="s">
        <v>194</v>
      </c>
      <c r="I1152" t="s">
        <v>304</v>
      </c>
      <c r="J1152" t="s">
        <v>286</v>
      </c>
      <c r="K1152" t="s">
        <v>304</v>
      </c>
      <c r="L1152" t="s">
        <v>1111</v>
      </c>
      <c r="M1152" t="s">
        <v>193</v>
      </c>
      <c r="N1152" t="s">
        <v>510</v>
      </c>
      <c r="O1152" t="s">
        <v>197</v>
      </c>
      <c r="P1152" t="s">
        <v>198</v>
      </c>
      <c r="Q1152">
        <v>500</v>
      </c>
      <c r="R1152" t="s">
        <v>198</v>
      </c>
      <c r="S1152">
        <v>500</v>
      </c>
      <c r="T1152">
        <v>10.1</v>
      </c>
      <c r="U1152">
        <v>1</v>
      </c>
      <c r="V1152" t="s">
        <v>199</v>
      </c>
      <c r="W1152" t="s">
        <v>200</v>
      </c>
      <c r="X1152">
        <v>2.4</v>
      </c>
      <c r="Y1152" t="s">
        <v>193</v>
      </c>
      <c r="Z1152" t="s">
        <v>5286</v>
      </c>
      <c r="AA1152" t="s">
        <v>235</v>
      </c>
      <c r="AB1152">
        <v>68</v>
      </c>
      <c r="AD1152">
        <v>-2</v>
      </c>
      <c r="AE1152" t="s">
        <v>193</v>
      </c>
      <c r="AF1152" t="s">
        <v>193</v>
      </c>
      <c r="AG1152">
        <v>82.5</v>
      </c>
      <c r="AH1152">
        <v>70</v>
      </c>
      <c r="AI1152">
        <v>2</v>
      </c>
      <c r="AJ1152" t="s">
        <v>193</v>
      </c>
      <c r="AK1152" t="s">
        <v>193</v>
      </c>
      <c r="AM1152">
        <v>0</v>
      </c>
      <c r="AN1152">
        <v>14.5</v>
      </c>
      <c r="AO1152" t="s">
        <v>193</v>
      </c>
      <c r="AP1152">
        <v>2.6</v>
      </c>
      <c r="AQ1152">
        <v>2.4489999999999998</v>
      </c>
      <c r="AR1152">
        <v>99.561999999999998</v>
      </c>
      <c r="AS1152" t="s">
        <v>202</v>
      </c>
      <c r="AT1152" t="s">
        <v>203</v>
      </c>
      <c r="AU1152" t="s">
        <v>204</v>
      </c>
      <c r="AV1152" t="s">
        <v>265</v>
      </c>
      <c r="AW1152">
        <v>4</v>
      </c>
      <c r="AX1152">
        <v>4</v>
      </c>
      <c r="AY1152" t="s">
        <v>193</v>
      </c>
      <c r="AZ1152" t="s">
        <v>193</v>
      </c>
      <c r="BA1152" t="s">
        <v>206</v>
      </c>
      <c r="BB1152" t="s">
        <v>206</v>
      </c>
      <c r="BC1152" t="s">
        <v>202</v>
      </c>
      <c r="BD1152" t="s">
        <v>202</v>
      </c>
      <c r="BE1152" t="s">
        <v>206</v>
      </c>
      <c r="BF1152" t="s">
        <v>206</v>
      </c>
      <c r="BG1152" t="s">
        <v>207</v>
      </c>
      <c r="BH1152" t="s">
        <v>193</v>
      </c>
      <c r="BI1152">
        <v>2000</v>
      </c>
      <c r="BK1152" t="s">
        <v>206</v>
      </c>
      <c r="BL1152" t="s">
        <v>350</v>
      </c>
      <c r="BM1152" t="s">
        <v>35</v>
      </c>
      <c r="BN1152" t="s">
        <v>340</v>
      </c>
      <c r="BO1152" t="s">
        <v>341</v>
      </c>
      <c r="BP1152" t="s">
        <v>193</v>
      </c>
      <c r="BQ1152" t="s">
        <v>193</v>
      </c>
      <c r="BR1152" t="s">
        <v>193</v>
      </c>
      <c r="BS1152" t="s">
        <v>193</v>
      </c>
      <c r="BT1152" t="s">
        <v>193</v>
      </c>
      <c r="BU1152" t="s">
        <v>193</v>
      </c>
      <c r="BV1152" t="s">
        <v>35</v>
      </c>
      <c r="BW1152" t="s">
        <v>209</v>
      </c>
      <c r="BX1152" t="s">
        <v>197</v>
      </c>
      <c r="BY1152" t="s">
        <v>193</v>
      </c>
      <c r="BZ1152" t="s">
        <v>243</v>
      </c>
      <c r="CA1152" t="s">
        <v>337</v>
      </c>
      <c r="CB1152" t="s">
        <v>1112</v>
      </c>
      <c r="CC1152" t="s">
        <v>1113</v>
      </c>
      <c r="CD1152" t="s">
        <v>5819</v>
      </c>
      <c r="CE1152">
        <v>1</v>
      </c>
      <c r="CF1152">
        <v>1</v>
      </c>
      <c r="CG1152" t="s">
        <v>214</v>
      </c>
      <c r="CH1152" t="s">
        <v>215</v>
      </c>
      <c r="CI1152" t="s">
        <v>215</v>
      </c>
      <c r="CJ1152" t="s">
        <v>197</v>
      </c>
      <c r="CK1152">
        <v>500</v>
      </c>
      <c r="CL1152" t="s">
        <v>216</v>
      </c>
      <c r="CM1152">
        <v>1</v>
      </c>
      <c r="CN1152" t="s">
        <v>199</v>
      </c>
      <c r="CO1152" t="s">
        <v>193</v>
      </c>
      <c r="CP1152">
        <v>3</v>
      </c>
      <c r="CQ1152" t="s">
        <v>193</v>
      </c>
      <c r="CR1152" t="s">
        <v>193</v>
      </c>
      <c r="CS1152" t="s">
        <v>193</v>
      </c>
      <c r="CT1152" t="s">
        <v>193</v>
      </c>
      <c r="CU1152" t="s">
        <v>193</v>
      </c>
      <c r="CV1152" t="s">
        <v>193</v>
      </c>
      <c r="CW1152" t="s">
        <v>1101</v>
      </c>
      <c r="CX1152" t="s">
        <v>217</v>
      </c>
      <c r="CY1152">
        <v>0.65</v>
      </c>
      <c r="CZ1152">
        <v>3.25</v>
      </c>
      <c r="DA1152" t="s">
        <v>206</v>
      </c>
      <c r="DB1152" t="s">
        <v>193</v>
      </c>
      <c r="DC1152" t="s">
        <v>193</v>
      </c>
      <c r="DD1152" t="s">
        <v>193</v>
      </c>
      <c r="DE1152" t="s">
        <v>193</v>
      </c>
      <c r="DF1152" t="s">
        <v>193</v>
      </c>
      <c r="DG1152" t="s">
        <v>353</v>
      </c>
      <c r="DH1152" t="s">
        <v>193</v>
      </c>
      <c r="DI1152" t="s">
        <v>193</v>
      </c>
      <c r="DJ1152" t="s">
        <v>193</v>
      </c>
      <c r="DK1152" t="s">
        <v>193</v>
      </c>
      <c r="DL1152" t="s">
        <v>222</v>
      </c>
      <c r="DM1152" t="s">
        <v>222</v>
      </c>
      <c r="DN1152" t="s">
        <v>223</v>
      </c>
      <c r="DO1152" t="s">
        <v>250</v>
      </c>
      <c r="DP1152">
        <v>100.69199999999999</v>
      </c>
      <c r="DQ1152">
        <v>2.3210000000000002</v>
      </c>
      <c r="DR1152">
        <v>79.385400000000004</v>
      </c>
      <c r="DS1152">
        <v>11.385400000000001</v>
      </c>
      <c r="DT1152">
        <v>100.46299999999999</v>
      </c>
      <c r="DU1152">
        <v>2.347</v>
      </c>
      <c r="DV1152">
        <v>74.791399999999996</v>
      </c>
      <c r="DW1152">
        <v>6.7914000000000003</v>
      </c>
      <c r="DX1152">
        <v>100.90300000000001</v>
      </c>
      <c r="DY1152">
        <v>2.2970000000000002</v>
      </c>
      <c r="DZ1152">
        <v>64.618700000000004</v>
      </c>
      <c r="EA1152">
        <v>-3.3813</v>
      </c>
      <c r="EB1152">
        <v>100.90300000000001</v>
      </c>
      <c r="EC1152">
        <v>2.2970000000000002</v>
      </c>
      <c r="ED1152">
        <v>65.492400000000004</v>
      </c>
      <c r="EE1152">
        <v>-2.5076000000000001</v>
      </c>
      <c r="EF1152">
        <v>100.90300000000001</v>
      </c>
      <c r="EG1152">
        <v>2.2970000000000002</v>
      </c>
      <c r="EH1152">
        <v>71.359899999999996</v>
      </c>
      <c r="EI1152">
        <v>3.3599000000000001</v>
      </c>
      <c r="EJ1152">
        <v>100.90300000000001</v>
      </c>
      <c r="EK1152">
        <v>2.2970000000000002</v>
      </c>
      <c r="EL1152">
        <v>72.739699999999999</v>
      </c>
      <c r="EM1152">
        <v>4.7397</v>
      </c>
      <c r="EN1152">
        <v>100.663</v>
      </c>
      <c r="EO1152">
        <v>2.3239999999999998</v>
      </c>
      <c r="EP1152">
        <v>72.346699999999998</v>
      </c>
      <c r="EQ1152">
        <v>4.3467000000000002</v>
      </c>
      <c r="ER1152">
        <v>100.663</v>
      </c>
      <c r="ES1152">
        <v>2.3239999999999998</v>
      </c>
      <c r="ET1152">
        <v>69.068700000000007</v>
      </c>
      <c r="EU1152">
        <v>1.0687</v>
      </c>
      <c r="EV1152">
        <v>100.663</v>
      </c>
      <c r="EW1152">
        <v>2.3239999999999998</v>
      </c>
      <c r="EX1152">
        <v>70.289199999999994</v>
      </c>
      <c r="EY1152">
        <v>2.2892000000000001</v>
      </c>
      <c r="EZ1152">
        <v>100.663</v>
      </c>
      <c r="FA1152">
        <v>2.3239999999999998</v>
      </c>
      <c r="FB1152">
        <v>70.292500000000004</v>
      </c>
      <c r="FC1152">
        <v>2.2925</v>
      </c>
      <c r="FD1152">
        <v>101.014</v>
      </c>
      <c r="FE1152">
        <v>2.2839999999999998</v>
      </c>
      <c r="FF1152">
        <v>69.232500000000002</v>
      </c>
      <c r="FG1152">
        <v>1.2324999999999999</v>
      </c>
      <c r="FH1152">
        <v>12.91</v>
      </c>
      <c r="FI1152">
        <v>4.2</v>
      </c>
      <c r="FJ1152">
        <v>67.86</v>
      </c>
      <c r="FK1152">
        <v>0.74</v>
      </c>
      <c r="FL1152">
        <v>45.070999999999998</v>
      </c>
      <c r="FM1152">
        <v>0.79</v>
      </c>
      <c r="FN1152">
        <v>1.5283</v>
      </c>
      <c r="FO1152">
        <v>-1.6334</v>
      </c>
      <c r="FP1152">
        <v>1.5268999999999999</v>
      </c>
      <c r="FQ1152">
        <v>-2.0539000000000001</v>
      </c>
      <c r="FR1152">
        <v>1.5749</v>
      </c>
      <c r="FS1152">
        <v>-1.4767999999999999</v>
      </c>
      <c r="FT1152">
        <v>1.7690999999999999</v>
      </c>
      <c r="FU1152">
        <v>-0.77980000000000005</v>
      </c>
      <c r="FV1152">
        <v>2.2216999999999998</v>
      </c>
      <c r="FW1152">
        <v>-0.63480000000000003</v>
      </c>
      <c r="FX1152" t="s">
        <v>1105</v>
      </c>
      <c r="FY1152" t="s">
        <v>252</v>
      </c>
    </row>
    <row r="1153" spans="1:181" x14ac:dyDescent="0.35">
      <c r="A1153">
        <v>1156</v>
      </c>
      <c r="B1153" t="s">
        <v>5823</v>
      </c>
      <c r="C1153" t="s">
        <v>5775</v>
      </c>
      <c r="D1153" t="s">
        <v>1114</v>
      </c>
      <c r="E1153" t="s">
        <v>1115</v>
      </c>
      <c r="F1153" t="s">
        <v>192</v>
      </c>
      <c r="G1153" t="s">
        <v>304</v>
      </c>
      <c r="H1153" t="s">
        <v>194</v>
      </c>
      <c r="I1153" t="s">
        <v>304</v>
      </c>
      <c r="J1153" t="s">
        <v>316</v>
      </c>
      <c r="K1153" t="s">
        <v>193</v>
      </c>
      <c r="L1153" t="s">
        <v>540</v>
      </c>
      <c r="M1153" t="s">
        <v>193</v>
      </c>
      <c r="N1153" t="s">
        <v>196</v>
      </c>
      <c r="O1153" t="s">
        <v>197</v>
      </c>
      <c r="P1153" t="s">
        <v>198</v>
      </c>
      <c r="Q1153">
        <v>3150</v>
      </c>
      <c r="R1153" t="s">
        <v>198</v>
      </c>
      <c r="S1153">
        <v>500</v>
      </c>
      <c r="T1153">
        <v>2.9</v>
      </c>
      <c r="U1153">
        <v>4</v>
      </c>
      <c r="V1153" t="s">
        <v>199</v>
      </c>
      <c r="W1153" t="s">
        <v>200</v>
      </c>
      <c r="X1153">
        <v>1.7</v>
      </c>
      <c r="Y1153" t="s">
        <v>193</v>
      </c>
      <c r="Z1153" t="s">
        <v>5826</v>
      </c>
      <c r="AA1153" t="s">
        <v>776</v>
      </c>
      <c r="AB1153">
        <v>22</v>
      </c>
      <c r="AD1153">
        <v>-2</v>
      </c>
      <c r="AE1153" t="s">
        <v>193</v>
      </c>
      <c r="AF1153" t="s">
        <v>193</v>
      </c>
      <c r="AG1153">
        <v>50</v>
      </c>
      <c r="AH1153">
        <v>25</v>
      </c>
      <c r="AI1153">
        <v>3</v>
      </c>
      <c r="AJ1153" t="s">
        <v>193</v>
      </c>
      <c r="AK1153" t="s">
        <v>193</v>
      </c>
      <c r="AM1153">
        <v>-5</v>
      </c>
      <c r="AN1153">
        <v>28</v>
      </c>
      <c r="AO1153" t="s">
        <v>193</v>
      </c>
      <c r="AP1153">
        <v>7.8</v>
      </c>
      <c r="AQ1153">
        <v>1.7470000000000001</v>
      </c>
      <c r="AR1153">
        <v>99.863</v>
      </c>
      <c r="AS1153" t="s">
        <v>202</v>
      </c>
      <c r="AT1153" t="s">
        <v>203</v>
      </c>
      <c r="AU1153" t="s">
        <v>204</v>
      </c>
      <c r="AV1153" t="s">
        <v>205</v>
      </c>
      <c r="AW1153">
        <v>4</v>
      </c>
      <c r="AX1153">
        <v>4</v>
      </c>
      <c r="AY1153" t="s">
        <v>193</v>
      </c>
      <c r="AZ1153" t="s">
        <v>193</v>
      </c>
      <c r="BA1153" t="s">
        <v>206</v>
      </c>
      <c r="BB1153" t="s">
        <v>206</v>
      </c>
      <c r="BC1153" t="s">
        <v>206</v>
      </c>
      <c r="BD1153" t="s">
        <v>202</v>
      </c>
      <c r="BE1153" t="s">
        <v>206</v>
      </c>
      <c r="BF1153" t="s">
        <v>206</v>
      </c>
      <c r="BG1153" t="s">
        <v>207</v>
      </c>
      <c r="BH1153" t="s">
        <v>238</v>
      </c>
      <c r="BI1153">
        <v>2000</v>
      </c>
      <c r="BK1153" t="s">
        <v>206</v>
      </c>
      <c r="BL1153" t="s">
        <v>208</v>
      </c>
      <c r="BM1153" t="s">
        <v>32</v>
      </c>
      <c r="BN1153" t="s">
        <v>341</v>
      </c>
      <c r="BO1153" t="s">
        <v>240</v>
      </c>
      <c r="BP1153" t="s">
        <v>193</v>
      </c>
      <c r="BQ1153" t="s">
        <v>193</v>
      </c>
      <c r="BR1153" t="s">
        <v>193</v>
      </c>
      <c r="BS1153" t="s">
        <v>193</v>
      </c>
      <c r="BT1153" t="s">
        <v>193</v>
      </c>
      <c r="BU1153" t="s">
        <v>193</v>
      </c>
      <c r="BV1153" t="s">
        <v>208</v>
      </c>
      <c r="BW1153" t="s">
        <v>209</v>
      </c>
      <c r="BX1153" t="s">
        <v>197</v>
      </c>
      <c r="BY1153" t="s">
        <v>193</v>
      </c>
      <c r="BZ1153" t="s">
        <v>470</v>
      </c>
      <c r="CA1153" t="s">
        <v>1116</v>
      </c>
      <c r="CB1153" t="s">
        <v>1117</v>
      </c>
      <c r="CC1153" t="s">
        <v>1118</v>
      </c>
      <c r="CD1153" t="s">
        <v>5819</v>
      </c>
      <c r="CE1153">
        <v>1</v>
      </c>
      <c r="CF1153">
        <v>1</v>
      </c>
      <c r="CG1153" t="s">
        <v>214</v>
      </c>
      <c r="CH1153" t="s">
        <v>215</v>
      </c>
      <c r="CI1153" t="s">
        <v>215</v>
      </c>
      <c r="CJ1153" t="s">
        <v>197</v>
      </c>
      <c r="CK1153">
        <v>500</v>
      </c>
      <c r="CL1153" t="s">
        <v>216</v>
      </c>
      <c r="CM1153">
        <v>1</v>
      </c>
      <c r="CN1153" t="s">
        <v>199</v>
      </c>
      <c r="CO1153" t="s">
        <v>193</v>
      </c>
      <c r="CP1153" t="s">
        <v>193</v>
      </c>
      <c r="CQ1153" t="s">
        <v>193</v>
      </c>
      <c r="CR1153" t="s">
        <v>193</v>
      </c>
      <c r="CS1153" t="s">
        <v>193</v>
      </c>
      <c r="CT1153" t="s">
        <v>193</v>
      </c>
      <c r="CU1153" t="s">
        <v>193</v>
      </c>
      <c r="CV1153" t="s">
        <v>193</v>
      </c>
      <c r="CW1153" t="s">
        <v>1114</v>
      </c>
      <c r="CX1153" t="s">
        <v>217</v>
      </c>
      <c r="CY1153">
        <v>0.375</v>
      </c>
      <c r="CZ1153">
        <v>1.875</v>
      </c>
      <c r="DA1153" t="s">
        <v>206</v>
      </c>
      <c r="DB1153" t="s">
        <v>193</v>
      </c>
      <c r="DC1153" t="s">
        <v>193</v>
      </c>
      <c r="DD1153" t="s">
        <v>193</v>
      </c>
      <c r="DE1153" t="s">
        <v>193</v>
      </c>
      <c r="DF1153" t="s">
        <v>193</v>
      </c>
      <c r="DG1153" t="s">
        <v>270</v>
      </c>
      <c r="DH1153" t="s">
        <v>193</v>
      </c>
      <c r="DI1153" t="s">
        <v>193</v>
      </c>
      <c r="DJ1153" t="s">
        <v>193</v>
      </c>
      <c r="DK1153" t="s">
        <v>193</v>
      </c>
      <c r="DL1153" t="s">
        <v>222</v>
      </c>
      <c r="DM1153" t="s">
        <v>222</v>
      </c>
      <c r="DN1153" t="s">
        <v>223</v>
      </c>
      <c r="DO1153" t="s">
        <v>779</v>
      </c>
      <c r="DP1153">
        <v>100.55</v>
      </c>
      <c r="DQ1153">
        <v>1.5109999999999999</v>
      </c>
      <c r="DR1153">
        <v>11.965299999999999</v>
      </c>
      <c r="DS1153">
        <v>-10.034700000000001</v>
      </c>
      <c r="DT1153">
        <v>100.29900000000001</v>
      </c>
      <c r="DU1153">
        <v>1.597</v>
      </c>
      <c r="DV1153">
        <v>30.322500000000002</v>
      </c>
      <c r="DW1153">
        <v>8.3224999999999998</v>
      </c>
      <c r="DX1153">
        <v>100.292</v>
      </c>
      <c r="DY1153">
        <v>1.6</v>
      </c>
      <c r="DZ1153">
        <v>26.851400000000002</v>
      </c>
      <c r="EA1153">
        <v>4.8513999999999999</v>
      </c>
      <c r="EB1153">
        <v>100.327</v>
      </c>
      <c r="EC1153">
        <v>1.587</v>
      </c>
      <c r="ED1153">
        <v>19.053699999999999</v>
      </c>
      <c r="EE1153">
        <v>-2.9462999999999999</v>
      </c>
      <c r="EF1153">
        <v>100.464</v>
      </c>
      <c r="EG1153">
        <v>1.54</v>
      </c>
      <c r="EH1153">
        <v>10.2812</v>
      </c>
      <c r="EI1153">
        <v>-11.7188</v>
      </c>
      <c r="EJ1153">
        <v>100.5</v>
      </c>
      <c r="EK1153">
        <v>1.5269999999999999</v>
      </c>
      <c r="EL1153">
        <v>8.9995999999999992</v>
      </c>
      <c r="EM1153">
        <v>-13.000400000000001</v>
      </c>
      <c r="EN1153">
        <v>100.5</v>
      </c>
      <c r="EO1153">
        <v>1.5269999999999999</v>
      </c>
      <c r="EP1153">
        <v>13.648</v>
      </c>
      <c r="EQ1153">
        <v>-8.3520000000000003</v>
      </c>
      <c r="ER1153">
        <v>100.313</v>
      </c>
      <c r="ES1153">
        <v>1.591</v>
      </c>
      <c r="ET1153">
        <v>21.4251</v>
      </c>
      <c r="EU1153">
        <v>-0.57489999999999997</v>
      </c>
      <c r="EV1153">
        <v>100.313</v>
      </c>
      <c r="EW1153">
        <v>1.591</v>
      </c>
      <c r="EX1153">
        <v>19.2499</v>
      </c>
      <c r="EY1153">
        <v>-2.7501000000000002</v>
      </c>
      <c r="EZ1153">
        <v>100.483</v>
      </c>
      <c r="FA1153">
        <v>1.532</v>
      </c>
      <c r="FB1153">
        <v>10.8956</v>
      </c>
      <c r="FC1153">
        <v>-11.1044</v>
      </c>
      <c r="FD1153">
        <v>100.483</v>
      </c>
      <c r="FE1153">
        <v>1.532</v>
      </c>
      <c r="FF1153">
        <v>11.1922</v>
      </c>
      <c r="FG1153">
        <v>-10.8078</v>
      </c>
      <c r="FH1153">
        <v>12.91</v>
      </c>
      <c r="FI1153">
        <v>4.2</v>
      </c>
      <c r="FJ1153">
        <v>67.86</v>
      </c>
      <c r="FK1153">
        <v>0.74</v>
      </c>
      <c r="FL1153">
        <v>45.070999999999998</v>
      </c>
      <c r="FM1153">
        <v>0.79</v>
      </c>
      <c r="FN1153">
        <v>1.5283</v>
      </c>
      <c r="FO1153">
        <v>-1.6334</v>
      </c>
      <c r="FP1153">
        <v>1.5268999999999999</v>
      </c>
      <c r="FQ1153">
        <v>-2.0539000000000001</v>
      </c>
      <c r="FR1153">
        <v>1.5749</v>
      </c>
      <c r="FS1153">
        <v>-1.4767999999999999</v>
      </c>
      <c r="FT1153">
        <v>1.7690999999999999</v>
      </c>
      <c r="FU1153">
        <v>-0.77980000000000005</v>
      </c>
      <c r="FV1153">
        <v>2.2216999999999998</v>
      </c>
      <c r="FW1153">
        <v>-0.63480000000000003</v>
      </c>
      <c r="FX1153" t="s">
        <v>1119</v>
      </c>
      <c r="FY1153">
        <v>168736.0601</v>
      </c>
    </row>
    <row r="1154" spans="1:181" x14ac:dyDescent="0.35">
      <c r="A1154">
        <v>1157</v>
      </c>
      <c r="B1154" t="s">
        <v>5823</v>
      </c>
      <c r="C1154" t="s">
        <v>5775</v>
      </c>
      <c r="D1154" t="s">
        <v>1114</v>
      </c>
      <c r="E1154" t="s">
        <v>1115</v>
      </c>
      <c r="F1154" t="s">
        <v>192</v>
      </c>
      <c r="G1154" t="s">
        <v>304</v>
      </c>
      <c r="H1154" t="s">
        <v>194</v>
      </c>
      <c r="I1154" t="s">
        <v>304</v>
      </c>
      <c r="J1154" t="s">
        <v>316</v>
      </c>
      <c r="K1154" t="s">
        <v>193</v>
      </c>
      <c r="L1154" t="s">
        <v>540</v>
      </c>
      <c r="M1154" t="s">
        <v>193</v>
      </c>
      <c r="N1154" t="s">
        <v>196</v>
      </c>
      <c r="O1154" t="s">
        <v>197</v>
      </c>
      <c r="P1154" t="s">
        <v>198</v>
      </c>
      <c r="Q1154">
        <v>3150</v>
      </c>
      <c r="R1154" t="s">
        <v>198</v>
      </c>
      <c r="S1154">
        <v>500</v>
      </c>
      <c r="T1154">
        <v>5</v>
      </c>
      <c r="U1154">
        <v>4</v>
      </c>
      <c r="V1154" t="s">
        <v>199</v>
      </c>
      <c r="W1154" t="s">
        <v>200</v>
      </c>
      <c r="X1154">
        <v>1.9</v>
      </c>
      <c r="Y1154" t="s">
        <v>193</v>
      </c>
      <c r="Z1154" t="s">
        <v>5827</v>
      </c>
      <c r="AA1154" t="s">
        <v>306</v>
      </c>
      <c r="AB1154">
        <v>37</v>
      </c>
      <c r="AD1154">
        <v>-1</v>
      </c>
      <c r="AE1154" t="s">
        <v>193</v>
      </c>
      <c r="AF1154" t="s">
        <v>193</v>
      </c>
      <c r="AG1154">
        <v>60</v>
      </c>
      <c r="AH1154">
        <v>40</v>
      </c>
      <c r="AI1154">
        <v>3</v>
      </c>
      <c r="AJ1154" t="s">
        <v>193</v>
      </c>
      <c r="AK1154" t="s">
        <v>193</v>
      </c>
      <c r="AM1154">
        <v>-5</v>
      </c>
      <c r="AN1154">
        <v>23</v>
      </c>
      <c r="AO1154" t="s">
        <v>193</v>
      </c>
      <c r="AP1154">
        <v>7.6</v>
      </c>
      <c r="AQ1154">
        <v>1.9450000000000001</v>
      </c>
      <c r="AR1154">
        <v>99.787000000000006</v>
      </c>
      <c r="AS1154" t="s">
        <v>202</v>
      </c>
      <c r="AT1154" t="s">
        <v>203</v>
      </c>
      <c r="AU1154" t="s">
        <v>204</v>
      </c>
      <c r="AV1154" t="s">
        <v>205</v>
      </c>
      <c r="AW1154">
        <v>4</v>
      </c>
      <c r="AX1154">
        <v>4</v>
      </c>
      <c r="AY1154" t="s">
        <v>193</v>
      </c>
      <c r="AZ1154" t="s">
        <v>193</v>
      </c>
      <c r="BA1154" t="s">
        <v>206</v>
      </c>
      <c r="BB1154" t="s">
        <v>206</v>
      </c>
      <c r="BC1154" t="s">
        <v>206</v>
      </c>
      <c r="BD1154" t="s">
        <v>202</v>
      </c>
      <c r="BE1154" t="s">
        <v>206</v>
      </c>
      <c r="BF1154" t="s">
        <v>206</v>
      </c>
      <c r="BG1154" t="s">
        <v>207</v>
      </c>
      <c r="BH1154" t="s">
        <v>238</v>
      </c>
      <c r="BI1154">
        <v>2000</v>
      </c>
      <c r="BK1154" t="s">
        <v>206</v>
      </c>
      <c r="BL1154" t="s">
        <v>208</v>
      </c>
      <c r="BM1154" t="s">
        <v>32</v>
      </c>
      <c r="BN1154" t="s">
        <v>341</v>
      </c>
      <c r="BO1154" t="s">
        <v>240</v>
      </c>
      <c r="BP1154" t="s">
        <v>193</v>
      </c>
      <c r="BQ1154" t="s">
        <v>193</v>
      </c>
      <c r="BR1154" t="s">
        <v>193</v>
      </c>
      <c r="BS1154" t="s">
        <v>193</v>
      </c>
      <c r="BT1154" t="s">
        <v>193</v>
      </c>
      <c r="BU1154" t="s">
        <v>193</v>
      </c>
      <c r="BV1154" t="s">
        <v>208</v>
      </c>
      <c r="BW1154" t="s">
        <v>209</v>
      </c>
      <c r="BX1154" t="s">
        <v>197</v>
      </c>
      <c r="BY1154" t="s">
        <v>193</v>
      </c>
      <c r="BZ1154" t="s">
        <v>470</v>
      </c>
      <c r="CA1154" t="s">
        <v>1116</v>
      </c>
      <c r="CB1154" t="s">
        <v>1120</v>
      </c>
      <c r="CC1154" t="s">
        <v>1121</v>
      </c>
      <c r="CD1154" t="s">
        <v>5819</v>
      </c>
      <c r="CE1154">
        <v>1</v>
      </c>
      <c r="CF1154">
        <v>0</v>
      </c>
      <c r="CG1154" t="s">
        <v>214</v>
      </c>
      <c r="CH1154" t="s">
        <v>215</v>
      </c>
      <c r="CI1154" t="s">
        <v>215</v>
      </c>
      <c r="CJ1154" t="s">
        <v>197</v>
      </c>
      <c r="CK1154">
        <v>500</v>
      </c>
      <c r="CL1154" t="s">
        <v>216</v>
      </c>
      <c r="CM1154">
        <v>1</v>
      </c>
      <c r="CN1154" t="s">
        <v>199</v>
      </c>
      <c r="CO1154" t="s">
        <v>193</v>
      </c>
      <c r="CP1154" t="s">
        <v>193</v>
      </c>
      <c r="CQ1154" t="s">
        <v>193</v>
      </c>
      <c r="CR1154" t="s">
        <v>193</v>
      </c>
      <c r="CS1154" t="s">
        <v>193</v>
      </c>
      <c r="CT1154" t="s">
        <v>193</v>
      </c>
      <c r="CU1154" t="s">
        <v>193</v>
      </c>
      <c r="CV1154" t="s">
        <v>193</v>
      </c>
      <c r="CW1154" t="s">
        <v>1114</v>
      </c>
      <c r="CX1154" t="s">
        <v>217</v>
      </c>
      <c r="CY1154">
        <v>0.5</v>
      </c>
      <c r="CZ1154">
        <v>2.5</v>
      </c>
      <c r="DA1154" t="s">
        <v>206</v>
      </c>
      <c r="DB1154" t="s">
        <v>193</v>
      </c>
      <c r="DC1154" t="s">
        <v>193</v>
      </c>
      <c r="DD1154" t="s">
        <v>193</v>
      </c>
      <c r="DE1154" t="s">
        <v>193</v>
      </c>
      <c r="DF1154" t="s">
        <v>193</v>
      </c>
      <c r="DG1154" t="s">
        <v>270</v>
      </c>
      <c r="DH1154" t="s">
        <v>193</v>
      </c>
      <c r="DI1154" t="s">
        <v>193</v>
      </c>
      <c r="DJ1154" t="s">
        <v>193</v>
      </c>
      <c r="DK1154" t="s">
        <v>193</v>
      </c>
      <c r="DL1154" t="s">
        <v>222</v>
      </c>
      <c r="DM1154" t="s">
        <v>222</v>
      </c>
      <c r="DN1154" t="s">
        <v>223</v>
      </c>
      <c r="DO1154" t="s">
        <v>311</v>
      </c>
      <c r="DP1154">
        <v>101.077</v>
      </c>
      <c r="DQ1154">
        <v>1.671</v>
      </c>
      <c r="DR1154">
        <v>26.500299999999999</v>
      </c>
      <c r="DS1154">
        <v>-10.499700000000001</v>
      </c>
      <c r="DT1154">
        <v>100.82899999999999</v>
      </c>
      <c r="DU1154">
        <v>1.7230000000000001</v>
      </c>
      <c r="DV1154">
        <v>41.038899999999998</v>
      </c>
      <c r="DW1154">
        <v>4.0388999999999999</v>
      </c>
      <c r="DX1154">
        <v>100.82899999999999</v>
      </c>
      <c r="DY1154">
        <v>1.7230000000000001</v>
      </c>
      <c r="DZ1154">
        <v>37.633600000000001</v>
      </c>
      <c r="EA1154">
        <v>0.63360000000000005</v>
      </c>
      <c r="EB1154">
        <v>100.82899999999999</v>
      </c>
      <c r="EC1154">
        <v>1.7230000000000001</v>
      </c>
      <c r="ED1154">
        <v>30.443100000000001</v>
      </c>
      <c r="EE1154">
        <v>-6.5568999999999997</v>
      </c>
      <c r="EF1154">
        <v>100.89400000000001</v>
      </c>
      <c r="EG1154">
        <v>1.7090000000000001</v>
      </c>
      <c r="EH1154">
        <v>24.620799999999999</v>
      </c>
      <c r="EI1154">
        <v>-12.379200000000001</v>
      </c>
      <c r="EJ1154">
        <v>100.89400000000001</v>
      </c>
      <c r="EK1154">
        <v>1.7090000000000001</v>
      </c>
      <c r="EL1154">
        <v>24.8324</v>
      </c>
      <c r="EM1154">
        <v>-12.1676</v>
      </c>
      <c r="EN1154">
        <v>100.84</v>
      </c>
      <c r="EO1154">
        <v>1.72</v>
      </c>
      <c r="EP1154">
        <v>31.5501</v>
      </c>
      <c r="EQ1154">
        <v>-5.4499000000000004</v>
      </c>
      <c r="ER1154">
        <v>100.84</v>
      </c>
      <c r="ES1154">
        <v>1.72</v>
      </c>
      <c r="ET1154">
        <v>33.213900000000002</v>
      </c>
      <c r="EU1154">
        <v>-3.7860999999999998</v>
      </c>
      <c r="EV1154">
        <v>100.84</v>
      </c>
      <c r="EW1154">
        <v>1.72</v>
      </c>
      <c r="EX1154">
        <v>29.9404</v>
      </c>
      <c r="EY1154">
        <v>-7.0595999999999997</v>
      </c>
      <c r="EZ1154">
        <v>100.84</v>
      </c>
      <c r="FA1154">
        <v>1.72</v>
      </c>
      <c r="FB1154">
        <v>26.9876</v>
      </c>
      <c r="FC1154">
        <v>-10.0124</v>
      </c>
      <c r="FD1154">
        <v>100.84</v>
      </c>
      <c r="FE1154">
        <v>1.72</v>
      </c>
      <c r="FF1154">
        <v>27.697500000000002</v>
      </c>
      <c r="FG1154">
        <v>-9.3025000000000002</v>
      </c>
      <c r="FH1154">
        <v>12.91</v>
      </c>
      <c r="FI1154">
        <v>4.2</v>
      </c>
      <c r="FJ1154">
        <v>67.86</v>
      </c>
      <c r="FK1154">
        <v>0.74</v>
      </c>
      <c r="FL1154">
        <v>45.070999999999998</v>
      </c>
      <c r="FM1154">
        <v>0.79</v>
      </c>
      <c r="FN1154">
        <v>1.5283</v>
      </c>
      <c r="FO1154">
        <v>-1.6334</v>
      </c>
      <c r="FP1154">
        <v>1.5268999999999999</v>
      </c>
      <c r="FQ1154">
        <v>-2.0539000000000001</v>
      </c>
      <c r="FR1154">
        <v>1.5749</v>
      </c>
      <c r="FS1154">
        <v>-1.4767999999999999</v>
      </c>
      <c r="FT1154">
        <v>1.7690999999999999</v>
      </c>
      <c r="FU1154">
        <v>-0.77980000000000005</v>
      </c>
      <c r="FV1154">
        <v>2.2216999999999998</v>
      </c>
      <c r="FW1154">
        <v>-0.63480000000000003</v>
      </c>
      <c r="FX1154" t="s">
        <v>1119</v>
      </c>
      <c r="FY1154">
        <v>168736.0601</v>
      </c>
    </row>
    <row r="1155" spans="1:181" x14ac:dyDescent="0.35">
      <c r="A1155">
        <v>1158</v>
      </c>
      <c r="B1155" t="s">
        <v>5823</v>
      </c>
      <c r="C1155" t="s">
        <v>5775</v>
      </c>
      <c r="D1155" t="s">
        <v>1114</v>
      </c>
      <c r="E1155" t="s">
        <v>1115</v>
      </c>
      <c r="F1155" t="s">
        <v>192</v>
      </c>
      <c r="G1155" t="s">
        <v>304</v>
      </c>
      <c r="H1155" t="s">
        <v>194</v>
      </c>
      <c r="I1155" t="s">
        <v>304</v>
      </c>
      <c r="J1155" t="s">
        <v>316</v>
      </c>
      <c r="K1155" t="s">
        <v>193</v>
      </c>
      <c r="L1155" t="s">
        <v>540</v>
      </c>
      <c r="M1155" t="s">
        <v>193</v>
      </c>
      <c r="N1155" t="s">
        <v>196</v>
      </c>
      <c r="O1155" t="s">
        <v>197</v>
      </c>
      <c r="P1155" t="s">
        <v>198</v>
      </c>
      <c r="Q1155">
        <v>3150</v>
      </c>
      <c r="R1155" t="s">
        <v>198</v>
      </c>
      <c r="S1155">
        <v>850</v>
      </c>
      <c r="T1155">
        <v>7</v>
      </c>
      <c r="U1155">
        <v>4</v>
      </c>
      <c r="V1155" t="s">
        <v>199</v>
      </c>
      <c r="W1155" t="s">
        <v>200</v>
      </c>
      <c r="X1155">
        <v>2.15</v>
      </c>
      <c r="Y1155" t="s">
        <v>193</v>
      </c>
      <c r="Z1155" t="s">
        <v>5814</v>
      </c>
      <c r="AA1155" t="s">
        <v>280</v>
      </c>
      <c r="AB1155">
        <v>47</v>
      </c>
      <c r="AD1155">
        <v>-3</v>
      </c>
      <c r="AE1155" t="s">
        <v>193</v>
      </c>
      <c r="AF1155" t="s">
        <v>193</v>
      </c>
      <c r="AG1155">
        <v>70</v>
      </c>
      <c r="AH1155">
        <v>50</v>
      </c>
      <c r="AI1155">
        <v>3</v>
      </c>
      <c r="AJ1155" t="s">
        <v>193</v>
      </c>
      <c r="AK1155" t="s">
        <v>193</v>
      </c>
      <c r="AM1155">
        <v>-5</v>
      </c>
      <c r="AN1155">
        <v>23</v>
      </c>
      <c r="AO1155" t="s">
        <v>193</v>
      </c>
      <c r="AP1155">
        <v>4.71</v>
      </c>
      <c r="AQ1155">
        <v>2.16</v>
      </c>
      <c r="AR1155">
        <v>99.935000000000002</v>
      </c>
      <c r="AS1155" t="s">
        <v>202</v>
      </c>
      <c r="AT1155" t="s">
        <v>203</v>
      </c>
      <c r="AU1155" t="s">
        <v>204</v>
      </c>
      <c r="AV1155" t="s">
        <v>205</v>
      </c>
      <c r="AW1155">
        <v>4</v>
      </c>
      <c r="AX1155">
        <v>4</v>
      </c>
      <c r="AY1155" t="s">
        <v>193</v>
      </c>
      <c r="AZ1155" t="s">
        <v>193</v>
      </c>
      <c r="BA1155" t="s">
        <v>206</v>
      </c>
      <c r="BB1155" t="s">
        <v>206</v>
      </c>
      <c r="BC1155" t="s">
        <v>206</v>
      </c>
      <c r="BD1155" t="s">
        <v>202</v>
      </c>
      <c r="BE1155" t="s">
        <v>206</v>
      </c>
      <c r="BF1155" t="s">
        <v>206</v>
      </c>
      <c r="BG1155" t="s">
        <v>207</v>
      </c>
      <c r="BH1155" t="s">
        <v>238</v>
      </c>
      <c r="BI1155">
        <v>2000</v>
      </c>
      <c r="BK1155" t="s">
        <v>206</v>
      </c>
      <c r="BL1155" t="s">
        <v>208</v>
      </c>
      <c r="BM1155" t="s">
        <v>32</v>
      </c>
      <c r="BN1155" t="s">
        <v>341</v>
      </c>
      <c r="BO1155" t="s">
        <v>240</v>
      </c>
      <c r="BP1155" t="s">
        <v>193</v>
      </c>
      <c r="BQ1155" t="s">
        <v>193</v>
      </c>
      <c r="BR1155" t="s">
        <v>193</v>
      </c>
      <c r="BS1155" t="s">
        <v>193</v>
      </c>
      <c r="BT1155" t="s">
        <v>193</v>
      </c>
      <c r="BU1155" t="s">
        <v>193</v>
      </c>
      <c r="BV1155" t="s">
        <v>208</v>
      </c>
      <c r="BW1155" t="s">
        <v>209</v>
      </c>
      <c r="BX1155" t="s">
        <v>197</v>
      </c>
      <c r="BY1155" t="s">
        <v>193</v>
      </c>
      <c r="BZ1155" t="s">
        <v>470</v>
      </c>
      <c r="CA1155" t="s">
        <v>1116</v>
      </c>
      <c r="CB1155" t="s">
        <v>1122</v>
      </c>
      <c r="CC1155" t="s">
        <v>1123</v>
      </c>
      <c r="CD1155" t="s">
        <v>5819</v>
      </c>
      <c r="CE1155">
        <v>1</v>
      </c>
      <c r="CF1155">
        <v>0</v>
      </c>
      <c r="CG1155" t="s">
        <v>214</v>
      </c>
      <c r="CH1155" t="s">
        <v>215</v>
      </c>
      <c r="CI1155" t="s">
        <v>215</v>
      </c>
      <c r="CJ1155" t="s">
        <v>197</v>
      </c>
      <c r="CK1155">
        <v>850</v>
      </c>
      <c r="CL1155" t="s">
        <v>216</v>
      </c>
      <c r="CM1155">
        <v>1</v>
      </c>
      <c r="CN1155" t="s">
        <v>199</v>
      </c>
      <c r="CO1155" t="s">
        <v>193</v>
      </c>
      <c r="CP1155" t="s">
        <v>193</v>
      </c>
      <c r="CQ1155" t="s">
        <v>193</v>
      </c>
      <c r="CR1155" t="s">
        <v>193</v>
      </c>
      <c r="CS1155" t="s">
        <v>193</v>
      </c>
      <c r="CT1155" t="s">
        <v>193</v>
      </c>
      <c r="CU1155" t="s">
        <v>193</v>
      </c>
      <c r="CV1155" t="s">
        <v>193</v>
      </c>
      <c r="CW1155" t="s">
        <v>1114</v>
      </c>
      <c r="CX1155" t="s">
        <v>217</v>
      </c>
      <c r="CY1155">
        <v>0.55000000000000004</v>
      </c>
      <c r="CZ1155">
        <v>4.6749999999999998</v>
      </c>
      <c r="DA1155" t="s">
        <v>206</v>
      </c>
      <c r="DB1155" t="s">
        <v>193</v>
      </c>
      <c r="DC1155" t="s">
        <v>193</v>
      </c>
      <c r="DD1155" t="s">
        <v>193</v>
      </c>
      <c r="DE1155" t="s">
        <v>193</v>
      </c>
      <c r="DF1155" t="s">
        <v>193</v>
      </c>
      <c r="DG1155" t="s">
        <v>270</v>
      </c>
      <c r="DH1155" t="s">
        <v>193</v>
      </c>
      <c r="DI1155" t="s">
        <v>193</v>
      </c>
      <c r="DJ1155" t="s">
        <v>193</v>
      </c>
      <c r="DK1155" t="s">
        <v>193</v>
      </c>
      <c r="DL1155" t="s">
        <v>222</v>
      </c>
      <c r="DM1155" t="s">
        <v>222</v>
      </c>
      <c r="DN1155" t="s">
        <v>223</v>
      </c>
      <c r="DO1155" t="s">
        <v>283</v>
      </c>
      <c r="DP1155">
        <v>101.613</v>
      </c>
      <c r="DQ1155">
        <v>1.897</v>
      </c>
      <c r="DR1155">
        <v>40.039299999999997</v>
      </c>
      <c r="DS1155">
        <v>-6.9607000000000001</v>
      </c>
      <c r="DT1155">
        <v>101.087</v>
      </c>
      <c r="DU1155">
        <v>1.9790000000000001</v>
      </c>
      <c r="DV1155">
        <v>56.513800000000003</v>
      </c>
      <c r="DW1155">
        <v>9.5137999999999998</v>
      </c>
      <c r="DX1155">
        <v>100.895</v>
      </c>
      <c r="DY1155">
        <v>2.0089999999999999</v>
      </c>
      <c r="DZ1155">
        <v>56.461300000000001</v>
      </c>
      <c r="EA1155">
        <v>9.4612999999999996</v>
      </c>
      <c r="EB1155">
        <v>100.86799999999999</v>
      </c>
      <c r="EC1155">
        <v>2.0129999999999999</v>
      </c>
      <c r="ED1155">
        <v>49.770499999999998</v>
      </c>
      <c r="EE1155">
        <v>2.7705000000000002</v>
      </c>
      <c r="EF1155">
        <v>100.86799999999999</v>
      </c>
      <c r="EG1155">
        <v>2.0129999999999999</v>
      </c>
      <c r="EH1155">
        <v>45.021999999999998</v>
      </c>
      <c r="EI1155">
        <v>-1.978</v>
      </c>
      <c r="EJ1155">
        <v>101.35899999999999</v>
      </c>
      <c r="EK1155">
        <v>1.9359999999999999</v>
      </c>
      <c r="EL1155">
        <v>37.581699999999998</v>
      </c>
      <c r="EM1155">
        <v>-9.4183000000000003</v>
      </c>
      <c r="EN1155">
        <v>101.35899999999999</v>
      </c>
      <c r="EO1155">
        <v>1.9359999999999999</v>
      </c>
      <c r="EP1155">
        <v>43.303600000000003</v>
      </c>
      <c r="EQ1155">
        <v>-3.6964000000000001</v>
      </c>
      <c r="ER1155">
        <v>100.994</v>
      </c>
      <c r="ES1155">
        <v>1.9930000000000001</v>
      </c>
      <c r="ET1155">
        <v>50.676400000000001</v>
      </c>
      <c r="EU1155">
        <v>3.6764000000000001</v>
      </c>
      <c r="EV1155">
        <v>100.94799999999999</v>
      </c>
      <c r="EW1155">
        <v>2</v>
      </c>
      <c r="EX1155">
        <v>48.533299999999997</v>
      </c>
      <c r="EY1155">
        <v>1.5333000000000001</v>
      </c>
      <c r="EZ1155">
        <v>101.42</v>
      </c>
      <c r="FA1155">
        <v>1.9259999999999999</v>
      </c>
      <c r="FB1155">
        <v>37.804299999999998</v>
      </c>
      <c r="FC1155">
        <v>-9.1957000000000004</v>
      </c>
      <c r="FD1155">
        <v>101.42</v>
      </c>
      <c r="FE1155">
        <v>1.9259999999999999</v>
      </c>
      <c r="FF1155">
        <v>39.261200000000002</v>
      </c>
      <c r="FG1155">
        <v>-7.7388000000000003</v>
      </c>
      <c r="FH1155">
        <v>12.91</v>
      </c>
      <c r="FI1155">
        <v>4.2</v>
      </c>
      <c r="FJ1155">
        <v>67.86</v>
      </c>
      <c r="FK1155">
        <v>0.74</v>
      </c>
      <c r="FL1155">
        <v>45.070999999999998</v>
      </c>
      <c r="FM1155">
        <v>0.79</v>
      </c>
      <c r="FN1155">
        <v>1.5283</v>
      </c>
      <c r="FO1155">
        <v>-1.6334</v>
      </c>
      <c r="FP1155">
        <v>1.5268999999999999</v>
      </c>
      <c r="FQ1155">
        <v>-2.0539000000000001</v>
      </c>
      <c r="FR1155">
        <v>1.5749</v>
      </c>
      <c r="FS1155">
        <v>-1.4767999999999999</v>
      </c>
      <c r="FT1155">
        <v>1.7690999999999999</v>
      </c>
      <c r="FU1155">
        <v>-0.77980000000000005</v>
      </c>
      <c r="FV1155">
        <v>2.2216999999999998</v>
      </c>
      <c r="FW1155">
        <v>-0.63480000000000003</v>
      </c>
      <c r="FX1155" t="s">
        <v>1119</v>
      </c>
      <c r="FY1155">
        <v>168736.0601</v>
      </c>
    </row>
    <row r="1156" spans="1:181" x14ac:dyDescent="0.35">
      <c r="A1156">
        <v>1159</v>
      </c>
      <c r="B1156" t="s">
        <v>5823</v>
      </c>
      <c r="C1156" t="s">
        <v>5775</v>
      </c>
      <c r="D1156" t="s">
        <v>1114</v>
      </c>
      <c r="E1156" t="s">
        <v>1115</v>
      </c>
      <c r="F1156" t="s">
        <v>192</v>
      </c>
      <c r="G1156" t="s">
        <v>304</v>
      </c>
      <c r="H1156" t="s">
        <v>194</v>
      </c>
      <c r="I1156" t="s">
        <v>304</v>
      </c>
      <c r="J1156" t="s">
        <v>316</v>
      </c>
      <c r="K1156" t="s">
        <v>193</v>
      </c>
      <c r="L1156" t="s">
        <v>540</v>
      </c>
      <c r="M1156" t="s">
        <v>193</v>
      </c>
      <c r="N1156" t="s">
        <v>196</v>
      </c>
      <c r="O1156" t="s">
        <v>197</v>
      </c>
      <c r="P1156" t="s">
        <v>198</v>
      </c>
      <c r="Q1156">
        <v>3150</v>
      </c>
      <c r="R1156" t="s">
        <v>198</v>
      </c>
      <c r="S1156">
        <v>1300</v>
      </c>
      <c r="T1156">
        <v>10</v>
      </c>
      <c r="U1156">
        <v>4</v>
      </c>
      <c r="V1156" t="s">
        <v>199</v>
      </c>
      <c r="W1156" t="s">
        <v>200</v>
      </c>
      <c r="X1156">
        <v>2.2999999999999998</v>
      </c>
      <c r="Y1156" t="s">
        <v>193</v>
      </c>
      <c r="Z1156" t="s">
        <v>5526</v>
      </c>
      <c r="AA1156" t="s">
        <v>235</v>
      </c>
      <c r="AB1156">
        <v>57</v>
      </c>
      <c r="AD1156">
        <v>-1</v>
      </c>
      <c r="AE1156" t="s">
        <v>193</v>
      </c>
      <c r="AF1156" t="s">
        <v>193</v>
      </c>
      <c r="AG1156">
        <v>80</v>
      </c>
      <c r="AH1156">
        <v>60</v>
      </c>
      <c r="AI1156">
        <v>3</v>
      </c>
      <c r="AJ1156" t="s">
        <v>193</v>
      </c>
      <c r="AK1156" t="s">
        <v>193</v>
      </c>
      <c r="AM1156">
        <v>-5</v>
      </c>
      <c r="AN1156">
        <v>23</v>
      </c>
      <c r="AO1156" t="s">
        <v>193</v>
      </c>
      <c r="AP1156">
        <v>3.31</v>
      </c>
      <c r="AQ1156">
        <v>2.3340000000000001</v>
      </c>
      <c r="AR1156">
        <v>99.698999999999998</v>
      </c>
      <c r="AS1156" t="s">
        <v>202</v>
      </c>
      <c r="AT1156" t="s">
        <v>203</v>
      </c>
      <c r="AU1156" t="s">
        <v>204</v>
      </c>
      <c r="AV1156" t="s">
        <v>205</v>
      </c>
      <c r="AW1156">
        <v>4</v>
      </c>
      <c r="AX1156">
        <v>4</v>
      </c>
      <c r="AY1156" t="s">
        <v>193</v>
      </c>
      <c r="AZ1156" t="s">
        <v>193</v>
      </c>
      <c r="BA1156" t="s">
        <v>206</v>
      </c>
      <c r="BB1156" t="s">
        <v>206</v>
      </c>
      <c r="BC1156" t="s">
        <v>206</v>
      </c>
      <c r="BD1156" t="s">
        <v>202</v>
      </c>
      <c r="BE1156" t="s">
        <v>206</v>
      </c>
      <c r="BF1156" t="s">
        <v>206</v>
      </c>
      <c r="BG1156" t="s">
        <v>207</v>
      </c>
      <c r="BH1156" t="s">
        <v>238</v>
      </c>
      <c r="BI1156">
        <v>2000</v>
      </c>
      <c r="BK1156" t="s">
        <v>206</v>
      </c>
      <c r="BL1156" t="s">
        <v>208</v>
      </c>
      <c r="BM1156" t="s">
        <v>32</v>
      </c>
      <c r="BN1156" t="s">
        <v>341</v>
      </c>
      <c r="BO1156" t="s">
        <v>240</v>
      </c>
      <c r="BP1156" t="s">
        <v>193</v>
      </c>
      <c r="BQ1156" t="s">
        <v>193</v>
      </c>
      <c r="BR1156" t="s">
        <v>193</v>
      </c>
      <c r="BS1156" t="s">
        <v>193</v>
      </c>
      <c r="BT1156" t="s">
        <v>193</v>
      </c>
      <c r="BU1156" t="s">
        <v>193</v>
      </c>
      <c r="BV1156" t="s">
        <v>208</v>
      </c>
      <c r="BW1156" t="s">
        <v>209</v>
      </c>
      <c r="BX1156" t="s">
        <v>197</v>
      </c>
      <c r="BY1156" t="s">
        <v>193</v>
      </c>
      <c r="BZ1156" t="s">
        <v>470</v>
      </c>
      <c r="CA1156" t="s">
        <v>1116</v>
      </c>
      <c r="CB1156" t="s">
        <v>1124</v>
      </c>
      <c r="CC1156" t="s">
        <v>1125</v>
      </c>
      <c r="CD1156" t="s">
        <v>5819</v>
      </c>
      <c r="CE1156">
        <v>1</v>
      </c>
      <c r="CF1156">
        <v>0</v>
      </c>
      <c r="CG1156" t="s">
        <v>214</v>
      </c>
      <c r="CH1156" t="s">
        <v>215</v>
      </c>
      <c r="CI1156" t="s">
        <v>215</v>
      </c>
      <c r="CJ1156" t="s">
        <v>197</v>
      </c>
      <c r="CK1156">
        <v>1300</v>
      </c>
      <c r="CL1156" t="s">
        <v>216</v>
      </c>
      <c r="CM1156">
        <v>1</v>
      </c>
      <c r="CN1156" t="s">
        <v>199</v>
      </c>
      <c r="CO1156" t="s">
        <v>193</v>
      </c>
      <c r="CP1156" t="s">
        <v>193</v>
      </c>
      <c r="CQ1156" t="s">
        <v>193</v>
      </c>
      <c r="CR1156" t="s">
        <v>193</v>
      </c>
      <c r="CS1156" t="s">
        <v>193</v>
      </c>
      <c r="CT1156" t="s">
        <v>193</v>
      </c>
      <c r="CU1156" t="s">
        <v>193</v>
      </c>
      <c r="CV1156" t="s">
        <v>193</v>
      </c>
      <c r="CW1156" t="s">
        <v>1114</v>
      </c>
      <c r="CX1156" t="s">
        <v>217</v>
      </c>
      <c r="CY1156">
        <v>0.6</v>
      </c>
      <c r="CZ1156">
        <v>7.8</v>
      </c>
      <c r="DA1156" t="s">
        <v>206</v>
      </c>
      <c r="DB1156" t="s">
        <v>193</v>
      </c>
      <c r="DC1156" t="s">
        <v>193</v>
      </c>
      <c r="DD1156" t="s">
        <v>193</v>
      </c>
      <c r="DE1156" t="s">
        <v>193</v>
      </c>
      <c r="DF1156" t="s">
        <v>193</v>
      </c>
      <c r="DG1156" t="s">
        <v>270</v>
      </c>
      <c r="DH1156" t="s">
        <v>193</v>
      </c>
      <c r="DI1156" t="s">
        <v>193</v>
      </c>
      <c r="DJ1156" t="s">
        <v>193</v>
      </c>
      <c r="DK1156" t="s">
        <v>193</v>
      </c>
      <c r="DL1156" t="s">
        <v>222</v>
      </c>
      <c r="DM1156" t="s">
        <v>222</v>
      </c>
      <c r="DN1156" t="s">
        <v>223</v>
      </c>
      <c r="DO1156" t="s">
        <v>250</v>
      </c>
      <c r="DP1156">
        <v>101.39100000000001</v>
      </c>
      <c r="DQ1156">
        <v>2.141</v>
      </c>
      <c r="DR1156">
        <v>55.554099999999998</v>
      </c>
      <c r="DS1156">
        <v>-1.4459</v>
      </c>
      <c r="DT1156">
        <v>101.084</v>
      </c>
      <c r="DU1156">
        <v>2.1760000000000002</v>
      </c>
      <c r="DV1156">
        <v>66.926500000000004</v>
      </c>
      <c r="DW1156">
        <v>9.9265000000000008</v>
      </c>
      <c r="DX1156">
        <v>100.759</v>
      </c>
      <c r="DY1156">
        <v>2.2130000000000001</v>
      </c>
      <c r="DZ1156">
        <v>68.585400000000007</v>
      </c>
      <c r="EA1156">
        <v>11.5854</v>
      </c>
      <c r="EB1156">
        <v>101.03400000000001</v>
      </c>
      <c r="EC1156">
        <v>2.1819999999999999</v>
      </c>
      <c r="ED1156">
        <v>58.291400000000003</v>
      </c>
      <c r="EE1156">
        <v>1.2914000000000001</v>
      </c>
      <c r="EF1156">
        <v>101.25</v>
      </c>
      <c r="EG1156">
        <v>2.157</v>
      </c>
      <c r="EH1156">
        <v>50.618699999999997</v>
      </c>
      <c r="EI1156">
        <v>-6.3813000000000004</v>
      </c>
      <c r="EJ1156">
        <v>101.398</v>
      </c>
      <c r="EK1156">
        <v>2.14</v>
      </c>
      <c r="EL1156">
        <v>49.792400000000001</v>
      </c>
      <c r="EM1156">
        <v>-7.2076000000000002</v>
      </c>
      <c r="EN1156">
        <v>101.322</v>
      </c>
      <c r="EO1156">
        <v>2.149</v>
      </c>
      <c r="EP1156">
        <v>56.559899999999999</v>
      </c>
      <c r="EQ1156">
        <v>-0.44009999999999999</v>
      </c>
      <c r="ER1156">
        <v>101.03700000000001</v>
      </c>
      <c r="ES1156">
        <v>2.181</v>
      </c>
      <c r="ET1156">
        <v>61.139699999999998</v>
      </c>
      <c r="EU1156">
        <v>4.1397000000000004</v>
      </c>
      <c r="EV1156">
        <v>100.818</v>
      </c>
      <c r="EW1156">
        <v>2.206</v>
      </c>
      <c r="EX1156">
        <v>60.546700000000001</v>
      </c>
      <c r="EY1156">
        <v>3.5467</v>
      </c>
      <c r="EZ1156">
        <v>100.818</v>
      </c>
      <c r="FA1156">
        <v>2.206</v>
      </c>
      <c r="FB1156">
        <v>57.268700000000003</v>
      </c>
      <c r="FC1156">
        <v>0.26869999999999999</v>
      </c>
      <c r="FD1156">
        <v>100.818</v>
      </c>
      <c r="FE1156">
        <v>2.206</v>
      </c>
      <c r="FF1156">
        <v>58.489199999999997</v>
      </c>
      <c r="FG1156">
        <v>1.4892000000000001</v>
      </c>
      <c r="FH1156">
        <v>12.91</v>
      </c>
      <c r="FI1156">
        <v>4.2</v>
      </c>
      <c r="FJ1156">
        <v>67.86</v>
      </c>
      <c r="FK1156">
        <v>0.74</v>
      </c>
      <c r="FL1156">
        <v>45.070999999999998</v>
      </c>
      <c r="FM1156">
        <v>0.79</v>
      </c>
      <c r="FN1156">
        <v>1.5283</v>
      </c>
      <c r="FO1156">
        <v>-1.6334</v>
      </c>
      <c r="FP1156">
        <v>1.5268999999999999</v>
      </c>
      <c r="FQ1156">
        <v>-2.0539000000000001</v>
      </c>
      <c r="FR1156">
        <v>1.5749</v>
      </c>
      <c r="FS1156">
        <v>-1.4767999999999999</v>
      </c>
      <c r="FT1156">
        <v>1.7690999999999999</v>
      </c>
      <c r="FU1156">
        <v>-0.77980000000000005</v>
      </c>
      <c r="FV1156">
        <v>2.2216999999999998</v>
      </c>
      <c r="FW1156">
        <v>-0.63480000000000003</v>
      </c>
      <c r="FX1156" t="s">
        <v>1119</v>
      </c>
      <c r="FY1156">
        <v>168736.0601</v>
      </c>
    </row>
    <row r="1157" spans="1:181" x14ac:dyDescent="0.35">
      <c r="A1157">
        <v>1160</v>
      </c>
      <c r="B1157" t="s">
        <v>5823</v>
      </c>
      <c r="C1157" t="s">
        <v>5800</v>
      </c>
      <c r="D1157" t="s">
        <v>1126</v>
      </c>
      <c r="E1157" t="s">
        <v>1127</v>
      </c>
      <c r="F1157" t="s">
        <v>303</v>
      </c>
      <c r="G1157" t="s">
        <v>304</v>
      </c>
      <c r="H1157" t="s">
        <v>262</v>
      </c>
      <c r="I1157" t="s">
        <v>304</v>
      </c>
      <c r="J1157" t="s">
        <v>316</v>
      </c>
      <c r="K1157" t="s">
        <v>193</v>
      </c>
      <c r="L1157" t="s">
        <v>468</v>
      </c>
      <c r="M1157">
        <v>6</v>
      </c>
      <c r="N1157" t="s">
        <v>196</v>
      </c>
      <c r="O1157" t="s">
        <v>193</v>
      </c>
      <c r="P1157" t="s">
        <v>198</v>
      </c>
      <c r="Q1157">
        <v>1500</v>
      </c>
      <c r="R1157" t="s">
        <v>198</v>
      </c>
      <c r="S1157">
        <v>750</v>
      </c>
      <c r="T1157">
        <v>10</v>
      </c>
      <c r="U1157">
        <v>2</v>
      </c>
      <c r="V1157" t="s">
        <v>199</v>
      </c>
      <c r="W1157" t="s">
        <v>200</v>
      </c>
      <c r="X1157">
        <v>2.95</v>
      </c>
      <c r="Y1157" t="s">
        <v>193</v>
      </c>
      <c r="Z1157" t="s">
        <v>5828</v>
      </c>
      <c r="AA1157" t="s">
        <v>235</v>
      </c>
      <c r="AB1157">
        <v>120</v>
      </c>
      <c r="AC1157">
        <v>0</v>
      </c>
      <c r="AD1157">
        <v>-1</v>
      </c>
      <c r="AE1157" t="s">
        <v>193</v>
      </c>
      <c r="AF1157" t="s">
        <v>193</v>
      </c>
      <c r="AG1157">
        <v>155</v>
      </c>
      <c r="AH1157">
        <v>130</v>
      </c>
      <c r="AI1157">
        <v>5</v>
      </c>
      <c r="AJ1157" t="s">
        <v>193</v>
      </c>
      <c r="AK1157" t="s">
        <v>193</v>
      </c>
      <c r="AL1157">
        <v>0</v>
      </c>
      <c r="AM1157">
        <v>-4</v>
      </c>
      <c r="AN1157">
        <v>35</v>
      </c>
      <c r="AO1157" t="s">
        <v>193</v>
      </c>
      <c r="AP1157">
        <v>6.93</v>
      </c>
      <c r="AQ1157">
        <v>2.964</v>
      </c>
      <c r="AR1157">
        <v>99.88</v>
      </c>
      <c r="AS1157" t="s">
        <v>202</v>
      </c>
      <c r="AT1157" t="s">
        <v>203</v>
      </c>
      <c r="AU1157" t="s">
        <v>204</v>
      </c>
      <c r="AV1157" t="s">
        <v>265</v>
      </c>
      <c r="AW1157">
        <v>3</v>
      </c>
      <c r="AX1157">
        <v>3</v>
      </c>
      <c r="AY1157" t="s">
        <v>193</v>
      </c>
      <c r="AZ1157" t="s">
        <v>193</v>
      </c>
      <c r="BA1157" t="s">
        <v>202</v>
      </c>
      <c r="BB1157" t="s">
        <v>206</v>
      </c>
      <c r="BC1157" t="s">
        <v>202</v>
      </c>
      <c r="BD1157" t="s">
        <v>202</v>
      </c>
      <c r="BE1157" t="s">
        <v>206</v>
      </c>
      <c r="BF1157" t="s">
        <v>206</v>
      </c>
      <c r="BG1157" t="s">
        <v>552</v>
      </c>
      <c r="BH1157" t="s">
        <v>207</v>
      </c>
      <c r="BI1157">
        <v>2000</v>
      </c>
      <c r="BK1157" t="s">
        <v>206</v>
      </c>
      <c r="BL1157" t="s">
        <v>31</v>
      </c>
      <c r="BM1157" t="s">
        <v>35</v>
      </c>
      <c r="BN1157" t="s">
        <v>240</v>
      </c>
      <c r="BO1157" t="s">
        <v>193</v>
      </c>
      <c r="BP1157" t="s">
        <v>193</v>
      </c>
      <c r="BQ1157" t="s">
        <v>193</v>
      </c>
      <c r="BR1157" t="s">
        <v>193</v>
      </c>
      <c r="BS1157" t="s">
        <v>193</v>
      </c>
      <c r="BT1157" t="s">
        <v>193</v>
      </c>
      <c r="BU1157" t="s">
        <v>193</v>
      </c>
      <c r="BV1157" t="s">
        <v>240</v>
      </c>
      <c r="BW1157" t="s">
        <v>291</v>
      </c>
      <c r="BX1157" t="s">
        <v>197</v>
      </c>
      <c r="BY1157" t="s">
        <v>193</v>
      </c>
      <c r="BZ1157" t="s">
        <v>211</v>
      </c>
      <c r="CA1157" t="s">
        <v>1128</v>
      </c>
      <c r="CB1157" t="s">
        <v>1129</v>
      </c>
      <c r="CC1157" t="s">
        <v>1130</v>
      </c>
      <c r="CD1157" t="s">
        <v>5819</v>
      </c>
      <c r="CE1157">
        <v>1</v>
      </c>
      <c r="CF1157">
        <v>1</v>
      </c>
      <c r="CG1157" t="s">
        <v>581</v>
      </c>
      <c r="CH1157" t="s">
        <v>581</v>
      </c>
      <c r="CI1157" t="s">
        <v>581</v>
      </c>
      <c r="CJ1157" t="s">
        <v>197</v>
      </c>
      <c r="CK1157">
        <v>750</v>
      </c>
      <c r="CL1157" t="s">
        <v>216</v>
      </c>
      <c r="CM1157">
        <v>1</v>
      </c>
      <c r="CN1157" t="s">
        <v>199</v>
      </c>
      <c r="CO1157" t="s">
        <v>193</v>
      </c>
      <c r="CP1157">
        <v>3</v>
      </c>
      <c r="CQ1157" t="s">
        <v>193</v>
      </c>
      <c r="CR1157" t="s">
        <v>193</v>
      </c>
      <c r="CS1157" t="s">
        <v>193</v>
      </c>
      <c r="CT1157" t="s">
        <v>193</v>
      </c>
      <c r="CU1157" t="s">
        <v>193</v>
      </c>
      <c r="CV1157" t="s">
        <v>193</v>
      </c>
      <c r="CW1157" t="s">
        <v>1126</v>
      </c>
      <c r="CX1157" t="s">
        <v>217</v>
      </c>
      <c r="CY1157" t="s">
        <v>299</v>
      </c>
      <c r="CZ1157" t="s">
        <v>193</v>
      </c>
      <c r="DA1157" t="s">
        <v>206</v>
      </c>
      <c r="DB1157" t="s">
        <v>193</v>
      </c>
      <c r="DC1157" t="s">
        <v>193</v>
      </c>
      <c r="DD1157" t="s">
        <v>193</v>
      </c>
      <c r="DE1157" t="s">
        <v>193</v>
      </c>
      <c r="DF1157" t="s">
        <v>193</v>
      </c>
      <c r="DG1157" t="s">
        <v>193</v>
      </c>
      <c r="DH1157" t="s">
        <v>193</v>
      </c>
      <c r="DI1157" t="s">
        <v>193</v>
      </c>
      <c r="DJ1157" t="s">
        <v>193</v>
      </c>
      <c r="DK1157" t="s">
        <v>193</v>
      </c>
      <c r="DL1157" t="s">
        <v>222</v>
      </c>
      <c r="DM1157" t="s">
        <v>222</v>
      </c>
      <c r="DN1157" t="s">
        <v>223</v>
      </c>
      <c r="DO1157" t="s">
        <v>250</v>
      </c>
      <c r="DP1157">
        <v>100.628</v>
      </c>
      <c r="DQ1157">
        <v>2.8759999999999999</v>
      </c>
      <c r="DR1157">
        <v>114.35120000000001</v>
      </c>
      <c r="DS1157">
        <v>-5.6487999999999996</v>
      </c>
      <c r="DT1157">
        <v>100.584</v>
      </c>
      <c r="DU1157">
        <v>2.8809999999999998</v>
      </c>
      <c r="DV1157">
        <v>119.7102</v>
      </c>
      <c r="DW1157">
        <v>-0.2898</v>
      </c>
      <c r="DX1157">
        <v>101.283</v>
      </c>
      <c r="DY1157">
        <v>2.7989999999999999</v>
      </c>
      <c r="DZ1157">
        <v>119.1015</v>
      </c>
      <c r="EA1157">
        <v>-0.89849999999999997</v>
      </c>
      <c r="EB1157">
        <v>100.982</v>
      </c>
      <c r="EC1157">
        <v>2.8340000000000001</v>
      </c>
      <c r="ED1157">
        <v>117.7809</v>
      </c>
      <c r="EE1157">
        <v>-2.2191000000000001</v>
      </c>
      <c r="EF1157">
        <v>101.429</v>
      </c>
      <c r="EG1157">
        <v>2.782</v>
      </c>
      <c r="EH1157">
        <v>119.8125</v>
      </c>
      <c r="EI1157">
        <v>-0.1875</v>
      </c>
      <c r="EJ1157">
        <v>101.23</v>
      </c>
      <c r="EK1157">
        <v>2.8050000000000002</v>
      </c>
      <c r="EL1157">
        <v>121.9541</v>
      </c>
      <c r="EM1157">
        <v>1.9540999999999999</v>
      </c>
      <c r="EN1157">
        <v>100.688</v>
      </c>
      <c r="EO1157">
        <v>2.8690000000000002</v>
      </c>
      <c r="EP1157">
        <v>136.22649999999999</v>
      </c>
      <c r="EQ1157">
        <v>16.226500000000001</v>
      </c>
      <c r="ER1157">
        <v>100.43899999999999</v>
      </c>
      <c r="ES1157">
        <v>2.8980000000000001</v>
      </c>
      <c r="ET1157">
        <v>137.08539999999999</v>
      </c>
      <c r="EU1157">
        <v>17.0854</v>
      </c>
      <c r="EV1157">
        <v>100.52200000000001</v>
      </c>
      <c r="EW1157">
        <v>2.8879999999999999</v>
      </c>
      <c r="EX1157">
        <v>128.8914</v>
      </c>
      <c r="EY1157">
        <v>8.8914000000000009</v>
      </c>
      <c r="EZ1157">
        <v>101.077</v>
      </c>
      <c r="FA1157">
        <v>2.823</v>
      </c>
      <c r="FB1157">
        <v>117.2187</v>
      </c>
      <c r="FC1157">
        <v>-2.7812999999999999</v>
      </c>
      <c r="FD1157">
        <v>101.224</v>
      </c>
      <c r="FE1157">
        <v>2.8050000000000002</v>
      </c>
      <c r="FF1157">
        <v>116.2924</v>
      </c>
      <c r="FG1157">
        <v>-3.7075999999999998</v>
      </c>
      <c r="FH1157">
        <v>12.91</v>
      </c>
      <c r="FI1157">
        <v>4.2</v>
      </c>
      <c r="FJ1157">
        <v>67.86</v>
      </c>
      <c r="FK1157">
        <v>0.74</v>
      </c>
      <c r="FL1157">
        <v>45.070999999999998</v>
      </c>
      <c r="FM1157">
        <v>0.79</v>
      </c>
      <c r="FN1157">
        <v>1.5283</v>
      </c>
      <c r="FO1157">
        <v>-1.6334</v>
      </c>
      <c r="FP1157">
        <v>1.5268999999999999</v>
      </c>
      <c r="FQ1157">
        <v>-2.0539000000000001</v>
      </c>
      <c r="FR1157">
        <v>1.5749</v>
      </c>
      <c r="FS1157">
        <v>-1.4767999999999999</v>
      </c>
      <c r="FT1157">
        <v>1.7690999999999999</v>
      </c>
      <c r="FU1157">
        <v>-0.77980000000000005</v>
      </c>
      <c r="FV1157">
        <v>2.2216999999999998</v>
      </c>
      <c r="FW1157">
        <v>-0.63480000000000003</v>
      </c>
      <c r="FX1157" t="s">
        <v>1131</v>
      </c>
      <c r="FY1157">
        <v>60898.877899999999</v>
      </c>
    </row>
    <row r="1158" spans="1:181" x14ac:dyDescent="0.35">
      <c r="A1158">
        <v>1161</v>
      </c>
      <c r="B1158" t="s">
        <v>5823</v>
      </c>
      <c r="C1158" t="s">
        <v>5800</v>
      </c>
      <c r="D1158" t="s">
        <v>1126</v>
      </c>
      <c r="E1158" t="s">
        <v>1127</v>
      </c>
      <c r="F1158" t="s">
        <v>303</v>
      </c>
      <c r="G1158" t="s">
        <v>304</v>
      </c>
      <c r="H1158" t="s">
        <v>262</v>
      </c>
      <c r="I1158" t="s">
        <v>304</v>
      </c>
      <c r="J1158" t="s">
        <v>316</v>
      </c>
      <c r="K1158" t="s">
        <v>193</v>
      </c>
      <c r="L1158" t="s">
        <v>468</v>
      </c>
      <c r="M1158" t="s">
        <v>193</v>
      </c>
      <c r="N1158" t="s">
        <v>196</v>
      </c>
      <c r="O1158" t="s">
        <v>197</v>
      </c>
      <c r="P1158" t="s">
        <v>198</v>
      </c>
      <c r="Q1158">
        <v>1500</v>
      </c>
      <c r="R1158" t="s">
        <v>198</v>
      </c>
      <c r="S1158">
        <v>750</v>
      </c>
      <c r="T1158">
        <v>30</v>
      </c>
      <c r="U1158">
        <v>2</v>
      </c>
      <c r="V1158" t="s">
        <v>199</v>
      </c>
      <c r="W1158" t="s">
        <v>200</v>
      </c>
      <c r="X1158">
        <v>3.8</v>
      </c>
      <c r="Y1158" t="s">
        <v>193</v>
      </c>
      <c r="Z1158" t="s">
        <v>5829</v>
      </c>
      <c r="AA1158" t="s">
        <v>226</v>
      </c>
      <c r="AB1158">
        <v>160</v>
      </c>
      <c r="AC1158">
        <v>0</v>
      </c>
      <c r="AD1158" t="s">
        <v>193</v>
      </c>
      <c r="AE1158" t="s">
        <v>193</v>
      </c>
      <c r="AF1158" t="s">
        <v>193</v>
      </c>
      <c r="AG1158">
        <v>195</v>
      </c>
      <c r="AH1158">
        <v>170</v>
      </c>
      <c r="AI1158">
        <v>5</v>
      </c>
      <c r="AJ1158" t="s">
        <v>193</v>
      </c>
      <c r="AK1158" t="s">
        <v>193</v>
      </c>
      <c r="AL1158">
        <v>0</v>
      </c>
      <c r="AM1158">
        <v>-5</v>
      </c>
      <c r="AN1158">
        <v>35</v>
      </c>
      <c r="AO1158" t="s">
        <v>193</v>
      </c>
      <c r="AP1158">
        <v>4.53</v>
      </c>
      <c r="AQ1158">
        <v>3.8220000000000001</v>
      </c>
      <c r="AR1158">
        <v>99.608999999999995</v>
      </c>
      <c r="AS1158" t="s">
        <v>202</v>
      </c>
      <c r="AT1158" t="s">
        <v>203</v>
      </c>
      <c r="AU1158" t="s">
        <v>204</v>
      </c>
      <c r="AV1158" t="s">
        <v>265</v>
      </c>
      <c r="AW1158">
        <v>3</v>
      </c>
      <c r="AX1158">
        <v>3</v>
      </c>
      <c r="AY1158" t="s">
        <v>193</v>
      </c>
      <c r="AZ1158" t="s">
        <v>193</v>
      </c>
      <c r="BA1158" t="s">
        <v>202</v>
      </c>
      <c r="BB1158" t="s">
        <v>206</v>
      </c>
      <c r="BC1158" t="s">
        <v>202</v>
      </c>
      <c r="BD1158" t="s">
        <v>202</v>
      </c>
      <c r="BE1158" t="s">
        <v>206</v>
      </c>
      <c r="BF1158" t="s">
        <v>206</v>
      </c>
      <c r="BG1158" t="s">
        <v>552</v>
      </c>
      <c r="BH1158" t="s">
        <v>207</v>
      </c>
      <c r="BI1158">
        <v>2000</v>
      </c>
      <c r="BK1158" t="s">
        <v>206</v>
      </c>
      <c r="BL1158" t="s">
        <v>31</v>
      </c>
      <c r="BM1158" t="s">
        <v>35</v>
      </c>
      <c r="BN1158" t="s">
        <v>240</v>
      </c>
      <c r="BO1158" t="s">
        <v>193</v>
      </c>
      <c r="BP1158" t="s">
        <v>193</v>
      </c>
      <c r="BQ1158" t="s">
        <v>193</v>
      </c>
      <c r="BR1158" t="s">
        <v>193</v>
      </c>
      <c r="BS1158" t="s">
        <v>193</v>
      </c>
      <c r="BT1158" t="s">
        <v>193</v>
      </c>
      <c r="BU1158" t="s">
        <v>193</v>
      </c>
      <c r="BV1158" t="s">
        <v>240</v>
      </c>
      <c r="BW1158" t="s">
        <v>291</v>
      </c>
      <c r="BX1158" t="s">
        <v>197</v>
      </c>
      <c r="BY1158" t="s">
        <v>193</v>
      </c>
      <c r="BZ1158" t="s">
        <v>211</v>
      </c>
      <c r="CA1158" t="s">
        <v>1128</v>
      </c>
      <c r="CB1158" t="s">
        <v>1132</v>
      </c>
      <c r="CC1158" t="s">
        <v>1133</v>
      </c>
      <c r="CD1158" t="s">
        <v>5819</v>
      </c>
      <c r="CE1158">
        <v>1</v>
      </c>
      <c r="CF1158">
        <v>0</v>
      </c>
      <c r="CG1158" t="s">
        <v>581</v>
      </c>
      <c r="CH1158" t="s">
        <v>581</v>
      </c>
      <c r="CI1158" t="s">
        <v>581</v>
      </c>
      <c r="CJ1158" t="s">
        <v>197</v>
      </c>
      <c r="CK1158">
        <v>750</v>
      </c>
      <c r="CL1158" t="s">
        <v>216</v>
      </c>
      <c r="CM1158">
        <v>1</v>
      </c>
      <c r="CN1158" t="s">
        <v>199</v>
      </c>
      <c r="CO1158" t="s">
        <v>193</v>
      </c>
      <c r="CP1158">
        <v>6</v>
      </c>
      <c r="CQ1158" t="s">
        <v>193</v>
      </c>
      <c r="CR1158" t="s">
        <v>193</v>
      </c>
      <c r="CS1158" t="s">
        <v>193</v>
      </c>
      <c r="CT1158" t="s">
        <v>193</v>
      </c>
      <c r="CU1158" t="s">
        <v>193</v>
      </c>
      <c r="CV1158" t="s">
        <v>193</v>
      </c>
      <c r="CW1158" t="s">
        <v>1126</v>
      </c>
      <c r="CX1158" t="s">
        <v>217</v>
      </c>
      <c r="CY1158" t="s">
        <v>299</v>
      </c>
      <c r="CZ1158" t="s">
        <v>193</v>
      </c>
      <c r="DA1158" t="s">
        <v>206</v>
      </c>
      <c r="DB1158" t="s">
        <v>193</v>
      </c>
      <c r="DC1158" t="s">
        <v>193</v>
      </c>
      <c r="DD1158" t="s">
        <v>193</v>
      </c>
      <c r="DE1158" t="s">
        <v>193</v>
      </c>
      <c r="DF1158" t="s">
        <v>193</v>
      </c>
      <c r="DG1158" t="s">
        <v>193</v>
      </c>
      <c r="DH1158" t="s">
        <v>193</v>
      </c>
      <c r="DI1158" t="s">
        <v>193</v>
      </c>
      <c r="DJ1158" t="s">
        <v>193</v>
      </c>
      <c r="DK1158" t="s">
        <v>193</v>
      </c>
      <c r="DL1158" t="s">
        <v>222</v>
      </c>
      <c r="DM1158" t="s">
        <v>222</v>
      </c>
      <c r="DN1158" t="s">
        <v>223</v>
      </c>
      <c r="DO1158" t="s">
        <v>229</v>
      </c>
      <c r="DP1158">
        <v>99.867999999999995</v>
      </c>
      <c r="DQ1158">
        <v>3.8069999999999999</v>
      </c>
      <c r="DR1158">
        <v>162.9006</v>
      </c>
      <c r="DS1158">
        <v>2.9005999999999998</v>
      </c>
      <c r="DT1158">
        <v>99.790999999999997</v>
      </c>
      <c r="DU1158">
        <v>3.8119999999999998</v>
      </c>
      <c r="DV1158">
        <v>167.9367</v>
      </c>
      <c r="DW1158">
        <v>7.9367000000000001</v>
      </c>
      <c r="DX1158">
        <v>100.79</v>
      </c>
      <c r="DY1158">
        <v>3.7549999999999999</v>
      </c>
      <c r="DZ1158">
        <v>169.839</v>
      </c>
      <c r="EA1158">
        <v>9.8390000000000004</v>
      </c>
      <c r="EB1158">
        <v>99.968000000000004</v>
      </c>
      <c r="EC1158">
        <v>3.802</v>
      </c>
      <c r="ED1158">
        <v>168.90559999999999</v>
      </c>
      <c r="EE1158">
        <v>8.9055999999999997</v>
      </c>
      <c r="EF1158">
        <v>100.664</v>
      </c>
      <c r="EG1158">
        <v>3.7629999999999999</v>
      </c>
      <c r="EH1158">
        <v>172.29480000000001</v>
      </c>
      <c r="EI1158">
        <v>12.2948</v>
      </c>
      <c r="EJ1158">
        <v>100.056</v>
      </c>
      <c r="EK1158">
        <v>3.7970000000000002</v>
      </c>
      <c r="EL1158">
        <v>174.52789999999999</v>
      </c>
      <c r="EM1158">
        <v>14.527900000000001</v>
      </c>
      <c r="EN1158">
        <v>99.427000000000007</v>
      </c>
      <c r="EO1158">
        <v>3.8319999999999999</v>
      </c>
      <c r="EP1158">
        <v>183.0994</v>
      </c>
      <c r="EQ1158">
        <v>23.099399999999999</v>
      </c>
      <c r="ER1158">
        <v>98.587999999999994</v>
      </c>
      <c r="ES1158">
        <v>3.88</v>
      </c>
      <c r="ET1158">
        <v>187.1514</v>
      </c>
      <c r="EU1158">
        <v>27.151399999999999</v>
      </c>
      <c r="EV1158">
        <v>99.399000000000001</v>
      </c>
      <c r="EW1158">
        <v>3.8340000000000001</v>
      </c>
      <c r="EX1158">
        <v>175.46170000000001</v>
      </c>
      <c r="EY1158">
        <v>15.4617</v>
      </c>
      <c r="EZ1158">
        <v>100.51600000000001</v>
      </c>
      <c r="FA1158">
        <v>3.7709999999999999</v>
      </c>
      <c r="FB1158">
        <v>163.0667</v>
      </c>
      <c r="FC1158">
        <v>3.0667</v>
      </c>
      <c r="FD1158">
        <v>100.279</v>
      </c>
      <c r="FE1158">
        <v>3.7839999999999998</v>
      </c>
      <c r="FF1158">
        <v>167.25450000000001</v>
      </c>
      <c r="FG1158">
        <v>7.2545000000000002</v>
      </c>
      <c r="FH1158">
        <v>12.91</v>
      </c>
      <c r="FI1158">
        <v>4.2</v>
      </c>
      <c r="FJ1158">
        <v>67.86</v>
      </c>
      <c r="FK1158">
        <v>0.74</v>
      </c>
      <c r="FL1158">
        <v>45.070999999999998</v>
      </c>
      <c r="FM1158">
        <v>0.79</v>
      </c>
      <c r="FN1158">
        <v>1.5283</v>
      </c>
      <c r="FO1158">
        <v>-1.6334</v>
      </c>
      <c r="FP1158">
        <v>1.5268999999999999</v>
      </c>
      <c r="FQ1158">
        <v>-2.0539000000000001</v>
      </c>
      <c r="FR1158">
        <v>1.5749</v>
      </c>
      <c r="FS1158">
        <v>-1.4767999999999999</v>
      </c>
      <c r="FT1158">
        <v>1.7690999999999999</v>
      </c>
      <c r="FU1158">
        <v>-0.77980000000000005</v>
      </c>
      <c r="FV1158">
        <v>2.2216999999999998</v>
      </c>
      <c r="FW1158">
        <v>-0.63480000000000003</v>
      </c>
      <c r="FX1158" t="s">
        <v>1131</v>
      </c>
      <c r="FY1158">
        <v>60898.877899999999</v>
      </c>
    </row>
    <row r="1159" spans="1:181" x14ac:dyDescent="0.35">
      <c r="A1159">
        <v>1162</v>
      </c>
      <c r="B1159" t="s">
        <v>5823</v>
      </c>
      <c r="C1159" t="s">
        <v>5804</v>
      </c>
      <c r="D1159" t="s">
        <v>1134</v>
      </c>
      <c r="E1159" t="s">
        <v>1135</v>
      </c>
      <c r="F1159" t="s">
        <v>316</v>
      </c>
      <c r="G1159" t="s">
        <v>193</v>
      </c>
      <c r="H1159" t="s">
        <v>262</v>
      </c>
      <c r="I1159" t="s">
        <v>304</v>
      </c>
      <c r="J1159" t="s">
        <v>262</v>
      </c>
      <c r="K1159" t="s">
        <v>304</v>
      </c>
      <c r="L1159" t="s">
        <v>454</v>
      </c>
      <c r="M1159">
        <v>6</v>
      </c>
      <c r="N1159" t="s">
        <v>605</v>
      </c>
      <c r="O1159" t="s">
        <v>197</v>
      </c>
      <c r="P1159" t="s">
        <v>198</v>
      </c>
      <c r="Q1159">
        <v>750</v>
      </c>
      <c r="R1159" t="s">
        <v>198</v>
      </c>
      <c r="S1159">
        <v>750</v>
      </c>
      <c r="T1159">
        <v>11</v>
      </c>
      <c r="U1159">
        <v>1</v>
      </c>
      <c r="V1159" t="s">
        <v>1136</v>
      </c>
      <c r="W1159" t="s">
        <v>200</v>
      </c>
      <c r="X1159">
        <v>3.2749999999999999</v>
      </c>
      <c r="Y1159" t="s">
        <v>193</v>
      </c>
      <c r="Z1159" t="s">
        <v>5824</v>
      </c>
      <c r="AA1159" t="s">
        <v>306</v>
      </c>
      <c r="AB1159">
        <v>170</v>
      </c>
      <c r="AD1159" t="s">
        <v>193</v>
      </c>
      <c r="AE1159" t="s">
        <v>193</v>
      </c>
      <c r="AF1159" t="s">
        <v>193</v>
      </c>
      <c r="AG1159">
        <v>200</v>
      </c>
      <c r="AH1159">
        <v>175</v>
      </c>
      <c r="AI1159">
        <v>0</v>
      </c>
      <c r="AJ1159" t="s">
        <v>193</v>
      </c>
      <c r="AK1159" t="s">
        <v>193</v>
      </c>
      <c r="AM1159" t="s">
        <v>299</v>
      </c>
      <c r="AN1159">
        <v>30</v>
      </c>
      <c r="AO1159" t="s">
        <v>193</v>
      </c>
      <c r="AP1159">
        <v>4.8</v>
      </c>
      <c r="AQ1159">
        <v>3.2749999999999999</v>
      </c>
      <c r="AR1159">
        <v>100</v>
      </c>
      <c r="AS1159" t="s">
        <v>202</v>
      </c>
      <c r="AT1159" t="s">
        <v>290</v>
      </c>
      <c r="AU1159" t="s">
        <v>204</v>
      </c>
      <c r="AV1159" t="s">
        <v>265</v>
      </c>
      <c r="AW1159">
        <v>4</v>
      </c>
      <c r="AX1159">
        <v>4</v>
      </c>
      <c r="AY1159" t="s">
        <v>193</v>
      </c>
      <c r="AZ1159" t="s">
        <v>193</v>
      </c>
      <c r="BA1159" t="s">
        <v>206</v>
      </c>
      <c r="BB1159" t="s">
        <v>206</v>
      </c>
      <c r="BC1159" t="s">
        <v>206</v>
      </c>
      <c r="BD1159" t="s">
        <v>206</v>
      </c>
      <c r="BE1159" t="s">
        <v>206</v>
      </c>
      <c r="BF1159" t="s">
        <v>206</v>
      </c>
      <c r="BG1159" t="s">
        <v>336</v>
      </c>
      <c r="BH1159" t="s">
        <v>207</v>
      </c>
      <c r="BI1159">
        <v>200000</v>
      </c>
      <c r="BK1159" t="s">
        <v>206</v>
      </c>
      <c r="BL1159" t="s">
        <v>26</v>
      </c>
      <c r="BM1159" t="s">
        <v>220</v>
      </c>
      <c r="BN1159" t="s">
        <v>31</v>
      </c>
      <c r="BO1159" t="s">
        <v>34</v>
      </c>
      <c r="BP1159" t="s">
        <v>193</v>
      </c>
      <c r="BQ1159" t="s">
        <v>193</v>
      </c>
      <c r="BR1159" t="s">
        <v>193</v>
      </c>
      <c r="BS1159" t="s">
        <v>193</v>
      </c>
      <c r="BT1159" t="s">
        <v>193</v>
      </c>
      <c r="BU1159" t="s">
        <v>193</v>
      </c>
      <c r="BV1159" t="s">
        <v>220</v>
      </c>
      <c r="BW1159" t="s">
        <v>390</v>
      </c>
      <c r="BX1159" t="s">
        <v>197</v>
      </c>
      <c r="BY1159" t="s">
        <v>193</v>
      </c>
      <c r="BZ1159" t="s">
        <v>292</v>
      </c>
      <c r="CA1159" t="s">
        <v>409</v>
      </c>
      <c r="CB1159" t="s">
        <v>1137</v>
      </c>
      <c r="CC1159" t="s">
        <v>1138</v>
      </c>
      <c r="CD1159" t="s">
        <v>5819</v>
      </c>
      <c r="CE1159">
        <v>1</v>
      </c>
      <c r="CF1159">
        <v>1</v>
      </c>
      <c r="CG1159" t="s">
        <v>661</v>
      </c>
      <c r="CH1159" t="s">
        <v>662</v>
      </c>
      <c r="CI1159" t="s">
        <v>390</v>
      </c>
      <c r="CJ1159" t="s">
        <v>197</v>
      </c>
      <c r="CK1159">
        <v>750</v>
      </c>
      <c r="CL1159" t="s">
        <v>216</v>
      </c>
      <c r="CM1159">
        <v>1</v>
      </c>
      <c r="CN1159" t="s">
        <v>1136</v>
      </c>
      <c r="CO1159" t="s">
        <v>1139</v>
      </c>
      <c r="CP1159" t="s">
        <v>193</v>
      </c>
      <c r="CQ1159" t="s">
        <v>193</v>
      </c>
      <c r="CR1159" t="s">
        <v>193</v>
      </c>
      <c r="CS1159" t="s">
        <v>193</v>
      </c>
      <c r="CT1159" t="s">
        <v>193</v>
      </c>
      <c r="CU1159" t="s">
        <v>193</v>
      </c>
      <c r="CV1159" t="s">
        <v>193</v>
      </c>
      <c r="CW1159" t="s">
        <v>1134</v>
      </c>
      <c r="CX1159" t="s">
        <v>217</v>
      </c>
      <c r="CY1159" t="s">
        <v>299</v>
      </c>
      <c r="CZ1159" t="s">
        <v>193</v>
      </c>
      <c r="DA1159" t="s">
        <v>206</v>
      </c>
      <c r="DB1159" t="s">
        <v>193</v>
      </c>
      <c r="DC1159" t="s">
        <v>193</v>
      </c>
      <c r="DD1159" t="s">
        <v>193</v>
      </c>
      <c r="DE1159" t="s">
        <v>193</v>
      </c>
      <c r="DF1159" t="s">
        <v>193</v>
      </c>
      <c r="DG1159" t="s">
        <v>193</v>
      </c>
      <c r="DH1159" t="s">
        <v>193</v>
      </c>
      <c r="DI1159" t="s">
        <v>193</v>
      </c>
      <c r="DJ1159" t="s">
        <v>193</v>
      </c>
      <c r="DK1159" t="s">
        <v>193</v>
      </c>
      <c r="DL1159" t="s">
        <v>222</v>
      </c>
      <c r="DM1159" t="s">
        <v>222</v>
      </c>
      <c r="DN1159" t="s">
        <v>223</v>
      </c>
      <c r="DO1159" t="s">
        <v>311</v>
      </c>
      <c r="DP1159">
        <v>100.259</v>
      </c>
      <c r="DQ1159">
        <v>3.2269999999999999</v>
      </c>
      <c r="DR1159">
        <v>172.34299999999999</v>
      </c>
      <c r="DS1159">
        <v>2.343</v>
      </c>
      <c r="DT1159">
        <v>99.930999999999997</v>
      </c>
      <c r="DU1159">
        <v>3.2879999999999998</v>
      </c>
      <c r="DV1159">
        <v>184.68879999999999</v>
      </c>
      <c r="DW1159">
        <v>14.688800000000001</v>
      </c>
      <c r="DX1159">
        <v>100.254</v>
      </c>
      <c r="DY1159">
        <v>3.2280000000000002</v>
      </c>
      <c r="DZ1159">
        <v>174.93469999999999</v>
      </c>
      <c r="EA1159">
        <v>4.9347000000000003</v>
      </c>
      <c r="EB1159">
        <v>100.008</v>
      </c>
      <c r="EC1159">
        <v>3.2730000000000001</v>
      </c>
      <c r="ED1159">
        <v>186.7003</v>
      </c>
      <c r="EE1159">
        <v>16.700299999999999</v>
      </c>
      <c r="EF1159">
        <v>99.805999999999997</v>
      </c>
      <c r="EG1159">
        <v>3.3109999999999999</v>
      </c>
      <c r="EH1159">
        <v>190.5189</v>
      </c>
      <c r="EI1159">
        <v>20.518899999999999</v>
      </c>
      <c r="EJ1159">
        <v>99.866</v>
      </c>
      <c r="EK1159">
        <v>3.3</v>
      </c>
      <c r="EL1159">
        <v>198.76259999999999</v>
      </c>
      <c r="EM1159">
        <v>28.762599999999999</v>
      </c>
      <c r="EN1159">
        <v>99.656999999999996</v>
      </c>
      <c r="EO1159">
        <v>3.339</v>
      </c>
      <c r="EP1159">
        <v>199.25550000000001</v>
      </c>
      <c r="EQ1159">
        <v>29.255500000000001</v>
      </c>
      <c r="ER1159">
        <v>99.965999999999994</v>
      </c>
      <c r="ES1159">
        <v>3.2810000000000001</v>
      </c>
      <c r="ET1159">
        <v>186.2611</v>
      </c>
      <c r="EU1159">
        <v>16.261099999999999</v>
      </c>
      <c r="EV1159">
        <v>99.8</v>
      </c>
      <c r="EW1159">
        <v>3.3119999999999998</v>
      </c>
      <c r="EX1159">
        <v>184.96780000000001</v>
      </c>
      <c r="EY1159">
        <v>14.9678</v>
      </c>
      <c r="EZ1159">
        <v>99.64</v>
      </c>
      <c r="FA1159">
        <v>3.3420000000000001</v>
      </c>
      <c r="FB1159">
        <v>188.1482</v>
      </c>
      <c r="FC1159">
        <v>18.148199999999999</v>
      </c>
      <c r="FD1159">
        <v>99.820999999999998</v>
      </c>
      <c r="FE1159">
        <v>3.3079999999999998</v>
      </c>
      <c r="FF1159">
        <v>190.3689</v>
      </c>
      <c r="FG1159">
        <v>20.3689</v>
      </c>
      <c r="FH1159">
        <v>12.91</v>
      </c>
      <c r="FI1159">
        <v>4.2</v>
      </c>
      <c r="FJ1159">
        <v>67.86</v>
      </c>
      <c r="FK1159">
        <v>0.74</v>
      </c>
      <c r="FL1159">
        <v>45.070999999999998</v>
      </c>
      <c r="FM1159">
        <v>0.79</v>
      </c>
      <c r="FN1159">
        <v>1.5283</v>
      </c>
      <c r="FO1159">
        <v>-1.6334</v>
      </c>
      <c r="FP1159">
        <v>1.5268999999999999</v>
      </c>
      <c r="FQ1159">
        <v>-2.0539000000000001</v>
      </c>
      <c r="FR1159">
        <v>1.5749</v>
      </c>
      <c r="FS1159">
        <v>-1.4767999999999999</v>
      </c>
      <c r="FT1159">
        <v>1.7690999999999999</v>
      </c>
      <c r="FU1159">
        <v>-0.77980000000000005</v>
      </c>
      <c r="FV1159">
        <v>2.2216999999999998</v>
      </c>
      <c r="FW1159">
        <v>-0.63480000000000003</v>
      </c>
      <c r="FX1159" t="s">
        <v>1140</v>
      </c>
      <c r="FY1159" t="s">
        <v>252</v>
      </c>
    </row>
    <row r="1160" spans="1:181" x14ac:dyDescent="0.35">
      <c r="A1160">
        <v>1163</v>
      </c>
      <c r="B1160" t="s">
        <v>5830</v>
      </c>
      <c r="C1160" t="s">
        <v>5818</v>
      </c>
      <c r="D1160" t="s">
        <v>1043</v>
      </c>
      <c r="E1160" t="s">
        <v>1044</v>
      </c>
      <c r="F1160" t="s">
        <v>303</v>
      </c>
      <c r="G1160" t="s">
        <v>304</v>
      </c>
      <c r="H1160" t="s">
        <v>233</v>
      </c>
      <c r="I1160" t="s">
        <v>304</v>
      </c>
      <c r="J1160" t="s">
        <v>233</v>
      </c>
      <c r="K1160" t="s">
        <v>304</v>
      </c>
      <c r="L1160" t="s">
        <v>1045</v>
      </c>
      <c r="M1160">
        <v>6</v>
      </c>
      <c r="N1160" t="s">
        <v>196</v>
      </c>
      <c r="O1160" t="s">
        <v>197</v>
      </c>
      <c r="P1160" t="s">
        <v>198</v>
      </c>
      <c r="Q1160">
        <v>600</v>
      </c>
      <c r="R1160" t="s">
        <v>198</v>
      </c>
      <c r="S1160">
        <v>600</v>
      </c>
      <c r="T1160">
        <v>10</v>
      </c>
      <c r="U1160">
        <v>1</v>
      </c>
      <c r="V1160" t="s">
        <v>199</v>
      </c>
      <c r="W1160" t="s">
        <v>200</v>
      </c>
      <c r="X1160">
        <v>2.6</v>
      </c>
      <c r="Y1160" t="s">
        <v>193</v>
      </c>
      <c r="Z1160" t="s">
        <v>5526</v>
      </c>
      <c r="AA1160" t="s">
        <v>235</v>
      </c>
      <c r="AB1160">
        <v>83</v>
      </c>
      <c r="AD1160">
        <v>-1</v>
      </c>
      <c r="AE1160" t="s">
        <v>193</v>
      </c>
      <c r="AF1160" t="s">
        <v>193</v>
      </c>
      <c r="AG1160">
        <v>105</v>
      </c>
      <c r="AH1160">
        <v>90</v>
      </c>
      <c r="AI1160">
        <v>5</v>
      </c>
      <c r="AJ1160" t="s">
        <v>193</v>
      </c>
      <c r="AK1160" t="s">
        <v>193</v>
      </c>
      <c r="AM1160">
        <v>0</v>
      </c>
      <c r="AN1160">
        <v>22</v>
      </c>
      <c r="AO1160" t="s">
        <v>193</v>
      </c>
      <c r="AP1160">
        <v>3.6</v>
      </c>
      <c r="AQ1160">
        <v>2.601</v>
      </c>
      <c r="AR1160">
        <v>99.991</v>
      </c>
      <c r="AS1160" t="s">
        <v>202</v>
      </c>
      <c r="AT1160" t="s">
        <v>203</v>
      </c>
      <c r="AU1160" t="s">
        <v>204</v>
      </c>
      <c r="AV1160" t="s">
        <v>205</v>
      </c>
      <c r="AW1160">
        <v>6</v>
      </c>
      <c r="AX1160">
        <v>4</v>
      </c>
      <c r="AY1160">
        <v>2</v>
      </c>
      <c r="AZ1160" t="s">
        <v>193</v>
      </c>
      <c r="BA1160" t="s">
        <v>202</v>
      </c>
      <c r="BB1160" t="s">
        <v>206</v>
      </c>
      <c r="BC1160" t="s">
        <v>202</v>
      </c>
      <c r="BD1160" t="s">
        <v>202</v>
      </c>
      <c r="BE1160" t="s">
        <v>206</v>
      </c>
      <c r="BF1160" t="s">
        <v>206</v>
      </c>
      <c r="BG1160" t="s">
        <v>552</v>
      </c>
      <c r="BH1160" t="s">
        <v>207</v>
      </c>
      <c r="BI1160">
        <v>2000</v>
      </c>
      <c r="BK1160" t="s">
        <v>206</v>
      </c>
      <c r="BL1160" t="s">
        <v>208</v>
      </c>
      <c r="BM1160" t="s">
        <v>32</v>
      </c>
      <c r="BN1160" t="s">
        <v>350</v>
      </c>
      <c r="BO1160" t="s">
        <v>240</v>
      </c>
      <c r="BP1160" t="s">
        <v>403</v>
      </c>
      <c r="BQ1160" t="s">
        <v>339</v>
      </c>
      <c r="BR1160" t="s">
        <v>193</v>
      </c>
      <c r="BS1160" t="s">
        <v>193</v>
      </c>
      <c r="BT1160" t="s">
        <v>193</v>
      </c>
      <c r="BU1160" t="s">
        <v>193</v>
      </c>
      <c r="BV1160" t="s">
        <v>208</v>
      </c>
      <c r="BW1160" t="s">
        <v>209</v>
      </c>
      <c r="BX1160" t="s">
        <v>197</v>
      </c>
      <c r="BY1160" t="s">
        <v>193</v>
      </c>
      <c r="BZ1160" t="s">
        <v>271</v>
      </c>
      <c r="CA1160" t="s">
        <v>1046</v>
      </c>
      <c r="CB1160" t="s">
        <v>1047</v>
      </c>
      <c r="CC1160" t="s">
        <v>1048</v>
      </c>
      <c r="CD1160" t="s">
        <v>5819</v>
      </c>
      <c r="CE1160">
        <v>1</v>
      </c>
      <c r="CF1160">
        <v>1</v>
      </c>
      <c r="CG1160" t="s">
        <v>214</v>
      </c>
      <c r="CH1160" t="s">
        <v>215</v>
      </c>
      <c r="CI1160" t="s">
        <v>215</v>
      </c>
      <c r="CJ1160" t="s">
        <v>197</v>
      </c>
      <c r="CK1160">
        <v>600</v>
      </c>
      <c r="CL1160" t="s">
        <v>216</v>
      </c>
      <c r="CM1160">
        <v>1</v>
      </c>
      <c r="CN1160" t="s">
        <v>199</v>
      </c>
      <c r="CO1160" t="s">
        <v>193</v>
      </c>
      <c r="CP1160">
        <v>3</v>
      </c>
      <c r="CQ1160" t="s">
        <v>193</v>
      </c>
      <c r="CR1160" t="s">
        <v>193</v>
      </c>
      <c r="CS1160" t="s">
        <v>193</v>
      </c>
      <c r="CT1160" t="s">
        <v>193</v>
      </c>
      <c r="CU1160" t="s">
        <v>193</v>
      </c>
      <c r="CV1160" t="s">
        <v>193</v>
      </c>
      <c r="CW1160" t="s">
        <v>1043</v>
      </c>
      <c r="CX1160" t="s">
        <v>217</v>
      </c>
      <c r="CY1160">
        <v>0.65</v>
      </c>
      <c r="CZ1160">
        <v>3.9</v>
      </c>
      <c r="DA1160" t="s">
        <v>206</v>
      </c>
      <c r="DB1160" t="s">
        <v>193</v>
      </c>
      <c r="DC1160" t="s">
        <v>193</v>
      </c>
      <c r="DD1160" t="s">
        <v>193</v>
      </c>
      <c r="DE1160" t="s">
        <v>193</v>
      </c>
      <c r="DF1160" t="s">
        <v>193</v>
      </c>
      <c r="DG1160" t="s">
        <v>247</v>
      </c>
      <c r="DH1160" t="s">
        <v>221</v>
      </c>
      <c r="DI1160" t="s">
        <v>404</v>
      </c>
      <c r="DJ1160" t="s">
        <v>493</v>
      </c>
      <c r="DK1160" t="s">
        <v>341</v>
      </c>
      <c r="DL1160" t="s">
        <v>222</v>
      </c>
      <c r="DM1160" t="s">
        <v>222</v>
      </c>
      <c r="DN1160" t="s">
        <v>223</v>
      </c>
      <c r="DO1160" t="s">
        <v>250</v>
      </c>
      <c r="DP1160">
        <v>100.319</v>
      </c>
      <c r="DQ1160">
        <v>2.5630000000000002</v>
      </c>
      <c r="DR1160">
        <v>78.870800000000003</v>
      </c>
      <c r="DS1160">
        <v>-4.1292</v>
      </c>
      <c r="DT1160">
        <v>100.655</v>
      </c>
      <c r="DU1160">
        <v>2.524</v>
      </c>
      <c r="DV1160">
        <v>75.493600000000001</v>
      </c>
      <c r="DW1160">
        <v>-7.5064000000000002</v>
      </c>
      <c r="DX1160">
        <v>101.05200000000001</v>
      </c>
      <c r="DY1160">
        <v>2.4780000000000002</v>
      </c>
      <c r="DZ1160">
        <v>74.551199999999994</v>
      </c>
      <c r="EA1160">
        <v>-8.4488000000000003</v>
      </c>
      <c r="EB1160">
        <v>100.84399999999999</v>
      </c>
      <c r="EC1160">
        <v>2.5019999999999998</v>
      </c>
      <c r="ED1160">
        <v>81.810199999999995</v>
      </c>
      <c r="EE1160">
        <v>-1.1898</v>
      </c>
      <c r="EF1160">
        <v>101.009</v>
      </c>
      <c r="EG1160">
        <v>2.4830000000000001</v>
      </c>
      <c r="EH1160">
        <v>87.501499999999993</v>
      </c>
      <c r="EI1160">
        <v>4.5015000000000001</v>
      </c>
      <c r="EJ1160">
        <v>101.3</v>
      </c>
      <c r="EK1160">
        <v>2.4489999999999998</v>
      </c>
      <c r="EL1160">
        <v>79.280900000000003</v>
      </c>
      <c r="EM1160">
        <v>-3.7191000000000001</v>
      </c>
      <c r="EN1160">
        <v>101.077</v>
      </c>
      <c r="EO1160">
        <v>2.4750000000000001</v>
      </c>
      <c r="EP1160">
        <v>89.112499999999997</v>
      </c>
      <c r="EQ1160">
        <v>6.1124999999999998</v>
      </c>
      <c r="ER1160">
        <v>101.363</v>
      </c>
      <c r="ES1160">
        <v>2.4420000000000002</v>
      </c>
      <c r="ET1160">
        <v>85.6541</v>
      </c>
      <c r="EU1160">
        <v>2.6541000000000001</v>
      </c>
      <c r="EV1160">
        <v>100.8</v>
      </c>
      <c r="EW1160">
        <v>2.5070000000000001</v>
      </c>
      <c r="EX1160">
        <v>100.0265</v>
      </c>
      <c r="EY1160">
        <v>17.026499999999999</v>
      </c>
      <c r="EZ1160">
        <v>100.57599999999999</v>
      </c>
      <c r="FA1160">
        <v>2.5329999999999999</v>
      </c>
      <c r="FB1160">
        <v>100.58540000000001</v>
      </c>
      <c r="FC1160">
        <v>17.5854</v>
      </c>
      <c r="FD1160">
        <v>100.592</v>
      </c>
      <c r="FE1160">
        <v>2.5310000000000001</v>
      </c>
      <c r="FF1160">
        <v>93.191400000000002</v>
      </c>
      <c r="FG1160">
        <v>10.1914</v>
      </c>
      <c r="FH1160">
        <v>12.85</v>
      </c>
      <c r="FI1160">
        <v>4.3</v>
      </c>
      <c r="FJ1160">
        <v>67.91</v>
      </c>
      <c r="FK1160">
        <v>0.28000000000000003</v>
      </c>
      <c r="FL1160">
        <v>45.762999999999998</v>
      </c>
      <c r="FM1160">
        <v>3.69</v>
      </c>
      <c r="FN1160">
        <v>1.5304</v>
      </c>
      <c r="FO1160">
        <v>-2.5185</v>
      </c>
      <c r="FP1160">
        <v>1.5323</v>
      </c>
      <c r="FQ1160">
        <v>-2.8752</v>
      </c>
      <c r="FR1160">
        <v>1.575</v>
      </c>
      <c r="FS1160">
        <v>-2.7721</v>
      </c>
      <c r="FT1160">
        <v>1.7743</v>
      </c>
      <c r="FU1160">
        <v>-2.0203000000000002</v>
      </c>
      <c r="FV1160">
        <v>2.2357999999999998</v>
      </c>
      <c r="FW1160">
        <v>-1.5054000000000001</v>
      </c>
      <c r="FX1160" t="s">
        <v>1049</v>
      </c>
      <c r="FY1160">
        <v>39565.140500000001</v>
      </c>
    </row>
    <row r="1161" spans="1:181" x14ac:dyDescent="0.35">
      <c r="A1161">
        <v>1164</v>
      </c>
      <c r="B1161" t="s">
        <v>5830</v>
      </c>
      <c r="C1161" t="s">
        <v>5807</v>
      </c>
      <c r="D1161" t="s">
        <v>1050</v>
      </c>
      <c r="E1161" t="s">
        <v>1051</v>
      </c>
      <c r="F1161" t="s">
        <v>192</v>
      </c>
      <c r="G1161" t="s">
        <v>304</v>
      </c>
      <c r="H1161" t="s">
        <v>194</v>
      </c>
      <c r="I1161" t="s">
        <v>304</v>
      </c>
      <c r="J1161" t="s">
        <v>285</v>
      </c>
      <c r="K1161" t="s">
        <v>304</v>
      </c>
      <c r="L1161" t="s">
        <v>1052</v>
      </c>
      <c r="M1161" t="s">
        <v>193</v>
      </c>
      <c r="N1161" t="s">
        <v>196</v>
      </c>
      <c r="O1161" t="s">
        <v>197</v>
      </c>
      <c r="P1161" t="s">
        <v>198</v>
      </c>
      <c r="Q1161">
        <v>750</v>
      </c>
      <c r="R1161" t="s">
        <v>198</v>
      </c>
      <c r="S1161">
        <v>750</v>
      </c>
      <c r="T1161">
        <v>10</v>
      </c>
      <c r="U1161">
        <v>1</v>
      </c>
      <c r="V1161" t="s">
        <v>199</v>
      </c>
      <c r="W1161" t="s">
        <v>200</v>
      </c>
      <c r="X1161">
        <v>2.35</v>
      </c>
      <c r="Y1161" t="s">
        <v>193</v>
      </c>
      <c r="Z1161" t="s">
        <v>5421</v>
      </c>
      <c r="AA1161" t="s">
        <v>235</v>
      </c>
      <c r="AB1161">
        <v>60</v>
      </c>
      <c r="AD1161">
        <v>-3</v>
      </c>
      <c r="AE1161" t="s">
        <v>193</v>
      </c>
      <c r="AF1161" t="s">
        <v>193</v>
      </c>
      <c r="AG1161">
        <v>80</v>
      </c>
      <c r="AH1161">
        <v>65</v>
      </c>
      <c r="AI1161">
        <v>5</v>
      </c>
      <c r="AJ1161" t="s">
        <v>193</v>
      </c>
      <c r="AK1161" t="s">
        <v>193</v>
      </c>
      <c r="AM1161">
        <v>0</v>
      </c>
      <c r="AN1161">
        <v>20</v>
      </c>
      <c r="AO1161" t="s">
        <v>193</v>
      </c>
      <c r="AP1161">
        <v>4.8</v>
      </c>
      <c r="AQ1161">
        <v>2.371</v>
      </c>
      <c r="AR1161">
        <v>99.813000000000002</v>
      </c>
      <c r="AS1161" t="s">
        <v>202</v>
      </c>
      <c r="AT1161" t="s">
        <v>203</v>
      </c>
      <c r="AU1161" t="s">
        <v>204</v>
      </c>
      <c r="AV1161" t="s">
        <v>205</v>
      </c>
      <c r="AW1161">
        <v>5</v>
      </c>
      <c r="AX1161">
        <v>3</v>
      </c>
      <c r="AY1161">
        <v>2</v>
      </c>
      <c r="AZ1161" t="s">
        <v>193</v>
      </c>
      <c r="BA1161" t="s">
        <v>202</v>
      </c>
      <c r="BB1161" t="s">
        <v>206</v>
      </c>
      <c r="BC1161" t="s">
        <v>202</v>
      </c>
      <c r="BD1161" t="s">
        <v>202</v>
      </c>
      <c r="BE1161" t="s">
        <v>206</v>
      </c>
      <c r="BF1161" t="s">
        <v>206</v>
      </c>
      <c r="BG1161" t="s">
        <v>207</v>
      </c>
      <c r="BH1161" t="s">
        <v>193</v>
      </c>
      <c r="BI1161">
        <v>2000</v>
      </c>
      <c r="BK1161" t="s">
        <v>206</v>
      </c>
      <c r="BL1161" t="s">
        <v>208</v>
      </c>
      <c r="BM1161" t="s">
        <v>29</v>
      </c>
      <c r="BN1161" t="s">
        <v>30</v>
      </c>
      <c r="BO1161" t="s">
        <v>220</v>
      </c>
      <c r="BP1161" t="s">
        <v>32</v>
      </c>
      <c r="BQ1161" t="s">
        <v>193</v>
      </c>
      <c r="BR1161" t="s">
        <v>193</v>
      </c>
      <c r="BS1161" t="s">
        <v>193</v>
      </c>
      <c r="BT1161" t="s">
        <v>193</v>
      </c>
      <c r="BU1161" t="s">
        <v>193</v>
      </c>
      <c r="BV1161" t="s">
        <v>30</v>
      </c>
      <c r="BW1161" t="s">
        <v>209</v>
      </c>
      <c r="BX1161" t="s">
        <v>197</v>
      </c>
      <c r="BY1161" t="s">
        <v>193</v>
      </c>
      <c r="BZ1161" t="s">
        <v>211</v>
      </c>
      <c r="CA1161" t="s">
        <v>212</v>
      </c>
      <c r="CB1161" t="s">
        <v>1053</v>
      </c>
      <c r="CC1161" t="s">
        <v>1054</v>
      </c>
      <c r="CD1161" t="s">
        <v>5819</v>
      </c>
      <c r="CE1161">
        <v>1</v>
      </c>
      <c r="CF1161">
        <v>1</v>
      </c>
      <c r="CG1161" t="s">
        <v>214</v>
      </c>
      <c r="CH1161" t="s">
        <v>215</v>
      </c>
      <c r="CI1161" t="s">
        <v>215</v>
      </c>
      <c r="CJ1161" t="s">
        <v>197</v>
      </c>
      <c r="CK1161">
        <v>750</v>
      </c>
      <c r="CL1161" t="s">
        <v>216</v>
      </c>
      <c r="CM1161">
        <v>1</v>
      </c>
      <c r="CN1161" t="s">
        <v>199</v>
      </c>
      <c r="CO1161" t="s">
        <v>193</v>
      </c>
      <c r="CP1161">
        <v>3</v>
      </c>
      <c r="CQ1161" t="s">
        <v>193</v>
      </c>
      <c r="CR1161" t="s">
        <v>193</v>
      </c>
      <c r="CS1161" t="s">
        <v>193</v>
      </c>
      <c r="CT1161" t="s">
        <v>193</v>
      </c>
      <c r="CU1161" t="s">
        <v>193</v>
      </c>
      <c r="CV1161" t="s">
        <v>193</v>
      </c>
      <c r="CW1161" t="s">
        <v>1050</v>
      </c>
      <c r="CX1161" t="s">
        <v>217</v>
      </c>
      <c r="CY1161">
        <v>0.45</v>
      </c>
      <c r="CZ1161">
        <v>3.375</v>
      </c>
      <c r="DA1161" t="s">
        <v>206</v>
      </c>
      <c r="DB1161" t="s">
        <v>193</v>
      </c>
      <c r="DC1161" t="s">
        <v>193</v>
      </c>
      <c r="DD1161" t="s">
        <v>193</v>
      </c>
      <c r="DE1161" t="s">
        <v>193</v>
      </c>
      <c r="DF1161" t="s">
        <v>193</v>
      </c>
      <c r="DG1161" t="s">
        <v>341</v>
      </c>
      <c r="DH1161" t="s">
        <v>240</v>
      </c>
      <c r="DI1161" t="s">
        <v>31</v>
      </c>
      <c r="DJ1161" t="s">
        <v>33</v>
      </c>
      <c r="DK1161" t="s">
        <v>350</v>
      </c>
      <c r="DL1161" t="s">
        <v>222</v>
      </c>
      <c r="DM1161" t="s">
        <v>222</v>
      </c>
      <c r="DN1161" t="s">
        <v>223</v>
      </c>
      <c r="DO1161" t="s">
        <v>250</v>
      </c>
      <c r="DP1161">
        <v>100.884</v>
      </c>
      <c r="DQ1161">
        <v>2.2490000000000001</v>
      </c>
      <c r="DR1161">
        <v>56.510199999999998</v>
      </c>
      <c r="DS1161">
        <v>-3.4897999999999998</v>
      </c>
      <c r="DT1161">
        <v>101.289</v>
      </c>
      <c r="DU1161">
        <v>2.2029999999999998</v>
      </c>
      <c r="DV1161">
        <v>59.5015</v>
      </c>
      <c r="DW1161">
        <v>-0.4985</v>
      </c>
      <c r="DX1161">
        <v>100.988</v>
      </c>
      <c r="DY1161">
        <v>2.2370000000000001</v>
      </c>
      <c r="DZ1161">
        <v>58.0809</v>
      </c>
      <c r="EA1161">
        <v>-1.9191</v>
      </c>
      <c r="EB1161">
        <v>101.81399999999999</v>
      </c>
      <c r="EC1161">
        <v>2.1429999999999998</v>
      </c>
      <c r="ED1161">
        <v>55.912500000000001</v>
      </c>
      <c r="EE1161">
        <v>-4.0875000000000004</v>
      </c>
      <c r="EF1161">
        <v>101.658</v>
      </c>
      <c r="EG1161">
        <v>2.161</v>
      </c>
      <c r="EH1161">
        <v>57.554099999999998</v>
      </c>
      <c r="EI1161">
        <v>-2.4459</v>
      </c>
      <c r="EJ1161">
        <v>101.221</v>
      </c>
      <c r="EK1161">
        <v>2.21</v>
      </c>
      <c r="EL1161">
        <v>70.326499999999996</v>
      </c>
      <c r="EM1161">
        <v>10.326499999999999</v>
      </c>
      <c r="EN1161">
        <v>101.136</v>
      </c>
      <c r="EO1161">
        <v>2.2200000000000002</v>
      </c>
      <c r="EP1161">
        <v>69.285399999999996</v>
      </c>
      <c r="EQ1161">
        <v>9.2853999999999992</v>
      </c>
      <c r="ER1161">
        <v>100.967</v>
      </c>
      <c r="ES1161">
        <v>2.2389999999999999</v>
      </c>
      <c r="ET1161">
        <v>63.991399999999999</v>
      </c>
      <c r="EU1161">
        <v>3.9914000000000001</v>
      </c>
      <c r="EV1161">
        <v>101.547</v>
      </c>
      <c r="EW1161">
        <v>2.173</v>
      </c>
      <c r="EX1161">
        <v>52.218699999999998</v>
      </c>
      <c r="EY1161">
        <v>-7.7812999999999999</v>
      </c>
      <c r="EZ1161">
        <v>101.687</v>
      </c>
      <c r="FA1161">
        <v>2.157</v>
      </c>
      <c r="FB1161">
        <v>51.492400000000004</v>
      </c>
      <c r="FC1161">
        <v>-8.5076000000000001</v>
      </c>
      <c r="FD1161">
        <v>101.407</v>
      </c>
      <c r="FE1161">
        <v>2.1890000000000001</v>
      </c>
      <c r="FF1161">
        <v>60.559899999999999</v>
      </c>
      <c r="FG1161">
        <v>0.55989999999999995</v>
      </c>
      <c r="FH1161">
        <v>12.85</v>
      </c>
      <c r="FI1161">
        <v>4.3</v>
      </c>
      <c r="FJ1161">
        <v>67.91</v>
      </c>
      <c r="FK1161">
        <v>0.28000000000000003</v>
      </c>
      <c r="FL1161">
        <v>45.762999999999998</v>
      </c>
      <c r="FM1161">
        <v>3.69</v>
      </c>
      <c r="FN1161">
        <v>1.5304</v>
      </c>
      <c r="FO1161">
        <v>-2.5185</v>
      </c>
      <c r="FP1161">
        <v>1.5323</v>
      </c>
      <c r="FQ1161">
        <v>-2.8752</v>
      </c>
      <c r="FR1161">
        <v>1.575</v>
      </c>
      <c r="FS1161">
        <v>-2.7721</v>
      </c>
      <c r="FT1161">
        <v>1.7743</v>
      </c>
      <c r="FU1161">
        <v>-2.0203000000000002</v>
      </c>
      <c r="FV1161">
        <v>2.2357999999999998</v>
      </c>
      <c r="FW1161">
        <v>-1.5054000000000001</v>
      </c>
      <c r="FX1161" t="s">
        <v>1055</v>
      </c>
      <c r="FY1161">
        <v>70699.301300000006</v>
      </c>
    </row>
    <row r="1162" spans="1:181" x14ac:dyDescent="0.35">
      <c r="A1162">
        <v>1165</v>
      </c>
      <c r="B1162" t="s">
        <v>5830</v>
      </c>
      <c r="C1162" t="s">
        <v>5807</v>
      </c>
      <c r="D1162" t="s">
        <v>1056</v>
      </c>
      <c r="E1162" t="s">
        <v>1057</v>
      </c>
      <c r="F1162" t="s">
        <v>192</v>
      </c>
      <c r="G1162" t="s">
        <v>304</v>
      </c>
      <c r="H1162" t="s">
        <v>233</v>
      </c>
      <c r="I1162" t="s">
        <v>304</v>
      </c>
      <c r="J1162" t="s">
        <v>371</v>
      </c>
      <c r="K1162" t="s">
        <v>304</v>
      </c>
      <c r="L1162" t="s">
        <v>1058</v>
      </c>
      <c r="M1162">
        <v>3</v>
      </c>
      <c r="N1162" t="s">
        <v>196</v>
      </c>
      <c r="O1162" t="s">
        <v>197</v>
      </c>
      <c r="P1162" t="s">
        <v>198</v>
      </c>
      <c r="Q1162">
        <v>1000</v>
      </c>
      <c r="R1162" t="s">
        <v>198</v>
      </c>
      <c r="S1162">
        <v>1000</v>
      </c>
      <c r="T1162">
        <v>5</v>
      </c>
      <c r="U1162">
        <v>1</v>
      </c>
      <c r="V1162" t="s">
        <v>199</v>
      </c>
      <c r="W1162" t="s">
        <v>200</v>
      </c>
      <c r="X1162">
        <v>2.25</v>
      </c>
      <c r="Y1162" t="s">
        <v>193</v>
      </c>
      <c r="Z1162" t="s">
        <v>5831</v>
      </c>
      <c r="AA1162" t="s">
        <v>306</v>
      </c>
      <c r="AB1162">
        <v>68</v>
      </c>
      <c r="AD1162">
        <v>-1</v>
      </c>
      <c r="AE1162" t="s">
        <v>193</v>
      </c>
      <c r="AF1162" t="s">
        <v>193</v>
      </c>
      <c r="AG1162">
        <v>80</v>
      </c>
      <c r="AH1162">
        <v>70</v>
      </c>
      <c r="AI1162">
        <v>68</v>
      </c>
      <c r="AJ1162" t="s">
        <v>193</v>
      </c>
      <c r="AK1162" t="s">
        <v>193</v>
      </c>
      <c r="AM1162">
        <v>0</v>
      </c>
      <c r="AN1162">
        <v>12</v>
      </c>
      <c r="AO1162" t="s">
        <v>193</v>
      </c>
      <c r="AP1162">
        <v>2</v>
      </c>
      <c r="AQ1162">
        <v>2.2519999999999998</v>
      </c>
      <c r="AR1162">
        <v>99.991</v>
      </c>
      <c r="AS1162" t="s">
        <v>202</v>
      </c>
      <c r="AT1162" t="s">
        <v>290</v>
      </c>
      <c r="AU1162" t="s">
        <v>204</v>
      </c>
      <c r="AV1162" t="s">
        <v>205</v>
      </c>
      <c r="AW1162">
        <v>5</v>
      </c>
      <c r="AX1162">
        <v>5</v>
      </c>
      <c r="AY1162" t="s">
        <v>193</v>
      </c>
      <c r="AZ1162" t="s">
        <v>193</v>
      </c>
      <c r="BA1162" t="s">
        <v>206</v>
      </c>
      <c r="BB1162" t="s">
        <v>206</v>
      </c>
      <c r="BC1162" t="s">
        <v>206</v>
      </c>
      <c r="BD1162" t="s">
        <v>206</v>
      </c>
      <c r="BE1162" t="s">
        <v>206</v>
      </c>
      <c r="BF1162" t="s">
        <v>206</v>
      </c>
      <c r="BG1162" t="s">
        <v>207</v>
      </c>
      <c r="BH1162" t="s">
        <v>193</v>
      </c>
      <c r="BI1162">
        <v>2000</v>
      </c>
      <c r="BK1162" t="s">
        <v>206</v>
      </c>
      <c r="BL1162" t="s">
        <v>208</v>
      </c>
      <c r="BM1162" t="s">
        <v>403</v>
      </c>
      <c r="BN1162" t="s">
        <v>32</v>
      </c>
      <c r="BO1162" t="s">
        <v>469</v>
      </c>
      <c r="BP1162" t="s">
        <v>240</v>
      </c>
      <c r="BQ1162" t="s">
        <v>193</v>
      </c>
      <c r="BR1162" t="s">
        <v>193</v>
      </c>
      <c r="BS1162" t="s">
        <v>193</v>
      </c>
      <c r="BT1162" t="s">
        <v>193</v>
      </c>
      <c r="BU1162" t="s">
        <v>193</v>
      </c>
      <c r="BV1162" t="s">
        <v>193</v>
      </c>
      <c r="BW1162" t="s">
        <v>209</v>
      </c>
      <c r="BX1162" t="s">
        <v>197</v>
      </c>
      <c r="BY1162" t="s">
        <v>193</v>
      </c>
      <c r="BZ1162" t="s">
        <v>292</v>
      </c>
      <c r="CA1162" t="s">
        <v>307</v>
      </c>
      <c r="CB1162" t="s">
        <v>1059</v>
      </c>
      <c r="CC1162" t="s">
        <v>1060</v>
      </c>
      <c r="CD1162" t="s">
        <v>5819</v>
      </c>
      <c r="CE1162">
        <v>1</v>
      </c>
      <c r="CF1162">
        <v>1</v>
      </c>
      <c r="CG1162" t="s">
        <v>581</v>
      </c>
      <c r="CH1162" t="s">
        <v>581</v>
      </c>
      <c r="CI1162" t="s">
        <v>581</v>
      </c>
      <c r="CJ1162" t="s">
        <v>197</v>
      </c>
      <c r="CK1162">
        <v>1000</v>
      </c>
      <c r="CL1162" t="s">
        <v>216</v>
      </c>
      <c r="CM1162">
        <v>1</v>
      </c>
      <c r="CN1162" t="s">
        <v>199</v>
      </c>
      <c r="CO1162" t="s">
        <v>193</v>
      </c>
      <c r="CP1162" t="s">
        <v>193</v>
      </c>
      <c r="CQ1162" t="s">
        <v>193</v>
      </c>
      <c r="CR1162" t="s">
        <v>193</v>
      </c>
      <c r="CS1162" t="s">
        <v>193</v>
      </c>
      <c r="CT1162" t="s">
        <v>193</v>
      </c>
      <c r="CU1162" t="s">
        <v>193</v>
      </c>
      <c r="CV1162" t="s">
        <v>193</v>
      </c>
      <c r="CW1162" t="s">
        <v>1056</v>
      </c>
      <c r="CX1162" t="s">
        <v>217</v>
      </c>
      <c r="CY1162">
        <v>0.35</v>
      </c>
      <c r="CZ1162">
        <v>3.5</v>
      </c>
      <c r="DA1162" t="s">
        <v>206</v>
      </c>
      <c r="DB1162" t="s">
        <v>193</v>
      </c>
      <c r="DC1162" t="s">
        <v>193</v>
      </c>
      <c r="DD1162" t="s">
        <v>193</v>
      </c>
      <c r="DE1162" t="s">
        <v>193</v>
      </c>
      <c r="DF1162" t="s">
        <v>193</v>
      </c>
      <c r="DG1162" t="s">
        <v>218</v>
      </c>
      <c r="DH1162" t="s">
        <v>26</v>
      </c>
      <c r="DI1162" t="s">
        <v>995</v>
      </c>
      <c r="DJ1162" t="s">
        <v>28</v>
      </c>
      <c r="DK1162" t="s">
        <v>29</v>
      </c>
      <c r="DL1162" t="s">
        <v>222</v>
      </c>
      <c r="DM1162" t="s">
        <v>222</v>
      </c>
      <c r="DN1162" t="s">
        <v>223</v>
      </c>
      <c r="DO1162" t="s">
        <v>311</v>
      </c>
      <c r="DP1162">
        <v>100.41</v>
      </c>
      <c r="DQ1162">
        <v>2.1629999999999998</v>
      </c>
      <c r="DR1162">
        <v>65.929599999999994</v>
      </c>
      <c r="DS1162">
        <v>-2.0703999999999998</v>
      </c>
      <c r="DT1162">
        <v>100.57899999999999</v>
      </c>
      <c r="DU1162">
        <v>2.1269999999999998</v>
      </c>
      <c r="DV1162">
        <v>68.572000000000003</v>
      </c>
      <c r="DW1162">
        <v>0.57199999999999995</v>
      </c>
      <c r="DX1162">
        <v>100.95699999999999</v>
      </c>
      <c r="DY1162">
        <v>2.0470000000000002</v>
      </c>
      <c r="DZ1162">
        <v>56.819899999999997</v>
      </c>
      <c r="EA1162">
        <v>-11.180099999999999</v>
      </c>
      <c r="EB1162">
        <v>101.089</v>
      </c>
      <c r="EC1162">
        <v>2.0190000000000001</v>
      </c>
      <c r="ED1162">
        <v>61.244399999999999</v>
      </c>
      <c r="EE1162">
        <v>-6.7556000000000003</v>
      </c>
      <c r="EF1162">
        <v>101.089</v>
      </c>
      <c r="EG1162">
        <v>2.0190000000000001</v>
      </c>
      <c r="EH1162">
        <v>61.3003</v>
      </c>
      <c r="EI1162">
        <v>-6.6997</v>
      </c>
      <c r="EJ1162">
        <v>100.60599999999999</v>
      </c>
      <c r="EK1162">
        <v>2.121</v>
      </c>
      <c r="EL1162">
        <v>80.838899999999995</v>
      </c>
      <c r="EM1162">
        <v>12.838900000000001</v>
      </c>
      <c r="EN1162">
        <v>100.60599999999999</v>
      </c>
      <c r="EO1162">
        <v>2.121</v>
      </c>
      <c r="EP1162">
        <v>77.433599999999998</v>
      </c>
      <c r="EQ1162">
        <v>9.4336000000000002</v>
      </c>
      <c r="ER1162">
        <v>100.44799999999999</v>
      </c>
      <c r="ES1162">
        <v>2.1539999999999999</v>
      </c>
      <c r="ET1162">
        <v>73.543099999999995</v>
      </c>
      <c r="EU1162">
        <v>5.5430999999999999</v>
      </c>
      <c r="EV1162">
        <v>100.44799999999999</v>
      </c>
      <c r="EW1162">
        <v>2.1539999999999999</v>
      </c>
      <c r="EX1162">
        <v>69.120800000000003</v>
      </c>
      <c r="EY1162">
        <v>1.1208</v>
      </c>
      <c r="EZ1162">
        <v>100.914</v>
      </c>
      <c r="FA1162">
        <v>2.0550000000000002</v>
      </c>
      <c r="FB1162">
        <v>59.432400000000001</v>
      </c>
      <c r="FC1162">
        <v>-8.5676000000000005</v>
      </c>
      <c r="FD1162">
        <v>100.70699999999999</v>
      </c>
      <c r="FE1162">
        <v>2.0990000000000002</v>
      </c>
      <c r="FF1162">
        <v>69.450100000000006</v>
      </c>
      <c r="FG1162">
        <v>1.4500999999999999</v>
      </c>
      <c r="FH1162">
        <v>12.85</v>
      </c>
      <c r="FI1162">
        <v>4.3</v>
      </c>
      <c r="FJ1162">
        <v>67.91</v>
      </c>
      <c r="FK1162">
        <v>0.28000000000000003</v>
      </c>
      <c r="FL1162">
        <v>45.762999999999998</v>
      </c>
      <c r="FM1162">
        <v>3.69</v>
      </c>
      <c r="FN1162">
        <v>1.5304</v>
      </c>
      <c r="FO1162">
        <v>-2.5185</v>
      </c>
      <c r="FP1162">
        <v>1.5323</v>
      </c>
      <c r="FQ1162">
        <v>-2.8752</v>
      </c>
      <c r="FR1162">
        <v>1.575</v>
      </c>
      <c r="FS1162">
        <v>-2.7721</v>
      </c>
      <c r="FT1162">
        <v>1.7743</v>
      </c>
      <c r="FU1162">
        <v>-2.0203000000000002</v>
      </c>
      <c r="FV1162">
        <v>2.2357999999999998</v>
      </c>
      <c r="FW1162">
        <v>-1.5054000000000001</v>
      </c>
      <c r="FX1162" t="s">
        <v>1061</v>
      </c>
      <c r="FY1162" t="s">
        <v>252</v>
      </c>
    </row>
    <row r="1163" spans="1:181" x14ac:dyDescent="0.35">
      <c r="A1163">
        <v>1166</v>
      </c>
      <c r="B1163" t="s">
        <v>5830</v>
      </c>
      <c r="C1163" t="s">
        <v>5832</v>
      </c>
      <c r="D1163" t="s">
        <v>1062</v>
      </c>
      <c r="E1163" t="s">
        <v>1063</v>
      </c>
      <c r="F1163" t="s">
        <v>330</v>
      </c>
      <c r="G1163" t="s">
        <v>304</v>
      </c>
      <c r="H1163" t="s">
        <v>261</v>
      </c>
      <c r="I1163" t="s">
        <v>304</v>
      </c>
      <c r="J1163" t="s">
        <v>261</v>
      </c>
      <c r="K1163" t="s">
        <v>304</v>
      </c>
      <c r="L1163" t="s">
        <v>491</v>
      </c>
      <c r="M1163">
        <v>6</v>
      </c>
      <c r="N1163" t="s">
        <v>333</v>
      </c>
      <c r="O1163" t="s">
        <v>197</v>
      </c>
      <c r="P1163" t="s">
        <v>198</v>
      </c>
      <c r="Q1163">
        <v>1100</v>
      </c>
      <c r="R1163" t="s">
        <v>198</v>
      </c>
      <c r="S1163">
        <v>1100</v>
      </c>
      <c r="T1163" t="s">
        <v>193</v>
      </c>
      <c r="U1163">
        <v>1</v>
      </c>
      <c r="V1163" t="s">
        <v>334</v>
      </c>
      <c r="W1163" t="s">
        <v>289</v>
      </c>
      <c r="X1163" t="s">
        <v>193</v>
      </c>
      <c r="Y1163" t="s">
        <v>193</v>
      </c>
      <c r="Z1163" t="s">
        <v>193</v>
      </c>
      <c r="AA1163" t="s">
        <v>392</v>
      </c>
      <c r="AB1163">
        <v>266.39999999999998</v>
      </c>
      <c r="AD1163">
        <v>-3.4</v>
      </c>
      <c r="AE1163" t="s">
        <v>393</v>
      </c>
      <c r="AF1163" t="s">
        <v>193</v>
      </c>
      <c r="AG1163">
        <v>0</v>
      </c>
      <c r="AH1163">
        <v>0</v>
      </c>
      <c r="AI1163">
        <v>0</v>
      </c>
      <c r="AJ1163" t="s">
        <v>193</v>
      </c>
      <c r="AK1163" t="s">
        <v>193</v>
      </c>
      <c r="AM1163" t="s">
        <v>299</v>
      </c>
      <c r="AN1163">
        <v>-266.39999999999998</v>
      </c>
      <c r="AO1163" t="s">
        <v>193</v>
      </c>
      <c r="AP1163">
        <v>5.86</v>
      </c>
      <c r="AQ1163">
        <v>4.3</v>
      </c>
      <c r="AR1163">
        <v>100</v>
      </c>
      <c r="AS1163" t="s">
        <v>202</v>
      </c>
      <c r="AT1163" t="s">
        <v>290</v>
      </c>
      <c r="AU1163" t="s">
        <v>204</v>
      </c>
      <c r="AV1163" t="s">
        <v>854</v>
      </c>
      <c r="AW1163">
        <v>1</v>
      </c>
      <c r="AX1163">
        <v>1</v>
      </c>
      <c r="AY1163" t="s">
        <v>193</v>
      </c>
      <c r="AZ1163" t="s">
        <v>193</v>
      </c>
      <c r="BA1163" t="s">
        <v>206</v>
      </c>
      <c r="BB1163" t="s">
        <v>206</v>
      </c>
      <c r="BC1163" t="s">
        <v>206</v>
      </c>
      <c r="BD1163" t="s">
        <v>206</v>
      </c>
      <c r="BE1163" t="s">
        <v>206</v>
      </c>
      <c r="BF1163" t="s">
        <v>206</v>
      </c>
      <c r="BG1163" t="s">
        <v>207</v>
      </c>
      <c r="BH1163" t="s">
        <v>336</v>
      </c>
      <c r="BI1163">
        <v>1000</v>
      </c>
      <c r="BK1163" t="s">
        <v>206</v>
      </c>
      <c r="BL1163" t="s">
        <v>208</v>
      </c>
      <c r="BM1163" t="s">
        <v>193</v>
      </c>
      <c r="BN1163" t="s">
        <v>193</v>
      </c>
      <c r="BO1163" t="s">
        <v>193</v>
      </c>
      <c r="BP1163" t="s">
        <v>193</v>
      </c>
      <c r="BQ1163" t="s">
        <v>193</v>
      </c>
      <c r="BR1163" t="s">
        <v>193</v>
      </c>
      <c r="BS1163" t="s">
        <v>193</v>
      </c>
      <c r="BT1163" t="s">
        <v>193</v>
      </c>
      <c r="BU1163" t="s">
        <v>193</v>
      </c>
      <c r="BV1163" t="s">
        <v>193</v>
      </c>
      <c r="BW1163" t="s">
        <v>209</v>
      </c>
      <c r="BX1163" t="s">
        <v>197</v>
      </c>
      <c r="BY1163" t="s">
        <v>193</v>
      </c>
      <c r="BZ1163" t="s">
        <v>292</v>
      </c>
      <c r="CA1163" t="s">
        <v>307</v>
      </c>
      <c r="CB1163" t="s">
        <v>1064</v>
      </c>
      <c r="CC1163" t="s">
        <v>1065</v>
      </c>
      <c r="CD1163" t="s">
        <v>5819</v>
      </c>
      <c r="CE1163">
        <v>1</v>
      </c>
      <c r="CF1163">
        <v>1</v>
      </c>
      <c r="CG1163" t="s">
        <v>214</v>
      </c>
      <c r="CH1163" t="s">
        <v>215</v>
      </c>
      <c r="CI1163" t="s">
        <v>215</v>
      </c>
      <c r="CJ1163" t="s">
        <v>197</v>
      </c>
      <c r="CK1163">
        <v>1100</v>
      </c>
      <c r="CL1163" t="s">
        <v>216</v>
      </c>
      <c r="CM1163">
        <v>1</v>
      </c>
      <c r="CN1163" t="s">
        <v>334</v>
      </c>
      <c r="CO1163" t="s">
        <v>334</v>
      </c>
      <c r="CP1163" t="s">
        <v>193</v>
      </c>
      <c r="CQ1163" t="s">
        <v>193</v>
      </c>
      <c r="CR1163" t="s">
        <v>193</v>
      </c>
      <c r="CS1163" t="s">
        <v>193</v>
      </c>
      <c r="CT1163" t="s">
        <v>193</v>
      </c>
      <c r="CU1163" t="s">
        <v>193</v>
      </c>
      <c r="CV1163" t="s">
        <v>193</v>
      </c>
      <c r="CW1163" t="s">
        <v>1062</v>
      </c>
      <c r="CX1163" t="s">
        <v>217</v>
      </c>
      <c r="CY1163">
        <v>1</v>
      </c>
      <c r="CZ1163">
        <v>11</v>
      </c>
      <c r="DA1163" t="s">
        <v>206</v>
      </c>
      <c r="DB1163" t="s">
        <v>193</v>
      </c>
      <c r="DC1163" t="s">
        <v>193</v>
      </c>
      <c r="DD1163" t="s">
        <v>193</v>
      </c>
      <c r="DE1163" t="s">
        <v>193</v>
      </c>
      <c r="DF1163" t="s">
        <v>193</v>
      </c>
      <c r="DG1163" t="s">
        <v>687</v>
      </c>
      <c r="DH1163" t="s">
        <v>268</v>
      </c>
      <c r="DI1163" t="s">
        <v>247</v>
      </c>
      <c r="DJ1163" t="s">
        <v>248</v>
      </c>
      <c r="DK1163" t="s">
        <v>511</v>
      </c>
      <c r="DL1163" t="s">
        <v>222</v>
      </c>
      <c r="DM1163" t="s">
        <v>222</v>
      </c>
      <c r="DN1163" t="s">
        <v>222</v>
      </c>
      <c r="DO1163" t="s">
        <v>343</v>
      </c>
      <c r="DP1163">
        <v>100</v>
      </c>
      <c r="DQ1163">
        <v>4.3</v>
      </c>
      <c r="DS1163" t="e">
        <v>#VALUE!</v>
      </c>
      <c r="DT1163">
        <v>99.65</v>
      </c>
      <c r="DU1163">
        <v>4.3780000000000001</v>
      </c>
      <c r="DW1163" t="e">
        <v>#VALUE!</v>
      </c>
      <c r="DX1163">
        <v>100.1</v>
      </c>
      <c r="DY1163">
        <v>4.2770000000000001</v>
      </c>
      <c r="EA1163" t="e">
        <v>#VALUE!</v>
      </c>
      <c r="EB1163">
        <v>100.375</v>
      </c>
      <c r="EC1163">
        <v>4.2160000000000002</v>
      </c>
      <c r="EE1163" t="e">
        <v>#VALUE!</v>
      </c>
      <c r="EF1163">
        <v>100</v>
      </c>
      <c r="EG1163">
        <v>4.3</v>
      </c>
      <c r="EI1163" t="e">
        <v>#VALUE!</v>
      </c>
      <c r="EJ1163">
        <v>100</v>
      </c>
      <c r="EK1163">
        <v>4.3</v>
      </c>
      <c r="EM1163" t="e">
        <v>#VALUE!</v>
      </c>
      <c r="EN1163">
        <v>100.125</v>
      </c>
      <c r="EO1163">
        <v>4.2709999999999999</v>
      </c>
      <c r="EQ1163" t="e">
        <v>#VALUE!</v>
      </c>
      <c r="ER1163">
        <v>100.375</v>
      </c>
      <c r="ES1163">
        <v>4.2149999999999999</v>
      </c>
      <c r="EU1163" t="e">
        <v>#VALUE!</v>
      </c>
      <c r="EV1163">
        <v>100.55</v>
      </c>
      <c r="EW1163">
        <v>4.1760000000000002</v>
      </c>
      <c r="EY1163" t="e">
        <v>#VALUE!</v>
      </c>
      <c r="EZ1163">
        <v>101</v>
      </c>
      <c r="FA1163">
        <v>4.0750000000000002</v>
      </c>
      <c r="FC1163" t="e">
        <v>#VALUE!</v>
      </c>
      <c r="FD1163">
        <v>101.125</v>
      </c>
      <c r="FE1163">
        <v>4.0469999999999997</v>
      </c>
      <c r="FG1163" t="e">
        <v>#VALUE!</v>
      </c>
      <c r="FH1163">
        <v>12.85</v>
      </c>
      <c r="FI1163">
        <v>4.3</v>
      </c>
      <c r="FJ1163">
        <v>67.91</v>
      </c>
      <c r="FK1163">
        <v>0.28000000000000003</v>
      </c>
      <c r="FL1163">
        <v>45.762999999999998</v>
      </c>
      <c r="FM1163">
        <v>3.69</v>
      </c>
      <c r="FN1163">
        <v>1.5304</v>
      </c>
      <c r="FO1163">
        <v>-2.5185</v>
      </c>
      <c r="FP1163">
        <v>1.5323</v>
      </c>
      <c r="FQ1163">
        <v>-2.8752</v>
      </c>
      <c r="FR1163">
        <v>1.575</v>
      </c>
      <c r="FS1163">
        <v>-2.7721</v>
      </c>
      <c r="FT1163">
        <v>1.7743</v>
      </c>
      <c r="FU1163">
        <v>-2.0203000000000002</v>
      </c>
      <c r="FV1163">
        <v>2.2357999999999998</v>
      </c>
      <c r="FW1163">
        <v>-1.5054000000000001</v>
      </c>
      <c r="FX1163" t="s">
        <v>1066</v>
      </c>
      <c r="FY1163" t="s">
        <v>252</v>
      </c>
    </row>
    <row r="1164" spans="1:181" x14ac:dyDescent="0.35">
      <c r="A1164">
        <v>1167</v>
      </c>
      <c r="B1164" t="s">
        <v>5830</v>
      </c>
      <c r="C1164" t="s">
        <v>5800</v>
      </c>
      <c r="D1164" t="s">
        <v>1067</v>
      </c>
      <c r="E1164" t="s">
        <v>1068</v>
      </c>
      <c r="F1164" t="s">
        <v>370</v>
      </c>
      <c r="G1164" t="s">
        <v>193</v>
      </c>
      <c r="H1164" t="s">
        <v>194</v>
      </c>
      <c r="I1164" t="s">
        <v>193</v>
      </c>
      <c r="J1164" t="s">
        <v>286</v>
      </c>
      <c r="K1164" t="s">
        <v>193</v>
      </c>
      <c r="L1164" t="s">
        <v>426</v>
      </c>
      <c r="M1164" t="s">
        <v>193</v>
      </c>
      <c r="N1164" t="s">
        <v>196</v>
      </c>
      <c r="O1164" t="s">
        <v>193</v>
      </c>
      <c r="P1164" t="s">
        <v>198</v>
      </c>
      <c r="Q1164">
        <v>1000</v>
      </c>
      <c r="R1164" t="s">
        <v>198</v>
      </c>
      <c r="S1164">
        <v>1000</v>
      </c>
      <c r="T1164">
        <v>3</v>
      </c>
      <c r="U1164">
        <v>1</v>
      </c>
      <c r="V1164" t="s">
        <v>199</v>
      </c>
      <c r="W1164" t="s">
        <v>200</v>
      </c>
      <c r="X1164">
        <v>2</v>
      </c>
      <c r="Y1164" t="s">
        <v>193</v>
      </c>
      <c r="Z1164" t="s">
        <v>5821</v>
      </c>
      <c r="AA1164" t="s">
        <v>776</v>
      </c>
      <c r="AB1164">
        <v>52</v>
      </c>
      <c r="AD1164">
        <v>-3</v>
      </c>
      <c r="AE1164" t="s">
        <v>193</v>
      </c>
      <c r="AF1164" t="s">
        <v>193</v>
      </c>
      <c r="AG1164">
        <v>67.5</v>
      </c>
      <c r="AH1164">
        <v>55</v>
      </c>
      <c r="AI1164">
        <v>3</v>
      </c>
      <c r="AJ1164" t="s">
        <v>193</v>
      </c>
      <c r="AK1164" t="s">
        <v>193</v>
      </c>
      <c r="AM1164">
        <v>0</v>
      </c>
      <c r="AN1164">
        <v>15.5</v>
      </c>
      <c r="AO1164" t="s">
        <v>193</v>
      </c>
      <c r="AP1164">
        <v>1.9</v>
      </c>
      <c r="AQ1164">
        <v>2.0499999999999998</v>
      </c>
      <c r="AR1164">
        <v>99.855000000000004</v>
      </c>
      <c r="AS1164" t="s">
        <v>202</v>
      </c>
      <c r="AT1164" t="s">
        <v>290</v>
      </c>
      <c r="AU1164" t="s">
        <v>204</v>
      </c>
      <c r="AV1164" t="s">
        <v>265</v>
      </c>
      <c r="AW1164">
        <v>4</v>
      </c>
      <c r="AX1164">
        <v>4</v>
      </c>
      <c r="AY1164" t="s">
        <v>193</v>
      </c>
      <c r="AZ1164" t="s">
        <v>193</v>
      </c>
      <c r="BA1164" t="s">
        <v>206</v>
      </c>
      <c r="BB1164" t="s">
        <v>206</v>
      </c>
      <c r="BC1164" t="s">
        <v>206</v>
      </c>
      <c r="BD1164" t="s">
        <v>206</v>
      </c>
      <c r="BE1164" t="s">
        <v>206</v>
      </c>
      <c r="BF1164" t="s">
        <v>206</v>
      </c>
      <c r="BG1164" t="s">
        <v>207</v>
      </c>
      <c r="BH1164" t="s">
        <v>193</v>
      </c>
      <c r="BI1164">
        <v>200000</v>
      </c>
      <c r="BK1164" t="s">
        <v>206</v>
      </c>
      <c r="BL1164" t="s">
        <v>218</v>
      </c>
      <c r="BM1164" t="s">
        <v>28</v>
      </c>
      <c r="BN1164" t="s">
        <v>34</v>
      </c>
      <c r="BO1164" t="s">
        <v>1069</v>
      </c>
      <c r="BP1164" t="s">
        <v>193</v>
      </c>
      <c r="BQ1164" t="s">
        <v>193</v>
      </c>
      <c r="BR1164" t="s">
        <v>193</v>
      </c>
      <c r="BS1164" t="s">
        <v>193</v>
      </c>
      <c r="BT1164" t="s">
        <v>193</v>
      </c>
      <c r="BU1164" t="s">
        <v>193</v>
      </c>
      <c r="BV1164" t="s">
        <v>193</v>
      </c>
      <c r="BW1164" t="s">
        <v>291</v>
      </c>
      <c r="BX1164" t="s">
        <v>197</v>
      </c>
      <c r="BY1164" t="s">
        <v>193</v>
      </c>
      <c r="BZ1164" t="s">
        <v>292</v>
      </c>
      <c r="CA1164" t="s">
        <v>1070</v>
      </c>
      <c r="CB1164" t="s">
        <v>1071</v>
      </c>
      <c r="CC1164" t="s">
        <v>1072</v>
      </c>
      <c r="CD1164" t="s">
        <v>5819</v>
      </c>
      <c r="CE1164">
        <v>1</v>
      </c>
      <c r="CF1164">
        <v>1</v>
      </c>
      <c r="CG1164" t="s">
        <v>429</v>
      </c>
      <c r="CH1164" t="s">
        <v>297</v>
      </c>
      <c r="CI1164" t="s">
        <v>298</v>
      </c>
      <c r="CJ1164" t="s">
        <v>197</v>
      </c>
      <c r="CK1164">
        <v>1000</v>
      </c>
      <c r="CL1164" t="s">
        <v>216</v>
      </c>
      <c r="CM1164">
        <v>1</v>
      </c>
      <c r="CN1164" t="s">
        <v>199</v>
      </c>
      <c r="CO1164" t="s">
        <v>193</v>
      </c>
      <c r="CP1164" t="s">
        <v>193</v>
      </c>
      <c r="CQ1164" t="s">
        <v>193</v>
      </c>
      <c r="CR1164" t="s">
        <v>193</v>
      </c>
      <c r="CS1164" t="s">
        <v>193</v>
      </c>
      <c r="CT1164" t="s">
        <v>193</v>
      </c>
      <c r="CU1164" t="s">
        <v>193</v>
      </c>
      <c r="CV1164" t="s">
        <v>193</v>
      </c>
      <c r="CW1164" t="s">
        <v>1067</v>
      </c>
      <c r="CX1164" t="s">
        <v>217</v>
      </c>
      <c r="CY1164" t="s">
        <v>299</v>
      </c>
      <c r="CZ1164" t="s">
        <v>193</v>
      </c>
      <c r="DA1164" t="s">
        <v>206</v>
      </c>
      <c r="DB1164" t="s">
        <v>193</v>
      </c>
      <c r="DC1164" t="s">
        <v>193</v>
      </c>
      <c r="DD1164" t="s">
        <v>193</v>
      </c>
      <c r="DE1164" t="s">
        <v>193</v>
      </c>
      <c r="DF1164" t="s">
        <v>193</v>
      </c>
      <c r="DG1164" t="s">
        <v>193</v>
      </c>
      <c r="DH1164" t="s">
        <v>193</v>
      </c>
      <c r="DI1164" t="s">
        <v>193</v>
      </c>
      <c r="DJ1164" t="s">
        <v>193</v>
      </c>
      <c r="DK1164" t="s">
        <v>193</v>
      </c>
      <c r="DL1164" t="s">
        <v>222</v>
      </c>
      <c r="DM1164" t="s">
        <v>222</v>
      </c>
      <c r="DN1164" t="s">
        <v>223</v>
      </c>
      <c r="DO1164" t="s">
        <v>779</v>
      </c>
      <c r="DP1164">
        <v>100.05</v>
      </c>
      <c r="DQ1164">
        <v>1.9830000000000001</v>
      </c>
      <c r="DR1164">
        <v>47.765700000000002</v>
      </c>
      <c r="DS1164">
        <v>-4.2343000000000002</v>
      </c>
      <c r="DT1164">
        <v>99.947000000000003</v>
      </c>
      <c r="DU1164">
        <v>2.0179999999999998</v>
      </c>
      <c r="DV1164">
        <v>54.238900000000001</v>
      </c>
      <c r="DW1164">
        <v>2.2389000000000001</v>
      </c>
      <c r="DX1164">
        <v>100.24</v>
      </c>
      <c r="DY1164">
        <v>1.917</v>
      </c>
      <c r="DZ1164">
        <v>50.086300000000001</v>
      </c>
      <c r="EA1164">
        <v>-1.9137</v>
      </c>
      <c r="EB1164">
        <v>100.26</v>
      </c>
      <c r="EC1164">
        <v>1.91</v>
      </c>
      <c r="ED1164">
        <v>45.608899999999998</v>
      </c>
      <c r="EE1164">
        <v>-6.3910999999999998</v>
      </c>
      <c r="EF1164">
        <v>100.497</v>
      </c>
      <c r="EG1164">
        <v>1.8280000000000001</v>
      </c>
      <c r="EH1164">
        <v>43.904200000000003</v>
      </c>
      <c r="EI1164">
        <v>-8.0958000000000006</v>
      </c>
      <c r="EJ1164">
        <v>100.441</v>
      </c>
      <c r="EK1164">
        <v>1.847</v>
      </c>
      <c r="EL1164">
        <v>45.565300000000001</v>
      </c>
      <c r="EM1164">
        <v>-6.4347000000000003</v>
      </c>
      <c r="EN1164">
        <v>100.429</v>
      </c>
      <c r="EO1164">
        <v>1.851</v>
      </c>
      <c r="EP1164">
        <v>55.722499999999997</v>
      </c>
      <c r="EQ1164">
        <v>3.7225000000000001</v>
      </c>
      <c r="ER1164">
        <v>100.169</v>
      </c>
      <c r="ES1164">
        <v>1.9410000000000001</v>
      </c>
      <c r="ET1164">
        <v>60.9514</v>
      </c>
      <c r="EU1164">
        <v>8.9513999999999996</v>
      </c>
      <c r="EV1164">
        <v>100.131</v>
      </c>
      <c r="EW1164">
        <v>1.954</v>
      </c>
      <c r="EX1164">
        <v>55.753700000000002</v>
      </c>
      <c r="EY1164">
        <v>3.7536999999999998</v>
      </c>
      <c r="EZ1164">
        <v>100.29900000000001</v>
      </c>
      <c r="FA1164">
        <v>1.8959999999999999</v>
      </c>
      <c r="FB1164">
        <v>45.8812</v>
      </c>
      <c r="FC1164">
        <v>-6.1188000000000002</v>
      </c>
      <c r="FD1164">
        <v>100.288</v>
      </c>
      <c r="FE1164">
        <v>1.899</v>
      </c>
      <c r="FF1164">
        <v>46.199599999999997</v>
      </c>
      <c r="FG1164">
        <v>-5.8003999999999998</v>
      </c>
      <c r="FH1164">
        <v>12.85</v>
      </c>
      <c r="FI1164">
        <v>4.3</v>
      </c>
      <c r="FJ1164">
        <v>67.91</v>
      </c>
      <c r="FK1164">
        <v>0.28000000000000003</v>
      </c>
      <c r="FL1164">
        <v>45.762999999999998</v>
      </c>
      <c r="FM1164">
        <v>3.69</v>
      </c>
      <c r="FN1164">
        <v>1.5304</v>
      </c>
      <c r="FO1164">
        <v>-2.5185</v>
      </c>
      <c r="FP1164">
        <v>1.5323</v>
      </c>
      <c r="FQ1164">
        <v>-2.8752</v>
      </c>
      <c r="FR1164">
        <v>1.575</v>
      </c>
      <c r="FS1164">
        <v>-2.7721</v>
      </c>
      <c r="FT1164">
        <v>1.7743</v>
      </c>
      <c r="FU1164">
        <v>-2.0203000000000002</v>
      </c>
      <c r="FV1164">
        <v>2.2357999999999998</v>
      </c>
      <c r="FW1164">
        <v>-1.5054000000000001</v>
      </c>
      <c r="FX1164" t="s">
        <v>1073</v>
      </c>
      <c r="FY1164" t="s">
        <v>252</v>
      </c>
    </row>
    <row r="1165" spans="1:181" x14ac:dyDescent="0.35">
      <c r="A1165">
        <v>1168</v>
      </c>
      <c r="B1165" t="s">
        <v>5830</v>
      </c>
      <c r="C1165" t="s">
        <v>5832</v>
      </c>
      <c r="D1165" t="s">
        <v>1074</v>
      </c>
      <c r="E1165" t="s">
        <v>1075</v>
      </c>
      <c r="F1165" t="s">
        <v>315</v>
      </c>
      <c r="G1165" t="s">
        <v>304</v>
      </c>
      <c r="H1165" t="s">
        <v>194</v>
      </c>
      <c r="I1165" t="s">
        <v>304</v>
      </c>
      <c r="J1165" t="s">
        <v>371</v>
      </c>
      <c r="K1165" t="s">
        <v>304</v>
      </c>
      <c r="L1165" t="s">
        <v>1076</v>
      </c>
      <c r="M1165" t="s">
        <v>193</v>
      </c>
      <c r="N1165" t="s">
        <v>196</v>
      </c>
      <c r="O1165" t="s">
        <v>197</v>
      </c>
      <c r="P1165" t="s">
        <v>198</v>
      </c>
      <c r="Q1165">
        <v>750</v>
      </c>
      <c r="R1165" t="s">
        <v>198</v>
      </c>
      <c r="S1165">
        <v>750</v>
      </c>
      <c r="T1165">
        <v>10</v>
      </c>
      <c r="U1165">
        <v>1</v>
      </c>
      <c r="V1165" t="s">
        <v>199</v>
      </c>
      <c r="W1165" t="s">
        <v>200</v>
      </c>
      <c r="X1165">
        <v>2.4</v>
      </c>
      <c r="Y1165" t="s">
        <v>193</v>
      </c>
      <c r="Z1165" t="s">
        <v>5833</v>
      </c>
      <c r="AA1165" t="s">
        <v>235</v>
      </c>
      <c r="AB1165">
        <v>68</v>
      </c>
      <c r="AD1165">
        <v>-1</v>
      </c>
      <c r="AE1165" t="s">
        <v>193</v>
      </c>
      <c r="AF1165" t="s">
        <v>193</v>
      </c>
      <c r="AG1165">
        <v>85</v>
      </c>
      <c r="AH1165">
        <v>70</v>
      </c>
      <c r="AI1165">
        <v>2</v>
      </c>
      <c r="AJ1165" t="s">
        <v>193</v>
      </c>
      <c r="AK1165" t="s">
        <v>193</v>
      </c>
      <c r="AM1165">
        <v>0</v>
      </c>
      <c r="AN1165">
        <v>17</v>
      </c>
      <c r="AO1165" t="s">
        <v>193</v>
      </c>
      <c r="AP1165">
        <v>2.5</v>
      </c>
      <c r="AQ1165">
        <v>2.4460000000000002</v>
      </c>
      <c r="AR1165">
        <v>99.593999999999994</v>
      </c>
      <c r="AS1165" t="s">
        <v>202</v>
      </c>
      <c r="AT1165" t="s">
        <v>290</v>
      </c>
      <c r="AU1165" t="s">
        <v>204</v>
      </c>
      <c r="AV1165" t="s">
        <v>265</v>
      </c>
      <c r="AW1165">
        <v>3</v>
      </c>
      <c r="AX1165">
        <v>3</v>
      </c>
      <c r="AY1165" t="s">
        <v>193</v>
      </c>
      <c r="AZ1165" t="s">
        <v>193</v>
      </c>
      <c r="BA1165" t="s">
        <v>206</v>
      </c>
      <c r="BB1165" t="s">
        <v>206</v>
      </c>
      <c r="BC1165" t="s">
        <v>206</v>
      </c>
      <c r="BD1165" t="s">
        <v>206</v>
      </c>
      <c r="BE1165" t="s">
        <v>206</v>
      </c>
      <c r="BF1165" t="s">
        <v>206</v>
      </c>
      <c r="BG1165" t="s">
        <v>207</v>
      </c>
      <c r="BH1165" t="s">
        <v>193</v>
      </c>
      <c r="BI1165">
        <v>2000</v>
      </c>
      <c r="BK1165" t="s">
        <v>206</v>
      </c>
      <c r="BL1165" t="s">
        <v>220</v>
      </c>
      <c r="BM1165" t="s">
        <v>29</v>
      </c>
      <c r="BN1165" t="s">
        <v>30</v>
      </c>
      <c r="BO1165" t="s">
        <v>193</v>
      </c>
      <c r="BP1165" t="s">
        <v>193</v>
      </c>
      <c r="BQ1165" t="s">
        <v>193</v>
      </c>
      <c r="BR1165" t="s">
        <v>193</v>
      </c>
      <c r="BS1165" t="s">
        <v>193</v>
      </c>
      <c r="BT1165" t="s">
        <v>193</v>
      </c>
      <c r="BU1165" t="s">
        <v>193</v>
      </c>
      <c r="BV1165" t="s">
        <v>193</v>
      </c>
      <c r="BW1165" t="s">
        <v>209</v>
      </c>
      <c r="BX1165" t="s">
        <v>197</v>
      </c>
      <c r="BY1165" t="s">
        <v>193</v>
      </c>
      <c r="BZ1165" t="s">
        <v>292</v>
      </c>
      <c r="CA1165" t="s">
        <v>307</v>
      </c>
      <c r="CB1165" t="s">
        <v>1077</v>
      </c>
      <c r="CC1165" t="s">
        <v>1078</v>
      </c>
      <c r="CD1165" t="s">
        <v>5819</v>
      </c>
      <c r="CE1165">
        <v>1</v>
      </c>
      <c r="CF1165">
        <v>1</v>
      </c>
      <c r="CG1165" t="s">
        <v>214</v>
      </c>
      <c r="CH1165" t="s">
        <v>215</v>
      </c>
      <c r="CI1165" t="s">
        <v>215</v>
      </c>
      <c r="CJ1165" t="s">
        <v>197</v>
      </c>
      <c r="CK1165">
        <v>750</v>
      </c>
      <c r="CL1165" t="s">
        <v>216</v>
      </c>
      <c r="CM1165">
        <v>1</v>
      </c>
      <c r="CN1165" t="s">
        <v>199</v>
      </c>
      <c r="CO1165" t="s">
        <v>193</v>
      </c>
      <c r="CP1165" t="s">
        <v>193</v>
      </c>
      <c r="CQ1165" t="s">
        <v>193</v>
      </c>
      <c r="CR1165" t="s">
        <v>193</v>
      </c>
      <c r="CS1165" t="s">
        <v>193</v>
      </c>
      <c r="CT1165" t="s">
        <v>193</v>
      </c>
      <c r="CU1165" t="s">
        <v>193</v>
      </c>
      <c r="CV1165" t="s">
        <v>193</v>
      </c>
      <c r="CW1165" t="s">
        <v>1074</v>
      </c>
      <c r="CX1165" t="s">
        <v>217</v>
      </c>
      <c r="CY1165">
        <v>0.4</v>
      </c>
      <c r="CZ1165">
        <v>3</v>
      </c>
      <c r="DA1165" t="s">
        <v>202</v>
      </c>
      <c r="DB1165" t="s">
        <v>193</v>
      </c>
      <c r="DC1165" t="s">
        <v>193</v>
      </c>
      <c r="DD1165" t="s">
        <v>193</v>
      </c>
      <c r="DE1165" t="s">
        <v>193</v>
      </c>
      <c r="DF1165" t="s">
        <v>193</v>
      </c>
      <c r="DG1165" t="s">
        <v>218</v>
      </c>
      <c r="DH1165" t="s">
        <v>28</v>
      </c>
      <c r="DI1165" t="s">
        <v>266</v>
      </c>
      <c r="DJ1165" t="s">
        <v>469</v>
      </c>
      <c r="DK1165" t="s">
        <v>240</v>
      </c>
      <c r="DL1165" t="s">
        <v>222</v>
      </c>
      <c r="DM1165" t="s">
        <v>222</v>
      </c>
      <c r="DN1165" t="s">
        <v>223</v>
      </c>
      <c r="DO1165" t="s">
        <v>250</v>
      </c>
      <c r="DP1165">
        <v>100.071</v>
      </c>
      <c r="DQ1165">
        <v>2.3919999999999999</v>
      </c>
      <c r="DR1165">
        <v>62.293599999999998</v>
      </c>
      <c r="DS1165">
        <v>-5.7064000000000004</v>
      </c>
      <c r="DT1165">
        <v>100.53100000000001</v>
      </c>
      <c r="DU1165">
        <v>2.34</v>
      </c>
      <c r="DV1165">
        <v>60.751199999999997</v>
      </c>
      <c r="DW1165">
        <v>-7.2488000000000001</v>
      </c>
      <c r="DX1165">
        <v>100.354</v>
      </c>
      <c r="DY1165">
        <v>2.36</v>
      </c>
      <c r="DZ1165">
        <v>67.610200000000006</v>
      </c>
      <c r="EA1165">
        <v>-0.38979999999999998</v>
      </c>
      <c r="EB1165">
        <v>100.762</v>
      </c>
      <c r="EC1165">
        <v>2.3140000000000001</v>
      </c>
      <c r="ED1165">
        <v>70.601500000000001</v>
      </c>
      <c r="EE1165">
        <v>2.6015000000000001</v>
      </c>
      <c r="EF1165">
        <v>100.994</v>
      </c>
      <c r="EG1165">
        <v>2.2879999999999998</v>
      </c>
      <c r="EH1165">
        <v>63.180900000000001</v>
      </c>
      <c r="EI1165">
        <v>-4.8190999999999997</v>
      </c>
      <c r="EJ1165">
        <v>100.922</v>
      </c>
      <c r="EK1165">
        <v>2.2959999999999998</v>
      </c>
      <c r="EL1165">
        <v>71.212500000000006</v>
      </c>
      <c r="EM1165">
        <v>3.2124999999999999</v>
      </c>
      <c r="EN1165">
        <v>100.922</v>
      </c>
      <c r="EO1165">
        <v>2.2959999999999998</v>
      </c>
      <c r="EP1165">
        <v>71.054100000000005</v>
      </c>
      <c r="EQ1165">
        <v>3.0541</v>
      </c>
      <c r="ER1165">
        <v>100.681</v>
      </c>
      <c r="ES1165">
        <v>2.323</v>
      </c>
      <c r="ET1165">
        <v>81.626499999999993</v>
      </c>
      <c r="EU1165">
        <v>13.6265</v>
      </c>
      <c r="EV1165">
        <v>100.681</v>
      </c>
      <c r="EW1165">
        <v>2.323</v>
      </c>
      <c r="EX1165">
        <v>79.585400000000007</v>
      </c>
      <c r="EY1165">
        <v>11.5854</v>
      </c>
      <c r="EZ1165">
        <v>100.681</v>
      </c>
      <c r="FA1165">
        <v>2.323</v>
      </c>
      <c r="FB1165">
        <v>72.391400000000004</v>
      </c>
      <c r="FC1165">
        <v>4.3914</v>
      </c>
      <c r="FD1165">
        <v>100.93600000000001</v>
      </c>
      <c r="FE1165">
        <v>2.294</v>
      </c>
      <c r="FF1165">
        <v>64.318700000000007</v>
      </c>
      <c r="FG1165">
        <v>-3.6812999999999998</v>
      </c>
      <c r="FH1165">
        <v>12.85</v>
      </c>
      <c r="FI1165">
        <v>4.3</v>
      </c>
      <c r="FJ1165">
        <v>67.91</v>
      </c>
      <c r="FK1165">
        <v>0.28000000000000003</v>
      </c>
      <c r="FL1165">
        <v>45.762999999999998</v>
      </c>
      <c r="FM1165">
        <v>3.69</v>
      </c>
      <c r="FN1165">
        <v>1.5304</v>
      </c>
      <c r="FO1165">
        <v>-2.5185</v>
      </c>
      <c r="FP1165">
        <v>1.5323</v>
      </c>
      <c r="FQ1165">
        <v>-2.8752</v>
      </c>
      <c r="FR1165">
        <v>1.575</v>
      </c>
      <c r="FS1165">
        <v>-2.7721</v>
      </c>
      <c r="FT1165">
        <v>1.7743</v>
      </c>
      <c r="FU1165">
        <v>-2.0203000000000002</v>
      </c>
      <c r="FV1165">
        <v>2.2357999999999998</v>
      </c>
      <c r="FW1165">
        <v>-1.5054000000000001</v>
      </c>
      <c r="FX1165" t="s">
        <v>1079</v>
      </c>
      <c r="FY1165" t="s">
        <v>252</v>
      </c>
    </row>
    <row r="1166" spans="1:181" x14ac:dyDescent="0.35">
      <c r="A1166">
        <v>1169</v>
      </c>
      <c r="B1166" t="s">
        <v>5830</v>
      </c>
      <c r="C1166" t="s">
        <v>5807</v>
      </c>
      <c r="D1166" t="s">
        <v>1080</v>
      </c>
      <c r="E1166" t="s">
        <v>1081</v>
      </c>
      <c r="F1166" t="s">
        <v>315</v>
      </c>
      <c r="G1166" t="s">
        <v>304</v>
      </c>
      <c r="H1166" t="s">
        <v>194</v>
      </c>
      <c r="I1166" t="s">
        <v>304</v>
      </c>
      <c r="J1166" t="s">
        <v>371</v>
      </c>
      <c r="K1166" t="s">
        <v>304</v>
      </c>
      <c r="L1166" t="s">
        <v>1076</v>
      </c>
      <c r="M1166" t="s">
        <v>193</v>
      </c>
      <c r="N1166" t="s">
        <v>196</v>
      </c>
      <c r="O1166" t="s">
        <v>197</v>
      </c>
      <c r="P1166" t="s">
        <v>198</v>
      </c>
      <c r="Q1166">
        <v>1000</v>
      </c>
      <c r="R1166" t="s">
        <v>198</v>
      </c>
      <c r="S1166">
        <v>750</v>
      </c>
      <c r="T1166">
        <v>3</v>
      </c>
      <c r="U1166">
        <v>2</v>
      </c>
      <c r="V1166" t="s">
        <v>199</v>
      </c>
      <c r="W1166" t="s">
        <v>200</v>
      </c>
      <c r="X1166">
        <v>1.85</v>
      </c>
      <c r="Y1166" t="s">
        <v>193</v>
      </c>
      <c r="Z1166" t="s">
        <v>5821</v>
      </c>
      <c r="AA1166" t="s">
        <v>776</v>
      </c>
      <c r="AB1166">
        <v>35</v>
      </c>
      <c r="AD1166">
        <v>-2</v>
      </c>
      <c r="AE1166" t="s">
        <v>193</v>
      </c>
      <c r="AF1166" t="s">
        <v>193</v>
      </c>
      <c r="AG1166">
        <v>40</v>
      </c>
      <c r="AH1166">
        <v>35</v>
      </c>
      <c r="AI1166">
        <v>0</v>
      </c>
      <c r="AJ1166" t="s">
        <v>193</v>
      </c>
      <c r="AK1166" t="s">
        <v>193</v>
      </c>
      <c r="AM1166">
        <v>2</v>
      </c>
      <c r="AN1166">
        <v>5</v>
      </c>
      <c r="AO1166" t="s">
        <v>193</v>
      </c>
      <c r="AP1166">
        <v>2</v>
      </c>
      <c r="AQ1166">
        <v>1.8740000000000001</v>
      </c>
      <c r="AR1166">
        <v>99.93</v>
      </c>
      <c r="AS1166" t="s">
        <v>202</v>
      </c>
      <c r="AT1166" t="s">
        <v>290</v>
      </c>
      <c r="AU1166" t="s">
        <v>204</v>
      </c>
      <c r="AV1166" t="s">
        <v>265</v>
      </c>
      <c r="AW1166">
        <v>3</v>
      </c>
      <c r="AX1166">
        <v>3</v>
      </c>
      <c r="AY1166" t="s">
        <v>193</v>
      </c>
      <c r="AZ1166" t="s">
        <v>193</v>
      </c>
      <c r="BA1166" t="s">
        <v>206</v>
      </c>
      <c r="BB1166" t="s">
        <v>206</v>
      </c>
      <c r="BC1166" t="s">
        <v>202</v>
      </c>
      <c r="BD1166" t="s">
        <v>206</v>
      </c>
      <c r="BE1166" t="s">
        <v>206</v>
      </c>
      <c r="BF1166" t="s">
        <v>206</v>
      </c>
      <c r="BG1166" t="s">
        <v>207</v>
      </c>
      <c r="BH1166" t="s">
        <v>193</v>
      </c>
      <c r="BI1166">
        <v>1000</v>
      </c>
      <c r="BK1166" t="s">
        <v>206</v>
      </c>
      <c r="BL1166" t="s">
        <v>218</v>
      </c>
      <c r="BM1166" t="s">
        <v>34</v>
      </c>
      <c r="BN1166" t="s">
        <v>35</v>
      </c>
      <c r="BO1166" t="s">
        <v>193</v>
      </c>
      <c r="BP1166" t="s">
        <v>193</v>
      </c>
      <c r="BQ1166" t="s">
        <v>193</v>
      </c>
      <c r="BR1166" t="s">
        <v>193</v>
      </c>
      <c r="BS1166" t="s">
        <v>193</v>
      </c>
      <c r="BT1166" t="s">
        <v>193</v>
      </c>
      <c r="BU1166" t="s">
        <v>193</v>
      </c>
      <c r="BV1166" t="s">
        <v>193</v>
      </c>
      <c r="BW1166" t="s">
        <v>209</v>
      </c>
      <c r="BX1166" t="s">
        <v>197</v>
      </c>
      <c r="BY1166" t="s">
        <v>193</v>
      </c>
      <c r="BZ1166" t="s">
        <v>292</v>
      </c>
      <c r="CA1166" t="s">
        <v>307</v>
      </c>
      <c r="CB1166" t="s">
        <v>1082</v>
      </c>
      <c r="CC1166" t="s">
        <v>1083</v>
      </c>
      <c r="CD1166" t="s">
        <v>5819</v>
      </c>
      <c r="CE1166">
        <v>1</v>
      </c>
      <c r="CF1166">
        <v>1</v>
      </c>
      <c r="CG1166" t="s">
        <v>214</v>
      </c>
      <c r="CH1166" t="s">
        <v>215</v>
      </c>
      <c r="CI1166" t="s">
        <v>215</v>
      </c>
      <c r="CJ1166" t="s">
        <v>197</v>
      </c>
      <c r="CK1166">
        <v>750</v>
      </c>
      <c r="CL1166" t="s">
        <v>216</v>
      </c>
      <c r="CM1166">
        <v>1</v>
      </c>
      <c r="CN1166" t="s">
        <v>199</v>
      </c>
      <c r="CO1166" t="s">
        <v>193</v>
      </c>
      <c r="CP1166">
        <v>1</v>
      </c>
      <c r="CQ1166" t="s">
        <v>193</v>
      </c>
      <c r="CR1166" t="s">
        <v>193</v>
      </c>
      <c r="CS1166" t="s">
        <v>193</v>
      </c>
      <c r="CT1166" t="s">
        <v>193</v>
      </c>
      <c r="CU1166" t="s">
        <v>193</v>
      </c>
      <c r="CV1166" t="s">
        <v>193</v>
      </c>
      <c r="CW1166" t="s">
        <v>1080</v>
      </c>
      <c r="CX1166" t="s">
        <v>217</v>
      </c>
      <c r="CY1166">
        <v>0.15</v>
      </c>
      <c r="CZ1166">
        <v>1.125</v>
      </c>
      <c r="DA1166" t="s">
        <v>206</v>
      </c>
      <c r="DB1166" t="s">
        <v>193</v>
      </c>
      <c r="DC1166" t="s">
        <v>193</v>
      </c>
      <c r="DD1166" t="s">
        <v>193</v>
      </c>
      <c r="DE1166" t="s">
        <v>193</v>
      </c>
      <c r="DF1166" t="s">
        <v>193</v>
      </c>
      <c r="DG1166" t="s">
        <v>511</v>
      </c>
      <c r="DH1166" t="s">
        <v>354</v>
      </c>
      <c r="DI1166" t="s">
        <v>492</v>
      </c>
      <c r="DJ1166" t="s">
        <v>323</v>
      </c>
      <c r="DK1166" t="s">
        <v>436</v>
      </c>
      <c r="DL1166" t="s">
        <v>222</v>
      </c>
      <c r="DM1166" t="s">
        <v>222</v>
      </c>
      <c r="DN1166" t="s">
        <v>223</v>
      </c>
      <c r="DO1166" t="s">
        <v>779</v>
      </c>
      <c r="DP1166">
        <v>100.38500000000001</v>
      </c>
      <c r="DQ1166">
        <v>1.7150000000000001</v>
      </c>
      <c r="DR1166">
        <v>23.9389</v>
      </c>
      <c r="DS1166">
        <v>-11.0611</v>
      </c>
      <c r="DT1166">
        <v>100.441</v>
      </c>
      <c r="DU1166">
        <v>1.6950000000000001</v>
      </c>
      <c r="DV1166">
        <v>27.886299999999999</v>
      </c>
      <c r="DW1166">
        <v>-7.1136999999999997</v>
      </c>
      <c r="DX1166">
        <v>100.40600000000001</v>
      </c>
      <c r="DY1166">
        <v>1.7070000000000001</v>
      </c>
      <c r="DZ1166">
        <v>25.308900000000001</v>
      </c>
      <c r="EA1166">
        <v>-9.6911000000000005</v>
      </c>
      <c r="EB1166">
        <v>100.539</v>
      </c>
      <c r="EC1166">
        <v>1.66</v>
      </c>
      <c r="ED1166">
        <v>27.104199999999999</v>
      </c>
      <c r="EE1166">
        <v>-7.8958000000000004</v>
      </c>
      <c r="EF1166">
        <v>100.521</v>
      </c>
      <c r="EG1166">
        <v>1.6659999999999999</v>
      </c>
      <c r="EH1166">
        <v>27.465299999999999</v>
      </c>
      <c r="EI1166">
        <v>-7.5347</v>
      </c>
      <c r="EJ1166">
        <v>100.521</v>
      </c>
      <c r="EK1166">
        <v>1.6659999999999999</v>
      </c>
      <c r="EL1166">
        <v>37.222499999999997</v>
      </c>
      <c r="EM1166">
        <v>2.2225000000000001</v>
      </c>
      <c r="EN1166">
        <v>100.521</v>
      </c>
      <c r="EO1166">
        <v>1.6659999999999999</v>
      </c>
      <c r="EP1166">
        <v>33.4514</v>
      </c>
      <c r="EQ1166">
        <v>-1.5486</v>
      </c>
      <c r="ER1166">
        <v>100.521</v>
      </c>
      <c r="ES1166">
        <v>1.6659999999999999</v>
      </c>
      <c r="ET1166">
        <v>26.953700000000001</v>
      </c>
      <c r="EU1166">
        <v>-8.0463000000000005</v>
      </c>
      <c r="EV1166">
        <v>100.521</v>
      </c>
      <c r="EW1166">
        <v>1.6659999999999999</v>
      </c>
      <c r="EX1166">
        <v>22.8812</v>
      </c>
      <c r="EY1166">
        <v>-12.1188</v>
      </c>
      <c r="EZ1166">
        <v>100.521</v>
      </c>
      <c r="FA1166">
        <v>1.6659999999999999</v>
      </c>
      <c r="FB1166">
        <v>22.8996</v>
      </c>
      <c r="FC1166">
        <v>-12.1004</v>
      </c>
      <c r="FD1166">
        <v>100.354</v>
      </c>
      <c r="FE1166">
        <v>1.724</v>
      </c>
      <c r="FF1166">
        <v>33.347999999999999</v>
      </c>
      <c r="FG1166">
        <v>-1.6519999999999999</v>
      </c>
      <c r="FH1166">
        <v>12.85</v>
      </c>
      <c r="FI1166">
        <v>4.3</v>
      </c>
      <c r="FJ1166">
        <v>67.91</v>
      </c>
      <c r="FK1166">
        <v>0.28000000000000003</v>
      </c>
      <c r="FL1166">
        <v>45.762999999999998</v>
      </c>
      <c r="FM1166">
        <v>3.69</v>
      </c>
      <c r="FN1166">
        <v>1.5304</v>
      </c>
      <c r="FO1166">
        <v>-2.5185</v>
      </c>
      <c r="FP1166">
        <v>1.5323</v>
      </c>
      <c r="FQ1166">
        <v>-2.8752</v>
      </c>
      <c r="FR1166">
        <v>1.575</v>
      </c>
      <c r="FS1166">
        <v>-2.7721</v>
      </c>
      <c r="FT1166">
        <v>1.7743</v>
      </c>
      <c r="FU1166">
        <v>-2.0203000000000002</v>
      </c>
      <c r="FV1166">
        <v>2.2357999999999998</v>
      </c>
      <c r="FW1166">
        <v>-1.5054000000000001</v>
      </c>
      <c r="FX1166" t="s">
        <v>1084</v>
      </c>
      <c r="FY1166" t="s">
        <v>252</v>
      </c>
    </row>
    <row r="1167" spans="1:181" x14ac:dyDescent="0.35">
      <c r="A1167">
        <v>1170</v>
      </c>
      <c r="B1167" t="s">
        <v>5830</v>
      </c>
      <c r="C1167" t="s">
        <v>5807</v>
      </c>
      <c r="D1167" t="s">
        <v>1080</v>
      </c>
      <c r="E1167" t="s">
        <v>1081</v>
      </c>
      <c r="F1167" t="s">
        <v>315</v>
      </c>
      <c r="G1167" t="s">
        <v>304</v>
      </c>
      <c r="H1167" t="s">
        <v>194</v>
      </c>
      <c r="I1167" t="s">
        <v>304</v>
      </c>
      <c r="J1167" t="s">
        <v>371</v>
      </c>
      <c r="K1167" t="s">
        <v>304</v>
      </c>
      <c r="L1167" t="s">
        <v>1076</v>
      </c>
      <c r="M1167" t="s">
        <v>193</v>
      </c>
      <c r="N1167" t="s">
        <v>196</v>
      </c>
      <c r="O1167" t="s">
        <v>197</v>
      </c>
      <c r="P1167" t="s">
        <v>198</v>
      </c>
      <c r="Q1167">
        <v>1000</v>
      </c>
      <c r="R1167" t="s">
        <v>198</v>
      </c>
      <c r="S1167">
        <v>250</v>
      </c>
      <c r="T1167">
        <v>5</v>
      </c>
      <c r="U1167">
        <v>2</v>
      </c>
      <c r="V1167" t="s">
        <v>199</v>
      </c>
      <c r="W1167" t="s">
        <v>200</v>
      </c>
      <c r="X1167">
        <v>2.1</v>
      </c>
      <c r="Y1167" t="s">
        <v>193</v>
      </c>
      <c r="Z1167" t="s">
        <v>5834</v>
      </c>
      <c r="AA1167" t="s">
        <v>838</v>
      </c>
      <c r="AB1167">
        <v>43</v>
      </c>
      <c r="AD1167">
        <v>-3</v>
      </c>
      <c r="AE1167" t="s">
        <v>193</v>
      </c>
      <c r="AF1167" t="s">
        <v>193</v>
      </c>
      <c r="AG1167">
        <v>55</v>
      </c>
      <c r="AH1167">
        <v>45</v>
      </c>
      <c r="AI1167">
        <v>2</v>
      </c>
      <c r="AJ1167" t="s">
        <v>193</v>
      </c>
      <c r="AK1167" t="s">
        <v>193</v>
      </c>
      <c r="AM1167">
        <v>6</v>
      </c>
      <c r="AN1167">
        <v>12</v>
      </c>
      <c r="AO1167" t="s">
        <v>193</v>
      </c>
      <c r="AP1167">
        <v>2.2000000000000002</v>
      </c>
      <c r="AQ1167">
        <v>2.0019999999999998</v>
      </c>
      <c r="AR1167">
        <v>100.4</v>
      </c>
      <c r="AS1167" t="s">
        <v>202</v>
      </c>
      <c r="AT1167" t="s">
        <v>290</v>
      </c>
      <c r="AU1167" t="s">
        <v>204</v>
      </c>
      <c r="AV1167" t="s">
        <v>265</v>
      </c>
      <c r="AW1167">
        <v>3</v>
      </c>
      <c r="AX1167">
        <v>3</v>
      </c>
      <c r="AY1167" t="s">
        <v>193</v>
      </c>
      <c r="AZ1167" t="s">
        <v>193</v>
      </c>
      <c r="BA1167" t="s">
        <v>206</v>
      </c>
      <c r="BB1167" t="s">
        <v>206</v>
      </c>
      <c r="BC1167" t="s">
        <v>206</v>
      </c>
      <c r="BD1167" t="s">
        <v>206</v>
      </c>
      <c r="BE1167" t="s">
        <v>206</v>
      </c>
      <c r="BF1167" t="s">
        <v>206</v>
      </c>
      <c r="BG1167" t="s">
        <v>207</v>
      </c>
      <c r="BH1167" t="s">
        <v>193</v>
      </c>
      <c r="BI1167">
        <v>1000</v>
      </c>
      <c r="BK1167" t="s">
        <v>206</v>
      </c>
      <c r="BL1167" t="s">
        <v>218</v>
      </c>
      <c r="BM1167" t="s">
        <v>34</v>
      </c>
      <c r="BN1167" t="s">
        <v>35</v>
      </c>
      <c r="BO1167" t="s">
        <v>193</v>
      </c>
      <c r="BP1167" t="s">
        <v>193</v>
      </c>
      <c r="BQ1167" t="s">
        <v>193</v>
      </c>
      <c r="BR1167" t="s">
        <v>193</v>
      </c>
      <c r="BS1167" t="s">
        <v>193</v>
      </c>
      <c r="BT1167" t="s">
        <v>193</v>
      </c>
      <c r="BU1167" t="s">
        <v>193</v>
      </c>
      <c r="BV1167" t="s">
        <v>193</v>
      </c>
      <c r="BW1167" t="s">
        <v>209</v>
      </c>
      <c r="BX1167" t="s">
        <v>202</v>
      </c>
      <c r="BY1167" t="s">
        <v>1085</v>
      </c>
      <c r="BZ1167" t="s">
        <v>292</v>
      </c>
      <c r="CA1167" t="s">
        <v>307</v>
      </c>
      <c r="CB1167" t="s">
        <v>1086</v>
      </c>
      <c r="CC1167" t="s">
        <v>1085</v>
      </c>
      <c r="CD1167" t="s">
        <v>5819</v>
      </c>
      <c r="CE1167">
        <v>1</v>
      </c>
      <c r="CF1167">
        <v>0</v>
      </c>
      <c r="CG1167" t="s">
        <v>214</v>
      </c>
      <c r="CH1167" t="s">
        <v>215</v>
      </c>
      <c r="CI1167" t="s">
        <v>215</v>
      </c>
      <c r="CJ1167" t="s">
        <v>197</v>
      </c>
      <c r="CK1167">
        <v>250</v>
      </c>
      <c r="CL1167" t="s">
        <v>216</v>
      </c>
      <c r="CM1167">
        <v>1</v>
      </c>
      <c r="CN1167" t="s">
        <v>199</v>
      </c>
      <c r="CO1167" t="s">
        <v>193</v>
      </c>
      <c r="CP1167" t="s">
        <v>193</v>
      </c>
      <c r="CQ1167" t="s">
        <v>193</v>
      </c>
      <c r="CR1167" t="s">
        <v>193</v>
      </c>
      <c r="CS1167" t="s">
        <v>193</v>
      </c>
      <c r="CT1167" t="s">
        <v>193</v>
      </c>
      <c r="CU1167" t="s">
        <v>193</v>
      </c>
      <c r="CV1167" t="s">
        <v>193</v>
      </c>
      <c r="CW1167" t="s">
        <v>1080</v>
      </c>
      <c r="CX1167" t="s">
        <v>217</v>
      </c>
      <c r="CY1167">
        <v>0.15</v>
      </c>
      <c r="CZ1167">
        <v>0.375</v>
      </c>
      <c r="DA1167" t="s">
        <v>206</v>
      </c>
      <c r="DB1167" t="s">
        <v>193</v>
      </c>
      <c r="DC1167" t="s">
        <v>193</v>
      </c>
      <c r="DD1167" t="s">
        <v>193</v>
      </c>
      <c r="DE1167" t="s">
        <v>193</v>
      </c>
      <c r="DF1167" t="s">
        <v>193</v>
      </c>
      <c r="DG1167" t="s">
        <v>511</v>
      </c>
      <c r="DH1167" t="s">
        <v>354</v>
      </c>
      <c r="DI1167" t="s">
        <v>492</v>
      </c>
      <c r="DJ1167" t="s">
        <v>323</v>
      </c>
      <c r="DK1167" t="s">
        <v>436</v>
      </c>
      <c r="DL1167" t="s">
        <v>222</v>
      </c>
      <c r="DM1167" t="s">
        <v>222</v>
      </c>
      <c r="DN1167" t="s">
        <v>223</v>
      </c>
      <c r="DO1167" t="s">
        <v>843</v>
      </c>
      <c r="DP1167">
        <v>100.914</v>
      </c>
      <c r="DQ1167">
        <v>1.897</v>
      </c>
      <c r="DR1167">
        <v>39.192700000000002</v>
      </c>
      <c r="DS1167">
        <v>-3.8073000000000001</v>
      </c>
      <c r="DT1167">
        <v>100.914</v>
      </c>
      <c r="DU1167">
        <v>1.897</v>
      </c>
      <c r="DV1167">
        <v>45.442399999999999</v>
      </c>
      <c r="DW1167">
        <v>2.4424000000000001</v>
      </c>
      <c r="DX1167">
        <v>101.126</v>
      </c>
      <c r="DY1167">
        <v>1.85</v>
      </c>
      <c r="DZ1167">
        <v>37.274700000000003</v>
      </c>
      <c r="EA1167">
        <v>-5.7252999999999998</v>
      </c>
      <c r="EB1167">
        <v>101.40600000000001</v>
      </c>
      <c r="EC1167">
        <v>1.788</v>
      </c>
      <c r="ED1167">
        <v>38.363399999999999</v>
      </c>
      <c r="EE1167">
        <v>-4.6365999999999996</v>
      </c>
      <c r="EF1167">
        <v>101.40600000000001</v>
      </c>
      <c r="EG1167">
        <v>1.788</v>
      </c>
      <c r="EH1167">
        <v>38.379300000000001</v>
      </c>
      <c r="EI1167">
        <v>-4.6207000000000003</v>
      </c>
      <c r="EJ1167">
        <v>101.182</v>
      </c>
      <c r="EK1167">
        <v>1.837</v>
      </c>
      <c r="EL1167">
        <v>52.290100000000002</v>
      </c>
      <c r="EM1167">
        <v>9.2901000000000007</v>
      </c>
      <c r="EN1167">
        <v>100.911</v>
      </c>
      <c r="EO1167">
        <v>1.897</v>
      </c>
      <c r="EP1167">
        <v>54.840499999999999</v>
      </c>
      <c r="EQ1167">
        <v>11.8405</v>
      </c>
      <c r="ER1167">
        <v>101.121</v>
      </c>
      <c r="ES1167">
        <v>1.85</v>
      </c>
      <c r="ET1167">
        <v>43.2044</v>
      </c>
      <c r="EU1167">
        <v>0.2044</v>
      </c>
      <c r="EV1167">
        <v>101.121</v>
      </c>
      <c r="EW1167">
        <v>1.85</v>
      </c>
      <c r="EX1167">
        <v>38.853999999999999</v>
      </c>
      <c r="EY1167">
        <v>-4.1459999999999999</v>
      </c>
      <c r="EZ1167">
        <v>101.121</v>
      </c>
      <c r="FA1167">
        <v>1.85</v>
      </c>
      <c r="FB1167">
        <v>38.860100000000003</v>
      </c>
      <c r="FC1167">
        <v>-4.1398999999999999</v>
      </c>
      <c r="FD1167">
        <v>101.121</v>
      </c>
      <c r="FE1167">
        <v>1.85</v>
      </c>
      <c r="FF1167">
        <v>44.273800000000001</v>
      </c>
      <c r="FG1167">
        <v>1.2738</v>
      </c>
      <c r="FH1167">
        <v>12.85</v>
      </c>
      <c r="FI1167">
        <v>4.3</v>
      </c>
      <c r="FJ1167">
        <v>67.91</v>
      </c>
      <c r="FK1167">
        <v>0.28000000000000003</v>
      </c>
      <c r="FL1167">
        <v>45.762999999999998</v>
      </c>
      <c r="FM1167">
        <v>3.69</v>
      </c>
      <c r="FN1167">
        <v>1.5304</v>
      </c>
      <c r="FO1167">
        <v>-2.5185</v>
      </c>
      <c r="FP1167">
        <v>1.5323</v>
      </c>
      <c r="FQ1167">
        <v>-2.8752</v>
      </c>
      <c r="FR1167">
        <v>1.575</v>
      </c>
      <c r="FS1167">
        <v>-2.7721</v>
      </c>
      <c r="FT1167">
        <v>1.7743</v>
      </c>
      <c r="FU1167">
        <v>-2.0203000000000002</v>
      </c>
      <c r="FV1167">
        <v>2.2357999999999998</v>
      </c>
      <c r="FW1167">
        <v>-1.5054000000000001</v>
      </c>
      <c r="FX1167" t="s">
        <v>1084</v>
      </c>
      <c r="FY1167" t="s">
        <v>252</v>
      </c>
    </row>
    <row r="1168" spans="1:181" x14ac:dyDescent="0.35">
      <c r="A1168">
        <v>1171</v>
      </c>
      <c r="B1168" t="s">
        <v>5830</v>
      </c>
      <c r="C1168" t="s">
        <v>5807</v>
      </c>
      <c r="D1168" t="s">
        <v>1087</v>
      </c>
      <c r="E1168" t="s">
        <v>1088</v>
      </c>
      <c r="F1168" t="s">
        <v>330</v>
      </c>
      <c r="G1168" t="s">
        <v>331</v>
      </c>
      <c r="H1168" t="s">
        <v>233</v>
      </c>
      <c r="I1168" t="s">
        <v>331</v>
      </c>
      <c r="J1168" t="s">
        <v>836</v>
      </c>
      <c r="K1168" t="s">
        <v>331</v>
      </c>
      <c r="L1168" t="s">
        <v>1089</v>
      </c>
      <c r="M1168">
        <v>6</v>
      </c>
      <c r="N1168" t="s">
        <v>196</v>
      </c>
      <c r="O1168" t="s">
        <v>197</v>
      </c>
      <c r="P1168" t="s">
        <v>198</v>
      </c>
      <c r="Q1168">
        <v>5000</v>
      </c>
      <c r="R1168" t="s">
        <v>198</v>
      </c>
      <c r="S1168">
        <v>2500</v>
      </c>
      <c r="T1168">
        <v>11</v>
      </c>
      <c r="U1168">
        <v>2</v>
      </c>
      <c r="V1168" t="s">
        <v>199</v>
      </c>
      <c r="W1168" t="s">
        <v>200</v>
      </c>
      <c r="X1168">
        <v>5.95</v>
      </c>
      <c r="Y1168" t="s">
        <v>193</v>
      </c>
      <c r="Z1168" t="s">
        <v>5509</v>
      </c>
      <c r="AA1168" t="s">
        <v>235</v>
      </c>
      <c r="AB1168">
        <v>417</v>
      </c>
      <c r="AD1168" t="s">
        <v>193</v>
      </c>
      <c r="AE1168" t="s">
        <v>193</v>
      </c>
      <c r="AF1168" t="s">
        <v>193</v>
      </c>
      <c r="AG1168">
        <v>0</v>
      </c>
      <c r="AH1168">
        <v>0</v>
      </c>
      <c r="AI1168">
        <v>5</v>
      </c>
      <c r="AJ1168" t="s">
        <v>193</v>
      </c>
      <c r="AK1168" t="s">
        <v>193</v>
      </c>
      <c r="AM1168">
        <v>-1</v>
      </c>
      <c r="AN1168">
        <v>-417</v>
      </c>
      <c r="AO1168" t="s">
        <v>193</v>
      </c>
      <c r="AP1168">
        <v>4.4000000000000004</v>
      </c>
      <c r="AQ1168">
        <v>5.95</v>
      </c>
      <c r="AR1168">
        <v>100</v>
      </c>
      <c r="AS1168" t="s">
        <v>202</v>
      </c>
      <c r="AT1168" t="s">
        <v>203</v>
      </c>
      <c r="AU1168" t="s">
        <v>204</v>
      </c>
      <c r="AV1168" t="s">
        <v>265</v>
      </c>
      <c r="AW1168">
        <v>8</v>
      </c>
      <c r="AX1168">
        <v>8</v>
      </c>
      <c r="AY1168" t="s">
        <v>193</v>
      </c>
      <c r="AZ1168" t="s">
        <v>193</v>
      </c>
      <c r="BA1168" t="s">
        <v>206</v>
      </c>
      <c r="BB1168" t="s">
        <v>206</v>
      </c>
      <c r="BC1168" t="s">
        <v>202</v>
      </c>
      <c r="BD1168" t="s">
        <v>202</v>
      </c>
      <c r="BE1168" t="s">
        <v>206</v>
      </c>
      <c r="BF1168" t="s">
        <v>206</v>
      </c>
      <c r="BG1168" t="s">
        <v>336</v>
      </c>
      <c r="BH1168" t="s">
        <v>1090</v>
      </c>
      <c r="BI1168">
        <v>10000</v>
      </c>
      <c r="BK1168" t="s">
        <v>206</v>
      </c>
      <c r="BL1168" t="s">
        <v>218</v>
      </c>
      <c r="BM1168" t="s">
        <v>247</v>
      </c>
      <c r="BN1168" t="s">
        <v>26</v>
      </c>
      <c r="BO1168" t="s">
        <v>32</v>
      </c>
      <c r="BP1168" t="s">
        <v>34</v>
      </c>
      <c r="BQ1168" t="s">
        <v>350</v>
      </c>
      <c r="BR1168" t="s">
        <v>340</v>
      </c>
      <c r="BS1168" t="s">
        <v>1091</v>
      </c>
      <c r="BT1168" t="s">
        <v>193</v>
      </c>
      <c r="BU1168" t="s">
        <v>193</v>
      </c>
      <c r="BV1168" t="s">
        <v>32</v>
      </c>
      <c r="BW1168" t="s">
        <v>646</v>
      </c>
      <c r="BX1168" t="s">
        <v>197</v>
      </c>
      <c r="BY1168" t="s">
        <v>193</v>
      </c>
      <c r="BZ1168" t="s">
        <v>243</v>
      </c>
      <c r="CA1168" t="s">
        <v>1092</v>
      </c>
      <c r="CB1168" t="s">
        <v>1093</v>
      </c>
      <c r="CC1168" t="s">
        <v>1094</v>
      </c>
      <c r="CD1168" t="s">
        <v>5819</v>
      </c>
      <c r="CE1168">
        <v>1</v>
      </c>
      <c r="CF1168">
        <v>1</v>
      </c>
      <c r="CG1168" t="s">
        <v>637</v>
      </c>
      <c r="CH1168" t="s">
        <v>421</v>
      </c>
      <c r="CI1168" t="s">
        <v>422</v>
      </c>
      <c r="CJ1168" t="s">
        <v>197</v>
      </c>
      <c r="CK1168">
        <v>2500</v>
      </c>
      <c r="CL1168" t="s">
        <v>216</v>
      </c>
      <c r="CM1168">
        <v>1</v>
      </c>
      <c r="CN1168" t="s">
        <v>199</v>
      </c>
      <c r="CO1168" t="s">
        <v>193</v>
      </c>
      <c r="CP1168">
        <v>3</v>
      </c>
      <c r="CQ1168" t="s">
        <v>193</v>
      </c>
      <c r="CR1168" t="s">
        <v>193</v>
      </c>
      <c r="CS1168" t="s">
        <v>193</v>
      </c>
      <c r="CT1168" t="s">
        <v>193</v>
      </c>
      <c r="CU1168" t="s">
        <v>193</v>
      </c>
      <c r="CV1168" t="s">
        <v>193</v>
      </c>
      <c r="CW1168" t="s">
        <v>1087</v>
      </c>
      <c r="CX1168" t="s">
        <v>217</v>
      </c>
      <c r="CY1168" t="s">
        <v>299</v>
      </c>
      <c r="CZ1168" t="s">
        <v>193</v>
      </c>
      <c r="DA1168" t="s">
        <v>206</v>
      </c>
      <c r="DB1168" t="s">
        <v>193</v>
      </c>
      <c r="DC1168" t="s">
        <v>193</v>
      </c>
      <c r="DD1168" t="s">
        <v>193</v>
      </c>
      <c r="DE1168" t="s">
        <v>193</v>
      </c>
      <c r="DF1168" t="s">
        <v>193</v>
      </c>
      <c r="DG1168" t="s">
        <v>193</v>
      </c>
      <c r="DH1168" t="s">
        <v>193</v>
      </c>
      <c r="DI1168" t="s">
        <v>193</v>
      </c>
      <c r="DJ1168" t="s">
        <v>193</v>
      </c>
      <c r="DK1168" t="s">
        <v>193</v>
      </c>
      <c r="DL1168" t="s">
        <v>222</v>
      </c>
      <c r="DM1168" t="s">
        <v>222</v>
      </c>
      <c r="DN1168" t="s">
        <v>223</v>
      </c>
      <c r="DO1168" t="s">
        <v>250</v>
      </c>
      <c r="DP1168">
        <v>100.61199999999999</v>
      </c>
      <c r="DQ1168">
        <v>5.8730000000000002</v>
      </c>
      <c r="DR1168">
        <v>418.91019999999997</v>
      </c>
      <c r="DS1168">
        <v>1.9101999999999999</v>
      </c>
      <c r="DT1168">
        <v>101.97499999999999</v>
      </c>
      <c r="DU1168">
        <v>5.702</v>
      </c>
      <c r="DV1168">
        <v>409.4015</v>
      </c>
      <c r="DW1168">
        <v>-7.5984999999999996</v>
      </c>
      <c r="DX1168">
        <v>101.535</v>
      </c>
      <c r="DY1168">
        <v>5.7569999999999997</v>
      </c>
      <c r="DZ1168">
        <v>410.08089999999999</v>
      </c>
      <c r="EA1168">
        <v>-6.9191000000000003</v>
      </c>
      <c r="EB1168">
        <v>101.32299999999999</v>
      </c>
      <c r="EC1168">
        <v>5.7830000000000004</v>
      </c>
      <c r="ED1168">
        <v>419.91250000000002</v>
      </c>
      <c r="EE1168">
        <v>2.9125000000000001</v>
      </c>
      <c r="EF1168">
        <v>101.04900000000001</v>
      </c>
      <c r="EG1168">
        <v>5.8179999999999996</v>
      </c>
      <c r="EH1168">
        <v>423.25409999999999</v>
      </c>
      <c r="EI1168">
        <v>6.2541000000000002</v>
      </c>
      <c r="EJ1168">
        <v>100.998</v>
      </c>
      <c r="EK1168">
        <v>5.8239999999999998</v>
      </c>
      <c r="EL1168">
        <v>431.72649999999999</v>
      </c>
      <c r="EM1168">
        <v>14.7265</v>
      </c>
      <c r="EN1168">
        <v>101.02</v>
      </c>
      <c r="EO1168">
        <v>5.8209999999999997</v>
      </c>
      <c r="EP1168">
        <v>429.3854</v>
      </c>
      <c r="EQ1168">
        <v>12.385400000000001</v>
      </c>
      <c r="ER1168">
        <v>101.398</v>
      </c>
      <c r="ES1168">
        <v>5.774</v>
      </c>
      <c r="ET1168">
        <v>417.4914</v>
      </c>
      <c r="EU1168">
        <v>0.4914</v>
      </c>
      <c r="EV1168">
        <v>101.5</v>
      </c>
      <c r="EW1168">
        <v>5.7610000000000001</v>
      </c>
      <c r="EX1168">
        <v>411.01870000000002</v>
      </c>
      <c r="EY1168">
        <v>-5.9813000000000001</v>
      </c>
      <c r="EZ1168">
        <v>101.322</v>
      </c>
      <c r="FA1168">
        <v>5.7830000000000004</v>
      </c>
      <c r="FB1168">
        <v>414.0924</v>
      </c>
      <c r="FC1168">
        <v>-2.9076</v>
      </c>
      <c r="FD1168">
        <v>101.328</v>
      </c>
      <c r="FE1168">
        <v>5.782</v>
      </c>
      <c r="FF1168">
        <v>419.85989999999998</v>
      </c>
      <c r="FG1168">
        <v>2.8599000000000001</v>
      </c>
      <c r="FH1168">
        <v>12.85</v>
      </c>
      <c r="FI1168">
        <v>4.3</v>
      </c>
      <c r="FJ1168">
        <v>67.91</v>
      </c>
      <c r="FK1168">
        <v>0.28000000000000003</v>
      </c>
      <c r="FL1168">
        <v>45.762999999999998</v>
      </c>
      <c r="FM1168">
        <v>3.69</v>
      </c>
      <c r="FN1168">
        <v>1.5304</v>
      </c>
      <c r="FO1168">
        <v>-2.5185</v>
      </c>
      <c r="FP1168">
        <v>1.5323</v>
      </c>
      <c r="FQ1168">
        <v>-2.8752</v>
      </c>
      <c r="FR1168">
        <v>1.575</v>
      </c>
      <c r="FS1168">
        <v>-2.7721</v>
      </c>
      <c r="FT1168">
        <v>1.7743</v>
      </c>
      <c r="FU1168">
        <v>-2.0203000000000002</v>
      </c>
      <c r="FV1168">
        <v>2.2357999999999998</v>
      </c>
      <c r="FW1168">
        <v>-1.5054000000000001</v>
      </c>
      <c r="FX1168" t="s">
        <v>1095</v>
      </c>
      <c r="FY1168" t="s">
        <v>252</v>
      </c>
    </row>
    <row r="1169" spans="1:181" x14ac:dyDescent="0.35">
      <c r="A1169">
        <v>1172</v>
      </c>
      <c r="B1169" t="s">
        <v>5830</v>
      </c>
      <c r="C1169" t="s">
        <v>5807</v>
      </c>
      <c r="D1169" t="s">
        <v>1087</v>
      </c>
      <c r="E1169" t="s">
        <v>1088</v>
      </c>
      <c r="F1169" t="s">
        <v>330</v>
      </c>
      <c r="G1169" t="s">
        <v>331</v>
      </c>
      <c r="H1169" t="s">
        <v>233</v>
      </c>
      <c r="I1169" t="s">
        <v>331</v>
      </c>
      <c r="J1169" t="s">
        <v>836</v>
      </c>
      <c r="K1169" t="s">
        <v>331</v>
      </c>
      <c r="L1169" t="s">
        <v>1089</v>
      </c>
      <c r="M1169" t="s">
        <v>193</v>
      </c>
      <c r="N1169" t="s">
        <v>196</v>
      </c>
      <c r="O1169" t="s">
        <v>197</v>
      </c>
      <c r="P1169" t="s">
        <v>198</v>
      </c>
      <c r="Q1169">
        <v>5000</v>
      </c>
      <c r="R1169" t="s">
        <v>198</v>
      </c>
      <c r="S1169">
        <v>2500</v>
      </c>
      <c r="T1169">
        <v>40</v>
      </c>
      <c r="U1169">
        <v>2</v>
      </c>
      <c r="V1169" t="s">
        <v>199</v>
      </c>
      <c r="W1169" t="s">
        <v>200</v>
      </c>
      <c r="X1169">
        <v>6.95</v>
      </c>
      <c r="Y1169" t="s">
        <v>193</v>
      </c>
      <c r="Z1169" t="s">
        <v>5835</v>
      </c>
      <c r="AA1169" t="s">
        <v>226</v>
      </c>
      <c r="AB1169">
        <v>470.9</v>
      </c>
      <c r="AC1169">
        <v>0</v>
      </c>
      <c r="AD1169" t="s">
        <v>193</v>
      </c>
      <c r="AE1169" t="s">
        <v>193</v>
      </c>
      <c r="AF1169" t="s">
        <v>193</v>
      </c>
      <c r="AG1169">
        <v>0</v>
      </c>
      <c r="AH1169">
        <v>0</v>
      </c>
      <c r="AI1169">
        <v>5</v>
      </c>
      <c r="AJ1169" t="s">
        <v>193</v>
      </c>
      <c r="AK1169" t="s">
        <v>193</v>
      </c>
      <c r="AL1169">
        <v>0</v>
      </c>
      <c r="AM1169">
        <v>-7</v>
      </c>
      <c r="AN1169">
        <v>-470.9</v>
      </c>
      <c r="AO1169" t="s">
        <v>193</v>
      </c>
      <c r="AP1169">
        <v>4.4000000000000004</v>
      </c>
      <c r="AQ1169">
        <v>6.95</v>
      </c>
      <c r="AR1169">
        <v>100</v>
      </c>
      <c r="AS1169" t="s">
        <v>202</v>
      </c>
      <c r="AT1169" t="s">
        <v>203</v>
      </c>
      <c r="AU1169" t="s">
        <v>204</v>
      </c>
      <c r="AV1169" t="s">
        <v>265</v>
      </c>
      <c r="AW1169">
        <v>8</v>
      </c>
      <c r="AX1169">
        <v>8</v>
      </c>
      <c r="AY1169" t="s">
        <v>193</v>
      </c>
      <c r="AZ1169" t="s">
        <v>193</v>
      </c>
      <c r="BA1169" t="s">
        <v>206</v>
      </c>
      <c r="BB1169" t="s">
        <v>206</v>
      </c>
      <c r="BC1169" t="s">
        <v>202</v>
      </c>
      <c r="BD1169" t="s">
        <v>202</v>
      </c>
      <c r="BE1169" t="s">
        <v>206</v>
      </c>
      <c r="BF1169" t="s">
        <v>206</v>
      </c>
      <c r="BG1169" t="s">
        <v>336</v>
      </c>
      <c r="BH1169" t="s">
        <v>1090</v>
      </c>
      <c r="BI1169">
        <v>10000</v>
      </c>
      <c r="BK1169" t="s">
        <v>206</v>
      </c>
      <c r="BL1169" t="s">
        <v>218</v>
      </c>
      <c r="BM1169" t="s">
        <v>247</v>
      </c>
      <c r="BN1169" t="s">
        <v>26</v>
      </c>
      <c r="BO1169" t="s">
        <v>32</v>
      </c>
      <c r="BP1169" t="s">
        <v>34</v>
      </c>
      <c r="BQ1169" t="s">
        <v>350</v>
      </c>
      <c r="BR1169" t="s">
        <v>340</v>
      </c>
      <c r="BS1169" t="s">
        <v>1091</v>
      </c>
      <c r="BT1169" t="s">
        <v>193</v>
      </c>
      <c r="BU1169" t="s">
        <v>193</v>
      </c>
      <c r="BV1169" t="s">
        <v>32</v>
      </c>
      <c r="BW1169" t="s">
        <v>646</v>
      </c>
      <c r="BX1169" t="s">
        <v>197</v>
      </c>
      <c r="BY1169" t="s">
        <v>193</v>
      </c>
      <c r="BZ1169" t="s">
        <v>243</v>
      </c>
      <c r="CA1169" t="s">
        <v>1092</v>
      </c>
      <c r="CB1169" t="s">
        <v>1096</v>
      </c>
      <c r="CC1169" t="s">
        <v>1097</v>
      </c>
      <c r="CD1169" t="s">
        <v>5819</v>
      </c>
      <c r="CE1169">
        <v>1</v>
      </c>
      <c r="CF1169">
        <v>0</v>
      </c>
      <c r="CG1169" t="s">
        <v>637</v>
      </c>
      <c r="CH1169" t="s">
        <v>421</v>
      </c>
      <c r="CI1169" t="s">
        <v>422</v>
      </c>
      <c r="CJ1169" t="s">
        <v>197</v>
      </c>
      <c r="CK1169">
        <v>2500</v>
      </c>
      <c r="CL1169" t="s">
        <v>216</v>
      </c>
      <c r="CM1169">
        <v>1</v>
      </c>
      <c r="CN1169" t="s">
        <v>199</v>
      </c>
      <c r="CO1169" t="s">
        <v>193</v>
      </c>
      <c r="CP1169">
        <v>6</v>
      </c>
      <c r="CQ1169" t="s">
        <v>193</v>
      </c>
      <c r="CR1169" t="s">
        <v>193</v>
      </c>
      <c r="CS1169" t="s">
        <v>193</v>
      </c>
      <c r="CT1169" t="s">
        <v>193</v>
      </c>
      <c r="CU1169" t="s">
        <v>193</v>
      </c>
      <c r="CV1169" t="s">
        <v>193</v>
      </c>
      <c r="CW1169" t="s">
        <v>1087</v>
      </c>
      <c r="CX1169" t="s">
        <v>217</v>
      </c>
      <c r="CY1169" t="s">
        <v>299</v>
      </c>
      <c r="CZ1169" t="s">
        <v>193</v>
      </c>
      <c r="DA1169" t="s">
        <v>206</v>
      </c>
      <c r="DB1169" t="s">
        <v>193</v>
      </c>
      <c r="DC1169" t="s">
        <v>193</v>
      </c>
      <c r="DD1169" t="s">
        <v>193</v>
      </c>
      <c r="DE1169" t="s">
        <v>193</v>
      </c>
      <c r="DF1169" t="s">
        <v>193</v>
      </c>
      <c r="DG1169" t="s">
        <v>193</v>
      </c>
      <c r="DH1169" t="s">
        <v>193</v>
      </c>
      <c r="DI1169" t="s">
        <v>193</v>
      </c>
      <c r="DJ1169" t="s">
        <v>193</v>
      </c>
      <c r="DK1169" t="s">
        <v>193</v>
      </c>
      <c r="DL1169" t="s">
        <v>222</v>
      </c>
      <c r="DM1169" t="s">
        <v>222</v>
      </c>
      <c r="DN1169" t="s">
        <v>223</v>
      </c>
      <c r="DO1169" t="s">
        <v>229</v>
      </c>
      <c r="DP1169">
        <v>100.432</v>
      </c>
      <c r="DQ1169">
        <v>6.9180000000000001</v>
      </c>
      <c r="DR1169">
        <v>478.5367</v>
      </c>
      <c r="DS1169">
        <v>7.6367000000000003</v>
      </c>
      <c r="DT1169">
        <v>101.946</v>
      </c>
      <c r="DU1169">
        <v>6.8070000000000004</v>
      </c>
      <c r="DV1169">
        <v>475.03899999999999</v>
      </c>
      <c r="DW1169">
        <v>4.1390000000000002</v>
      </c>
      <c r="DX1169">
        <v>101.508</v>
      </c>
      <c r="DY1169">
        <v>6.8390000000000004</v>
      </c>
      <c r="DZ1169">
        <v>472.60559999999998</v>
      </c>
      <c r="EA1169">
        <v>1.7056</v>
      </c>
      <c r="EB1169">
        <v>101.142</v>
      </c>
      <c r="EC1169">
        <v>6.8659999999999997</v>
      </c>
      <c r="ED1169">
        <v>482.59480000000002</v>
      </c>
      <c r="EE1169">
        <v>11.694800000000001</v>
      </c>
      <c r="EF1169">
        <v>100.94</v>
      </c>
      <c r="EG1169">
        <v>6.88</v>
      </c>
      <c r="EH1169">
        <v>482.8279</v>
      </c>
      <c r="EI1169">
        <v>11.927899999999999</v>
      </c>
      <c r="EJ1169">
        <v>100.797</v>
      </c>
      <c r="EK1169">
        <v>6.891</v>
      </c>
      <c r="EL1169">
        <v>488.99939999999998</v>
      </c>
      <c r="EM1169">
        <v>18.099399999999999</v>
      </c>
      <c r="EN1169">
        <v>100.82599999999999</v>
      </c>
      <c r="EO1169">
        <v>6.8890000000000002</v>
      </c>
      <c r="EP1169">
        <v>488.0514</v>
      </c>
      <c r="EQ1169">
        <v>17.151399999999999</v>
      </c>
      <c r="ER1169">
        <v>101.297</v>
      </c>
      <c r="ES1169">
        <v>6.8540000000000001</v>
      </c>
      <c r="ET1169">
        <v>477.46170000000001</v>
      </c>
      <c r="EU1169">
        <v>6.5617000000000001</v>
      </c>
      <c r="EV1169">
        <v>101.676</v>
      </c>
      <c r="EW1169">
        <v>6.827</v>
      </c>
      <c r="EX1169">
        <v>468.66669999999999</v>
      </c>
      <c r="EY1169">
        <v>-2.2332999999999998</v>
      </c>
      <c r="EZ1169">
        <v>101.36</v>
      </c>
      <c r="FA1169">
        <v>6.85</v>
      </c>
      <c r="FB1169">
        <v>473.85449999999997</v>
      </c>
      <c r="FC1169">
        <v>2.9544999999999999</v>
      </c>
      <c r="FD1169">
        <v>101.41</v>
      </c>
      <c r="FE1169">
        <v>6.8460000000000001</v>
      </c>
      <c r="FF1169">
        <v>479.57549999999998</v>
      </c>
      <c r="FG1169">
        <v>8.6754999999999995</v>
      </c>
      <c r="FH1169">
        <v>12.85</v>
      </c>
      <c r="FI1169">
        <v>4.3</v>
      </c>
      <c r="FJ1169">
        <v>67.91</v>
      </c>
      <c r="FK1169">
        <v>0.28000000000000003</v>
      </c>
      <c r="FL1169">
        <v>45.762999999999998</v>
      </c>
      <c r="FM1169">
        <v>3.69</v>
      </c>
      <c r="FN1169">
        <v>1.5304</v>
      </c>
      <c r="FO1169">
        <v>-2.5185</v>
      </c>
      <c r="FP1169">
        <v>1.5323</v>
      </c>
      <c r="FQ1169">
        <v>-2.8752</v>
      </c>
      <c r="FR1169">
        <v>1.575</v>
      </c>
      <c r="FS1169">
        <v>-2.7721</v>
      </c>
      <c r="FT1169">
        <v>1.7743</v>
      </c>
      <c r="FU1169">
        <v>-2.0203000000000002</v>
      </c>
      <c r="FV1169">
        <v>2.2357999999999998</v>
      </c>
      <c r="FW1169">
        <v>-1.5054000000000001</v>
      </c>
      <c r="FX1169" t="s">
        <v>1095</v>
      </c>
      <c r="FY1169" t="s">
        <v>252</v>
      </c>
    </row>
    <row r="1170" spans="1:181" x14ac:dyDescent="0.35">
      <c r="A1170">
        <v>1173</v>
      </c>
      <c r="B1170" t="s">
        <v>5836</v>
      </c>
      <c r="C1170" t="s">
        <v>5830</v>
      </c>
      <c r="D1170" t="s">
        <v>966</v>
      </c>
      <c r="E1170" t="s">
        <v>967</v>
      </c>
      <c r="F1170" t="s">
        <v>968</v>
      </c>
      <c r="G1170" t="s">
        <v>193</v>
      </c>
      <c r="H1170" t="s">
        <v>371</v>
      </c>
      <c r="I1170" t="s">
        <v>193</v>
      </c>
      <c r="J1170" t="s">
        <v>371</v>
      </c>
      <c r="K1170" t="s">
        <v>193</v>
      </c>
      <c r="L1170" t="s">
        <v>969</v>
      </c>
      <c r="M1170" t="s">
        <v>193</v>
      </c>
      <c r="N1170" t="s">
        <v>196</v>
      </c>
      <c r="O1170" t="s">
        <v>193</v>
      </c>
      <c r="P1170" t="s">
        <v>198</v>
      </c>
      <c r="Q1170">
        <v>3250</v>
      </c>
      <c r="R1170" t="s">
        <v>198</v>
      </c>
      <c r="S1170">
        <v>900</v>
      </c>
      <c r="T1170">
        <v>2</v>
      </c>
      <c r="U1170">
        <v>3</v>
      </c>
      <c r="V1170" t="s">
        <v>199</v>
      </c>
      <c r="W1170" t="s">
        <v>200</v>
      </c>
      <c r="X1170">
        <v>1.8</v>
      </c>
      <c r="Y1170" t="s">
        <v>193</v>
      </c>
      <c r="Z1170" t="s">
        <v>5825</v>
      </c>
      <c r="AA1170" t="s">
        <v>970</v>
      </c>
      <c r="AB1170">
        <v>25</v>
      </c>
      <c r="AC1170">
        <v>0</v>
      </c>
      <c r="AD1170" t="s">
        <v>193</v>
      </c>
      <c r="AE1170" t="s">
        <v>193</v>
      </c>
      <c r="AF1170" t="s">
        <v>193</v>
      </c>
      <c r="AG1170">
        <v>30</v>
      </c>
      <c r="AH1170">
        <v>25</v>
      </c>
      <c r="AI1170">
        <v>0</v>
      </c>
      <c r="AJ1170" t="s">
        <v>193</v>
      </c>
      <c r="AK1170" t="s">
        <v>193</v>
      </c>
      <c r="AL1170">
        <v>0</v>
      </c>
      <c r="AM1170">
        <v>0</v>
      </c>
      <c r="AN1170">
        <v>5</v>
      </c>
      <c r="AO1170" t="s">
        <v>193</v>
      </c>
      <c r="AP1170">
        <v>1.39</v>
      </c>
      <c r="AQ1170">
        <v>1.8180000000000001</v>
      </c>
      <c r="AR1170">
        <v>99.965000000000003</v>
      </c>
      <c r="AS1170" t="s">
        <v>202</v>
      </c>
      <c r="AT1170" t="s">
        <v>290</v>
      </c>
      <c r="AU1170" t="s">
        <v>204</v>
      </c>
      <c r="AV1170" t="s">
        <v>265</v>
      </c>
      <c r="AW1170">
        <v>3</v>
      </c>
      <c r="AX1170">
        <v>3</v>
      </c>
      <c r="AY1170" t="s">
        <v>193</v>
      </c>
      <c r="AZ1170" t="s">
        <v>193</v>
      </c>
      <c r="BA1170" t="s">
        <v>206</v>
      </c>
      <c r="BB1170" t="s">
        <v>206</v>
      </c>
      <c r="BC1170" t="s">
        <v>206</v>
      </c>
      <c r="BD1170" t="s">
        <v>206</v>
      </c>
      <c r="BE1170" t="s">
        <v>206</v>
      </c>
      <c r="BF1170" t="s">
        <v>206</v>
      </c>
      <c r="BG1170" t="s">
        <v>207</v>
      </c>
      <c r="BH1170" t="s">
        <v>193</v>
      </c>
      <c r="BI1170">
        <v>250000</v>
      </c>
      <c r="BK1170" t="s">
        <v>202</v>
      </c>
      <c r="BL1170" t="s">
        <v>30</v>
      </c>
      <c r="BM1170" t="s">
        <v>34</v>
      </c>
      <c r="BN1170" t="s">
        <v>971</v>
      </c>
      <c r="BO1170" t="s">
        <v>193</v>
      </c>
      <c r="BP1170" t="s">
        <v>193</v>
      </c>
      <c r="BQ1170" t="s">
        <v>193</v>
      </c>
      <c r="BR1170" t="s">
        <v>193</v>
      </c>
      <c r="BS1170" t="s">
        <v>193</v>
      </c>
      <c r="BT1170" t="s">
        <v>193</v>
      </c>
      <c r="BU1170" t="s">
        <v>193</v>
      </c>
      <c r="BV1170" t="s">
        <v>193</v>
      </c>
      <c r="BW1170" t="s">
        <v>209</v>
      </c>
      <c r="BX1170" t="s">
        <v>197</v>
      </c>
      <c r="BY1170" t="s">
        <v>193</v>
      </c>
      <c r="BZ1170" t="s">
        <v>292</v>
      </c>
      <c r="CA1170" t="s">
        <v>307</v>
      </c>
      <c r="CB1170" t="s">
        <v>972</v>
      </c>
      <c r="CC1170" t="s">
        <v>973</v>
      </c>
      <c r="CD1170" t="s">
        <v>5837</v>
      </c>
      <c r="CE1170">
        <v>1</v>
      </c>
      <c r="CF1170">
        <v>1</v>
      </c>
      <c r="CG1170" t="s">
        <v>214</v>
      </c>
      <c r="CH1170" t="s">
        <v>215</v>
      </c>
      <c r="CI1170" t="s">
        <v>215</v>
      </c>
      <c r="CJ1170" t="s">
        <v>197</v>
      </c>
      <c r="CK1170">
        <v>900</v>
      </c>
      <c r="CL1170" t="s">
        <v>216</v>
      </c>
      <c r="CM1170">
        <v>1</v>
      </c>
      <c r="CN1170" t="s">
        <v>199</v>
      </c>
      <c r="CO1170" t="s">
        <v>193</v>
      </c>
      <c r="CP1170" t="s">
        <v>193</v>
      </c>
      <c r="CQ1170" t="s">
        <v>193</v>
      </c>
      <c r="CR1170" t="s">
        <v>193</v>
      </c>
      <c r="CS1170" t="s">
        <v>193</v>
      </c>
      <c r="CT1170" t="s">
        <v>193</v>
      </c>
      <c r="CU1170" t="s">
        <v>193</v>
      </c>
      <c r="CV1170" t="s">
        <v>193</v>
      </c>
      <c r="CW1170" t="s">
        <v>966</v>
      </c>
      <c r="CX1170" t="s">
        <v>217</v>
      </c>
      <c r="CY1170" t="s">
        <v>299</v>
      </c>
      <c r="CZ1170" t="s">
        <v>193</v>
      </c>
      <c r="DA1170" t="s">
        <v>206</v>
      </c>
      <c r="DB1170" t="s">
        <v>193</v>
      </c>
      <c r="DC1170" t="s">
        <v>193</v>
      </c>
      <c r="DD1170" t="s">
        <v>193</v>
      </c>
      <c r="DE1170" t="s">
        <v>193</v>
      </c>
      <c r="DF1170" t="s">
        <v>193</v>
      </c>
      <c r="DG1170" t="s">
        <v>193</v>
      </c>
      <c r="DH1170" t="s">
        <v>193</v>
      </c>
      <c r="DI1170" t="s">
        <v>193</v>
      </c>
      <c r="DJ1170" t="s">
        <v>193</v>
      </c>
      <c r="DK1170" t="s">
        <v>193</v>
      </c>
      <c r="DL1170" t="s">
        <v>222</v>
      </c>
      <c r="DM1170" t="s">
        <v>222</v>
      </c>
      <c r="DN1170" t="s">
        <v>223</v>
      </c>
      <c r="DO1170" t="s">
        <v>808</v>
      </c>
      <c r="DP1170">
        <v>100.092</v>
      </c>
      <c r="DQ1170">
        <v>1.7509999999999999</v>
      </c>
      <c r="DR1170">
        <v>18.562100000000001</v>
      </c>
      <c r="DS1170">
        <v>-6.4379</v>
      </c>
      <c r="DT1170">
        <v>100.101</v>
      </c>
      <c r="DU1170">
        <v>1.746</v>
      </c>
      <c r="DV1170">
        <v>18.685400000000001</v>
      </c>
      <c r="DW1170">
        <v>-6.3146000000000004</v>
      </c>
      <c r="DX1170">
        <v>100.006</v>
      </c>
      <c r="DY1170">
        <v>1.7969999999999999</v>
      </c>
      <c r="DZ1170">
        <v>26.669699999999999</v>
      </c>
      <c r="EA1170">
        <v>1.6697</v>
      </c>
      <c r="EB1170">
        <v>100.13800000000001</v>
      </c>
      <c r="EC1170">
        <v>1.726</v>
      </c>
      <c r="ED1170">
        <v>19.788799999999998</v>
      </c>
      <c r="EE1170">
        <v>-5.2111999999999998</v>
      </c>
      <c r="EF1170">
        <v>100.16200000000001</v>
      </c>
      <c r="EG1170">
        <v>1.7130000000000001</v>
      </c>
      <c r="EH1170">
        <v>19.973299999999998</v>
      </c>
      <c r="EI1170">
        <v>-5.0266999999999999</v>
      </c>
      <c r="EJ1170">
        <v>100.16200000000001</v>
      </c>
      <c r="EK1170">
        <v>1.7130000000000001</v>
      </c>
      <c r="EL1170">
        <v>21.8506</v>
      </c>
      <c r="EM1170">
        <v>-3.1494</v>
      </c>
      <c r="EN1170">
        <v>100.184</v>
      </c>
      <c r="EO1170">
        <v>1.7010000000000001</v>
      </c>
      <c r="EP1170">
        <v>26.043700000000001</v>
      </c>
      <c r="EQ1170">
        <v>1.0437000000000001</v>
      </c>
      <c r="ER1170">
        <v>100.184</v>
      </c>
      <c r="ES1170">
        <v>1.7010000000000001</v>
      </c>
      <c r="ET1170">
        <v>22.7605</v>
      </c>
      <c r="EU1170">
        <v>-2.2395</v>
      </c>
      <c r="EV1170">
        <v>100.392</v>
      </c>
      <c r="EW1170">
        <v>1.5880000000000001</v>
      </c>
      <c r="EX1170">
        <v>16.6571</v>
      </c>
      <c r="EY1170">
        <v>-8.3429000000000002</v>
      </c>
      <c r="EZ1170">
        <v>100.392</v>
      </c>
      <c r="FA1170">
        <v>1.5880000000000001</v>
      </c>
      <c r="FB1170">
        <v>16.330200000000001</v>
      </c>
      <c r="FC1170">
        <v>-8.6698000000000004</v>
      </c>
      <c r="FD1170">
        <v>100.239</v>
      </c>
      <c r="FE1170">
        <v>1.67</v>
      </c>
      <c r="FF1170">
        <v>34.539499999999997</v>
      </c>
      <c r="FG1170">
        <v>9.5395000000000003</v>
      </c>
      <c r="FH1170">
        <v>12.32</v>
      </c>
      <c r="FI1170">
        <v>-1.75</v>
      </c>
      <c r="FJ1170">
        <v>67.41</v>
      </c>
      <c r="FK1170">
        <v>-3.17</v>
      </c>
      <c r="FL1170">
        <v>44.054000000000002</v>
      </c>
      <c r="FM1170">
        <v>0.48</v>
      </c>
      <c r="FN1170">
        <v>1.5657000000000001</v>
      </c>
      <c r="FO1170">
        <v>-0.80630000000000002</v>
      </c>
      <c r="FP1170">
        <v>1.5750999999999999</v>
      </c>
      <c r="FQ1170">
        <v>-1.3357000000000001</v>
      </c>
      <c r="FR1170">
        <v>1.6247</v>
      </c>
      <c r="FS1170">
        <v>-1.7136</v>
      </c>
      <c r="FT1170">
        <v>1.8073999999999999</v>
      </c>
      <c r="FU1170">
        <v>-2.5402999999999998</v>
      </c>
      <c r="FV1170">
        <v>2.2578</v>
      </c>
      <c r="FW1170">
        <v>-3.0847000000000002</v>
      </c>
      <c r="FX1170" t="s">
        <v>974</v>
      </c>
      <c r="FY1170" t="s">
        <v>252</v>
      </c>
    </row>
    <row r="1171" spans="1:181" x14ac:dyDescent="0.35">
      <c r="A1171">
        <v>1174</v>
      </c>
      <c r="B1171" t="s">
        <v>5836</v>
      </c>
      <c r="C1171" t="s">
        <v>5830</v>
      </c>
      <c r="D1171" t="s">
        <v>966</v>
      </c>
      <c r="E1171" t="s">
        <v>967</v>
      </c>
      <c r="F1171" t="s">
        <v>968</v>
      </c>
      <c r="G1171" t="s">
        <v>193</v>
      </c>
      <c r="H1171" t="s">
        <v>371</v>
      </c>
      <c r="I1171" t="s">
        <v>193</v>
      </c>
      <c r="J1171" t="s">
        <v>371</v>
      </c>
      <c r="K1171" t="s">
        <v>193</v>
      </c>
      <c r="L1171" t="s">
        <v>969</v>
      </c>
      <c r="M1171" t="s">
        <v>193</v>
      </c>
      <c r="N1171" t="s">
        <v>196</v>
      </c>
      <c r="O1171" t="s">
        <v>197</v>
      </c>
      <c r="P1171" t="s">
        <v>198</v>
      </c>
      <c r="Q1171">
        <v>3250</v>
      </c>
      <c r="R1171" t="s">
        <v>198</v>
      </c>
      <c r="S1171">
        <v>1350</v>
      </c>
      <c r="T1171">
        <v>2</v>
      </c>
      <c r="U1171">
        <v>3</v>
      </c>
      <c r="V1171" t="s">
        <v>199</v>
      </c>
      <c r="W1171" t="s">
        <v>373</v>
      </c>
      <c r="X1171" t="s">
        <v>193</v>
      </c>
      <c r="Y1171" t="s">
        <v>193</v>
      </c>
      <c r="Z1171" t="s">
        <v>5825</v>
      </c>
      <c r="AA1171" t="s">
        <v>392</v>
      </c>
      <c r="AB1171">
        <v>18</v>
      </c>
      <c r="AD1171" t="s">
        <v>193</v>
      </c>
      <c r="AE1171" t="s">
        <v>193</v>
      </c>
      <c r="AF1171" t="s">
        <v>193</v>
      </c>
      <c r="AG1171">
        <v>0</v>
      </c>
      <c r="AH1171">
        <v>18</v>
      </c>
      <c r="AI1171">
        <v>0</v>
      </c>
      <c r="AJ1171" t="s">
        <v>193</v>
      </c>
      <c r="AK1171" t="s">
        <v>193</v>
      </c>
      <c r="AM1171">
        <v>0</v>
      </c>
      <c r="AN1171">
        <v>-18</v>
      </c>
      <c r="AO1171" t="s">
        <v>193</v>
      </c>
      <c r="AP1171">
        <v>1.29</v>
      </c>
      <c r="AQ1171">
        <v>0</v>
      </c>
      <c r="AR1171">
        <v>100</v>
      </c>
      <c r="AS1171" t="s">
        <v>202</v>
      </c>
      <c r="AT1171" t="s">
        <v>290</v>
      </c>
      <c r="AU1171" t="s">
        <v>204</v>
      </c>
      <c r="AV1171" t="s">
        <v>265</v>
      </c>
      <c r="AW1171">
        <v>3</v>
      </c>
      <c r="AX1171">
        <v>3</v>
      </c>
      <c r="AY1171" t="s">
        <v>193</v>
      </c>
      <c r="AZ1171" t="s">
        <v>193</v>
      </c>
      <c r="BA1171" t="s">
        <v>206</v>
      </c>
      <c r="BB1171" t="s">
        <v>206</v>
      </c>
      <c r="BC1171" t="s">
        <v>206</v>
      </c>
      <c r="BD1171" t="s">
        <v>206</v>
      </c>
      <c r="BE1171" t="s">
        <v>206</v>
      </c>
      <c r="BF1171" t="s">
        <v>206</v>
      </c>
      <c r="BG1171" t="s">
        <v>207</v>
      </c>
      <c r="BH1171" t="s">
        <v>193</v>
      </c>
      <c r="BI1171">
        <v>250000</v>
      </c>
      <c r="BK1171" t="s">
        <v>202</v>
      </c>
      <c r="BL1171" t="s">
        <v>30</v>
      </c>
      <c r="BM1171" t="s">
        <v>34</v>
      </c>
      <c r="BN1171" t="s">
        <v>971</v>
      </c>
      <c r="BO1171" t="s">
        <v>193</v>
      </c>
      <c r="BP1171" t="s">
        <v>193</v>
      </c>
      <c r="BQ1171" t="s">
        <v>193</v>
      </c>
      <c r="BR1171" t="s">
        <v>193</v>
      </c>
      <c r="BS1171" t="s">
        <v>193</v>
      </c>
      <c r="BT1171" t="s">
        <v>193</v>
      </c>
      <c r="BU1171" t="s">
        <v>193</v>
      </c>
      <c r="BV1171" t="s">
        <v>193</v>
      </c>
      <c r="BW1171" t="s">
        <v>209</v>
      </c>
      <c r="BX1171" t="s">
        <v>197</v>
      </c>
      <c r="BY1171" t="s">
        <v>193</v>
      </c>
      <c r="BZ1171" t="s">
        <v>292</v>
      </c>
      <c r="CA1171" t="s">
        <v>307</v>
      </c>
      <c r="CB1171" t="s">
        <v>975</v>
      </c>
      <c r="CC1171" t="s">
        <v>976</v>
      </c>
      <c r="CD1171" t="s">
        <v>5837</v>
      </c>
      <c r="CE1171">
        <v>1</v>
      </c>
      <c r="CF1171">
        <v>0</v>
      </c>
      <c r="CG1171" t="s">
        <v>214</v>
      </c>
      <c r="CH1171" t="s">
        <v>215</v>
      </c>
      <c r="CI1171" t="s">
        <v>215</v>
      </c>
      <c r="CJ1171" t="s">
        <v>197</v>
      </c>
      <c r="CK1171">
        <v>1350</v>
      </c>
      <c r="CL1171" t="s">
        <v>216</v>
      </c>
      <c r="CM1171">
        <v>1</v>
      </c>
      <c r="CN1171" t="s">
        <v>199</v>
      </c>
      <c r="CO1171" t="s">
        <v>193</v>
      </c>
      <c r="CP1171" t="s">
        <v>193</v>
      </c>
      <c r="CQ1171" t="s">
        <v>193</v>
      </c>
      <c r="CR1171" t="s">
        <v>193</v>
      </c>
      <c r="CS1171" t="s">
        <v>193</v>
      </c>
      <c r="CT1171" t="s">
        <v>193</v>
      </c>
      <c r="CU1171" t="s">
        <v>193</v>
      </c>
      <c r="CV1171" t="s">
        <v>193</v>
      </c>
      <c r="CW1171" t="s">
        <v>966</v>
      </c>
      <c r="CX1171" t="s">
        <v>217</v>
      </c>
      <c r="CY1171" t="s">
        <v>299</v>
      </c>
      <c r="CZ1171" t="s">
        <v>193</v>
      </c>
      <c r="DA1171" t="s">
        <v>206</v>
      </c>
      <c r="DB1171" t="s">
        <v>193</v>
      </c>
      <c r="DC1171" t="s">
        <v>193</v>
      </c>
      <c r="DD1171" t="s">
        <v>193</v>
      </c>
      <c r="DE1171" t="s">
        <v>193</v>
      </c>
      <c r="DF1171" t="s">
        <v>193</v>
      </c>
      <c r="DG1171" t="s">
        <v>193</v>
      </c>
      <c r="DH1171" t="s">
        <v>193</v>
      </c>
      <c r="DI1171" t="s">
        <v>193</v>
      </c>
      <c r="DJ1171" t="s">
        <v>193</v>
      </c>
      <c r="DK1171" t="s">
        <v>193</v>
      </c>
      <c r="DL1171" t="s">
        <v>222</v>
      </c>
      <c r="DM1171" t="s">
        <v>223</v>
      </c>
      <c r="DN1171" t="s">
        <v>222</v>
      </c>
      <c r="DO1171" t="s">
        <v>343</v>
      </c>
      <c r="DP1171">
        <v>100.056</v>
      </c>
      <c r="DQ1171">
        <v>1.956</v>
      </c>
      <c r="DR1171">
        <v>12.93699541</v>
      </c>
      <c r="DS1171">
        <v>-5.0630045900000002</v>
      </c>
      <c r="DT1171">
        <v>100.056</v>
      </c>
      <c r="DU1171">
        <v>1.956</v>
      </c>
      <c r="DV1171">
        <v>13.6869955</v>
      </c>
      <c r="DW1171">
        <v>-4.3130044999999999</v>
      </c>
      <c r="DX1171">
        <v>100.056</v>
      </c>
      <c r="DY1171">
        <v>1.956</v>
      </c>
      <c r="DZ1171">
        <v>14.97499558</v>
      </c>
      <c r="EA1171">
        <v>-3.0250044200000001</v>
      </c>
      <c r="EB1171">
        <v>100.077</v>
      </c>
      <c r="EC1171">
        <v>1.9350000000000001</v>
      </c>
      <c r="ED1171">
        <v>13.411995879999999</v>
      </c>
      <c r="EE1171">
        <v>-4.5880041199999999</v>
      </c>
      <c r="EF1171">
        <v>100.077</v>
      </c>
      <c r="EG1171">
        <v>1.9350000000000001</v>
      </c>
      <c r="EH1171">
        <v>14.08699567</v>
      </c>
      <c r="EI1171">
        <v>-3.9130043300000001</v>
      </c>
      <c r="EJ1171">
        <v>100.11499999999999</v>
      </c>
      <c r="EK1171">
        <v>1.8919999999999999</v>
      </c>
      <c r="EL1171">
        <v>9.6619963999999996</v>
      </c>
      <c r="EM1171">
        <v>-8.3380036000000004</v>
      </c>
      <c r="EN1171">
        <v>100.117</v>
      </c>
      <c r="EO1171">
        <v>1.8979999999999999</v>
      </c>
      <c r="EP1171">
        <v>12.34999603</v>
      </c>
      <c r="EQ1171">
        <v>-5.6500039700000002</v>
      </c>
      <c r="ER1171">
        <v>100.119</v>
      </c>
      <c r="ES1171">
        <v>1.885</v>
      </c>
      <c r="ET1171">
        <v>11.54999639</v>
      </c>
      <c r="EU1171">
        <v>-6.4500036100000004</v>
      </c>
      <c r="EV1171">
        <v>100.10899999999999</v>
      </c>
      <c r="EW1171">
        <v>1.879</v>
      </c>
      <c r="EX1171">
        <v>10.186996580000001</v>
      </c>
      <c r="EY1171">
        <v>-7.8130034200000003</v>
      </c>
      <c r="EZ1171">
        <v>100.10899999999999</v>
      </c>
      <c r="FA1171">
        <v>1.879</v>
      </c>
      <c r="FB1171">
        <v>11.57499645</v>
      </c>
      <c r="FC1171">
        <v>-6.4250035499999996</v>
      </c>
      <c r="FD1171">
        <v>100.10899999999999</v>
      </c>
      <c r="FE1171">
        <v>1.879</v>
      </c>
      <c r="FF1171">
        <v>12.78699641</v>
      </c>
      <c r="FG1171">
        <v>-5.2130035899999996</v>
      </c>
      <c r="FH1171">
        <v>12.32</v>
      </c>
      <c r="FI1171">
        <v>-1.75</v>
      </c>
      <c r="FJ1171">
        <v>67.41</v>
      </c>
      <c r="FK1171">
        <v>-3.17</v>
      </c>
      <c r="FL1171">
        <v>44.054000000000002</v>
      </c>
      <c r="FM1171">
        <v>0.48</v>
      </c>
      <c r="FN1171">
        <v>1.5657000000000001</v>
      </c>
      <c r="FO1171">
        <v>-0.80630000000000002</v>
      </c>
      <c r="FP1171">
        <v>1.5750999999999999</v>
      </c>
      <c r="FQ1171">
        <v>-1.3357000000000001</v>
      </c>
      <c r="FR1171">
        <v>1.6247</v>
      </c>
      <c r="FS1171">
        <v>-1.7136</v>
      </c>
      <c r="FT1171">
        <v>1.8073999999999999</v>
      </c>
      <c r="FU1171">
        <v>-2.5402999999999998</v>
      </c>
      <c r="FV1171">
        <v>2.2578</v>
      </c>
      <c r="FW1171">
        <v>-3.0847000000000002</v>
      </c>
      <c r="FX1171" t="s">
        <v>974</v>
      </c>
      <c r="FY1171" t="s">
        <v>252</v>
      </c>
    </row>
    <row r="1172" spans="1:181" x14ac:dyDescent="0.35">
      <c r="A1172">
        <v>1175</v>
      </c>
      <c r="B1172" t="s">
        <v>5836</v>
      </c>
      <c r="C1172" t="s">
        <v>5830</v>
      </c>
      <c r="D1172" t="s">
        <v>966</v>
      </c>
      <c r="E1172" t="s">
        <v>967</v>
      </c>
      <c r="F1172" t="s">
        <v>968</v>
      </c>
      <c r="G1172" t="s">
        <v>193</v>
      </c>
      <c r="H1172" t="s">
        <v>371</v>
      </c>
      <c r="I1172" t="s">
        <v>193</v>
      </c>
      <c r="J1172" t="s">
        <v>371</v>
      </c>
      <c r="K1172" t="s">
        <v>193</v>
      </c>
      <c r="L1172" t="s">
        <v>969</v>
      </c>
      <c r="M1172" t="s">
        <v>193</v>
      </c>
      <c r="N1172" t="s">
        <v>196</v>
      </c>
      <c r="O1172" t="s">
        <v>197</v>
      </c>
      <c r="P1172" t="s">
        <v>198</v>
      </c>
      <c r="Q1172">
        <v>3250</v>
      </c>
      <c r="R1172" t="s">
        <v>198</v>
      </c>
      <c r="S1172">
        <v>1000</v>
      </c>
      <c r="T1172">
        <v>5</v>
      </c>
      <c r="U1172">
        <v>3</v>
      </c>
      <c r="V1172" t="s">
        <v>199</v>
      </c>
      <c r="W1172" t="s">
        <v>200</v>
      </c>
      <c r="X1172">
        <v>2.0499999999999998</v>
      </c>
      <c r="Y1172" t="s">
        <v>193</v>
      </c>
      <c r="Z1172" t="s">
        <v>5838</v>
      </c>
      <c r="AA1172" t="s">
        <v>306</v>
      </c>
      <c r="AB1172">
        <v>47</v>
      </c>
      <c r="AD1172">
        <v>-2</v>
      </c>
      <c r="AE1172" t="s">
        <v>193</v>
      </c>
      <c r="AF1172" t="s">
        <v>193</v>
      </c>
      <c r="AG1172">
        <v>60</v>
      </c>
      <c r="AH1172">
        <v>50</v>
      </c>
      <c r="AI1172">
        <v>0</v>
      </c>
      <c r="AJ1172" t="s">
        <v>193</v>
      </c>
      <c r="AK1172" t="s">
        <v>193</v>
      </c>
      <c r="AM1172">
        <v>4</v>
      </c>
      <c r="AN1172">
        <v>13</v>
      </c>
      <c r="AO1172" t="s">
        <v>193</v>
      </c>
      <c r="AP1172">
        <v>1.5</v>
      </c>
      <c r="AQ1172">
        <v>2.0950000000000002</v>
      </c>
      <c r="AR1172">
        <v>99.787000000000006</v>
      </c>
      <c r="AS1172" t="s">
        <v>202</v>
      </c>
      <c r="AT1172" t="s">
        <v>290</v>
      </c>
      <c r="AU1172" t="s">
        <v>204</v>
      </c>
      <c r="AV1172" t="s">
        <v>265</v>
      </c>
      <c r="AW1172">
        <v>3</v>
      </c>
      <c r="AX1172">
        <v>3</v>
      </c>
      <c r="AY1172" t="s">
        <v>193</v>
      </c>
      <c r="AZ1172" t="s">
        <v>193</v>
      </c>
      <c r="BA1172" t="s">
        <v>206</v>
      </c>
      <c r="BB1172" t="s">
        <v>206</v>
      </c>
      <c r="BC1172" t="s">
        <v>202</v>
      </c>
      <c r="BD1172" t="s">
        <v>206</v>
      </c>
      <c r="BE1172" t="s">
        <v>206</v>
      </c>
      <c r="BF1172" t="s">
        <v>206</v>
      </c>
      <c r="BG1172" t="s">
        <v>207</v>
      </c>
      <c r="BH1172" t="s">
        <v>193</v>
      </c>
      <c r="BI1172">
        <v>250000</v>
      </c>
      <c r="BK1172" t="s">
        <v>202</v>
      </c>
      <c r="BL1172" t="s">
        <v>30</v>
      </c>
      <c r="BM1172" t="s">
        <v>34</v>
      </c>
      <c r="BN1172" t="s">
        <v>971</v>
      </c>
      <c r="BO1172" t="s">
        <v>193</v>
      </c>
      <c r="BP1172" t="s">
        <v>193</v>
      </c>
      <c r="BQ1172" t="s">
        <v>193</v>
      </c>
      <c r="BR1172" t="s">
        <v>193</v>
      </c>
      <c r="BS1172" t="s">
        <v>193</v>
      </c>
      <c r="BT1172" t="s">
        <v>193</v>
      </c>
      <c r="BU1172" t="s">
        <v>193</v>
      </c>
      <c r="BV1172" t="s">
        <v>193</v>
      </c>
      <c r="BW1172" t="s">
        <v>209</v>
      </c>
      <c r="BX1172" t="s">
        <v>197</v>
      </c>
      <c r="BY1172" t="s">
        <v>193</v>
      </c>
      <c r="BZ1172" t="s">
        <v>292</v>
      </c>
      <c r="CA1172" t="s">
        <v>307</v>
      </c>
      <c r="CB1172" t="s">
        <v>977</v>
      </c>
      <c r="CC1172" t="s">
        <v>978</v>
      </c>
      <c r="CD1172" t="s">
        <v>5837</v>
      </c>
      <c r="CE1172">
        <v>1</v>
      </c>
      <c r="CF1172">
        <v>0</v>
      </c>
      <c r="CG1172" t="s">
        <v>214</v>
      </c>
      <c r="CH1172" t="s">
        <v>215</v>
      </c>
      <c r="CI1172" t="s">
        <v>215</v>
      </c>
      <c r="CJ1172" t="s">
        <v>197</v>
      </c>
      <c r="CK1172">
        <v>1000</v>
      </c>
      <c r="CL1172" t="s">
        <v>216</v>
      </c>
      <c r="CM1172">
        <v>1</v>
      </c>
      <c r="CN1172" t="s">
        <v>199</v>
      </c>
      <c r="CO1172" t="s">
        <v>193</v>
      </c>
      <c r="CP1172">
        <v>1</v>
      </c>
      <c r="CQ1172" t="s">
        <v>193</v>
      </c>
      <c r="CR1172" t="s">
        <v>193</v>
      </c>
      <c r="CS1172" t="s">
        <v>193</v>
      </c>
      <c r="CT1172" t="s">
        <v>193</v>
      </c>
      <c r="CU1172" t="s">
        <v>193</v>
      </c>
      <c r="CV1172" t="s">
        <v>193</v>
      </c>
      <c r="CW1172" t="s">
        <v>966</v>
      </c>
      <c r="CX1172" t="s">
        <v>217</v>
      </c>
      <c r="CY1172" t="s">
        <v>299</v>
      </c>
      <c r="CZ1172" t="s">
        <v>193</v>
      </c>
      <c r="DA1172" t="s">
        <v>206</v>
      </c>
      <c r="DB1172" t="s">
        <v>193</v>
      </c>
      <c r="DC1172" t="s">
        <v>193</v>
      </c>
      <c r="DD1172" t="s">
        <v>193</v>
      </c>
      <c r="DE1172" t="s">
        <v>193</v>
      </c>
      <c r="DF1172" t="s">
        <v>193</v>
      </c>
      <c r="DG1172" t="s">
        <v>193</v>
      </c>
      <c r="DH1172" t="s">
        <v>193</v>
      </c>
      <c r="DI1172" t="s">
        <v>193</v>
      </c>
      <c r="DJ1172" t="s">
        <v>193</v>
      </c>
      <c r="DK1172" t="s">
        <v>193</v>
      </c>
      <c r="DL1172" t="s">
        <v>222</v>
      </c>
      <c r="DM1172" t="s">
        <v>222</v>
      </c>
      <c r="DN1172" t="s">
        <v>223</v>
      </c>
      <c r="DO1172" t="s">
        <v>311</v>
      </c>
      <c r="DP1172">
        <v>100.505</v>
      </c>
      <c r="DQ1172">
        <v>1.9419999999999999</v>
      </c>
      <c r="DR1172">
        <v>31.759699999999999</v>
      </c>
      <c r="DS1172">
        <v>-15.2403</v>
      </c>
      <c r="DT1172">
        <v>100.252</v>
      </c>
      <c r="DU1172">
        <v>1.996</v>
      </c>
      <c r="DV1172">
        <v>37.6599</v>
      </c>
      <c r="DW1172">
        <v>-9.3400999999999996</v>
      </c>
      <c r="DX1172">
        <v>100.279</v>
      </c>
      <c r="DY1172">
        <v>1.99</v>
      </c>
      <c r="DZ1172">
        <v>41.508400000000002</v>
      </c>
      <c r="EA1172">
        <v>-5.4916</v>
      </c>
      <c r="EB1172">
        <v>100.428</v>
      </c>
      <c r="EC1172">
        <v>1.958</v>
      </c>
      <c r="ED1172">
        <v>38.318100000000001</v>
      </c>
      <c r="EE1172">
        <v>-8.6819000000000006</v>
      </c>
      <c r="EF1172">
        <v>100.69799999999999</v>
      </c>
      <c r="EG1172">
        <v>1.9</v>
      </c>
      <c r="EH1172">
        <v>35.344200000000001</v>
      </c>
      <c r="EI1172">
        <v>-11.655799999999999</v>
      </c>
      <c r="EJ1172">
        <v>100.60899999999999</v>
      </c>
      <c r="EK1172">
        <v>1.919</v>
      </c>
      <c r="EL1172">
        <v>41.529600000000002</v>
      </c>
      <c r="EM1172">
        <v>-5.4703999999999997</v>
      </c>
      <c r="EN1172">
        <v>100.94499999999999</v>
      </c>
      <c r="EO1172">
        <v>1.847</v>
      </c>
      <c r="EP1172">
        <v>40.572000000000003</v>
      </c>
      <c r="EQ1172">
        <v>-6.4279999999999999</v>
      </c>
      <c r="ER1172">
        <v>100.92</v>
      </c>
      <c r="ES1172">
        <v>1.8520000000000001</v>
      </c>
      <c r="ET1172">
        <v>37.319899999999997</v>
      </c>
      <c r="EU1172">
        <v>-9.6800999999999995</v>
      </c>
      <c r="EV1172">
        <v>101.331</v>
      </c>
      <c r="EW1172">
        <v>1.764</v>
      </c>
      <c r="EX1172">
        <v>35.744399999999999</v>
      </c>
      <c r="EY1172">
        <v>-11.255599999999999</v>
      </c>
      <c r="EZ1172">
        <v>101.331</v>
      </c>
      <c r="FA1172">
        <v>1.764</v>
      </c>
      <c r="FB1172">
        <v>35.8003</v>
      </c>
      <c r="FC1172">
        <v>-11.1997</v>
      </c>
      <c r="FD1172">
        <v>101.331</v>
      </c>
      <c r="FE1172">
        <v>1.764</v>
      </c>
      <c r="FF1172">
        <v>45.1389</v>
      </c>
      <c r="FG1172">
        <v>-1.8611</v>
      </c>
      <c r="FH1172">
        <v>12.32</v>
      </c>
      <c r="FI1172">
        <v>-1.75</v>
      </c>
      <c r="FJ1172">
        <v>67.41</v>
      </c>
      <c r="FK1172">
        <v>-3.17</v>
      </c>
      <c r="FL1172">
        <v>44.054000000000002</v>
      </c>
      <c r="FM1172">
        <v>0.48</v>
      </c>
      <c r="FN1172">
        <v>1.5657000000000001</v>
      </c>
      <c r="FO1172">
        <v>-0.80630000000000002</v>
      </c>
      <c r="FP1172">
        <v>1.5750999999999999</v>
      </c>
      <c r="FQ1172">
        <v>-1.3357000000000001</v>
      </c>
      <c r="FR1172">
        <v>1.6247</v>
      </c>
      <c r="FS1172">
        <v>-1.7136</v>
      </c>
      <c r="FT1172">
        <v>1.8073999999999999</v>
      </c>
      <c r="FU1172">
        <v>-2.5402999999999998</v>
      </c>
      <c r="FV1172">
        <v>2.2578</v>
      </c>
      <c r="FW1172">
        <v>-3.0847000000000002</v>
      </c>
      <c r="FX1172" t="s">
        <v>974</v>
      </c>
      <c r="FY1172" t="s">
        <v>252</v>
      </c>
    </row>
    <row r="1173" spans="1:181" x14ac:dyDescent="0.35">
      <c r="A1173">
        <v>1176</v>
      </c>
      <c r="B1173" t="s">
        <v>5836</v>
      </c>
      <c r="C1173" t="s">
        <v>5808</v>
      </c>
      <c r="D1173" t="s">
        <v>979</v>
      </c>
      <c r="E1173" t="s">
        <v>980</v>
      </c>
      <c r="F1173" t="s">
        <v>260</v>
      </c>
      <c r="G1173" t="s">
        <v>304</v>
      </c>
      <c r="H1173" t="s">
        <v>261</v>
      </c>
      <c r="I1173" t="s">
        <v>304</v>
      </c>
      <c r="J1173" t="s">
        <v>261</v>
      </c>
      <c r="K1173" t="s">
        <v>304</v>
      </c>
      <c r="L1173" t="s">
        <v>641</v>
      </c>
      <c r="M1173">
        <v>5</v>
      </c>
      <c r="N1173" t="s">
        <v>196</v>
      </c>
      <c r="O1173" t="s">
        <v>193</v>
      </c>
      <c r="P1173" t="s">
        <v>198</v>
      </c>
      <c r="Q1173">
        <v>750</v>
      </c>
      <c r="R1173" t="s">
        <v>198</v>
      </c>
      <c r="S1173">
        <v>400</v>
      </c>
      <c r="T1173">
        <v>5</v>
      </c>
      <c r="U1173">
        <v>2</v>
      </c>
      <c r="V1173" t="s">
        <v>199</v>
      </c>
      <c r="W1173" t="s">
        <v>200</v>
      </c>
      <c r="X1173">
        <v>3.6</v>
      </c>
      <c r="Y1173" t="s">
        <v>193</v>
      </c>
      <c r="Z1173" t="s">
        <v>5420</v>
      </c>
      <c r="AA1173" t="s">
        <v>306</v>
      </c>
      <c r="AB1173">
        <v>200</v>
      </c>
      <c r="AC1173">
        <v>0</v>
      </c>
      <c r="AD1173">
        <v>-5</v>
      </c>
      <c r="AE1173" t="s">
        <v>193</v>
      </c>
      <c r="AF1173" t="s">
        <v>193</v>
      </c>
      <c r="AG1173">
        <v>250</v>
      </c>
      <c r="AH1173">
        <v>212.5</v>
      </c>
      <c r="AI1173">
        <v>12.5</v>
      </c>
      <c r="AJ1173" t="s">
        <v>193</v>
      </c>
      <c r="AK1173" t="s">
        <v>193</v>
      </c>
      <c r="AL1173">
        <v>0</v>
      </c>
      <c r="AM1173">
        <v>-5</v>
      </c>
      <c r="AN1173">
        <v>50</v>
      </c>
      <c r="AO1173" t="s">
        <v>193</v>
      </c>
      <c r="AP1173">
        <v>4.38</v>
      </c>
      <c r="AQ1173">
        <v>3.6259999999999999</v>
      </c>
      <c r="AR1173">
        <v>99.88</v>
      </c>
      <c r="AS1173" t="s">
        <v>202</v>
      </c>
      <c r="AT1173" t="s">
        <v>203</v>
      </c>
      <c r="AU1173" t="s">
        <v>204</v>
      </c>
      <c r="AV1173" t="s">
        <v>265</v>
      </c>
      <c r="AW1173">
        <v>3</v>
      </c>
      <c r="AX1173">
        <v>3</v>
      </c>
      <c r="AY1173" t="s">
        <v>193</v>
      </c>
      <c r="AZ1173" t="s">
        <v>193</v>
      </c>
      <c r="BA1173" t="s">
        <v>206</v>
      </c>
      <c r="BB1173" t="s">
        <v>206</v>
      </c>
      <c r="BC1173" t="s">
        <v>202</v>
      </c>
      <c r="BD1173" t="s">
        <v>206</v>
      </c>
      <c r="BE1173" t="s">
        <v>206</v>
      </c>
      <c r="BF1173" t="s">
        <v>206</v>
      </c>
      <c r="BG1173" t="s">
        <v>238</v>
      </c>
      <c r="BH1173" t="s">
        <v>193</v>
      </c>
      <c r="BI1173">
        <v>2000</v>
      </c>
      <c r="BK1173" t="s">
        <v>206</v>
      </c>
      <c r="BL1173" t="s">
        <v>28</v>
      </c>
      <c r="BM1173" t="s">
        <v>350</v>
      </c>
      <c r="BN1173" t="s">
        <v>240</v>
      </c>
      <c r="BO1173" t="s">
        <v>193</v>
      </c>
      <c r="BP1173" t="s">
        <v>193</v>
      </c>
      <c r="BQ1173" t="s">
        <v>193</v>
      </c>
      <c r="BR1173" t="s">
        <v>193</v>
      </c>
      <c r="BS1173" t="s">
        <v>193</v>
      </c>
      <c r="BT1173" t="s">
        <v>193</v>
      </c>
      <c r="BU1173" t="s">
        <v>193</v>
      </c>
      <c r="BV1173" t="s">
        <v>350</v>
      </c>
      <c r="BW1173" t="s">
        <v>291</v>
      </c>
      <c r="BX1173" t="s">
        <v>197</v>
      </c>
      <c r="BY1173" t="s">
        <v>193</v>
      </c>
      <c r="BZ1173" t="s">
        <v>243</v>
      </c>
      <c r="CA1173" t="s">
        <v>244</v>
      </c>
      <c r="CB1173" t="s">
        <v>981</v>
      </c>
      <c r="CC1173" t="s">
        <v>982</v>
      </c>
      <c r="CD1173" t="s">
        <v>5837</v>
      </c>
      <c r="CE1173">
        <v>1</v>
      </c>
      <c r="CF1173">
        <v>1</v>
      </c>
      <c r="CG1173" t="s">
        <v>214</v>
      </c>
      <c r="CH1173" t="s">
        <v>215</v>
      </c>
      <c r="CI1173" t="s">
        <v>215</v>
      </c>
      <c r="CJ1173" t="s">
        <v>197</v>
      </c>
      <c r="CK1173">
        <v>400</v>
      </c>
      <c r="CL1173" t="s">
        <v>216</v>
      </c>
      <c r="CM1173">
        <v>1</v>
      </c>
      <c r="CN1173" t="s">
        <v>199</v>
      </c>
      <c r="CO1173" t="s">
        <v>193</v>
      </c>
      <c r="CP1173">
        <v>1</v>
      </c>
      <c r="CQ1173" t="s">
        <v>193</v>
      </c>
      <c r="CR1173" t="s">
        <v>193</v>
      </c>
      <c r="CS1173" t="s">
        <v>193</v>
      </c>
      <c r="CT1173" t="s">
        <v>193</v>
      </c>
      <c r="CU1173" t="s">
        <v>193</v>
      </c>
      <c r="CV1173" t="s">
        <v>193</v>
      </c>
      <c r="CW1173" t="s">
        <v>979</v>
      </c>
      <c r="CX1173" t="s">
        <v>217</v>
      </c>
      <c r="CY1173" t="s">
        <v>299</v>
      </c>
      <c r="CZ1173" t="s">
        <v>193</v>
      </c>
      <c r="DA1173" t="s">
        <v>206</v>
      </c>
      <c r="DB1173" t="s">
        <v>193</v>
      </c>
      <c r="DC1173" t="s">
        <v>193</v>
      </c>
      <c r="DD1173" t="s">
        <v>193</v>
      </c>
      <c r="DE1173" t="s">
        <v>193</v>
      </c>
      <c r="DF1173" t="s">
        <v>193</v>
      </c>
      <c r="DG1173" t="s">
        <v>193</v>
      </c>
      <c r="DH1173" t="s">
        <v>193</v>
      </c>
      <c r="DI1173" t="s">
        <v>193</v>
      </c>
      <c r="DJ1173" t="s">
        <v>193</v>
      </c>
      <c r="DK1173" t="s">
        <v>193</v>
      </c>
      <c r="DL1173" t="s">
        <v>222</v>
      </c>
      <c r="DM1173" t="s">
        <v>222</v>
      </c>
      <c r="DN1173" t="s">
        <v>223</v>
      </c>
      <c r="DO1173" t="s">
        <v>311</v>
      </c>
      <c r="DP1173">
        <v>100.727</v>
      </c>
      <c r="DQ1173">
        <v>3.4470000000000001</v>
      </c>
      <c r="DR1173">
        <v>204.0444</v>
      </c>
      <c r="DS1173">
        <v>4.0444000000000004</v>
      </c>
      <c r="DT1173">
        <v>100.48</v>
      </c>
      <c r="DU1173">
        <v>3.4990000000000001</v>
      </c>
      <c r="DV1173">
        <v>209.30029999999999</v>
      </c>
      <c r="DW1173">
        <v>9.3003</v>
      </c>
      <c r="DX1173">
        <v>100.10599999999999</v>
      </c>
      <c r="DY1173">
        <v>3.5790000000000002</v>
      </c>
      <c r="DZ1173">
        <v>226.63890000000001</v>
      </c>
      <c r="EA1173">
        <v>26.6389</v>
      </c>
      <c r="EB1173">
        <v>99.896000000000001</v>
      </c>
      <c r="EC1173">
        <v>3.6219999999999999</v>
      </c>
      <c r="ED1173">
        <v>227.53360000000001</v>
      </c>
      <c r="EE1173">
        <v>27.5336</v>
      </c>
      <c r="EF1173">
        <v>100.14100000000001</v>
      </c>
      <c r="EG1173">
        <v>3.5710000000000002</v>
      </c>
      <c r="EH1173">
        <v>215.2431</v>
      </c>
      <c r="EI1173">
        <v>15.2431</v>
      </c>
      <c r="EJ1173">
        <v>100.453</v>
      </c>
      <c r="EK1173">
        <v>3.5049999999999999</v>
      </c>
      <c r="EL1173">
        <v>204.2208</v>
      </c>
      <c r="EM1173">
        <v>4.2207999999999997</v>
      </c>
      <c r="EN1173">
        <v>100.559</v>
      </c>
      <c r="EO1173">
        <v>3.4820000000000002</v>
      </c>
      <c r="EP1173">
        <v>202.13239999999999</v>
      </c>
      <c r="EQ1173">
        <v>2.1324000000000001</v>
      </c>
      <c r="ER1173">
        <v>100.416</v>
      </c>
      <c r="ES1173">
        <v>3.512</v>
      </c>
      <c r="ET1173">
        <v>210.7501</v>
      </c>
      <c r="EU1173">
        <v>10.7501</v>
      </c>
      <c r="EV1173">
        <v>100.35</v>
      </c>
      <c r="EW1173">
        <v>3.5259999999999998</v>
      </c>
      <c r="EX1173">
        <v>213.81389999999999</v>
      </c>
      <c r="EY1173">
        <v>13.8139</v>
      </c>
      <c r="EZ1173">
        <v>100.36799999999999</v>
      </c>
      <c r="FA1173">
        <v>3.5219999999999998</v>
      </c>
      <c r="FB1173">
        <v>210.1404</v>
      </c>
      <c r="FC1173">
        <v>10.1404</v>
      </c>
      <c r="FD1173">
        <v>100.70699999999999</v>
      </c>
      <c r="FE1173">
        <v>3.45</v>
      </c>
      <c r="FF1173">
        <v>199.98759999999999</v>
      </c>
      <c r="FG1173">
        <v>-1.24E-2</v>
      </c>
      <c r="FH1173">
        <v>12.32</v>
      </c>
      <c r="FI1173">
        <v>-1.75</v>
      </c>
      <c r="FJ1173">
        <v>67.41</v>
      </c>
      <c r="FK1173">
        <v>-3.17</v>
      </c>
      <c r="FL1173">
        <v>44.054000000000002</v>
      </c>
      <c r="FM1173">
        <v>0.48</v>
      </c>
      <c r="FN1173">
        <v>1.5657000000000001</v>
      </c>
      <c r="FO1173">
        <v>-0.80630000000000002</v>
      </c>
      <c r="FP1173">
        <v>1.5750999999999999</v>
      </c>
      <c r="FQ1173">
        <v>-1.3357000000000001</v>
      </c>
      <c r="FR1173">
        <v>1.6247</v>
      </c>
      <c r="FS1173">
        <v>-1.7136</v>
      </c>
      <c r="FT1173">
        <v>1.8073999999999999</v>
      </c>
      <c r="FU1173">
        <v>-2.5402999999999998</v>
      </c>
      <c r="FV1173">
        <v>2.2578</v>
      </c>
      <c r="FW1173">
        <v>-3.0847000000000002</v>
      </c>
      <c r="FX1173" t="s">
        <v>983</v>
      </c>
      <c r="FY1173" t="s">
        <v>252</v>
      </c>
    </row>
    <row r="1174" spans="1:181" x14ac:dyDescent="0.35">
      <c r="A1174">
        <v>1177</v>
      </c>
      <c r="B1174" t="s">
        <v>5836</v>
      </c>
      <c r="C1174" t="s">
        <v>5808</v>
      </c>
      <c r="D1174" t="s">
        <v>979</v>
      </c>
      <c r="E1174" t="s">
        <v>980</v>
      </c>
      <c r="F1174" t="s">
        <v>260</v>
      </c>
      <c r="G1174" t="s">
        <v>304</v>
      </c>
      <c r="H1174" t="s">
        <v>261</v>
      </c>
      <c r="I1174" t="s">
        <v>304</v>
      </c>
      <c r="J1174" t="s">
        <v>261</v>
      </c>
      <c r="K1174" t="s">
        <v>304</v>
      </c>
      <c r="L1174" t="s">
        <v>641</v>
      </c>
      <c r="M1174" t="s">
        <v>193</v>
      </c>
      <c r="N1174" t="s">
        <v>196</v>
      </c>
      <c r="O1174" t="s">
        <v>197</v>
      </c>
      <c r="P1174" t="s">
        <v>198</v>
      </c>
      <c r="Q1174">
        <v>750</v>
      </c>
      <c r="R1174" t="s">
        <v>198</v>
      </c>
      <c r="S1174">
        <v>350</v>
      </c>
      <c r="T1174">
        <v>10</v>
      </c>
      <c r="U1174">
        <v>2</v>
      </c>
      <c r="V1174" t="s">
        <v>199</v>
      </c>
      <c r="W1174" t="s">
        <v>200</v>
      </c>
      <c r="X1174">
        <v>4.8</v>
      </c>
      <c r="Y1174" t="s">
        <v>193</v>
      </c>
      <c r="Z1174" t="s">
        <v>5300</v>
      </c>
      <c r="AA1174" t="s">
        <v>235</v>
      </c>
      <c r="AB1174">
        <v>300</v>
      </c>
      <c r="AC1174">
        <v>0</v>
      </c>
      <c r="AD1174">
        <v>-3</v>
      </c>
      <c r="AE1174" t="s">
        <v>193</v>
      </c>
      <c r="AF1174" t="s">
        <v>193</v>
      </c>
      <c r="AG1174">
        <v>325</v>
      </c>
      <c r="AH1174">
        <v>312.5</v>
      </c>
      <c r="AI1174">
        <v>12.5</v>
      </c>
      <c r="AJ1174" t="s">
        <v>193</v>
      </c>
      <c r="AK1174" t="s">
        <v>193</v>
      </c>
      <c r="AL1174">
        <v>0</v>
      </c>
      <c r="AM1174">
        <v>-5</v>
      </c>
      <c r="AN1174">
        <v>25</v>
      </c>
      <c r="AO1174" t="s">
        <v>193</v>
      </c>
      <c r="AP1174">
        <v>2.71</v>
      </c>
      <c r="AQ1174">
        <v>4.8090000000000002</v>
      </c>
      <c r="AR1174">
        <v>99.942999999999998</v>
      </c>
      <c r="AS1174" t="s">
        <v>202</v>
      </c>
      <c r="AT1174" t="s">
        <v>203</v>
      </c>
      <c r="AU1174" t="s">
        <v>204</v>
      </c>
      <c r="AV1174" t="s">
        <v>265</v>
      </c>
      <c r="AW1174">
        <v>3</v>
      </c>
      <c r="AX1174">
        <v>3</v>
      </c>
      <c r="AY1174" t="s">
        <v>193</v>
      </c>
      <c r="AZ1174" t="s">
        <v>193</v>
      </c>
      <c r="BA1174" t="s">
        <v>206</v>
      </c>
      <c r="BB1174" t="s">
        <v>206</v>
      </c>
      <c r="BC1174" t="s">
        <v>202</v>
      </c>
      <c r="BD1174" t="s">
        <v>206</v>
      </c>
      <c r="BE1174" t="s">
        <v>206</v>
      </c>
      <c r="BF1174" t="s">
        <v>206</v>
      </c>
      <c r="BG1174" t="s">
        <v>238</v>
      </c>
      <c r="BH1174" t="s">
        <v>193</v>
      </c>
      <c r="BI1174">
        <v>2000</v>
      </c>
      <c r="BK1174" t="s">
        <v>206</v>
      </c>
      <c r="BL1174" t="s">
        <v>28</v>
      </c>
      <c r="BM1174" t="s">
        <v>350</v>
      </c>
      <c r="BN1174" t="s">
        <v>240</v>
      </c>
      <c r="BO1174" t="s">
        <v>193</v>
      </c>
      <c r="BP1174" t="s">
        <v>193</v>
      </c>
      <c r="BQ1174" t="s">
        <v>193</v>
      </c>
      <c r="BR1174" t="s">
        <v>193</v>
      </c>
      <c r="BS1174" t="s">
        <v>193</v>
      </c>
      <c r="BT1174" t="s">
        <v>193</v>
      </c>
      <c r="BU1174" t="s">
        <v>193</v>
      </c>
      <c r="BV1174" t="s">
        <v>350</v>
      </c>
      <c r="BW1174" t="s">
        <v>291</v>
      </c>
      <c r="BX1174" t="s">
        <v>197</v>
      </c>
      <c r="BY1174" t="s">
        <v>193</v>
      </c>
      <c r="BZ1174" t="s">
        <v>243</v>
      </c>
      <c r="CA1174" t="s">
        <v>244</v>
      </c>
      <c r="CB1174" t="s">
        <v>984</v>
      </c>
      <c r="CC1174" t="s">
        <v>985</v>
      </c>
      <c r="CD1174" t="s">
        <v>5837</v>
      </c>
      <c r="CE1174">
        <v>1</v>
      </c>
      <c r="CF1174">
        <v>0</v>
      </c>
      <c r="CG1174" t="s">
        <v>214</v>
      </c>
      <c r="CH1174" t="s">
        <v>215</v>
      </c>
      <c r="CI1174" t="s">
        <v>215</v>
      </c>
      <c r="CJ1174" t="s">
        <v>197</v>
      </c>
      <c r="CK1174">
        <v>350</v>
      </c>
      <c r="CL1174" t="s">
        <v>216</v>
      </c>
      <c r="CM1174">
        <v>1</v>
      </c>
      <c r="CN1174" t="s">
        <v>199</v>
      </c>
      <c r="CO1174" t="s">
        <v>193</v>
      </c>
      <c r="CP1174">
        <v>3</v>
      </c>
      <c r="CQ1174" t="s">
        <v>193</v>
      </c>
      <c r="CR1174" t="s">
        <v>193</v>
      </c>
      <c r="CS1174" t="s">
        <v>193</v>
      </c>
      <c r="CT1174" t="s">
        <v>193</v>
      </c>
      <c r="CU1174" t="s">
        <v>193</v>
      </c>
      <c r="CV1174" t="s">
        <v>193</v>
      </c>
      <c r="CW1174" t="s">
        <v>979</v>
      </c>
      <c r="CX1174" t="s">
        <v>217</v>
      </c>
      <c r="CY1174" t="s">
        <v>299</v>
      </c>
      <c r="CZ1174" t="s">
        <v>193</v>
      </c>
      <c r="DA1174" t="s">
        <v>206</v>
      </c>
      <c r="DB1174" t="s">
        <v>193</v>
      </c>
      <c r="DC1174" t="s">
        <v>193</v>
      </c>
      <c r="DD1174" t="s">
        <v>193</v>
      </c>
      <c r="DE1174" t="s">
        <v>193</v>
      </c>
      <c r="DF1174" t="s">
        <v>193</v>
      </c>
      <c r="DG1174" t="s">
        <v>193</v>
      </c>
      <c r="DH1174" t="s">
        <v>193</v>
      </c>
      <c r="DI1174" t="s">
        <v>193</v>
      </c>
      <c r="DJ1174" t="s">
        <v>193</v>
      </c>
      <c r="DK1174" t="s">
        <v>193</v>
      </c>
      <c r="DL1174" t="s">
        <v>222</v>
      </c>
      <c r="DM1174" t="s">
        <v>222</v>
      </c>
      <c r="DN1174" t="s">
        <v>223</v>
      </c>
      <c r="DO1174" t="s">
        <v>250</v>
      </c>
      <c r="DP1174">
        <v>98.581000000000003</v>
      </c>
      <c r="DQ1174">
        <v>4.9790000000000001</v>
      </c>
      <c r="DR1174">
        <v>339.51249999999999</v>
      </c>
      <c r="DS1174">
        <v>39.512500000000003</v>
      </c>
      <c r="DT1174">
        <v>98.703000000000003</v>
      </c>
      <c r="DU1174">
        <v>4.9630000000000001</v>
      </c>
      <c r="DV1174">
        <v>337.75409999999999</v>
      </c>
      <c r="DW1174">
        <v>37.754100000000001</v>
      </c>
      <c r="DX1174">
        <v>98.474999999999994</v>
      </c>
      <c r="DY1174">
        <v>4.992</v>
      </c>
      <c r="DZ1174">
        <v>348.5265</v>
      </c>
      <c r="EA1174">
        <v>48.526499999999999</v>
      </c>
      <c r="EB1174">
        <v>98.168999999999997</v>
      </c>
      <c r="EC1174">
        <v>5.0309999999999997</v>
      </c>
      <c r="ED1174">
        <v>350.3854</v>
      </c>
      <c r="EE1174">
        <v>50.385399999999997</v>
      </c>
      <c r="EF1174">
        <v>98.301000000000002</v>
      </c>
      <c r="EG1174">
        <v>5.0140000000000002</v>
      </c>
      <c r="EH1174">
        <v>341.4914</v>
      </c>
      <c r="EI1174">
        <v>41.491399999999999</v>
      </c>
      <c r="EJ1174">
        <v>99.093999999999994</v>
      </c>
      <c r="EK1174">
        <v>4.9139999999999997</v>
      </c>
      <c r="EL1174">
        <v>326.31869999999998</v>
      </c>
      <c r="EM1174">
        <v>26.3187</v>
      </c>
      <c r="EN1174">
        <v>99.227000000000004</v>
      </c>
      <c r="EO1174">
        <v>4.8970000000000002</v>
      </c>
      <c r="EP1174">
        <v>325.49239999999998</v>
      </c>
      <c r="EQ1174">
        <v>25.4924</v>
      </c>
      <c r="ER1174">
        <v>99.296000000000006</v>
      </c>
      <c r="ES1174">
        <v>4.8890000000000002</v>
      </c>
      <c r="ET1174">
        <v>330.55990000000003</v>
      </c>
      <c r="EU1174">
        <v>30.559899999999999</v>
      </c>
      <c r="EV1174">
        <v>99.363</v>
      </c>
      <c r="EW1174">
        <v>4.88</v>
      </c>
      <c r="EX1174">
        <v>331.03969999999998</v>
      </c>
      <c r="EY1174">
        <v>31.0397</v>
      </c>
      <c r="EZ1174">
        <v>99.546999999999997</v>
      </c>
      <c r="FA1174">
        <v>4.8570000000000002</v>
      </c>
      <c r="FB1174">
        <v>325.64670000000001</v>
      </c>
      <c r="FC1174">
        <v>25.646699999999999</v>
      </c>
      <c r="FD1174">
        <v>99.534000000000006</v>
      </c>
      <c r="FE1174">
        <v>4.859</v>
      </c>
      <c r="FF1174">
        <v>322.56869999999998</v>
      </c>
      <c r="FG1174">
        <v>22.5687</v>
      </c>
      <c r="FH1174">
        <v>12.32</v>
      </c>
      <c r="FI1174">
        <v>-1.75</v>
      </c>
      <c r="FJ1174">
        <v>67.41</v>
      </c>
      <c r="FK1174">
        <v>-3.17</v>
      </c>
      <c r="FL1174">
        <v>44.054000000000002</v>
      </c>
      <c r="FM1174">
        <v>0.48</v>
      </c>
      <c r="FN1174">
        <v>1.5657000000000001</v>
      </c>
      <c r="FO1174">
        <v>-0.80630000000000002</v>
      </c>
      <c r="FP1174">
        <v>1.5750999999999999</v>
      </c>
      <c r="FQ1174">
        <v>-1.3357000000000001</v>
      </c>
      <c r="FR1174">
        <v>1.6247</v>
      </c>
      <c r="FS1174">
        <v>-1.7136</v>
      </c>
      <c r="FT1174">
        <v>1.8073999999999999</v>
      </c>
      <c r="FU1174">
        <v>-2.5402999999999998</v>
      </c>
      <c r="FV1174">
        <v>2.2578</v>
      </c>
      <c r="FW1174">
        <v>-3.0847000000000002</v>
      </c>
      <c r="FX1174" t="s">
        <v>983</v>
      </c>
      <c r="FY1174" t="s">
        <v>252</v>
      </c>
    </row>
    <row r="1175" spans="1:181" x14ac:dyDescent="0.35">
      <c r="A1175">
        <v>1178</v>
      </c>
      <c r="B1175" t="s">
        <v>5836</v>
      </c>
      <c r="C1175" t="s">
        <v>5832</v>
      </c>
      <c r="D1175" t="s">
        <v>986</v>
      </c>
      <c r="E1175" t="s">
        <v>987</v>
      </c>
      <c r="F1175" t="s">
        <v>330</v>
      </c>
      <c r="G1175" t="s">
        <v>331</v>
      </c>
      <c r="H1175" t="s">
        <v>261</v>
      </c>
      <c r="I1175" t="s">
        <v>331</v>
      </c>
      <c r="J1175" t="s">
        <v>316</v>
      </c>
      <c r="K1175" t="s">
        <v>193</v>
      </c>
      <c r="L1175" t="s">
        <v>878</v>
      </c>
      <c r="M1175">
        <v>6</v>
      </c>
      <c r="N1175" t="s">
        <v>196</v>
      </c>
      <c r="O1175" t="s">
        <v>193</v>
      </c>
      <c r="P1175" t="s">
        <v>198</v>
      </c>
      <c r="Q1175">
        <v>425</v>
      </c>
      <c r="R1175" t="s">
        <v>198</v>
      </c>
      <c r="S1175">
        <v>425</v>
      </c>
      <c r="T1175">
        <v>10</v>
      </c>
      <c r="U1175">
        <v>1</v>
      </c>
      <c r="V1175" t="s">
        <v>199</v>
      </c>
      <c r="W1175" t="s">
        <v>200</v>
      </c>
      <c r="X1175">
        <v>5.55</v>
      </c>
      <c r="Y1175" t="s">
        <v>193</v>
      </c>
      <c r="Z1175" t="s">
        <v>5833</v>
      </c>
      <c r="AA1175" t="s">
        <v>235</v>
      </c>
      <c r="AB1175">
        <v>375</v>
      </c>
      <c r="AD1175">
        <v>-7</v>
      </c>
      <c r="AE1175" t="s">
        <v>193</v>
      </c>
      <c r="AF1175" t="s">
        <v>193</v>
      </c>
      <c r="AG1175">
        <v>0</v>
      </c>
      <c r="AH1175">
        <v>0</v>
      </c>
      <c r="AI1175">
        <v>0</v>
      </c>
      <c r="AJ1175" t="s">
        <v>193</v>
      </c>
      <c r="AK1175" t="s">
        <v>193</v>
      </c>
      <c r="AM1175" t="s">
        <v>299</v>
      </c>
      <c r="AN1175">
        <v>-375</v>
      </c>
      <c r="AO1175" t="s">
        <v>193</v>
      </c>
      <c r="AP1175">
        <v>1.82</v>
      </c>
      <c r="AQ1175">
        <v>5.5590000000000002</v>
      </c>
      <c r="AR1175">
        <v>99.932000000000002</v>
      </c>
      <c r="AS1175" t="s">
        <v>202</v>
      </c>
      <c r="AT1175" t="s">
        <v>290</v>
      </c>
      <c r="AU1175" t="s">
        <v>204</v>
      </c>
      <c r="AV1175" t="s">
        <v>205</v>
      </c>
      <c r="AW1175">
        <v>5</v>
      </c>
      <c r="AX1175">
        <v>3</v>
      </c>
      <c r="AY1175">
        <v>2</v>
      </c>
      <c r="AZ1175" t="s">
        <v>193</v>
      </c>
      <c r="BA1175" t="s">
        <v>206</v>
      </c>
      <c r="BB1175" t="s">
        <v>206</v>
      </c>
      <c r="BC1175" t="s">
        <v>202</v>
      </c>
      <c r="BD1175" t="s">
        <v>206</v>
      </c>
      <c r="BE1175" t="s">
        <v>206</v>
      </c>
      <c r="BF1175" t="s">
        <v>206</v>
      </c>
      <c r="BG1175" t="s">
        <v>552</v>
      </c>
      <c r="BH1175" t="s">
        <v>207</v>
      </c>
      <c r="BI1175">
        <v>200000</v>
      </c>
      <c r="BK1175" t="s">
        <v>206</v>
      </c>
      <c r="BL1175" t="s">
        <v>208</v>
      </c>
      <c r="BM1175" t="s">
        <v>220</v>
      </c>
      <c r="BN1175" t="s">
        <v>248</v>
      </c>
      <c r="BO1175" t="s">
        <v>221</v>
      </c>
      <c r="BP1175" t="s">
        <v>339</v>
      </c>
      <c r="BQ1175" t="s">
        <v>193</v>
      </c>
      <c r="BR1175" t="s">
        <v>193</v>
      </c>
      <c r="BS1175" t="s">
        <v>193</v>
      </c>
      <c r="BT1175" t="s">
        <v>193</v>
      </c>
      <c r="BU1175" t="s">
        <v>193</v>
      </c>
      <c r="BV1175" t="s">
        <v>208</v>
      </c>
      <c r="BW1175" t="s">
        <v>291</v>
      </c>
      <c r="BX1175" t="s">
        <v>197</v>
      </c>
      <c r="BY1175" t="s">
        <v>193</v>
      </c>
      <c r="BZ1175" t="s">
        <v>292</v>
      </c>
      <c r="CA1175" t="s">
        <v>376</v>
      </c>
      <c r="CB1175" t="s">
        <v>988</v>
      </c>
      <c r="CC1175" t="s">
        <v>989</v>
      </c>
      <c r="CD1175" t="s">
        <v>5837</v>
      </c>
      <c r="CE1175">
        <v>1</v>
      </c>
      <c r="CF1175">
        <v>1</v>
      </c>
      <c r="CG1175" t="s">
        <v>214</v>
      </c>
      <c r="CH1175" t="s">
        <v>215</v>
      </c>
      <c r="CI1175" t="s">
        <v>215</v>
      </c>
      <c r="CJ1175" t="s">
        <v>197</v>
      </c>
      <c r="CK1175">
        <v>425</v>
      </c>
      <c r="CL1175" t="s">
        <v>216</v>
      </c>
      <c r="CM1175">
        <v>1</v>
      </c>
      <c r="CN1175" t="s">
        <v>199</v>
      </c>
      <c r="CO1175" t="s">
        <v>193</v>
      </c>
      <c r="CP1175">
        <v>3</v>
      </c>
      <c r="CQ1175">
        <v>125</v>
      </c>
      <c r="CR1175" t="s">
        <v>193</v>
      </c>
      <c r="CS1175" t="s">
        <v>193</v>
      </c>
      <c r="CT1175" t="s">
        <v>193</v>
      </c>
      <c r="CU1175" t="s">
        <v>193</v>
      </c>
      <c r="CV1175" t="s">
        <v>193</v>
      </c>
      <c r="CW1175" t="s">
        <v>986</v>
      </c>
      <c r="CX1175" t="s">
        <v>217</v>
      </c>
      <c r="CY1175">
        <v>0.65</v>
      </c>
      <c r="CZ1175">
        <v>2.7629999999999999</v>
      </c>
      <c r="DA1175" t="s">
        <v>202</v>
      </c>
      <c r="DB1175" t="s">
        <v>193</v>
      </c>
      <c r="DC1175" t="s">
        <v>193</v>
      </c>
      <c r="DD1175" t="s">
        <v>193</v>
      </c>
      <c r="DE1175" t="s">
        <v>193</v>
      </c>
      <c r="DF1175" t="s">
        <v>193</v>
      </c>
      <c r="DG1175" t="s">
        <v>963</v>
      </c>
      <c r="DH1175" t="s">
        <v>342</v>
      </c>
      <c r="DI1175" t="s">
        <v>447</v>
      </c>
      <c r="DJ1175" t="s">
        <v>193</v>
      </c>
      <c r="DK1175" t="s">
        <v>193</v>
      </c>
      <c r="DL1175" t="s">
        <v>222</v>
      </c>
      <c r="DM1175" t="s">
        <v>222</v>
      </c>
      <c r="DN1175" t="s">
        <v>223</v>
      </c>
      <c r="DO1175" t="s">
        <v>250</v>
      </c>
      <c r="DP1175">
        <v>101.71899999999999</v>
      </c>
      <c r="DQ1175">
        <v>5.3220000000000001</v>
      </c>
      <c r="DR1175">
        <v>355.29360000000003</v>
      </c>
      <c r="DS1175">
        <v>-19.706399999999999</v>
      </c>
      <c r="DT1175">
        <v>102.024</v>
      </c>
      <c r="DU1175">
        <v>5.282</v>
      </c>
      <c r="DV1175">
        <v>354.95119999999997</v>
      </c>
      <c r="DW1175">
        <v>-20.0488</v>
      </c>
      <c r="DX1175">
        <v>101.667</v>
      </c>
      <c r="DY1175">
        <v>5.3289999999999997</v>
      </c>
      <c r="DZ1175">
        <v>364.5102</v>
      </c>
      <c r="EA1175">
        <v>-10.489800000000001</v>
      </c>
      <c r="EB1175">
        <v>102.063</v>
      </c>
      <c r="EC1175">
        <v>5.2770000000000001</v>
      </c>
      <c r="ED1175">
        <v>366.9015</v>
      </c>
      <c r="EE1175">
        <v>-8.0984999999999996</v>
      </c>
      <c r="EF1175">
        <v>102.095</v>
      </c>
      <c r="EG1175">
        <v>5.2720000000000002</v>
      </c>
      <c r="EH1175">
        <v>361.58089999999999</v>
      </c>
      <c r="EI1175">
        <v>-13.4191</v>
      </c>
      <c r="EJ1175">
        <v>102.73399999999999</v>
      </c>
      <c r="EK1175">
        <v>5.1890000000000001</v>
      </c>
      <c r="EL1175">
        <v>360.51249999999999</v>
      </c>
      <c r="EM1175">
        <v>-14.487500000000001</v>
      </c>
      <c r="EN1175">
        <v>102.497</v>
      </c>
      <c r="EO1175">
        <v>5.22</v>
      </c>
      <c r="EP1175">
        <v>363.45409999999998</v>
      </c>
      <c r="EQ1175">
        <v>-11.5459</v>
      </c>
      <c r="ER1175">
        <v>102.027</v>
      </c>
      <c r="ES1175">
        <v>5.2809999999999997</v>
      </c>
      <c r="ET1175">
        <v>377.42649999999998</v>
      </c>
      <c r="EU1175">
        <v>2.4264999999999999</v>
      </c>
      <c r="EV1175">
        <v>101.852</v>
      </c>
      <c r="EW1175">
        <v>5.3040000000000003</v>
      </c>
      <c r="EX1175">
        <v>377.68540000000002</v>
      </c>
      <c r="EY1175">
        <v>2.6854</v>
      </c>
      <c r="EZ1175">
        <v>101.919</v>
      </c>
      <c r="FA1175">
        <v>5.2949999999999999</v>
      </c>
      <c r="FB1175">
        <v>369.59140000000002</v>
      </c>
      <c r="FC1175">
        <v>-5.4085999999999999</v>
      </c>
      <c r="FD1175">
        <v>102.384</v>
      </c>
      <c r="FE1175">
        <v>5.234</v>
      </c>
      <c r="FF1175">
        <v>358.31869999999998</v>
      </c>
      <c r="FG1175">
        <v>-16.6813</v>
      </c>
      <c r="FH1175">
        <v>12.32</v>
      </c>
      <c r="FI1175">
        <v>-1.75</v>
      </c>
      <c r="FJ1175">
        <v>67.41</v>
      </c>
      <c r="FK1175">
        <v>-3.17</v>
      </c>
      <c r="FL1175">
        <v>44.054000000000002</v>
      </c>
      <c r="FM1175">
        <v>0.48</v>
      </c>
      <c r="FN1175">
        <v>1.5657000000000001</v>
      </c>
      <c r="FO1175">
        <v>-0.80630000000000002</v>
      </c>
      <c r="FP1175">
        <v>1.5750999999999999</v>
      </c>
      <c r="FQ1175">
        <v>-1.3357000000000001</v>
      </c>
      <c r="FR1175">
        <v>1.6247</v>
      </c>
      <c r="FS1175">
        <v>-1.7136</v>
      </c>
      <c r="FT1175">
        <v>1.8073999999999999</v>
      </c>
      <c r="FU1175">
        <v>-2.5402999999999998</v>
      </c>
      <c r="FV1175">
        <v>2.2578</v>
      </c>
      <c r="FW1175">
        <v>-3.0847000000000002</v>
      </c>
      <c r="FX1175" t="s">
        <v>990</v>
      </c>
      <c r="FY1175" t="s">
        <v>252</v>
      </c>
    </row>
    <row r="1176" spans="1:181" x14ac:dyDescent="0.35">
      <c r="A1176">
        <v>1179</v>
      </c>
      <c r="B1176" t="s">
        <v>5836</v>
      </c>
      <c r="C1176" t="s">
        <v>5800</v>
      </c>
      <c r="D1176" t="s">
        <v>991</v>
      </c>
      <c r="E1176" t="s">
        <v>992</v>
      </c>
      <c r="F1176" t="s">
        <v>370</v>
      </c>
      <c r="G1176" t="s">
        <v>193</v>
      </c>
      <c r="H1176" t="s">
        <v>371</v>
      </c>
      <c r="I1176" t="s">
        <v>193</v>
      </c>
      <c r="J1176" t="s">
        <v>316</v>
      </c>
      <c r="K1176" t="s">
        <v>193</v>
      </c>
      <c r="L1176" t="s">
        <v>384</v>
      </c>
      <c r="M1176" t="s">
        <v>193</v>
      </c>
      <c r="N1176" t="s">
        <v>196</v>
      </c>
      <c r="O1176" t="s">
        <v>197</v>
      </c>
      <c r="P1176" t="s">
        <v>198</v>
      </c>
      <c r="Q1176">
        <v>1000</v>
      </c>
      <c r="R1176" t="s">
        <v>198</v>
      </c>
      <c r="S1176">
        <v>1000</v>
      </c>
      <c r="T1176">
        <v>10</v>
      </c>
      <c r="U1176">
        <v>1</v>
      </c>
      <c r="V1176" t="s">
        <v>199</v>
      </c>
      <c r="W1176" t="s">
        <v>200</v>
      </c>
      <c r="X1176">
        <v>2.4</v>
      </c>
      <c r="Y1176" t="s">
        <v>193</v>
      </c>
      <c r="Z1176" t="s">
        <v>5516</v>
      </c>
      <c r="AA1176" t="s">
        <v>235</v>
      </c>
      <c r="AB1176">
        <v>60</v>
      </c>
      <c r="AD1176">
        <v>-3</v>
      </c>
      <c r="AE1176" t="s">
        <v>193</v>
      </c>
      <c r="AF1176" t="s">
        <v>193</v>
      </c>
      <c r="AG1176">
        <v>80</v>
      </c>
      <c r="AH1176">
        <v>60</v>
      </c>
      <c r="AI1176">
        <v>0</v>
      </c>
      <c r="AJ1176" t="s">
        <v>193</v>
      </c>
      <c r="AK1176" t="s">
        <v>193</v>
      </c>
      <c r="AM1176">
        <v>2.5</v>
      </c>
      <c r="AN1176">
        <v>20</v>
      </c>
      <c r="AO1176" t="s">
        <v>193</v>
      </c>
      <c r="AP1176">
        <v>3</v>
      </c>
      <c r="AQ1176">
        <v>2.4089999999999998</v>
      </c>
      <c r="AR1176">
        <v>99.92</v>
      </c>
      <c r="AS1176" t="s">
        <v>202</v>
      </c>
      <c r="AT1176" t="s">
        <v>290</v>
      </c>
      <c r="AU1176" t="s">
        <v>204</v>
      </c>
      <c r="AV1176" t="s">
        <v>205</v>
      </c>
      <c r="AW1176">
        <v>5</v>
      </c>
      <c r="AX1176">
        <v>3</v>
      </c>
      <c r="AY1176">
        <v>2</v>
      </c>
      <c r="AZ1176" t="s">
        <v>193</v>
      </c>
      <c r="BA1176" t="s">
        <v>206</v>
      </c>
      <c r="BB1176" t="s">
        <v>206</v>
      </c>
      <c r="BC1176" t="s">
        <v>206</v>
      </c>
      <c r="BD1176" t="s">
        <v>206</v>
      </c>
      <c r="BE1176" t="s">
        <v>206</v>
      </c>
      <c r="BF1176" t="s">
        <v>206</v>
      </c>
      <c r="BG1176" t="s">
        <v>207</v>
      </c>
      <c r="BH1176" t="s">
        <v>193</v>
      </c>
      <c r="BI1176">
        <v>2000</v>
      </c>
      <c r="BK1176" t="s">
        <v>206</v>
      </c>
      <c r="BL1176" t="s">
        <v>208</v>
      </c>
      <c r="BM1176" t="s">
        <v>32</v>
      </c>
      <c r="BN1176" t="s">
        <v>240</v>
      </c>
      <c r="BO1176" t="s">
        <v>29</v>
      </c>
      <c r="BP1176" t="s">
        <v>30</v>
      </c>
      <c r="BQ1176" t="s">
        <v>193</v>
      </c>
      <c r="BR1176" t="s">
        <v>193</v>
      </c>
      <c r="BS1176" t="s">
        <v>193</v>
      </c>
      <c r="BT1176" t="s">
        <v>193</v>
      </c>
      <c r="BU1176" t="s">
        <v>193</v>
      </c>
      <c r="BV1176" t="s">
        <v>193</v>
      </c>
      <c r="BW1176" t="s">
        <v>209</v>
      </c>
      <c r="BX1176" t="s">
        <v>197</v>
      </c>
      <c r="BY1176" t="s">
        <v>193</v>
      </c>
      <c r="BZ1176" t="s">
        <v>292</v>
      </c>
      <c r="CA1176" t="s">
        <v>856</v>
      </c>
      <c r="CB1176" t="s">
        <v>993</v>
      </c>
      <c r="CC1176" t="s">
        <v>994</v>
      </c>
      <c r="CD1176" t="s">
        <v>5837</v>
      </c>
      <c r="CE1176">
        <v>1</v>
      </c>
      <c r="CF1176">
        <v>1</v>
      </c>
      <c r="CG1176" t="s">
        <v>214</v>
      </c>
      <c r="CH1176" t="s">
        <v>215</v>
      </c>
      <c r="CI1176" t="s">
        <v>215</v>
      </c>
      <c r="CJ1176" t="s">
        <v>197</v>
      </c>
      <c r="CK1176">
        <v>1000</v>
      </c>
      <c r="CL1176" t="s">
        <v>216</v>
      </c>
      <c r="CM1176">
        <v>1</v>
      </c>
      <c r="CN1176" t="s">
        <v>199</v>
      </c>
      <c r="CO1176" t="s">
        <v>193</v>
      </c>
      <c r="CP1176" t="s">
        <v>193</v>
      </c>
      <c r="CQ1176" t="s">
        <v>193</v>
      </c>
      <c r="CR1176" t="s">
        <v>193</v>
      </c>
      <c r="CS1176" t="s">
        <v>193</v>
      </c>
      <c r="CT1176" t="s">
        <v>193</v>
      </c>
      <c r="CU1176" t="s">
        <v>193</v>
      </c>
      <c r="CV1176" t="s">
        <v>193</v>
      </c>
      <c r="CW1176" t="s">
        <v>991</v>
      </c>
      <c r="CX1176" t="s">
        <v>217</v>
      </c>
      <c r="CY1176">
        <v>0.45</v>
      </c>
      <c r="CZ1176">
        <v>4.5</v>
      </c>
      <c r="DA1176" t="s">
        <v>206</v>
      </c>
      <c r="DB1176" t="s">
        <v>193</v>
      </c>
      <c r="DC1176" t="s">
        <v>193</v>
      </c>
      <c r="DD1176" t="s">
        <v>193</v>
      </c>
      <c r="DE1176" t="s">
        <v>193</v>
      </c>
      <c r="DF1176" t="s">
        <v>193</v>
      </c>
      <c r="DG1176" t="s">
        <v>218</v>
      </c>
      <c r="DH1176" t="s">
        <v>26</v>
      </c>
      <c r="DI1176" t="s">
        <v>995</v>
      </c>
      <c r="DJ1176" t="s">
        <v>28</v>
      </c>
      <c r="DK1176" t="s">
        <v>31</v>
      </c>
      <c r="DL1176" t="s">
        <v>222</v>
      </c>
      <c r="DM1176" t="s">
        <v>222</v>
      </c>
      <c r="DN1176" t="s">
        <v>223</v>
      </c>
      <c r="DO1176" t="s">
        <v>250</v>
      </c>
      <c r="DP1176">
        <v>101.098</v>
      </c>
      <c r="DQ1176">
        <v>2.2770000000000001</v>
      </c>
      <c r="DR1176">
        <v>54.4512</v>
      </c>
      <c r="DS1176">
        <v>-5.5488</v>
      </c>
      <c r="DT1176">
        <v>101.11499999999999</v>
      </c>
      <c r="DU1176">
        <v>2.2749999999999999</v>
      </c>
      <c r="DV1176">
        <v>59.110199999999999</v>
      </c>
      <c r="DW1176">
        <v>-0.88980000000000004</v>
      </c>
      <c r="DX1176">
        <v>101.187</v>
      </c>
      <c r="DY1176">
        <v>2.2669999999999999</v>
      </c>
      <c r="DZ1176">
        <v>65.901499999999999</v>
      </c>
      <c r="EA1176">
        <v>5.9015000000000004</v>
      </c>
      <c r="EB1176">
        <v>101.465</v>
      </c>
      <c r="EC1176">
        <v>2.2360000000000002</v>
      </c>
      <c r="ED1176">
        <v>57.980899999999998</v>
      </c>
      <c r="EE1176">
        <v>-2.0190999999999999</v>
      </c>
      <c r="EF1176">
        <v>101.616</v>
      </c>
      <c r="EG1176">
        <v>2.2189999999999999</v>
      </c>
      <c r="EH1176">
        <v>63.512500000000003</v>
      </c>
      <c r="EI1176">
        <v>3.5125000000000002</v>
      </c>
      <c r="EJ1176">
        <v>101.616</v>
      </c>
      <c r="EK1176">
        <v>2.2189999999999999</v>
      </c>
      <c r="EL1176">
        <v>63.354100000000003</v>
      </c>
      <c r="EM1176">
        <v>3.3540999999999999</v>
      </c>
      <c r="EN1176">
        <v>101.176</v>
      </c>
      <c r="EO1176">
        <v>2.2679999999999998</v>
      </c>
      <c r="EP1176">
        <v>76.126499999999993</v>
      </c>
      <c r="EQ1176">
        <v>16.1265</v>
      </c>
      <c r="ER1176">
        <v>100.917</v>
      </c>
      <c r="ES1176">
        <v>2.2970000000000002</v>
      </c>
      <c r="ET1176">
        <v>76.985399999999998</v>
      </c>
      <c r="EU1176">
        <v>16.985399999999998</v>
      </c>
      <c r="EV1176">
        <v>101.256</v>
      </c>
      <c r="EW1176">
        <v>2.2589999999999999</v>
      </c>
      <c r="EX1176">
        <v>65.991399999999999</v>
      </c>
      <c r="EY1176">
        <v>5.9913999999999996</v>
      </c>
      <c r="EZ1176">
        <v>101.542</v>
      </c>
      <c r="FA1176">
        <v>2.2269999999999999</v>
      </c>
      <c r="FB1176">
        <v>57.618699999999997</v>
      </c>
      <c r="FC1176">
        <v>-2.3813</v>
      </c>
      <c r="FD1176">
        <v>101.542</v>
      </c>
      <c r="FE1176">
        <v>2.2269999999999999</v>
      </c>
      <c r="FF1176">
        <v>58.492400000000004</v>
      </c>
      <c r="FG1176">
        <v>-1.5076000000000001</v>
      </c>
      <c r="FH1176">
        <v>12.32</v>
      </c>
      <c r="FI1176">
        <v>-1.75</v>
      </c>
      <c r="FJ1176">
        <v>67.41</v>
      </c>
      <c r="FK1176">
        <v>-3.17</v>
      </c>
      <c r="FL1176">
        <v>44.054000000000002</v>
      </c>
      <c r="FM1176">
        <v>0.48</v>
      </c>
      <c r="FN1176">
        <v>1.5657000000000001</v>
      </c>
      <c r="FO1176">
        <v>-0.80630000000000002</v>
      </c>
      <c r="FP1176">
        <v>1.5750999999999999</v>
      </c>
      <c r="FQ1176">
        <v>-1.3357000000000001</v>
      </c>
      <c r="FR1176">
        <v>1.6247</v>
      </c>
      <c r="FS1176">
        <v>-1.7136</v>
      </c>
      <c r="FT1176">
        <v>1.8073999999999999</v>
      </c>
      <c r="FU1176">
        <v>-2.5402999999999998</v>
      </c>
      <c r="FV1176">
        <v>2.2578</v>
      </c>
      <c r="FW1176">
        <v>-3.0847000000000002</v>
      </c>
      <c r="FX1176" t="s">
        <v>996</v>
      </c>
      <c r="FY1176">
        <v>85389.483300000007</v>
      </c>
    </row>
    <row r="1177" spans="1:181" x14ac:dyDescent="0.35">
      <c r="A1177">
        <v>1180</v>
      </c>
      <c r="B1177" t="s">
        <v>5836</v>
      </c>
      <c r="C1177" t="s">
        <v>5823</v>
      </c>
      <c r="D1177" t="s">
        <v>997</v>
      </c>
      <c r="E1177" t="s">
        <v>998</v>
      </c>
      <c r="F1177" t="s">
        <v>232</v>
      </c>
      <c r="G1177" t="s">
        <v>193</v>
      </c>
      <c r="H1177" t="s">
        <v>233</v>
      </c>
      <c r="I1177" t="s">
        <v>193</v>
      </c>
      <c r="J1177" t="s">
        <v>316</v>
      </c>
      <c r="K1177" t="s">
        <v>193</v>
      </c>
      <c r="L1177" t="s">
        <v>683</v>
      </c>
      <c r="M1177">
        <v>6</v>
      </c>
      <c r="N1177" t="s">
        <v>196</v>
      </c>
      <c r="O1177" t="s">
        <v>193</v>
      </c>
      <c r="P1177" t="s">
        <v>198</v>
      </c>
      <c r="Q1177">
        <v>400</v>
      </c>
      <c r="R1177" t="s">
        <v>198</v>
      </c>
      <c r="S1177">
        <v>400</v>
      </c>
      <c r="T1177">
        <v>30</v>
      </c>
      <c r="U1177">
        <v>1</v>
      </c>
      <c r="V1177" t="s">
        <v>199</v>
      </c>
      <c r="W1177" t="s">
        <v>200</v>
      </c>
      <c r="X1177">
        <v>4.25</v>
      </c>
      <c r="Y1177" t="s">
        <v>193</v>
      </c>
      <c r="Z1177" t="s">
        <v>5839</v>
      </c>
      <c r="AA1177" t="s">
        <v>999</v>
      </c>
      <c r="AB1177">
        <v>200</v>
      </c>
      <c r="AC1177">
        <v>0</v>
      </c>
      <c r="AD1177">
        <v>-3</v>
      </c>
      <c r="AE1177" t="s">
        <v>193</v>
      </c>
      <c r="AF1177" t="s">
        <v>193</v>
      </c>
      <c r="AG1177">
        <v>250</v>
      </c>
      <c r="AH1177">
        <v>205</v>
      </c>
      <c r="AI1177">
        <v>5</v>
      </c>
      <c r="AJ1177" t="s">
        <v>193</v>
      </c>
      <c r="AK1177" t="s">
        <v>193</v>
      </c>
      <c r="AL1177">
        <v>0</v>
      </c>
      <c r="AM1177">
        <v>-10</v>
      </c>
      <c r="AN1177">
        <v>50</v>
      </c>
      <c r="AO1177" t="s">
        <v>193</v>
      </c>
      <c r="AP1177">
        <v>3.25</v>
      </c>
      <c r="AQ1177">
        <v>4.2670000000000003</v>
      </c>
      <c r="AR1177">
        <v>99.713999999999999</v>
      </c>
      <c r="AS1177" t="s">
        <v>202</v>
      </c>
      <c r="AT1177" t="s">
        <v>203</v>
      </c>
      <c r="AU1177" t="s">
        <v>204</v>
      </c>
      <c r="AV1177" t="s">
        <v>205</v>
      </c>
      <c r="AW1177">
        <v>2</v>
      </c>
      <c r="AX1177">
        <v>2</v>
      </c>
      <c r="AY1177" t="s">
        <v>193</v>
      </c>
      <c r="AZ1177" t="s">
        <v>193</v>
      </c>
      <c r="BA1177" t="s">
        <v>206</v>
      </c>
      <c r="BB1177" t="s">
        <v>206</v>
      </c>
      <c r="BC1177" t="s">
        <v>202</v>
      </c>
      <c r="BD1177" t="s">
        <v>206</v>
      </c>
      <c r="BE1177" t="s">
        <v>206</v>
      </c>
      <c r="BF1177" t="s">
        <v>206</v>
      </c>
      <c r="BG1177" t="s">
        <v>207</v>
      </c>
      <c r="BH1177" t="s">
        <v>765</v>
      </c>
      <c r="BI1177">
        <v>200000</v>
      </c>
      <c r="BK1177" t="s">
        <v>206</v>
      </c>
      <c r="BL1177" t="s">
        <v>208</v>
      </c>
      <c r="BM1177" t="s">
        <v>32</v>
      </c>
      <c r="BN1177" t="s">
        <v>193</v>
      </c>
      <c r="BO1177" t="s">
        <v>193</v>
      </c>
      <c r="BP1177" t="s">
        <v>193</v>
      </c>
      <c r="BQ1177" t="s">
        <v>193</v>
      </c>
      <c r="BR1177" t="s">
        <v>193</v>
      </c>
      <c r="BS1177" t="s">
        <v>193</v>
      </c>
      <c r="BT1177" t="s">
        <v>193</v>
      </c>
      <c r="BU1177" t="s">
        <v>193</v>
      </c>
      <c r="BV1177" t="s">
        <v>32</v>
      </c>
      <c r="BW1177" t="s">
        <v>291</v>
      </c>
      <c r="BX1177" t="s">
        <v>197</v>
      </c>
      <c r="BY1177" t="s">
        <v>193</v>
      </c>
      <c r="BZ1177" t="s">
        <v>271</v>
      </c>
      <c r="CA1177" t="s">
        <v>941</v>
      </c>
      <c r="CB1177" t="s">
        <v>1000</v>
      </c>
      <c r="CC1177" t="s">
        <v>1001</v>
      </c>
      <c r="CD1177" t="s">
        <v>5837</v>
      </c>
      <c r="CE1177">
        <v>1</v>
      </c>
      <c r="CF1177">
        <v>1</v>
      </c>
      <c r="CG1177" t="s">
        <v>420</v>
      </c>
      <c r="CH1177" t="s">
        <v>421</v>
      </c>
      <c r="CI1177" t="s">
        <v>422</v>
      </c>
      <c r="CJ1177" t="s">
        <v>197</v>
      </c>
      <c r="CK1177">
        <v>400</v>
      </c>
      <c r="CL1177" t="s">
        <v>216</v>
      </c>
      <c r="CM1177">
        <v>1</v>
      </c>
      <c r="CN1177" t="s">
        <v>199</v>
      </c>
      <c r="CO1177" t="s">
        <v>193</v>
      </c>
      <c r="CP1177">
        <v>6</v>
      </c>
      <c r="CQ1177" t="s">
        <v>193</v>
      </c>
      <c r="CR1177" t="s">
        <v>193</v>
      </c>
      <c r="CS1177" t="s">
        <v>193</v>
      </c>
      <c r="CT1177" t="s">
        <v>193</v>
      </c>
      <c r="CU1177" t="s">
        <v>193</v>
      </c>
      <c r="CV1177" t="s">
        <v>193</v>
      </c>
      <c r="CW1177" t="s">
        <v>997</v>
      </c>
      <c r="CX1177" t="s">
        <v>217</v>
      </c>
      <c r="CY1177" t="s">
        <v>299</v>
      </c>
      <c r="CZ1177" t="s">
        <v>193</v>
      </c>
      <c r="DA1177" t="s">
        <v>206</v>
      </c>
      <c r="DB1177" t="s">
        <v>193</v>
      </c>
      <c r="DC1177" t="s">
        <v>193</v>
      </c>
      <c r="DD1177" t="s">
        <v>193</v>
      </c>
      <c r="DE1177" t="s">
        <v>193</v>
      </c>
      <c r="DF1177" t="s">
        <v>193</v>
      </c>
      <c r="DG1177" t="s">
        <v>193</v>
      </c>
      <c r="DH1177" t="s">
        <v>193</v>
      </c>
      <c r="DI1177" t="s">
        <v>193</v>
      </c>
      <c r="DJ1177" t="s">
        <v>193</v>
      </c>
      <c r="DK1177" t="s">
        <v>193</v>
      </c>
      <c r="DL1177" t="s">
        <v>222</v>
      </c>
      <c r="DM1177" t="s">
        <v>222</v>
      </c>
      <c r="DN1177" t="s">
        <v>223</v>
      </c>
      <c r="DO1177" t="s">
        <v>1002</v>
      </c>
      <c r="DP1177">
        <v>99.414000000000001</v>
      </c>
      <c r="DQ1177">
        <v>4.2850000000000001</v>
      </c>
      <c r="DR1177">
        <v>200.4349</v>
      </c>
      <c r="DS1177">
        <v>0.43490000000000001</v>
      </c>
      <c r="DT1177">
        <v>99.381</v>
      </c>
      <c r="DU1177">
        <v>4.2869999999999999</v>
      </c>
      <c r="DV1177">
        <v>205.12039999999999</v>
      </c>
      <c r="DW1177">
        <v>5.1204000000000001</v>
      </c>
      <c r="DX1177">
        <v>99.661000000000001</v>
      </c>
      <c r="DY1177">
        <v>4.2699999999999996</v>
      </c>
      <c r="DZ1177">
        <v>204.83410000000001</v>
      </c>
      <c r="EA1177">
        <v>4.8341000000000003</v>
      </c>
      <c r="EB1177">
        <v>98.912999999999997</v>
      </c>
      <c r="EC1177">
        <v>4.3150000000000004</v>
      </c>
      <c r="ED1177">
        <v>213.68450000000001</v>
      </c>
      <c r="EE1177">
        <v>13.6845</v>
      </c>
      <c r="EF1177">
        <v>98.924999999999997</v>
      </c>
      <c r="EG1177">
        <v>4.3140000000000001</v>
      </c>
      <c r="EH1177">
        <v>218.15889999999999</v>
      </c>
      <c r="EI1177">
        <v>18.158899999999999</v>
      </c>
      <c r="EJ1177">
        <v>99.483999999999995</v>
      </c>
      <c r="EK1177">
        <v>4.2809999999999997</v>
      </c>
      <c r="EL1177">
        <v>222.429</v>
      </c>
      <c r="EM1177">
        <v>22.428999999999998</v>
      </c>
      <c r="EN1177">
        <v>99.465999999999994</v>
      </c>
      <c r="EO1177">
        <v>4.282</v>
      </c>
      <c r="EP1177">
        <v>217.023</v>
      </c>
      <c r="EQ1177">
        <v>17.023</v>
      </c>
      <c r="ER1177">
        <v>99.903000000000006</v>
      </c>
      <c r="ES1177">
        <v>4.2560000000000002</v>
      </c>
      <c r="ET1177">
        <v>221.68440000000001</v>
      </c>
      <c r="EU1177">
        <v>21.6844</v>
      </c>
      <c r="EV1177">
        <v>99.712999999999994</v>
      </c>
      <c r="EW1177">
        <v>4.2670000000000003</v>
      </c>
      <c r="EX1177">
        <v>221.6464</v>
      </c>
      <c r="EY1177">
        <v>21.6464</v>
      </c>
      <c r="EZ1177">
        <v>99.471999999999994</v>
      </c>
      <c r="FA1177">
        <v>4.2809999999999997</v>
      </c>
      <c r="FB1177">
        <v>228.13740000000001</v>
      </c>
      <c r="FC1177">
        <v>28.1374</v>
      </c>
      <c r="FD1177">
        <v>99.24</v>
      </c>
      <c r="FE1177">
        <v>4.2949999999999999</v>
      </c>
      <c r="FF1177">
        <v>228.80779999999999</v>
      </c>
      <c r="FG1177">
        <v>28.8078</v>
      </c>
      <c r="FH1177">
        <v>12.32</v>
      </c>
      <c r="FI1177">
        <v>-1.75</v>
      </c>
      <c r="FJ1177">
        <v>67.41</v>
      </c>
      <c r="FK1177">
        <v>-3.17</v>
      </c>
      <c r="FL1177">
        <v>44.054000000000002</v>
      </c>
      <c r="FM1177">
        <v>0.48</v>
      </c>
      <c r="FN1177">
        <v>1.5657000000000001</v>
      </c>
      <c r="FO1177">
        <v>-0.80630000000000002</v>
      </c>
      <c r="FP1177">
        <v>1.5750999999999999</v>
      </c>
      <c r="FQ1177">
        <v>-1.3357000000000001</v>
      </c>
      <c r="FR1177">
        <v>1.6247</v>
      </c>
      <c r="FS1177">
        <v>-1.7136</v>
      </c>
      <c r="FT1177">
        <v>1.8073999999999999</v>
      </c>
      <c r="FU1177">
        <v>-2.5402999999999998</v>
      </c>
      <c r="FV1177">
        <v>2.2578</v>
      </c>
      <c r="FW1177">
        <v>-3.0847000000000002</v>
      </c>
      <c r="FX1177" t="s">
        <v>1003</v>
      </c>
      <c r="FY1177">
        <v>6568413.2709999997</v>
      </c>
    </row>
    <row r="1178" spans="1:181" x14ac:dyDescent="0.35">
      <c r="A1178">
        <v>1181</v>
      </c>
      <c r="B1178" t="s">
        <v>5836</v>
      </c>
      <c r="C1178" t="s">
        <v>5823</v>
      </c>
      <c r="D1178" t="s">
        <v>34</v>
      </c>
      <c r="E1178" t="s">
        <v>1004</v>
      </c>
      <c r="F1178" t="s">
        <v>441</v>
      </c>
      <c r="G1178" t="s">
        <v>193</v>
      </c>
      <c r="H1178" t="s">
        <v>233</v>
      </c>
      <c r="I1178" t="s">
        <v>193</v>
      </c>
      <c r="J1178" t="s">
        <v>194</v>
      </c>
      <c r="K1178" t="s">
        <v>193</v>
      </c>
      <c r="L1178" t="s">
        <v>1005</v>
      </c>
      <c r="M1178">
        <v>3</v>
      </c>
      <c r="N1178" t="s">
        <v>196</v>
      </c>
      <c r="O1178" t="s">
        <v>197</v>
      </c>
      <c r="P1178" t="s">
        <v>198</v>
      </c>
      <c r="Q1178">
        <v>6000</v>
      </c>
      <c r="R1178" t="s">
        <v>198</v>
      </c>
      <c r="S1178">
        <v>2500</v>
      </c>
      <c r="T1178">
        <v>3</v>
      </c>
      <c r="U1178">
        <v>2</v>
      </c>
      <c r="V1178" t="s">
        <v>787</v>
      </c>
      <c r="W1178" t="s">
        <v>373</v>
      </c>
      <c r="X1178" t="s">
        <v>193</v>
      </c>
      <c r="Y1178" t="s">
        <v>193</v>
      </c>
      <c r="Z1178" t="s">
        <v>5546</v>
      </c>
      <c r="AA1178" t="s">
        <v>374</v>
      </c>
      <c r="AB1178">
        <v>70</v>
      </c>
      <c r="AD1178" t="s">
        <v>193</v>
      </c>
      <c r="AE1178" t="s">
        <v>374</v>
      </c>
      <c r="AF1178" t="s">
        <v>193</v>
      </c>
      <c r="AG1178">
        <v>85</v>
      </c>
      <c r="AH1178">
        <v>70</v>
      </c>
      <c r="AI1178">
        <v>2</v>
      </c>
      <c r="AJ1178" t="s">
        <v>193</v>
      </c>
      <c r="AK1178" t="s">
        <v>193</v>
      </c>
      <c r="AM1178" t="s">
        <v>299</v>
      </c>
      <c r="AN1178">
        <v>15</v>
      </c>
      <c r="AO1178" t="s">
        <v>193</v>
      </c>
      <c r="AP1178">
        <v>1.6</v>
      </c>
      <c r="AQ1178">
        <v>0</v>
      </c>
      <c r="AR1178">
        <v>100</v>
      </c>
      <c r="AS1178" t="s">
        <v>202</v>
      </c>
      <c r="AT1178" t="s">
        <v>290</v>
      </c>
      <c r="AU1178" t="s">
        <v>204</v>
      </c>
      <c r="AV1178" t="s">
        <v>265</v>
      </c>
      <c r="AW1178">
        <v>2</v>
      </c>
      <c r="AX1178">
        <v>2</v>
      </c>
      <c r="AY1178" t="s">
        <v>193</v>
      </c>
      <c r="AZ1178" t="s">
        <v>193</v>
      </c>
      <c r="BA1178" t="s">
        <v>206</v>
      </c>
      <c r="BB1178" t="s">
        <v>206</v>
      </c>
      <c r="BC1178" t="s">
        <v>202</v>
      </c>
      <c r="BD1178" t="s">
        <v>206</v>
      </c>
      <c r="BE1178" t="s">
        <v>206</v>
      </c>
      <c r="BF1178" t="s">
        <v>206</v>
      </c>
      <c r="BG1178" t="s">
        <v>207</v>
      </c>
      <c r="BH1178" t="s">
        <v>193</v>
      </c>
      <c r="BI1178">
        <v>1000</v>
      </c>
      <c r="BK1178" t="s">
        <v>202</v>
      </c>
      <c r="BL1178" t="s">
        <v>34</v>
      </c>
      <c r="BM1178" t="s">
        <v>1006</v>
      </c>
      <c r="BN1178" t="s">
        <v>193</v>
      </c>
      <c r="BO1178" t="s">
        <v>193</v>
      </c>
      <c r="BP1178" t="s">
        <v>193</v>
      </c>
      <c r="BQ1178" t="s">
        <v>193</v>
      </c>
      <c r="BR1178" t="s">
        <v>193</v>
      </c>
      <c r="BS1178" t="s">
        <v>193</v>
      </c>
      <c r="BT1178" t="s">
        <v>193</v>
      </c>
      <c r="BU1178" t="s">
        <v>193</v>
      </c>
      <c r="BV1178" t="s">
        <v>34</v>
      </c>
      <c r="BW1178" t="s">
        <v>209</v>
      </c>
      <c r="BX1178" t="s">
        <v>197</v>
      </c>
      <c r="BY1178" t="s">
        <v>193</v>
      </c>
      <c r="BZ1178" t="s">
        <v>292</v>
      </c>
      <c r="CA1178" t="s">
        <v>1007</v>
      </c>
      <c r="CB1178" t="s">
        <v>1008</v>
      </c>
      <c r="CC1178" t="s">
        <v>1009</v>
      </c>
      <c r="CD1178" t="s">
        <v>5837</v>
      </c>
      <c r="CE1178">
        <v>1</v>
      </c>
      <c r="CF1178">
        <v>1</v>
      </c>
      <c r="CG1178" t="s">
        <v>214</v>
      </c>
      <c r="CH1178" t="s">
        <v>215</v>
      </c>
      <c r="CI1178" t="s">
        <v>215</v>
      </c>
      <c r="CJ1178" t="s">
        <v>197</v>
      </c>
      <c r="CK1178">
        <v>2500</v>
      </c>
      <c r="CL1178" t="s">
        <v>216</v>
      </c>
      <c r="CM1178">
        <v>1</v>
      </c>
      <c r="CN1178" t="s">
        <v>787</v>
      </c>
      <c r="CO1178" t="s">
        <v>193</v>
      </c>
      <c r="CP1178">
        <v>1</v>
      </c>
      <c r="CQ1178" t="s">
        <v>193</v>
      </c>
      <c r="CR1178" t="s">
        <v>193</v>
      </c>
      <c r="CS1178" t="s">
        <v>193</v>
      </c>
      <c r="CT1178" t="s">
        <v>193</v>
      </c>
      <c r="CU1178" t="s">
        <v>193</v>
      </c>
      <c r="CV1178" t="s">
        <v>193</v>
      </c>
      <c r="CW1178" t="s">
        <v>34</v>
      </c>
      <c r="CX1178" t="s">
        <v>217</v>
      </c>
      <c r="CY1178">
        <v>0.25</v>
      </c>
      <c r="CZ1178">
        <v>6.25</v>
      </c>
      <c r="DA1178" t="s">
        <v>202</v>
      </c>
      <c r="DB1178" t="s">
        <v>350</v>
      </c>
      <c r="DC1178" t="s">
        <v>193</v>
      </c>
      <c r="DD1178" t="s">
        <v>193</v>
      </c>
      <c r="DE1178" t="s">
        <v>193</v>
      </c>
      <c r="DF1178" t="s">
        <v>193</v>
      </c>
      <c r="DG1178" t="s">
        <v>268</v>
      </c>
      <c r="DH1178" t="s">
        <v>689</v>
      </c>
      <c r="DI1178" t="s">
        <v>248</v>
      </c>
      <c r="DJ1178" t="s">
        <v>219</v>
      </c>
      <c r="DK1178" t="s">
        <v>1010</v>
      </c>
      <c r="DL1178" t="s">
        <v>222</v>
      </c>
      <c r="DM1178" t="s">
        <v>223</v>
      </c>
      <c r="DN1178" t="s">
        <v>222</v>
      </c>
      <c r="DO1178" t="s">
        <v>343</v>
      </c>
      <c r="DP1178">
        <v>100.227</v>
      </c>
      <c r="DQ1178">
        <v>2.1190000000000002</v>
      </c>
      <c r="DR1178">
        <v>56.899996219999998</v>
      </c>
      <c r="DS1178">
        <v>-13.10000378</v>
      </c>
      <c r="DT1178">
        <v>100.244</v>
      </c>
      <c r="DU1178">
        <v>2.11</v>
      </c>
      <c r="DV1178">
        <v>56.999996520000003</v>
      </c>
      <c r="DW1178">
        <v>-13.00000348</v>
      </c>
      <c r="DX1178">
        <v>100.20399999999999</v>
      </c>
      <c r="DY1178">
        <v>2.13</v>
      </c>
      <c r="DZ1178">
        <v>58.999996170000003</v>
      </c>
      <c r="EA1178">
        <v>-11.000003830000001</v>
      </c>
      <c r="EB1178">
        <v>100.197</v>
      </c>
      <c r="EC1178">
        <v>2.1240000000000001</v>
      </c>
      <c r="ED1178">
        <v>58.399996590000001</v>
      </c>
      <c r="EE1178">
        <v>-11.600003409999999</v>
      </c>
      <c r="EF1178">
        <v>100.197</v>
      </c>
      <c r="EG1178">
        <v>2.1240000000000001</v>
      </c>
      <c r="EH1178">
        <v>58.399996379999997</v>
      </c>
      <c r="EI1178">
        <v>-11.600003620000001</v>
      </c>
      <c r="EJ1178">
        <v>100.164</v>
      </c>
      <c r="EK1178">
        <v>2.14</v>
      </c>
      <c r="EL1178">
        <v>60.999996580000001</v>
      </c>
      <c r="EM1178">
        <v>-9.0000034200000005</v>
      </c>
      <c r="EN1178">
        <v>100.202</v>
      </c>
      <c r="EO1178">
        <v>2.12</v>
      </c>
      <c r="EP1178">
        <v>58.99999674</v>
      </c>
      <c r="EQ1178">
        <v>-11.00000326</v>
      </c>
      <c r="ER1178">
        <v>100.221</v>
      </c>
      <c r="ES1178">
        <v>2.16</v>
      </c>
      <c r="ET1178">
        <v>62.999996799999998</v>
      </c>
      <c r="EU1178">
        <v>-7.0000032000000001</v>
      </c>
      <c r="EV1178">
        <v>100.236</v>
      </c>
      <c r="EW1178">
        <v>2.1720000000000002</v>
      </c>
      <c r="EX1178">
        <v>64.199996609999999</v>
      </c>
      <c r="EY1178">
        <v>-5.8000033899999996</v>
      </c>
      <c r="EZ1178">
        <v>100.279</v>
      </c>
      <c r="FA1178">
        <v>2.14</v>
      </c>
      <c r="FB1178">
        <v>55.999996150000001</v>
      </c>
      <c r="FC1178">
        <v>-14.000003850000001</v>
      </c>
      <c r="FD1178">
        <v>100.27800000000001</v>
      </c>
      <c r="FE1178">
        <v>2.15</v>
      </c>
      <c r="FF1178">
        <v>54.999995800000001</v>
      </c>
      <c r="FG1178">
        <v>-15.000004199999999</v>
      </c>
      <c r="FH1178">
        <v>12.32</v>
      </c>
      <c r="FI1178">
        <v>-1.75</v>
      </c>
      <c r="FJ1178">
        <v>67.41</v>
      </c>
      <c r="FK1178">
        <v>-3.17</v>
      </c>
      <c r="FL1178">
        <v>44.054000000000002</v>
      </c>
      <c r="FM1178">
        <v>0.48</v>
      </c>
      <c r="FN1178">
        <v>1.5657000000000001</v>
      </c>
      <c r="FO1178">
        <v>-0.80630000000000002</v>
      </c>
      <c r="FP1178">
        <v>1.5750999999999999</v>
      </c>
      <c r="FQ1178">
        <v>-1.3357000000000001</v>
      </c>
      <c r="FR1178">
        <v>1.6247</v>
      </c>
      <c r="FS1178">
        <v>-1.7136</v>
      </c>
      <c r="FT1178">
        <v>1.8073999999999999</v>
      </c>
      <c r="FU1178">
        <v>-2.5402999999999998</v>
      </c>
      <c r="FV1178">
        <v>2.2578</v>
      </c>
      <c r="FW1178">
        <v>-3.0847000000000002</v>
      </c>
      <c r="FX1178" t="s">
        <v>1011</v>
      </c>
      <c r="FY1178">
        <v>236320.66519999999</v>
      </c>
    </row>
    <row r="1179" spans="1:181" x14ac:dyDescent="0.35">
      <c r="A1179">
        <v>1182</v>
      </c>
      <c r="B1179" t="s">
        <v>5836</v>
      </c>
      <c r="C1179" t="s">
        <v>5823</v>
      </c>
      <c r="D1179" t="s">
        <v>34</v>
      </c>
      <c r="E1179" t="s">
        <v>1004</v>
      </c>
      <c r="F1179" t="s">
        <v>441</v>
      </c>
      <c r="G1179" t="s">
        <v>193</v>
      </c>
      <c r="H1179" t="s">
        <v>233</v>
      </c>
      <c r="I1179" t="s">
        <v>193</v>
      </c>
      <c r="J1179" t="s">
        <v>194</v>
      </c>
      <c r="K1179" t="s">
        <v>193</v>
      </c>
      <c r="L1179" t="s">
        <v>1005</v>
      </c>
      <c r="M1179" t="s">
        <v>193</v>
      </c>
      <c r="N1179" t="s">
        <v>196</v>
      </c>
      <c r="O1179" t="s">
        <v>197</v>
      </c>
      <c r="P1179" t="s">
        <v>198</v>
      </c>
      <c r="Q1179">
        <v>6000</v>
      </c>
      <c r="R1179" t="s">
        <v>198</v>
      </c>
      <c r="S1179">
        <v>3500</v>
      </c>
      <c r="T1179">
        <v>11</v>
      </c>
      <c r="U1179">
        <v>2</v>
      </c>
      <c r="V1179" t="s">
        <v>288</v>
      </c>
      <c r="W1179" t="s">
        <v>289</v>
      </c>
      <c r="X1179" t="s">
        <v>193</v>
      </c>
      <c r="Y1179" t="s">
        <v>193</v>
      </c>
      <c r="Z1179" t="s">
        <v>5840</v>
      </c>
      <c r="AA1179" t="s">
        <v>235</v>
      </c>
      <c r="AB1179">
        <v>90</v>
      </c>
      <c r="AD1179">
        <v>-1</v>
      </c>
      <c r="AE1179" t="s">
        <v>193</v>
      </c>
      <c r="AF1179" t="s">
        <v>193</v>
      </c>
      <c r="AG1179">
        <v>105</v>
      </c>
      <c r="AH1179">
        <v>92</v>
      </c>
      <c r="AI1179">
        <v>2</v>
      </c>
      <c r="AJ1179" t="s">
        <v>193</v>
      </c>
      <c r="AK1179" t="s">
        <v>193</v>
      </c>
      <c r="AM1179">
        <v>-3</v>
      </c>
      <c r="AN1179">
        <v>15</v>
      </c>
      <c r="AO1179" t="s">
        <v>193</v>
      </c>
      <c r="AP1179">
        <v>2.14</v>
      </c>
      <c r="AQ1179">
        <v>2.6989999999999998</v>
      </c>
      <c r="AR1179">
        <v>100</v>
      </c>
      <c r="AS1179" t="s">
        <v>202</v>
      </c>
      <c r="AT1179" t="s">
        <v>290</v>
      </c>
      <c r="AU1179" t="s">
        <v>204</v>
      </c>
      <c r="AV1179" t="s">
        <v>265</v>
      </c>
      <c r="AW1179">
        <v>2</v>
      </c>
      <c r="AX1179">
        <v>2</v>
      </c>
      <c r="AY1179" t="s">
        <v>193</v>
      </c>
      <c r="AZ1179" t="s">
        <v>193</v>
      </c>
      <c r="BA1179" t="s">
        <v>206</v>
      </c>
      <c r="BB1179" t="s">
        <v>206</v>
      </c>
      <c r="BC1179" t="s">
        <v>202</v>
      </c>
      <c r="BD1179" t="s">
        <v>206</v>
      </c>
      <c r="BE1179" t="s">
        <v>206</v>
      </c>
      <c r="BF1179" t="s">
        <v>206</v>
      </c>
      <c r="BG1179" t="s">
        <v>207</v>
      </c>
      <c r="BH1179" t="s">
        <v>193</v>
      </c>
      <c r="BI1179">
        <v>1000</v>
      </c>
      <c r="BK1179" t="s">
        <v>202</v>
      </c>
      <c r="BL1179" t="s">
        <v>34</v>
      </c>
      <c r="BM1179" t="s">
        <v>1006</v>
      </c>
      <c r="BN1179" t="s">
        <v>193</v>
      </c>
      <c r="BO1179" t="s">
        <v>193</v>
      </c>
      <c r="BP1179" t="s">
        <v>193</v>
      </c>
      <c r="BQ1179" t="s">
        <v>193</v>
      </c>
      <c r="BR1179" t="s">
        <v>193</v>
      </c>
      <c r="BS1179" t="s">
        <v>193</v>
      </c>
      <c r="BT1179" t="s">
        <v>193</v>
      </c>
      <c r="BU1179" t="s">
        <v>193</v>
      </c>
      <c r="BV1179" t="s">
        <v>34</v>
      </c>
      <c r="BW1179" t="s">
        <v>209</v>
      </c>
      <c r="BX1179" t="s">
        <v>197</v>
      </c>
      <c r="BY1179" t="s">
        <v>193</v>
      </c>
      <c r="BZ1179" t="s">
        <v>292</v>
      </c>
      <c r="CA1179" t="s">
        <v>1007</v>
      </c>
      <c r="CB1179" t="s">
        <v>1012</v>
      </c>
      <c r="CC1179" t="s">
        <v>1013</v>
      </c>
      <c r="CD1179" t="s">
        <v>5837</v>
      </c>
      <c r="CE1179">
        <v>1</v>
      </c>
      <c r="CF1179">
        <v>0</v>
      </c>
      <c r="CG1179" t="s">
        <v>214</v>
      </c>
      <c r="CH1179" t="s">
        <v>215</v>
      </c>
      <c r="CI1179" t="s">
        <v>215</v>
      </c>
      <c r="CJ1179" t="s">
        <v>197</v>
      </c>
      <c r="CK1179">
        <v>3500</v>
      </c>
      <c r="CL1179" t="s">
        <v>216</v>
      </c>
      <c r="CM1179">
        <v>1</v>
      </c>
      <c r="CN1179" t="s">
        <v>288</v>
      </c>
      <c r="CO1179" t="s">
        <v>193</v>
      </c>
      <c r="CP1179">
        <v>3</v>
      </c>
      <c r="CQ1179" t="s">
        <v>193</v>
      </c>
      <c r="CR1179" t="s">
        <v>193</v>
      </c>
      <c r="CS1179" t="s">
        <v>193</v>
      </c>
      <c r="CT1179" t="s">
        <v>193</v>
      </c>
      <c r="CU1179" t="s">
        <v>193</v>
      </c>
      <c r="CV1179" t="s">
        <v>193</v>
      </c>
      <c r="CW1179" t="s">
        <v>34</v>
      </c>
      <c r="CX1179" t="s">
        <v>217</v>
      </c>
      <c r="CY1179">
        <v>0.45</v>
      </c>
      <c r="CZ1179">
        <v>15.75</v>
      </c>
      <c r="DA1179" t="s">
        <v>202</v>
      </c>
      <c r="DB1179" t="s">
        <v>350</v>
      </c>
      <c r="DC1179" t="s">
        <v>193</v>
      </c>
      <c r="DD1179" t="s">
        <v>193</v>
      </c>
      <c r="DE1179" t="s">
        <v>193</v>
      </c>
      <c r="DF1179" t="s">
        <v>193</v>
      </c>
      <c r="DG1179" t="s">
        <v>687</v>
      </c>
      <c r="DH1179" t="s">
        <v>354</v>
      </c>
      <c r="DI1179" t="s">
        <v>543</v>
      </c>
      <c r="DJ1179" t="s">
        <v>791</v>
      </c>
      <c r="DK1179" t="s">
        <v>1014</v>
      </c>
      <c r="DL1179" t="s">
        <v>222</v>
      </c>
      <c r="DM1179" t="s">
        <v>222</v>
      </c>
      <c r="DN1179" t="s">
        <v>223</v>
      </c>
      <c r="DO1179" t="s">
        <v>250</v>
      </c>
      <c r="DP1179">
        <v>100.515</v>
      </c>
      <c r="DQ1179">
        <v>2.64</v>
      </c>
      <c r="DR1179">
        <v>81.851799999999997</v>
      </c>
      <c r="DS1179">
        <v>-8.1481999999999992</v>
      </c>
      <c r="DT1179">
        <v>100.58499999999999</v>
      </c>
      <c r="DU1179">
        <v>2.6320000000000001</v>
      </c>
      <c r="DV1179">
        <v>85.770799999999994</v>
      </c>
      <c r="DW1179">
        <v>-4.2291999999999996</v>
      </c>
      <c r="DX1179">
        <v>100.786</v>
      </c>
      <c r="DY1179">
        <v>2.609</v>
      </c>
      <c r="DZ1179">
        <v>83.993600000000001</v>
      </c>
      <c r="EA1179">
        <v>-6.0064000000000002</v>
      </c>
      <c r="EB1179">
        <v>101.11199999999999</v>
      </c>
      <c r="EC1179">
        <v>2.5720000000000001</v>
      </c>
      <c r="ED1179">
        <v>83.9512</v>
      </c>
      <c r="EE1179">
        <v>-6.0488</v>
      </c>
      <c r="EF1179">
        <v>100.768</v>
      </c>
      <c r="EG1179">
        <v>2.6110000000000002</v>
      </c>
      <c r="EH1179">
        <v>92.7102</v>
      </c>
      <c r="EI1179">
        <v>2.7101999999999999</v>
      </c>
      <c r="EJ1179">
        <v>101.328</v>
      </c>
      <c r="EK1179">
        <v>2.5470000000000002</v>
      </c>
      <c r="EL1179">
        <v>93.901499999999999</v>
      </c>
      <c r="EM1179">
        <v>3.9015</v>
      </c>
      <c r="EN1179">
        <v>101.351</v>
      </c>
      <c r="EO1179">
        <v>2.5449999999999999</v>
      </c>
      <c r="EP1179">
        <v>88.880899999999997</v>
      </c>
      <c r="EQ1179">
        <v>-1.1191</v>
      </c>
      <c r="ER1179">
        <v>101.73399999999999</v>
      </c>
      <c r="ES1179">
        <v>2.5009999999999999</v>
      </c>
      <c r="ET1179">
        <v>91.712500000000006</v>
      </c>
      <c r="EU1179">
        <v>1.7124999999999999</v>
      </c>
      <c r="EV1179">
        <v>101.825</v>
      </c>
      <c r="EW1179">
        <v>2.4910000000000001</v>
      </c>
      <c r="EX1179">
        <v>90.554100000000005</v>
      </c>
      <c r="EY1179">
        <v>0.55410000000000004</v>
      </c>
      <c r="EZ1179">
        <v>101.441</v>
      </c>
      <c r="FA1179">
        <v>2.5339999999999998</v>
      </c>
      <c r="FB1179">
        <v>102.7265</v>
      </c>
      <c r="FC1179">
        <v>12.7265</v>
      </c>
      <c r="FD1179">
        <v>101.17</v>
      </c>
      <c r="FE1179">
        <v>2.5649999999999999</v>
      </c>
      <c r="FF1179">
        <v>103.7854</v>
      </c>
      <c r="FG1179">
        <v>13.785399999999999</v>
      </c>
      <c r="FH1179">
        <v>12.32</v>
      </c>
      <c r="FI1179">
        <v>-1.75</v>
      </c>
      <c r="FJ1179">
        <v>67.41</v>
      </c>
      <c r="FK1179">
        <v>-3.17</v>
      </c>
      <c r="FL1179">
        <v>44.054000000000002</v>
      </c>
      <c r="FM1179">
        <v>0.48</v>
      </c>
      <c r="FN1179">
        <v>1.5657000000000001</v>
      </c>
      <c r="FO1179">
        <v>-0.80630000000000002</v>
      </c>
      <c r="FP1179">
        <v>1.5750999999999999</v>
      </c>
      <c r="FQ1179">
        <v>-1.3357000000000001</v>
      </c>
      <c r="FR1179">
        <v>1.6247</v>
      </c>
      <c r="FS1179">
        <v>-1.7136</v>
      </c>
      <c r="FT1179">
        <v>1.8073999999999999</v>
      </c>
      <c r="FU1179">
        <v>-2.5402999999999998</v>
      </c>
      <c r="FV1179">
        <v>2.2578</v>
      </c>
      <c r="FW1179">
        <v>-3.0847000000000002</v>
      </c>
      <c r="FX1179" t="s">
        <v>1011</v>
      </c>
      <c r="FY1179">
        <v>236320.66519999999</v>
      </c>
    </row>
    <row r="1180" spans="1:181" x14ac:dyDescent="0.35">
      <c r="A1180">
        <v>1183</v>
      </c>
      <c r="B1180" t="s">
        <v>5836</v>
      </c>
      <c r="C1180" t="s">
        <v>5823</v>
      </c>
      <c r="D1180" t="s">
        <v>1015</v>
      </c>
      <c r="E1180" t="s">
        <v>1016</v>
      </c>
      <c r="F1180" t="s">
        <v>303</v>
      </c>
      <c r="G1180" t="s">
        <v>193</v>
      </c>
      <c r="H1180" t="s">
        <v>233</v>
      </c>
      <c r="I1180" t="s">
        <v>193</v>
      </c>
      <c r="J1180" t="s">
        <v>194</v>
      </c>
      <c r="K1180" t="s">
        <v>193</v>
      </c>
      <c r="L1180" t="s">
        <v>1017</v>
      </c>
      <c r="M1180">
        <v>6</v>
      </c>
      <c r="N1180" t="s">
        <v>196</v>
      </c>
      <c r="O1180" t="s">
        <v>193</v>
      </c>
      <c r="P1180" t="s">
        <v>198</v>
      </c>
      <c r="Q1180">
        <v>3000</v>
      </c>
      <c r="R1180" t="s">
        <v>198</v>
      </c>
      <c r="S1180">
        <v>1750</v>
      </c>
      <c r="T1180">
        <v>5</v>
      </c>
      <c r="U1180">
        <v>2</v>
      </c>
      <c r="V1180" t="s">
        <v>199</v>
      </c>
      <c r="W1180" t="s">
        <v>200</v>
      </c>
      <c r="X1180">
        <v>2.625</v>
      </c>
      <c r="Y1180" t="s">
        <v>193</v>
      </c>
      <c r="Z1180" t="s">
        <v>5841</v>
      </c>
      <c r="AA1180" t="s">
        <v>306</v>
      </c>
      <c r="AB1180">
        <v>105</v>
      </c>
      <c r="AC1180">
        <v>0</v>
      </c>
      <c r="AD1180" t="s">
        <v>193</v>
      </c>
      <c r="AE1180" t="s">
        <v>193</v>
      </c>
      <c r="AF1180" t="s">
        <v>193</v>
      </c>
      <c r="AG1180">
        <v>125</v>
      </c>
      <c r="AH1180">
        <v>105</v>
      </c>
      <c r="AI1180">
        <v>0</v>
      </c>
      <c r="AJ1180" t="s">
        <v>193</v>
      </c>
      <c r="AK1180" t="s">
        <v>193</v>
      </c>
      <c r="AL1180">
        <v>0</v>
      </c>
      <c r="AM1180">
        <v>2</v>
      </c>
      <c r="AN1180">
        <v>20</v>
      </c>
      <c r="AO1180" t="s">
        <v>193</v>
      </c>
      <c r="AP1180">
        <v>2.74</v>
      </c>
      <c r="AQ1180">
        <v>2.6680000000000001</v>
      </c>
      <c r="AR1180">
        <v>99.8</v>
      </c>
      <c r="AS1180" t="s">
        <v>202</v>
      </c>
      <c r="AT1180" t="s">
        <v>290</v>
      </c>
      <c r="AU1180" t="s">
        <v>204</v>
      </c>
      <c r="AV1180" t="s">
        <v>265</v>
      </c>
      <c r="AW1180">
        <v>6</v>
      </c>
      <c r="AX1180">
        <v>6</v>
      </c>
      <c r="AY1180" t="s">
        <v>193</v>
      </c>
      <c r="AZ1180" t="s">
        <v>193</v>
      </c>
      <c r="BA1180" t="s">
        <v>206</v>
      </c>
      <c r="BB1180" t="s">
        <v>206</v>
      </c>
      <c r="BC1180" t="s">
        <v>206</v>
      </c>
      <c r="BD1180" t="s">
        <v>206</v>
      </c>
      <c r="BE1180" t="s">
        <v>206</v>
      </c>
      <c r="BF1180" t="s">
        <v>206</v>
      </c>
      <c r="BG1180" t="s">
        <v>207</v>
      </c>
      <c r="BH1180" t="s">
        <v>193</v>
      </c>
      <c r="BI1180">
        <v>200000</v>
      </c>
      <c r="BK1180" t="s">
        <v>202</v>
      </c>
      <c r="BL1180" t="s">
        <v>220</v>
      </c>
      <c r="BM1180" t="s">
        <v>32</v>
      </c>
      <c r="BN1180" t="s">
        <v>34</v>
      </c>
      <c r="BO1180" t="s">
        <v>35</v>
      </c>
      <c r="BP1180" t="s">
        <v>270</v>
      </c>
      <c r="BQ1180" t="s">
        <v>493</v>
      </c>
      <c r="BR1180" t="s">
        <v>193</v>
      </c>
      <c r="BS1180" t="s">
        <v>193</v>
      </c>
      <c r="BT1180" t="s">
        <v>193</v>
      </c>
      <c r="BU1180" t="s">
        <v>193</v>
      </c>
      <c r="BV1180" t="s">
        <v>193</v>
      </c>
      <c r="BW1180" t="s">
        <v>291</v>
      </c>
      <c r="BX1180" t="s">
        <v>197</v>
      </c>
      <c r="BY1180" t="s">
        <v>193</v>
      </c>
      <c r="BZ1180" t="s">
        <v>292</v>
      </c>
      <c r="CA1180" t="s">
        <v>307</v>
      </c>
      <c r="CB1180" t="s">
        <v>1018</v>
      </c>
      <c r="CC1180" t="s">
        <v>1019</v>
      </c>
      <c r="CD1180" t="s">
        <v>5837</v>
      </c>
      <c r="CE1180">
        <v>1</v>
      </c>
      <c r="CF1180">
        <v>1</v>
      </c>
      <c r="CG1180" t="s">
        <v>296</v>
      </c>
      <c r="CH1180" t="s">
        <v>297</v>
      </c>
      <c r="CI1180" t="s">
        <v>298</v>
      </c>
      <c r="CJ1180" t="s">
        <v>197</v>
      </c>
      <c r="CK1180">
        <v>1750</v>
      </c>
      <c r="CL1180" t="s">
        <v>216</v>
      </c>
      <c r="CM1180">
        <v>1</v>
      </c>
      <c r="CN1180" t="s">
        <v>199</v>
      </c>
      <c r="CO1180" t="s">
        <v>193</v>
      </c>
      <c r="CP1180" t="s">
        <v>193</v>
      </c>
      <c r="CQ1180" t="s">
        <v>193</v>
      </c>
      <c r="CR1180" t="s">
        <v>193</v>
      </c>
      <c r="CS1180" t="s">
        <v>193</v>
      </c>
      <c r="CT1180" t="s">
        <v>193</v>
      </c>
      <c r="CU1180" t="s">
        <v>193</v>
      </c>
      <c r="CV1180" t="s">
        <v>193</v>
      </c>
      <c r="CW1180" t="s">
        <v>1015</v>
      </c>
      <c r="CX1180" t="s">
        <v>217</v>
      </c>
      <c r="CY1180" t="s">
        <v>299</v>
      </c>
      <c r="CZ1180" t="s">
        <v>193</v>
      </c>
      <c r="DA1180" t="s">
        <v>206</v>
      </c>
      <c r="DB1180" t="s">
        <v>193</v>
      </c>
      <c r="DC1180" t="s">
        <v>193</v>
      </c>
      <c r="DD1180" t="s">
        <v>193</v>
      </c>
      <c r="DE1180" t="s">
        <v>193</v>
      </c>
      <c r="DF1180" t="s">
        <v>193</v>
      </c>
      <c r="DG1180" t="s">
        <v>193</v>
      </c>
      <c r="DH1180" t="s">
        <v>193</v>
      </c>
      <c r="DI1180" t="s">
        <v>193</v>
      </c>
      <c r="DJ1180" t="s">
        <v>193</v>
      </c>
      <c r="DK1180" t="s">
        <v>193</v>
      </c>
      <c r="DL1180" t="s">
        <v>222</v>
      </c>
      <c r="DM1180" t="s">
        <v>222</v>
      </c>
      <c r="DN1180" t="s">
        <v>223</v>
      </c>
      <c r="DO1180" t="s">
        <v>311</v>
      </c>
      <c r="DP1180">
        <v>100.14400000000001</v>
      </c>
      <c r="DQ1180">
        <v>2.5939999999999999</v>
      </c>
      <c r="DR1180">
        <v>97.459900000000005</v>
      </c>
      <c r="DS1180">
        <v>-7.5400999999999998</v>
      </c>
      <c r="DT1180">
        <v>100.224</v>
      </c>
      <c r="DU1180">
        <v>2.577</v>
      </c>
      <c r="DV1180">
        <v>100.2084</v>
      </c>
      <c r="DW1180">
        <v>-4.7915999999999999</v>
      </c>
      <c r="DX1180">
        <v>100.416</v>
      </c>
      <c r="DY1180">
        <v>2.536</v>
      </c>
      <c r="DZ1180">
        <v>96.118099999999998</v>
      </c>
      <c r="EA1180">
        <v>-8.8818999999999999</v>
      </c>
      <c r="EB1180">
        <v>100.541</v>
      </c>
      <c r="EC1180">
        <v>2.5089999999999999</v>
      </c>
      <c r="ED1180">
        <v>96.244200000000006</v>
      </c>
      <c r="EE1180">
        <v>-8.7558000000000007</v>
      </c>
      <c r="EF1180">
        <v>100.471</v>
      </c>
      <c r="EG1180">
        <v>2.524</v>
      </c>
      <c r="EH1180">
        <v>102.0296</v>
      </c>
      <c r="EI1180">
        <v>-2.9704000000000002</v>
      </c>
      <c r="EJ1180">
        <v>100.68</v>
      </c>
      <c r="EK1180">
        <v>2.4790000000000001</v>
      </c>
      <c r="EL1180">
        <v>103.77200000000001</v>
      </c>
      <c r="EM1180">
        <v>-1.228</v>
      </c>
      <c r="EN1180">
        <v>100.64400000000001</v>
      </c>
      <c r="EO1180">
        <v>2.4860000000000002</v>
      </c>
      <c r="EP1180">
        <v>100.7199</v>
      </c>
      <c r="EQ1180">
        <v>-4.2801</v>
      </c>
      <c r="ER1180">
        <v>101.10299999999999</v>
      </c>
      <c r="ES1180">
        <v>2.3879999999999999</v>
      </c>
      <c r="ET1180">
        <v>98.144400000000005</v>
      </c>
      <c r="EU1180">
        <v>-6.8555999999999999</v>
      </c>
      <c r="EV1180">
        <v>100.97499999999999</v>
      </c>
      <c r="EW1180">
        <v>2.415</v>
      </c>
      <c r="EX1180">
        <v>100.9003</v>
      </c>
      <c r="EY1180">
        <v>-4.0997000000000003</v>
      </c>
      <c r="EZ1180">
        <v>100.652</v>
      </c>
      <c r="FA1180">
        <v>2.484</v>
      </c>
      <c r="FB1180">
        <v>117.13890000000001</v>
      </c>
      <c r="FC1180">
        <v>12.1389</v>
      </c>
      <c r="FD1180">
        <v>100.60599999999999</v>
      </c>
      <c r="FE1180">
        <v>2.4940000000000002</v>
      </c>
      <c r="FF1180">
        <v>114.7336</v>
      </c>
      <c r="FG1180">
        <v>9.7335999999999991</v>
      </c>
      <c r="FH1180">
        <v>12.32</v>
      </c>
      <c r="FI1180">
        <v>-1.75</v>
      </c>
      <c r="FJ1180">
        <v>67.41</v>
      </c>
      <c r="FK1180">
        <v>-3.17</v>
      </c>
      <c r="FL1180">
        <v>44.054000000000002</v>
      </c>
      <c r="FM1180">
        <v>0.48</v>
      </c>
      <c r="FN1180">
        <v>1.5657000000000001</v>
      </c>
      <c r="FO1180">
        <v>-0.80630000000000002</v>
      </c>
      <c r="FP1180">
        <v>1.5750999999999999</v>
      </c>
      <c r="FQ1180">
        <v>-1.3357000000000001</v>
      </c>
      <c r="FR1180">
        <v>1.6247</v>
      </c>
      <c r="FS1180">
        <v>-1.7136</v>
      </c>
      <c r="FT1180">
        <v>1.8073999999999999</v>
      </c>
      <c r="FU1180">
        <v>-2.5402999999999998</v>
      </c>
      <c r="FV1180">
        <v>2.2578</v>
      </c>
      <c r="FW1180">
        <v>-3.0847000000000002</v>
      </c>
      <c r="FX1180" t="s">
        <v>1020</v>
      </c>
      <c r="FY1180" t="s">
        <v>252</v>
      </c>
    </row>
    <row r="1181" spans="1:181" x14ac:dyDescent="0.35">
      <c r="A1181">
        <v>1184</v>
      </c>
      <c r="B1181" t="s">
        <v>5836</v>
      </c>
      <c r="C1181" t="s">
        <v>5823</v>
      </c>
      <c r="D1181" t="s">
        <v>1015</v>
      </c>
      <c r="E1181" t="s">
        <v>1016</v>
      </c>
      <c r="F1181" t="s">
        <v>303</v>
      </c>
      <c r="G1181" t="s">
        <v>193</v>
      </c>
      <c r="H1181" t="s">
        <v>233</v>
      </c>
      <c r="I1181" t="s">
        <v>193</v>
      </c>
      <c r="J1181" t="s">
        <v>194</v>
      </c>
      <c r="K1181" t="s">
        <v>193</v>
      </c>
      <c r="L1181" t="s">
        <v>1017</v>
      </c>
      <c r="M1181" t="s">
        <v>193</v>
      </c>
      <c r="N1181" t="s">
        <v>196</v>
      </c>
      <c r="O1181" t="s">
        <v>197</v>
      </c>
      <c r="P1181" t="s">
        <v>198</v>
      </c>
      <c r="Q1181">
        <v>3000</v>
      </c>
      <c r="R1181" t="s">
        <v>198</v>
      </c>
      <c r="S1181">
        <v>1250</v>
      </c>
      <c r="T1181">
        <v>10</v>
      </c>
      <c r="U1181">
        <v>2</v>
      </c>
      <c r="V1181" t="s">
        <v>199</v>
      </c>
      <c r="W1181" t="s">
        <v>200</v>
      </c>
      <c r="X1181">
        <v>3</v>
      </c>
      <c r="Y1181" t="s">
        <v>193</v>
      </c>
      <c r="Z1181" t="s">
        <v>5842</v>
      </c>
      <c r="AA1181" t="s">
        <v>235</v>
      </c>
      <c r="AB1181">
        <v>125</v>
      </c>
      <c r="AD1181" t="s">
        <v>193</v>
      </c>
      <c r="AE1181" t="s">
        <v>193</v>
      </c>
      <c r="AF1181" t="s">
        <v>193</v>
      </c>
      <c r="AG1181">
        <v>145</v>
      </c>
      <c r="AH1181">
        <v>125</v>
      </c>
      <c r="AI1181">
        <v>0</v>
      </c>
      <c r="AJ1181" t="s">
        <v>193</v>
      </c>
      <c r="AK1181" t="s">
        <v>193</v>
      </c>
      <c r="AM1181">
        <v>2</v>
      </c>
      <c r="AN1181">
        <v>20</v>
      </c>
      <c r="AO1181" t="s">
        <v>193</v>
      </c>
      <c r="AP1181">
        <v>2.72</v>
      </c>
      <c r="AQ1181">
        <v>3.0539999999999998</v>
      </c>
      <c r="AR1181">
        <v>99.537999999999997</v>
      </c>
      <c r="AS1181" t="s">
        <v>202</v>
      </c>
      <c r="AT1181" t="s">
        <v>290</v>
      </c>
      <c r="AU1181" t="s">
        <v>204</v>
      </c>
      <c r="AV1181" t="s">
        <v>265</v>
      </c>
      <c r="AW1181">
        <v>6</v>
      </c>
      <c r="AX1181">
        <v>6</v>
      </c>
      <c r="AY1181" t="s">
        <v>193</v>
      </c>
      <c r="AZ1181" t="s">
        <v>193</v>
      </c>
      <c r="BA1181" t="s">
        <v>206</v>
      </c>
      <c r="BB1181" t="s">
        <v>206</v>
      </c>
      <c r="BC1181" t="s">
        <v>206</v>
      </c>
      <c r="BD1181" t="s">
        <v>206</v>
      </c>
      <c r="BE1181" t="s">
        <v>206</v>
      </c>
      <c r="BF1181" t="s">
        <v>206</v>
      </c>
      <c r="BG1181" t="s">
        <v>207</v>
      </c>
      <c r="BH1181" t="s">
        <v>193</v>
      </c>
      <c r="BI1181">
        <v>200000</v>
      </c>
      <c r="BK1181" t="s">
        <v>202</v>
      </c>
      <c r="BL1181" t="s">
        <v>220</v>
      </c>
      <c r="BM1181" t="s">
        <v>32</v>
      </c>
      <c r="BN1181" t="s">
        <v>34</v>
      </c>
      <c r="BO1181" t="s">
        <v>35</v>
      </c>
      <c r="BP1181" t="s">
        <v>270</v>
      </c>
      <c r="BQ1181" t="s">
        <v>493</v>
      </c>
      <c r="BR1181" t="s">
        <v>193</v>
      </c>
      <c r="BS1181" t="s">
        <v>193</v>
      </c>
      <c r="BT1181" t="s">
        <v>193</v>
      </c>
      <c r="BU1181" t="s">
        <v>193</v>
      </c>
      <c r="BV1181" t="s">
        <v>193</v>
      </c>
      <c r="BW1181" t="s">
        <v>291</v>
      </c>
      <c r="BX1181" t="s">
        <v>197</v>
      </c>
      <c r="BY1181" t="s">
        <v>193</v>
      </c>
      <c r="BZ1181" t="s">
        <v>292</v>
      </c>
      <c r="CA1181" t="s">
        <v>307</v>
      </c>
      <c r="CB1181" t="s">
        <v>1021</v>
      </c>
      <c r="CC1181" t="s">
        <v>1022</v>
      </c>
      <c r="CD1181" t="s">
        <v>5837</v>
      </c>
      <c r="CE1181">
        <v>1</v>
      </c>
      <c r="CF1181">
        <v>0</v>
      </c>
      <c r="CG1181" t="s">
        <v>296</v>
      </c>
      <c r="CH1181" t="s">
        <v>297</v>
      </c>
      <c r="CI1181" t="s">
        <v>298</v>
      </c>
      <c r="CJ1181" t="s">
        <v>197</v>
      </c>
      <c r="CK1181">
        <v>1250</v>
      </c>
      <c r="CL1181" t="s">
        <v>216</v>
      </c>
      <c r="CM1181">
        <v>1</v>
      </c>
      <c r="CN1181" t="s">
        <v>199</v>
      </c>
      <c r="CO1181" t="s">
        <v>193</v>
      </c>
      <c r="CP1181" t="s">
        <v>193</v>
      </c>
      <c r="CQ1181" t="s">
        <v>193</v>
      </c>
      <c r="CR1181" t="s">
        <v>193</v>
      </c>
      <c r="CS1181" t="s">
        <v>193</v>
      </c>
      <c r="CT1181" t="s">
        <v>193</v>
      </c>
      <c r="CU1181" t="s">
        <v>193</v>
      </c>
      <c r="CV1181" t="s">
        <v>193</v>
      </c>
      <c r="CW1181" t="s">
        <v>1015</v>
      </c>
      <c r="CX1181" t="s">
        <v>217</v>
      </c>
      <c r="CY1181" t="s">
        <v>299</v>
      </c>
      <c r="CZ1181" t="s">
        <v>193</v>
      </c>
      <c r="DA1181" t="s">
        <v>206</v>
      </c>
      <c r="DB1181" t="s">
        <v>193</v>
      </c>
      <c r="DC1181" t="s">
        <v>193</v>
      </c>
      <c r="DD1181" t="s">
        <v>193</v>
      </c>
      <c r="DE1181" t="s">
        <v>193</v>
      </c>
      <c r="DF1181" t="s">
        <v>193</v>
      </c>
      <c r="DG1181" t="s">
        <v>193</v>
      </c>
      <c r="DH1181" t="s">
        <v>193</v>
      </c>
      <c r="DI1181" t="s">
        <v>193</v>
      </c>
      <c r="DJ1181" t="s">
        <v>193</v>
      </c>
      <c r="DK1181" t="s">
        <v>193</v>
      </c>
      <c r="DL1181" t="s">
        <v>222</v>
      </c>
      <c r="DM1181" t="s">
        <v>222</v>
      </c>
      <c r="DN1181" t="s">
        <v>223</v>
      </c>
      <c r="DO1181" t="s">
        <v>250</v>
      </c>
      <c r="DP1181">
        <v>99.531000000000006</v>
      </c>
      <c r="DQ1181">
        <v>3.0550000000000002</v>
      </c>
      <c r="DR1181">
        <v>123.3518</v>
      </c>
      <c r="DS1181">
        <v>-1.6482000000000001</v>
      </c>
      <c r="DT1181">
        <v>99.498999999999995</v>
      </c>
      <c r="DU1181">
        <v>3.0590000000000002</v>
      </c>
      <c r="DV1181">
        <v>128.4708</v>
      </c>
      <c r="DW1181">
        <v>3.4708000000000001</v>
      </c>
      <c r="DX1181">
        <v>99.953000000000003</v>
      </c>
      <c r="DY1181">
        <v>3.0049999999999999</v>
      </c>
      <c r="DZ1181">
        <v>123.5936</v>
      </c>
      <c r="EA1181">
        <v>-1.4064000000000001</v>
      </c>
      <c r="EB1181">
        <v>100.18600000000001</v>
      </c>
      <c r="EC1181">
        <v>2.9780000000000002</v>
      </c>
      <c r="ED1181">
        <v>124.55119999999999</v>
      </c>
      <c r="EE1181">
        <v>-0.44879999999999998</v>
      </c>
      <c r="EF1181">
        <v>99.801000000000002</v>
      </c>
      <c r="EG1181">
        <v>3.0230000000000001</v>
      </c>
      <c r="EH1181">
        <v>133.9102</v>
      </c>
      <c r="EI1181">
        <v>8.9101999999999997</v>
      </c>
      <c r="EJ1181">
        <v>100.65</v>
      </c>
      <c r="EK1181">
        <v>2.9239999999999999</v>
      </c>
      <c r="EL1181">
        <v>131.60149999999999</v>
      </c>
      <c r="EM1181">
        <v>6.6014999999999997</v>
      </c>
      <c r="EN1181">
        <v>100.288</v>
      </c>
      <c r="EO1181">
        <v>2.9660000000000002</v>
      </c>
      <c r="EP1181">
        <v>130.98089999999999</v>
      </c>
      <c r="EQ1181">
        <v>5.9809000000000001</v>
      </c>
      <c r="ER1181">
        <v>100.691</v>
      </c>
      <c r="ES1181">
        <v>2.919</v>
      </c>
      <c r="ET1181">
        <v>133.51249999999999</v>
      </c>
      <c r="EU1181">
        <v>8.5124999999999993</v>
      </c>
      <c r="EV1181">
        <v>100.441</v>
      </c>
      <c r="EW1181">
        <v>2.9489999999999998</v>
      </c>
      <c r="EX1181">
        <v>136.35409999999999</v>
      </c>
      <c r="EY1181">
        <v>11.354100000000001</v>
      </c>
      <c r="EZ1181">
        <v>100.224</v>
      </c>
      <c r="FA1181">
        <v>2.9740000000000002</v>
      </c>
      <c r="FB1181">
        <v>146.72649999999999</v>
      </c>
      <c r="FC1181">
        <v>21.726500000000001</v>
      </c>
      <c r="FD1181">
        <v>100.236</v>
      </c>
      <c r="FE1181">
        <v>2.972</v>
      </c>
      <c r="FF1181">
        <v>144.4854</v>
      </c>
      <c r="FG1181">
        <v>19.485399999999998</v>
      </c>
      <c r="FH1181">
        <v>12.32</v>
      </c>
      <c r="FI1181">
        <v>-1.75</v>
      </c>
      <c r="FJ1181">
        <v>67.41</v>
      </c>
      <c r="FK1181">
        <v>-3.17</v>
      </c>
      <c r="FL1181">
        <v>44.054000000000002</v>
      </c>
      <c r="FM1181">
        <v>0.48</v>
      </c>
      <c r="FN1181">
        <v>1.5657000000000001</v>
      </c>
      <c r="FO1181">
        <v>-0.80630000000000002</v>
      </c>
      <c r="FP1181">
        <v>1.5750999999999999</v>
      </c>
      <c r="FQ1181">
        <v>-1.3357000000000001</v>
      </c>
      <c r="FR1181">
        <v>1.6247</v>
      </c>
      <c r="FS1181">
        <v>-1.7136</v>
      </c>
      <c r="FT1181">
        <v>1.8073999999999999</v>
      </c>
      <c r="FU1181">
        <v>-2.5402999999999998</v>
      </c>
      <c r="FV1181">
        <v>2.2578</v>
      </c>
      <c r="FW1181">
        <v>-3.0847000000000002</v>
      </c>
      <c r="FX1181" t="s">
        <v>1020</v>
      </c>
      <c r="FY1181" t="s">
        <v>252</v>
      </c>
    </row>
    <row r="1182" spans="1:181" x14ac:dyDescent="0.35">
      <c r="A1182">
        <v>1185</v>
      </c>
      <c r="B1182" t="s">
        <v>5836</v>
      </c>
      <c r="C1182" t="s">
        <v>5823</v>
      </c>
      <c r="D1182" t="s">
        <v>339</v>
      </c>
      <c r="E1182" t="s">
        <v>1023</v>
      </c>
      <c r="F1182" t="s">
        <v>441</v>
      </c>
      <c r="G1182" t="s">
        <v>193</v>
      </c>
      <c r="H1182" t="s">
        <v>285</v>
      </c>
      <c r="I1182" t="s">
        <v>193</v>
      </c>
      <c r="J1182" t="s">
        <v>286</v>
      </c>
      <c r="K1182" t="s">
        <v>193</v>
      </c>
      <c r="L1182" t="s">
        <v>1024</v>
      </c>
      <c r="M1182" t="s">
        <v>193</v>
      </c>
      <c r="N1182" t="s">
        <v>196</v>
      </c>
      <c r="O1182" t="s">
        <v>197</v>
      </c>
      <c r="P1182" t="s">
        <v>198</v>
      </c>
      <c r="Q1182">
        <v>2000</v>
      </c>
      <c r="R1182" t="s">
        <v>198</v>
      </c>
      <c r="S1182">
        <v>2000</v>
      </c>
      <c r="T1182">
        <v>10</v>
      </c>
      <c r="U1182">
        <v>1</v>
      </c>
      <c r="V1182" t="s">
        <v>199</v>
      </c>
      <c r="W1182" t="s">
        <v>200</v>
      </c>
      <c r="X1182">
        <v>2.5499999999999998</v>
      </c>
      <c r="Y1182" t="s">
        <v>193</v>
      </c>
      <c r="Z1182" t="s">
        <v>5842</v>
      </c>
      <c r="AA1182" t="s">
        <v>235</v>
      </c>
      <c r="AB1182">
        <v>78</v>
      </c>
      <c r="AD1182">
        <v>-3</v>
      </c>
      <c r="AE1182" t="s">
        <v>193</v>
      </c>
      <c r="AF1182" t="s">
        <v>193</v>
      </c>
      <c r="AG1182">
        <v>95</v>
      </c>
      <c r="AH1182">
        <v>80</v>
      </c>
      <c r="AI1182">
        <v>2</v>
      </c>
      <c r="AJ1182" t="s">
        <v>193</v>
      </c>
      <c r="AK1182" t="s">
        <v>193</v>
      </c>
      <c r="AM1182">
        <v>0</v>
      </c>
      <c r="AN1182">
        <v>17</v>
      </c>
      <c r="AO1182" t="s">
        <v>193</v>
      </c>
      <c r="AP1182">
        <v>1.7</v>
      </c>
      <c r="AQ1182">
        <v>2.5819999999999999</v>
      </c>
      <c r="AR1182">
        <v>99.72</v>
      </c>
      <c r="AS1182" t="s">
        <v>202</v>
      </c>
      <c r="AT1182" t="s">
        <v>290</v>
      </c>
      <c r="AU1182" t="s">
        <v>204</v>
      </c>
      <c r="AV1182" t="s">
        <v>265</v>
      </c>
      <c r="AW1182">
        <v>4</v>
      </c>
      <c r="AX1182">
        <v>4</v>
      </c>
      <c r="AY1182" t="s">
        <v>193</v>
      </c>
      <c r="AZ1182" t="s">
        <v>193</v>
      </c>
      <c r="BA1182" t="s">
        <v>206</v>
      </c>
      <c r="BB1182" t="s">
        <v>206</v>
      </c>
      <c r="BC1182" t="s">
        <v>202</v>
      </c>
      <c r="BD1182" t="s">
        <v>206</v>
      </c>
      <c r="BE1182" t="s">
        <v>206</v>
      </c>
      <c r="BF1182" t="s">
        <v>206</v>
      </c>
      <c r="BG1182" t="s">
        <v>207</v>
      </c>
      <c r="BH1182" t="s">
        <v>193</v>
      </c>
      <c r="BI1182">
        <v>2000</v>
      </c>
      <c r="BK1182" t="s">
        <v>202</v>
      </c>
      <c r="BL1182" t="s">
        <v>30</v>
      </c>
      <c r="BM1182" t="s">
        <v>32</v>
      </c>
      <c r="BN1182" t="s">
        <v>34</v>
      </c>
      <c r="BO1182" t="s">
        <v>339</v>
      </c>
      <c r="BP1182" t="s">
        <v>193</v>
      </c>
      <c r="BQ1182" t="s">
        <v>193</v>
      </c>
      <c r="BR1182" t="s">
        <v>193</v>
      </c>
      <c r="BS1182" t="s">
        <v>193</v>
      </c>
      <c r="BT1182" t="s">
        <v>193</v>
      </c>
      <c r="BU1182" t="s">
        <v>193</v>
      </c>
      <c r="BV1182" t="s">
        <v>32</v>
      </c>
      <c r="BW1182" t="s">
        <v>209</v>
      </c>
      <c r="BX1182" t="s">
        <v>197</v>
      </c>
      <c r="BY1182" t="s">
        <v>193</v>
      </c>
      <c r="BZ1182" t="s">
        <v>292</v>
      </c>
      <c r="CA1182" t="s">
        <v>307</v>
      </c>
      <c r="CB1182" t="s">
        <v>1025</v>
      </c>
      <c r="CC1182" t="s">
        <v>1026</v>
      </c>
      <c r="CD1182" t="s">
        <v>5837</v>
      </c>
      <c r="CE1182">
        <v>1</v>
      </c>
      <c r="CF1182">
        <v>1</v>
      </c>
      <c r="CG1182" t="s">
        <v>214</v>
      </c>
      <c r="CH1182" t="s">
        <v>215</v>
      </c>
      <c r="CI1182" t="s">
        <v>215</v>
      </c>
      <c r="CJ1182" t="s">
        <v>197</v>
      </c>
      <c r="CK1182">
        <v>2000</v>
      </c>
      <c r="CL1182" t="s">
        <v>216</v>
      </c>
      <c r="CM1182">
        <v>1</v>
      </c>
      <c r="CN1182" t="s">
        <v>199</v>
      </c>
      <c r="CO1182" t="s">
        <v>193</v>
      </c>
      <c r="CP1182">
        <v>3</v>
      </c>
      <c r="CQ1182" t="s">
        <v>193</v>
      </c>
      <c r="CR1182" t="s">
        <v>193</v>
      </c>
      <c r="CS1182" t="s">
        <v>193</v>
      </c>
      <c r="CT1182" t="s">
        <v>193</v>
      </c>
      <c r="CU1182" t="s">
        <v>193</v>
      </c>
      <c r="CV1182" t="s">
        <v>193</v>
      </c>
      <c r="CW1182" t="s">
        <v>339</v>
      </c>
      <c r="CX1182" t="s">
        <v>217</v>
      </c>
      <c r="CY1182">
        <v>0.45</v>
      </c>
      <c r="CZ1182">
        <v>9</v>
      </c>
      <c r="DA1182" t="s">
        <v>206</v>
      </c>
      <c r="DB1182" t="s">
        <v>193</v>
      </c>
      <c r="DC1182" t="s">
        <v>193</v>
      </c>
      <c r="DD1182" t="s">
        <v>193</v>
      </c>
      <c r="DE1182" t="s">
        <v>193</v>
      </c>
      <c r="DF1182" t="s">
        <v>193</v>
      </c>
      <c r="DG1182" t="s">
        <v>193</v>
      </c>
      <c r="DH1182" t="s">
        <v>193</v>
      </c>
      <c r="DI1182" t="s">
        <v>193</v>
      </c>
      <c r="DJ1182" t="s">
        <v>193</v>
      </c>
      <c r="DK1182" t="s">
        <v>193</v>
      </c>
      <c r="DL1182" t="s">
        <v>222</v>
      </c>
      <c r="DM1182" t="s">
        <v>222</v>
      </c>
      <c r="DN1182" t="s">
        <v>223</v>
      </c>
      <c r="DO1182" t="s">
        <v>250</v>
      </c>
      <c r="DP1182">
        <v>100.46599999999999</v>
      </c>
      <c r="DQ1182">
        <v>2.496</v>
      </c>
      <c r="DR1182">
        <v>67.451800000000006</v>
      </c>
      <c r="DS1182">
        <v>-10.5482</v>
      </c>
      <c r="DT1182">
        <v>100.742</v>
      </c>
      <c r="DU1182">
        <v>2.464</v>
      </c>
      <c r="DV1182">
        <v>68.970799999999997</v>
      </c>
      <c r="DW1182">
        <v>-9.0291999999999994</v>
      </c>
      <c r="DX1182">
        <v>100.99</v>
      </c>
      <c r="DY1182">
        <v>2.4350000000000001</v>
      </c>
      <c r="DZ1182">
        <v>66.593599999999995</v>
      </c>
      <c r="EA1182">
        <v>-11.4064</v>
      </c>
      <c r="EB1182">
        <v>101.497</v>
      </c>
      <c r="EC1182">
        <v>2.3769999999999998</v>
      </c>
      <c r="ED1182">
        <v>64.4512</v>
      </c>
      <c r="EE1182">
        <v>-13.5488</v>
      </c>
      <c r="EF1182">
        <v>101.235</v>
      </c>
      <c r="EG1182">
        <v>2.407</v>
      </c>
      <c r="EH1182">
        <v>72.310199999999995</v>
      </c>
      <c r="EI1182">
        <v>-5.6898</v>
      </c>
      <c r="EJ1182">
        <v>101.627</v>
      </c>
      <c r="EK1182">
        <v>2.3620000000000001</v>
      </c>
      <c r="EL1182">
        <v>75.401499999999999</v>
      </c>
      <c r="EM1182">
        <v>-2.5985</v>
      </c>
      <c r="EN1182">
        <v>101.941</v>
      </c>
      <c r="EO1182">
        <v>2.3260000000000001</v>
      </c>
      <c r="EP1182">
        <v>66.980900000000005</v>
      </c>
      <c r="EQ1182">
        <v>-11.0191</v>
      </c>
      <c r="ER1182">
        <v>102.203</v>
      </c>
      <c r="ES1182">
        <v>2.2959999999999998</v>
      </c>
      <c r="ET1182">
        <v>71.212500000000006</v>
      </c>
      <c r="EU1182">
        <v>-6.7874999999999996</v>
      </c>
      <c r="EV1182">
        <v>102.045</v>
      </c>
      <c r="EW1182">
        <v>2.3140000000000001</v>
      </c>
      <c r="EX1182">
        <v>72.854100000000003</v>
      </c>
      <c r="EY1182">
        <v>-5.1459000000000001</v>
      </c>
      <c r="EZ1182">
        <v>101.729</v>
      </c>
      <c r="FA1182">
        <v>2.35</v>
      </c>
      <c r="FB1182">
        <v>84.326499999999996</v>
      </c>
      <c r="FC1182">
        <v>6.3265000000000002</v>
      </c>
      <c r="FD1182">
        <v>101.572</v>
      </c>
      <c r="FE1182">
        <v>2.3679999999999999</v>
      </c>
      <c r="FF1182">
        <v>84.085400000000007</v>
      </c>
      <c r="FG1182">
        <v>6.0853999999999999</v>
      </c>
      <c r="FH1182">
        <v>12.32</v>
      </c>
      <c r="FI1182">
        <v>-1.75</v>
      </c>
      <c r="FJ1182">
        <v>67.41</v>
      </c>
      <c r="FK1182">
        <v>-3.17</v>
      </c>
      <c r="FL1182">
        <v>44.054000000000002</v>
      </c>
      <c r="FM1182">
        <v>0.48</v>
      </c>
      <c r="FN1182">
        <v>1.5657000000000001</v>
      </c>
      <c r="FO1182">
        <v>-0.80630000000000002</v>
      </c>
      <c r="FP1182">
        <v>1.5750999999999999</v>
      </c>
      <c r="FQ1182">
        <v>-1.3357000000000001</v>
      </c>
      <c r="FR1182">
        <v>1.6247</v>
      </c>
      <c r="FS1182">
        <v>-1.7136</v>
      </c>
      <c r="FT1182">
        <v>1.8073999999999999</v>
      </c>
      <c r="FU1182">
        <v>-2.5402999999999998</v>
      </c>
      <c r="FV1182">
        <v>2.2578</v>
      </c>
      <c r="FW1182">
        <v>-3.0847000000000002</v>
      </c>
      <c r="FX1182" t="s">
        <v>1027</v>
      </c>
      <c r="FY1182" t="s">
        <v>252</v>
      </c>
    </row>
    <row r="1183" spans="1:181" x14ac:dyDescent="0.35">
      <c r="A1183">
        <v>1186</v>
      </c>
      <c r="B1183" t="s">
        <v>5836</v>
      </c>
      <c r="C1183" t="s">
        <v>5832</v>
      </c>
      <c r="D1183" t="s">
        <v>28</v>
      </c>
      <c r="E1183" t="s">
        <v>1028</v>
      </c>
      <c r="F1183" t="s">
        <v>316</v>
      </c>
      <c r="G1183" t="s">
        <v>193</v>
      </c>
      <c r="H1183" t="s">
        <v>1029</v>
      </c>
      <c r="I1183" t="s">
        <v>193</v>
      </c>
      <c r="J1183" t="s">
        <v>569</v>
      </c>
      <c r="K1183" t="s">
        <v>193</v>
      </c>
      <c r="L1183" t="s">
        <v>1030</v>
      </c>
      <c r="M1183">
        <v>4</v>
      </c>
      <c r="N1183" t="s">
        <v>333</v>
      </c>
      <c r="O1183" t="s">
        <v>193</v>
      </c>
      <c r="P1183" t="s">
        <v>198</v>
      </c>
      <c r="Q1183">
        <v>1000</v>
      </c>
      <c r="R1183" t="s">
        <v>198</v>
      </c>
      <c r="S1183">
        <v>1000</v>
      </c>
      <c r="T1183" t="s">
        <v>193</v>
      </c>
      <c r="U1183">
        <v>1</v>
      </c>
      <c r="V1183" t="s">
        <v>288</v>
      </c>
      <c r="W1183" t="s">
        <v>200</v>
      </c>
      <c r="X1183">
        <v>5.0999999999999996</v>
      </c>
      <c r="Y1183" t="s">
        <v>193</v>
      </c>
      <c r="Z1183" t="s">
        <v>193</v>
      </c>
      <c r="AA1183" t="s">
        <v>235</v>
      </c>
      <c r="AB1183">
        <v>329.3</v>
      </c>
      <c r="AD1183">
        <v>-6.3</v>
      </c>
      <c r="AE1183" t="s">
        <v>193</v>
      </c>
      <c r="AF1183" t="s">
        <v>193</v>
      </c>
      <c r="AG1183">
        <v>575</v>
      </c>
      <c r="AH1183">
        <v>0</v>
      </c>
      <c r="AI1183">
        <v>0</v>
      </c>
      <c r="AJ1183" t="s">
        <v>193</v>
      </c>
      <c r="AK1183" t="s">
        <v>193</v>
      </c>
      <c r="AM1183" t="s">
        <v>299</v>
      </c>
      <c r="AN1183">
        <v>245.7</v>
      </c>
      <c r="AO1183" t="s">
        <v>193</v>
      </c>
      <c r="AP1183" t="s">
        <v>299</v>
      </c>
      <c r="AQ1183">
        <v>5.0999999999999996</v>
      </c>
      <c r="AR1183">
        <v>100</v>
      </c>
      <c r="AS1183" t="s">
        <v>202</v>
      </c>
      <c r="AT1183" t="s">
        <v>290</v>
      </c>
      <c r="AU1183" t="s">
        <v>204</v>
      </c>
      <c r="AV1183" t="s">
        <v>265</v>
      </c>
      <c r="AW1183">
        <v>1</v>
      </c>
      <c r="AX1183">
        <v>1</v>
      </c>
      <c r="AY1183" t="s">
        <v>193</v>
      </c>
      <c r="AZ1183" t="s">
        <v>193</v>
      </c>
      <c r="BA1183" t="s">
        <v>206</v>
      </c>
      <c r="BB1183" t="s">
        <v>206</v>
      </c>
      <c r="BC1183" t="s">
        <v>206</v>
      </c>
      <c r="BD1183" t="s">
        <v>206</v>
      </c>
      <c r="BE1183" t="s">
        <v>206</v>
      </c>
      <c r="BF1183" t="s">
        <v>206</v>
      </c>
      <c r="BG1183" t="s">
        <v>207</v>
      </c>
      <c r="BH1183" t="s">
        <v>193</v>
      </c>
      <c r="BI1183">
        <v>200000</v>
      </c>
      <c r="BK1183" t="s">
        <v>202</v>
      </c>
      <c r="BL1183" t="s">
        <v>28</v>
      </c>
      <c r="BM1183" t="s">
        <v>193</v>
      </c>
      <c r="BN1183" t="s">
        <v>193</v>
      </c>
      <c r="BO1183" t="s">
        <v>193</v>
      </c>
      <c r="BP1183" t="s">
        <v>193</v>
      </c>
      <c r="BQ1183" t="s">
        <v>193</v>
      </c>
      <c r="BR1183" t="s">
        <v>193</v>
      </c>
      <c r="BS1183" t="s">
        <v>193</v>
      </c>
      <c r="BT1183" t="s">
        <v>193</v>
      </c>
      <c r="BU1183" t="s">
        <v>193</v>
      </c>
      <c r="BV1183" t="s">
        <v>28</v>
      </c>
      <c r="BW1183" t="s">
        <v>291</v>
      </c>
      <c r="BX1183" t="s">
        <v>197</v>
      </c>
      <c r="BY1183" t="s">
        <v>193</v>
      </c>
      <c r="BZ1183" t="s">
        <v>292</v>
      </c>
      <c r="CA1183" t="s">
        <v>1007</v>
      </c>
      <c r="CB1183" t="s">
        <v>1031</v>
      </c>
      <c r="CC1183" t="s">
        <v>1032</v>
      </c>
      <c r="CD1183" t="s">
        <v>5837</v>
      </c>
      <c r="CE1183">
        <v>1</v>
      </c>
      <c r="CF1183">
        <v>1</v>
      </c>
      <c r="CG1183" t="s">
        <v>1033</v>
      </c>
      <c r="CH1183" t="s">
        <v>297</v>
      </c>
      <c r="CI1183" t="s">
        <v>298</v>
      </c>
      <c r="CJ1183" t="s">
        <v>197</v>
      </c>
      <c r="CK1183">
        <v>1000</v>
      </c>
      <c r="CL1183" t="s">
        <v>216</v>
      </c>
      <c r="CM1183">
        <v>1</v>
      </c>
      <c r="CN1183" t="s">
        <v>288</v>
      </c>
      <c r="CO1183" t="s">
        <v>193</v>
      </c>
      <c r="CP1183" t="s">
        <v>193</v>
      </c>
      <c r="CQ1183" t="s">
        <v>193</v>
      </c>
      <c r="CR1183" t="s">
        <v>193</v>
      </c>
      <c r="CS1183" t="s">
        <v>193</v>
      </c>
      <c r="CT1183" t="s">
        <v>193</v>
      </c>
      <c r="CU1183" t="s">
        <v>193</v>
      </c>
      <c r="CV1183" t="s">
        <v>193</v>
      </c>
      <c r="CW1183" t="s">
        <v>28</v>
      </c>
      <c r="CX1183" t="s">
        <v>217</v>
      </c>
      <c r="CY1183" t="s">
        <v>299</v>
      </c>
      <c r="CZ1183" t="s">
        <v>193</v>
      </c>
      <c r="DA1183" t="s">
        <v>206</v>
      </c>
      <c r="DB1183" t="s">
        <v>193</v>
      </c>
      <c r="DC1183" t="s">
        <v>193</v>
      </c>
      <c r="DD1183" t="s">
        <v>193</v>
      </c>
      <c r="DE1183" t="s">
        <v>193</v>
      </c>
      <c r="DF1183" t="s">
        <v>193</v>
      </c>
      <c r="DG1183" t="s">
        <v>193</v>
      </c>
      <c r="DH1183" t="s">
        <v>193</v>
      </c>
      <c r="DI1183" t="s">
        <v>193</v>
      </c>
      <c r="DJ1183" t="s">
        <v>193</v>
      </c>
      <c r="DK1183" t="s">
        <v>193</v>
      </c>
      <c r="DL1183" t="s">
        <v>222</v>
      </c>
      <c r="DM1183" t="s">
        <v>222</v>
      </c>
      <c r="DN1183" t="s">
        <v>223</v>
      </c>
      <c r="DO1183" t="s">
        <v>250</v>
      </c>
      <c r="DP1183">
        <v>102.008</v>
      </c>
      <c r="DQ1183">
        <v>4.8440000000000003</v>
      </c>
      <c r="DR1183">
        <v>307.49360000000001</v>
      </c>
      <c r="DS1183">
        <v>-21.8064</v>
      </c>
      <c r="DT1183">
        <v>101.21299999999999</v>
      </c>
      <c r="DU1183">
        <v>4.9450000000000003</v>
      </c>
      <c r="DV1183">
        <v>321.25119999999998</v>
      </c>
      <c r="DW1183">
        <v>-8.0488</v>
      </c>
      <c r="DX1183">
        <v>101.419</v>
      </c>
      <c r="DY1183">
        <v>4.9180000000000001</v>
      </c>
      <c r="DZ1183">
        <v>323.41019999999997</v>
      </c>
      <c r="EA1183">
        <v>-5.8898000000000001</v>
      </c>
      <c r="EB1183">
        <v>101.658</v>
      </c>
      <c r="EC1183">
        <v>4.8879999999999999</v>
      </c>
      <c r="ED1183">
        <v>328.00150000000002</v>
      </c>
      <c r="EE1183">
        <v>-1.2985</v>
      </c>
      <c r="EF1183">
        <v>101.3</v>
      </c>
      <c r="EG1183">
        <v>4.9329999999999998</v>
      </c>
      <c r="EH1183">
        <v>327.68090000000001</v>
      </c>
      <c r="EI1183">
        <v>-1.6191</v>
      </c>
      <c r="EJ1183">
        <v>101.09099999999999</v>
      </c>
      <c r="EK1183">
        <v>4.96</v>
      </c>
      <c r="EL1183">
        <v>337.61250000000001</v>
      </c>
      <c r="EM1183">
        <v>8.3125</v>
      </c>
      <c r="EN1183">
        <v>101.09099999999999</v>
      </c>
      <c r="EO1183">
        <v>4.96</v>
      </c>
      <c r="EP1183">
        <v>337.45409999999998</v>
      </c>
      <c r="EQ1183">
        <v>8.1540999999999997</v>
      </c>
      <c r="ER1183">
        <v>101.667</v>
      </c>
      <c r="ES1183">
        <v>4.8869999999999996</v>
      </c>
      <c r="ET1183">
        <v>338.0265</v>
      </c>
      <c r="EU1183">
        <v>8.7264999999999997</v>
      </c>
      <c r="EV1183">
        <v>102.358</v>
      </c>
      <c r="EW1183">
        <v>4.7990000000000004</v>
      </c>
      <c r="EX1183">
        <v>327.18540000000002</v>
      </c>
      <c r="EY1183">
        <v>-2.1145999999999998</v>
      </c>
      <c r="EZ1183">
        <v>103.23</v>
      </c>
      <c r="FA1183">
        <v>4.6900000000000004</v>
      </c>
      <c r="FB1183">
        <v>309.09140000000002</v>
      </c>
      <c r="FC1183">
        <v>-20.208600000000001</v>
      </c>
      <c r="FD1183">
        <v>103.172</v>
      </c>
      <c r="FE1183">
        <v>4.6970000000000001</v>
      </c>
      <c r="FF1183">
        <v>304.61869999999999</v>
      </c>
      <c r="FG1183">
        <v>-24.6813</v>
      </c>
      <c r="FH1183">
        <v>12.32</v>
      </c>
      <c r="FI1183">
        <v>-1.75</v>
      </c>
      <c r="FJ1183">
        <v>67.41</v>
      </c>
      <c r="FK1183">
        <v>-3.17</v>
      </c>
      <c r="FL1183">
        <v>44.054000000000002</v>
      </c>
      <c r="FM1183">
        <v>0.48</v>
      </c>
      <c r="FN1183">
        <v>1.5657000000000001</v>
      </c>
      <c r="FO1183">
        <v>-0.80630000000000002</v>
      </c>
      <c r="FP1183">
        <v>1.5750999999999999</v>
      </c>
      <c r="FQ1183">
        <v>-1.3357000000000001</v>
      </c>
      <c r="FR1183">
        <v>1.6247</v>
      </c>
      <c r="FS1183">
        <v>-1.7136</v>
      </c>
      <c r="FT1183">
        <v>1.8073999999999999</v>
      </c>
      <c r="FU1183">
        <v>-2.5402999999999998</v>
      </c>
      <c r="FV1183">
        <v>2.2578</v>
      </c>
      <c r="FW1183">
        <v>-3.0847000000000002</v>
      </c>
      <c r="FX1183" t="s">
        <v>1034</v>
      </c>
      <c r="FY1183" t="s">
        <v>252</v>
      </c>
    </row>
    <row r="1184" spans="1:181" x14ac:dyDescent="0.35">
      <c r="A1184">
        <v>1187</v>
      </c>
      <c r="B1184" t="s">
        <v>5836</v>
      </c>
      <c r="C1184" t="s">
        <v>5832</v>
      </c>
      <c r="D1184" t="s">
        <v>1035</v>
      </c>
      <c r="E1184" t="s">
        <v>1036</v>
      </c>
      <c r="F1184" t="s">
        <v>316</v>
      </c>
      <c r="G1184" t="s">
        <v>193</v>
      </c>
      <c r="H1184" t="s">
        <v>316</v>
      </c>
      <c r="I1184" t="s">
        <v>193</v>
      </c>
      <c r="J1184" t="s">
        <v>316</v>
      </c>
      <c r="K1184" t="s">
        <v>193</v>
      </c>
      <c r="L1184" t="s">
        <v>588</v>
      </c>
      <c r="M1184" t="s">
        <v>193</v>
      </c>
      <c r="N1184" t="s">
        <v>196</v>
      </c>
      <c r="O1184" t="s">
        <v>197</v>
      </c>
      <c r="P1184" t="s">
        <v>198</v>
      </c>
      <c r="Q1184">
        <v>1500</v>
      </c>
      <c r="R1184" t="s">
        <v>198</v>
      </c>
      <c r="S1184">
        <v>500</v>
      </c>
      <c r="T1184" t="s">
        <v>193</v>
      </c>
      <c r="U1184">
        <v>2</v>
      </c>
      <c r="V1184" t="s">
        <v>193</v>
      </c>
      <c r="W1184" t="s">
        <v>200</v>
      </c>
      <c r="X1184">
        <v>3.25</v>
      </c>
      <c r="Y1184" t="s">
        <v>193</v>
      </c>
      <c r="Z1184" t="s">
        <v>5843</v>
      </c>
      <c r="AA1184" t="s">
        <v>193</v>
      </c>
      <c r="AB1184" t="s">
        <v>193</v>
      </c>
      <c r="AD1184" t="s">
        <v>193</v>
      </c>
      <c r="AE1184" t="s">
        <v>193</v>
      </c>
      <c r="AF1184" t="s">
        <v>193</v>
      </c>
      <c r="AG1184">
        <v>0</v>
      </c>
      <c r="AH1184">
        <v>0</v>
      </c>
      <c r="AI1184">
        <v>0</v>
      </c>
      <c r="AJ1184" t="s">
        <v>193</v>
      </c>
      <c r="AK1184" t="s">
        <v>193</v>
      </c>
      <c r="AM1184" t="s">
        <v>193</v>
      </c>
      <c r="AN1184">
        <v>0</v>
      </c>
      <c r="AO1184" t="s">
        <v>193</v>
      </c>
      <c r="AP1184" t="s">
        <v>193</v>
      </c>
      <c r="AQ1184">
        <v>3.25</v>
      </c>
      <c r="AR1184">
        <v>100</v>
      </c>
      <c r="AS1184" t="s">
        <v>197</v>
      </c>
      <c r="AT1184" t="s">
        <v>290</v>
      </c>
      <c r="AU1184" t="s">
        <v>204</v>
      </c>
      <c r="AV1184" t="s">
        <v>205</v>
      </c>
      <c r="AW1184">
        <v>4</v>
      </c>
      <c r="AX1184" t="s">
        <v>193</v>
      </c>
      <c r="AY1184" t="s">
        <v>193</v>
      </c>
      <c r="AZ1184" t="s">
        <v>193</v>
      </c>
      <c r="BA1184" t="s">
        <v>197</v>
      </c>
      <c r="BB1184" t="s">
        <v>197</v>
      </c>
      <c r="BC1184" t="s">
        <v>197</v>
      </c>
      <c r="BD1184" t="s">
        <v>206</v>
      </c>
      <c r="BE1184" t="s">
        <v>206</v>
      </c>
      <c r="BF1184" t="s">
        <v>197</v>
      </c>
      <c r="BG1184" t="s">
        <v>193</v>
      </c>
      <c r="BH1184" t="s">
        <v>193</v>
      </c>
      <c r="BI1184" t="s">
        <v>193</v>
      </c>
      <c r="BK1184" t="s">
        <v>206</v>
      </c>
      <c r="BL1184" t="s">
        <v>208</v>
      </c>
      <c r="BM1184" t="s">
        <v>1037</v>
      </c>
      <c r="BN1184" t="s">
        <v>32</v>
      </c>
      <c r="BO1184" t="s">
        <v>890</v>
      </c>
      <c r="BP1184" t="s">
        <v>193</v>
      </c>
      <c r="BQ1184" t="s">
        <v>193</v>
      </c>
      <c r="BR1184" t="s">
        <v>193</v>
      </c>
      <c r="BS1184" t="s">
        <v>193</v>
      </c>
      <c r="BT1184" t="s">
        <v>193</v>
      </c>
      <c r="BU1184" t="s">
        <v>193</v>
      </c>
      <c r="BV1184" t="s">
        <v>193</v>
      </c>
      <c r="BW1184" t="s">
        <v>291</v>
      </c>
      <c r="BX1184" t="s">
        <v>197</v>
      </c>
      <c r="BY1184" t="s">
        <v>193</v>
      </c>
      <c r="BZ1184" t="s">
        <v>292</v>
      </c>
      <c r="CA1184" t="s">
        <v>293</v>
      </c>
      <c r="CB1184" t="s">
        <v>1038</v>
      </c>
      <c r="CC1184" t="s">
        <v>1039</v>
      </c>
      <c r="CD1184" t="s">
        <v>5837</v>
      </c>
      <c r="CE1184">
        <v>1</v>
      </c>
      <c r="CF1184">
        <v>1</v>
      </c>
      <c r="CG1184" t="s">
        <v>892</v>
      </c>
      <c r="CH1184" t="s">
        <v>421</v>
      </c>
      <c r="CI1184" t="s">
        <v>422</v>
      </c>
      <c r="CJ1184" t="s">
        <v>197</v>
      </c>
      <c r="CK1184">
        <v>500</v>
      </c>
      <c r="CL1184" t="s">
        <v>216</v>
      </c>
      <c r="CM1184">
        <v>1</v>
      </c>
      <c r="CN1184" t="s">
        <v>193</v>
      </c>
      <c r="CO1184" t="s">
        <v>193</v>
      </c>
      <c r="CP1184" t="s">
        <v>193</v>
      </c>
      <c r="CQ1184" t="s">
        <v>193</v>
      </c>
      <c r="CR1184" t="s">
        <v>197</v>
      </c>
      <c r="CS1184" t="s">
        <v>193</v>
      </c>
      <c r="CT1184" t="s">
        <v>193</v>
      </c>
      <c r="CU1184" t="s">
        <v>193</v>
      </c>
      <c r="CV1184" t="s">
        <v>193</v>
      </c>
      <c r="CW1184" t="s">
        <v>1035</v>
      </c>
      <c r="CX1184" t="s">
        <v>310</v>
      </c>
      <c r="CY1184" t="s">
        <v>193</v>
      </c>
      <c r="CZ1184" t="s">
        <v>193</v>
      </c>
      <c r="DA1184" t="s">
        <v>206</v>
      </c>
      <c r="DB1184" t="s">
        <v>193</v>
      </c>
      <c r="DC1184" t="s">
        <v>193</v>
      </c>
      <c r="DD1184" t="s">
        <v>193</v>
      </c>
      <c r="DE1184" t="s">
        <v>193</v>
      </c>
      <c r="DF1184" t="s">
        <v>193</v>
      </c>
      <c r="DG1184" t="s">
        <v>193</v>
      </c>
      <c r="DH1184" t="s">
        <v>193</v>
      </c>
      <c r="DI1184" t="s">
        <v>193</v>
      </c>
      <c r="DJ1184" t="s">
        <v>193</v>
      </c>
      <c r="DK1184" t="s">
        <v>193</v>
      </c>
      <c r="DL1184" t="s">
        <v>222</v>
      </c>
      <c r="DM1184" t="s">
        <v>222</v>
      </c>
      <c r="DN1184" t="s">
        <v>222</v>
      </c>
      <c r="DO1184" t="s">
        <v>343</v>
      </c>
      <c r="DP1184">
        <v>100.747</v>
      </c>
      <c r="DQ1184">
        <v>3.0870000000000002</v>
      </c>
      <c r="DS1184" t="e">
        <v>#VALUE!</v>
      </c>
      <c r="DT1184">
        <v>100.33499999999999</v>
      </c>
      <c r="DU1184">
        <v>3.177</v>
      </c>
      <c r="DW1184" t="e">
        <v>#VALUE!</v>
      </c>
      <c r="DX1184">
        <v>100.39100000000001</v>
      </c>
      <c r="DY1184">
        <v>3.165</v>
      </c>
      <c r="EA1184" t="e">
        <v>#VALUE!</v>
      </c>
      <c r="EB1184">
        <v>100.52</v>
      </c>
      <c r="EC1184">
        <v>3.1360000000000001</v>
      </c>
      <c r="EE1184" t="e">
        <v>#VALUE!</v>
      </c>
      <c r="EF1184">
        <v>100.58199999999999</v>
      </c>
      <c r="EG1184">
        <v>3.1230000000000002</v>
      </c>
      <c r="EI1184" t="e">
        <v>#VALUE!</v>
      </c>
      <c r="EJ1184">
        <v>100.76900000000001</v>
      </c>
      <c r="EK1184">
        <v>3.0819999999999999</v>
      </c>
      <c r="EM1184" t="e">
        <v>#VALUE!</v>
      </c>
      <c r="EN1184">
        <v>100.649</v>
      </c>
      <c r="EO1184">
        <v>3.1080000000000001</v>
      </c>
      <c r="EQ1184" t="e">
        <v>#VALUE!</v>
      </c>
      <c r="ER1184">
        <v>100.592</v>
      </c>
      <c r="ES1184">
        <v>3.12</v>
      </c>
      <c r="EU1184" t="e">
        <v>#VALUE!</v>
      </c>
      <c r="EV1184">
        <v>100.583</v>
      </c>
      <c r="EW1184">
        <v>3.1219999999999999</v>
      </c>
      <c r="EY1184" t="e">
        <v>#VALUE!</v>
      </c>
      <c r="EZ1184">
        <v>100.889</v>
      </c>
      <c r="FA1184">
        <v>3.0550000000000002</v>
      </c>
      <c r="FC1184" t="e">
        <v>#VALUE!</v>
      </c>
      <c r="FD1184">
        <v>101.005</v>
      </c>
      <c r="FE1184">
        <v>3.03</v>
      </c>
      <c r="FG1184" t="e">
        <v>#VALUE!</v>
      </c>
      <c r="FH1184">
        <v>12.32</v>
      </c>
      <c r="FI1184">
        <v>-1.75</v>
      </c>
      <c r="FJ1184">
        <v>67.41</v>
      </c>
      <c r="FK1184">
        <v>-3.17</v>
      </c>
      <c r="FL1184">
        <v>44.054000000000002</v>
      </c>
      <c r="FM1184">
        <v>0.48</v>
      </c>
      <c r="FN1184">
        <v>1.5657000000000001</v>
      </c>
      <c r="FO1184">
        <v>-0.80630000000000002</v>
      </c>
      <c r="FP1184">
        <v>1.5750999999999999</v>
      </c>
      <c r="FQ1184">
        <v>-1.3357000000000001</v>
      </c>
      <c r="FR1184">
        <v>1.6247</v>
      </c>
      <c r="FS1184">
        <v>-1.7136</v>
      </c>
      <c r="FT1184">
        <v>1.8073999999999999</v>
      </c>
      <c r="FU1184">
        <v>-2.5402999999999998</v>
      </c>
      <c r="FV1184">
        <v>2.2578</v>
      </c>
      <c r="FW1184">
        <v>-3.0847000000000002</v>
      </c>
      <c r="FX1184" t="s">
        <v>1040</v>
      </c>
      <c r="FY1184" t="s">
        <v>252</v>
      </c>
    </row>
    <row r="1185" spans="1:181" x14ac:dyDescent="0.35">
      <c r="A1185">
        <v>1188</v>
      </c>
      <c r="B1185" t="s">
        <v>5836</v>
      </c>
      <c r="C1185" t="s">
        <v>5832</v>
      </c>
      <c r="D1185" t="s">
        <v>1035</v>
      </c>
      <c r="E1185" t="s">
        <v>1036</v>
      </c>
      <c r="F1185" t="s">
        <v>316</v>
      </c>
      <c r="G1185" t="s">
        <v>193</v>
      </c>
      <c r="H1185" t="s">
        <v>316</v>
      </c>
      <c r="I1185" t="s">
        <v>193</v>
      </c>
      <c r="J1185" t="s">
        <v>316</v>
      </c>
      <c r="K1185" t="s">
        <v>193</v>
      </c>
      <c r="L1185" t="s">
        <v>588</v>
      </c>
      <c r="M1185" t="s">
        <v>193</v>
      </c>
      <c r="N1185" t="s">
        <v>196</v>
      </c>
      <c r="O1185" t="s">
        <v>197</v>
      </c>
      <c r="P1185" t="s">
        <v>198</v>
      </c>
      <c r="Q1185">
        <v>1500</v>
      </c>
      <c r="R1185" t="s">
        <v>198</v>
      </c>
      <c r="S1185">
        <v>1000</v>
      </c>
      <c r="T1185" t="s">
        <v>193</v>
      </c>
      <c r="U1185">
        <v>2</v>
      </c>
      <c r="V1185" t="s">
        <v>193</v>
      </c>
      <c r="W1185" t="s">
        <v>200</v>
      </c>
      <c r="X1185">
        <v>2.9</v>
      </c>
      <c r="Y1185" t="s">
        <v>193</v>
      </c>
      <c r="Z1185" t="s">
        <v>5844</v>
      </c>
      <c r="AA1185" t="s">
        <v>193</v>
      </c>
      <c r="AB1185" t="s">
        <v>193</v>
      </c>
      <c r="AD1185" t="s">
        <v>193</v>
      </c>
      <c r="AE1185" t="s">
        <v>193</v>
      </c>
      <c r="AF1185" t="s">
        <v>193</v>
      </c>
      <c r="AG1185">
        <v>0</v>
      </c>
      <c r="AH1185">
        <v>0</v>
      </c>
      <c r="AI1185">
        <v>0</v>
      </c>
      <c r="AJ1185" t="s">
        <v>193</v>
      </c>
      <c r="AK1185" t="s">
        <v>193</v>
      </c>
      <c r="AM1185" t="s">
        <v>193</v>
      </c>
      <c r="AN1185">
        <v>0</v>
      </c>
      <c r="AO1185" t="s">
        <v>193</v>
      </c>
      <c r="AP1185" t="s">
        <v>193</v>
      </c>
      <c r="AQ1185">
        <v>2.9</v>
      </c>
      <c r="AR1185">
        <v>100</v>
      </c>
      <c r="AS1185" t="s">
        <v>197</v>
      </c>
      <c r="AT1185" t="s">
        <v>290</v>
      </c>
      <c r="AU1185" t="s">
        <v>204</v>
      </c>
      <c r="AV1185" t="s">
        <v>205</v>
      </c>
      <c r="AW1185">
        <v>4</v>
      </c>
      <c r="AX1185" t="s">
        <v>193</v>
      </c>
      <c r="AY1185" t="s">
        <v>193</v>
      </c>
      <c r="AZ1185" t="s">
        <v>193</v>
      </c>
      <c r="BA1185" t="s">
        <v>197</v>
      </c>
      <c r="BB1185" t="s">
        <v>197</v>
      </c>
      <c r="BC1185" t="s">
        <v>197</v>
      </c>
      <c r="BD1185" t="s">
        <v>206</v>
      </c>
      <c r="BE1185" t="s">
        <v>206</v>
      </c>
      <c r="BF1185" t="s">
        <v>197</v>
      </c>
      <c r="BG1185" t="s">
        <v>193</v>
      </c>
      <c r="BH1185" t="s">
        <v>193</v>
      </c>
      <c r="BI1185" t="s">
        <v>193</v>
      </c>
      <c r="BK1185" t="s">
        <v>206</v>
      </c>
      <c r="BL1185" t="s">
        <v>208</v>
      </c>
      <c r="BM1185" t="s">
        <v>1037</v>
      </c>
      <c r="BN1185" t="s">
        <v>32</v>
      </c>
      <c r="BO1185" t="s">
        <v>890</v>
      </c>
      <c r="BP1185" t="s">
        <v>193</v>
      </c>
      <c r="BQ1185" t="s">
        <v>193</v>
      </c>
      <c r="BR1185" t="s">
        <v>193</v>
      </c>
      <c r="BS1185" t="s">
        <v>193</v>
      </c>
      <c r="BT1185" t="s">
        <v>193</v>
      </c>
      <c r="BU1185" t="s">
        <v>193</v>
      </c>
      <c r="BV1185" t="s">
        <v>193</v>
      </c>
      <c r="BW1185" t="s">
        <v>291</v>
      </c>
      <c r="BX1185" t="s">
        <v>197</v>
      </c>
      <c r="BY1185" t="s">
        <v>193</v>
      </c>
      <c r="BZ1185" t="s">
        <v>292</v>
      </c>
      <c r="CA1185" t="s">
        <v>293</v>
      </c>
      <c r="CB1185" t="s">
        <v>1041</v>
      </c>
      <c r="CC1185" t="s">
        <v>1042</v>
      </c>
      <c r="CD1185" t="s">
        <v>5837</v>
      </c>
      <c r="CE1185">
        <v>1</v>
      </c>
      <c r="CF1185">
        <v>0</v>
      </c>
      <c r="CG1185" t="s">
        <v>892</v>
      </c>
      <c r="CH1185" t="s">
        <v>421</v>
      </c>
      <c r="CI1185" t="s">
        <v>422</v>
      </c>
      <c r="CJ1185" t="s">
        <v>197</v>
      </c>
      <c r="CK1185">
        <v>1000</v>
      </c>
      <c r="CL1185" t="s">
        <v>216</v>
      </c>
      <c r="CM1185">
        <v>1</v>
      </c>
      <c r="CN1185" t="s">
        <v>193</v>
      </c>
      <c r="CO1185" t="s">
        <v>193</v>
      </c>
      <c r="CP1185" t="s">
        <v>193</v>
      </c>
      <c r="CQ1185" t="s">
        <v>193</v>
      </c>
      <c r="CR1185" t="s">
        <v>197</v>
      </c>
      <c r="CS1185" t="s">
        <v>193</v>
      </c>
      <c r="CT1185" t="s">
        <v>193</v>
      </c>
      <c r="CU1185" t="s">
        <v>193</v>
      </c>
      <c r="CV1185" t="s">
        <v>193</v>
      </c>
      <c r="CW1185" t="s">
        <v>1035</v>
      </c>
      <c r="CX1185" t="s">
        <v>310</v>
      </c>
      <c r="CY1185" t="s">
        <v>193</v>
      </c>
      <c r="CZ1185" t="s">
        <v>193</v>
      </c>
      <c r="DA1185" t="s">
        <v>206</v>
      </c>
      <c r="DB1185" t="s">
        <v>193</v>
      </c>
      <c r="DC1185" t="s">
        <v>193</v>
      </c>
      <c r="DD1185" t="s">
        <v>193</v>
      </c>
      <c r="DE1185" t="s">
        <v>193</v>
      </c>
      <c r="DF1185" t="s">
        <v>193</v>
      </c>
      <c r="DG1185" t="s">
        <v>193</v>
      </c>
      <c r="DH1185" t="s">
        <v>193</v>
      </c>
      <c r="DI1185" t="s">
        <v>193</v>
      </c>
      <c r="DJ1185" t="s">
        <v>193</v>
      </c>
      <c r="DK1185" t="s">
        <v>193</v>
      </c>
      <c r="DL1185" t="s">
        <v>222</v>
      </c>
      <c r="DM1185" t="s">
        <v>222</v>
      </c>
      <c r="DN1185" t="s">
        <v>222</v>
      </c>
      <c r="DO1185" t="s">
        <v>343</v>
      </c>
      <c r="DP1185">
        <v>100.24299999999999</v>
      </c>
      <c r="DQ1185">
        <v>2.8140000000000001</v>
      </c>
      <c r="DS1185" t="e">
        <v>#VALUE!</v>
      </c>
      <c r="DT1185">
        <v>100.208</v>
      </c>
      <c r="DU1185">
        <v>2.827</v>
      </c>
      <c r="DW1185" t="e">
        <v>#VALUE!</v>
      </c>
      <c r="DX1185">
        <v>100.255</v>
      </c>
      <c r="DY1185">
        <v>2.81</v>
      </c>
      <c r="EA1185" t="e">
        <v>#VALUE!</v>
      </c>
      <c r="EB1185">
        <v>100.24299999999999</v>
      </c>
      <c r="EC1185">
        <v>2.8140000000000001</v>
      </c>
      <c r="EE1185" t="e">
        <v>#VALUE!</v>
      </c>
      <c r="EF1185">
        <v>100.251</v>
      </c>
      <c r="EG1185">
        <v>2.8109999999999999</v>
      </c>
      <c r="EI1185" t="e">
        <v>#VALUE!</v>
      </c>
      <c r="EJ1185">
        <v>100.38500000000001</v>
      </c>
      <c r="EK1185">
        <v>2.7639999999999998</v>
      </c>
      <c r="EM1185" t="e">
        <v>#VALUE!</v>
      </c>
      <c r="EN1185">
        <v>100.29900000000001</v>
      </c>
      <c r="EO1185">
        <v>2.794</v>
      </c>
      <c r="EQ1185" t="e">
        <v>#VALUE!</v>
      </c>
      <c r="ER1185">
        <v>100.354</v>
      </c>
      <c r="ES1185">
        <v>2.7749999999999999</v>
      </c>
      <c r="EU1185" t="e">
        <v>#VALUE!</v>
      </c>
      <c r="EV1185">
        <v>100.337</v>
      </c>
      <c r="EW1185">
        <v>2.78</v>
      </c>
      <c r="EY1185" t="e">
        <v>#VALUE!</v>
      </c>
      <c r="EZ1185">
        <v>100.349</v>
      </c>
      <c r="FA1185">
        <v>2.7759999999999998</v>
      </c>
      <c r="FC1185" t="e">
        <v>#VALUE!</v>
      </c>
      <c r="FD1185">
        <v>100.405</v>
      </c>
      <c r="FE1185">
        <v>2.7559999999999998</v>
      </c>
      <c r="FG1185" t="e">
        <v>#VALUE!</v>
      </c>
      <c r="FH1185">
        <v>12.32</v>
      </c>
      <c r="FI1185">
        <v>-1.75</v>
      </c>
      <c r="FJ1185">
        <v>67.41</v>
      </c>
      <c r="FK1185">
        <v>-3.17</v>
      </c>
      <c r="FL1185">
        <v>44.054000000000002</v>
      </c>
      <c r="FM1185">
        <v>0.48</v>
      </c>
      <c r="FN1185">
        <v>1.5657000000000001</v>
      </c>
      <c r="FO1185">
        <v>-0.80630000000000002</v>
      </c>
      <c r="FP1185">
        <v>1.5750999999999999</v>
      </c>
      <c r="FQ1185">
        <v>-1.3357000000000001</v>
      </c>
      <c r="FR1185">
        <v>1.6247</v>
      </c>
      <c r="FS1185">
        <v>-1.7136</v>
      </c>
      <c r="FT1185">
        <v>1.8073999999999999</v>
      </c>
      <c r="FU1185">
        <v>-2.5402999999999998</v>
      </c>
      <c r="FV1185">
        <v>2.2578</v>
      </c>
      <c r="FW1185">
        <v>-3.0847000000000002</v>
      </c>
      <c r="FX1185" t="s">
        <v>1040</v>
      </c>
      <c r="FY1185" t="s">
        <v>252</v>
      </c>
    </row>
    <row r="1186" spans="1:181" x14ac:dyDescent="0.35">
      <c r="A1186">
        <v>1189</v>
      </c>
      <c r="B1186" t="s">
        <v>5845</v>
      </c>
      <c r="C1186" t="s">
        <v>5800</v>
      </c>
      <c r="D1186" t="s">
        <v>901</v>
      </c>
      <c r="E1186" t="s">
        <v>902</v>
      </c>
      <c r="F1186" t="s">
        <v>303</v>
      </c>
      <c r="G1186" t="s">
        <v>304</v>
      </c>
      <c r="H1186" t="s">
        <v>261</v>
      </c>
      <c r="I1186" t="s">
        <v>331</v>
      </c>
      <c r="J1186" t="s">
        <v>261</v>
      </c>
      <c r="K1186" t="s">
        <v>304</v>
      </c>
      <c r="L1186" t="s">
        <v>903</v>
      </c>
      <c r="M1186">
        <v>6</v>
      </c>
      <c r="N1186" t="s">
        <v>564</v>
      </c>
      <c r="O1186" t="s">
        <v>197</v>
      </c>
      <c r="P1186" t="s">
        <v>198</v>
      </c>
      <c r="Q1186">
        <v>1750</v>
      </c>
      <c r="R1186" t="s">
        <v>198</v>
      </c>
      <c r="S1186">
        <v>1750</v>
      </c>
      <c r="T1186" t="s">
        <v>193</v>
      </c>
      <c r="U1186">
        <v>1</v>
      </c>
      <c r="V1186" t="s">
        <v>334</v>
      </c>
      <c r="W1186" t="s">
        <v>200</v>
      </c>
      <c r="X1186">
        <v>4.75</v>
      </c>
      <c r="Y1186" t="s">
        <v>193</v>
      </c>
      <c r="Z1186" t="s">
        <v>193</v>
      </c>
      <c r="AA1186" t="s">
        <v>904</v>
      </c>
      <c r="AB1186">
        <v>475</v>
      </c>
      <c r="AD1186" t="s">
        <v>193</v>
      </c>
      <c r="AE1186" t="s">
        <v>193</v>
      </c>
      <c r="AF1186" t="s">
        <v>193</v>
      </c>
      <c r="AG1186">
        <v>487.5</v>
      </c>
      <c r="AH1186">
        <v>475</v>
      </c>
      <c r="AI1186">
        <v>0</v>
      </c>
      <c r="AJ1186" t="s">
        <v>193</v>
      </c>
      <c r="AK1186" t="s">
        <v>193</v>
      </c>
      <c r="AM1186" t="s">
        <v>299</v>
      </c>
      <c r="AN1186">
        <v>12.5</v>
      </c>
      <c r="AO1186" t="s">
        <v>193</v>
      </c>
      <c r="AP1186" t="s">
        <v>299</v>
      </c>
      <c r="AQ1186">
        <v>4.75</v>
      </c>
      <c r="AR1186">
        <v>25</v>
      </c>
      <c r="AS1186" t="s">
        <v>202</v>
      </c>
      <c r="AT1186" t="s">
        <v>290</v>
      </c>
      <c r="AU1186" t="s">
        <v>204</v>
      </c>
      <c r="AV1186" t="s">
        <v>205</v>
      </c>
      <c r="AW1186">
        <v>8</v>
      </c>
      <c r="AX1186">
        <v>8</v>
      </c>
      <c r="AY1186" t="s">
        <v>193</v>
      </c>
      <c r="AZ1186" t="s">
        <v>193</v>
      </c>
      <c r="BA1186" t="s">
        <v>206</v>
      </c>
      <c r="BB1186" t="s">
        <v>206</v>
      </c>
      <c r="BC1186" t="s">
        <v>206</v>
      </c>
      <c r="BD1186" t="s">
        <v>206</v>
      </c>
      <c r="BE1186" t="s">
        <v>206</v>
      </c>
      <c r="BF1186" t="s">
        <v>206</v>
      </c>
      <c r="BG1186" t="s">
        <v>207</v>
      </c>
      <c r="BH1186" t="s">
        <v>905</v>
      </c>
      <c r="BI1186">
        <v>25</v>
      </c>
      <c r="BK1186" t="s">
        <v>202</v>
      </c>
      <c r="BL1186" t="s">
        <v>240</v>
      </c>
      <c r="BM1186" t="s">
        <v>208</v>
      </c>
      <c r="BN1186" t="s">
        <v>32</v>
      </c>
      <c r="BO1186" t="s">
        <v>34</v>
      </c>
      <c r="BP1186" t="s">
        <v>35</v>
      </c>
      <c r="BQ1186" t="s">
        <v>469</v>
      </c>
      <c r="BR1186" t="s">
        <v>30</v>
      </c>
      <c r="BS1186" t="s">
        <v>906</v>
      </c>
      <c r="BT1186" t="s">
        <v>193</v>
      </c>
      <c r="BU1186" t="s">
        <v>193</v>
      </c>
      <c r="BV1186" t="s">
        <v>240</v>
      </c>
      <c r="BW1186" t="s">
        <v>209</v>
      </c>
      <c r="BX1186" t="s">
        <v>197</v>
      </c>
      <c r="BY1186" t="s">
        <v>193</v>
      </c>
      <c r="BZ1186" t="s">
        <v>292</v>
      </c>
      <c r="CA1186" t="s">
        <v>307</v>
      </c>
      <c r="CB1186" t="s">
        <v>907</v>
      </c>
      <c r="CC1186" t="s">
        <v>908</v>
      </c>
      <c r="CD1186" t="s">
        <v>5837</v>
      </c>
      <c r="CE1186">
        <v>1</v>
      </c>
      <c r="CF1186">
        <v>1</v>
      </c>
      <c r="CG1186" t="s">
        <v>214</v>
      </c>
      <c r="CH1186" t="s">
        <v>215</v>
      </c>
      <c r="CI1186" t="s">
        <v>215</v>
      </c>
      <c r="CJ1186" t="s">
        <v>197</v>
      </c>
      <c r="CK1186">
        <v>1750</v>
      </c>
      <c r="CL1186" t="s">
        <v>216</v>
      </c>
      <c r="CM1186">
        <v>1</v>
      </c>
      <c r="CN1186" t="s">
        <v>334</v>
      </c>
      <c r="CO1186" t="s">
        <v>193</v>
      </c>
      <c r="CP1186" t="s">
        <v>193</v>
      </c>
      <c r="CQ1186" t="s">
        <v>193</v>
      </c>
      <c r="CR1186" t="s">
        <v>193</v>
      </c>
      <c r="CS1186" t="s">
        <v>193</v>
      </c>
      <c r="CT1186" t="s">
        <v>193</v>
      </c>
      <c r="CU1186" t="s">
        <v>193</v>
      </c>
      <c r="CV1186" t="s">
        <v>193</v>
      </c>
      <c r="CW1186" t="s">
        <v>901</v>
      </c>
      <c r="CX1186" t="s">
        <v>217</v>
      </c>
      <c r="CY1186">
        <v>0.68300000000000005</v>
      </c>
      <c r="CZ1186">
        <v>11.958</v>
      </c>
      <c r="DA1186" t="s">
        <v>202</v>
      </c>
      <c r="DB1186" t="s">
        <v>193</v>
      </c>
      <c r="DC1186" t="s">
        <v>193</v>
      </c>
      <c r="DD1186" t="s">
        <v>193</v>
      </c>
      <c r="DE1186" t="s">
        <v>193</v>
      </c>
      <c r="DF1186" t="s">
        <v>193</v>
      </c>
      <c r="DG1186" t="s">
        <v>354</v>
      </c>
      <c r="DH1186" t="s">
        <v>909</v>
      </c>
      <c r="DI1186" t="s">
        <v>405</v>
      </c>
      <c r="DJ1186" t="s">
        <v>910</v>
      </c>
      <c r="DK1186" t="s">
        <v>446</v>
      </c>
      <c r="DL1186" t="s">
        <v>223</v>
      </c>
      <c r="DM1186" t="s">
        <v>222</v>
      </c>
      <c r="DN1186" t="s">
        <v>222</v>
      </c>
      <c r="DO1186" t="s">
        <v>343</v>
      </c>
      <c r="DP1186">
        <v>25.17</v>
      </c>
      <c r="DQ1186">
        <v>4.718</v>
      </c>
      <c r="DR1186">
        <v>471.8</v>
      </c>
      <c r="DS1186">
        <v>-3.2</v>
      </c>
      <c r="DT1186">
        <v>25.24</v>
      </c>
      <c r="DU1186">
        <v>4.6689999999999996</v>
      </c>
      <c r="DV1186">
        <v>466.9</v>
      </c>
      <c r="DW1186">
        <v>-8.1</v>
      </c>
      <c r="DX1186">
        <v>25.21</v>
      </c>
      <c r="DY1186">
        <v>4.6980000000000004</v>
      </c>
      <c r="DZ1186">
        <v>469.8</v>
      </c>
      <c r="EA1186">
        <v>-5.2</v>
      </c>
      <c r="EB1186">
        <v>25.21</v>
      </c>
      <c r="EC1186">
        <v>4.7039999999999997</v>
      </c>
      <c r="ED1186">
        <v>470.4</v>
      </c>
      <c r="EE1186">
        <v>-4.5999999999999996</v>
      </c>
      <c r="EF1186">
        <v>25.12</v>
      </c>
      <c r="EG1186">
        <v>4.7640000000000002</v>
      </c>
      <c r="EH1186">
        <v>476.4</v>
      </c>
      <c r="EI1186">
        <v>1.4</v>
      </c>
      <c r="EJ1186">
        <v>25.19</v>
      </c>
      <c r="EK1186">
        <v>4.7270000000000003</v>
      </c>
      <c r="EL1186">
        <v>472.7</v>
      </c>
      <c r="EM1186">
        <v>-2.2999999999999998</v>
      </c>
      <c r="EN1186">
        <v>25.21</v>
      </c>
      <c r="EO1186">
        <v>4.7130000000000001</v>
      </c>
      <c r="EP1186">
        <v>471.3</v>
      </c>
      <c r="EQ1186">
        <v>-3.7</v>
      </c>
      <c r="ER1186">
        <v>25.21</v>
      </c>
      <c r="ES1186">
        <v>4.7160000000000002</v>
      </c>
      <c r="ET1186">
        <v>471.6</v>
      </c>
      <c r="EU1186">
        <v>-3.4</v>
      </c>
      <c r="EV1186">
        <v>25.28</v>
      </c>
      <c r="EW1186">
        <v>4.6619999999999999</v>
      </c>
      <c r="EX1186">
        <v>466.2</v>
      </c>
      <c r="EY1186">
        <v>-8.8000000000000007</v>
      </c>
      <c r="EZ1186">
        <v>25.41</v>
      </c>
      <c r="FA1186">
        <v>4.55</v>
      </c>
      <c r="FB1186">
        <v>455</v>
      </c>
      <c r="FC1186">
        <v>-20</v>
      </c>
      <c r="FD1186">
        <v>25.52</v>
      </c>
      <c r="FE1186">
        <v>4.4569999999999999</v>
      </c>
      <c r="FF1186">
        <v>445.7</v>
      </c>
      <c r="FG1186">
        <v>-29.3</v>
      </c>
      <c r="FH1186">
        <v>12.42</v>
      </c>
      <c r="FI1186">
        <v>-7.66</v>
      </c>
      <c r="FJ1186">
        <v>67.52</v>
      </c>
      <c r="FK1186">
        <v>-3.78</v>
      </c>
      <c r="FL1186">
        <v>44.715000000000003</v>
      </c>
      <c r="FM1186">
        <v>-0.88</v>
      </c>
      <c r="FN1186">
        <v>1.5536000000000001</v>
      </c>
      <c r="FO1186">
        <v>-1.7036</v>
      </c>
      <c r="FP1186">
        <v>1.5589</v>
      </c>
      <c r="FQ1186">
        <v>-2.9994000000000001</v>
      </c>
      <c r="FR1186">
        <v>1.5985</v>
      </c>
      <c r="FS1186">
        <v>-3.8719999999999999</v>
      </c>
      <c r="FT1186">
        <v>1.7829999999999999</v>
      </c>
      <c r="FU1186">
        <v>-4.8468</v>
      </c>
      <c r="FV1186">
        <v>2.2359</v>
      </c>
      <c r="FW1186">
        <v>-5.3594999999999997</v>
      </c>
      <c r="FX1186" t="s">
        <v>911</v>
      </c>
      <c r="FY1186" t="s">
        <v>252</v>
      </c>
    </row>
    <row r="1187" spans="1:181" x14ac:dyDescent="0.35">
      <c r="A1187">
        <v>1190</v>
      </c>
      <c r="B1187" t="s">
        <v>5845</v>
      </c>
      <c r="C1187" t="s">
        <v>5830</v>
      </c>
      <c r="D1187" t="s">
        <v>912</v>
      </c>
      <c r="E1187" t="s">
        <v>913</v>
      </c>
      <c r="F1187" t="s">
        <v>260</v>
      </c>
      <c r="G1187" t="s">
        <v>331</v>
      </c>
      <c r="H1187" t="s">
        <v>261</v>
      </c>
      <c r="I1187" t="s">
        <v>331</v>
      </c>
      <c r="J1187" t="s">
        <v>261</v>
      </c>
      <c r="K1187" t="s">
        <v>331</v>
      </c>
      <c r="L1187" t="s">
        <v>641</v>
      </c>
      <c r="M1187">
        <v>5</v>
      </c>
      <c r="N1187" t="s">
        <v>196</v>
      </c>
      <c r="O1187" t="s">
        <v>197</v>
      </c>
      <c r="P1187" t="s">
        <v>198</v>
      </c>
      <c r="Q1187">
        <v>1750</v>
      </c>
      <c r="R1187" t="s">
        <v>198</v>
      </c>
      <c r="S1187">
        <v>1000</v>
      </c>
      <c r="T1187">
        <v>5</v>
      </c>
      <c r="U1187">
        <v>2</v>
      </c>
      <c r="V1187" t="s">
        <v>199</v>
      </c>
      <c r="W1187" t="s">
        <v>200</v>
      </c>
      <c r="X1187">
        <v>6.125</v>
      </c>
      <c r="Y1187" t="s">
        <v>193</v>
      </c>
      <c r="Z1187" t="s">
        <v>5827</v>
      </c>
      <c r="AA1187" t="s">
        <v>306</v>
      </c>
      <c r="AB1187">
        <v>612.5</v>
      </c>
      <c r="AD1187">
        <v>-164.5</v>
      </c>
      <c r="AE1187" t="s">
        <v>193</v>
      </c>
      <c r="AF1187" t="s">
        <v>193</v>
      </c>
      <c r="AG1187">
        <v>625</v>
      </c>
      <c r="AH1187">
        <v>625</v>
      </c>
      <c r="AI1187">
        <v>12.5</v>
      </c>
      <c r="AJ1187" t="s">
        <v>193</v>
      </c>
      <c r="AK1187" t="s">
        <v>193</v>
      </c>
      <c r="AM1187" t="s">
        <v>299</v>
      </c>
      <c r="AN1187">
        <v>12.5</v>
      </c>
      <c r="AO1187" t="s">
        <v>193</v>
      </c>
      <c r="AP1187">
        <v>2.1</v>
      </c>
      <c r="AQ1187">
        <v>6.125</v>
      </c>
      <c r="AR1187">
        <v>100</v>
      </c>
      <c r="AS1187" t="s">
        <v>202</v>
      </c>
      <c r="AT1187" t="s">
        <v>203</v>
      </c>
      <c r="AU1187" t="s">
        <v>204</v>
      </c>
      <c r="AV1187" t="s">
        <v>205</v>
      </c>
      <c r="AW1187">
        <v>8</v>
      </c>
      <c r="AX1187">
        <v>2</v>
      </c>
      <c r="AY1187">
        <v>6</v>
      </c>
      <c r="AZ1187" t="s">
        <v>193</v>
      </c>
      <c r="BA1187" t="s">
        <v>206</v>
      </c>
      <c r="BB1187" t="s">
        <v>202</v>
      </c>
      <c r="BC1187" t="s">
        <v>202</v>
      </c>
      <c r="BD1187" t="s">
        <v>202</v>
      </c>
      <c r="BE1187" t="s">
        <v>206</v>
      </c>
      <c r="BF1187" t="s">
        <v>206</v>
      </c>
      <c r="BG1187" t="s">
        <v>336</v>
      </c>
      <c r="BH1187" t="s">
        <v>193</v>
      </c>
      <c r="BI1187">
        <v>2000</v>
      </c>
      <c r="BK1187" t="s">
        <v>206</v>
      </c>
      <c r="BL1187" t="s">
        <v>208</v>
      </c>
      <c r="BM1187" t="s">
        <v>32</v>
      </c>
      <c r="BN1187" t="s">
        <v>248</v>
      </c>
      <c r="BO1187" t="s">
        <v>350</v>
      </c>
      <c r="BP1187" t="s">
        <v>339</v>
      </c>
      <c r="BQ1187" t="s">
        <v>375</v>
      </c>
      <c r="BR1187" t="s">
        <v>341</v>
      </c>
      <c r="BS1187" t="s">
        <v>240</v>
      </c>
      <c r="BT1187" t="s">
        <v>193</v>
      </c>
      <c r="BU1187" t="s">
        <v>193</v>
      </c>
      <c r="BV1187" t="s">
        <v>208</v>
      </c>
      <c r="BW1187" t="s">
        <v>209</v>
      </c>
      <c r="BX1187" t="s">
        <v>197</v>
      </c>
      <c r="BY1187" t="s">
        <v>193</v>
      </c>
      <c r="BZ1187" t="s">
        <v>243</v>
      </c>
      <c r="CA1187" t="s">
        <v>647</v>
      </c>
      <c r="CB1187" t="s">
        <v>914</v>
      </c>
      <c r="CC1187" t="s">
        <v>915</v>
      </c>
      <c r="CD1187" t="s">
        <v>5837</v>
      </c>
      <c r="CE1187">
        <v>1</v>
      </c>
      <c r="CF1187">
        <v>1</v>
      </c>
      <c r="CG1187" t="s">
        <v>214</v>
      </c>
      <c r="CH1187" t="s">
        <v>215</v>
      </c>
      <c r="CI1187" t="s">
        <v>215</v>
      </c>
      <c r="CJ1187" t="s">
        <v>197</v>
      </c>
      <c r="CK1187">
        <v>1000</v>
      </c>
      <c r="CL1187" t="s">
        <v>216</v>
      </c>
      <c r="CM1187">
        <v>1</v>
      </c>
      <c r="CN1187" t="s">
        <v>199</v>
      </c>
      <c r="CO1187" t="s">
        <v>193</v>
      </c>
      <c r="CP1187">
        <v>3</v>
      </c>
      <c r="CQ1187" t="s">
        <v>193</v>
      </c>
      <c r="CR1187" t="s">
        <v>193</v>
      </c>
      <c r="CS1187" t="s">
        <v>193</v>
      </c>
      <c r="CT1187" t="s">
        <v>193</v>
      </c>
      <c r="CU1187" t="s">
        <v>193</v>
      </c>
      <c r="CV1187" t="s">
        <v>193</v>
      </c>
      <c r="CW1187" t="s">
        <v>912</v>
      </c>
      <c r="CX1187" t="s">
        <v>217</v>
      </c>
      <c r="CY1187" t="s">
        <v>299</v>
      </c>
      <c r="CZ1187" t="s">
        <v>193</v>
      </c>
      <c r="DA1187" t="s">
        <v>206</v>
      </c>
      <c r="DB1187" t="s">
        <v>193</v>
      </c>
      <c r="DC1187" t="s">
        <v>193</v>
      </c>
      <c r="DD1187" t="s">
        <v>193</v>
      </c>
      <c r="DE1187" t="s">
        <v>193</v>
      </c>
      <c r="DF1187" t="s">
        <v>193</v>
      </c>
      <c r="DG1187" t="s">
        <v>218</v>
      </c>
      <c r="DH1187" t="s">
        <v>220</v>
      </c>
      <c r="DI1187" t="s">
        <v>28</v>
      </c>
      <c r="DJ1187" t="s">
        <v>35</v>
      </c>
      <c r="DK1187" t="s">
        <v>340</v>
      </c>
      <c r="DL1187" t="s">
        <v>223</v>
      </c>
      <c r="DM1187" t="s">
        <v>222</v>
      </c>
      <c r="DN1187" t="s">
        <v>222</v>
      </c>
      <c r="DO1187" t="s">
        <v>311</v>
      </c>
      <c r="DP1187">
        <v>95.224999999999994</v>
      </c>
      <c r="DQ1187">
        <v>8.8529999999999998</v>
      </c>
      <c r="DR1187">
        <v>885.3</v>
      </c>
      <c r="DS1187">
        <v>272.8</v>
      </c>
      <c r="DT1187">
        <v>94.897000000000006</v>
      </c>
      <c r="DU1187">
        <v>8.9390000000000001</v>
      </c>
      <c r="DV1187">
        <v>893.9</v>
      </c>
      <c r="DW1187">
        <v>281.39999999999998</v>
      </c>
      <c r="DX1187">
        <v>94.531999999999996</v>
      </c>
      <c r="DY1187">
        <v>9.0389999999999997</v>
      </c>
      <c r="DZ1187">
        <v>903.9</v>
      </c>
      <c r="EA1187">
        <v>291.39999999999998</v>
      </c>
      <c r="EB1187">
        <v>92.424000000000007</v>
      </c>
      <c r="EC1187">
        <v>9.5969999999999995</v>
      </c>
      <c r="ED1187">
        <v>959.7</v>
      </c>
      <c r="EE1187">
        <v>347.2</v>
      </c>
      <c r="EF1187">
        <v>91.665999999999997</v>
      </c>
      <c r="EG1187">
        <v>9.8019999999999996</v>
      </c>
      <c r="EH1187">
        <v>980.2</v>
      </c>
      <c r="EI1187">
        <v>367.7</v>
      </c>
      <c r="EJ1187">
        <v>93.28</v>
      </c>
      <c r="EK1187">
        <v>9.3719999999999999</v>
      </c>
      <c r="EL1187">
        <v>937.2</v>
      </c>
      <c r="EM1187">
        <v>324.7</v>
      </c>
      <c r="EN1187">
        <v>92.215000000000003</v>
      </c>
      <c r="EO1187">
        <v>9.6579999999999995</v>
      </c>
      <c r="EP1187">
        <v>965.8</v>
      </c>
      <c r="EQ1187">
        <v>353.3</v>
      </c>
      <c r="ER1187">
        <v>91.088999999999999</v>
      </c>
      <c r="ES1187">
        <v>9.9670000000000005</v>
      </c>
      <c r="ET1187">
        <v>996.7</v>
      </c>
      <c r="EU1187">
        <v>384.2</v>
      </c>
      <c r="EV1187">
        <v>90.914000000000001</v>
      </c>
      <c r="EW1187">
        <v>10.016999999999999</v>
      </c>
      <c r="EX1187">
        <v>1001.7</v>
      </c>
      <c r="EY1187">
        <v>389.2</v>
      </c>
      <c r="EZ1187">
        <v>90.658000000000001</v>
      </c>
      <c r="FA1187">
        <v>10.09</v>
      </c>
      <c r="FB1187">
        <v>1009</v>
      </c>
      <c r="FC1187">
        <v>396.5</v>
      </c>
      <c r="FD1187">
        <v>90.251000000000005</v>
      </c>
      <c r="FE1187">
        <v>10.204000000000001</v>
      </c>
      <c r="FF1187">
        <v>1020.4</v>
      </c>
      <c r="FG1187">
        <v>407.9</v>
      </c>
      <c r="FH1187">
        <v>12.42</v>
      </c>
      <c r="FI1187">
        <v>-7.66</v>
      </c>
      <c r="FJ1187">
        <v>67.52</v>
      </c>
      <c r="FK1187">
        <v>-3.78</v>
      </c>
      <c r="FL1187">
        <v>44.715000000000003</v>
      </c>
      <c r="FM1187">
        <v>-0.88</v>
      </c>
      <c r="FN1187">
        <v>1.5536000000000001</v>
      </c>
      <c r="FO1187">
        <v>-1.7036</v>
      </c>
      <c r="FP1187">
        <v>1.5589</v>
      </c>
      <c r="FQ1187">
        <v>-2.9994000000000001</v>
      </c>
      <c r="FR1187">
        <v>1.5985</v>
      </c>
      <c r="FS1187">
        <v>-3.8719999999999999</v>
      </c>
      <c r="FT1187">
        <v>1.7829999999999999</v>
      </c>
      <c r="FU1187">
        <v>-4.8468</v>
      </c>
      <c r="FV1187">
        <v>2.2359</v>
      </c>
      <c r="FW1187">
        <v>-5.3594999999999997</v>
      </c>
      <c r="FX1187" t="s">
        <v>916</v>
      </c>
      <c r="FY1187">
        <v>7510.1268</v>
      </c>
    </row>
    <row r="1188" spans="1:181" x14ac:dyDescent="0.35">
      <c r="A1188">
        <v>1191</v>
      </c>
      <c r="B1188" t="s">
        <v>5845</v>
      </c>
      <c r="C1188" t="s">
        <v>5830</v>
      </c>
      <c r="D1188" t="s">
        <v>912</v>
      </c>
      <c r="E1188" t="s">
        <v>913</v>
      </c>
      <c r="F1188" t="s">
        <v>260</v>
      </c>
      <c r="G1188" t="s">
        <v>331</v>
      </c>
      <c r="H1188" t="s">
        <v>261</v>
      </c>
      <c r="I1188" t="s">
        <v>331</v>
      </c>
      <c r="J1188" t="s">
        <v>261</v>
      </c>
      <c r="K1188" t="s">
        <v>331</v>
      </c>
      <c r="L1188" t="s">
        <v>641</v>
      </c>
      <c r="M1188" t="s">
        <v>193</v>
      </c>
      <c r="N1188" t="s">
        <v>196</v>
      </c>
      <c r="O1188" t="s">
        <v>197</v>
      </c>
      <c r="P1188" t="s">
        <v>198</v>
      </c>
      <c r="Q1188">
        <v>1750</v>
      </c>
      <c r="R1188" t="s">
        <v>198</v>
      </c>
      <c r="S1188">
        <v>750</v>
      </c>
      <c r="T1188">
        <v>10</v>
      </c>
      <c r="U1188">
        <v>2</v>
      </c>
      <c r="V1188" t="s">
        <v>199</v>
      </c>
      <c r="W1188" t="s">
        <v>200</v>
      </c>
      <c r="X1188">
        <v>7</v>
      </c>
      <c r="Y1188" t="s">
        <v>193</v>
      </c>
      <c r="Z1188" t="s">
        <v>5526</v>
      </c>
      <c r="AA1188" t="s">
        <v>235</v>
      </c>
      <c r="AB1188">
        <v>700</v>
      </c>
      <c r="AD1188">
        <v>-176</v>
      </c>
      <c r="AE1188" t="s">
        <v>193</v>
      </c>
      <c r="AF1188" t="s">
        <v>193</v>
      </c>
      <c r="AG1188">
        <v>712.5</v>
      </c>
      <c r="AH1188">
        <v>712.5</v>
      </c>
      <c r="AI1188">
        <v>12.5</v>
      </c>
      <c r="AJ1188" t="s">
        <v>193</v>
      </c>
      <c r="AK1188" t="s">
        <v>193</v>
      </c>
      <c r="AM1188" t="s">
        <v>299</v>
      </c>
      <c r="AN1188">
        <v>12.5</v>
      </c>
      <c r="AO1188" t="s">
        <v>193</v>
      </c>
      <c r="AP1188">
        <v>2.5299999999999998</v>
      </c>
      <c r="AQ1188">
        <v>7</v>
      </c>
      <c r="AR1188">
        <v>100</v>
      </c>
      <c r="AS1188" t="s">
        <v>202</v>
      </c>
      <c r="AT1188" t="s">
        <v>203</v>
      </c>
      <c r="AU1188" t="s">
        <v>204</v>
      </c>
      <c r="AV1188" t="s">
        <v>205</v>
      </c>
      <c r="AW1188">
        <v>8</v>
      </c>
      <c r="AX1188">
        <v>2</v>
      </c>
      <c r="AY1188">
        <v>6</v>
      </c>
      <c r="AZ1188" t="s">
        <v>193</v>
      </c>
      <c r="BA1188" t="s">
        <v>206</v>
      </c>
      <c r="BB1188" t="s">
        <v>202</v>
      </c>
      <c r="BC1188" t="s">
        <v>202</v>
      </c>
      <c r="BD1188" t="s">
        <v>202</v>
      </c>
      <c r="BE1188" t="s">
        <v>206</v>
      </c>
      <c r="BF1188" t="s">
        <v>206</v>
      </c>
      <c r="BG1188" t="s">
        <v>336</v>
      </c>
      <c r="BH1188" t="s">
        <v>193</v>
      </c>
      <c r="BI1188">
        <v>2000</v>
      </c>
      <c r="BK1188" t="s">
        <v>206</v>
      </c>
      <c r="BL1188" t="s">
        <v>208</v>
      </c>
      <c r="BM1188" t="s">
        <v>32</v>
      </c>
      <c r="BN1188" t="s">
        <v>248</v>
      </c>
      <c r="BO1188" t="s">
        <v>350</v>
      </c>
      <c r="BP1188" t="s">
        <v>339</v>
      </c>
      <c r="BQ1188" t="s">
        <v>375</v>
      </c>
      <c r="BR1188" t="s">
        <v>341</v>
      </c>
      <c r="BS1188" t="s">
        <v>240</v>
      </c>
      <c r="BT1188" t="s">
        <v>193</v>
      </c>
      <c r="BU1188" t="s">
        <v>193</v>
      </c>
      <c r="BV1188" t="s">
        <v>208</v>
      </c>
      <c r="BW1188" t="s">
        <v>209</v>
      </c>
      <c r="BX1188" t="s">
        <v>197</v>
      </c>
      <c r="BY1188" t="s">
        <v>193</v>
      </c>
      <c r="BZ1188" t="s">
        <v>243</v>
      </c>
      <c r="CA1188" t="s">
        <v>647</v>
      </c>
      <c r="CB1188" t="s">
        <v>917</v>
      </c>
      <c r="CC1188" t="s">
        <v>918</v>
      </c>
      <c r="CD1188" t="s">
        <v>5837</v>
      </c>
      <c r="CE1188">
        <v>1</v>
      </c>
      <c r="CF1188">
        <v>0</v>
      </c>
      <c r="CG1188" t="s">
        <v>214</v>
      </c>
      <c r="CH1188" t="s">
        <v>215</v>
      </c>
      <c r="CI1188" t="s">
        <v>215</v>
      </c>
      <c r="CJ1188" t="s">
        <v>197</v>
      </c>
      <c r="CK1188">
        <v>750</v>
      </c>
      <c r="CL1188" t="s">
        <v>216</v>
      </c>
      <c r="CM1188">
        <v>1</v>
      </c>
      <c r="CN1188" t="s">
        <v>199</v>
      </c>
      <c r="CO1188" t="s">
        <v>193</v>
      </c>
      <c r="CP1188">
        <v>3</v>
      </c>
      <c r="CQ1188" t="s">
        <v>193</v>
      </c>
      <c r="CR1188" t="s">
        <v>193</v>
      </c>
      <c r="CS1188" t="s">
        <v>193</v>
      </c>
      <c r="CT1188" t="s">
        <v>193</v>
      </c>
      <c r="CU1188" t="s">
        <v>193</v>
      </c>
      <c r="CV1188" t="s">
        <v>193</v>
      </c>
      <c r="CW1188" t="s">
        <v>912</v>
      </c>
      <c r="CX1188" t="s">
        <v>217</v>
      </c>
      <c r="CY1188" t="s">
        <v>299</v>
      </c>
      <c r="CZ1188" t="s">
        <v>193</v>
      </c>
      <c r="DA1188" t="s">
        <v>206</v>
      </c>
      <c r="DB1188" t="s">
        <v>193</v>
      </c>
      <c r="DC1188" t="s">
        <v>193</v>
      </c>
      <c r="DD1188" t="s">
        <v>193</v>
      </c>
      <c r="DE1188" t="s">
        <v>193</v>
      </c>
      <c r="DF1188" t="s">
        <v>193</v>
      </c>
      <c r="DG1188" t="s">
        <v>218</v>
      </c>
      <c r="DH1188" t="s">
        <v>220</v>
      </c>
      <c r="DI1188" t="s">
        <v>28</v>
      </c>
      <c r="DJ1188" t="s">
        <v>35</v>
      </c>
      <c r="DK1188" t="s">
        <v>340</v>
      </c>
      <c r="DL1188" t="s">
        <v>223</v>
      </c>
      <c r="DM1188" t="s">
        <v>222</v>
      </c>
      <c r="DN1188" t="s">
        <v>222</v>
      </c>
      <c r="DO1188" t="s">
        <v>250</v>
      </c>
      <c r="DP1188">
        <v>94.194999999999993</v>
      </c>
      <c r="DQ1188">
        <v>9.5239999999999991</v>
      </c>
      <c r="DR1188">
        <v>952.4</v>
      </c>
      <c r="DS1188">
        <v>252.4</v>
      </c>
      <c r="DT1188">
        <v>94.11</v>
      </c>
      <c r="DU1188">
        <v>9.5389999999999997</v>
      </c>
      <c r="DV1188">
        <v>953.9</v>
      </c>
      <c r="DW1188">
        <v>253.9</v>
      </c>
      <c r="DX1188">
        <v>93.536000000000001</v>
      </c>
      <c r="DY1188">
        <v>9.6349999999999998</v>
      </c>
      <c r="DZ1188">
        <v>963.5</v>
      </c>
      <c r="EA1188">
        <v>263.5</v>
      </c>
      <c r="EB1188">
        <v>90.204999999999998</v>
      </c>
      <c r="EC1188">
        <v>10.196</v>
      </c>
      <c r="ED1188">
        <v>1019.6</v>
      </c>
      <c r="EE1188">
        <v>319.60000000000002</v>
      </c>
      <c r="EF1188">
        <v>88.918999999999997</v>
      </c>
      <c r="EG1188">
        <v>10.420999999999999</v>
      </c>
      <c r="EH1188">
        <v>1042.0999999999999</v>
      </c>
      <c r="EI1188">
        <v>342.1</v>
      </c>
      <c r="EJ1188">
        <v>90.975999999999999</v>
      </c>
      <c r="EK1188">
        <v>10.066000000000001</v>
      </c>
      <c r="EL1188">
        <v>1006.6</v>
      </c>
      <c r="EM1188">
        <v>306.60000000000002</v>
      </c>
      <c r="EN1188">
        <v>91.07</v>
      </c>
      <c r="EO1188">
        <v>10.051</v>
      </c>
      <c r="EP1188">
        <v>1005.1</v>
      </c>
      <c r="EQ1188">
        <v>305.10000000000002</v>
      </c>
      <c r="ER1188">
        <v>88.444000000000003</v>
      </c>
      <c r="ES1188">
        <v>10.509</v>
      </c>
      <c r="ET1188">
        <v>1050.9000000000001</v>
      </c>
      <c r="EU1188">
        <v>350.9</v>
      </c>
      <c r="EV1188">
        <v>88.343999999999994</v>
      </c>
      <c r="EW1188">
        <v>10.526999999999999</v>
      </c>
      <c r="EX1188">
        <v>1052.7</v>
      </c>
      <c r="EY1188">
        <v>352.7</v>
      </c>
      <c r="EZ1188">
        <v>88.74</v>
      </c>
      <c r="FA1188">
        <v>10.458</v>
      </c>
      <c r="FB1188">
        <v>1045.8</v>
      </c>
      <c r="FC1188">
        <v>345.8</v>
      </c>
      <c r="FD1188">
        <v>88.198999999999998</v>
      </c>
      <c r="FE1188">
        <v>10.555</v>
      </c>
      <c r="FF1188">
        <v>1055.5</v>
      </c>
      <c r="FG1188">
        <v>355.5</v>
      </c>
      <c r="FH1188">
        <v>12.42</v>
      </c>
      <c r="FI1188">
        <v>-7.66</v>
      </c>
      <c r="FJ1188">
        <v>67.52</v>
      </c>
      <c r="FK1188">
        <v>-3.78</v>
      </c>
      <c r="FL1188">
        <v>44.715000000000003</v>
      </c>
      <c r="FM1188">
        <v>-0.88</v>
      </c>
      <c r="FN1188">
        <v>1.5536000000000001</v>
      </c>
      <c r="FO1188">
        <v>-1.7036</v>
      </c>
      <c r="FP1188">
        <v>1.5589</v>
      </c>
      <c r="FQ1188">
        <v>-2.9994000000000001</v>
      </c>
      <c r="FR1188">
        <v>1.5985</v>
      </c>
      <c r="FS1188">
        <v>-3.8719999999999999</v>
      </c>
      <c r="FT1188">
        <v>1.7829999999999999</v>
      </c>
      <c r="FU1188">
        <v>-4.8468</v>
      </c>
      <c r="FV1188">
        <v>2.2359</v>
      </c>
      <c r="FW1188">
        <v>-5.3594999999999997</v>
      </c>
      <c r="FX1188" t="s">
        <v>916</v>
      </c>
      <c r="FY1188">
        <v>7510.1268</v>
      </c>
    </row>
    <row r="1189" spans="1:181" x14ac:dyDescent="0.35">
      <c r="A1189">
        <v>1192</v>
      </c>
      <c r="B1189" t="s">
        <v>5845</v>
      </c>
      <c r="C1189" t="s">
        <v>5830</v>
      </c>
      <c r="D1189" t="s">
        <v>919</v>
      </c>
      <c r="E1189" t="s">
        <v>920</v>
      </c>
      <c r="F1189" t="s">
        <v>316</v>
      </c>
      <c r="G1189" t="s">
        <v>193</v>
      </c>
      <c r="H1189" t="s">
        <v>262</v>
      </c>
      <c r="I1189" t="s">
        <v>193</v>
      </c>
      <c r="J1189" t="s">
        <v>233</v>
      </c>
      <c r="K1189" t="s">
        <v>193</v>
      </c>
      <c r="L1189" t="s">
        <v>921</v>
      </c>
      <c r="M1189">
        <v>6</v>
      </c>
      <c r="N1189" t="s">
        <v>196</v>
      </c>
      <c r="O1189" t="s">
        <v>193</v>
      </c>
      <c r="P1189" t="s">
        <v>198</v>
      </c>
      <c r="Q1189">
        <v>300</v>
      </c>
      <c r="R1189" t="s">
        <v>198</v>
      </c>
      <c r="S1189">
        <v>300</v>
      </c>
      <c r="T1189">
        <v>30</v>
      </c>
      <c r="U1189">
        <v>1</v>
      </c>
      <c r="V1189" t="s">
        <v>199</v>
      </c>
      <c r="W1189" t="s">
        <v>200</v>
      </c>
      <c r="X1189">
        <v>3.95</v>
      </c>
      <c r="Y1189" t="s">
        <v>193</v>
      </c>
      <c r="Z1189" t="s">
        <v>5846</v>
      </c>
      <c r="AA1189" t="s">
        <v>226</v>
      </c>
      <c r="AB1189">
        <v>175</v>
      </c>
      <c r="AC1189">
        <v>0</v>
      </c>
      <c r="AD1189">
        <v>-1</v>
      </c>
      <c r="AE1189" t="s">
        <v>193</v>
      </c>
      <c r="AF1189" t="s">
        <v>193</v>
      </c>
      <c r="AG1189">
        <v>0</v>
      </c>
      <c r="AH1189">
        <v>185</v>
      </c>
      <c r="AI1189">
        <v>5</v>
      </c>
      <c r="AJ1189" t="s">
        <v>193</v>
      </c>
      <c r="AK1189" t="s">
        <v>193</v>
      </c>
      <c r="AL1189">
        <v>0</v>
      </c>
      <c r="AM1189">
        <v>45</v>
      </c>
      <c r="AN1189">
        <v>-175</v>
      </c>
      <c r="AO1189" t="s">
        <v>193</v>
      </c>
      <c r="AP1189">
        <v>6.5</v>
      </c>
      <c r="AQ1189">
        <v>3.9990000000000001</v>
      </c>
      <c r="AR1189">
        <v>99.147999999999996</v>
      </c>
      <c r="AS1189" t="s">
        <v>202</v>
      </c>
      <c r="AT1189" t="s">
        <v>203</v>
      </c>
      <c r="AU1189" t="s">
        <v>204</v>
      </c>
      <c r="AV1189" t="s">
        <v>205</v>
      </c>
      <c r="AW1189">
        <v>3</v>
      </c>
      <c r="AX1189">
        <v>3</v>
      </c>
      <c r="AY1189" t="s">
        <v>193</v>
      </c>
      <c r="AZ1189" t="s">
        <v>193</v>
      </c>
      <c r="BA1189" t="s">
        <v>206</v>
      </c>
      <c r="BB1189" t="s">
        <v>206</v>
      </c>
      <c r="BC1189" t="s">
        <v>202</v>
      </c>
      <c r="BD1189" t="s">
        <v>202</v>
      </c>
      <c r="BE1189" t="s">
        <v>206</v>
      </c>
      <c r="BF1189" t="s">
        <v>206</v>
      </c>
      <c r="BG1189" t="s">
        <v>207</v>
      </c>
      <c r="BH1189" t="s">
        <v>193</v>
      </c>
      <c r="BI1189">
        <v>150000</v>
      </c>
      <c r="BK1189" t="s">
        <v>206</v>
      </c>
      <c r="BL1189" t="s">
        <v>208</v>
      </c>
      <c r="BM1189" t="s">
        <v>30</v>
      </c>
      <c r="BN1189" t="s">
        <v>276</v>
      </c>
      <c r="BO1189" t="s">
        <v>193</v>
      </c>
      <c r="BP1189" t="s">
        <v>193</v>
      </c>
      <c r="BQ1189" t="s">
        <v>193</v>
      </c>
      <c r="BR1189" t="s">
        <v>193</v>
      </c>
      <c r="BS1189" t="s">
        <v>193</v>
      </c>
      <c r="BT1189" t="s">
        <v>193</v>
      </c>
      <c r="BU1189" t="s">
        <v>193</v>
      </c>
      <c r="BV1189" t="s">
        <v>208</v>
      </c>
      <c r="BW1189" t="s">
        <v>291</v>
      </c>
      <c r="BX1189" t="s">
        <v>197</v>
      </c>
      <c r="BY1189" t="s">
        <v>193</v>
      </c>
      <c r="BZ1189" t="s">
        <v>211</v>
      </c>
      <c r="CA1189" t="s">
        <v>634</v>
      </c>
      <c r="CB1189" t="s">
        <v>922</v>
      </c>
      <c r="CC1189" t="s">
        <v>923</v>
      </c>
      <c r="CD1189" t="s">
        <v>5837</v>
      </c>
      <c r="CE1189">
        <v>1</v>
      </c>
      <c r="CF1189">
        <v>1</v>
      </c>
      <c r="CG1189" t="s">
        <v>420</v>
      </c>
      <c r="CH1189" t="s">
        <v>421</v>
      </c>
      <c r="CI1189" t="s">
        <v>422</v>
      </c>
      <c r="CJ1189" t="s">
        <v>202</v>
      </c>
      <c r="CK1189">
        <v>300</v>
      </c>
      <c r="CL1189" t="s">
        <v>216</v>
      </c>
      <c r="CM1189">
        <v>1</v>
      </c>
      <c r="CN1189" t="s">
        <v>199</v>
      </c>
      <c r="CO1189" t="s">
        <v>193</v>
      </c>
      <c r="CP1189">
        <v>3</v>
      </c>
      <c r="CQ1189" t="s">
        <v>193</v>
      </c>
      <c r="CR1189" t="s">
        <v>193</v>
      </c>
      <c r="CS1189" t="s">
        <v>193</v>
      </c>
      <c r="CT1189" t="s">
        <v>193</v>
      </c>
      <c r="CU1189" t="s">
        <v>193</v>
      </c>
      <c r="CV1189" t="s">
        <v>193</v>
      </c>
      <c r="CW1189" t="s">
        <v>919</v>
      </c>
      <c r="CX1189" t="s">
        <v>217</v>
      </c>
      <c r="CY1189" t="s">
        <v>299</v>
      </c>
      <c r="CZ1189" t="s">
        <v>193</v>
      </c>
      <c r="DA1189" t="s">
        <v>206</v>
      </c>
      <c r="DB1189" t="s">
        <v>193</v>
      </c>
      <c r="DC1189" t="s">
        <v>193</v>
      </c>
      <c r="DD1189" t="s">
        <v>193</v>
      </c>
      <c r="DE1189" t="s">
        <v>193</v>
      </c>
      <c r="DF1189" t="s">
        <v>193</v>
      </c>
      <c r="DG1189" t="s">
        <v>193</v>
      </c>
      <c r="DH1189" t="s">
        <v>193</v>
      </c>
      <c r="DI1189" t="s">
        <v>193</v>
      </c>
      <c r="DJ1189" t="s">
        <v>193</v>
      </c>
      <c r="DK1189" t="s">
        <v>193</v>
      </c>
      <c r="DL1189" t="s">
        <v>222</v>
      </c>
      <c r="DM1189" t="s">
        <v>222</v>
      </c>
      <c r="DN1189" t="s">
        <v>223</v>
      </c>
      <c r="DO1189" t="s">
        <v>229</v>
      </c>
      <c r="DP1189" t="s">
        <v>252</v>
      </c>
      <c r="DQ1189" t="s">
        <v>252</v>
      </c>
      <c r="DR1189" t="s">
        <v>278</v>
      </c>
      <c r="DS1189" t="e">
        <v>#VALUE!</v>
      </c>
      <c r="DT1189">
        <v>99.552000000000007</v>
      </c>
      <c r="DU1189">
        <v>3.976</v>
      </c>
      <c r="DV1189">
        <v>169.53980000000001</v>
      </c>
      <c r="DW1189">
        <v>-5.4602000000000004</v>
      </c>
      <c r="DX1189">
        <v>99.721000000000004</v>
      </c>
      <c r="DY1189">
        <v>3.9660000000000002</v>
      </c>
      <c r="DZ1189">
        <v>173.05340000000001</v>
      </c>
      <c r="EA1189">
        <v>-1.9466000000000001</v>
      </c>
      <c r="EB1189">
        <v>99.891000000000005</v>
      </c>
      <c r="EC1189">
        <v>3.956</v>
      </c>
      <c r="ED1189">
        <v>173.42619999999999</v>
      </c>
      <c r="EE1189">
        <v>-1.5738000000000001</v>
      </c>
      <c r="EF1189">
        <v>99.016999999999996</v>
      </c>
      <c r="EG1189">
        <v>4.0069999999999997</v>
      </c>
      <c r="EH1189">
        <v>182.9006</v>
      </c>
      <c r="EI1189">
        <v>7.9005999999999998</v>
      </c>
      <c r="EJ1189">
        <v>98.617000000000004</v>
      </c>
      <c r="EK1189">
        <v>4.03</v>
      </c>
      <c r="EL1189">
        <v>189.73670000000001</v>
      </c>
      <c r="EM1189">
        <v>14.736700000000001</v>
      </c>
      <c r="EN1189">
        <v>99.856999999999999</v>
      </c>
      <c r="EO1189">
        <v>3.9580000000000002</v>
      </c>
      <c r="EP1189">
        <v>190.13900000000001</v>
      </c>
      <c r="EQ1189">
        <v>15.138999999999999</v>
      </c>
      <c r="ER1189">
        <v>99.578999999999994</v>
      </c>
      <c r="ES1189">
        <v>3.9740000000000002</v>
      </c>
      <c r="ET1189">
        <v>186.10560000000001</v>
      </c>
      <c r="EU1189">
        <v>11.105600000000001</v>
      </c>
      <c r="EV1189">
        <v>100.066</v>
      </c>
      <c r="EW1189">
        <v>3.9460000000000002</v>
      </c>
      <c r="EX1189">
        <v>190.59479999999999</v>
      </c>
      <c r="EY1189">
        <v>15.594799999999999</v>
      </c>
      <c r="EZ1189">
        <v>99.79</v>
      </c>
      <c r="FA1189">
        <v>3.9620000000000002</v>
      </c>
      <c r="FB1189">
        <v>191.02789999999999</v>
      </c>
      <c r="FC1189">
        <v>16.027899999999999</v>
      </c>
      <c r="FD1189">
        <v>99.768000000000001</v>
      </c>
      <c r="FE1189">
        <v>3.9630000000000001</v>
      </c>
      <c r="FF1189">
        <v>196.1994</v>
      </c>
      <c r="FG1189">
        <v>21.199400000000001</v>
      </c>
      <c r="FH1189">
        <v>12.42</v>
      </c>
      <c r="FI1189">
        <v>-7.66</v>
      </c>
      <c r="FJ1189">
        <v>67.52</v>
      </c>
      <c r="FK1189">
        <v>-3.78</v>
      </c>
      <c r="FL1189">
        <v>44.715000000000003</v>
      </c>
      <c r="FM1189">
        <v>-0.88</v>
      </c>
      <c r="FN1189">
        <v>1.5536000000000001</v>
      </c>
      <c r="FO1189">
        <v>-1.7036</v>
      </c>
      <c r="FP1189">
        <v>1.5589</v>
      </c>
      <c r="FQ1189">
        <v>-2.9994000000000001</v>
      </c>
      <c r="FR1189">
        <v>1.5985</v>
      </c>
      <c r="FS1189">
        <v>-3.8719999999999999</v>
      </c>
      <c r="FT1189">
        <v>1.7829999999999999</v>
      </c>
      <c r="FU1189">
        <v>-4.8468</v>
      </c>
      <c r="FV1189">
        <v>2.2359</v>
      </c>
      <c r="FW1189">
        <v>-5.3594999999999997</v>
      </c>
      <c r="FX1189" t="s">
        <v>924</v>
      </c>
      <c r="FY1189">
        <v>2596037.8169999998</v>
      </c>
    </row>
    <row r="1190" spans="1:181" x14ac:dyDescent="0.35">
      <c r="A1190">
        <v>1193</v>
      </c>
      <c r="B1190" t="s">
        <v>5845</v>
      </c>
      <c r="C1190" t="s">
        <v>5818</v>
      </c>
      <c r="D1190" t="s">
        <v>27</v>
      </c>
      <c r="E1190" t="s">
        <v>925</v>
      </c>
      <c r="F1190" t="s">
        <v>260</v>
      </c>
      <c r="G1190" t="s">
        <v>304</v>
      </c>
      <c r="H1190" t="s">
        <v>836</v>
      </c>
      <c r="I1190" t="s">
        <v>304</v>
      </c>
      <c r="J1190" t="s">
        <v>836</v>
      </c>
      <c r="K1190" t="s">
        <v>304</v>
      </c>
      <c r="L1190" t="s">
        <v>926</v>
      </c>
      <c r="M1190">
        <v>4</v>
      </c>
      <c r="N1190" t="s">
        <v>605</v>
      </c>
      <c r="O1190" t="s">
        <v>197</v>
      </c>
      <c r="P1190" t="s">
        <v>198</v>
      </c>
      <c r="Q1190">
        <v>1500</v>
      </c>
      <c r="R1190" t="s">
        <v>198</v>
      </c>
      <c r="S1190">
        <v>1500</v>
      </c>
      <c r="T1190" t="s">
        <v>193</v>
      </c>
      <c r="U1190">
        <v>1</v>
      </c>
      <c r="V1190" t="s">
        <v>334</v>
      </c>
      <c r="W1190" t="s">
        <v>289</v>
      </c>
      <c r="X1190" t="s">
        <v>193</v>
      </c>
      <c r="Y1190" t="s">
        <v>193</v>
      </c>
      <c r="Z1190" t="s">
        <v>193</v>
      </c>
      <c r="AA1190" t="s">
        <v>299</v>
      </c>
      <c r="AB1190">
        <v>470</v>
      </c>
      <c r="AD1190" t="s">
        <v>193</v>
      </c>
      <c r="AE1190" t="s">
        <v>193</v>
      </c>
      <c r="AF1190" t="s">
        <v>193</v>
      </c>
      <c r="AG1190">
        <v>500</v>
      </c>
      <c r="AH1190">
        <v>0</v>
      </c>
      <c r="AI1190">
        <v>0</v>
      </c>
      <c r="AJ1190" t="s">
        <v>193</v>
      </c>
      <c r="AK1190" t="s">
        <v>193</v>
      </c>
      <c r="AM1190" t="s">
        <v>299</v>
      </c>
      <c r="AN1190">
        <v>30</v>
      </c>
      <c r="AO1190" t="s">
        <v>193</v>
      </c>
      <c r="AP1190" t="s">
        <v>299</v>
      </c>
      <c r="AQ1190">
        <v>4.7</v>
      </c>
      <c r="AR1190">
        <v>100</v>
      </c>
      <c r="AS1190" t="s">
        <v>202</v>
      </c>
      <c r="AT1190" t="s">
        <v>290</v>
      </c>
      <c r="AU1190" t="s">
        <v>204</v>
      </c>
      <c r="AV1190" t="s">
        <v>265</v>
      </c>
      <c r="AW1190">
        <v>1</v>
      </c>
      <c r="AX1190">
        <v>1</v>
      </c>
      <c r="AY1190" t="s">
        <v>193</v>
      </c>
      <c r="AZ1190" t="s">
        <v>193</v>
      </c>
      <c r="BA1190" t="s">
        <v>206</v>
      </c>
      <c r="BB1190" t="s">
        <v>206</v>
      </c>
      <c r="BC1190" t="s">
        <v>206</v>
      </c>
      <c r="BD1190" t="s">
        <v>206</v>
      </c>
      <c r="BE1190" t="s">
        <v>206</v>
      </c>
      <c r="BF1190" t="s">
        <v>206</v>
      </c>
      <c r="BG1190" t="s">
        <v>207</v>
      </c>
      <c r="BH1190" t="s">
        <v>193</v>
      </c>
      <c r="BI1190">
        <v>1000</v>
      </c>
      <c r="BK1190" t="s">
        <v>202</v>
      </c>
      <c r="BL1190" t="s">
        <v>220</v>
      </c>
      <c r="BM1190" t="s">
        <v>193</v>
      </c>
      <c r="BN1190" t="s">
        <v>193</v>
      </c>
      <c r="BO1190" t="s">
        <v>193</v>
      </c>
      <c r="BP1190" t="s">
        <v>193</v>
      </c>
      <c r="BQ1190" t="s">
        <v>193</v>
      </c>
      <c r="BR1190" t="s">
        <v>193</v>
      </c>
      <c r="BS1190" t="s">
        <v>193</v>
      </c>
      <c r="BT1190" t="s">
        <v>193</v>
      </c>
      <c r="BU1190" t="s">
        <v>193</v>
      </c>
      <c r="BV1190" t="s">
        <v>220</v>
      </c>
      <c r="BW1190" t="s">
        <v>209</v>
      </c>
      <c r="BX1190" t="s">
        <v>197</v>
      </c>
      <c r="BY1190" t="s">
        <v>193</v>
      </c>
      <c r="BZ1190" t="s">
        <v>292</v>
      </c>
      <c r="CA1190" t="s">
        <v>307</v>
      </c>
      <c r="CB1190" t="s">
        <v>927</v>
      </c>
      <c r="CC1190" t="s">
        <v>928</v>
      </c>
      <c r="CD1190" t="s">
        <v>5837</v>
      </c>
      <c r="CE1190">
        <v>1</v>
      </c>
      <c r="CF1190">
        <v>1</v>
      </c>
      <c r="CG1190" t="s">
        <v>214</v>
      </c>
      <c r="CH1190" t="s">
        <v>215</v>
      </c>
      <c r="CI1190" t="s">
        <v>215</v>
      </c>
      <c r="CJ1190" t="s">
        <v>197</v>
      </c>
      <c r="CK1190">
        <v>1500</v>
      </c>
      <c r="CL1190" t="s">
        <v>216</v>
      </c>
      <c r="CM1190">
        <v>1</v>
      </c>
      <c r="CN1190" t="s">
        <v>334</v>
      </c>
      <c r="CO1190" t="s">
        <v>193</v>
      </c>
      <c r="CP1190" t="s">
        <v>193</v>
      </c>
      <c r="CQ1190" t="s">
        <v>193</v>
      </c>
      <c r="CR1190" t="s">
        <v>193</v>
      </c>
      <c r="CS1190" t="s">
        <v>193</v>
      </c>
      <c r="CT1190" t="s">
        <v>193</v>
      </c>
      <c r="CU1190" t="s">
        <v>193</v>
      </c>
      <c r="CV1190" t="s">
        <v>193</v>
      </c>
      <c r="CW1190" t="s">
        <v>27</v>
      </c>
      <c r="CX1190" t="s">
        <v>217</v>
      </c>
      <c r="CY1190">
        <v>1.5</v>
      </c>
      <c r="CZ1190">
        <v>22.5</v>
      </c>
      <c r="DA1190" t="s">
        <v>206</v>
      </c>
      <c r="DB1190" t="s">
        <v>193</v>
      </c>
      <c r="DC1190" t="s">
        <v>193</v>
      </c>
      <c r="DD1190" t="s">
        <v>193</v>
      </c>
      <c r="DE1190" t="s">
        <v>193</v>
      </c>
      <c r="DF1190" t="s">
        <v>193</v>
      </c>
      <c r="DG1190" t="s">
        <v>218</v>
      </c>
      <c r="DH1190" t="s">
        <v>248</v>
      </c>
      <c r="DI1190" t="s">
        <v>382</v>
      </c>
      <c r="DJ1190" t="s">
        <v>469</v>
      </c>
      <c r="DK1190" t="s">
        <v>240</v>
      </c>
      <c r="DL1190" t="s">
        <v>223</v>
      </c>
      <c r="DM1190" t="s">
        <v>222</v>
      </c>
      <c r="DN1190" t="s">
        <v>222</v>
      </c>
      <c r="DO1190" t="s">
        <v>343</v>
      </c>
      <c r="DP1190">
        <v>101.875</v>
      </c>
      <c r="DQ1190">
        <v>4.28</v>
      </c>
      <c r="DR1190">
        <v>428</v>
      </c>
      <c r="DS1190">
        <v>-42</v>
      </c>
      <c r="DT1190">
        <v>101.85599999999999</v>
      </c>
      <c r="DU1190">
        <v>4.2839999999999998</v>
      </c>
      <c r="DV1190">
        <v>428.4</v>
      </c>
      <c r="DW1190">
        <v>-41.6</v>
      </c>
      <c r="DX1190">
        <v>101.4</v>
      </c>
      <c r="DY1190">
        <v>4.3849999999999998</v>
      </c>
      <c r="DZ1190">
        <v>438.5</v>
      </c>
      <c r="EA1190">
        <v>-31.5</v>
      </c>
      <c r="EB1190">
        <v>101.875</v>
      </c>
      <c r="EC1190">
        <v>4.2789999999999999</v>
      </c>
      <c r="ED1190">
        <v>427.9</v>
      </c>
      <c r="EE1190">
        <v>-42.1</v>
      </c>
      <c r="EF1190">
        <v>102.03</v>
      </c>
      <c r="EG1190">
        <v>4.2450000000000001</v>
      </c>
      <c r="EH1190">
        <v>424.5</v>
      </c>
      <c r="EI1190">
        <v>-45.5</v>
      </c>
      <c r="EJ1190">
        <v>101.87</v>
      </c>
      <c r="EK1190">
        <v>4.2789999999999999</v>
      </c>
      <c r="EL1190">
        <v>427.9</v>
      </c>
      <c r="EM1190">
        <v>-42.1</v>
      </c>
      <c r="EN1190">
        <v>101.875</v>
      </c>
      <c r="EO1190">
        <v>4.2779999999999996</v>
      </c>
      <c r="EP1190">
        <v>427.8</v>
      </c>
      <c r="EQ1190">
        <v>-42.2</v>
      </c>
      <c r="ER1190">
        <v>102.16</v>
      </c>
      <c r="ES1190">
        <v>4.2149999999999999</v>
      </c>
      <c r="ET1190">
        <v>421.5</v>
      </c>
      <c r="EU1190">
        <v>-48.5</v>
      </c>
      <c r="EV1190">
        <v>102.75</v>
      </c>
      <c r="EW1190">
        <v>4.0839999999999996</v>
      </c>
      <c r="EX1190">
        <v>408.4</v>
      </c>
      <c r="EY1190">
        <v>-61.6</v>
      </c>
      <c r="EZ1190">
        <v>102.8</v>
      </c>
      <c r="FA1190">
        <v>4.0730000000000004</v>
      </c>
      <c r="FB1190">
        <v>407.3</v>
      </c>
      <c r="FC1190">
        <v>-62.7</v>
      </c>
      <c r="FD1190">
        <v>103.375</v>
      </c>
      <c r="FE1190">
        <v>3.9449999999999998</v>
      </c>
      <c r="FF1190">
        <v>394.5</v>
      </c>
      <c r="FG1190">
        <v>-75.5</v>
      </c>
      <c r="FH1190">
        <v>12.42</v>
      </c>
      <c r="FI1190">
        <v>-7.66</v>
      </c>
      <c r="FJ1190">
        <v>67.52</v>
      </c>
      <c r="FK1190">
        <v>-3.78</v>
      </c>
      <c r="FL1190">
        <v>44.715000000000003</v>
      </c>
      <c r="FM1190">
        <v>-0.88</v>
      </c>
      <c r="FN1190">
        <v>1.5536000000000001</v>
      </c>
      <c r="FO1190">
        <v>-1.7036</v>
      </c>
      <c r="FP1190">
        <v>1.5589</v>
      </c>
      <c r="FQ1190">
        <v>-2.9994000000000001</v>
      </c>
      <c r="FR1190">
        <v>1.5985</v>
      </c>
      <c r="FS1190">
        <v>-3.8719999999999999</v>
      </c>
      <c r="FT1190">
        <v>1.7829999999999999</v>
      </c>
      <c r="FU1190">
        <v>-4.8468</v>
      </c>
      <c r="FV1190">
        <v>2.2359</v>
      </c>
      <c r="FW1190">
        <v>-5.3594999999999997</v>
      </c>
      <c r="FX1190" t="s">
        <v>929</v>
      </c>
      <c r="FY1190">
        <v>329747.484</v>
      </c>
    </row>
    <row r="1191" spans="1:181" x14ac:dyDescent="0.35">
      <c r="A1191">
        <v>1194</v>
      </c>
      <c r="B1191" t="s">
        <v>5845</v>
      </c>
      <c r="C1191" t="s">
        <v>5818</v>
      </c>
      <c r="D1191" t="s">
        <v>930</v>
      </c>
      <c r="E1191" t="s">
        <v>931</v>
      </c>
      <c r="F1191" t="s">
        <v>441</v>
      </c>
      <c r="G1191" t="s">
        <v>193</v>
      </c>
      <c r="H1191" t="s">
        <v>285</v>
      </c>
      <c r="I1191" t="s">
        <v>193</v>
      </c>
      <c r="J1191" t="s">
        <v>316</v>
      </c>
      <c r="K1191" t="s">
        <v>193</v>
      </c>
      <c r="L1191" t="s">
        <v>932</v>
      </c>
      <c r="M1191" t="s">
        <v>193</v>
      </c>
      <c r="N1191" t="s">
        <v>605</v>
      </c>
      <c r="O1191" t="s">
        <v>193</v>
      </c>
      <c r="P1191" t="s">
        <v>198</v>
      </c>
      <c r="Q1191">
        <v>1150</v>
      </c>
      <c r="R1191" t="s">
        <v>198</v>
      </c>
      <c r="S1191">
        <v>1150</v>
      </c>
      <c r="T1191">
        <v>30</v>
      </c>
      <c r="U1191">
        <v>1</v>
      </c>
      <c r="V1191" t="s">
        <v>288</v>
      </c>
      <c r="W1191" t="s">
        <v>289</v>
      </c>
      <c r="X1191" t="s">
        <v>193</v>
      </c>
      <c r="Y1191" t="s">
        <v>193</v>
      </c>
      <c r="Z1191" t="s">
        <v>5847</v>
      </c>
      <c r="AA1191" t="s">
        <v>299</v>
      </c>
      <c r="AB1191">
        <v>340</v>
      </c>
      <c r="AC1191">
        <v>0</v>
      </c>
      <c r="AD1191" t="s">
        <v>193</v>
      </c>
      <c r="AE1191" t="s">
        <v>193</v>
      </c>
      <c r="AF1191" t="s">
        <v>193</v>
      </c>
      <c r="AG1191">
        <v>356.25</v>
      </c>
      <c r="AH1191">
        <v>345</v>
      </c>
      <c r="AI1191">
        <v>5</v>
      </c>
      <c r="AJ1191" t="s">
        <v>193</v>
      </c>
      <c r="AK1191" t="s">
        <v>193</v>
      </c>
      <c r="AL1191">
        <v>0</v>
      </c>
      <c r="AM1191">
        <v>0</v>
      </c>
      <c r="AN1191">
        <v>16.25</v>
      </c>
      <c r="AO1191" t="s">
        <v>193</v>
      </c>
      <c r="AP1191">
        <v>9.39</v>
      </c>
      <c r="AQ1191">
        <v>3.4</v>
      </c>
      <c r="AR1191">
        <v>100</v>
      </c>
      <c r="AS1191" t="s">
        <v>202</v>
      </c>
      <c r="AT1191" t="s">
        <v>290</v>
      </c>
      <c r="AU1191" t="s">
        <v>204</v>
      </c>
      <c r="AV1191" t="s">
        <v>205</v>
      </c>
      <c r="AW1191">
        <v>4</v>
      </c>
      <c r="AX1191">
        <v>4</v>
      </c>
      <c r="AY1191" t="s">
        <v>193</v>
      </c>
      <c r="AZ1191" t="s">
        <v>193</v>
      </c>
      <c r="BA1191" t="s">
        <v>206</v>
      </c>
      <c r="BB1191" t="s">
        <v>206</v>
      </c>
      <c r="BC1191" t="s">
        <v>206</v>
      </c>
      <c r="BD1191" t="s">
        <v>206</v>
      </c>
      <c r="BE1191" t="s">
        <v>202</v>
      </c>
      <c r="BF1191" t="s">
        <v>206</v>
      </c>
      <c r="BG1191" t="s">
        <v>207</v>
      </c>
      <c r="BH1191" t="s">
        <v>193</v>
      </c>
      <c r="BI1191">
        <v>200000</v>
      </c>
      <c r="BK1191" t="s">
        <v>206</v>
      </c>
      <c r="BL1191" t="s">
        <v>208</v>
      </c>
      <c r="BM1191" t="s">
        <v>220</v>
      </c>
      <c r="BN1191" t="s">
        <v>30</v>
      </c>
      <c r="BO1191" t="s">
        <v>32</v>
      </c>
      <c r="BP1191" t="s">
        <v>193</v>
      </c>
      <c r="BQ1191" t="s">
        <v>193</v>
      </c>
      <c r="BR1191" t="s">
        <v>193</v>
      </c>
      <c r="BS1191" t="s">
        <v>193</v>
      </c>
      <c r="BT1191" t="s">
        <v>193</v>
      </c>
      <c r="BU1191" t="s">
        <v>193</v>
      </c>
      <c r="BV1191" t="s">
        <v>32</v>
      </c>
      <c r="BW1191" t="s">
        <v>291</v>
      </c>
      <c r="BX1191" t="s">
        <v>197</v>
      </c>
      <c r="BY1191" t="s">
        <v>193</v>
      </c>
      <c r="BZ1191" t="s">
        <v>292</v>
      </c>
      <c r="CA1191" t="s">
        <v>376</v>
      </c>
      <c r="CB1191" t="s">
        <v>933</v>
      </c>
      <c r="CC1191" t="s">
        <v>934</v>
      </c>
      <c r="CD1191" t="s">
        <v>5837</v>
      </c>
      <c r="CE1191">
        <v>1</v>
      </c>
      <c r="CF1191">
        <v>1</v>
      </c>
      <c r="CG1191" t="s">
        <v>320</v>
      </c>
      <c r="CH1191" t="s">
        <v>320</v>
      </c>
      <c r="CI1191" t="s">
        <v>321</v>
      </c>
      <c r="CJ1191" t="s">
        <v>197</v>
      </c>
      <c r="CK1191">
        <v>1150</v>
      </c>
      <c r="CL1191" t="s">
        <v>216</v>
      </c>
      <c r="CM1191">
        <v>1</v>
      </c>
      <c r="CN1191" t="s">
        <v>288</v>
      </c>
      <c r="CO1191" t="s">
        <v>193</v>
      </c>
      <c r="CP1191" t="s">
        <v>193</v>
      </c>
      <c r="CQ1191" t="s">
        <v>193</v>
      </c>
      <c r="CR1191" t="s">
        <v>193</v>
      </c>
      <c r="CS1191" t="s">
        <v>193</v>
      </c>
      <c r="CT1191" t="s">
        <v>193</v>
      </c>
      <c r="CU1191" t="s">
        <v>193</v>
      </c>
      <c r="CV1191" t="s">
        <v>193</v>
      </c>
      <c r="CW1191" t="s">
        <v>930</v>
      </c>
      <c r="CX1191" t="s">
        <v>322</v>
      </c>
      <c r="CY1191" t="s">
        <v>299</v>
      </c>
      <c r="CZ1191" t="s">
        <v>193</v>
      </c>
      <c r="DA1191" t="s">
        <v>206</v>
      </c>
      <c r="DB1191" t="s">
        <v>193</v>
      </c>
      <c r="DC1191" t="s">
        <v>193</v>
      </c>
      <c r="DD1191" t="s">
        <v>193</v>
      </c>
      <c r="DE1191" t="s">
        <v>193</v>
      </c>
      <c r="DF1191" t="s">
        <v>193</v>
      </c>
      <c r="DG1191" t="s">
        <v>193</v>
      </c>
      <c r="DH1191" t="s">
        <v>193</v>
      </c>
      <c r="DI1191" t="s">
        <v>193</v>
      </c>
      <c r="DJ1191" t="s">
        <v>193</v>
      </c>
      <c r="DK1191" t="s">
        <v>193</v>
      </c>
      <c r="DL1191" t="s">
        <v>223</v>
      </c>
      <c r="DM1191" t="s">
        <v>222</v>
      </c>
      <c r="DN1191" t="s">
        <v>222</v>
      </c>
      <c r="DO1191" t="s">
        <v>250</v>
      </c>
      <c r="DP1191">
        <v>101.07899999999999</v>
      </c>
      <c r="DQ1191">
        <v>3.2719999999999998</v>
      </c>
      <c r="DR1191">
        <v>327.2</v>
      </c>
      <c r="DS1191">
        <v>-12.8</v>
      </c>
      <c r="DT1191">
        <v>101.492</v>
      </c>
      <c r="DU1191">
        <v>3.2240000000000002</v>
      </c>
      <c r="DV1191">
        <v>322.39999999999998</v>
      </c>
      <c r="DW1191">
        <v>-17.600000000000001</v>
      </c>
      <c r="DX1191">
        <v>101.09699999999999</v>
      </c>
      <c r="DY1191">
        <v>3.27</v>
      </c>
      <c r="DZ1191">
        <v>327</v>
      </c>
      <c r="EA1191">
        <v>-13</v>
      </c>
      <c r="EB1191">
        <v>100.663</v>
      </c>
      <c r="EC1191">
        <v>3.3210000000000002</v>
      </c>
      <c r="ED1191">
        <v>332.1</v>
      </c>
      <c r="EE1191">
        <v>-7.9</v>
      </c>
      <c r="EF1191">
        <v>101.527</v>
      </c>
      <c r="EG1191">
        <v>3.22</v>
      </c>
      <c r="EH1191">
        <v>322</v>
      </c>
      <c r="EI1191">
        <v>-18</v>
      </c>
      <c r="EJ1191">
        <v>101.087</v>
      </c>
      <c r="EK1191">
        <v>3.2709999999999999</v>
      </c>
      <c r="EL1191">
        <v>327.10000000000002</v>
      </c>
      <c r="EM1191">
        <v>-12.9</v>
      </c>
      <c r="EN1191">
        <v>101.646</v>
      </c>
      <c r="EO1191">
        <v>3.206</v>
      </c>
      <c r="EP1191">
        <v>320.60000000000002</v>
      </c>
      <c r="EQ1191">
        <v>-19.399999999999999</v>
      </c>
      <c r="ER1191">
        <v>101.426</v>
      </c>
      <c r="ES1191">
        <v>3.2309999999999999</v>
      </c>
      <c r="ET1191">
        <v>323.10000000000002</v>
      </c>
      <c r="EU1191">
        <v>-16.899999999999999</v>
      </c>
      <c r="EV1191">
        <v>101.319</v>
      </c>
      <c r="EW1191">
        <v>3.2440000000000002</v>
      </c>
      <c r="EX1191">
        <v>324.39999999999998</v>
      </c>
      <c r="EY1191">
        <v>-15.6</v>
      </c>
      <c r="EZ1191">
        <v>101.333</v>
      </c>
      <c r="FA1191">
        <v>3.242</v>
      </c>
      <c r="FB1191">
        <v>324.2</v>
      </c>
      <c r="FC1191">
        <v>-15.8</v>
      </c>
      <c r="FD1191">
        <v>101.401</v>
      </c>
      <c r="FE1191">
        <v>3.234</v>
      </c>
      <c r="FF1191">
        <v>323.39999999999998</v>
      </c>
      <c r="FG1191">
        <v>-16.600000000000001</v>
      </c>
      <c r="FH1191">
        <v>12.42</v>
      </c>
      <c r="FI1191">
        <v>-7.66</v>
      </c>
      <c r="FJ1191">
        <v>67.52</v>
      </c>
      <c r="FK1191">
        <v>-3.78</v>
      </c>
      <c r="FL1191">
        <v>44.715000000000003</v>
      </c>
      <c r="FM1191">
        <v>-0.88</v>
      </c>
      <c r="FN1191">
        <v>1.5536000000000001</v>
      </c>
      <c r="FO1191">
        <v>-1.7036</v>
      </c>
      <c r="FP1191">
        <v>1.5589</v>
      </c>
      <c r="FQ1191">
        <v>-2.9994000000000001</v>
      </c>
      <c r="FR1191">
        <v>1.5985</v>
      </c>
      <c r="FS1191">
        <v>-3.8719999999999999</v>
      </c>
      <c r="FT1191">
        <v>1.7829999999999999</v>
      </c>
      <c r="FU1191">
        <v>-4.8468</v>
      </c>
      <c r="FV1191">
        <v>2.2359</v>
      </c>
      <c r="FW1191">
        <v>-5.3594999999999997</v>
      </c>
      <c r="FX1191" t="s">
        <v>935</v>
      </c>
      <c r="FY1191" t="s">
        <v>252</v>
      </c>
    </row>
    <row r="1192" spans="1:181" x14ac:dyDescent="0.35">
      <c r="A1192">
        <v>1195</v>
      </c>
      <c r="B1192" t="s">
        <v>5845</v>
      </c>
      <c r="C1192" t="s">
        <v>5818</v>
      </c>
      <c r="D1192" t="s">
        <v>936</v>
      </c>
      <c r="E1192" t="s">
        <v>937</v>
      </c>
      <c r="F1192" t="s">
        <v>330</v>
      </c>
      <c r="G1192" t="s">
        <v>193</v>
      </c>
      <c r="H1192" t="s">
        <v>261</v>
      </c>
      <c r="I1192" t="s">
        <v>193</v>
      </c>
      <c r="J1192" t="s">
        <v>261</v>
      </c>
      <c r="K1192" t="s">
        <v>193</v>
      </c>
      <c r="L1192" t="s">
        <v>491</v>
      </c>
      <c r="M1192">
        <v>6</v>
      </c>
      <c r="N1192" t="s">
        <v>196</v>
      </c>
      <c r="O1192" t="s">
        <v>193</v>
      </c>
      <c r="P1192" t="s">
        <v>198</v>
      </c>
      <c r="Q1192">
        <v>500</v>
      </c>
      <c r="R1192" t="s">
        <v>198</v>
      </c>
      <c r="S1192">
        <v>500</v>
      </c>
      <c r="T1192">
        <v>5</v>
      </c>
      <c r="U1192">
        <v>1</v>
      </c>
      <c r="V1192" t="s">
        <v>199</v>
      </c>
      <c r="W1192" t="s">
        <v>200</v>
      </c>
      <c r="X1192">
        <v>3.05</v>
      </c>
      <c r="Y1192" t="s">
        <v>193</v>
      </c>
      <c r="Z1192" t="s">
        <v>5848</v>
      </c>
      <c r="AA1192" t="s">
        <v>306</v>
      </c>
      <c r="AB1192">
        <v>305</v>
      </c>
      <c r="AC1192">
        <v>0</v>
      </c>
      <c r="AD1192" t="s">
        <v>193</v>
      </c>
      <c r="AE1192" t="s">
        <v>193</v>
      </c>
      <c r="AF1192" t="s">
        <v>193</v>
      </c>
      <c r="AG1192">
        <v>337.5</v>
      </c>
      <c r="AH1192">
        <v>307.5</v>
      </c>
      <c r="AI1192">
        <v>0</v>
      </c>
      <c r="AJ1192" t="s">
        <v>193</v>
      </c>
      <c r="AK1192" t="s">
        <v>193</v>
      </c>
      <c r="AL1192">
        <v>0</v>
      </c>
      <c r="AM1192">
        <v>0</v>
      </c>
      <c r="AN1192">
        <v>32.5</v>
      </c>
      <c r="AO1192" t="s">
        <v>193</v>
      </c>
      <c r="AP1192">
        <v>4</v>
      </c>
      <c r="AQ1192">
        <v>3.05</v>
      </c>
      <c r="AR1192">
        <v>100</v>
      </c>
      <c r="AS1192" t="s">
        <v>202</v>
      </c>
      <c r="AT1192" t="s">
        <v>203</v>
      </c>
      <c r="AU1192" t="s">
        <v>204</v>
      </c>
      <c r="AV1192" t="s">
        <v>205</v>
      </c>
      <c r="AW1192">
        <v>6</v>
      </c>
      <c r="AX1192">
        <v>6</v>
      </c>
      <c r="AY1192" t="s">
        <v>193</v>
      </c>
      <c r="AZ1192" t="s">
        <v>193</v>
      </c>
      <c r="BA1192" t="s">
        <v>206</v>
      </c>
      <c r="BB1192" t="s">
        <v>206</v>
      </c>
      <c r="BC1192" t="s">
        <v>206</v>
      </c>
      <c r="BD1192" t="s">
        <v>206</v>
      </c>
      <c r="BE1192" t="s">
        <v>206</v>
      </c>
      <c r="BF1192" t="s">
        <v>206</v>
      </c>
      <c r="BG1192" t="s">
        <v>207</v>
      </c>
      <c r="BH1192" t="s">
        <v>193</v>
      </c>
      <c r="BI1192">
        <v>200000</v>
      </c>
      <c r="BK1192" t="s">
        <v>206</v>
      </c>
      <c r="BL1192" t="s">
        <v>208</v>
      </c>
      <c r="BM1192" t="s">
        <v>220</v>
      </c>
      <c r="BN1192" t="s">
        <v>938</v>
      </c>
      <c r="BO1192" t="s">
        <v>32</v>
      </c>
      <c r="BP1192" t="s">
        <v>939</v>
      </c>
      <c r="BQ1192" t="s">
        <v>940</v>
      </c>
      <c r="BR1192" t="s">
        <v>193</v>
      </c>
      <c r="BS1192" t="s">
        <v>193</v>
      </c>
      <c r="BT1192" t="s">
        <v>193</v>
      </c>
      <c r="BU1192" t="s">
        <v>193</v>
      </c>
      <c r="BV1192" t="s">
        <v>220</v>
      </c>
      <c r="BW1192" t="s">
        <v>291</v>
      </c>
      <c r="BX1192" t="s">
        <v>197</v>
      </c>
      <c r="BY1192" t="s">
        <v>193</v>
      </c>
      <c r="BZ1192" t="s">
        <v>271</v>
      </c>
      <c r="CA1192" t="s">
        <v>941</v>
      </c>
      <c r="CB1192" t="s">
        <v>942</v>
      </c>
      <c r="CC1192" t="s">
        <v>943</v>
      </c>
      <c r="CD1192" t="s">
        <v>5837</v>
      </c>
      <c r="CE1192">
        <v>1</v>
      </c>
      <c r="CF1192">
        <v>1</v>
      </c>
      <c r="CG1192" t="s">
        <v>429</v>
      </c>
      <c r="CH1192" t="s">
        <v>297</v>
      </c>
      <c r="CI1192" t="s">
        <v>298</v>
      </c>
      <c r="CJ1192" t="s">
        <v>202</v>
      </c>
      <c r="CK1192">
        <v>500</v>
      </c>
      <c r="CL1192" t="s">
        <v>216</v>
      </c>
      <c r="CM1192">
        <v>1</v>
      </c>
      <c r="CN1192" t="s">
        <v>199</v>
      </c>
      <c r="CO1192" t="s">
        <v>193</v>
      </c>
      <c r="CP1192" t="s">
        <v>193</v>
      </c>
      <c r="CQ1192" t="s">
        <v>193</v>
      </c>
      <c r="CR1192" t="s">
        <v>193</v>
      </c>
      <c r="CS1192" t="s">
        <v>193</v>
      </c>
      <c r="CT1192" t="s">
        <v>193</v>
      </c>
      <c r="CU1192" t="s">
        <v>193</v>
      </c>
      <c r="CV1192" t="s">
        <v>193</v>
      </c>
      <c r="CW1192" t="s">
        <v>936</v>
      </c>
      <c r="CX1192" t="s">
        <v>310</v>
      </c>
      <c r="CY1192" t="s">
        <v>299</v>
      </c>
      <c r="CZ1192" t="s">
        <v>193</v>
      </c>
      <c r="DA1192" t="s">
        <v>206</v>
      </c>
      <c r="DB1192" t="s">
        <v>193</v>
      </c>
      <c r="DC1192" t="s">
        <v>193</v>
      </c>
      <c r="DD1192" t="s">
        <v>193</v>
      </c>
      <c r="DE1192" t="s">
        <v>193</v>
      </c>
      <c r="DF1192" t="s">
        <v>193</v>
      </c>
      <c r="DG1192" t="s">
        <v>193</v>
      </c>
      <c r="DH1192" t="s">
        <v>193</v>
      </c>
      <c r="DI1192" t="s">
        <v>193</v>
      </c>
      <c r="DJ1192" t="s">
        <v>193</v>
      </c>
      <c r="DK1192" t="s">
        <v>193</v>
      </c>
      <c r="DL1192" t="s">
        <v>223</v>
      </c>
      <c r="DM1192" t="s">
        <v>222</v>
      </c>
      <c r="DN1192" t="s">
        <v>222</v>
      </c>
      <c r="DO1192" t="s">
        <v>311</v>
      </c>
      <c r="DP1192" t="s">
        <v>252</v>
      </c>
      <c r="DQ1192" t="s">
        <v>252</v>
      </c>
      <c r="DR1192" t="e">
        <v>#VALUE!</v>
      </c>
      <c r="DS1192" t="e">
        <v>#VALUE!</v>
      </c>
      <c r="DT1192" t="s">
        <v>252</v>
      </c>
      <c r="DU1192" t="s">
        <v>252</v>
      </c>
      <c r="DV1192" t="e">
        <v>#VALUE!</v>
      </c>
      <c r="DW1192" t="e">
        <v>#VALUE!</v>
      </c>
      <c r="DX1192" t="s">
        <v>252</v>
      </c>
      <c r="DY1192" t="s">
        <v>252</v>
      </c>
      <c r="DZ1192" t="e">
        <v>#VALUE!</v>
      </c>
      <c r="EA1192" t="e">
        <v>#VALUE!</v>
      </c>
      <c r="EB1192" t="s">
        <v>252</v>
      </c>
      <c r="EC1192" t="s">
        <v>252</v>
      </c>
      <c r="ED1192" t="e">
        <v>#VALUE!</v>
      </c>
      <c r="EE1192" t="e">
        <v>#VALUE!</v>
      </c>
      <c r="EF1192" t="s">
        <v>252</v>
      </c>
      <c r="EG1192" t="s">
        <v>252</v>
      </c>
      <c r="EH1192" t="e">
        <v>#VALUE!</v>
      </c>
      <c r="EI1192" t="e">
        <v>#VALUE!</v>
      </c>
      <c r="EJ1192" t="s">
        <v>252</v>
      </c>
      <c r="EK1192" t="s">
        <v>252</v>
      </c>
      <c r="EL1192" t="e">
        <v>#VALUE!</v>
      </c>
      <c r="EM1192" t="e">
        <v>#VALUE!</v>
      </c>
      <c r="EN1192" t="s">
        <v>252</v>
      </c>
      <c r="EO1192" t="s">
        <v>252</v>
      </c>
      <c r="EP1192" t="e">
        <v>#VALUE!</v>
      </c>
      <c r="EQ1192" t="e">
        <v>#VALUE!</v>
      </c>
      <c r="ER1192" t="s">
        <v>252</v>
      </c>
      <c r="ES1192" t="s">
        <v>252</v>
      </c>
      <c r="ET1192" t="e">
        <v>#VALUE!</v>
      </c>
      <c r="EU1192" t="e">
        <v>#VALUE!</v>
      </c>
      <c r="EV1192" t="s">
        <v>252</v>
      </c>
      <c r="EW1192" t="s">
        <v>252</v>
      </c>
      <c r="EX1192" t="e">
        <v>#VALUE!</v>
      </c>
      <c r="EY1192" t="e">
        <v>#VALUE!</v>
      </c>
      <c r="EZ1192" t="s">
        <v>252</v>
      </c>
      <c r="FA1192" t="s">
        <v>252</v>
      </c>
      <c r="FB1192" t="e">
        <v>#VALUE!</v>
      </c>
      <c r="FC1192" t="e">
        <v>#VALUE!</v>
      </c>
      <c r="FD1192" t="s">
        <v>252</v>
      </c>
      <c r="FE1192" t="s">
        <v>252</v>
      </c>
      <c r="FF1192" t="e">
        <v>#VALUE!</v>
      </c>
      <c r="FG1192" t="e">
        <v>#VALUE!</v>
      </c>
      <c r="FH1192">
        <v>12.42</v>
      </c>
      <c r="FI1192">
        <v>-7.66</v>
      </c>
      <c r="FJ1192">
        <v>67.52</v>
      </c>
      <c r="FK1192">
        <v>-3.78</v>
      </c>
      <c r="FL1192">
        <v>44.715000000000003</v>
      </c>
      <c r="FM1192">
        <v>-0.88</v>
      </c>
      <c r="FN1192">
        <v>1.5536000000000001</v>
      </c>
      <c r="FO1192">
        <v>-1.7036</v>
      </c>
      <c r="FP1192">
        <v>1.5589</v>
      </c>
      <c r="FQ1192">
        <v>-2.9994000000000001</v>
      </c>
      <c r="FR1192">
        <v>1.5985</v>
      </c>
      <c r="FS1192">
        <v>-3.8719999999999999</v>
      </c>
      <c r="FT1192">
        <v>1.7829999999999999</v>
      </c>
      <c r="FU1192">
        <v>-4.8468</v>
      </c>
      <c r="FV1192">
        <v>2.2359</v>
      </c>
      <c r="FW1192">
        <v>-5.3594999999999997</v>
      </c>
      <c r="FX1192" t="s">
        <v>944</v>
      </c>
      <c r="FY1192">
        <v>451393.5</v>
      </c>
    </row>
    <row r="1193" spans="1:181" x14ac:dyDescent="0.35">
      <c r="A1193">
        <v>1196</v>
      </c>
      <c r="B1193" t="s">
        <v>5845</v>
      </c>
      <c r="C1193" t="s">
        <v>5818</v>
      </c>
      <c r="D1193" t="s">
        <v>32</v>
      </c>
      <c r="E1193" t="s">
        <v>945</v>
      </c>
      <c r="F1193" t="s">
        <v>303</v>
      </c>
      <c r="G1193" t="s">
        <v>193</v>
      </c>
      <c r="H1193" t="s">
        <v>261</v>
      </c>
      <c r="I1193" t="s">
        <v>193</v>
      </c>
      <c r="J1193" t="s">
        <v>262</v>
      </c>
      <c r="K1193" t="s">
        <v>193</v>
      </c>
      <c r="L1193" t="s">
        <v>946</v>
      </c>
      <c r="M1193">
        <v>6</v>
      </c>
      <c r="N1193" t="s">
        <v>564</v>
      </c>
      <c r="O1193" t="s">
        <v>197</v>
      </c>
      <c r="P1193" t="s">
        <v>198</v>
      </c>
      <c r="Q1193">
        <v>3000</v>
      </c>
      <c r="R1193" t="s">
        <v>198</v>
      </c>
      <c r="S1193">
        <v>3000</v>
      </c>
      <c r="T1193" t="s">
        <v>193</v>
      </c>
      <c r="U1193">
        <v>1</v>
      </c>
      <c r="V1193" t="s">
        <v>334</v>
      </c>
      <c r="W1193" t="s">
        <v>289</v>
      </c>
      <c r="X1193" t="s">
        <v>193</v>
      </c>
      <c r="Y1193" t="s">
        <v>193</v>
      </c>
      <c r="Z1193" t="s">
        <v>193</v>
      </c>
      <c r="AA1193" t="s">
        <v>299</v>
      </c>
      <c r="AB1193">
        <v>460</v>
      </c>
      <c r="AD1193" t="s">
        <v>193</v>
      </c>
      <c r="AE1193" t="s">
        <v>193</v>
      </c>
      <c r="AF1193" t="s">
        <v>193</v>
      </c>
      <c r="AG1193">
        <v>487.5</v>
      </c>
      <c r="AH1193">
        <v>460</v>
      </c>
      <c r="AI1193">
        <v>0</v>
      </c>
      <c r="AJ1193" t="s">
        <v>193</v>
      </c>
      <c r="AK1193" t="s">
        <v>193</v>
      </c>
      <c r="AM1193" t="s">
        <v>299</v>
      </c>
      <c r="AN1193">
        <v>27.5</v>
      </c>
      <c r="AO1193" t="s">
        <v>193</v>
      </c>
      <c r="AP1193" t="s">
        <v>299</v>
      </c>
      <c r="AQ1193">
        <v>4.5999999999999996</v>
      </c>
      <c r="AR1193">
        <v>100</v>
      </c>
      <c r="AS1193" t="s">
        <v>202</v>
      </c>
      <c r="AT1193" t="s">
        <v>290</v>
      </c>
      <c r="AU1193" t="s">
        <v>204</v>
      </c>
      <c r="AV1193" t="s">
        <v>265</v>
      </c>
      <c r="AW1193">
        <v>1</v>
      </c>
      <c r="AX1193">
        <v>1</v>
      </c>
      <c r="AY1193" t="s">
        <v>193</v>
      </c>
      <c r="AZ1193" t="s">
        <v>193</v>
      </c>
      <c r="BA1193" t="s">
        <v>206</v>
      </c>
      <c r="BB1193" t="s">
        <v>206</v>
      </c>
      <c r="BC1193" t="s">
        <v>206</v>
      </c>
      <c r="BD1193" t="s">
        <v>206</v>
      </c>
      <c r="BE1193" t="s">
        <v>206</v>
      </c>
      <c r="BF1193" t="s">
        <v>206</v>
      </c>
      <c r="BG1193" t="s">
        <v>207</v>
      </c>
      <c r="BH1193" t="s">
        <v>193</v>
      </c>
      <c r="BI1193">
        <v>1000</v>
      </c>
      <c r="BK1193" t="s">
        <v>206</v>
      </c>
      <c r="BL1193" t="s">
        <v>32</v>
      </c>
      <c r="BM1193" t="s">
        <v>193</v>
      </c>
      <c r="BN1193" t="s">
        <v>193</v>
      </c>
      <c r="BO1193" t="s">
        <v>193</v>
      </c>
      <c r="BP1193" t="s">
        <v>193</v>
      </c>
      <c r="BQ1193" t="s">
        <v>193</v>
      </c>
      <c r="BR1193" t="s">
        <v>193</v>
      </c>
      <c r="BS1193" t="s">
        <v>193</v>
      </c>
      <c r="BT1193" t="s">
        <v>193</v>
      </c>
      <c r="BU1193" t="s">
        <v>193</v>
      </c>
      <c r="BV1193" t="s">
        <v>32</v>
      </c>
      <c r="BW1193" t="s">
        <v>209</v>
      </c>
      <c r="BX1193" t="s">
        <v>197</v>
      </c>
      <c r="BY1193" t="s">
        <v>193</v>
      </c>
      <c r="BZ1193" t="s">
        <v>292</v>
      </c>
      <c r="CA1193" t="s">
        <v>307</v>
      </c>
      <c r="CB1193" t="s">
        <v>947</v>
      </c>
      <c r="CC1193" t="s">
        <v>948</v>
      </c>
      <c r="CD1193" t="s">
        <v>5837</v>
      </c>
      <c r="CE1193">
        <v>1</v>
      </c>
      <c r="CF1193">
        <v>1</v>
      </c>
      <c r="CG1193" t="s">
        <v>214</v>
      </c>
      <c r="CH1193" t="s">
        <v>215</v>
      </c>
      <c r="CI1193" t="s">
        <v>215</v>
      </c>
      <c r="CJ1193" t="s">
        <v>197</v>
      </c>
      <c r="CK1193">
        <v>3000</v>
      </c>
      <c r="CL1193" t="s">
        <v>216</v>
      </c>
      <c r="CM1193">
        <v>1</v>
      </c>
      <c r="CN1193" t="s">
        <v>334</v>
      </c>
      <c r="CO1193" t="s">
        <v>193</v>
      </c>
      <c r="CP1193" t="s">
        <v>193</v>
      </c>
      <c r="CQ1193" t="s">
        <v>193</v>
      </c>
      <c r="CR1193" t="s">
        <v>193</v>
      </c>
      <c r="CS1193" t="s">
        <v>193</v>
      </c>
      <c r="CT1193" t="s">
        <v>193</v>
      </c>
      <c r="CU1193" t="s">
        <v>193</v>
      </c>
      <c r="CV1193" t="s">
        <v>193</v>
      </c>
      <c r="CW1193" t="s">
        <v>32</v>
      </c>
      <c r="CX1193" t="s">
        <v>217</v>
      </c>
      <c r="CY1193">
        <v>1</v>
      </c>
      <c r="CZ1193">
        <v>30</v>
      </c>
      <c r="DA1193" t="s">
        <v>206</v>
      </c>
      <c r="DB1193" t="s">
        <v>193</v>
      </c>
      <c r="DC1193" t="s">
        <v>193</v>
      </c>
      <c r="DD1193" t="s">
        <v>193</v>
      </c>
      <c r="DE1193" t="s">
        <v>193</v>
      </c>
      <c r="DF1193" t="s">
        <v>193</v>
      </c>
      <c r="DG1193" t="s">
        <v>687</v>
      </c>
      <c r="DH1193" t="s">
        <v>268</v>
      </c>
      <c r="DI1193" t="s">
        <v>248</v>
      </c>
      <c r="DJ1193" t="s">
        <v>511</v>
      </c>
      <c r="DK1193" t="s">
        <v>791</v>
      </c>
      <c r="DL1193" t="s">
        <v>223</v>
      </c>
      <c r="DM1193" t="s">
        <v>222</v>
      </c>
      <c r="DN1193" t="s">
        <v>222</v>
      </c>
      <c r="DO1193" t="s">
        <v>343</v>
      </c>
      <c r="DP1193">
        <v>101.95</v>
      </c>
      <c r="DQ1193">
        <v>4.1639999999999997</v>
      </c>
      <c r="DR1193">
        <v>416.4</v>
      </c>
      <c r="DS1193">
        <v>-43.6</v>
      </c>
      <c r="DT1193">
        <v>101.938</v>
      </c>
      <c r="DU1193">
        <v>4.1669999999999998</v>
      </c>
      <c r="DV1193">
        <v>416.7</v>
      </c>
      <c r="DW1193">
        <v>-43.3</v>
      </c>
      <c r="DX1193">
        <v>101.5</v>
      </c>
      <c r="DY1193">
        <v>4.2640000000000002</v>
      </c>
      <c r="DZ1193">
        <v>426.4</v>
      </c>
      <c r="EA1193">
        <v>-33.6</v>
      </c>
      <c r="EB1193">
        <v>102</v>
      </c>
      <c r="EC1193">
        <v>4.1529999999999996</v>
      </c>
      <c r="ED1193">
        <v>415.3</v>
      </c>
      <c r="EE1193">
        <v>-44.7</v>
      </c>
      <c r="EF1193">
        <v>102.05</v>
      </c>
      <c r="EG1193">
        <v>4.141</v>
      </c>
      <c r="EH1193">
        <v>414.1</v>
      </c>
      <c r="EI1193">
        <v>-45.9</v>
      </c>
      <c r="EJ1193">
        <v>102.11</v>
      </c>
      <c r="EK1193">
        <v>4.1280000000000001</v>
      </c>
      <c r="EL1193">
        <v>412.8</v>
      </c>
      <c r="EM1193">
        <v>-47.2</v>
      </c>
      <c r="EN1193">
        <v>102</v>
      </c>
      <c r="EO1193">
        <v>4.1520000000000001</v>
      </c>
      <c r="EP1193">
        <v>415.2</v>
      </c>
      <c r="EQ1193">
        <v>-44.8</v>
      </c>
      <c r="ER1193">
        <v>102.5</v>
      </c>
      <c r="ES1193">
        <v>4.0410000000000004</v>
      </c>
      <c r="ET1193">
        <v>404.1</v>
      </c>
      <c r="EU1193">
        <v>-55.9</v>
      </c>
      <c r="EV1193">
        <v>102.625</v>
      </c>
      <c r="EW1193">
        <v>4.0129999999999999</v>
      </c>
      <c r="EX1193">
        <v>401.3</v>
      </c>
      <c r="EY1193">
        <v>-58.7</v>
      </c>
      <c r="EZ1193">
        <v>102.99</v>
      </c>
      <c r="FA1193">
        <v>3.9329999999999998</v>
      </c>
      <c r="FB1193">
        <v>393.3</v>
      </c>
      <c r="FC1193">
        <v>-66.7</v>
      </c>
      <c r="FD1193">
        <v>103.663</v>
      </c>
      <c r="FE1193">
        <v>3.7850000000000001</v>
      </c>
      <c r="FF1193">
        <v>378.5</v>
      </c>
      <c r="FG1193">
        <v>-81.5</v>
      </c>
      <c r="FH1193">
        <v>12.42</v>
      </c>
      <c r="FI1193">
        <v>-7.66</v>
      </c>
      <c r="FJ1193">
        <v>67.52</v>
      </c>
      <c r="FK1193">
        <v>-3.78</v>
      </c>
      <c r="FL1193">
        <v>44.715000000000003</v>
      </c>
      <c r="FM1193">
        <v>-0.88</v>
      </c>
      <c r="FN1193">
        <v>1.5536000000000001</v>
      </c>
      <c r="FO1193">
        <v>-1.7036</v>
      </c>
      <c r="FP1193">
        <v>1.5589</v>
      </c>
      <c r="FQ1193">
        <v>-2.9994000000000001</v>
      </c>
      <c r="FR1193">
        <v>1.5985</v>
      </c>
      <c r="FS1193">
        <v>-3.8719999999999999</v>
      </c>
      <c r="FT1193">
        <v>1.7829999999999999</v>
      </c>
      <c r="FU1193">
        <v>-4.8468</v>
      </c>
      <c r="FV1193">
        <v>2.2359</v>
      </c>
      <c r="FW1193">
        <v>-5.3594999999999997</v>
      </c>
      <c r="FX1193" t="s">
        <v>949</v>
      </c>
      <c r="FY1193" t="s">
        <v>252</v>
      </c>
    </row>
    <row r="1194" spans="1:181" x14ac:dyDescent="0.35">
      <c r="A1194">
        <v>1197</v>
      </c>
      <c r="B1194" t="s">
        <v>5845</v>
      </c>
      <c r="C1194" t="s">
        <v>5818</v>
      </c>
      <c r="D1194" t="s">
        <v>950</v>
      </c>
      <c r="E1194" t="s">
        <v>951</v>
      </c>
      <c r="F1194" t="s">
        <v>330</v>
      </c>
      <c r="G1194" t="s">
        <v>193</v>
      </c>
      <c r="H1194" t="s">
        <v>261</v>
      </c>
      <c r="I1194" t="s">
        <v>193</v>
      </c>
      <c r="J1194" t="s">
        <v>316</v>
      </c>
      <c r="K1194" t="s">
        <v>193</v>
      </c>
      <c r="L1194" t="s">
        <v>878</v>
      </c>
      <c r="M1194">
        <v>6</v>
      </c>
      <c r="N1194" t="s">
        <v>196</v>
      </c>
      <c r="O1194" t="s">
        <v>193</v>
      </c>
      <c r="P1194" t="s">
        <v>198</v>
      </c>
      <c r="Q1194">
        <v>750</v>
      </c>
      <c r="R1194" t="s">
        <v>198</v>
      </c>
      <c r="S1194">
        <v>750</v>
      </c>
      <c r="T1194">
        <v>10</v>
      </c>
      <c r="U1194">
        <v>1</v>
      </c>
      <c r="V1194" t="s">
        <v>199</v>
      </c>
      <c r="W1194" t="s">
        <v>200</v>
      </c>
      <c r="X1194">
        <v>3.95</v>
      </c>
      <c r="Y1194" t="s">
        <v>193</v>
      </c>
      <c r="Z1194" t="s">
        <v>5544</v>
      </c>
      <c r="AA1194" t="s">
        <v>235</v>
      </c>
      <c r="AB1194">
        <v>227.5</v>
      </c>
      <c r="AC1194">
        <v>0</v>
      </c>
      <c r="AD1194" t="s">
        <v>193</v>
      </c>
      <c r="AE1194" t="s">
        <v>193</v>
      </c>
      <c r="AF1194" t="s">
        <v>193</v>
      </c>
      <c r="AG1194">
        <v>255</v>
      </c>
      <c r="AH1194">
        <v>0</v>
      </c>
      <c r="AI1194">
        <v>0</v>
      </c>
      <c r="AJ1194" t="s">
        <v>193</v>
      </c>
      <c r="AK1194" t="s">
        <v>193</v>
      </c>
      <c r="AL1194">
        <v>0</v>
      </c>
      <c r="AM1194">
        <v>3</v>
      </c>
      <c r="AN1194">
        <v>27.5</v>
      </c>
      <c r="AO1194" t="s">
        <v>193</v>
      </c>
      <c r="AP1194" t="s">
        <v>299</v>
      </c>
      <c r="AQ1194">
        <v>4.0659999999999998</v>
      </c>
      <c r="AR1194">
        <v>99.039000000000001</v>
      </c>
      <c r="AS1194" t="s">
        <v>202</v>
      </c>
      <c r="AT1194" t="s">
        <v>203</v>
      </c>
      <c r="AU1194" t="s">
        <v>204</v>
      </c>
      <c r="AV1194" t="s">
        <v>265</v>
      </c>
      <c r="AW1194">
        <v>3</v>
      </c>
      <c r="AX1194">
        <v>3</v>
      </c>
      <c r="AY1194" t="s">
        <v>193</v>
      </c>
      <c r="AZ1194" t="s">
        <v>193</v>
      </c>
      <c r="BA1194" t="s">
        <v>202</v>
      </c>
      <c r="BB1194" t="s">
        <v>206</v>
      </c>
      <c r="BC1194" t="s">
        <v>206</v>
      </c>
      <c r="BD1194" t="s">
        <v>206</v>
      </c>
      <c r="BE1194" t="s">
        <v>206</v>
      </c>
      <c r="BF1194" t="s">
        <v>206</v>
      </c>
      <c r="BG1194" t="s">
        <v>207</v>
      </c>
      <c r="BH1194" t="s">
        <v>193</v>
      </c>
      <c r="BI1194">
        <v>200000</v>
      </c>
      <c r="BK1194" t="s">
        <v>206</v>
      </c>
      <c r="BL1194" t="s">
        <v>218</v>
      </c>
      <c r="BM1194" t="s">
        <v>350</v>
      </c>
      <c r="BN1194" t="s">
        <v>525</v>
      </c>
      <c r="BO1194" t="s">
        <v>193</v>
      </c>
      <c r="BP1194" t="s">
        <v>193</v>
      </c>
      <c r="BQ1194" t="s">
        <v>193</v>
      </c>
      <c r="BR1194" t="s">
        <v>193</v>
      </c>
      <c r="BS1194" t="s">
        <v>193</v>
      </c>
      <c r="BT1194" t="s">
        <v>193</v>
      </c>
      <c r="BU1194" t="s">
        <v>193</v>
      </c>
      <c r="BV1194" t="s">
        <v>218</v>
      </c>
      <c r="BW1194" t="s">
        <v>291</v>
      </c>
      <c r="BX1194" t="s">
        <v>197</v>
      </c>
      <c r="BY1194" t="s">
        <v>193</v>
      </c>
      <c r="BZ1194" t="s">
        <v>243</v>
      </c>
      <c r="CA1194" t="s">
        <v>337</v>
      </c>
      <c r="CB1194" t="s">
        <v>952</v>
      </c>
      <c r="CC1194" t="s">
        <v>953</v>
      </c>
      <c r="CD1194" t="s">
        <v>5837</v>
      </c>
      <c r="CE1194">
        <v>1</v>
      </c>
      <c r="CF1194">
        <v>1</v>
      </c>
      <c r="CG1194" t="s">
        <v>954</v>
      </c>
      <c r="CH1194" t="s">
        <v>475</v>
      </c>
      <c r="CI1194" t="s">
        <v>321</v>
      </c>
      <c r="CJ1194" t="s">
        <v>197</v>
      </c>
      <c r="CK1194">
        <v>750</v>
      </c>
      <c r="CL1194" t="s">
        <v>216</v>
      </c>
      <c r="CM1194">
        <v>1</v>
      </c>
      <c r="CN1194" t="s">
        <v>199</v>
      </c>
      <c r="CO1194" t="s">
        <v>193</v>
      </c>
      <c r="CP1194" t="s">
        <v>193</v>
      </c>
      <c r="CQ1194" t="s">
        <v>193</v>
      </c>
      <c r="CR1194" t="s">
        <v>193</v>
      </c>
      <c r="CS1194" t="s">
        <v>193</v>
      </c>
      <c r="CT1194" t="s">
        <v>193</v>
      </c>
      <c r="CU1194" t="s">
        <v>193</v>
      </c>
      <c r="CV1194" t="s">
        <v>193</v>
      </c>
      <c r="CW1194" t="s">
        <v>950</v>
      </c>
      <c r="CX1194" t="s">
        <v>322</v>
      </c>
      <c r="CY1194" t="s">
        <v>299</v>
      </c>
      <c r="CZ1194" t="s">
        <v>193</v>
      </c>
      <c r="DA1194" t="s">
        <v>206</v>
      </c>
      <c r="DB1194" t="s">
        <v>193</v>
      </c>
      <c r="DC1194" t="s">
        <v>193</v>
      </c>
      <c r="DD1194" t="s">
        <v>193</v>
      </c>
      <c r="DE1194" t="s">
        <v>193</v>
      </c>
      <c r="DF1194" t="s">
        <v>193</v>
      </c>
      <c r="DG1194" t="s">
        <v>193</v>
      </c>
      <c r="DH1194" t="s">
        <v>193</v>
      </c>
      <c r="DI1194" t="s">
        <v>193</v>
      </c>
      <c r="DJ1194" t="s">
        <v>193</v>
      </c>
      <c r="DK1194" t="s">
        <v>193</v>
      </c>
      <c r="DL1194" t="s">
        <v>222</v>
      </c>
      <c r="DM1194" t="s">
        <v>222</v>
      </c>
      <c r="DN1194" t="s">
        <v>223</v>
      </c>
      <c r="DO1194" t="s">
        <v>250</v>
      </c>
      <c r="DP1194">
        <v>99.075999999999993</v>
      </c>
      <c r="DQ1194">
        <v>4.0620000000000003</v>
      </c>
      <c r="DR1194">
        <v>228.77080000000001</v>
      </c>
      <c r="DS1194">
        <v>1.2707999999999999</v>
      </c>
      <c r="DT1194">
        <v>99.522000000000006</v>
      </c>
      <c r="DU1194">
        <v>4.008</v>
      </c>
      <c r="DV1194">
        <v>223.89359999999999</v>
      </c>
      <c r="DW1194">
        <v>-3.6063999999999998</v>
      </c>
      <c r="DX1194">
        <v>99.281999999999996</v>
      </c>
      <c r="DY1194">
        <v>4.0369999999999999</v>
      </c>
      <c r="DZ1194">
        <v>230.4512</v>
      </c>
      <c r="EA1194">
        <v>2.9512</v>
      </c>
      <c r="EB1194">
        <v>98.896000000000001</v>
      </c>
      <c r="EC1194">
        <v>4.0830000000000002</v>
      </c>
      <c r="ED1194">
        <v>239.9102</v>
      </c>
      <c r="EE1194">
        <v>12.4102</v>
      </c>
      <c r="EF1194">
        <v>99.155000000000001</v>
      </c>
      <c r="EG1194">
        <v>4.0519999999999996</v>
      </c>
      <c r="EH1194">
        <v>244.4015</v>
      </c>
      <c r="EI1194">
        <v>16.901499999999999</v>
      </c>
      <c r="EJ1194">
        <v>98.540999999999997</v>
      </c>
      <c r="EK1194">
        <v>4.1269999999999998</v>
      </c>
      <c r="EL1194">
        <v>247.08090000000001</v>
      </c>
      <c r="EM1194">
        <v>19.5809</v>
      </c>
      <c r="EN1194">
        <v>99.238</v>
      </c>
      <c r="EO1194">
        <v>4.0419999999999998</v>
      </c>
      <c r="EP1194">
        <v>245.8125</v>
      </c>
      <c r="EQ1194">
        <v>18.3125</v>
      </c>
      <c r="ER1194">
        <v>98.989000000000004</v>
      </c>
      <c r="ES1194">
        <v>4.0720000000000001</v>
      </c>
      <c r="ET1194">
        <v>248.6541</v>
      </c>
      <c r="EU1194">
        <v>21.1541</v>
      </c>
      <c r="EV1194">
        <v>98.852000000000004</v>
      </c>
      <c r="EW1194">
        <v>4.0890000000000004</v>
      </c>
      <c r="EX1194">
        <v>258.22649999999999</v>
      </c>
      <c r="EY1194">
        <v>30.726500000000001</v>
      </c>
      <c r="EZ1194">
        <v>98.429000000000002</v>
      </c>
      <c r="FA1194">
        <v>4.1399999999999997</v>
      </c>
      <c r="FB1194">
        <v>261.28539999999998</v>
      </c>
      <c r="FC1194">
        <v>33.785400000000003</v>
      </c>
      <c r="FD1194">
        <v>99.165000000000006</v>
      </c>
      <c r="FE1194">
        <v>4.0510000000000002</v>
      </c>
      <c r="FF1194">
        <v>245.19139999999999</v>
      </c>
      <c r="FG1194">
        <v>17.691400000000002</v>
      </c>
      <c r="FH1194">
        <v>12.42</v>
      </c>
      <c r="FI1194">
        <v>-7.66</v>
      </c>
      <c r="FJ1194">
        <v>67.52</v>
      </c>
      <c r="FK1194">
        <v>-3.78</v>
      </c>
      <c r="FL1194">
        <v>44.715000000000003</v>
      </c>
      <c r="FM1194">
        <v>-0.88</v>
      </c>
      <c r="FN1194">
        <v>1.5536000000000001</v>
      </c>
      <c r="FO1194">
        <v>-1.7036</v>
      </c>
      <c r="FP1194">
        <v>1.5589</v>
      </c>
      <c r="FQ1194">
        <v>-2.9994000000000001</v>
      </c>
      <c r="FR1194">
        <v>1.5985</v>
      </c>
      <c r="FS1194">
        <v>-3.8719999999999999</v>
      </c>
      <c r="FT1194">
        <v>1.7829999999999999</v>
      </c>
      <c r="FU1194">
        <v>-4.8468</v>
      </c>
      <c r="FV1194">
        <v>2.2359</v>
      </c>
      <c r="FW1194">
        <v>-5.3594999999999997</v>
      </c>
      <c r="FX1194" t="s">
        <v>955</v>
      </c>
      <c r="FY1194">
        <v>5724277.2479999997</v>
      </c>
    </row>
    <row r="1195" spans="1:181" x14ac:dyDescent="0.35">
      <c r="A1195">
        <v>1198</v>
      </c>
      <c r="B1195" t="s">
        <v>5845</v>
      </c>
      <c r="C1195" t="s">
        <v>5798</v>
      </c>
      <c r="D1195" t="s">
        <v>956</v>
      </c>
      <c r="E1195" t="s">
        <v>957</v>
      </c>
      <c r="F1195" t="s">
        <v>303</v>
      </c>
      <c r="G1195" t="s">
        <v>193</v>
      </c>
      <c r="H1195" t="s">
        <v>262</v>
      </c>
      <c r="I1195" t="s">
        <v>193</v>
      </c>
      <c r="J1195" t="s">
        <v>316</v>
      </c>
      <c r="K1195" t="s">
        <v>193</v>
      </c>
      <c r="L1195" t="s">
        <v>468</v>
      </c>
      <c r="M1195">
        <v>6</v>
      </c>
      <c r="N1195" t="s">
        <v>196</v>
      </c>
      <c r="O1195" t="s">
        <v>197</v>
      </c>
      <c r="P1195" t="s">
        <v>198</v>
      </c>
      <c r="Q1195">
        <v>400</v>
      </c>
      <c r="R1195" t="s">
        <v>198</v>
      </c>
      <c r="S1195">
        <v>400</v>
      </c>
      <c r="T1195">
        <v>10</v>
      </c>
      <c r="U1195">
        <v>1</v>
      </c>
      <c r="V1195" t="s">
        <v>199</v>
      </c>
      <c r="W1195" t="s">
        <v>200</v>
      </c>
      <c r="X1195">
        <v>2.85</v>
      </c>
      <c r="Y1195" t="s">
        <v>193</v>
      </c>
      <c r="Z1195" t="s">
        <v>5526</v>
      </c>
      <c r="AA1195" t="s">
        <v>235</v>
      </c>
      <c r="AB1195">
        <v>108</v>
      </c>
      <c r="AD1195">
        <v>-1</v>
      </c>
      <c r="AE1195" t="s">
        <v>193</v>
      </c>
      <c r="AF1195" t="s">
        <v>193</v>
      </c>
      <c r="AG1195">
        <v>127.5</v>
      </c>
      <c r="AH1195">
        <v>110</v>
      </c>
      <c r="AI1195">
        <v>2</v>
      </c>
      <c r="AJ1195" t="s">
        <v>193</v>
      </c>
      <c r="AK1195" t="s">
        <v>193</v>
      </c>
      <c r="AM1195">
        <v>0</v>
      </c>
      <c r="AN1195">
        <v>19.5</v>
      </c>
      <c r="AO1195" t="s">
        <v>193</v>
      </c>
      <c r="AP1195">
        <v>3.1</v>
      </c>
      <c r="AQ1195">
        <v>2.8719999999999999</v>
      </c>
      <c r="AR1195">
        <v>99.81</v>
      </c>
      <c r="AS1195" t="s">
        <v>202</v>
      </c>
      <c r="AT1195" t="s">
        <v>203</v>
      </c>
      <c r="AU1195" t="s">
        <v>204</v>
      </c>
      <c r="AV1195" t="s">
        <v>958</v>
      </c>
      <c r="AW1195">
        <v>6</v>
      </c>
      <c r="AX1195">
        <v>2</v>
      </c>
      <c r="AY1195">
        <v>4</v>
      </c>
      <c r="AZ1195" t="s">
        <v>193</v>
      </c>
      <c r="BA1195" t="s">
        <v>206</v>
      </c>
      <c r="BB1195" t="s">
        <v>206</v>
      </c>
      <c r="BC1195" t="s">
        <v>202</v>
      </c>
      <c r="BD1195" t="s">
        <v>206</v>
      </c>
      <c r="BE1195" t="s">
        <v>206</v>
      </c>
      <c r="BF1195" t="s">
        <v>206</v>
      </c>
      <c r="BG1195" t="s">
        <v>238</v>
      </c>
      <c r="BH1195" t="s">
        <v>193</v>
      </c>
      <c r="BI1195">
        <v>2000</v>
      </c>
      <c r="BK1195" t="s">
        <v>206</v>
      </c>
      <c r="BL1195" t="s">
        <v>341</v>
      </c>
      <c r="BM1195" t="s">
        <v>240</v>
      </c>
      <c r="BN1195" t="s">
        <v>247</v>
      </c>
      <c r="BO1195" t="s">
        <v>208</v>
      </c>
      <c r="BP1195" t="s">
        <v>29</v>
      </c>
      <c r="BQ1195" t="s">
        <v>32</v>
      </c>
      <c r="BR1195" t="s">
        <v>193</v>
      </c>
      <c r="BS1195" t="s">
        <v>193</v>
      </c>
      <c r="BT1195" t="s">
        <v>193</v>
      </c>
      <c r="BU1195" t="s">
        <v>193</v>
      </c>
      <c r="BV1195" t="s">
        <v>240</v>
      </c>
      <c r="BW1195" t="s">
        <v>209</v>
      </c>
      <c r="BX1195" t="s">
        <v>197</v>
      </c>
      <c r="BY1195" t="s">
        <v>193</v>
      </c>
      <c r="BZ1195" t="s">
        <v>959</v>
      </c>
      <c r="CA1195" t="s">
        <v>960</v>
      </c>
      <c r="CB1195" t="s">
        <v>961</v>
      </c>
      <c r="CC1195" t="s">
        <v>962</v>
      </c>
      <c r="CD1195" t="s">
        <v>5837</v>
      </c>
      <c r="CE1195">
        <v>1</v>
      </c>
      <c r="CF1195">
        <v>1</v>
      </c>
      <c r="CG1195" t="s">
        <v>214</v>
      </c>
      <c r="CH1195" t="s">
        <v>215</v>
      </c>
      <c r="CI1195" t="s">
        <v>215</v>
      </c>
      <c r="CJ1195" t="s">
        <v>197</v>
      </c>
      <c r="CK1195">
        <v>400</v>
      </c>
      <c r="CL1195" t="s">
        <v>216</v>
      </c>
      <c r="CM1195">
        <v>1</v>
      </c>
      <c r="CN1195" t="s">
        <v>199</v>
      </c>
      <c r="CO1195" t="s">
        <v>193</v>
      </c>
      <c r="CP1195">
        <v>3</v>
      </c>
      <c r="CQ1195" t="s">
        <v>193</v>
      </c>
      <c r="CR1195" t="s">
        <v>193</v>
      </c>
      <c r="CS1195" t="s">
        <v>193</v>
      </c>
      <c r="CT1195" t="s">
        <v>193</v>
      </c>
      <c r="CU1195" t="s">
        <v>193</v>
      </c>
      <c r="CV1195" t="s">
        <v>193</v>
      </c>
      <c r="CW1195" t="s">
        <v>956</v>
      </c>
      <c r="CX1195" t="s">
        <v>217</v>
      </c>
      <c r="CY1195">
        <v>0.65</v>
      </c>
      <c r="CZ1195">
        <v>2.6</v>
      </c>
      <c r="DA1195" t="s">
        <v>206</v>
      </c>
      <c r="DB1195" t="s">
        <v>193</v>
      </c>
      <c r="DC1195" t="s">
        <v>193</v>
      </c>
      <c r="DD1195" t="s">
        <v>193</v>
      </c>
      <c r="DE1195" t="s">
        <v>193</v>
      </c>
      <c r="DF1195" t="s">
        <v>193</v>
      </c>
      <c r="DG1195" t="s">
        <v>791</v>
      </c>
      <c r="DH1195" t="s">
        <v>478</v>
      </c>
      <c r="DI1195" t="s">
        <v>963</v>
      </c>
      <c r="DJ1195" t="s">
        <v>964</v>
      </c>
      <c r="DK1195" t="s">
        <v>353</v>
      </c>
      <c r="DL1195" t="s">
        <v>222</v>
      </c>
      <c r="DM1195" t="s">
        <v>222</v>
      </c>
      <c r="DN1195" t="s">
        <v>223</v>
      </c>
      <c r="DO1195" t="s">
        <v>250</v>
      </c>
      <c r="DP1195">
        <v>100.733</v>
      </c>
      <c r="DQ1195">
        <v>2.7639999999999998</v>
      </c>
      <c r="DR1195">
        <v>110.7809</v>
      </c>
      <c r="DS1195">
        <v>2.7808999999999999</v>
      </c>
      <c r="DT1195">
        <v>101.425</v>
      </c>
      <c r="DU1195">
        <v>2.6829999999999998</v>
      </c>
      <c r="DV1195">
        <v>109.91249999999999</v>
      </c>
      <c r="DW1195">
        <v>1.9125000000000001</v>
      </c>
      <c r="DX1195">
        <v>101.536</v>
      </c>
      <c r="DY1195">
        <v>2.67</v>
      </c>
      <c r="DZ1195">
        <v>108.4541</v>
      </c>
      <c r="EA1195">
        <v>0.4541</v>
      </c>
      <c r="EB1195">
        <v>101.133</v>
      </c>
      <c r="EC1195">
        <v>2.7170000000000001</v>
      </c>
      <c r="ED1195">
        <v>121.0265</v>
      </c>
      <c r="EE1195">
        <v>13.0265</v>
      </c>
      <c r="EF1195">
        <v>101.133</v>
      </c>
      <c r="EG1195">
        <v>2.7170000000000001</v>
      </c>
      <c r="EH1195">
        <v>118.9854</v>
      </c>
      <c r="EI1195">
        <v>10.9854</v>
      </c>
      <c r="EJ1195">
        <v>101.133</v>
      </c>
      <c r="EK1195">
        <v>2.7170000000000001</v>
      </c>
      <c r="EL1195">
        <v>111.7914</v>
      </c>
      <c r="EM1195">
        <v>3.7913999999999999</v>
      </c>
      <c r="EN1195">
        <v>101.133</v>
      </c>
      <c r="EO1195">
        <v>2.7170000000000001</v>
      </c>
      <c r="EP1195">
        <v>106.6187</v>
      </c>
      <c r="EQ1195">
        <v>-1.3813</v>
      </c>
      <c r="ER1195">
        <v>101.133</v>
      </c>
      <c r="ES1195">
        <v>2.7170000000000001</v>
      </c>
      <c r="ET1195">
        <v>107.4924</v>
      </c>
      <c r="EU1195">
        <v>-0.50760000000000005</v>
      </c>
      <c r="EV1195">
        <v>101.333</v>
      </c>
      <c r="EW1195">
        <v>2.6930000000000001</v>
      </c>
      <c r="EX1195">
        <v>110.9599</v>
      </c>
      <c r="EY1195">
        <v>2.9599000000000002</v>
      </c>
      <c r="EZ1195">
        <v>101.333</v>
      </c>
      <c r="FA1195">
        <v>2.6930000000000001</v>
      </c>
      <c r="FB1195">
        <v>112.33969999999999</v>
      </c>
      <c r="FC1195">
        <v>4.3396999999999997</v>
      </c>
      <c r="FD1195">
        <v>100.907</v>
      </c>
      <c r="FE1195">
        <v>2.7429999999999999</v>
      </c>
      <c r="FF1195">
        <v>114.2467</v>
      </c>
      <c r="FG1195">
        <v>6.2466999999999997</v>
      </c>
      <c r="FH1195">
        <v>12.42</v>
      </c>
      <c r="FI1195">
        <v>-7.66</v>
      </c>
      <c r="FJ1195">
        <v>67.52</v>
      </c>
      <c r="FK1195">
        <v>-3.78</v>
      </c>
      <c r="FL1195">
        <v>44.715000000000003</v>
      </c>
      <c r="FM1195">
        <v>-0.88</v>
      </c>
      <c r="FN1195">
        <v>1.5536000000000001</v>
      </c>
      <c r="FO1195">
        <v>-1.7036</v>
      </c>
      <c r="FP1195">
        <v>1.5589</v>
      </c>
      <c r="FQ1195">
        <v>-2.9994000000000001</v>
      </c>
      <c r="FR1195">
        <v>1.5985</v>
      </c>
      <c r="FS1195">
        <v>-3.8719999999999999</v>
      </c>
      <c r="FT1195">
        <v>1.7829999999999999</v>
      </c>
      <c r="FU1195">
        <v>-4.8468</v>
      </c>
      <c r="FV1195">
        <v>2.2359</v>
      </c>
      <c r="FW1195">
        <v>-5.3594999999999997</v>
      </c>
      <c r="FX1195" t="s">
        <v>965</v>
      </c>
      <c r="FY1195" t="s">
        <v>252</v>
      </c>
    </row>
    <row r="1196" spans="1:181" x14ac:dyDescent="0.35">
      <c r="A1196">
        <v>1199</v>
      </c>
      <c r="B1196" t="s">
        <v>5849</v>
      </c>
      <c r="C1196" t="s">
        <v>5823</v>
      </c>
      <c r="D1196" t="s">
        <v>834</v>
      </c>
      <c r="E1196" t="s">
        <v>835</v>
      </c>
      <c r="F1196" t="s">
        <v>316</v>
      </c>
      <c r="G1196" t="s">
        <v>193</v>
      </c>
      <c r="H1196" t="s">
        <v>836</v>
      </c>
      <c r="I1196" t="s">
        <v>193</v>
      </c>
      <c r="J1196" t="s">
        <v>261</v>
      </c>
      <c r="K1196" t="s">
        <v>193</v>
      </c>
      <c r="L1196" t="s">
        <v>837</v>
      </c>
      <c r="M1196">
        <v>4</v>
      </c>
      <c r="N1196" t="s">
        <v>196</v>
      </c>
      <c r="O1196" t="s">
        <v>193</v>
      </c>
      <c r="P1196" t="s">
        <v>198</v>
      </c>
      <c r="Q1196">
        <v>300</v>
      </c>
      <c r="R1196" t="s">
        <v>198</v>
      </c>
      <c r="S1196">
        <v>300</v>
      </c>
      <c r="T1196">
        <v>5.5</v>
      </c>
      <c r="U1196">
        <v>1</v>
      </c>
      <c r="V1196" t="s">
        <v>199</v>
      </c>
      <c r="W1196" t="s">
        <v>200</v>
      </c>
      <c r="X1196">
        <v>4</v>
      </c>
      <c r="Y1196" t="s">
        <v>193</v>
      </c>
      <c r="Z1196" t="s">
        <v>5306</v>
      </c>
      <c r="AA1196" t="s">
        <v>838</v>
      </c>
      <c r="AB1196">
        <v>154.6</v>
      </c>
      <c r="AC1196">
        <v>0</v>
      </c>
      <c r="AD1196" t="s">
        <v>193</v>
      </c>
      <c r="AE1196" t="s">
        <v>193</v>
      </c>
      <c r="AF1196" t="s">
        <v>193</v>
      </c>
      <c r="AG1196">
        <v>0</v>
      </c>
      <c r="AH1196">
        <v>0</v>
      </c>
      <c r="AI1196">
        <v>0</v>
      </c>
      <c r="AJ1196" t="s">
        <v>193</v>
      </c>
      <c r="AK1196" t="s">
        <v>193</v>
      </c>
      <c r="AL1196">
        <v>0</v>
      </c>
      <c r="AM1196" t="s">
        <v>299</v>
      </c>
      <c r="AN1196">
        <v>-154.6</v>
      </c>
      <c r="AO1196" t="s">
        <v>193</v>
      </c>
      <c r="AP1196">
        <v>2.8</v>
      </c>
      <c r="AQ1196">
        <v>3.177</v>
      </c>
      <c r="AR1196">
        <v>103.75</v>
      </c>
      <c r="AS1196" t="s">
        <v>202</v>
      </c>
      <c r="AT1196" t="s">
        <v>203</v>
      </c>
      <c r="AU1196" t="s">
        <v>204</v>
      </c>
      <c r="AV1196" t="s">
        <v>265</v>
      </c>
      <c r="AW1196">
        <v>4</v>
      </c>
      <c r="AX1196">
        <v>4</v>
      </c>
      <c r="AY1196" t="s">
        <v>193</v>
      </c>
      <c r="AZ1196" t="s">
        <v>193</v>
      </c>
      <c r="BA1196" t="s">
        <v>206</v>
      </c>
      <c r="BB1196" t="s">
        <v>206</v>
      </c>
      <c r="BC1196" t="s">
        <v>206</v>
      </c>
      <c r="BD1196" t="s">
        <v>206</v>
      </c>
      <c r="BE1196" t="s">
        <v>206</v>
      </c>
      <c r="BF1196" t="s">
        <v>206</v>
      </c>
      <c r="BG1196" t="s">
        <v>207</v>
      </c>
      <c r="BH1196" t="s">
        <v>193</v>
      </c>
      <c r="BI1196">
        <v>200000</v>
      </c>
      <c r="BK1196" t="s">
        <v>206</v>
      </c>
      <c r="BL1196" t="s">
        <v>220</v>
      </c>
      <c r="BM1196" t="s">
        <v>31</v>
      </c>
      <c r="BN1196" t="s">
        <v>32</v>
      </c>
      <c r="BO1196" t="s">
        <v>270</v>
      </c>
      <c r="BP1196" t="s">
        <v>193</v>
      </c>
      <c r="BQ1196" t="s">
        <v>193</v>
      </c>
      <c r="BR1196" t="s">
        <v>193</v>
      </c>
      <c r="BS1196" t="s">
        <v>193</v>
      </c>
      <c r="BT1196" t="s">
        <v>193</v>
      </c>
      <c r="BU1196" t="s">
        <v>193</v>
      </c>
      <c r="BV1196" t="s">
        <v>220</v>
      </c>
      <c r="BW1196" t="s">
        <v>291</v>
      </c>
      <c r="BX1196" t="s">
        <v>202</v>
      </c>
      <c r="BY1196" t="s">
        <v>839</v>
      </c>
      <c r="BZ1196" t="s">
        <v>553</v>
      </c>
      <c r="CA1196" t="s">
        <v>824</v>
      </c>
      <c r="CB1196" t="s">
        <v>840</v>
      </c>
      <c r="CC1196" t="s">
        <v>841</v>
      </c>
      <c r="CD1196" t="s">
        <v>5837</v>
      </c>
      <c r="CE1196">
        <v>1</v>
      </c>
      <c r="CF1196">
        <v>1</v>
      </c>
      <c r="CG1196" t="s">
        <v>842</v>
      </c>
      <c r="CH1196" t="s">
        <v>297</v>
      </c>
      <c r="CI1196" t="s">
        <v>298</v>
      </c>
      <c r="CJ1196" t="s">
        <v>197</v>
      </c>
      <c r="CK1196">
        <v>300</v>
      </c>
      <c r="CL1196" t="s">
        <v>216</v>
      </c>
      <c r="CM1196">
        <v>1</v>
      </c>
      <c r="CN1196" t="s">
        <v>199</v>
      </c>
      <c r="CO1196" t="s">
        <v>193</v>
      </c>
      <c r="CP1196" t="s">
        <v>193</v>
      </c>
      <c r="CQ1196" t="s">
        <v>193</v>
      </c>
      <c r="CR1196" t="s">
        <v>193</v>
      </c>
      <c r="CS1196" t="s">
        <v>193</v>
      </c>
      <c r="CT1196" t="s">
        <v>193</v>
      </c>
      <c r="CU1196" t="s">
        <v>193</v>
      </c>
      <c r="CV1196" t="s">
        <v>193</v>
      </c>
      <c r="CW1196" t="s">
        <v>834</v>
      </c>
      <c r="CX1196" t="s">
        <v>217</v>
      </c>
      <c r="CY1196" t="s">
        <v>299</v>
      </c>
      <c r="CZ1196" t="s">
        <v>193</v>
      </c>
      <c r="DA1196" t="s">
        <v>206</v>
      </c>
      <c r="DB1196" t="s">
        <v>193</v>
      </c>
      <c r="DC1196" t="s">
        <v>193</v>
      </c>
      <c r="DD1196" t="s">
        <v>193</v>
      </c>
      <c r="DE1196" t="s">
        <v>193</v>
      </c>
      <c r="DF1196" t="s">
        <v>193</v>
      </c>
      <c r="DG1196" t="s">
        <v>193</v>
      </c>
      <c r="DH1196" t="s">
        <v>193</v>
      </c>
      <c r="DI1196" t="s">
        <v>193</v>
      </c>
      <c r="DJ1196" t="s">
        <v>193</v>
      </c>
      <c r="DK1196" t="s">
        <v>193</v>
      </c>
      <c r="DL1196" t="s">
        <v>222</v>
      </c>
      <c r="DM1196" t="s">
        <v>222</v>
      </c>
      <c r="DN1196" t="s">
        <v>223</v>
      </c>
      <c r="DO1196" t="s">
        <v>843</v>
      </c>
      <c r="DP1196">
        <v>103.95099999999999</v>
      </c>
      <c r="DQ1196">
        <v>3.133</v>
      </c>
      <c r="DR1196">
        <v>151.32980000000001</v>
      </c>
      <c r="DS1196">
        <v>-3.2702</v>
      </c>
      <c r="DT1196">
        <v>103.94</v>
      </c>
      <c r="DU1196">
        <v>3.1339999999999999</v>
      </c>
      <c r="DV1196">
        <v>155.94999999999999</v>
      </c>
      <c r="DW1196">
        <v>1.35</v>
      </c>
      <c r="DX1196">
        <v>104.17700000000001</v>
      </c>
      <c r="DY1196">
        <v>3.0830000000000002</v>
      </c>
      <c r="DZ1196">
        <v>150.67179999999999</v>
      </c>
      <c r="EA1196">
        <v>-3.9281999999999999</v>
      </c>
      <c r="EB1196">
        <v>104.11799999999999</v>
      </c>
      <c r="EC1196">
        <v>3.0950000000000002</v>
      </c>
      <c r="ED1196">
        <v>154.81989999999999</v>
      </c>
      <c r="EE1196">
        <v>0.21990000000000001</v>
      </c>
      <c r="EF1196">
        <v>104.124</v>
      </c>
      <c r="EG1196">
        <v>3.093</v>
      </c>
      <c r="EH1196">
        <v>158.7927</v>
      </c>
      <c r="EI1196">
        <v>4.1927000000000003</v>
      </c>
      <c r="EJ1196">
        <v>104.371</v>
      </c>
      <c r="EK1196">
        <v>3.0409999999999999</v>
      </c>
      <c r="EL1196">
        <v>159.8424</v>
      </c>
      <c r="EM1196">
        <v>5.2423999999999999</v>
      </c>
      <c r="EN1196">
        <v>104.053</v>
      </c>
      <c r="EO1196">
        <v>3.1070000000000002</v>
      </c>
      <c r="EP1196">
        <v>162.97470000000001</v>
      </c>
      <c r="EQ1196">
        <v>8.3747000000000007</v>
      </c>
      <c r="ER1196">
        <v>104.336</v>
      </c>
      <c r="ES1196">
        <v>3.0459999999999998</v>
      </c>
      <c r="ET1196">
        <v>164.1634</v>
      </c>
      <c r="EU1196">
        <v>9.5633999999999997</v>
      </c>
      <c r="EV1196">
        <v>104.126</v>
      </c>
      <c r="EW1196">
        <v>3.0910000000000002</v>
      </c>
      <c r="EX1196">
        <v>168.67930000000001</v>
      </c>
      <c r="EY1196">
        <v>14.0793</v>
      </c>
      <c r="EZ1196">
        <v>104.04900000000001</v>
      </c>
      <c r="FA1196">
        <v>3.1070000000000002</v>
      </c>
      <c r="FB1196">
        <v>179.2901</v>
      </c>
      <c r="FC1196">
        <v>24.690100000000001</v>
      </c>
      <c r="FD1196">
        <v>103.985</v>
      </c>
      <c r="FE1196">
        <v>3.12</v>
      </c>
      <c r="FF1196">
        <v>177.1405</v>
      </c>
      <c r="FG1196">
        <v>22.540500000000002</v>
      </c>
      <c r="FH1196">
        <v>12.39</v>
      </c>
      <c r="FI1196">
        <v>-10.15</v>
      </c>
      <c r="FJ1196">
        <v>67.36</v>
      </c>
      <c r="FK1196">
        <v>-3.48</v>
      </c>
      <c r="FL1196">
        <v>44.716000000000001</v>
      </c>
      <c r="FM1196">
        <v>-4.18</v>
      </c>
      <c r="FN1196">
        <v>1.57</v>
      </c>
      <c r="FO1196">
        <v>1.9208000000000001</v>
      </c>
      <c r="FP1196">
        <v>1.5775999999999999</v>
      </c>
      <c r="FQ1196">
        <v>1.3552</v>
      </c>
      <c r="FR1196">
        <v>1.6198999999999999</v>
      </c>
      <c r="FS1196">
        <v>0.4753</v>
      </c>
      <c r="FT1196">
        <v>1.8109</v>
      </c>
      <c r="FU1196">
        <v>-0.37830000000000003</v>
      </c>
      <c r="FV1196">
        <v>2.27</v>
      </c>
      <c r="FW1196">
        <v>-1.5259</v>
      </c>
      <c r="FX1196" t="s">
        <v>844</v>
      </c>
      <c r="FY1196" t="s">
        <v>252</v>
      </c>
    </row>
    <row r="1197" spans="1:181" x14ac:dyDescent="0.35">
      <c r="A1197">
        <v>1200</v>
      </c>
      <c r="B1197" t="s">
        <v>5849</v>
      </c>
      <c r="C1197" t="s">
        <v>5823</v>
      </c>
      <c r="D1197" t="s">
        <v>845</v>
      </c>
      <c r="E1197" t="s">
        <v>846</v>
      </c>
      <c r="F1197" t="s">
        <v>192</v>
      </c>
      <c r="G1197" t="s">
        <v>304</v>
      </c>
      <c r="H1197" t="s">
        <v>286</v>
      </c>
      <c r="I1197" t="s">
        <v>304</v>
      </c>
      <c r="J1197" t="s">
        <v>194</v>
      </c>
      <c r="K1197" t="s">
        <v>304</v>
      </c>
      <c r="L1197" t="s">
        <v>847</v>
      </c>
      <c r="M1197" t="s">
        <v>193</v>
      </c>
      <c r="N1197" t="s">
        <v>848</v>
      </c>
      <c r="O1197" t="s">
        <v>193</v>
      </c>
      <c r="P1197" t="s">
        <v>198</v>
      </c>
      <c r="Q1197">
        <v>650</v>
      </c>
      <c r="R1197" t="s">
        <v>198</v>
      </c>
      <c r="S1197">
        <v>650</v>
      </c>
      <c r="T1197">
        <v>5</v>
      </c>
      <c r="U1197">
        <v>1</v>
      </c>
      <c r="V1197" t="s">
        <v>199</v>
      </c>
      <c r="W1197" t="s">
        <v>200</v>
      </c>
      <c r="X1197">
        <v>2</v>
      </c>
      <c r="Y1197" t="s">
        <v>193</v>
      </c>
      <c r="Z1197" t="s">
        <v>5841</v>
      </c>
      <c r="AA1197" t="s">
        <v>306</v>
      </c>
      <c r="AB1197">
        <v>45</v>
      </c>
      <c r="AC1197">
        <v>0</v>
      </c>
      <c r="AD1197">
        <v>-1</v>
      </c>
      <c r="AE1197" t="s">
        <v>193</v>
      </c>
      <c r="AF1197" t="s">
        <v>193</v>
      </c>
      <c r="AG1197">
        <v>60</v>
      </c>
      <c r="AH1197">
        <v>45</v>
      </c>
      <c r="AI1197">
        <v>0</v>
      </c>
      <c r="AJ1197" t="s">
        <v>193</v>
      </c>
      <c r="AK1197" t="s">
        <v>193</v>
      </c>
      <c r="AL1197">
        <v>0</v>
      </c>
      <c r="AM1197">
        <v>0</v>
      </c>
      <c r="AN1197">
        <v>15</v>
      </c>
      <c r="AO1197" t="s">
        <v>193</v>
      </c>
      <c r="AP1197">
        <v>1.7</v>
      </c>
      <c r="AQ1197">
        <v>2.0760000000000001</v>
      </c>
      <c r="AR1197">
        <v>99.641000000000005</v>
      </c>
      <c r="AS1197" t="s">
        <v>202</v>
      </c>
      <c r="AT1197" t="s">
        <v>290</v>
      </c>
      <c r="AU1197" t="s">
        <v>204</v>
      </c>
      <c r="AV1197" t="s">
        <v>205</v>
      </c>
      <c r="AW1197">
        <v>4</v>
      </c>
      <c r="AX1197">
        <v>4</v>
      </c>
      <c r="AY1197" t="s">
        <v>193</v>
      </c>
      <c r="AZ1197" t="s">
        <v>193</v>
      </c>
      <c r="BA1197" t="s">
        <v>206</v>
      </c>
      <c r="BB1197" t="s">
        <v>206</v>
      </c>
      <c r="BC1197" t="s">
        <v>206</v>
      </c>
      <c r="BD1197" t="s">
        <v>206</v>
      </c>
      <c r="BE1197" t="s">
        <v>206</v>
      </c>
      <c r="BF1197" t="s">
        <v>206</v>
      </c>
      <c r="BG1197" t="s">
        <v>207</v>
      </c>
      <c r="BH1197" t="s">
        <v>193</v>
      </c>
      <c r="BI1197">
        <v>2000</v>
      </c>
      <c r="BK1197" t="s">
        <v>206</v>
      </c>
      <c r="BL1197" t="s">
        <v>208</v>
      </c>
      <c r="BM1197" t="s">
        <v>220</v>
      </c>
      <c r="BN1197" t="s">
        <v>32</v>
      </c>
      <c r="BO1197" t="s">
        <v>240</v>
      </c>
      <c r="BP1197" t="s">
        <v>193</v>
      </c>
      <c r="BQ1197" t="s">
        <v>193</v>
      </c>
      <c r="BR1197" t="s">
        <v>193</v>
      </c>
      <c r="BS1197" t="s">
        <v>193</v>
      </c>
      <c r="BT1197" t="s">
        <v>193</v>
      </c>
      <c r="BU1197" t="s">
        <v>193</v>
      </c>
      <c r="BV1197" t="s">
        <v>208</v>
      </c>
      <c r="BW1197" t="s">
        <v>291</v>
      </c>
      <c r="BX1197" t="s">
        <v>193</v>
      </c>
      <c r="BY1197" t="s">
        <v>193</v>
      </c>
      <c r="BZ1197" t="s">
        <v>292</v>
      </c>
      <c r="CA1197" t="s">
        <v>376</v>
      </c>
      <c r="CB1197" t="s">
        <v>849</v>
      </c>
      <c r="CC1197" t="s">
        <v>850</v>
      </c>
      <c r="CD1197" t="s">
        <v>5837</v>
      </c>
      <c r="CE1197">
        <v>1</v>
      </c>
      <c r="CF1197">
        <v>1</v>
      </c>
      <c r="CG1197" t="s">
        <v>214</v>
      </c>
      <c r="CH1197" t="s">
        <v>215</v>
      </c>
      <c r="CI1197" t="s">
        <v>215</v>
      </c>
      <c r="CJ1197" t="s">
        <v>197</v>
      </c>
      <c r="CK1197">
        <v>650</v>
      </c>
      <c r="CL1197" t="s">
        <v>216</v>
      </c>
      <c r="CM1197">
        <v>1</v>
      </c>
      <c r="CN1197" t="s">
        <v>199</v>
      </c>
      <c r="CO1197" t="s">
        <v>193</v>
      </c>
      <c r="CP1197" t="s">
        <v>193</v>
      </c>
      <c r="CQ1197" t="s">
        <v>193</v>
      </c>
      <c r="CR1197" t="s">
        <v>193</v>
      </c>
      <c r="CS1197" t="s">
        <v>193</v>
      </c>
      <c r="CT1197" t="s">
        <v>193</v>
      </c>
      <c r="CU1197" t="s">
        <v>193</v>
      </c>
      <c r="CV1197" t="s">
        <v>193</v>
      </c>
      <c r="CW1197" t="s">
        <v>845</v>
      </c>
      <c r="CX1197" t="s">
        <v>217</v>
      </c>
      <c r="CY1197" t="s">
        <v>299</v>
      </c>
      <c r="CZ1197" t="s">
        <v>193</v>
      </c>
      <c r="DA1197" t="s">
        <v>206</v>
      </c>
      <c r="DB1197" t="s">
        <v>193</v>
      </c>
      <c r="DC1197" t="s">
        <v>193</v>
      </c>
      <c r="DD1197" t="s">
        <v>193</v>
      </c>
      <c r="DE1197" t="s">
        <v>193</v>
      </c>
      <c r="DF1197" t="s">
        <v>193</v>
      </c>
      <c r="DG1197" t="s">
        <v>354</v>
      </c>
      <c r="DH1197" t="s">
        <v>436</v>
      </c>
      <c r="DI1197" t="s">
        <v>356</v>
      </c>
      <c r="DJ1197" t="s">
        <v>193</v>
      </c>
      <c r="DK1197" t="s">
        <v>193</v>
      </c>
      <c r="DL1197" t="s">
        <v>222</v>
      </c>
      <c r="DM1197" t="s">
        <v>222</v>
      </c>
      <c r="DN1197" t="s">
        <v>223</v>
      </c>
      <c r="DO1197" t="s">
        <v>311</v>
      </c>
      <c r="DP1197">
        <v>99.975999999999999</v>
      </c>
      <c r="DQ1197">
        <v>2.0049999999999999</v>
      </c>
      <c r="DR1197">
        <v>38.559899999999999</v>
      </c>
      <c r="DS1197">
        <v>-6.4401000000000002</v>
      </c>
      <c r="DT1197">
        <v>99.953000000000003</v>
      </c>
      <c r="DU1197">
        <v>2.0099999999999998</v>
      </c>
      <c r="DV1197">
        <v>43.508400000000002</v>
      </c>
      <c r="DW1197">
        <v>-1.4916</v>
      </c>
      <c r="DX1197">
        <v>100.194</v>
      </c>
      <c r="DY1197">
        <v>1.9590000000000001</v>
      </c>
      <c r="DZ1197">
        <v>38.418100000000003</v>
      </c>
      <c r="EA1197">
        <v>-6.5819000000000001</v>
      </c>
      <c r="EB1197">
        <v>100.327</v>
      </c>
      <c r="EC1197">
        <v>1.931</v>
      </c>
      <c r="ED1197">
        <v>38.444200000000002</v>
      </c>
      <c r="EE1197">
        <v>-6.5557999999999996</v>
      </c>
      <c r="EF1197">
        <v>100.13200000000001</v>
      </c>
      <c r="EG1197">
        <v>1.972</v>
      </c>
      <c r="EH1197">
        <v>46.829599999999999</v>
      </c>
      <c r="EI1197">
        <v>1.8295999999999999</v>
      </c>
      <c r="EJ1197">
        <v>100.402</v>
      </c>
      <c r="EK1197">
        <v>1.915</v>
      </c>
      <c r="EL1197">
        <v>47.372</v>
      </c>
      <c r="EM1197">
        <v>2.3719999999999999</v>
      </c>
      <c r="EN1197">
        <v>100.46299999999999</v>
      </c>
      <c r="EO1197">
        <v>1.9019999999999999</v>
      </c>
      <c r="EP1197">
        <v>42.319899999999997</v>
      </c>
      <c r="EQ1197">
        <v>-2.6800999999999999</v>
      </c>
      <c r="ER1197">
        <v>100.874</v>
      </c>
      <c r="ES1197">
        <v>1.8149999999999999</v>
      </c>
      <c r="ET1197">
        <v>40.8444</v>
      </c>
      <c r="EU1197">
        <v>-4.1555999999999997</v>
      </c>
      <c r="EV1197">
        <v>100.523</v>
      </c>
      <c r="EW1197">
        <v>1.889</v>
      </c>
      <c r="EX1197">
        <v>48.3003</v>
      </c>
      <c r="EY1197">
        <v>3.3003</v>
      </c>
      <c r="EZ1197">
        <v>100.47199999999999</v>
      </c>
      <c r="FA1197">
        <v>1.9</v>
      </c>
      <c r="FB1197">
        <v>58.738900000000001</v>
      </c>
      <c r="FC1197">
        <v>13.738899999999999</v>
      </c>
      <c r="FD1197">
        <v>100.166</v>
      </c>
      <c r="FE1197">
        <v>1.9650000000000001</v>
      </c>
      <c r="FF1197">
        <v>61.833599999999997</v>
      </c>
      <c r="FG1197">
        <v>16.833600000000001</v>
      </c>
      <c r="FH1197">
        <v>12.39</v>
      </c>
      <c r="FI1197">
        <v>-10.15</v>
      </c>
      <c r="FJ1197">
        <v>67.36</v>
      </c>
      <c r="FK1197">
        <v>-3.48</v>
      </c>
      <c r="FL1197">
        <v>44.716000000000001</v>
      </c>
      <c r="FM1197">
        <v>-4.18</v>
      </c>
      <c r="FN1197">
        <v>1.57</v>
      </c>
      <c r="FO1197">
        <v>1.9208000000000001</v>
      </c>
      <c r="FP1197">
        <v>1.5775999999999999</v>
      </c>
      <c r="FQ1197">
        <v>1.3552</v>
      </c>
      <c r="FR1197">
        <v>1.6198999999999999</v>
      </c>
      <c r="FS1197">
        <v>0.4753</v>
      </c>
      <c r="FT1197">
        <v>1.8109</v>
      </c>
      <c r="FU1197">
        <v>-0.37830000000000003</v>
      </c>
      <c r="FV1197">
        <v>2.27</v>
      </c>
      <c r="FW1197">
        <v>-1.5259</v>
      </c>
      <c r="FX1197" t="s">
        <v>851</v>
      </c>
      <c r="FY1197" t="s">
        <v>252</v>
      </c>
    </row>
    <row r="1198" spans="1:181" x14ac:dyDescent="0.35">
      <c r="A1198">
        <v>1201</v>
      </c>
      <c r="B1198" t="s">
        <v>5849</v>
      </c>
      <c r="C1198" t="s">
        <v>5823</v>
      </c>
      <c r="D1198" t="s">
        <v>852</v>
      </c>
      <c r="E1198" t="s">
        <v>853</v>
      </c>
      <c r="F1198" t="s">
        <v>330</v>
      </c>
      <c r="G1198" t="s">
        <v>193</v>
      </c>
      <c r="H1198" t="s">
        <v>261</v>
      </c>
      <c r="I1198" t="s">
        <v>193</v>
      </c>
      <c r="J1198" t="s">
        <v>261</v>
      </c>
      <c r="K1198" t="s">
        <v>193</v>
      </c>
      <c r="L1198" t="s">
        <v>491</v>
      </c>
      <c r="M1198">
        <v>6</v>
      </c>
      <c r="N1198" t="s">
        <v>196</v>
      </c>
      <c r="O1198" t="s">
        <v>197</v>
      </c>
      <c r="P1198" t="s">
        <v>198</v>
      </c>
      <c r="Q1198">
        <v>500</v>
      </c>
      <c r="R1198" t="s">
        <v>198</v>
      </c>
      <c r="S1198">
        <v>500</v>
      </c>
      <c r="T1198">
        <v>5.5</v>
      </c>
      <c r="U1198">
        <v>1</v>
      </c>
      <c r="V1198" t="s">
        <v>199</v>
      </c>
      <c r="W1198" t="s">
        <v>200</v>
      </c>
      <c r="X1198">
        <v>3.75</v>
      </c>
      <c r="Y1198" t="s">
        <v>193</v>
      </c>
      <c r="Z1198" t="s">
        <v>5850</v>
      </c>
      <c r="AA1198" t="s">
        <v>306</v>
      </c>
      <c r="AB1198">
        <v>220</v>
      </c>
      <c r="AD1198">
        <v>-3</v>
      </c>
      <c r="AE1198" t="s">
        <v>193</v>
      </c>
      <c r="AF1198" t="s">
        <v>193</v>
      </c>
      <c r="AG1198">
        <v>225</v>
      </c>
      <c r="AH1198">
        <v>220</v>
      </c>
      <c r="AI1198">
        <v>0</v>
      </c>
      <c r="AJ1198" t="s">
        <v>193</v>
      </c>
      <c r="AK1198" t="s">
        <v>193</v>
      </c>
      <c r="AM1198">
        <v>3</v>
      </c>
      <c r="AN1198">
        <v>5</v>
      </c>
      <c r="AO1198" t="s">
        <v>193</v>
      </c>
      <c r="AP1198">
        <v>1.8</v>
      </c>
      <c r="AQ1198">
        <v>3.8260000000000001</v>
      </c>
      <c r="AR1198">
        <v>99.626000000000005</v>
      </c>
      <c r="AS1198" t="s">
        <v>202</v>
      </c>
      <c r="AT1198" t="s">
        <v>290</v>
      </c>
      <c r="AU1198" t="s">
        <v>204</v>
      </c>
      <c r="AV1198" t="s">
        <v>854</v>
      </c>
      <c r="AW1198">
        <v>9</v>
      </c>
      <c r="AX1198">
        <v>1</v>
      </c>
      <c r="AY1198">
        <v>8</v>
      </c>
      <c r="AZ1198" t="s">
        <v>193</v>
      </c>
      <c r="BA1198" t="s">
        <v>202</v>
      </c>
      <c r="BB1198" t="s">
        <v>206</v>
      </c>
      <c r="BC1198" t="s">
        <v>202</v>
      </c>
      <c r="BD1198" t="s">
        <v>202</v>
      </c>
      <c r="BE1198" t="s">
        <v>206</v>
      </c>
      <c r="BF1198" t="s">
        <v>206</v>
      </c>
      <c r="BG1198" t="s">
        <v>552</v>
      </c>
      <c r="BH1198" t="s">
        <v>193</v>
      </c>
      <c r="BI1198">
        <v>2000</v>
      </c>
      <c r="BK1198" t="s">
        <v>206</v>
      </c>
      <c r="BL1198" t="s">
        <v>208</v>
      </c>
      <c r="BM1198" t="s">
        <v>29</v>
      </c>
      <c r="BN1198" t="s">
        <v>30</v>
      </c>
      <c r="BO1198" t="s">
        <v>643</v>
      </c>
      <c r="BP1198" t="s">
        <v>350</v>
      </c>
      <c r="BQ1198" t="s">
        <v>35</v>
      </c>
      <c r="BR1198" t="s">
        <v>270</v>
      </c>
      <c r="BS1198" t="s">
        <v>267</v>
      </c>
      <c r="BT1198" t="s">
        <v>855</v>
      </c>
      <c r="BU1198" t="s">
        <v>193</v>
      </c>
      <c r="BV1198" t="s">
        <v>193</v>
      </c>
      <c r="BW1198" t="s">
        <v>209</v>
      </c>
      <c r="BX1198" t="s">
        <v>193</v>
      </c>
      <c r="BY1198" t="s">
        <v>193</v>
      </c>
      <c r="BZ1198" t="s">
        <v>292</v>
      </c>
      <c r="CA1198" t="s">
        <v>856</v>
      </c>
      <c r="CB1198" t="s">
        <v>857</v>
      </c>
      <c r="CC1198" t="s">
        <v>858</v>
      </c>
      <c r="CD1198" t="s">
        <v>5837</v>
      </c>
      <c r="CE1198">
        <v>1</v>
      </c>
      <c r="CF1198">
        <v>1</v>
      </c>
      <c r="CG1198" t="s">
        <v>214</v>
      </c>
      <c r="CH1198" t="s">
        <v>215</v>
      </c>
      <c r="CI1198" t="s">
        <v>215</v>
      </c>
      <c r="CJ1198" t="s">
        <v>197</v>
      </c>
      <c r="CK1198">
        <v>500</v>
      </c>
      <c r="CL1198" t="s">
        <v>216</v>
      </c>
      <c r="CM1198">
        <v>1</v>
      </c>
      <c r="CN1198" t="s">
        <v>199</v>
      </c>
      <c r="CO1198" t="s">
        <v>193</v>
      </c>
      <c r="CP1198">
        <v>1</v>
      </c>
      <c r="CQ1198" t="s">
        <v>193</v>
      </c>
      <c r="CR1198" t="s">
        <v>193</v>
      </c>
      <c r="CS1198" t="s">
        <v>193</v>
      </c>
      <c r="CT1198" t="s">
        <v>193</v>
      </c>
      <c r="CU1198" t="s">
        <v>193</v>
      </c>
      <c r="CV1198" t="s">
        <v>193</v>
      </c>
      <c r="CW1198" t="s">
        <v>852</v>
      </c>
      <c r="CX1198" t="s">
        <v>217</v>
      </c>
      <c r="CY1198">
        <v>1.25</v>
      </c>
      <c r="CZ1198">
        <v>6.25</v>
      </c>
      <c r="DA1198" t="s">
        <v>206</v>
      </c>
      <c r="DB1198" t="s">
        <v>193</v>
      </c>
      <c r="DC1198" t="s">
        <v>193</v>
      </c>
      <c r="DD1198" t="s">
        <v>193</v>
      </c>
      <c r="DE1198" t="s">
        <v>193</v>
      </c>
      <c r="DF1198" t="s">
        <v>193</v>
      </c>
      <c r="DG1198" t="s">
        <v>403</v>
      </c>
      <c r="DH1198" t="s">
        <v>859</v>
      </c>
      <c r="DI1198" t="s">
        <v>28</v>
      </c>
      <c r="DJ1198" t="s">
        <v>860</v>
      </c>
      <c r="DK1198" t="s">
        <v>861</v>
      </c>
      <c r="DL1198" t="s">
        <v>222</v>
      </c>
      <c r="DM1198" t="s">
        <v>222</v>
      </c>
      <c r="DN1198" t="s">
        <v>223</v>
      </c>
      <c r="DO1198" t="s">
        <v>311</v>
      </c>
      <c r="DP1198">
        <v>100.16500000000001</v>
      </c>
      <c r="DQ1198">
        <v>3.7160000000000002</v>
      </c>
      <c r="DR1198">
        <v>209.65989999999999</v>
      </c>
      <c r="DS1198">
        <v>-10.3401</v>
      </c>
      <c r="DT1198">
        <v>100.366</v>
      </c>
      <c r="DU1198">
        <v>3.6749999999999998</v>
      </c>
      <c r="DV1198">
        <v>210.00839999999999</v>
      </c>
      <c r="DW1198">
        <v>-9.9916</v>
      </c>
      <c r="DX1198">
        <v>100.366</v>
      </c>
      <c r="DY1198">
        <v>3.6749999999999998</v>
      </c>
      <c r="DZ1198">
        <v>210.0181</v>
      </c>
      <c r="EA1198">
        <v>-9.9818999999999996</v>
      </c>
      <c r="EB1198">
        <v>100.511</v>
      </c>
      <c r="EC1198">
        <v>3.645</v>
      </c>
      <c r="ED1198">
        <v>209.8442</v>
      </c>
      <c r="EE1198">
        <v>-10.155799999999999</v>
      </c>
      <c r="EF1198">
        <v>100.584</v>
      </c>
      <c r="EG1198">
        <v>3.63</v>
      </c>
      <c r="EH1198">
        <v>212.62960000000001</v>
      </c>
      <c r="EI1198">
        <v>-7.3704000000000001</v>
      </c>
      <c r="EJ1198">
        <v>100.86199999999999</v>
      </c>
      <c r="EK1198">
        <v>3.573</v>
      </c>
      <c r="EL1198">
        <v>213.172</v>
      </c>
      <c r="EM1198">
        <v>-6.8280000000000003</v>
      </c>
      <c r="EN1198">
        <v>100.86199999999999</v>
      </c>
      <c r="EO1198">
        <v>3.573</v>
      </c>
      <c r="EP1198">
        <v>209.41990000000001</v>
      </c>
      <c r="EQ1198">
        <v>-10.5801</v>
      </c>
      <c r="ER1198">
        <v>101.21299999999999</v>
      </c>
      <c r="ES1198">
        <v>3.5009999999999999</v>
      </c>
      <c r="ET1198">
        <v>209.4444</v>
      </c>
      <c r="EU1198">
        <v>-10.5556</v>
      </c>
      <c r="EV1198">
        <v>101.026</v>
      </c>
      <c r="EW1198">
        <v>3.5390000000000001</v>
      </c>
      <c r="EX1198">
        <v>213.30029999999999</v>
      </c>
      <c r="EY1198">
        <v>-6.6997</v>
      </c>
      <c r="EZ1198">
        <v>100.84</v>
      </c>
      <c r="FA1198">
        <v>3.577</v>
      </c>
      <c r="FB1198">
        <v>226.43889999999999</v>
      </c>
      <c r="FC1198">
        <v>6.4389000000000003</v>
      </c>
      <c r="FD1198">
        <v>100.81</v>
      </c>
      <c r="FE1198">
        <v>3.5830000000000002</v>
      </c>
      <c r="FF1198">
        <v>223.6336</v>
      </c>
      <c r="FG1198">
        <v>3.6335999999999999</v>
      </c>
      <c r="FH1198">
        <v>12.39</v>
      </c>
      <c r="FI1198">
        <v>-10.15</v>
      </c>
      <c r="FJ1198">
        <v>67.36</v>
      </c>
      <c r="FK1198">
        <v>-3.48</v>
      </c>
      <c r="FL1198">
        <v>44.716000000000001</v>
      </c>
      <c r="FM1198">
        <v>-4.18</v>
      </c>
      <c r="FN1198">
        <v>1.57</v>
      </c>
      <c r="FO1198">
        <v>1.9208000000000001</v>
      </c>
      <c r="FP1198">
        <v>1.5775999999999999</v>
      </c>
      <c r="FQ1198">
        <v>1.3552</v>
      </c>
      <c r="FR1198">
        <v>1.6198999999999999</v>
      </c>
      <c r="FS1198">
        <v>0.4753</v>
      </c>
      <c r="FT1198">
        <v>1.8109</v>
      </c>
      <c r="FU1198">
        <v>-0.37830000000000003</v>
      </c>
      <c r="FV1198">
        <v>2.27</v>
      </c>
      <c r="FW1198">
        <v>-1.5259</v>
      </c>
      <c r="FX1198" t="s">
        <v>862</v>
      </c>
      <c r="FY1198">
        <v>9227.7531999999992</v>
      </c>
    </row>
    <row r="1199" spans="1:181" x14ac:dyDescent="0.35">
      <c r="A1199">
        <v>1202</v>
      </c>
      <c r="B1199" t="s">
        <v>5849</v>
      </c>
      <c r="C1199" t="s">
        <v>5823</v>
      </c>
      <c r="D1199" t="s">
        <v>863</v>
      </c>
      <c r="E1199" t="s">
        <v>864</v>
      </c>
      <c r="F1199" t="s">
        <v>192</v>
      </c>
      <c r="G1199" t="s">
        <v>304</v>
      </c>
      <c r="H1199" t="s">
        <v>286</v>
      </c>
      <c r="I1199" t="s">
        <v>304</v>
      </c>
      <c r="J1199" t="s">
        <v>194</v>
      </c>
      <c r="K1199" t="s">
        <v>304</v>
      </c>
      <c r="L1199" t="s">
        <v>847</v>
      </c>
      <c r="M1199" t="s">
        <v>193</v>
      </c>
      <c r="N1199" t="s">
        <v>196</v>
      </c>
      <c r="O1199" t="s">
        <v>193</v>
      </c>
      <c r="P1199" t="s">
        <v>198</v>
      </c>
      <c r="Q1199">
        <v>1250</v>
      </c>
      <c r="R1199" t="s">
        <v>198</v>
      </c>
      <c r="S1199">
        <v>1250</v>
      </c>
      <c r="T1199">
        <v>5</v>
      </c>
      <c r="U1199">
        <v>1</v>
      </c>
      <c r="V1199" t="s">
        <v>199</v>
      </c>
      <c r="W1199" t="s">
        <v>200</v>
      </c>
      <c r="X1199">
        <v>2.2999999999999998</v>
      </c>
      <c r="Y1199" t="s">
        <v>193</v>
      </c>
      <c r="Z1199" t="s">
        <v>5841</v>
      </c>
      <c r="AA1199" t="s">
        <v>306</v>
      </c>
      <c r="AB1199">
        <v>70</v>
      </c>
      <c r="AC1199">
        <v>0</v>
      </c>
      <c r="AD1199" t="s">
        <v>193</v>
      </c>
      <c r="AE1199" t="s">
        <v>193</v>
      </c>
      <c r="AF1199" t="s">
        <v>193</v>
      </c>
      <c r="AG1199">
        <v>85</v>
      </c>
      <c r="AH1199">
        <v>70</v>
      </c>
      <c r="AI1199">
        <v>0</v>
      </c>
      <c r="AJ1199" t="s">
        <v>193</v>
      </c>
      <c r="AK1199" t="s">
        <v>193</v>
      </c>
      <c r="AL1199">
        <v>0</v>
      </c>
      <c r="AM1199">
        <v>5</v>
      </c>
      <c r="AN1199">
        <v>15</v>
      </c>
      <c r="AO1199" t="s">
        <v>193</v>
      </c>
      <c r="AP1199">
        <v>1.7</v>
      </c>
      <c r="AQ1199">
        <v>2.3220000000000001</v>
      </c>
      <c r="AR1199">
        <v>99.897000000000006</v>
      </c>
      <c r="AS1199" t="s">
        <v>202</v>
      </c>
      <c r="AT1199" t="s">
        <v>290</v>
      </c>
      <c r="AU1199" t="s">
        <v>204</v>
      </c>
      <c r="AV1199" t="s">
        <v>205</v>
      </c>
      <c r="AW1199">
        <v>5</v>
      </c>
      <c r="AX1199">
        <v>5</v>
      </c>
      <c r="AY1199" t="s">
        <v>193</v>
      </c>
      <c r="AZ1199" t="s">
        <v>193</v>
      </c>
      <c r="BA1199" t="s">
        <v>206</v>
      </c>
      <c r="BB1199" t="s">
        <v>206</v>
      </c>
      <c r="BC1199" t="s">
        <v>206</v>
      </c>
      <c r="BD1199" t="s">
        <v>206</v>
      </c>
      <c r="BE1199" t="s">
        <v>206</v>
      </c>
      <c r="BF1199" t="s">
        <v>206</v>
      </c>
      <c r="BG1199" t="s">
        <v>207</v>
      </c>
      <c r="BH1199" t="s">
        <v>193</v>
      </c>
      <c r="BI1199">
        <v>2000</v>
      </c>
      <c r="BK1199" t="s">
        <v>202</v>
      </c>
      <c r="BL1199" t="s">
        <v>208</v>
      </c>
      <c r="BM1199" t="s">
        <v>220</v>
      </c>
      <c r="BN1199" t="s">
        <v>32</v>
      </c>
      <c r="BO1199" t="s">
        <v>864</v>
      </c>
      <c r="BP1199" t="s">
        <v>240</v>
      </c>
      <c r="BQ1199" t="s">
        <v>193</v>
      </c>
      <c r="BR1199" t="s">
        <v>193</v>
      </c>
      <c r="BS1199" t="s">
        <v>193</v>
      </c>
      <c r="BT1199" t="s">
        <v>193</v>
      </c>
      <c r="BU1199" t="s">
        <v>193</v>
      </c>
      <c r="BV1199" t="s">
        <v>193</v>
      </c>
      <c r="BW1199" t="s">
        <v>291</v>
      </c>
      <c r="BX1199" t="s">
        <v>193</v>
      </c>
      <c r="BY1199" t="s">
        <v>193</v>
      </c>
      <c r="BZ1199" t="s">
        <v>292</v>
      </c>
      <c r="CA1199" t="s">
        <v>293</v>
      </c>
      <c r="CB1199" t="s">
        <v>865</v>
      </c>
      <c r="CC1199" t="s">
        <v>866</v>
      </c>
      <c r="CD1199" t="s">
        <v>5837</v>
      </c>
      <c r="CE1199">
        <v>1</v>
      </c>
      <c r="CF1199">
        <v>1</v>
      </c>
      <c r="CG1199" t="s">
        <v>388</v>
      </c>
      <c r="CH1199" t="s">
        <v>389</v>
      </c>
      <c r="CI1199" t="s">
        <v>390</v>
      </c>
      <c r="CJ1199" t="s">
        <v>197</v>
      </c>
      <c r="CK1199">
        <v>1250</v>
      </c>
      <c r="CL1199" t="s">
        <v>216</v>
      </c>
      <c r="CM1199">
        <v>1</v>
      </c>
      <c r="CN1199" t="s">
        <v>199</v>
      </c>
      <c r="CO1199" t="s">
        <v>193</v>
      </c>
      <c r="CP1199" t="s">
        <v>193</v>
      </c>
      <c r="CQ1199" t="s">
        <v>193</v>
      </c>
      <c r="CR1199" t="s">
        <v>193</v>
      </c>
      <c r="CS1199" t="s">
        <v>193</v>
      </c>
      <c r="CT1199" t="s">
        <v>193</v>
      </c>
      <c r="CU1199" t="s">
        <v>193</v>
      </c>
      <c r="CV1199" t="s">
        <v>193</v>
      </c>
      <c r="CW1199" t="s">
        <v>863</v>
      </c>
      <c r="CX1199" t="s">
        <v>867</v>
      </c>
      <c r="CY1199" t="s">
        <v>299</v>
      </c>
      <c r="CZ1199" t="s">
        <v>193</v>
      </c>
      <c r="DA1199" t="s">
        <v>206</v>
      </c>
      <c r="DB1199" t="s">
        <v>193</v>
      </c>
      <c r="DC1199" t="s">
        <v>193</v>
      </c>
      <c r="DD1199" t="s">
        <v>193</v>
      </c>
      <c r="DE1199" t="s">
        <v>193</v>
      </c>
      <c r="DF1199" t="s">
        <v>193</v>
      </c>
      <c r="DG1199" t="s">
        <v>193</v>
      </c>
      <c r="DH1199" t="s">
        <v>193</v>
      </c>
      <c r="DI1199" t="s">
        <v>193</v>
      </c>
      <c r="DJ1199" t="s">
        <v>193</v>
      </c>
      <c r="DK1199" t="s">
        <v>193</v>
      </c>
      <c r="DL1199" t="s">
        <v>222</v>
      </c>
      <c r="DM1199" t="s">
        <v>222</v>
      </c>
      <c r="DN1199" t="s">
        <v>223</v>
      </c>
      <c r="DO1199" t="s">
        <v>311</v>
      </c>
      <c r="DP1199">
        <v>100.032</v>
      </c>
      <c r="DQ1199">
        <v>2.2930000000000001</v>
      </c>
      <c r="DR1199">
        <v>67.359899999999996</v>
      </c>
      <c r="DS1199">
        <v>-2.6400999999999999</v>
      </c>
      <c r="DT1199">
        <v>100.205</v>
      </c>
      <c r="DU1199">
        <v>2.2559999999999998</v>
      </c>
      <c r="DV1199">
        <v>68.108400000000003</v>
      </c>
      <c r="DW1199">
        <v>-1.8915999999999999</v>
      </c>
      <c r="DX1199">
        <v>100.193</v>
      </c>
      <c r="DY1199">
        <v>2.2589999999999999</v>
      </c>
      <c r="DZ1199">
        <v>68.418099999999995</v>
      </c>
      <c r="EA1199">
        <v>-1.5819000000000001</v>
      </c>
      <c r="EB1199">
        <v>100.64100000000001</v>
      </c>
      <c r="EC1199">
        <v>2.1629999999999998</v>
      </c>
      <c r="ED1199">
        <v>61.644199999999998</v>
      </c>
      <c r="EE1199">
        <v>-8.3558000000000003</v>
      </c>
      <c r="EF1199">
        <v>100.645</v>
      </c>
      <c r="EG1199">
        <v>2.1629999999999998</v>
      </c>
      <c r="EH1199">
        <v>65.929599999999994</v>
      </c>
      <c r="EI1199">
        <v>-4.0704000000000002</v>
      </c>
      <c r="EJ1199">
        <v>100.515</v>
      </c>
      <c r="EK1199">
        <v>2.19</v>
      </c>
      <c r="EL1199">
        <v>74.872</v>
      </c>
      <c r="EM1199">
        <v>4.8719999999999999</v>
      </c>
      <c r="EN1199">
        <v>100.88500000000001</v>
      </c>
      <c r="EO1199">
        <v>2.1110000000000002</v>
      </c>
      <c r="EP1199">
        <v>63.219900000000003</v>
      </c>
      <c r="EQ1199">
        <v>-6.7801</v>
      </c>
      <c r="ER1199">
        <v>100.78</v>
      </c>
      <c r="ES1199">
        <v>2.1339999999999999</v>
      </c>
      <c r="ET1199">
        <v>72.744399999999999</v>
      </c>
      <c r="EU1199">
        <v>2.7444000000000002</v>
      </c>
      <c r="EV1199">
        <v>101.13800000000001</v>
      </c>
      <c r="EW1199">
        <v>2.0579999999999998</v>
      </c>
      <c r="EX1199">
        <v>65.200299999999999</v>
      </c>
      <c r="EY1199">
        <v>-4.7996999999999996</v>
      </c>
      <c r="EZ1199">
        <v>100.94799999999999</v>
      </c>
      <c r="FA1199">
        <v>2.0979999999999999</v>
      </c>
      <c r="FB1199">
        <v>78.538899999999998</v>
      </c>
      <c r="FC1199">
        <v>8.5388999999999999</v>
      </c>
      <c r="FD1199">
        <v>100.825</v>
      </c>
      <c r="FE1199">
        <v>2.1240000000000001</v>
      </c>
      <c r="FF1199">
        <v>77.733599999999996</v>
      </c>
      <c r="FG1199">
        <v>7.7336</v>
      </c>
      <c r="FH1199">
        <v>12.39</v>
      </c>
      <c r="FI1199">
        <v>-10.15</v>
      </c>
      <c r="FJ1199">
        <v>67.36</v>
      </c>
      <c r="FK1199">
        <v>-3.48</v>
      </c>
      <c r="FL1199">
        <v>44.716000000000001</v>
      </c>
      <c r="FM1199">
        <v>-4.18</v>
      </c>
      <c r="FN1199">
        <v>1.57</v>
      </c>
      <c r="FO1199">
        <v>1.9208000000000001</v>
      </c>
      <c r="FP1199">
        <v>1.5775999999999999</v>
      </c>
      <c r="FQ1199">
        <v>1.3552</v>
      </c>
      <c r="FR1199">
        <v>1.6198999999999999</v>
      </c>
      <c r="FS1199">
        <v>0.4753</v>
      </c>
      <c r="FT1199">
        <v>1.8109</v>
      </c>
      <c r="FU1199">
        <v>-0.37830000000000003</v>
      </c>
      <c r="FV1199">
        <v>2.27</v>
      </c>
      <c r="FW1199">
        <v>-1.5259</v>
      </c>
      <c r="FX1199" t="s">
        <v>868</v>
      </c>
      <c r="FY1199" t="s">
        <v>252</v>
      </c>
    </row>
    <row r="1200" spans="1:181" x14ac:dyDescent="0.35">
      <c r="A1200">
        <v>1203</v>
      </c>
      <c r="B1200" t="s">
        <v>5849</v>
      </c>
      <c r="C1200" t="s">
        <v>5823</v>
      </c>
      <c r="D1200" t="s">
        <v>543</v>
      </c>
      <c r="E1200" t="s">
        <v>869</v>
      </c>
      <c r="F1200" t="s">
        <v>232</v>
      </c>
      <c r="G1200" t="s">
        <v>193</v>
      </c>
      <c r="H1200" t="s">
        <v>233</v>
      </c>
      <c r="I1200" t="s">
        <v>193</v>
      </c>
      <c r="J1200" t="s">
        <v>286</v>
      </c>
      <c r="K1200" t="s">
        <v>193</v>
      </c>
      <c r="L1200" t="s">
        <v>870</v>
      </c>
      <c r="M1200">
        <v>6</v>
      </c>
      <c r="N1200" t="s">
        <v>605</v>
      </c>
      <c r="O1200" t="s">
        <v>193</v>
      </c>
      <c r="P1200" t="s">
        <v>871</v>
      </c>
      <c r="Q1200">
        <v>1250</v>
      </c>
      <c r="R1200" t="s">
        <v>198</v>
      </c>
      <c r="S1200">
        <v>1250</v>
      </c>
      <c r="T1200">
        <v>10.5</v>
      </c>
      <c r="U1200">
        <v>1</v>
      </c>
      <c r="V1200" t="s">
        <v>872</v>
      </c>
      <c r="W1200" t="s">
        <v>200</v>
      </c>
      <c r="X1200">
        <v>2.95</v>
      </c>
      <c r="Y1200" t="s">
        <v>193</v>
      </c>
      <c r="Z1200" t="s">
        <v>5851</v>
      </c>
      <c r="AA1200" t="s">
        <v>306</v>
      </c>
      <c r="AB1200">
        <v>133</v>
      </c>
      <c r="AC1200">
        <v>0</v>
      </c>
      <c r="AD1200" t="s">
        <v>193</v>
      </c>
      <c r="AE1200" t="s">
        <v>193</v>
      </c>
      <c r="AF1200" t="s">
        <v>193</v>
      </c>
      <c r="AG1200">
        <v>150</v>
      </c>
      <c r="AH1200">
        <v>135</v>
      </c>
      <c r="AI1200">
        <v>2</v>
      </c>
      <c r="AJ1200" t="s">
        <v>193</v>
      </c>
      <c r="AK1200" t="s">
        <v>193</v>
      </c>
      <c r="AL1200">
        <v>0</v>
      </c>
      <c r="AM1200">
        <v>1</v>
      </c>
      <c r="AN1200">
        <v>17</v>
      </c>
      <c r="AO1200" t="s">
        <v>193</v>
      </c>
      <c r="AP1200">
        <v>5.8</v>
      </c>
      <c r="AQ1200">
        <v>2.95</v>
      </c>
      <c r="AR1200">
        <v>100</v>
      </c>
      <c r="AS1200" t="s">
        <v>202</v>
      </c>
      <c r="AT1200" t="s">
        <v>290</v>
      </c>
      <c r="AU1200" t="s">
        <v>204</v>
      </c>
      <c r="AV1200" t="s">
        <v>265</v>
      </c>
      <c r="AW1200">
        <v>4</v>
      </c>
      <c r="AX1200">
        <v>4</v>
      </c>
      <c r="AY1200" t="s">
        <v>193</v>
      </c>
      <c r="AZ1200" t="s">
        <v>193</v>
      </c>
      <c r="BA1200" t="s">
        <v>206</v>
      </c>
      <c r="BB1200" t="s">
        <v>206</v>
      </c>
      <c r="BC1200" t="s">
        <v>206</v>
      </c>
      <c r="BD1200" t="s">
        <v>206</v>
      </c>
      <c r="BE1200" t="s">
        <v>206</v>
      </c>
      <c r="BF1200" t="s">
        <v>206</v>
      </c>
      <c r="BG1200" t="s">
        <v>207</v>
      </c>
      <c r="BH1200" t="s">
        <v>193</v>
      </c>
      <c r="BI1200">
        <v>200000</v>
      </c>
      <c r="BK1200" t="s">
        <v>202</v>
      </c>
      <c r="BL1200" t="s">
        <v>543</v>
      </c>
      <c r="BM1200" t="s">
        <v>220</v>
      </c>
      <c r="BN1200" t="s">
        <v>30</v>
      </c>
      <c r="BO1200" t="s">
        <v>34</v>
      </c>
      <c r="BP1200" t="s">
        <v>193</v>
      </c>
      <c r="BQ1200" t="s">
        <v>193</v>
      </c>
      <c r="BR1200" t="s">
        <v>193</v>
      </c>
      <c r="BS1200" t="s">
        <v>193</v>
      </c>
      <c r="BT1200" t="s">
        <v>193</v>
      </c>
      <c r="BU1200" t="s">
        <v>193</v>
      </c>
      <c r="BV1200" t="s">
        <v>193</v>
      </c>
      <c r="BW1200" t="s">
        <v>291</v>
      </c>
      <c r="BX1200" t="s">
        <v>193</v>
      </c>
      <c r="BY1200" t="s">
        <v>193</v>
      </c>
      <c r="BZ1200" t="s">
        <v>292</v>
      </c>
      <c r="CA1200" t="s">
        <v>293</v>
      </c>
      <c r="CB1200" t="s">
        <v>873</v>
      </c>
      <c r="CC1200" t="s">
        <v>874</v>
      </c>
      <c r="CD1200" t="s">
        <v>5837</v>
      </c>
      <c r="CE1200">
        <v>1</v>
      </c>
      <c r="CF1200">
        <v>1</v>
      </c>
      <c r="CG1200" t="s">
        <v>388</v>
      </c>
      <c r="CH1200" t="s">
        <v>389</v>
      </c>
      <c r="CI1200" t="s">
        <v>390</v>
      </c>
      <c r="CJ1200" t="s">
        <v>197</v>
      </c>
      <c r="CK1200">
        <v>1250</v>
      </c>
      <c r="CL1200" t="s">
        <v>216</v>
      </c>
      <c r="CM1200">
        <v>1</v>
      </c>
      <c r="CN1200" t="s">
        <v>872</v>
      </c>
      <c r="CO1200" t="s">
        <v>193</v>
      </c>
      <c r="CP1200" t="s">
        <v>193</v>
      </c>
      <c r="CQ1200" t="s">
        <v>193</v>
      </c>
      <c r="CR1200" t="s">
        <v>193</v>
      </c>
      <c r="CS1200" t="s">
        <v>193</v>
      </c>
      <c r="CT1200" t="s">
        <v>193</v>
      </c>
      <c r="CU1200" t="s">
        <v>193</v>
      </c>
      <c r="CV1200" t="s">
        <v>193</v>
      </c>
      <c r="CW1200" t="s">
        <v>543</v>
      </c>
      <c r="CX1200" t="s">
        <v>217</v>
      </c>
      <c r="CY1200" t="s">
        <v>299</v>
      </c>
      <c r="CZ1200" t="s">
        <v>193</v>
      </c>
      <c r="DA1200" t="s">
        <v>206</v>
      </c>
      <c r="DB1200" t="s">
        <v>193</v>
      </c>
      <c r="DC1200" t="s">
        <v>193</v>
      </c>
      <c r="DD1200" t="s">
        <v>193</v>
      </c>
      <c r="DE1200" t="s">
        <v>193</v>
      </c>
      <c r="DF1200" t="s">
        <v>193</v>
      </c>
      <c r="DG1200" t="s">
        <v>193</v>
      </c>
      <c r="DH1200" t="s">
        <v>193</v>
      </c>
      <c r="DI1200" t="s">
        <v>193</v>
      </c>
      <c r="DJ1200" t="s">
        <v>193</v>
      </c>
      <c r="DK1200" t="s">
        <v>193</v>
      </c>
      <c r="DL1200" t="s">
        <v>222</v>
      </c>
      <c r="DM1200" t="s">
        <v>222</v>
      </c>
      <c r="DN1200" t="s">
        <v>223</v>
      </c>
      <c r="DO1200" t="s">
        <v>311</v>
      </c>
      <c r="DP1200">
        <v>100.245</v>
      </c>
      <c r="DQ1200">
        <v>2.9009999999999998</v>
      </c>
      <c r="DR1200">
        <v>128.15989999999999</v>
      </c>
      <c r="DS1200">
        <v>-4.8400999999999996</v>
      </c>
      <c r="DT1200">
        <v>100.416</v>
      </c>
      <c r="DU1200">
        <v>2.867</v>
      </c>
      <c r="DV1200">
        <v>129.20840000000001</v>
      </c>
      <c r="DW1200">
        <v>-3.7915999999999999</v>
      </c>
      <c r="DX1200">
        <v>100.387</v>
      </c>
      <c r="DY1200">
        <v>2.8730000000000002</v>
      </c>
      <c r="DZ1200">
        <v>129.81809999999999</v>
      </c>
      <c r="EA1200">
        <v>-3.1819000000000002</v>
      </c>
      <c r="EB1200">
        <v>100.836</v>
      </c>
      <c r="EC1200">
        <v>2.7839999999999998</v>
      </c>
      <c r="ED1200">
        <v>123.74420000000001</v>
      </c>
      <c r="EE1200">
        <v>-9.2558000000000007</v>
      </c>
      <c r="EF1200">
        <v>100.746</v>
      </c>
      <c r="EG1200">
        <v>2.802</v>
      </c>
      <c r="EH1200">
        <v>129.8296</v>
      </c>
      <c r="EI1200">
        <v>-3.1703999999999999</v>
      </c>
      <c r="EJ1200">
        <v>100.623</v>
      </c>
      <c r="EK1200">
        <v>2.8260000000000001</v>
      </c>
      <c r="EL1200">
        <v>138.47200000000001</v>
      </c>
      <c r="EM1200">
        <v>5.4720000000000004</v>
      </c>
      <c r="EN1200">
        <v>101.04300000000001</v>
      </c>
      <c r="EO1200">
        <v>2.7429999999999999</v>
      </c>
      <c r="EP1200">
        <v>126.4199</v>
      </c>
      <c r="EQ1200">
        <v>-6.5800999999999998</v>
      </c>
      <c r="ER1200">
        <v>100.92100000000001</v>
      </c>
      <c r="ES1200">
        <v>2.7669999999999999</v>
      </c>
      <c r="ET1200">
        <v>136.0444</v>
      </c>
      <c r="EU1200">
        <v>3.0444</v>
      </c>
      <c r="EV1200">
        <v>101.23</v>
      </c>
      <c r="EW1200">
        <v>2.706</v>
      </c>
      <c r="EX1200">
        <v>130.00030000000001</v>
      </c>
      <c r="EY1200">
        <v>-2.9996999999999998</v>
      </c>
      <c r="EZ1200">
        <v>100.998</v>
      </c>
      <c r="FA1200">
        <v>2.7519999999999998</v>
      </c>
      <c r="FB1200">
        <v>143.93889999999999</v>
      </c>
      <c r="FC1200">
        <v>10.9389</v>
      </c>
      <c r="FD1200">
        <v>100.887</v>
      </c>
      <c r="FE1200">
        <v>2.774</v>
      </c>
      <c r="FF1200">
        <v>142.7336</v>
      </c>
      <c r="FG1200">
        <v>9.7335999999999991</v>
      </c>
      <c r="FH1200">
        <v>12.39</v>
      </c>
      <c r="FI1200">
        <v>-10.15</v>
      </c>
      <c r="FJ1200">
        <v>67.36</v>
      </c>
      <c r="FK1200">
        <v>-3.48</v>
      </c>
      <c r="FL1200">
        <v>44.716000000000001</v>
      </c>
      <c r="FM1200">
        <v>-4.18</v>
      </c>
      <c r="FN1200">
        <v>1.57</v>
      </c>
      <c r="FO1200">
        <v>1.9208000000000001</v>
      </c>
      <c r="FP1200">
        <v>1.5775999999999999</v>
      </c>
      <c r="FQ1200">
        <v>1.3552</v>
      </c>
      <c r="FR1200">
        <v>1.6198999999999999</v>
      </c>
      <c r="FS1200">
        <v>0.4753</v>
      </c>
      <c r="FT1200">
        <v>1.8109</v>
      </c>
      <c r="FU1200">
        <v>-0.37830000000000003</v>
      </c>
      <c r="FV1200">
        <v>2.27</v>
      </c>
      <c r="FW1200">
        <v>-1.5259</v>
      </c>
      <c r="FX1200" t="s">
        <v>875</v>
      </c>
      <c r="FY1200" t="s">
        <v>252</v>
      </c>
    </row>
    <row r="1201" spans="1:181" x14ac:dyDescent="0.35">
      <c r="A1201">
        <v>1204</v>
      </c>
      <c r="B1201" t="s">
        <v>5849</v>
      </c>
      <c r="C1201" t="s">
        <v>5830</v>
      </c>
      <c r="D1201" t="s">
        <v>876</v>
      </c>
      <c r="E1201" t="s">
        <v>877</v>
      </c>
      <c r="F1201" t="s">
        <v>330</v>
      </c>
      <c r="G1201" t="s">
        <v>193</v>
      </c>
      <c r="H1201" t="s">
        <v>261</v>
      </c>
      <c r="I1201" t="s">
        <v>193</v>
      </c>
      <c r="J1201" t="s">
        <v>316</v>
      </c>
      <c r="K1201" t="s">
        <v>193</v>
      </c>
      <c r="L1201" t="s">
        <v>878</v>
      </c>
      <c r="M1201">
        <v>6</v>
      </c>
      <c r="N1201" t="s">
        <v>196</v>
      </c>
      <c r="O1201" t="s">
        <v>197</v>
      </c>
      <c r="P1201" t="s">
        <v>198</v>
      </c>
      <c r="Q1201">
        <v>1250</v>
      </c>
      <c r="R1201" t="s">
        <v>198</v>
      </c>
      <c r="S1201">
        <v>1250</v>
      </c>
      <c r="T1201">
        <v>10</v>
      </c>
      <c r="U1201">
        <v>1</v>
      </c>
      <c r="V1201" t="s">
        <v>199</v>
      </c>
      <c r="W1201" t="s">
        <v>200</v>
      </c>
      <c r="X1201">
        <v>3.68</v>
      </c>
      <c r="Y1201" t="s">
        <v>193</v>
      </c>
      <c r="Z1201" t="s">
        <v>5852</v>
      </c>
      <c r="AA1201" t="s">
        <v>235</v>
      </c>
      <c r="AB1201">
        <v>185</v>
      </c>
      <c r="AD1201" t="s">
        <v>193</v>
      </c>
      <c r="AE1201" t="s">
        <v>193</v>
      </c>
      <c r="AF1201" t="s">
        <v>193</v>
      </c>
      <c r="AG1201">
        <v>215</v>
      </c>
      <c r="AH1201">
        <v>190</v>
      </c>
      <c r="AI1201">
        <v>0</v>
      </c>
      <c r="AJ1201" t="s">
        <v>193</v>
      </c>
      <c r="AK1201" t="s">
        <v>193</v>
      </c>
      <c r="AM1201">
        <v>0</v>
      </c>
      <c r="AN1201">
        <v>30</v>
      </c>
      <c r="AO1201" t="s">
        <v>193</v>
      </c>
      <c r="AP1201">
        <v>4.4000000000000004</v>
      </c>
      <c r="AQ1201">
        <v>3.68</v>
      </c>
      <c r="AR1201">
        <v>100</v>
      </c>
      <c r="AS1201" t="s">
        <v>202</v>
      </c>
      <c r="AT1201" t="s">
        <v>203</v>
      </c>
      <c r="AU1201" t="s">
        <v>204</v>
      </c>
      <c r="AV1201" t="s">
        <v>265</v>
      </c>
      <c r="AW1201">
        <v>3</v>
      </c>
      <c r="AX1201">
        <v>2</v>
      </c>
      <c r="AY1201">
        <v>1</v>
      </c>
      <c r="AZ1201" t="s">
        <v>193</v>
      </c>
      <c r="BA1201" t="s">
        <v>202</v>
      </c>
      <c r="BB1201" t="s">
        <v>206</v>
      </c>
      <c r="BC1201" t="s">
        <v>202</v>
      </c>
      <c r="BD1201" t="s">
        <v>202</v>
      </c>
      <c r="BE1201" t="s">
        <v>206</v>
      </c>
      <c r="BF1201" t="s">
        <v>206</v>
      </c>
      <c r="BG1201" t="s">
        <v>238</v>
      </c>
      <c r="BH1201" t="s">
        <v>193</v>
      </c>
      <c r="BI1201">
        <v>200000</v>
      </c>
      <c r="BK1201" t="s">
        <v>206</v>
      </c>
      <c r="BL1201" t="s">
        <v>220</v>
      </c>
      <c r="BM1201" t="s">
        <v>29</v>
      </c>
      <c r="BN1201" t="s">
        <v>218</v>
      </c>
      <c r="BO1201" t="s">
        <v>193</v>
      </c>
      <c r="BP1201" t="s">
        <v>193</v>
      </c>
      <c r="BQ1201" t="s">
        <v>193</v>
      </c>
      <c r="BR1201" t="s">
        <v>193</v>
      </c>
      <c r="BS1201" t="s">
        <v>193</v>
      </c>
      <c r="BT1201" t="s">
        <v>193</v>
      </c>
      <c r="BU1201" t="s">
        <v>193</v>
      </c>
      <c r="BV1201" t="s">
        <v>220</v>
      </c>
      <c r="BW1201" t="s">
        <v>291</v>
      </c>
      <c r="BX1201" t="s">
        <v>202</v>
      </c>
      <c r="BY1201" t="s">
        <v>193</v>
      </c>
      <c r="BZ1201" t="s">
        <v>879</v>
      </c>
      <c r="CA1201" t="s">
        <v>880</v>
      </c>
      <c r="CB1201" t="s">
        <v>881</v>
      </c>
      <c r="CC1201" t="s">
        <v>882</v>
      </c>
      <c r="CD1201" t="s">
        <v>5837</v>
      </c>
      <c r="CE1201">
        <v>1</v>
      </c>
      <c r="CF1201">
        <v>1</v>
      </c>
      <c r="CG1201" t="s">
        <v>842</v>
      </c>
      <c r="CH1201" t="s">
        <v>297</v>
      </c>
      <c r="CI1201" t="s">
        <v>298</v>
      </c>
      <c r="CJ1201" t="s">
        <v>197</v>
      </c>
      <c r="CK1201">
        <v>1250</v>
      </c>
      <c r="CL1201" t="s">
        <v>216</v>
      </c>
      <c r="CM1201">
        <v>1</v>
      </c>
      <c r="CN1201" t="s">
        <v>199</v>
      </c>
      <c r="CO1201" t="s">
        <v>193</v>
      </c>
      <c r="CP1201">
        <v>3</v>
      </c>
      <c r="CQ1201" t="s">
        <v>193</v>
      </c>
      <c r="CR1201" t="s">
        <v>193</v>
      </c>
      <c r="CS1201" t="s">
        <v>193</v>
      </c>
      <c r="CT1201" t="s">
        <v>193</v>
      </c>
      <c r="CU1201" t="s">
        <v>193</v>
      </c>
      <c r="CV1201" t="s">
        <v>193</v>
      </c>
      <c r="CW1201" t="s">
        <v>876</v>
      </c>
      <c r="CX1201" t="s">
        <v>217</v>
      </c>
      <c r="CY1201" t="s">
        <v>299</v>
      </c>
      <c r="CZ1201" t="s">
        <v>193</v>
      </c>
      <c r="DA1201" t="s">
        <v>206</v>
      </c>
      <c r="DB1201" t="s">
        <v>193</v>
      </c>
      <c r="DC1201" t="s">
        <v>193</v>
      </c>
      <c r="DD1201" t="s">
        <v>193</v>
      </c>
      <c r="DE1201" t="s">
        <v>193</v>
      </c>
      <c r="DF1201" t="s">
        <v>193</v>
      </c>
      <c r="DG1201" t="s">
        <v>193</v>
      </c>
      <c r="DH1201" t="s">
        <v>193</v>
      </c>
      <c r="DI1201" t="s">
        <v>193</v>
      </c>
      <c r="DJ1201" t="s">
        <v>193</v>
      </c>
      <c r="DK1201" t="s">
        <v>193</v>
      </c>
      <c r="DL1201" t="s">
        <v>222</v>
      </c>
      <c r="DM1201" t="s">
        <v>222</v>
      </c>
      <c r="DN1201" t="s">
        <v>223</v>
      </c>
      <c r="DO1201" t="s">
        <v>250</v>
      </c>
      <c r="DP1201" t="s">
        <v>252</v>
      </c>
      <c r="DQ1201" t="s">
        <v>252</v>
      </c>
      <c r="DR1201" t="s">
        <v>278</v>
      </c>
      <c r="DS1201" t="e">
        <v>#VALUE!</v>
      </c>
      <c r="DT1201">
        <v>101.538</v>
      </c>
      <c r="DU1201">
        <v>3.4929999999999999</v>
      </c>
      <c r="DV1201">
        <v>167.15180000000001</v>
      </c>
      <c r="DW1201">
        <v>-17.848199999999999</v>
      </c>
      <c r="DX1201">
        <v>101.54600000000001</v>
      </c>
      <c r="DY1201">
        <v>3.492</v>
      </c>
      <c r="DZ1201">
        <v>171.77080000000001</v>
      </c>
      <c r="EA1201">
        <v>-13.229200000000001</v>
      </c>
      <c r="EB1201">
        <v>101.892</v>
      </c>
      <c r="EC1201">
        <v>3.45</v>
      </c>
      <c r="ED1201">
        <v>168.09360000000001</v>
      </c>
      <c r="EE1201">
        <v>-16.906400000000001</v>
      </c>
      <c r="EF1201">
        <v>101.206</v>
      </c>
      <c r="EG1201">
        <v>3.5329999999999999</v>
      </c>
      <c r="EH1201">
        <v>180.05119999999999</v>
      </c>
      <c r="EI1201">
        <v>-4.9488000000000003</v>
      </c>
      <c r="EJ1201">
        <v>101.34699999999999</v>
      </c>
      <c r="EK1201">
        <v>3.516</v>
      </c>
      <c r="EL1201">
        <v>183.21019999999999</v>
      </c>
      <c r="EM1201">
        <v>-1.7898000000000001</v>
      </c>
      <c r="EN1201">
        <v>102.19499999999999</v>
      </c>
      <c r="EO1201">
        <v>3.4129999999999998</v>
      </c>
      <c r="EP1201">
        <v>180.50149999999999</v>
      </c>
      <c r="EQ1201">
        <v>-4.4984999999999999</v>
      </c>
      <c r="ER1201">
        <v>101.80500000000001</v>
      </c>
      <c r="ES1201">
        <v>3.46</v>
      </c>
      <c r="ET1201">
        <v>180.3809</v>
      </c>
      <c r="EU1201">
        <v>-4.6191000000000004</v>
      </c>
      <c r="EV1201">
        <v>102.762</v>
      </c>
      <c r="EW1201">
        <v>3.3450000000000002</v>
      </c>
      <c r="EX1201">
        <v>176.11250000000001</v>
      </c>
      <c r="EY1201">
        <v>-8.8874999999999993</v>
      </c>
      <c r="EZ1201">
        <v>102.611</v>
      </c>
      <c r="FA1201">
        <v>3.363</v>
      </c>
      <c r="FB1201">
        <v>177.75409999999999</v>
      </c>
      <c r="FC1201">
        <v>-7.2458999999999998</v>
      </c>
      <c r="FD1201">
        <v>102.75</v>
      </c>
      <c r="FE1201">
        <v>3.3460000000000001</v>
      </c>
      <c r="FF1201">
        <v>183.9265</v>
      </c>
      <c r="FG1201">
        <v>-1.0734999999999999</v>
      </c>
      <c r="FH1201">
        <v>12.39</v>
      </c>
      <c r="FI1201">
        <v>-10.15</v>
      </c>
      <c r="FJ1201">
        <v>67.36</v>
      </c>
      <c r="FK1201">
        <v>-3.48</v>
      </c>
      <c r="FL1201">
        <v>44.716000000000001</v>
      </c>
      <c r="FM1201">
        <v>-4.18</v>
      </c>
      <c r="FN1201">
        <v>1.57</v>
      </c>
      <c r="FO1201">
        <v>1.9208000000000001</v>
      </c>
      <c r="FP1201">
        <v>1.5775999999999999</v>
      </c>
      <c r="FQ1201">
        <v>1.3552</v>
      </c>
      <c r="FR1201">
        <v>1.6198999999999999</v>
      </c>
      <c r="FS1201">
        <v>0.4753</v>
      </c>
      <c r="FT1201">
        <v>1.8109</v>
      </c>
      <c r="FU1201">
        <v>-0.37830000000000003</v>
      </c>
      <c r="FV1201">
        <v>2.27</v>
      </c>
      <c r="FW1201">
        <v>-1.5259</v>
      </c>
      <c r="FX1201" t="s">
        <v>883</v>
      </c>
      <c r="FY1201">
        <v>111441.8783</v>
      </c>
    </row>
    <row r="1202" spans="1:181" x14ac:dyDescent="0.35">
      <c r="A1202">
        <v>1205</v>
      </c>
      <c r="B1202" t="s">
        <v>5849</v>
      </c>
      <c r="C1202" t="s">
        <v>5823</v>
      </c>
      <c r="D1202" t="s">
        <v>884</v>
      </c>
      <c r="E1202" t="s">
        <v>885</v>
      </c>
      <c r="F1202" t="s">
        <v>315</v>
      </c>
      <c r="G1202" t="s">
        <v>304</v>
      </c>
      <c r="H1202" t="s">
        <v>371</v>
      </c>
      <c r="I1202" t="s">
        <v>304</v>
      </c>
      <c r="J1202" t="s">
        <v>371</v>
      </c>
      <c r="K1202" t="s">
        <v>304</v>
      </c>
      <c r="L1202" t="s">
        <v>677</v>
      </c>
      <c r="M1202" t="s">
        <v>193</v>
      </c>
      <c r="N1202" t="s">
        <v>196</v>
      </c>
      <c r="O1202" t="s">
        <v>193</v>
      </c>
      <c r="P1202" t="s">
        <v>198</v>
      </c>
      <c r="Q1202">
        <v>300</v>
      </c>
      <c r="R1202" t="s">
        <v>198</v>
      </c>
      <c r="S1202">
        <v>300</v>
      </c>
      <c r="T1202">
        <v>50</v>
      </c>
      <c r="U1202">
        <v>1</v>
      </c>
      <c r="V1202" t="s">
        <v>199</v>
      </c>
      <c r="W1202" t="s">
        <v>200</v>
      </c>
      <c r="X1202">
        <v>3.7</v>
      </c>
      <c r="Y1202" t="s">
        <v>193</v>
      </c>
      <c r="Z1202" t="s">
        <v>5853</v>
      </c>
      <c r="AA1202" t="s">
        <v>226</v>
      </c>
      <c r="AB1202">
        <v>147</v>
      </c>
      <c r="AC1202">
        <v>0</v>
      </c>
      <c r="AD1202">
        <v>-4</v>
      </c>
      <c r="AE1202" t="s">
        <v>193</v>
      </c>
      <c r="AF1202" t="s">
        <v>193</v>
      </c>
      <c r="AG1202">
        <v>167.5</v>
      </c>
      <c r="AH1202">
        <v>150</v>
      </c>
      <c r="AI1202">
        <v>3</v>
      </c>
      <c r="AJ1202" t="s">
        <v>193</v>
      </c>
      <c r="AK1202" t="s">
        <v>193</v>
      </c>
      <c r="AL1202">
        <v>0</v>
      </c>
      <c r="AM1202">
        <v>0</v>
      </c>
      <c r="AN1202">
        <v>20.5</v>
      </c>
      <c r="AO1202" t="s">
        <v>193</v>
      </c>
      <c r="AP1202">
        <v>1.4</v>
      </c>
      <c r="AQ1202">
        <v>3.7509999999999999</v>
      </c>
      <c r="AR1202">
        <v>98.852000000000004</v>
      </c>
      <c r="AS1202" t="s">
        <v>202</v>
      </c>
      <c r="AT1202" t="s">
        <v>290</v>
      </c>
      <c r="AU1202" t="s">
        <v>204</v>
      </c>
      <c r="AV1202" t="s">
        <v>265</v>
      </c>
      <c r="AW1202">
        <v>2</v>
      </c>
      <c r="AX1202">
        <v>2</v>
      </c>
      <c r="AY1202" t="s">
        <v>193</v>
      </c>
      <c r="AZ1202" t="s">
        <v>193</v>
      </c>
      <c r="BA1202" t="s">
        <v>206</v>
      </c>
      <c r="BB1202" t="s">
        <v>206</v>
      </c>
      <c r="BC1202" t="s">
        <v>202</v>
      </c>
      <c r="BD1202" t="s">
        <v>202</v>
      </c>
      <c r="BE1202" t="s">
        <v>206</v>
      </c>
      <c r="BF1202" t="s">
        <v>206</v>
      </c>
      <c r="BG1202" t="s">
        <v>207</v>
      </c>
      <c r="BH1202" t="s">
        <v>336</v>
      </c>
      <c r="BI1202">
        <v>2000</v>
      </c>
      <c r="BK1202" t="s">
        <v>206</v>
      </c>
      <c r="BL1202" t="s">
        <v>28</v>
      </c>
      <c r="BM1202" t="s">
        <v>32</v>
      </c>
      <c r="BN1202" t="s">
        <v>193</v>
      </c>
      <c r="BO1202" t="s">
        <v>193</v>
      </c>
      <c r="BP1202" t="s">
        <v>193</v>
      </c>
      <c r="BQ1202" t="s">
        <v>193</v>
      </c>
      <c r="BR1202" t="s">
        <v>193</v>
      </c>
      <c r="BS1202" t="s">
        <v>193</v>
      </c>
      <c r="BT1202" t="s">
        <v>193</v>
      </c>
      <c r="BU1202" t="s">
        <v>193</v>
      </c>
      <c r="BV1202" t="s">
        <v>28</v>
      </c>
      <c r="BW1202" t="s">
        <v>291</v>
      </c>
      <c r="BX1202" t="s">
        <v>193</v>
      </c>
      <c r="BY1202" t="s">
        <v>193</v>
      </c>
      <c r="BZ1202" t="s">
        <v>292</v>
      </c>
      <c r="CA1202" t="s">
        <v>376</v>
      </c>
      <c r="CB1202" t="s">
        <v>886</v>
      </c>
      <c r="CC1202" t="s">
        <v>887</v>
      </c>
      <c r="CD1202" t="s">
        <v>5837</v>
      </c>
      <c r="CE1202">
        <v>1</v>
      </c>
      <c r="CF1202">
        <v>1</v>
      </c>
      <c r="CG1202" t="s">
        <v>214</v>
      </c>
      <c r="CH1202" t="s">
        <v>215</v>
      </c>
      <c r="CI1202" t="s">
        <v>215</v>
      </c>
      <c r="CJ1202" t="s">
        <v>197</v>
      </c>
      <c r="CK1202">
        <v>300</v>
      </c>
      <c r="CL1202" t="s">
        <v>216</v>
      </c>
      <c r="CM1202">
        <v>1</v>
      </c>
      <c r="CN1202" t="s">
        <v>199</v>
      </c>
      <c r="CO1202" t="s">
        <v>193</v>
      </c>
      <c r="CP1202">
        <v>6</v>
      </c>
      <c r="CQ1202" t="s">
        <v>193</v>
      </c>
      <c r="CR1202" t="s">
        <v>193</v>
      </c>
      <c r="CS1202" t="s">
        <v>193</v>
      </c>
      <c r="CT1202" t="s">
        <v>193</v>
      </c>
      <c r="CU1202" t="s">
        <v>193</v>
      </c>
      <c r="CV1202" t="s">
        <v>193</v>
      </c>
      <c r="CW1202" t="s">
        <v>884</v>
      </c>
      <c r="CX1202" t="s">
        <v>217</v>
      </c>
      <c r="CY1202" t="s">
        <v>299</v>
      </c>
      <c r="CZ1202" t="s">
        <v>193</v>
      </c>
      <c r="DA1202" t="s">
        <v>206</v>
      </c>
      <c r="DB1202" t="s">
        <v>193</v>
      </c>
      <c r="DC1202" t="s">
        <v>193</v>
      </c>
      <c r="DD1202" t="s">
        <v>193</v>
      </c>
      <c r="DE1202" t="s">
        <v>193</v>
      </c>
      <c r="DF1202" t="s">
        <v>193</v>
      </c>
      <c r="DG1202" t="s">
        <v>193</v>
      </c>
      <c r="DH1202" t="s">
        <v>193</v>
      </c>
      <c r="DI1202" t="s">
        <v>193</v>
      </c>
      <c r="DJ1202" t="s">
        <v>193</v>
      </c>
      <c r="DK1202" t="s">
        <v>193</v>
      </c>
      <c r="DL1202" t="s">
        <v>222</v>
      </c>
      <c r="DM1202" t="s">
        <v>222</v>
      </c>
      <c r="DN1202" t="s">
        <v>223</v>
      </c>
      <c r="DO1202" t="s">
        <v>229</v>
      </c>
      <c r="DP1202">
        <v>101.35899999999999</v>
      </c>
      <c r="DQ1202">
        <v>3.641</v>
      </c>
      <c r="DR1202">
        <v>136.03980000000001</v>
      </c>
      <c r="DS1202">
        <v>-10.9602</v>
      </c>
      <c r="DT1202">
        <v>102.062</v>
      </c>
      <c r="DU1202">
        <v>3.61</v>
      </c>
      <c r="DV1202">
        <v>137.45339999999999</v>
      </c>
      <c r="DW1202">
        <v>-9.5465999999999998</v>
      </c>
      <c r="DX1202">
        <v>102.09</v>
      </c>
      <c r="DY1202">
        <v>3.609</v>
      </c>
      <c r="DZ1202">
        <v>138.72620000000001</v>
      </c>
      <c r="EA1202">
        <v>-8.2737999999999996</v>
      </c>
      <c r="EB1202">
        <v>102.768</v>
      </c>
      <c r="EC1202">
        <v>3.58</v>
      </c>
      <c r="ED1202">
        <v>140.20060000000001</v>
      </c>
      <c r="EE1202">
        <v>-6.7994000000000003</v>
      </c>
      <c r="EF1202">
        <v>102.14700000000001</v>
      </c>
      <c r="EG1202">
        <v>3.6070000000000002</v>
      </c>
      <c r="EH1202">
        <v>147.4367</v>
      </c>
      <c r="EI1202">
        <v>0.43669999999999998</v>
      </c>
      <c r="EJ1202">
        <v>103.43300000000001</v>
      </c>
      <c r="EK1202">
        <v>3.552</v>
      </c>
      <c r="EL1202">
        <v>149.53899999999999</v>
      </c>
      <c r="EM1202">
        <v>2.5390000000000001</v>
      </c>
      <c r="EN1202">
        <v>102.658</v>
      </c>
      <c r="EO1202">
        <v>3.585</v>
      </c>
      <c r="EP1202">
        <v>147.2056</v>
      </c>
      <c r="EQ1202">
        <v>0.2056</v>
      </c>
      <c r="ER1202">
        <v>104.512</v>
      </c>
      <c r="ES1202">
        <v>3.5070000000000001</v>
      </c>
      <c r="ET1202">
        <v>146.69479999999999</v>
      </c>
      <c r="EU1202">
        <v>-0.30520000000000003</v>
      </c>
      <c r="EV1202">
        <v>104.48</v>
      </c>
      <c r="EW1202">
        <v>3.5089999999999999</v>
      </c>
      <c r="EX1202">
        <v>145.72790000000001</v>
      </c>
      <c r="EY1202">
        <v>-1.2721</v>
      </c>
      <c r="EZ1202">
        <v>103.14700000000001</v>
      </c>
      <c r="FA1202">
        <v>3.5640000000000001</v>
      </c>
      <c r="FB1202">
        <v>156.29939999999999</v>
      </c>
      <c r="FC1202">
        <v>9.2994000000000003</v>
      </c>
      <c r="FD1202">
        <v>101.688</v>
      </c>
      <c r="FE1202">
        <v>3.6259999999999999</v>
      </c>
      <c r="FF1202">
        <v>161.75139999999999</v>
      </c>
      <c r="FG1202">
        <v>14.7514</v>
      </c>
      <c r="FH1202">
        <v>12.39</v>
      </c>
      <c r="FI1202">
        <v>-10.15</v>
      </c>
      <c r="FJ1202">
        <v>67.36</v>
      </c>
      <c r="FK1202">
        <v>-3.48</v>
      </c>
      <c r="FL1202">
        <v>44.716000000000001</v>
      </c>
      <c r="FM1202">
        <v>-4.18</v>
      </c>
      <c r="FN1202">
        <v>1.57</v>
      </c>
      <c r="FO1202">
        <v>1.9208000000000001</v>
      </c>
      <c r="FP1202">
        <v>1.5775999999999999</v>
      </c>
      <c r="FQ1202">
        <v>1.3552</v>
      </c>
      <c r="FR1202">
        <v>1.6198999999999999</v>
      </c>
      <c r="FS1202">
        <v>0.4753</v>
      </c>
      <c r="FT1202">
        <v>1.8109</v>
      </c>
      <c r="FU1202">
        <v>-0.37830000000000003</v>
      </c>
      <c r="FV1202">
        <v>2.27</v>
      </c>
      <c r="FW1202">
        <v>-1.5259</v>
      </c>
      <c r="FX1202" t="s">
        <v>888</v>
      </c>
      <c r="FY1202" t="s">
        <v>252</v>
      </c>
    </row>
    <row r="1203" spans="1:181" x14ac:dyDescent="0.35">
      <c r="A1203">
        <v>1206</v>
      </c>
      <c r="B1203" t="s">
        <v>5849</v>
      </c>
      <c r="C1203" t="s">
        <v>193</v>
      </c>
      <c r="D1203" t="s">
        <v>193</v>
      </c>
      <c r="E1203" t="s">
        <v>889</v>
      </c>
      <c r="F1203" t="s">
        <v>316</v>
      </c>
      <c r="G1203" t="s">
        <v>193</v>
      </c>
      <c r="H1203" t="s">
        <v>316</v>
      </c>
      <c r="I1203" t="s">
        <v>193</v>
      </c>
      <c r="J1203" t="s">
        <v>316</v>
      </c>
      <c r="K1203" t="s">
        <v>193</v>
      </c>
      <c r="L1203" t="s">
        <v>588</v>
      </c>
      <c r="M1203" t="s">
        <v>193</v>
      </c>
      <c r="N1203" t="s">
        <v>196</v>
      </c>
      <c r="O1203" t="s">
        <v>193</v>
      </c>
      <c r="P1203" t="s">
        <v>198</v>
      </c>
      <c r="Q1203" t="s">
        <v>193</v>
      </c>
      <c r="R1203" t="s">
        <v>198</v>
      </c>
      <c r="S1203">
        <v>850</v>
      </c>
      <c r="T1203" t="s">
        <v>193</v>
      </c>
      <c r="U1203">
        <v>1</v>
      </c>
      <c r="V1203" t="s">
        <v>193</v>
      </c>
      <c r="W1203" t="s">
        <v>200</v>
      </c>
      <c r="X1203">
        <v>4.5</v>
      </c>
      <c r="Y1203" t="s">
        <v>193</v>
      </c>
      <c r="Z1203" t="s">
        <v>5842</v>
      </c>
      <c r="AA1203" t="s">
        <v>193</v>
      </c>
      <c r="AB1203" t="s">
        <v>193</v>
      </c>
      <c r="AC1203">
        <v>0</v>
      </c>
      <c r="AD1203" t="s">
        <v>193</v>
      </c>
      <c r="AE1203" t="s">
        <v>193</v>
      </c>
      <c r="AF1203" t="s">
        <v>193</v>
      </c>
      <c r="AG1203">
        <v>0</v>
      </c>
      <c r="AH1203">
        <v>0</v>
      </c>
      <c r="AI1203">
        <v>0</v>
      </c>
      <c r="AJ1203" t="s">
        <v>193</v>
      </c>
      <c r="AK1203" t="s">
        <v>193</v>
      </c>
      <c r="AL1203">
        <v>0</v>
      </c>
      <c r="AN1203">
        <v>0</v>
      </c>
      <c r="AO1203" t="s">
        <v>193</v>
      </c>
      <c r="AP1203" t="s">
        <v>193</v>
      </c>
      <c r="AQ1203">
        <v>0</v>
      </c>
      <c r="AR1203">
        <v>100</v>
      </c>
      <c r="AS1203" t="s">
        <v>193</v>
      </c>
      <c r="AT1203" t="s">
        <v>193</v>
      </c>
      <c r="AU1203" t="s">
        <v>204</v>
      </c>
      <c r="AV1203" t="s">
        <v>205</v>
      </c>
      <c r="AW1203">
        <v>3</v>
      </c>
      <c r="AX1203" t="s">
        <v>193</v>
      </c>
      <c r="AY1203" t="s">
        <v>193</v>
      </c>
      <c r="AZ1203" t="s">
        <v>193</v>
      </c>
      <c r="BA1203" t="s">
        <v>206</v>
      </c>
      <c r="BB1203" t="s">
        <v>206</v>
      </c>
      <c r="BC1203" t="s">
        <v>206</v>
      </c>
      <c r="BD1203" t="s">
        <v>206</v>
      </c>
      <c r="BE1203" t="s">
        <v>206</v>
      </c>
      <c r="BF1203" t="s">
        <v>206</v>
      </c>
      <c r="BG1203" t="s">
        <v>193</v>
      </c>
      <c r="BH1203" t="s">
        <v>193</v>
      </c>
      <c r="BI1203" t="s">
        <v>193</v>
      </c>
      <c r="BK1203" t="s">
        <v>206</v>
      </c>
      <c r="BL1203" t="s">
        <v>208</v>
      </c>
      <c r="BM1203" t="s">
        <v>32</v>
      </c>
      <c r="BN1203" t="s">
        <v>890</v>
      </c>
      <c r="BO1203" t="s">
        <v>193</v>
      </c>
      <c r="BP1203" t="s">
        <v>193</v>
      </c>
      <c r="BQ1203" t="s">
        <v>193</v>
      </c>
      <c r="BR1203" t="s">
        <v>193</v>
      </c>
      <c r="BS1203" t="s">
        <v>193</v>
      </c>
      <c r="BT1203" t="s">
        <v>193</v>
      </c>
      <c r="BU1203" t="s">
        <v>193</v>
      </c>
      <c r="BV1203" t="s">
        <v>193</v>
      </c>
      <c r="BW1203" t="s">
        <v>193</v>
      </c>
      <c r="BX1203" t="s">
        <v>193</v>
      </c>
      <c r="BY1203" t="s">
        <v>193</v>
      </c>
      <c r="BZ1203" t="s">
        <v>193</v>
      </c>
      <c r="CA1203" t="s">
        <v>193</v>
      </c>
      <c r="CB1203" t="s">
        <v>891</v>
      </c>
      <c r="CC1203" t="s">
        <v>193</v>
      </c>
      <c r="CD1203" t="s">
        <v>5837</v>
      </c>
      <c r="CE1203">
        <v>1</v>
      </c>
      <c r="CF1203">
        <v>1</v>
      </c>
      <c r="CG1203" t="s">
        <v>892</v>
      </c>
      <c r="CH1203" t="s">
        <v>421</v>
      </c>
      <c r="CI1203" t="s">
        <v>422</v>
      </c>
      <c r="CJ1203" t="s">
        <v>197</v>
      </c>
      <c r="CK1203">
        <v>850</v>
      </c>
      <c r="CL1203" t="s">
        <v>216</v>
      </c>
      <c r="CM1203">
        <v>1</v>
      </c>
      <c r="CN1203" t="s">
        <v>193</v>
      </c>
      <c r="CO1203" t="s">
        <v>193</v>
      </c>
      <c r="CP1203" t="s">
        <v>193</v>
      </c>
      <c r="CQ1203" t="s">
        <v>193</v>
      </c>
      <c r="CR1203" t="s">
        <v>197</v>
      </c>
      <c r="CS1203" t="s">
        <v>193</v>
      </c>
      <c r="CT1203" t="s">
        <v>193</v>
      </c>
      <c r="CU1203" t="s">
        <v>193</v>
      </c>
      <c r="CV1203" t="s">
        <v>193</v>
      </c>
      <c r="CW1203" t="s">
        <v>193</v>
      </c>
      <c r="CX1203" t="s">
        <v>193</v>
      </c>
      <c r="CY1203" t="s">
        <v>193</v>
      </c>
      <c r="CZ1203" t="s">
        <v>193</v>
      </c>
      <c r="DA1203" t="s">
        <v>206</v>
      </c>
      <c r="DB1203" t="s">
        <v>193</v>
      </c>
      <c r="DC1203" t="s">
        <v>193</v>
      </c>
      <c r="DD1203" t="s">
        <v>193</v>
      </c>
      <c r="DE1203" t="s">
        <v>193</v>
      </c>
      <c r="DF1203" t="s">
        <v>193</v>
      </c>
      <c r="DG1203" t="s">
        <v>193</v>
      </c>
      <c r="DH1203" t="s">
        <v>193</v>
      </c>
      <c r="DI1203" t="s">
        <v>193</v>
      </c>
      <c r="DJ1203" t="s">
        <v>193</v>
      </c>
      <c r="DK1203" t="s">
        <v>193</v>
      </c>
      <c r="DL1203" t="s">
        <v>222</v>
      </c>
      <c r="DM1203" t="s">
        <v>222</v>
      </c>
      <c r="DN1203" t="s">
        <v>222</v>
      </c>
      <c r="DO1203" t="s">
        <v>343</v>
      </c>
      <c r="DP1203" t="e">
        <v>#VALUE!</v>
      </c>
      <c r="DQ1203" t="e">
        <v>#VALUE!</v>
      </c>
      <c r="DS1203" t="e">
        <v>#VALUE!</v>
      </c>
      <c r="DT1203" t="e">
        <v>#VALUE!</v>
      </c>
      <c r="DU1203" t="e">
        <v>#VALUE!</v>
      </c>
      <c r="DW1203" t="e">
        <v>#VALUE!</v>
      </c>
      <c r="DX1203" t="e">
        <v>#VALUE!</v>
      </c>
      <c r="DY1203" t="e">
        <v>#VALUE!</v>
      </c>
      <c r="EA1203" t="e">
        <v>#VALUE!</v>
      </c>
      <c r="EB1203" t="e">
        <v>#VALUE!</v>
      </c>
      <c r="EC1203" t="e">
        <v>#VALUE!</v>
      </c>
      <c r="EE1203" t="e">
        <v>#VALUE!</v>
      </c>
      <c r="EF1203" t="e">
        <v>#VALUE!</v>
      </c>
      <c r="EG1203" t="e">
        <v>#VALUE!</v>
      </c>
      <c r="EI1203" t="e">
        <v>#VALUE!</v>
      </c>
      <c r="EJ1203" t="e">
        <v>#VALUE!</v>
      </c>
      <c r="EK1203" t="e">
        <v>#VALUE!</v>
      </c>
      <c r="EM1203" t="e">
        <v>#VALUE!</v>
      </c>
      <c r="EN1203" t="e">
        <v>#VALUE!</v>
      </c>
      <c r="EO1203" t="e">
        <v>#VALUE!</v>
      </c>
      <c r="EQ1203" t="e">
        <v>#VALUE!</v>
      </c>
      <c r="ER1203" t="e">
        <v>#VALUE!</v>
      </c>
      <c r="ES1203" t="e">
        <v>#VALUE!</v>
      </c>
      <c r="EU1203" t="e">
        <v>#VALUE!</v>
      </c>
      <c r="EV1203" t="e">
        <v>#VALUE!</v>
      </c>
      <c r="EW1203" t="e">
        <v>#VALUE!</v>
      </c>
      <c r="EY1203" t="e">
        <v>#VALUE!</v>
      </c>
      <c r="EZ1203" t="e">
        <v>#VALUE!</v>
      </c>
      <c r="FA1203" t="e">
        <v>#VALUE!</v>
      </c>
      <c r="FC1203" t="e">
        <v>#VALUE!</v>
      </c>
      <c r="FD1203" t="e">
        <v>#VALUE!</v>
      </c>
      <c r="FE1203" t="e">
        <v>#VALUE!</v>
      </c>
      <c r="FG1203" t="e">
        <v>#VALUE!</v>
      </c>
      <c r="FH1203">
        <v>12.39</v>
      </c>
      <c r="FI1203">
        <v>-10.15</v>
      </c>
      <c r="FJ1203">
        <v>67.36</v>
      </c>
      <c r="FK1203">
        <v>-3.48</v>
      </c>
      <c r="FL1203">
        <v>44.716000000000001</v>
      </c>
      <c r="FM1203">
        <v>-4.18</v>
      </c>
      <c r="FN1203">
        <v>1.57</v>
      </c>
      <c r="FO1203">
        <v>1.9208000000000001</v>
      </c>
      <c r="FP1203">
        <v>1.5775999999999999</v>
      </c>
      <c r="FQ1203">
        <v>1.3552</v>
      </c>
      <c r="FR1203">
        <v>1.6198999999999999</v>
      </c>
      <c r="FS1203">
        <v>0.4753</v>
      </c>
      <c r="FT1203">
        <v>1.8109</v>
      </c>
      <c r="FU1203">
        <v>-0.37830000000000003</v>
      </c>
      <c r="FV1203">
        <v>2.27</v>
      </c>
      <c r="FW1203">
        <v>-1.5259</v>
      </c>
      <c r="FX1203" t="s">
        <v>893</v>
      </c>
      <c r="FY1203" t="s">
        <v>252</v>
      </c>
    </row>
    <row r="1204" spans="1:181" x14ac:dyDescent="0.35">
      <c r="A1204">
        <v>1207</v>
      </c>
      <c r="B1204" t="s">
        <v>5849</v>
      </c>
      <c r="C1204" t="s">
        <v>5836</v>
      </c>
      <c r="D1204" t="s">
        <v>665</v>
      </c>
      <c r="E1204" t="s">
        <v>894</v>
      </c>
      <c r="F1204" t="s">
        <v>316</v>
      </c>
      <c r="G1204" t="s">
        <v>193</v>
      </c>
      <c r="H1204" t="s">
        <v>316</v>
      </c>
      <c r="I1204" t="s">
        <v>193</v>
      </c>
      <c r="J1204" t="s">
        <v>316</v>
      </c>
      <c r="K1204" t="s">
        <v>193</v>
      </c>
      <c r="L1204" t="s">
        <v>588</v>
      </c>
      <c r="M1204" t="s">
        <v>193</v>
      </c>
      <c r="N1204" t="s">
        <v>196</v>
      </c>
      <c r="O1204" t="s">
        <v>197</v>
      </c>
      <c r="P1204" t="s">
        <v>198</v>
      </c>
      <c r="Q1204">
        <v>100</v>
      </c>
      <c r="R1204" t="s">
        <v>198</v>
      </c>
      <c r="S1204">
        <v>100</v>
      </c>
      <c r="T1204">
        <v>1.9</v>
      </c>
      <c r="U1204">
        <v>1</v>
      </c>
      <c r="V1204" t="s">
        <v>199</v>
      </c>
      <c r="W1204" t="s">
        <v>373</v>
      </c>
      <c r="X1204" t="s">
        <v>193</v>
      </c>
      <c r="Y1204" t="s">
        <v>193</v>
      </c>
      <c r="Z1204" t="s">
        <v>5854</v>
      </c>
      <c r="AA1204" t="s">
        <v>392</v>
      </c>
      <c r="AB1204">
        <v>25</v>
      </c>
      <c r="AD1204" t="s">
        <v>193</v>
      </c>
      <c r="AE1204" t="s">
        <v>393</v>
      </c>
      <c r="AF1204" t="s">
        <v>193</v>
      </c>
      <c r="AG1204">
        <v>0</v>
      </c>
      <c r="AH1204">
        <v>0</v>
      </c>
      <c r="AI1204">
        <v>0</v>
      </c>
      <c r="AJ1204" t="s">
        <v>193</v>
      </c>
      <c r="AK1204" t="s">
        <v>193</v>
      </c>
      <c r="AM1204" t="s">
        <v>299</v>
      </c>
      <c r="AN1204">
        <v>-25</v>
      </c>
      <c r="AO1204" t="s">
        <v>193</v>
      </c>
      <c r="AP1204" t="s">
        <v>299</v>
      </c>
      <c r="AQ1204">
        <v>0</v>
      </c>
      <c r="AR1204">
        <v>100</v>
      </c>
      <c r="AS1204" t="s">
        <v>202</v>
      </c>
      <c r="AT1204" t="s">
        <v>290</v>
      </c>
      <c r="AU1204" t="s">
        <v>204</v>
      </c>
      <c r="AV1204" t="s">
        <v>854</v>
      </c>
      <c r="AW1204">
        <v>1</v>
      </c>
      <c r="AX1204">
        <v>1</v>
      </c>
      <c r="AY1204" t="s">
        <v>193</v>
      </c>
      <c r="AZ1204" t="s">
        <v>193</v>
      </c>
      <c r="BA1204" t="s">
        <v>206</v>
      </c>
      <c r="BB1204" t="s">
        <v>206</v>
      </c>
      <c r="BC1204" t="s">
        <v>206</v>
      </c>
      <c r="BD1204" t="s">
        <v>206</v>
      </c>
      <c r="BE1204" t="s">
        <v>206</v>
      </c>
      <c r="BF1204" t="s">
        <v>206</v>
      </c>
      <c r="BG1204" t="s">
        <v>207</v>
      </c>
      <c r="BH1204" t="s">
        <v>193</v>
      </c>
      <c r="BI1204">
        <v>1000</v>
      </c>
      <c r="BK1204" t="s">
        <v>206</v>
      </c>
      <c r="BL1204" t="s">
        <v>208</v>
      </c>
      <c r="BM1204" t="s">
        <v>193</v>
      </c>
      <c r="BN1204" t="s">
        <v>193</v>
      </c>
      <c r="BO1204" t="s">
        <v>193</v>
      </c>
      <c r="BP1204" t="s">
        <v>193</v>
      </c>
      <c r="BQ1204" t="s">
        <v>193</v>
      </c>
      <c r="BR1204" t="s">
        <v>193</v>
      </c>
      <c r="BS1204" t="s">
        <v>193</v>
      </c>
      <c r="BT1204" t="s">
        <v>193</v>
      </c>
      <c r="BU1204" t="s">
        <v>193</v>
      </c>
      <c r="BV1204" t="s">
        <v>208</v>
      </c>
      <c r="BW1204" t="s">
        <v>589</v>
      </c>
      <c r="BX1204" t="s">
        <v>197</v>
      </c>
      <c r="BY1204" t="s">
        <v>193</v>
      </c>
      <c r="BZ1204" t="s">
        <v>292</v>
      </c>
      <c r="CA1204" t="s">
        <v>293</v>
      </c>
      <c r="CB1204" t="s">
        <v>895</v>
      </c>
      <c r="CC1204" t="s">
        <v>896</v>
      </c>
      <c r="CD1204" t="s">
        <v>5837</v>
      </c>
      <c r="CE1204">
        <v>1</v>
      </c>
      <c r="CF1204">
        <v>1</v>
      </c>
      <c r="CG1204" t="s">
        <v>214</v>
      </c>
      <c r="CH1204" t="s">
        <v>215</v>
      </c>
      <c r="CI1204" t="s">
        <v>215</v>
      </c>
      <c r="CJ1204" t="s">
        <v>197</v>
      </c>
      <c r="CK1204">
        <v>100</v>
      </c>
      <c r="CL1204" t="s">
        <v>216</v>
      </c>
      <c r="CM1204">
        <v>1</v>
      </c>
      <c r="CN1204" t="s">
        <v>199</v>
      </c>
      <c r="CO1204" t="s">
        <v>193</v>
      </c>
      <c r="CP1204" t="s">
        <v>193</v>
      </c>
      <c r="CQ1204" t="s">
        <v>193</v>
      </c>
      <c r="CR1204" t="s">
        <v>193</v>
      </c>
      <c r="CS1204" t="s">
        <v>193</v>
      </c>
      <c r="CT1204" t="s">
        <v>193</v>
      </c>
      <c r="CU1204" t="s">
        <v>193</v>
      </c>
      <c r="CV1204" t="s">
        <v>193</v>
      </c>
      <c r="CW1204" t="s">
        <v>665</v>
      </c>
      <c r="CX1204" t="s">
        <v>217</v>
      </c>
      <c r="CY1204" t="s">
        <v>299</v>
      </c>
      <c r="CZ1204" t="s">
        <v>193</v>
      </c>
      <c r="DA1204" t="s">
        <v>206</v>
      </c>
      <c r="DB1204" t="s">
        <v>193</v>
      </c>
      <c r="DC1204" t="s">
        <v>193</v>
      </c>
      <c r="DD1204" t="s">
        <v>193</v>
      </c>
      <c r="DE1204" t="s">
        <v>193</v>
      </c>
      <c r="DF1204" t="s">
        <v>193</v>
      </c>
      <c r="DG1204" t="s">
        <v>193</v>
      </c>
      <c r="DH1204" t="s">
        <v>193</v>
      </c>
      <c r="DI1204" t="s">
        <v>193</v>
      </c>
      <c r="DJ1204" t="s">
        <v>193</v>
      </c>
      <c r="DK1204" t="s">
        <v>193</v>
      </c>
      <c r="DL1204" t="s">
        <v>222</v>
      </c>
      <c r="DM1204" t="s">
        <v>223</v>
      </c>
      <c r="DN1204" t="s">
        <v>222</v>
      </c>
      <c r="DO1204" t="s">
        <v>343</v>
      </c>
      <c r="DP1204">
        <v>99.945999999999998</v>
      </c>
      <c r="DQ1204">
        <v>2.1070000000000002</v>
      </c>
      <c r="DR1204">
        <v>26.436993359999999</v>
      </c>
      <c r="DS1204">
        <v>1.4369933619999999</v>
      </c>
      <c r="DT1204">
        <v>99.954999999999998</v>
      </c>
      <c r="DU1204">
        <v>2.0960000000000001</v>
      </c>
      <c r="DV1204">
        <v>25.98699354</v>
      </c>
      <c r="DW1204">
        <v>0.98699354100000003</v>
      </c>
      <c r="DX1204">
        <v>99.954999999999998</v>
      </c>
      <c r="DY1204">
        <v>2.0960000000000001</v>
      </c>
      <c r="DZ1204">
        <v>26.93699372</v>
      </c>
      <c r="EA1204">
        <v>1.936993722</v>
      </c>
      <c r="EB1204">
        <v>99.974000000000004</v>
      </c>
      <c r="EC1204">
        <v>2.0739999999999998</v>
      </c>
      <c r="ED1204">
        <v>24.736993930000001</v>
      </c>
      <c r="EE1204">
        <v>-0.26300607300000001</v>
      </c>
      <c r="EF1204">
        <v>100.024</v>
      </c>
      <c r="EG1204">
        <v>2.044</v>
      </c>
      <c r="EH1204">
        <v>22.486994249999999</v>
      </c>
      <c r="EI1204">
        <v>-2.5130057510000001</v>
      </c>
      <c r="EJ1204">
        <v>100.074</v>
      </c>
      <c r="EK1204">
        <v>2.0129999999999999</v>
      </c>
      <c r="EL1204">
        <v>20.674994600000002</v>
      </c>
      <c r="EM1204">
        <v>-4.3250053959999999</v>
      </c>
      <c r="EN1204">
        <v>100.01</v>
      </c>
      <c r="EO1204">
        <v>2.0459999999999998</v>
      </c>
      <c r="EP1204">
        <v>24.511994420000001</v>
      </c>
      <c r="EQ1204">
        <v>-0.488005578</v>
      </c>
      <c r="ER1204">
        <v>99.992000000000004</v>
      </c>
      <c r="ES1204">
        <v>2.036</v>
      </c>
      <c r="ET1204">
        <v>24.186994630000001</v>
      </c>
      <c r="EU1204">
        <v>-0.81300537100000003</v>
      </c>
      <c r="EV1204">
        <v>99.99</v>
      </c>
      <c r="EW1204">
        <v>2.0329999999999999</v>
      </c>
      <c r="EX1204">
        <v>23.76199467</v>
      </c>
      <c r="EY1204">
        <v>-1.23800533</v>
      </c>
      <c r="EZ1204">
        <v>99.988</v>
      </c>
      <c r="FA1204">
        <v>2.0409999999999999</v>
      </c>
      <c r="FB1204">
        <v>26.649994790000001</v>
      </c>
      <c r="FC1204">
        <v>1.6499947880000001</v>
      </c>
      <c r="FD1204">
        <v>99.984999999999999</v>
      </c>
      <c r="FE1204">
        <v>2.0299999999999998</v>
      </c>
      <c r="FF1204">
        <v>26.04999492</v>
      </c>
      <c r="FG1204">
        <v>1.0499949209999999</v>
      </c>
      <c r="FH1204">
        <v>12.39</v>
      </c>
      <c r="FI1204">
        <v>-10.15</v>
      </c>
      <c r="FJ1204">
        <v>67.36</v>
      </c>
      <c r="FK1204">
        <v>-3.48</v>
      </c>
      <c r="FL1204">
        <v>44.716000000000001</v>
      </c>
      <c r="FM1204">
        <v>-4.18</v>
      </c>
      <c r="FN1204">
        <v>1.57</v>
      </c>
      <c r="FO1204">
        <v>1.9208000000000001</v>
      </c>
      <c r="FP1204">
        <v>1.5775999999999999</v>
      </c>
      <c r="FQ1204">
        <v>1.3552</v>
      </c>
      <c r="FR1204">
        <v>1.6198999999999999</v>
      </c>
      <c r="FS1204">
        <v>0.4753</v>
      </c>
      <c r="FT1204">
        <v>1.8109</v>
      </c>
      <c r="FU1204">
        <v>-0.37830000000000003</v>
      </c>
      <c r="FV1204">
        <v>2.27</v>
      </c>
      <c r="FW1204">
        <v>-1.5259</v>
      </c>
      <c r="FX1204" t="s">
        <v>670</v>
      </c>
      <c r="FY1204" t="s">
        <v>252</v>
      </c>
    </row>
    <row r="1205" spans="1:181" x14ac:dyDescent="0.35">
      <c r="A1205">
        <v>1208</v>
      </c>
      <c r="B1205" t="s">
        <v>5849</v>
      </c>
      <c r="C1205" t="s">
        <v>5855</v>
      </c>
      <c r="D1205" t="s">
        <v>368</v>
      </c>
      <c r="E1205" t="s">
        <v>897</v>
      </c>
      <c r="F1205" t="s">
        <v>370</v>
      </c>
      <c r="G1205" t="s">
        <v>304</v>
      </c>
      <c r="H1205" t="s">
        <v>371</v>
      </c>
      <c r="I1205" t="s">
        <v>193</v>
      </c>
      <c r="J1205" t="s">
        <v>371</v>
      </c>
      <c r="K1205" t="s">
        <v>193</v>
      </c>
      <c r="L1205" t="s">
        <v>372</v>
      </c>
      <c r="M1205" t="s">
        <v>193</v>
      </c>
      <c r="N1205" t="s">
        <v>510</v>
      </c>
      <c r="O1205" t="s">
        <v>193</v>
      </c>
      <c r="P1205" t="s">
        <v>198</v>
      </c>
      <c r="Q1205">
        <v>500</v>
      </c>
      <c r="R1205" t="s">
        <v>198</v>
      </c>
      <c r="S1205">
        <v>500</v>
      </c>
      <c r="T1205">
        <v>3</v>
      </c>
      <c r="U1205">
        <v>1</v>
      </c>
      <c r="V1205" t="s">
        <v>199</v>
      </c>
      <c r="W1205" t="s">
        <v>373</v>
      </c>
      <c r="X1205" t="s">
        <v>193</v>
      </c>
      <c r="Y1205" t="s">
        <v>193</v>
      </c>
      <c r="Z1205" t="s">
        <v>5856</v>
      </c>
      <c r="AA1205" t="s">
        <v>374</v>
      </c>
      <c r="AB1205">
        <v>55</v>
      </c>
      <c r="AD1205" t="s">
        <v>193</v>
      </c>
      <c r="AE1205" t="s">
        <v>374</v>
      </c>
      <c r="AF1205" t="s">
        <v>193</v>
      </c>
      <c r="AG1205">
        <v>0</v>
      </c>
      <c r="AH1205">
        <v>0</v>
      </c>
      <c r="AI1205">
        <v>0</v>
      </c>
      <c r="AJ1205" t="s">
        <v>193</v>
      </c>
      <c r="AK1205" t="s">
        <v>193</v>
      </c>
      <c r="AM1205" t="s">
        <v>299</v>
      </c>
      <c r="AN1205">
        <v>-55</v>
      </c>
      <c r="AO1205" t="s">
        <v>193</v>
      </c>
      <c r="AP1205" t="s">
        <v>299</v>
      </c>
      <c r="AQ1205">
        <v>0</v>
      </c>
      <c r="AR1205">
        <v>100</v>
      </c>
      <c r="AS1205" t="s">
        <v>202</v>
      </c>
      <c r="AT1205" t="s">
        <v>290</v>
      </c>
      <c r="AU1205" t="s">
        <v>204</v>
      </c>
      <c r="AV1205" t="s">
        <v>265</v>
      </c>
      <c r="AW1205">
        <v>2</v>
      </c>
      <c r="AX1205">
        <v>2</v>
      </c>
      <c r="AY1205" t="s">
        <v>193</v>
      </c>
      <c r="AZ1205" t="s">
        <v>193</v>
      </c>
      <c r="BA1205" t="s">
        <v>206</v>
      </c>
      <c r="BB1205" t="s">
        <v>206</v>
      </c>
      <c r="BC1205" t="s">
        <v>206</v>
      </c>
      <c r="BD1205" t="s">
        <v>206</v>
      </c>
      <c r="BE1205" t="s">
        <v>206</v>
      </c>
      <c r="BF1205" t="s">
        <v>206</v>
      </c>
      <c r="BG1205" t="s">
        <v>207</v>
      </c>
      <c r="BH1205" t="s">
        <v>193</v>
      </c>
      <c r="BI1205">
        <v>150000</v>
      </c>
      <c r="BK1205" t="s">
        <v>206</v>
      </c>
      <c r="BL1205" t="s">
        <v>32</v>
      </c>
      <c r="BM1205" t="s">
        <v>34</v>
      </c>
      <c r="BN1205" t="s">
        <v>193</v>
      </c>
      <c r="BO1205" t="s">
        <v>193</v>
      </c>
      <c r="BP1205" t="s">
        <v>193</v>
      </c>
      <c r="BQ1205" t="s">
        <v>193</v>
      </c>
      <c r="BR1205" t="s">
        <v>193</v>
      </c>
      <c r="BS1205" t="s">
        <v>193</v>
      </c>
      <c r="BT1205" t="s">
        <v>193</v>
      </c>
      <c r="BU1205" t="s">
        <v>193</v>
      </c>
      <c r="BV1205" t="s">
        <v>193</v>
      </c>
      <c r="BW1205" t="s">
        <v>291</v>
      </c>
      <c r="BX1205" t="s">
        <v>197</v>
      </c>
      <c r="BY1205" t="s">
        <v>193</v>
      </c>
      <c r="BZ1205" t="s">
        <v>292</v>
      </c>
      <c r="CA1205" t="s">
        <v>376</v>
      </c>
      <c r="CB1205" t="s">
        <v>898</v>
      </c>
      <c r="CC1205" t="s">
        <v>899</v>
      </c>
      <c r="CD1205" t="s">
        <v>5837</v>
      </c>
      <c r="CE1205">
        <v>1</v>
      </c>
      <c r="CF1205">
        <v>1</v>
      </c>
      <c r="CG1205" t="s">
        <v>214</v>
      </c>
      <c r="CH1205" t="s">
        <v>215</v>
      </c>
      <c r="CI1205" t="s">
        <v>215</v>
      </c>
      <c r="CJ1205" t="s">
        <v>197</v>
      </c>
      <c r="CK1205">
        <v>500</v>
      </c>
      <c r="CL1205" t="s">
        <v>216</v>
      </c>
      <c r="CM1205">
        <v>1</v>
      </c>
      <c r="CN1205" t="s">
        <v>199</v>
      </c>
      <c r="CO1205" t="s">
        <v>193</v>
      </c>
      <c r="CP1205" t="s">
        <v>193</v>
      </c>
      <c r="CQ1205" t="s">
        <v>193</v>
      </c>
      <c r="CR1205" t="s">
        <v>193</v>
      </c>
      <c r="CS1205" t="s">
        <v>193</v>
      </c>
      <c r="CT1205" t="s">
        <v>193</v>
      </c>
      <c r="CU1205" t="s">
        <v>193</v>
      </c>
      <c r="CV1205" t="s">
        <v>193</v>
      </c>
      <c r="CW1205" t="s">
        <v>368</v>
      </c>
      <c r="CX1205" t="s">
        <v>217</v>
      </c>
      <c r="CY1205" t="s">
        <v>299</v>
      </c>
      <c r="CZ1205" t="s">
        <v>193</v>
      </c>
      <c r="DA1205" t="s">
        <v>206</v>
      </c>
      <c r="DB1205" t="s">
        <v>193</v>
      </c>
      <c r="DC1205" t="s">
        <v>193</v>
      </c>
      <c r="DD1205" t="s">
        <v>193</v>
      </c>
      <c r="DE1205" t="s">
        <v>193</v>
      </c>
      <c r="DF1205" t="s">
        <v>193</v>
      </c>
      <c r="DG1205" t="s">
        <v>193</v>
      </c>
      <c r="DH1205" t="s">
        <v>193</v>
      </c>
      <c r="DI1205" t="s">
        <v>193</v>
      </c>
      <c r="DJ1205" t="s">
        <v>193</v>
      </c>
      <c r="DK1205" t="s">
        <v>193</v>
      </c>
      <c r="DL1205" t="s">
        <v>222</v>
      </c>
      <c r="DM1205" t="s">
        <v>223</v>
      </c>
      <c r="DN1205" t="s">
        <v>222</v>
      </c>
      <c r="DO1205" t="s">
        <v>343</v>
      </c>
      <c r="DP1205">
        <v>100.169</v>
      </c>
      <c r="DQ1205">
        <v>2.0430000000000001</v>
      </c>
      <c r="DR1205">
        <v>49.3</v>
      </c>
      <c r="DS1205">
        <v>-5.7</v>
      </c>
      <c r="DT1205">
        <v>100.169</v>
      </c>
      <c r="DU1205">
        <v>2.0430000000000001</v>
      </c>
      <c r="DV1205">
        <v>49.3</v>
      </c>
      <c r="DW1205">
        <v>-5.7</v>
      </c>
      <c r="DX1205">
        <v>100.178</v>
      </c>
      <c r="DY1205">
        <v>2.0289999999999999</v>
      </c>
      <c r="DZ1205">
        <v>46.9</v>
      </c>
      <c r="EA1205">
        <v>-8.1</v>
      </c>
      <c r="EB1205">
        <v>100.19</v>
      </c>
      <c r="EC1205">
        <v>2.0249999999999999</v>
      </c>
      <c r="ED1205">
        <v>47.5</v>
      </c>
      <c r="EE1205">
        <v>-7.5</v>
      </c>
      <c r="EF1205">
        <v>100.19499999999999</v>
      </c>
      <c r="EG1205">
        <v>2.0230000000000001</v>
      </c>
      <c r="EH1205">
        <v>48.3</v>
      </c>
      <c r="EI1205">
        <v>-6.7</v>
      </c>
      <c r="EJ1205">
        <v>100.194</v>
      </c>
      <c r="EK1205">
        <v>2.024</v>
      </c>
      <c r="EL1205">
        <v>48.4</v>
      </c>
      <c r="EM1205">
        <v>-6.6</v>
      </c>
      <c r="EN1205">
        <v>100.194</v>
      </c>
      <c r="EO1205">
        <v>2.0139999999999998</v>
      </c>
      <c r="EP1205">
        <v>47.4</v>
      </c>
      <c r="EQ1205">
        <v>-7.6</v>
      </c>
      <c r="ER1205">
        <v>100.196</v>
      </c>
      <c r="ES1205">
        <v>2.0129999999999999</v>
      </c>
      <c r="ET1205">
        <v>47.3</v>
      </c>
      <c r="EU1205">
        <v>-7.7</v>
      </c>
      <c r="EV1205">
        <v>100.199</v>
      </c>
      <c r="EW1205">
        <v>2.012</v>
      </c>
      <c r="EX1205">
        <v>48.2</v>
      </c>
      <c r="EY1205">
        <v>-6.8</v>
      </c>
      <c r="EZ1205">
        <v>100.2</v>
      </c>
      <c r="FA1205">
        <v>2.0110000000000001</v>
      </c>
      <c r="FB1205">
        <v>48.1</v>
      </c>
      <c r="FC1205">
        <v>-6.9</v>
      </c>
      <c r="FD1205">
        <v>100.197</v>
      </c>
      <c r="FE1205">
        <v>2.0619999999999998</v>
      </c>
      <c r="FF1205">
        <v>53.2</v>
      </c>
      <c r="FG1205">
        <v>-1.8</v>
      </c>
      <c r="FH1205">
        <v>12.39</v>
      </c>
      <c r="FI1205">
        <v>-10.15</v>
      </c>
      <c r="FJ1205">
        <v>67.36</v>
      </c>
      <c r="FK1205">
        <v>-3.48</v>
      </c>
      <c r="FL1205">
        <v>44.716000000000001</v>
      </c>
      <c r="FM1205">
        <v>-4.18</v>
      </c>
      <c r="FN1205">
        <v>1.57</v>
      </c>
      <c r="FO1205">
        <v>1.9208000000000001</v>
      </c>
      <c r="FP1205">
        <v>1.5775999999999999</v>
      </c>
      <c r="FQ1205">
        <v>1.3552</v>
      </c>
      <c r="FR1205">
        <v>1.6198999999999999</v>
      </c>
      <c r="FS1205">
        <v>0.4753</v>
      </c>
      <c r="FT1205">
        <v>1.8109</v>
      </c>
      <c r="FU1205">
        <v>-0.37830000000000003</v>
      </c>
      <c r="FV1205">
        <v>2.27</v>
      </c>
      <c r="FW1205">
        <v>-1.5259</v>
      </c>
      <c r="FX1205" t="s">
        <v>900</v>
      </c>
      <c r="FY1205" t="s">
        <v>252</v>
      </c>
    </row>
    <row r="1206" spans="1:181" x14ac:dyDescent="0.35">
      <c r="A1206">
        <v>1209</v>
      </c>
      <c r="B1206" t="s">
        <v>5837</v>
      </c>
      <c r="C1206" t="s">
        <v>5830</v>
      </c>
      <c r="D1206" t="s">
        <v>773</v>
      </c>
      <c r="E1206" t="s">
        <v>774</v>
      </c>
      <c r="F1206" t="s">
        <v>192</v>
      </c>
      <c r="G1206" t="s">
        <v>304</v>
      </c>
      <c r="H1206" t="s">
        <v>286</v>
      </c>
      <c r="I1206" t="s">
        <v>304</v>
      </c>
      <c r="J1206" t="s">
        <v>316</v>
      </c>
      <c r="K1206" t="s">
        <v>193</v>
      </c>
      <c r="L1206" t="s">
        <v>775</v>
      </c>
      <c r="M1206" t="s">
        <v>193</v>
      </c>
      <c r="N1206" t="s">
        <v>510</v>
      </c>
      <c r="O1206" t="s">
        <v>193</v>
      </c>
      <c r="P1206" t="s">
        <v>198</v>
      </c>
      <c r="Q1206">
        <v>700</v>
      </c>
      <c r="R1206" t="s">
        <v>198</v>
      </c>
      <c r="S1206">
        <v>350</v>
      </c>
      <c r="T1206">
        <v>3</v>
      </c>
      <c r="U1206">
        <v>2</v>
      </c>
      <c r="V1206" t="s">
        <v>199</v>
      </c>
      <c r="W1206" t="s">
        <v>200</v>
      </c>
      <c r="X1206">
        <v>2.15</v>
      </c>
      <c r="Y1206" t="s">
        <v>193</v>
      </c>
      <c r="Z1206" t="s">
        <v>5857</v>
      </c>
      <c r="AA1206" t="s">
        <v>776</v>
      </c>
      <c r="AB1206">
        <v>58</v>
      </c>
      <c r="AC1206">
        <v>0</v>
      </c>
      <c r="AD1206">
        <v>-2</v>
      </c>
      <c r="AE1206" t="s">
        <v>193</v>
      </c>
      <c r="AF1206" t="s">
        <v>193</v>
      </c>
      <c r="AG1206">
        <v>80</v>
      </c>
      <c r="AH1206">
        <v>60</v>
      </c>
      <c r="AI1206">
        <v>2</v>
      </c>
      <c r="AJ1206" t="s">
        <v>193</v>
      </c>
      <c r="AK1206" t="s">
        <v>193</v>
      </c>
      <c r="AL1206">
        <v>0</v>
      </c>
      <c r="AM1206">
        <v>0</v>
      </c>
      <c r="AN1206">
        <v>22</v>
      </c>
      <c r="AO1206" t="s">
        <v>193</v>
      </c>
      <c r="AP1206">
        <v>4</v>
      </c>
      <c r="AQ1206">
        <v>2.1789999999999998</v>
      </c>
      <c r="AR1206">
        <v>99.915999999999997</v>
      </c>
      <c r="AS1206" t="s">
        <v>202</v>
      </c>
      <c r="AT1206" t="s">
        <v>290</v>
      </c>
      <c r="AU1206" t="s">
        <v>204</v>
      </c>
      <c r="AV1206" t="s">
        <v>265</v>
      </c>
      <c r="AW1206">
        <v>4</v>
      </c>
      <c r="AX1206">
        <v>4</v>
      </c>
      <c r="AY1206" t="s">
        <v>193</v>
      </c>
      <c r="AZ1206" t="s">
        <v>193</v>
      </c>
      <c r="BA1206" t="s">
        <v>206</v>
      </c>
      <c r="BB1206" t="s">
        <v>206</v>
      </c>
      <c r="BC1206" t="s">
        <v>206</v>
      </c>
      <c r="BD1206" t="s">
        <v>206</v>
      </c>
      <c r="BE1206" t="s">
        <v>206</v>
      </c>
      <c r="BF1206" t="s">
        <v>206</v>
      </c>
      <c r="BG1206" t="s">
        <v>765</v>
      </c>
      <c r="BH1206" t="s">
        <v>193</v>
      </c>
      <c r="BI1206">
        <v>2000</v>
      </c>
      <c r="BK1206" t="s">
        <v>206</v>
      </c>
      <c r="BL1206" t="s">
        <v>31</v>
      </c>
      <c r="BM1206" t="s">
        <v>32</v>
      </c>
      <c r="BN1206" t="s">
        <v>341</v>
      </c>
      <c r="BO1206" t="s">
        <v>240</v>
      </c>
      <c r="BP1206" t="s">
        <v>193</v>
      </c>
      <c r="BQ1206" t="s">
        <v>193</v>
      </c>
      <c r="BR1206" t="s">
        <v>193</v>
      </c>
      <c r="BS1206" t="s">
        <v>193</v>
      </c>
      <c r="BT1206" t="s">
        <v>193</v>
      </c>
      <c r="BU1206" t="s">
        <v>193</v>
      </c>
      <c r="BV1206" t="s">
        <v>32</v>
      </c>
      <c r="BW1206" t="s">
        <v>291</v>
      </c>
      <c r="BX1206" t="s">
        <v>197</v>
      </c>
      <c r="BY1206" t="s">
        <v>193</v>
      </c>
      <c r="BZ1206" t="s">
        <v>292</v>
      </c>
      <c r="CA1206" t="s">
        <v>376</v>
      </c>
      <c r="CB1206" t="s">
        <v>777</v>
      </c>
      <c r="CC1206" t="s">
        <v>778</v>
      </c>
      <c r="CD1206" t="s">
        <v>5837</v>
      </c>
      <c r="CE1206">
        <v>1</v>
      </c>
      <c r="CF1206">
        <v>1</v>
      </c>
      <c r="CG1206" t="s">
        <v>214</v>
      </c>
      <c r="CH1206" t="s">
        <v>215</v>
      </c>
      <c r="CI1206" t="s">
        <v>215</v>
      </c>
      <c r="CJ1206" t="s">
        <v>197</v>
      </c>
      <c r="CK1206">
        <v>350</v>
      </c>
      <c r="CL1206" t="s">
        <v>216</v>
      </c>
      <c r="CM1206">
        <v>1</v>
      </c>
      <c r="CN1206" t="s">
        <v>199</v>
      </c>
      <c r="CO1206" t="s">
        <v>193</v>
      </c>
      <c r="CP1206" t="s">
        <v>193</v>
      </c>
      <c r="CQ1206" t="s">
        <v>193</v>
      </c>
      <c r="CR1206" t="s">
        <v>193</v>
      </c>
      <c r="CS1206" t="s">
        <v>193</v>
      </c>
      <c r="CT1206" t="s">
        <v>193</v>
      </c>
      <c r="CU1206" t="s">
        <v>193</v>
      </c>
      <c r="CV1206" t="s">
        <v>193</v>
      </c>
      <c r="CW1206" t="s">
        <v>773</v>
      </c>
      <c r="CX1206" t="s">
        <v>217</v>
      </c>
      <c r="CY1206" t="s">
        <v>299</v>
      </c>
      <c r="CZ1206" t="s">
        <v>193</v>
      </c>
      <c r="DA1206" t="s">
        <v>206</v>
      </c>
      <c r="DB1206" t="s">
        <v>193</v>
      </c>
      <c r="DC1206" t="s">
        <v>193</v>
      </c>
      <c r="DD1206" t="s">
        <v>193</v>
      </c>
      <c r="DE1206" t="s">
        <v>193</v>
      </c>
      <c r="DF1206" t="s">
        <v>193</v>
      </c>
      <c r="DG1206" t="s">
        <v>193</v>
      </c>
      <c r="DH1206" t="s">
        <v>193</v>
      </c>
      <c r="DI1206" t="s">
        <v>193</v>
      </c>
      <c r="DJ1206" t="s">
        <v>193</v>
      </c>
      <c r="DK1206" t="s">
        <v>193</v>
      </c>
      <c r="DL1206" t="s">
        <v>222</v>
      </c>
      <c r="DM1206" t="s">
        <v>222</v>
      </c>
      <c r="DN1206" t="s">
        <v>223</v>
      </c>
      <c r="DO1206" t="s">
        <v>779</v>
      </c>
      <c r="DP1206" t="s">
        <v>252</v>
      </c>
      <c r="DQ1206" t="s">
        <v>252</v>
      </c>
      <c r="DR1206" t="s">
        <v>278</v>
      </c>
      <c r="DS1206" t="e">
        <v>#VALUE!</v>
      </c>
      <c r="DT1206">
        <v>100.13</v>
      </c>
      <c r="DU1206">
        <v>2.105</v>
      </c>
      <c r="DV1206">
        <v>53.771500000000003</v>
      </c>
      <c r="DW1206">
        <v>-4.2285000000000004</v>
      </c>
      <c r="DX1206">
        <v>100.035</v>
      </c>
      <c r="DY1206">
        <v>2.1379999999999999</v>
      </c>
      <c r="DZ1206">
        <v>60.5717</v>
      </c>
      <c r="EA1206">
        <v>2.5716999999999999</v>
      </c>
      <c r="EB1206">
        <v>100.217</v>
      </c>
      <c r="EC1206">
        <v>2.0739999999999998</v>
      </c>
      <c r="ED1206">
        <v>54.7089</v>
      </c>
      <c r="EE1206">
        <v>-3.2911000000000001</v>
      </c>
      <c r="EF1206">
        <v>100.36199999999999</v>
      </c>
      <c r="EG1206">
        <v>2.024</v>
      </c>
      <c r="EH1206">
        <v>51.865699999999997</v>
      </c>
      <c r="EI1206">
        <v>-6.1342999999999996</v>
      </c>
      <c r="EJ1206">
        <v>100.232</v>
      </c>
      <c r="EK1206">
        <v>2.069</v>
      </c>
      <c r="EL1206">
        <v>59.338900000000002</v>
      </c>
      <c r="EM1206">
        <v>1.3389</v>
      </c>
      <c r="EN1206">
        <v>100.38</v>
      </c>
      <c r="EO1206">
        <v>2.0179999999999998</v>
      </c>
      <c r="EP1206">
        <v>60.186300000000003</v>
      </c>
      <c r="EQ1206">
        <v>2.1863000000000001</v>
      </c>
      <c r="ER1206">
        <v>100.402</v>
      </c>
      <c r="ES1206">
        <v>2.0099999999999998</v>
      </c>
      <c r="ET1206">
        <v>55.608899999999998</v>
      </c>
      <c r="EU1206">
        <v>-2.3910999999999998</v>
      </c>
      <c r="EV1206">
        <v>100.723</v>
      </c>
      <c r="EW1206">
        <v>1.8979999999999999</v>
      </c>
      <c r="EX1206">
        <v>50.904200000000003</v>
      </c>
      <c r="EY1206">
        <v>-7.0957999999999997</v>
      </c>
      <c r="EZ1206">
        <v>100.60299999999999</v>
      </c>
      <c r="FA1206">
        <v>1.9390000000000001</v>
      </c>
      <c r="FB1206">
        <v>54.765300000000003</v>
      </c>
      <c r="FC1206">
        <v>-3.2347000000000001</v>
      </c>
      <c r="FD1206">
        <v>100.411</v>
      </c>
      <c r="FE1206">
        <v>2.0059999999999998</v>
      </c>
      <c r="FF1206">
        <v>71.222499999999997</v>
      </c>
      <c r="FG1206">
        <v>13.2225</v>
      </c>
      <c r="FH1206">
        <v>12.32</v>
      </c>
      <c r="FI1206">
        <v>-11.05</v>
      </c>
      <c r="FJ1206">
        <v>67.72</v>
      </c>
      <c r="FK1206">
        <v>-2.46</v>
      </c>
      <c r="FL1206">
        <v>44.133000000000003</v>
      </c>
      <c r="FM1206">
        <v>-4.16</v>
      </c>
      <c r="FN1206">
        <v>1.5843</v>
      </c>
      <c r="FO1206">
        <v>2.5724999999999998</v>
      </c>
      <c r="FP1206">
        <v>1.5964</v>
      </c>
      <c r="FQ1206">
        <v>2.5565000000000002</v>
      </c>
      <c r="FR1206">
        <v>1.6495</v>
      </c>
      <c r="FS1206">
        <v>2.7225999999999999</v>
      </c>
      <c r="FT1206">
        <v>1.8459000000000001</v>
      </c>
      <c r="FU1206">
        <v>2.0365000000000002</v>
      </c>
      <c r="FV1206">
        <v>2.3014999999999999</v>
      </c>
      <c r="FW1206">
        <v>0.68940000000000001</v>
      </c>
      <c r="FX1206" t="s">
        <v>780</v>
      </c>
      <c r="FY1206" t="s">
        <v>252</v>
      </c>
    </row>
    <row r="1207" spans="1:181" x14ac:dyDescent="0.35">
      <c r="A1207">
        <v>1210</v>
      </c>
      <c r="B1207" t="s">
        <v>5837</v>
      </c>
      <c r="C1207" t="s">
        <v>5830</v>
      </c>
      <c r="D1207" t="s">
        <v>773</v>
      </c>
      <c r="E1207" t="s">
        <v>774</v>
      </c>
      <c r="F1207" t="s">
        <v>192</v>
      </c>
      <c r="G1207" t="s">
        <v>304</v>
      </c>
      <c r="H1207" t="s">
        <v>286</v>
      </c>
      <c r="I1207" t="s">
        <v>304</v>
      </c>
      <c r="J1207" t="s">
        <v>316</v>
      </c>
      <c r="K1207" t="s">
        <v>193</v>
      </c>
      <c r="L1207" t="s">
        <v>775</v>
      </c>
      <c r="M1207" t="s">
        <v>193</v>
      </c>
      <c r="N1207" t="s">
        <v>510</v>
      </c>
      <c r="O1207" t="s">
        <v>197</v>
      </c>
      <c r="P1207" t="s">
        <v>198</v>
      </c>
      <c r="Q1207">
        <v>700</v>
      </c>
      <c r="R1207" t="s">
        <v>198</v>
      </c>
      <c r="S1207">
        <v>350</v>
      </c>
      <c r="T1207">
        <v>7</v>
      </c>
      <c r="U1207">
        <v>2</v>
      </c>
      <c r="V1207" t="s">
        <v>199</v>
      </c>
      <c r="W1207" t="s">
        <v>200</v>
      </c>
      <c r="X1207">
        <v>2.75</v>
      </c>
      <c r="Y1207" t="s">
        <v>193</v>
      </c>
      <c r="Z1207" t="s">
        <v>5858</v>
      </c>
      <c r="AA1207" t="s">
        <v>280</v>
      </c>
      <c r="AB1207">
        <v>103</v>
      </c>
      <c r="AC1207">
        <v>0</v>
      </c>
      <c r="AD1207">
        <v>-2</v>
      </c>
      <c r="AE1207" t="s">
        <v>193</v>
      </c>
      <c r="AF1207" t="s">
        <v>193</v>
      </c>
      <c r="AG1207">
        <v>117.5</v>
      </c>
      <c r="AH1207">
        <v>105</v>
      </c>
      <c r="AI1207">
        <v>2</v>
      </c>
      <c r="AJ1207" t="s">
        <v>193</v>
      </c>
      <c r="AK1207" t="s">
        <v>193</v>
      </c>
      <c r="AL1207">
        <v>0</v>
      </c>
      <c r="AM1207">
        <v>0</v>
      </c>
      <c r="AN1207">
        <v>14.5</v>
      </c>
      <c r="AO1207" t="s">
        <v>193</v>
      </c>
      <c r="AP1207">
        <v>2.57</v>
      </c>
      <c r="AQ1207">
        <v>2.794</v>
      </c>
      <c r="AR1207">
        <v>99.772000000000006</v>
      </c>
      <c r="AS1207" t="s">
        <v>202</v>
      </c>
      <c r="AT1207" t="s">
        <v>290</v>
      </c>
      <c r="AU1207" t="s">
        <v>204</v>
      </c>
      <c r="AV1207" t="s">
        <v>265</v>
      </c>
      <c r="AW1207">
        <v>4</v>
      </c>
      <c r="AX1207">
        <v>4</v>
      </c>
      <c r="AY1207" t="s">
        <v>193</v>
      </c>
      <c r="AZ1207" t="s">
        <v>193</v>
      </c>
      <c r="BA1207" t="s">
        <v>206</v>
      </c>
      <c r="BB1207" t="s">
        <v>206</v>
      </c>
      <c r="BC1207" t="s">
        <v>206</v>
      </c>
      <c r="BD1207" t="s">
        <v>206</v>
      </c>
      <c r="BE1207" t="s">
        <v>206</v>
      </c>
      <c r="BF1207" t="s">
        <v>206</v>
      </c>
      <c r="BG1207" t="s">
        <v>765</v>
      </c>
      <c r="BH1207" t="s">
        <v>193</v>
      </c>
      <c r="BI1207">
        <v>2000</v>
      </c>
      <c r="BK1207" t="s">
        <v>206</v>
      </c>
      <c r="BL1207" t="s">
        <v>31</v>
      </c>
      <c r="BM1207" t="s">
        <v>32</v>
      </c>
      <c r="BN1207" t="s">
        <v>341</v>
      </c>
      <c r="BO1207" t="s">
        <v>240</v>
      </c>
      <c r="BP1207" t="s">
        <v>193</v>
      </c>
      <c r="BQ1207" t="s">
        <v>193</v>
      </c>
      <c r="BR1207" t="s">
        <v>193</v>
      </c>
      <c r="BS1207" t="s">
        <v>193</v>
      </c>
      <c r="BT1207" t="s">
        <v>193</v>
      </c>
      <c r="BU1207" t="s">
        <v>193</v>
      </c>
      <c r="BV1207" t="s">
        <v>32</v>
      </c>
      <c r="BW1207" t="s">
        <v>291</v>
      </c>
      <c r="BX1207" t="s">
        <v>197</v>
      </c>
      <c r="BY1207" t="s">
        <v>193</v>
      </c>
      <c r="BZ1207" t="s">
        <v>292</v>
      </c>
      <c r="CA1207" t="s">
        <v>376</v>
      </c>
      <c r="CB1207" t="s">
        <v>781</v>
      </c>
      <c r="CC1207" t="s">
        <v>782</v>
      </c>
      <c r="CD1207" t="s">
        <v>5837</v>
      </c>
      <c r="CE1207">
        <v>1</v>
      </c>
      <c r="CF1207">
        <v>0</v>
      </c>
      <c r="CG1207" t="s">
        <v>214</v>
      </c>
      <c r="CH1207" t="s">
        <v>215</v>
      </c>
      <c r="CI1207" t="s">
        <v>215</v>
      </c>
      <c r="CJ1207" t="s">
        <v>197</v>
      </c>
      <c r="CK1207">
        <v>350</v>
      </c>
      <c r="CL1207" t="s">
        <v>216</v>
      </c>
      <c r="CM1207">
        <v>1</v>
      </c>
      <c r="CN1207" t="s">
        <v>199</v>
      </c>
      <c r="CO1207" t="s">
        <v>193</v>
      </c>
      <c r="CP1207" t="s">
        <v>193</v>
      </c>
      <c r="CQ1207" t="s">
        <v>193</v>
      </c>
      <c r="CR1207" t="s">
        <v>193</v>
      </c>
      <c r="CS1207" t="s">
        <v>193</v>
      </c>
      <c r="CT1207" t="s">
        <v>193</v>
      </c>
      <c r="CU1207" t="s">
        <v>193</v>
      </c>
      <c r="CV1207" t="s">
        <v>193</v>
      </c>
      <c r="CW1207" t="s">
        <v>773</v>
      </c>
      <c r="CX1207" t="s">
        <v>217</v>
      </c>
      <c r="CY1207" t="s">
        <v>299</v>
      </c>
      <c r="CZ1207" t="s">
        <v>193</v>
      </c>
      <c r="DA1207" t="s">
        <v>206</v>
      </c>
      <c r="DB1207" t="s">
        <v>193</v>
      </c>
      <c r="DC1207" t="s">
        <v>193</v>
      </c>
      <c r="DD1207" t="s">
        <v>193</v>
      </c>
      <c r="DE1207" t="s">
        <v>193</v>
      </c>
      <c r="DF1207" t="s">
        <v>193</v>
      </c>
      <c r="DG1207" t="s">
        <v>193</v>
      </c>
      <c r="DH1207" t="s">
        <v>193</v>
      </c>
      <c r="DI1207" t="s">
        <v>193</v>
      </c>
      <c r="DJ1207" t="s">
        <v>193</v>
      </c>
      <c r="DK1207" t="s">
        <v>193</v>
      </c>
      <c r="DL1207" t="s">
        <v>222</v>
      </c>
      <c r="DM1207" t="s">
        <v>222</v>
      </c>
      <c r="DN1207" t="s">
        <v>223</v>
      </c>
      <c r="DO1207" t="s">
        <v>283</v>
      </c>
      <c r="DP1207">
        <v>100.16500000000001</v>
      </c>
      <c r="DQ1207">
        <v>2.7240000000000002</v>
      </c>
      <c r="DR1207">
        <v>99.085300000000004</v>
      </c>
      <c r="DS1207">
        <v>-3.9146999999999998</v>
      </c>
      <c r="DT1207">
        <v>100.256</v>
      </c>
      <c r="DU1207">
        <v>2.7090000000000001</v>
      </c>
      <c r="DV1207">
        <v>97.586100000000002</v>
      </c>
      <c r="DW1207">
        <v>-5.4138999999999999</v>
      </c>
      <c r="DX1207">
        <v>100.43899999999999</v>
      </c>
      <c r="DY1207">
        <v>2.681</v>
      </c>
      <c r="DZ1207">
        <v>99.5762</v>
      </c>
      <c r="EA1207">
        <v>-3.4238</v>
      </c>
      <c r="EB1207">
        <v>100.73099999999999</v>
      </c>
      <c r="EC1207">
        <v>2.6349999999999998</v>
      </c>
      <c r="ED1207">
        <v>94.978899999999996</v>
      </c>
      <c r="EE1207">
        <v>-8.0211000000000006</v>
      </c>
      <c r="EF1207">
        <v>101.09</v>
      </c>
      <c r="EG1207">
        <v>2.5779999999999998</v>
      </c>
      <c r="EH1207">
        <v>92.873599999999996</v>
      </c>
      <c r="EI1207">
        <v>-10.1264</v>
      </c>
      <c r="EJ1207">
        <v>100.923</v>
      </c>
      <c r="EK1207">
        <v>2.6040000000000001</v>
      </c>
      <c r="EL1207">
        <v>100.2467</v>
      </c>
      <c r="EM1207">
        <v>-2.7532999999999999</v>
      </c>
      <c r="EN1207">
        <v>101.25700000000001</v>
      </c>
      <c r="EO1207">
        <v>2.552</v>
      </c>
      <c r="EP1207">
        <v>102.414</v>
      </c>
      <c r="EQ1207">
        <v>-0.58599999999999997</v>
      </c>
      <c r="ER1207">
        <v>101.083</v>
      </c>
      <c r="ES1207">
        <v>2.5790000000000002</v>
      </c>
      <c r="ET1207">
        <v>100.85129999999999</v>
      </c>
      <c r="EU1207">
        <v>-2.1486999999999998</v>
      </c>
      <c r="EV1207">
        <v>101.58199999999999</v>
      </c>
      <c r="EW1207">
        <v>2.5009999999999999</v>
      </c>
      <c r="EX1207">
        <v>100.6465</v>
      </c>
      <c r="EY1207">
        <v>-2.3534999999999999</v>
      </c>
      <c r="EZ1207">
        <v>101.64100000000001</v>
      </c>
      <c r="FA1207">
        <v>2.492</v>
      </c>
      <c r="FB1207">
        <v>99.539299999999997</v>
      </c>
      <c r="FC1207">
        <v>-3.4607000000000001</v>
      </c>
      <c r="FD1207">
        <v>101.16800000000001</v>
      </c>
      <c r="FE1207">
        <v>2.5659999999999998</v>
      </c>
      <c r="FF1207">
        <v>115.21380000000001</v>
      </c>
      <c r="FG1207">
        <v>12.213800000000001</v>
      </c>
      <c r="FH1207">
        <v>12.32</v>
      </c>
      <c r="FI1207">
        <v>-11.05</v>
      </c>
      <c r="FJ1207">
        <v>67.72</v>
      </c>
      <c r="FK1207">
        <v>-2.46</v>
      </c>
      <c r="FL1207">
        <v>44.133000000000003</v>
      </c>
      <c r="FM1207">
        <v>-4.16</v>
      </c>
      <c r="FN1207">
        <v>1.5843</v>
      </c>
      <c r="FO1207">
        <v>2.5724999999999998</v>
      </c>
      <c r="FP1207">
        <v>1.5964</v>
      </c>
      <c r="FQ1207">
        <v>2.5565000000000002</v>
      </c>
      <c r="FR1207">
        <v>1.6495</v>
      </c>
      <c r="FS1207">
        <v>2.7225999999999999</v>
      </c>
      <c r="FT1207">
        <v>1.8459000000000001</v>
      </c>
      <c r="FU1207">
        <v>2.0365000000000002</v>
      </c>
      <c r="FV1207">
        <v>2.3014999999999999</v>
      </c>
      <c r="FW1207">
        <v>0.68940000000000001</v>
      </c>
      <c r="FX1207" t="s">
        <v>780</v>
      </c>
      <c r="FY1207" t="s">
        <v>252</v>
      </c>
    </row>
    <row r="1208" spans="1:181" x14ac:dyDescent="0.35">
      <c r="A1208">
        <v>1211</v>
      </c>
      <c r="B1208" t="s">
        <v>5837</v>
      </c>
      <c r="C1208" t="s">
        <v>5855</v>
      </c>
      <c r="D1208" t="s">
        <v>783</v>
      </c>
      <c r="E1208" t="s">
        <v>784</v>
      </c>
      <c r="F1208" t="s">
        <v>192</v>
      </c>
      <c r="G1208" t="s">
        <v>304</v>
      </c>
      <c r="H1208" t="s">
        <v>194</v>
      </c>
      <c r="I1208" t="s">
        <v>304</v>
      </c>
      <c r="J1208" t="s">
        <v>785</v>
      </c>
      <c r="K1208" t="s">
        <v>304</v>
      </c>
      <c r="L1208" t="s">
        <v>786</v>
      </c>
      <c r="M1208" t="s">
        <v>193</v>
      </c>
      <c r="N1208" t="s">
        <v>196</v>
      </c>
      <c r="O1208" t="s">
        <v>197</v>
      </c>
      <c r="P1208" t="s">
        <v>198</v>
      </c>
      <c r="Q1208">
        <v>1850</v>
      </c>
      <c r="R1208" t="s">
        <v>198</v>
      </c>
      <c r="S1208">
        <v>850</v>
      </c>
      <c r="T1208">
        <v>3</v>
      </c>
      <c r="U1208">
        <v>2</v>
      </c>
      <c r="V1208" t="s">
        <v>787</v>
      </c>
      <c r="W1208" t="s">
        <v>373</v>
      </c>
      <c r="X1208" t="s">
        <v>193</v>
      </c>
      <c r="Y1208" t="s">
        <v>193</v>
      </c>
      <c r="Z1208" t="s">
        <v>5856</v>
      </c>
      <c r="AA1208" t="s">
        <v>392</v>
      </c>
      <c r="AB1208">
        <v>36</v>
      </c>
      <c r="AD1208" t="s">
        <v>193</v>
      </c>
      <c r="AE1208" t="s">
        <v>393</v>
      </c>
      <c r="AF1208" t="s">
        <v>193</v>
      </c>
      <c r="AG1208">
        <v>0</v>
      </c>
      <c r="AH1208">
        <v>0</v>
      </c>
      <c r="AI1208">
        <v>0</v>
      </c>
      <c r="AJ1208" t="s">
        <v>193</v>
      </c>
      <c r="AK1208" t="s">
        <v>193</v>
      </c>
      <c r="AM1208">
        <v>0</v>
      </c>
      <c r="AN1208">
        <v>-36</v>
      </c>
      <c r="AO1208" t="s">
        <v>193</v>
      </c>
      <c r="AP1208">
        <v>1.65</v>
      </c>
      <c r="AQ1208">
        <v>0</v>
      </c>
      <c r="AR1208">
        <v>100</v>
      </c>
      <c r="AS1208" t="s">
        <v>202</v>
      </c>
      <c r="AT1208" t="s">
        <v>290</v>
      </c>
      <c r="AU1208" t="s">
        <v>204</v>
      </c>
      <c r="AV1208" t="s">
        <v>205</v>
      </c>
      <c r="AW1208">
        <v>3</v>
      </c>
      <c r="AX1208">
        <v>3</v>
      </c>
      <c r="AY1208" t="s">
        <v>193</v>
      </c>
      <c r="AZ1208" t="s">
        <v>193</v>
      </c>
      <c r="BA1208" t="s">
        <v>206</v>
      </c>
      <c r="BB1208" t="s">
        <v>206</v>
      </c>
      <c r="BC1208" t="s">
        <v>206</v>
      </c>
      <c r="BD1208" t="s">
        <v>206</v>
      </c>
      <c r="BE1208" t="s">
        <v>206</v>
      </c>
      <c r="BF1208" t="s">
        <v>206</v>
      </c>
      <c r="BG1208" t="s">
        <v>207</v>
      </c>
      <c r="BH1208" t="s">
        <v>193</v>
      </c>
      <c r="BI1208">
        <v>2000</v>
      </c>
      <c r="BK1208" t="s">
        <v>206</v>
      </c>
      <c r="BL1208" t="s">
        <v>208</v>
      </c>
      <c r="BM1208" t="s">
        <v>32</v>
      </c>
      <c r="BN1208" t="s">
        <v>35</v>
      </c>
      <c r="BO1208" t="s">
        <v>193</v>
      </c>
      <c r="BP1208" t="s">
        <v>193</v>
      </c>
      <c r="BQ1208" t="s">
        <v>193</v>
      </c>
      <c r="BR1208" t="s">
        <v>193</v>
      </c>
      <c r="BS1208" t="s">
        <v>193</v>
      </c>
      <c r="BT1208" t="s">
        <v>193</v>
      </c>
      <c r="BU1208" t="s">
        <v>193</v>
      </c>
      <c r="BV1208" t="s">
        <v>35</v>
      </c>
      <c r="BW1208" t="s">
        <v>209</v>
      </c>
      <c r="BX1208" t="s">
        <v>197</v>
      </c>
      <c r="BY1208" t="s">
        <v>193</v>
      </c>
      <c r="BZ1208" t="s">
        <v>292</v>
      </c>
      <c r="CA1208" t="s">
        <v>307</v>
      </c>
      <c r="CB1208" t="s">
        <v>788</v>
      </c>
      <c r="CC1208" t="s">
        <v>789</v>
      </c>
      <c r="CD1208" t="s">
        <v>5837</v>
      </c>
      <c r="CE1208">
        <v>1</v>
      </c>
      <c r="CF1208">
        <v>1</v>
      </c>
      <c r="CG1208" t="s">
        <v>581</v>
      </c>
      <c r="CH1208" t="s">
        <v>581</v>
      </c>
      <c r="CI1208" t="s">
        <v>581</v>
      </c>
      <c r="CJ1208" t="s">
        <v>197</v>
      </c>
      <c r="CK1208">
        <v>850</v>
      </c>
      <c r="CL1208" t="s">
        <v>216</v>
      </c>
      <c r="CM1208">
        <v>1</v>
      </c>
      <c r="CN1208" t="s">
        <v>787</v>
      </c>
      <c r="CO1208" t="s">
        <v>790</v>
      </c>
      <c r="CP1208" t="s">
        <v>193</v>
      </c>
      <c r="CQ1208" t="s">
        <v>193</v>
      </c>
      <c r="CR1208" t="s">
        <v>193</v>
      </c>
      <c r="CS1208" t="s">
        <v>193</v>
      </c>
      <c r="CT1208" t="s">
        <v>193</v>
      </c>
      <c r="CU1208" t="s">
        <v>193</v>
      </c>
      <c r="CV1208" t="s">
        <v>193</v>
      </c>
      <c r="CW1208" t="s">
        <v>783</v>
      </c>
      <c r="CX1208" t="s">
        <v>217</v>
      </c>
      <c r="CY1208">
        <v>0.15</v>
      </c>
      <c r="CZ1208">
        <v>1.2749999999999999</v>
      </c>
      <c r="DA1208" t="s">
        <v>206</v>
      </c>
      <c r="DB1208" t="s">
        <v>193</v>
      </c>
      <c r="DC1208" t="s">
        <v>193</v>
      </c>
      <c r="DD1208" t="s">
        <v>193</v>
      </c>
      <c r="DE1208" t="s">
        <v>193</v>
      </c>
      <c r="DF1208" t="s">
        <v>193</v>
      </c>
      <c r="DG1208" t="s">
        <v>543</v>
      </c>
      <c r="DH1208" t="s">
        <v>248</v>
      </c>
      <c r="DI1208" t="s">
        <v>511</v>
      </c>
      <c r="DJ1208" t="s">
        <v>791</v>
      </c>
      <c r="DK1208" t="s">
        <v>792</v>
      </c>
      <c r="DL1208" t="s">
        <v>222</v>
      </c>
      <c r="DM1208" t="s">
        <v>223</v>
      </c>
      <c r="DN1208" t="s">
        <v>222</v>
      </c>
      <c r="DO1208" t="s">
        <v>343</v>
      </c>
      <c r="DP1208">
        <v>100.117</v>
      </c>
      <c r="DQ1208">
        <v>2.141</v>
      </c>
      <c r="DR1208">
        <v>30.486999999999998</v>
      </c>
      <c r="DS1208">
        <v>-5.5129999999999999</v>
      </c>
      <c r="DT1208">
        <v>100.117</v>
      </c>
      <c r="DU1208">
        <v>2.141</v>
      </c>
      <c r="DV1208">
        <v>31.437000000000001</v>
      </c>
      <c r="DW1208">
        <v>-4.5629999999999997</v>
      </c>
      <c r="DX1208">
        <v>100.125</v>
      </c>
      <c r="DY1208">
        <v>2.1259999999999999</v>
      </c>
      <c r="DZ1208">
        <v>29.937000000000001</v>
      </c>
      <c r="EA1208">
        <v>-6.0629999999999997</v>
      </c>
      <c r="EB1208">
        <v>100.12</v>
      </c>
      <c r="EC1208">
        <v>2.1230000000000002</v>
      </c>
      <c r="ED1208">
        <v>30.387</v>
      </c>
      <c r="EE1208">
        <v>-5.6130000000000004</v>
      </c>
      <c r="EF1208">
        <v>100.12</v>
      </c>
      <c r="EG1208">
        <v>2.1230000000000002</v>
      </c>
      <c r="EH1208">
        <v>31.675000000000001</v>
      </c>
      <c r="EI1208">
        <v>-4.3250000000000002</v>
      </c>
      <c r="EJ1208">
        <v>100.155</v>
      </c>
      <c r="EK1208">
        <v>2.105</v>
      </c>
      <c r="EL1208">
        <v>30.411999999999999</v>
      </c>
      <c r="EM1208">
        <v>-5.5880000000000001</v>
      </c>
      <c r="EN1208">
        <v>100.155</v>
      </c>
      <c r="EO1208">
        <v>2.105</v>
      </c>
      <c r="EP1208">
        <v>31.087</v>
      </c>
      <c r="EQ1208">
        <v>-4.9130000000000003</v>
      </c>
      <c r="ER1208">
        <v>100.155</v>
      </c>
      <c r="ES1208">
        <v>2.105</v>
      </c>
      <c r="ET1208">
        <v>30.962</v>
      </c>
      <c r="EU1208">
        <v>-5.0380000000000003</v>
      </c>
      <c r="EV1208">
        <v>100.155</v>
      </c>
      <c r="EW1208">
        <v>2.105</v>
      </c>
      <c r="EX1208">
        <v>33.049999999999997</v>
      </c>
      <c r="EY1208">
        <v>-2.95</v>
      </c>
      <c r="EZ1208">
        <v>100.191</v>
      </c>
      <c r="FA1208">
        <v>2.0630000000000002</v>
      </c>
      <c r="FB1208">
        <v>29.35</v>
      </c>
      <c r="FC1208">
        <v>-6.65</v>
      </c>
      <c r="FD1208">
        <v>100.167</v>
      </c>
      <c r="FE1208">
        <v>2.06</v>
      </c>
      <c r="FF1208">
        <v>28.286999999999999</v>
      </c>
      <c r="FG1208">
        <v>-7.7130000000000001</v>
      </c>
      <c r="FH1208">
        <v>12.32</v>
      </c>
      <c r="FI1208">
        <v>-11.05</v>
      </c>
      <c r="FJ1208">
        <v>67.72</v>
      </c>
      <c r="FK1208">
        <v>-2.46</v>
      </c>
      <c r="FL1208">
        <v>44.133000000000003</v>
      </c>
      <c r="FM1208">
        <v>-4.16</v>
      </c>
      <c r="FN1208">
        <v>1.5843</v>
      </c>
      <c r="FO1208">
        <v>2.5724999999999998</v>
      </c>
      <c r="FP1208">
        <v>1.5964</v>
      </c>
      <c r="FQ1208">
        <v>2.5565000000000002</v>
      </c>
      <c r="FR1208">
        <v>1.6495</v>
      </c>
      <c r="FS1208">
        <v>2.7225999999999999</v>
      </c>
      <c r="FT1208">
        <v>1.8459000000000001</v>
      </c>
      <c r="FU1208">
        <v>2.0365000000000002</v>
      </c>
      <c r="FV1208">
        <v>2.3014999999999999</v>
      </c>
      <c r="FW1208">
        <v>0.68940000000000001</v>
      </c>
      <c r="FX1208" t="s">
        <v>793</v>
      </c>
      <c r="FY1208" t="s">
        <v>252</v>
      </c>
    </row>
    <row r="1209" spans="1:181" x14ac:dyDescent="0.35">
      <c r="A1209">
        <v>1212</v>
      </c>
      <c r="B1209" t="s">
        <v>5837</v>
      </c>
      <c r="C1209" t="s">
        <v>5855</v>
      </c>
      <c r="D1209" t="s">
        <v>783</v>
      </c>
      <c r="E1209" t="s">
        <v>784</v>
      </c>
      <c r="F1209" t="s">
        <v>192</v>
      </c>
      <c r="G1209" t="s">
        <v>304</v>
      </c>
      <c r="H1209" t="s">
        <v>194</v>
      </c>
      <c r="I1209" t="s">
        <v>304</v>
      </c>
      <c r="J1209" t="s">
        <v>785</v>
      </c>
      <c r="K1209" t="s">
        <v>304</v>
      </c>
      <c r="L1209" t="s">
        <v>786</v>
      </c>
      <c r="M1209" t="s">
        <v>193</v>
      </c>
      <c r="N1209" t="s">
        <v>196</v>
      </c>
      <c r="O1209" t="s">
        <v>197</v>
      </c>
      <c r="P1209" t="s">
        <v>198</v>
      </c>
      <c r="Q1209">
        <v>1850</v>
      </c>
      <c r="R1209" t="s">
        <v>198</v>
      </c>
      <c r="S1209">
        <v>1000</v>
      </c>
      <c r="T1209">
        <v>3</v>
      </c>
      <c r="U1209">
        <v>2</v>
      </c>
      <c r="V1209" t="s">
        <v>787</v>
      </c>
      <c r="W1209" t="s">
        <v>200</v>
      </c>
      <c r="X1209">
        <v>1.95</v>
      </c>
      <c r="Y1209" t="s">
        <v>193</v>
      </c>
      <c r="Z1209" t="s">
        <v>5856</v>
      </c>
      <c r="AA1209" t="s">
        <v>776</v>
      </c>
      <c r="AB1209">
        <v>38</v>
      </c>
      <c r="AD1209">
        <v>-1</v>
      </c>
      <c r="AE1209" t="s">
        <v>193</v>
      </c>
      <c r="AF1209" t="s">
        <v>193</v>
      </c>
      <c r="AG1209">
        <v>50</v>
      </c>
      <c r="AH1209">
        <v>40</v>
      </c>
      <c r="AI1209">
        <v>2</v>
      </c>
      <c r="AJ1209" t="s">
        <v>193</v>
      </c>
      <c r="AK1209" t="s">
        <v>193</v>
      </c>
      <c r="AM1209">
        <v>0</v>
      </c>
      <c r="AN1209">
        <v>12</v>
      </c>
      <c r="AO1209" t="s">
        <v>193</v>
      </c>
      <c r="AP1209">
        <v>1.8</v>
      </c>
      <c r="AQ1209">
        <v>1.9710000000000001</v>
      </c>
      <c r="AR1209">
        <v>99.938999999999993</v>
      </c>
      <c r="AS1209" t="s">
        <v>202</v>
      </c>
      <c r="AT1209" t="s">
        <v>290</v>
      </c>
      <c r="AU1209" t="s">
        <v>204</v>
      </c>
      <c r="AV1209" t="s">
        <v>205</v>
      </c>
      <c r="AW1209">
        <v>3</v>
      </c>
      <c r="AX1209">
        <v>3</v>
      </c>
      <c r="AY1209" t="s">
        <v>193</v>
      </c>
      <c r="AZ1209" t="s">
        <v>193</v>
      </c>
      <c r="BA1209" t="s">
        <v>206</v>
      </c>
      <c r="BB1209" t="s">
        <v>206</v>
      </c>
      <c r="BC1209" t="s">
        <v>206</v>
      </c>
      <c r="BD1209" t="s">
        <v>206</v>
      </c>
      <c r="BE1209" t="s">
        <v>206</v>
      </c>
      <c r="BF1209" t="s">
        <v>206</v>
      </c>
      <c r="BG1209" t="s">
        <v>207</v>
      </c>
      <c r="BH1209" t="s">
        <v>193</v>
      </c>
      <c r="BI1209">
        <v>2000</v>
      </c>
      <c r="BK1209" t="s">
        <v>206</v>
      </c>
      <c r="BL1209" t="s">
        <v>208</v>
      </c>
      <c r="BM1209" t="s">
        <v>32</v>
      </c>
      <c r="BN1209" t="s">
        <v>35</v>
      </c>
      <c r="BO1209" t="s">
        <v>193</v>
      </c>
      <c r="BP1209" t="s">
        <v>193</v>
      </c>
      <c r="BQ1209" t="s">
        <v>193</v>
      </c>
      <c r="BR1209" t="s">
        <v>193</v>
      </c>
      <c r="BS1209" t="s">
        <v>193</v>
      </c>
      <c r="BT1209" t="s">
        <v>193</v>
      </c>
      <c r="BU1209" t="s">
        <v>193</v>
      </c>
      <c r="BV1209" t="s">
        <v>35</v>
      </c>
      <c r="BW1209" t="s">
        <v>209</v>
      </c>
      <c r="BX1209" t="s">
        <v>197</v>
      </c>
      <c r="BY1209" t="s">
        <v>193</v>
      </c>
      <c r="BZ1209" t="s">
        <v>292</v>
      </c>
      <c r="CA1209" t="s">
        <v>307</v>
      </c>
      <c r="CB1209" t="s">
        <v>794</v>
      </c>
      <c r="CC1209" t="s">
        <v>795</v>
      </c>
      <c r="CD1209" t="s">
        <v>5837</v>
      </c>
      <c r="CE1209">
        <v>1</v>
      </c>
      <c r="CF1209">
        <v>0</v>
      </c>
      <c r="CG1209" t="s">
        <v>581</v>
      </c>
      <c r="CH1209" t="s">
        <v>581</v>
      </c>
      <c r="CI1209" t="s">
        <v>581</v>
      </c>
      <c r="CJ1209" t="s">
        <v>197</v>
      </c>
      <c r="CK1209">
        <v>1000</v>
      </c>
      <c r="CL1209" t="s">
        <v>216</v>
      </c>
      <c r="CM1209">
        <v>1</v>
      </c>
      <c r="CN1209" t="s">
        <v>787</v>
      </c>
      <c r="CO1209" t="s">
        <v>193</v>
      </c>
      <c r="CP1209" t="s">
        <v>193</v>
      </c>
      <c r="CQ1209" t="s">
        <v>193</v>
      </c>
      <c r="CR1209" t="s">
        <v>193</v>
      </c>
      <c r="CS1209" t="s">
        <v>193</v>
      </c>
      <c r="CT1209" t="s">
        <v>193</v>
      </c>
      <c r="CU1209" t="s">
        <v>193</v>
      </c>
      <c r="CV1209" t="s">
        <v>193</v>
      </c>
      <c r="CW1209" t="s">
        <v>783</v>
      </c>
      <c r="CX1209" t="s">
        <v>217</v>
      </c>
      <c r="CY1209" t="s">
        <v>299</v>
      </c>
      <c r="CZ1209" t="s">
        <v>193</v>
      </c>
      <c r="DA1209" t="s">
        <v>206</v>
      </c>
      <c r="DB1209" t="s">
        <v>193</v>
      </c>
      <c r="DC1209" t="s">
        <v>193</v>
      </c>
      <c r="DD1209" t="s">
        <v>193</v>
      </c>
      <c r="DE1209" t="s">
        <v>193</v>
      </c>
      <c r="DF1209" t="s">
        <v>193</v>
      </c>
      <c r="DG1209" t="s">
        <v>543</v>
      </c>
      <c r="DH1209" t="s">
        <v>248</v>
      </c>
      <c r="DI1209" t="s">
        <v>511</v>
      </c>
      <c r="DJ1209" t="s">
        <v>791</v>
      </c>
      <c r="DK1209" t="s">
        <v>792</v>
      </c>
      <c r="DL1209" t="s">
        <v>222</v>
      </c>
      <c r="DM1209" t="s">
        <v>222</v>
      </c>
      <c r="DN1209" t="s">
        <v>223</v>
      </c>
      <c r="DO1209" t="s">
        <v>779</v>
      </c>
      <c r="DP1209">
        <v>100.02</v>
      </c>
      <c r="DQ1209">
        <v>1.9430000000000001</v>
      </c>
      <c r="DR1209">
        <v>38.404200000000003</v>
      </c>
      <c r="DS1209">
        <v>0.4042</v>
      </c>
      <c r="DT1209">
        <v>100.02</v>
      </c>
      <c r="DU1209">
        <v>1.9430000000000001</v>
      </c>
      <c r="DV1209">
        <v>36.774999999999999</v>
      </c>
      <c r="DW1209">
        <v>-1.2250000000000001</v>
      </c>
      <c r="DX1209">
        <v>100.086</v>
      </c>
      <c r="DY1209">
        <v>1.92</v>
      </c>
      <c r="DZ1209">
        <v>34.468800000000002</v>
      </c>
      <c r="EA1209">
        <v>-3.5312000000000001</v>
      </c>
      <c r="EB1209">
        <v>100.15600000000001</v>
      </c>
      <c r="EC1209">
        <v>1.8959999999999999</v>
      </c>
      <c r="ED1209">
        <v>32.871499999999997</v>
      </c>
      <c r="EE1209">
        <v>-5.1284999999999998</v>
      </c>
      <c r="EF1209">
        <v>100.184</v>
      </c>
      <c r="EG1209">
        <v>1.8859999999999999</v>
      </c>
      <c r="EH1209">
        <v>35.371699999999997</v>
      </c>
      <c r="EI1209">
        <v>-2.6282999999999999</v>
      </c>
      <c r="EJ1209">
        <v>100.233</v>
      </c>
      <c r="EK1209">
        <v>1.869</v>
      </c>
      <c r="EL1209">
        <v>34.2089</v>
      </c>
      <c r="EM1209">
        <v>-3.7911000000000001</v>
      </c>
      <c r="EN1209">
        <v>100.35599999999999</v>
      </c>
      <c r="EO1209">
        <v>1.8260000000000001</v>
      </c>
      <c r="EP1209">
        <v>32.0657</v>
      </c>
      <c r="EQ1209">
        <v>-5.9343000000000004</v>
      </c>
      <c r="ER1209">
        <v>100.28700000000001</v>
      </c>
      <c r="ES1209">
        <v>1.85</v>
      </c>
      <c r="ET1209">
        <v>37.438899999999997</v>
      </c>
      <c r="EU1209">
        <v>-0.56110000000000004</v>
      </c>
      <c r="EV1209">
        <v>100.49</v>
      </c>
      <c r="EW1209">
        <v>1.7789999999999999</v>
      </c>
      <c r="EX1209">
        <v>36.286299999999997</v>
      </c>
      <c r="EY1209">
        <v>-1.7137</v>
      </c>
      <c r="EZ1209">
        <v>100.63</v>
      </c>
      <c r="FA1209">
        <v>1.73</v>
      </c>
      <c r="FB1209">
        <v>27.608899999999998</v>
      </c>
      <c r="FC1209">
        <v>-10.3911</v>
      </c>
      <c r="FD1209">
        <v>100.717</v>
      </c>
      <c r="FE1209">
        <v>1.7</v>
      </c>
      <c r="FF1209">
        <v>31.104199999999999</v>
      </c>
      <c r="FG1209">
        <v>-6.8958000000000004</v>
      </c>
      <c r="FH1209">
        <v>12.32</v>
      </c>
      <c r="FI1209">
        <v>-11.05</v>
      </c>
      <c r="FJ1209">
        <v>67.72</v>
      </c>
      <c r="FK1209">
        <v>-2.46</v>
      </c>
      <c r="FL1209">
        <v>44.133000000000003</v>
      </c>
      <c r="FM1209">
        <v>-4.16</v>
      </c>
      <c r="FN1209">
        <v>1.5843</v>
      </c>
      <c r="FO1209">
        <v>2.5724999999999998</v>
      </c>
      <c r="FP1209">
        <v>1.5964</v>
      </c>
      <c r="FQ1209">
        <v>2.5565000000000002</v>
      </c>
      <c r="FR1209">
        <v>1.6495</v>
      </c>
      <c r="FS1209">
        <v>2.7225999999999999</v>
      </c>
      <c r="FT1209">
        <v>1.8459000000000001</v>
      </c>
      <c r="FU1209">
        <v>2.0365000000000002</v>
      </c>
      <c r="FV1209">
        <v>2.3014999999999999</v>
      </c>
      <c r="FW1209">
        <v>0.68940000000000001</v>
      </c>
      <c r="FX1209" t="s">
        <v>793</v>
      </c>
      <c r="FY1209" t="s">
        <v>252</v>
      </c>
    </row>
    <row r="1210" spans="1:181" x14ac:dyDescent="0.35">
      <c r="A1210">
        <v>1213</v>
      </c>
      <c r="B1210" t="s">
        <v>5837</v>
      </c>
      <c r="C1210" t="s">
        <v>5836</v>
      </c>
      <c r="D1210" t="s">
        <v>796</v>
      </c>
      <c r="E1210" t="s">
        <v>797</v>
      </c>
      <c r="F1210" t="s">
        <v>316</v>
      </c>
      <c r="G1210" t="s">
        <v>193</v>
      </c>
      <c r="H1210" t="s">
        <v>285</v>
      </c>
      <c r="I1210" t="s">
        <v>304</v>
      </c>
      <c r="J1210" t="s">
        <v>194</v>
      </c>
      <c r="K1210" t="s">
        <v>304</v>
      </c>
      <c r="L1210" t="s">
        <v>798</v>
      </c>
      <c r="M1210" t="s">
        <v>193</v>
      </c>
      <c r="N1210" t="s">
        <v>196</v>
      </c>
      <c r="O1210" t="s">
        <v>197</v>
      </c>
      <c r="P1210" t="s">
        <v>198</v>
      </c>
      <c r="Q1210">
        <v>1500</v>
      </c>
      <c r="R1210" t="s">
        <v>198</v>
      </c>
      <c r="S1210">
        <v>1500</v>
      </c>
      <c r="T1210">
        <v>30</v>
      </c>
      <c r="U1210">
        <v>1</v>
      </c>
      <c r="V1210" t="s">
        <v>199</v>
      </c>
      <c r="W1210" t="s">
        <v>200</v>
      </c>
      <c r="X1210">
        <v>3.5</v>
      </c>
      <c r="Y1210" t="s">
        <v>193</v>
      </c>
      <c r="Z1210" t="s">
        <v>5224</v>
      </c>
      <c r="AA1210" t="s">
        <v>226</v>
      </c>
      <c r="AB1210">
        <v>130</v>
      </c>
      <c r="AD1210">
        <v>-2</v>
      </c>
      <c r="AE1210" t="s">
        <v>193</v>
      </c>
      <c r="AF1210" t="s">
        <v>193</v>
      </c>
      <c r="AG1210">
        <v>150</v>
      </c>
      <c r="AH1210">
        <v>135</v>
      </c>
      <c r="AI1210">
        <v>5</v>
      </c>
      <c r="AJ1210" t="s">
        <v>193</v>
      </c>
      <c r="AK1210" t="s">
        <v>193</v>
      </c>
      <c r="AM1210">
        <v>5</v>
      </c>
      <c r="AN1210">
        <v>20</v>
      </c>
      <c r="AO1210" t="s">
        <v>193</v>
      </c>
      <c r="AP1210">
        <v>1.8</v>
      </c>
      <c r="AQ1210">
        <v>3.6080000000000001</v>
      </c>
      <c r="AR1210">
        <v>98.031000000000006</v>
      </c>
      <c r="AS1210" t="s">
        <v>202</v>
      </c>
      <c r="AT1210" t="s">
        <v>203</v>
      </c>
      <c r="AU1210" t="s">
        <v>204</v>
      </c>
      <c r="AV1210" t="s">
        <v>205</v>
      </c>
      <c r="AW1210">
        <v>3</v>
      </c>
      <c r="AX1210">
        <v>3</v>
      </c>
      <c r="AY1210" t="s">
        <v>193</v>
      </c>
      <c r="AZ1210" t="s">
        <v>193</v>
      </c>
      <c r="BA1210" t="s">
        <v>206</v>
      </c>
      <c r="BB1210" t="s">
        <v>206</v>
      </c>
      <c r="BC1210" t="s">
        <v>202</v>
      </c>
      <c r="BD1210" t="s">
        <v>206</v>
      </c>
      <c r="BE1210" t="s">
        <v>206</v>
      </c>
      <c r="BF1210" t="s">
        <v>206</v>
      </c>
      <c r="BG1210" t="s">
        <v>207</v>
      </c>
      <c r="BH1210" t="s">
        <v>193</v>
      </c>
      <c r="BI1210">
        <v>150000</v>
      </c>
      <c r="BK1210" t="s">
        <v>206</v>
      </c>
      <c r="BL1210" t="s">
        <v>208</v>
      </c>
      <c r="BM1210" t="s">
        <v>30</v>
      </c>
      <c r="BN1210" t="s">
        <v>32</v>
      </c>
      <c r="BO1210" t="s">
        <v>193</v>
      </c>
      <c r="BP1210" t="s">
        <v>193</v>
      </c>
      <c r="BQ1210" t="s">
        <v>193</v>
      </c>
      <c r="BR1210" t="s">
        <v>193</v>
      </c>
      <c r="BS1210" t="s">
        <v>193</v>
      </c>
      <c r="BT1210" t="s">
        <v>193</v>
      </c>
      <c r="BU1210" t="s">
        <v>193</v>
      </c>
      <c r="BV1210" t="s">
        <v>32</v>
      </c>
      <c r="BW1210" t="s">
        <v>209</v>
      </c>
      <c r="BX1210" t="s">
        <v>197</v>
      </c>
      <c r="BY1210" t="s">
        <v>193</v>
      </c>
      <c r="BZ1210" t="s">
        <v>211</v>
      </c>
      <c r="CA1210" t="s">
        <v>634</v>
      </c>
      <c r="CB1210" t="s">
        <v>799</v>
      </c>
      <c r="CC1210" t="s">
        <v>800</v>
      </c>
      <c r="CD1210" t="s">
        <v>5837</v>
      </c>
      <c r="CE1210">
        <v>1</v>
      </c>
      <c r="CF1210">
        <v>1</v>
      </c>
      <c r="CG1210" t="s">
        <v>637</v>
      </c>
      <c r="CH1210" t="s">
        <v>421</v>
      </c>
      <c r="CI1210" t="s">
        <v>422</v>
      </c>
      <c r="CJ1210" t="s">
        <v>197</v>
      </c>
      <c r="CK1210">
        <v>1500</v>
      </c>
      <c r="CL1210" t="s">
        <v>216</v>
      </c>
      <c r="CM1210">
        <v>1</v>
      </c>
      <c r="CN1210" t="s">
        <v>199</v>
      </c>
      <c r="CO1210" t="s">
        <v>193</v>
      </c>
      <c r="CP1210">
        <v>6</v>
      </c>
      <c r="CQ1210" t="s">
        <v>193</v>
      </c>
      <c r="CR1210" t="s">
        <v>193</v>
      </c>
      <c r="CS1210" t="s">
        <v>193</v>
      </c>
      <c r="CT1210" t="s">
        <v>193</v>
      </c>
      <c r="CU1210" t="s">
        <v>193</v>
      </c>
      <c r="CV1210" t="s">
        <v>193</v>
      </c>
      <c r="CW1210" t="s">
        <v>796</v>
      </c>
      <c r="CX1210" t="s">
        <v>217</v>
      </c>
      <c r="CY1210">
        <v>0.2</v>
      </c>
      <c r="CZ1210">
        <v>3</v>
      </c>
      <c r="DA1210" t="s">
        <v>206</v>
      </c>
      <c r="DB1210" t="s">
        <v>193</v>
      </c>
      <c r="DC1210" t="s">
        <v>193</v>
      </c>
      <c r="DD1210" t="s">
        <v>193</v>
      </c>
      <c r="DE1210" t="s">
        <v>193</v>
      </c>
      <c r="DF1210" t="s">
        <v>193</v>
      </c>
      <c r="DG1210" t="s">
        <v>193</v>
      </c>
      <c r="DH1210" t="s">
        <v>193</v>
      </c>
      <c r="DI1210" t="s">
        <v>193</v>
      </c>
      <c r="DJ1210" t="s">
        <v>193</v>
      </c>
      <c r="DK1210" t="s">
        <v>193</v>
      </c>
      <c r="DL1210" t="s">
        <v>222</v>
      </c>
      <c r="DM1210" t="s">
        <v>222</v>
      </c>
      <c r="DN1210" t="s">
        <v>223</v>
      </c>
      <c r="DO1210" t="s">
        <v>229</v>
      </c>
      <c r="DP1210" t="s">
        <v>252</v>
      </c>
      <c r="DQ1210" t="s">
        <v>252</v>
      </c>
      <c r="DR1210" t="s">
        <v>278</v>
      </c>
      <c r="DS1210" t="e">
        <v>#VALUE!</v>
      </c>
      <c r="DT1210" t="s">
        <v>252</v>
      </c>
      <c r="DU1210" t="s">
        <v>252</v>
      </c>
      <c r="DV1210" t="s">
        <v>278</v>
      </c>
      <c r="DW1210" t="e">
        <v>#VALUE!</v>
      </c>
      <c r="DX1210" t="s">
        <v>252</v>
      </c>
      <c r="DY1210" t="s">
        <v>252</v>
      </c>
      <c r="DZ1210" t="s">
        <v>278</v>
      </c>
      <c r="EA1210" t="e">
        <v>#VALUE!</v>
      </c>
      <c r="EB1210" t="s">
        <v>252</v>
      </c>
      <c r="EC1210" t="s">
        <v>252</v>
      </c>
      <c r="ED1210" t="s">
        <v>278</v>
      </c>
      <c r="EE1210" t="e">
        <v>#VALUE!</v>
      </c>
      <c r="EF1210">
        <v>98.75</v>
      </c>
      <c r="EG1210">
        <v>3.5680000000000001</v>
      </c>
      <c r="EH1210">
        <v>128.7398</v>
      </c>
      <c r="EI1210">
        <v>-1.2602</v>
      </c>
      <c r="EJ1210">
        <v>98.570999999999998</v>
      </c>
      <c r="EK1210">
        <v>3.5779999999999998</v>
      </c>
      <c r="EL1210">
        <v>134.2534</v>
      </c>
      <c r="EM1210">
        <v>4.2534000000000001</v>
      </c>
      <c r="EN1210">
        <v>99.635999999999996</v>
      </c>
      <c r="EO1210">
        <v>3.52</v>
      </c>
      <c r="EP1210">
        <v>129.8262</v>
      </c>
      <c r="EQ1210">
        <v>-0.17380000000000001</v>
      </c>
      <c r="ER1210">
        <v>100.131</v>
      </c>
      <c r="ES1210">
        <v>3.4929999999999999</v>
      </c>
      <c r="ET1210">
        <v>131.50059999999999</v>
      </c>
      <c r="EU1210">
        <v>1.5005999999999999</v>
      </c>
      <c r="EV1210">
        <v>99.796999999999997</v>
      </c>
      <c r="EW1210">
        <v>3.5110000000000001</v>
      </c>
      <c r="EX1210">
        <v>137.83670000000001</v>
      </c>
      <c r="EY1210">
        <v>7.8367000000000004</v>
      </c>
      <c r="EZ1210">
        <v>100.97199999999999</v>
      </c>
      <c r="FA1210">
        <v>3.4470000000000001</v>
      </c>
      <c r="FB1210">
        <v>139.03899999999999</v>
      </c>
      <c r="FC1210">
        <v>9.0389999999999997</v>
      </c>
      <c r="FD1210">
        <v>101.075</v>
      </c>
      <c r="FE1210">
        <v>3.4420000000000002</v>
      </c>
      <c r="FF1210">
        <v>132.90559999999999</v>
      </c>
      <c r="FG1210">
        <v>2.9056000000000002</v>
      </c>
      <c r="FH1210">
        <v>12.32</v>
      </c>
      <c r="FI1210">
        <v>-11.05</v>
      </c>
      <c r="FJ1210">
        <v>67.72</v>
      </c>
      <c r="FK1210">
        <v>-2.46</v>
      </c>
      <c r="FL1210">
        <v>44.133000000000003</v>
      </c>
      <c r="FM1210">
        <v>-4.16</v>
      </c>
      <c r="FN1210">
        <v>1.5843</v>
      </c>
      <c r="FO1210">
        <v>2.5724999999999998</v>
      </c>
      <c r="FP1210">
        <v>1.5964</v>
      </c>
      <c r="FQ1210">
        <v>2.5565000000000002</v>
      </c>
      <c r="FR1210">
        <v>1.6495</v>
      </c>
      <c r="FS1210">
        <v>2.7225999999999999</v>
      </c>
      <c r="FT1210">
        <v>1.8459000000000001</v>
      </c>
      <c r="FU1210">
        <v>2.0365000000000002</v>
      </c>
      <c r="FV1210">
        <v>2.3014999999999999</v>
      </c>
      <c r="FW1210">
        <v>0.68940000000000001</v>
      </c>
      <c r="FX1210" t="s">
        <v>801</v>
      </c>
      <c r="FY1210">
        <v>786602.66590000002</v>
      </c>
    </row>
    <row r="1211" spans="1:181" x14ac:dyDescent="0.35">
      <c r="A1211">
        <v>1214</v>
      </c>
      <c r="B1211" t="s">
        <v>5837</v>
      </c>
      <c r="C1211" t="s">
        <v>5855</v>
      </c>
      <c r="D1211" t="s">
        <v>802</v>
      </c>
      <c r="E1211" t="s">
        <v>803</v>
      </c>
      <c r="F1211" t="s">
        <v>232</v>
      </c>
      <c r="G1211" t="s">
        <v>304</v>
      </c>
      <c r="H1211" t="s">
        <v>233</v>
      </c>
      <c r="I1211" t="s">
        <v>304</v>
      </c>
      <c r="J1211" t="s">
        <v>316</v>
      </c>
      <c r="K1211" t="s">
        <v>193</v>
      </c>
      <c r="L1211" t="s">
        <v>683</v>
      </c>
      <c r="M1211">
        <v>6</v>
      </c>
      <c r="N1211" t="s">
        <v>196</v>
      </c>
      <c r="O1211" t="s">
        <v>193</v>
      </c>
      <c r="P1211" t="s">
        <v>198</v>
      </c>
      <c r="Q1211">
        <v>940</v>
      </c>
      <c r="R1211" t="s">
        <v>198</v>
      </c>
      <c r="S1211">
        <v>500</v>
      </c>
      <c r="T1211">
        <v>3</v>
      </c>
      <c r="U1211">
        <v>2</v>
      </c>
      <c r="V1211" t="s">
        <v>199</v>
      </c>
      <c r="W1211" t="s">
        <v>200</v>
      </c>
      <c r="X1211">
        <v>2.375</v>
      </c>
      <c r="Y1211" t="s">
        <v>193</v>
      </c>
      <c r="Z1211" t="s">
        <v>5856</v>
      </c>
      <c r="AA1211" t="s">
        <v>804</v>
      </c>
      <c r="AB1211">
        <v>82.5</v>
      </c>
      <c r="AC1211">
        <v>0</v>
      </c>
      <c r="AD1211" t="s">
        <v>193</v>
      </c>
      <c r="AE1211" t="s">
        <v>193</v>
      </c>
      <c r="AF1211" t="s">
        <v>193</v>
      </c>
      <c r="AG1211">
        <v>110</v>
      </c>
      <c r="AH1211">
        <v>85</v>
      </c>
      <c r="AI1211">
        <v>2.5</v>
      </c>
      <c r="AJ1211" t="s">
        <v>193</v>
      </c>
      <c r="AK1211" t="s">
        <v>193</v>
      </c>
      <c r="AL1211">
        <v>0</v>
      </c>
      <c r="AM1211">
        <v>0</v>
      </c>
      <c r="AN1211">
        <v>27.5</v>
      </c>
      <c r="AO1211" t="s">
        <v>193</v>
      </c>
      <c r="AP1211">
        <v>5.4</v>
      </c>
      <c r="AQ1211">
        <v>2.4239999999999999</v>
      </c>
      <c r="AR1211">
        <v>99.858999999999995</v>
      </c>
      <c r="AS1211" t="s">
        <v>202</v>
      </c>
      <c r="AT1211" t="s">
        <v>203</v>
      </c>
      <c r="AU1211" t="s">
        <v>204</v>
      </c>
      <c r="AV1211" t="s">
        <v>205</v>
      </c>
      <c r="AW1211">
        <v>5</v>
      </c>
      <c r="AX1211">
        <v>5</v>
      </c>
      <c r="AY1211" t="s">
        <v>193</v>
      </c>
      <c r="AZ1211" t="s">
        <v>193</v>
      </c>
      <c r="BA1211" t="s">
        <v>206</v>
      </c>
      <c r="BB1211" t="s">
        <v>206</v>
      </c>
      <c r="BC1211" t="s">
        <v>206</v>
      </c>
      <c r="BD1211" t="s">
        <v>206</v>
      </c>
      <c r="BE1211" t="s">
        <v>206</v>
      </c>
      <c r="BF1211" t="s">
        <v>206</v>
      </c>
      <c r="BG1211" t="s">
        <v>207</v>
      </c>
      <c r="BH1211" t="s">
        <v>193</v>
      </c>
      <c r="BI1211">
        <v>200000</v>
      </c>
      <c r="BK1211" t="s">
        <v>206</v>
      </c>
      <c r="BL1211" t="s">
        <v>208</v>
      </c>
      <c r="BM1211" t="s">
        <v>26</v>
      </c>
      <c r="BN1211" t="s">
        <v>220</v>
      </c>
      <c r="BO1211" t="s">
        <v>31</v>
      </c>
      <c r="BP1211" t="s">
        <v>479</v>
      </c>
      <c r="BQ1211" t="s">
        <v>193</v>
      </c>
      <c r="BR1211" t="s">
        <v>193</v>
      </c>
      <c r="BS1211" t="s">
        <v>193</v>
      </c>
      <c r="BT1211" t="s">
        <v>193</v>
      </c>
      <c r="BU1211" t="s">
        <v>193</v>
      </c>
      <c r="BV1211" t="s">
        <v>31</v>
      </c>
      <c r="BW1211" t="s">
        <v>291</v>
      </c>
      <c r="BX1211" t="s">
        <v>197</v>
      </c>
      <c r="BY1211" t="s">
        <v>193</v>
      </c>
      <c r="BZ1211" t="s">
        <v>271</v>
      </c>
      <c r="CA1211" t="s">
        <v>532</v>
      </c>
      <c r="CB1211" t="s">
        <v>805</v>
      </c>
      <c r="CC1211" t="s">
        <v>806</v>
      </c>
      <c r="CD1211" t="s">
        <v>5837</v>
      </c>
      <c r="CE1211">
        <v>1</v>
      </c>
      <c r="CF1211">
        <v>1</v>
      </c>
      <c r="CG1211" t="s">
        <v>807</v>
      </c>
      <c r="CH1211" t="s">
        <v>475</v>
      </c>
      <c r="CI1211" t="s">
        <v>321</v>
      </c>
      <c r="CJ1211" t="s">
        <v>197</v>
      </c>
      <c r="CK1211">
        <v>500</v>
      </c>
      <c r="CL1211" t="s">
        <v>216</v>
      </c>
      <c r="CM1211">
        <v>1</v>
      </c>
      <c r="CN1211" t="s">
        <v>199</v>
      </c>
      <c r="CO1211" t="s">
        <v>193</v>
      </c>
      <c r="CP1211" t="s">
        <v>193</v>
      </c>
      <c r="CQ1211" t="s">
        <v>193</v>
      </c>
      <c r="CR1211" t="s">
        <v>193</v>
      </c>
      <c r="CS1211" t="s">
        <v>193</v>
      </c>
      <c r="CT1211" t="s">
        <v>193</v>
      </c>
      <c r="CU1211" t="s">
        <v>193</v>
      </c>
      <c r="CV1211" t="s">
        <v>193</v>
      </c>
      <c r="CW1211" t="s">
        <v>802</v>
      </c>
      <c r="CX1211" t="s">
        <v>217</v>
      </c>
      <c r="CY1211" t="s">
        <v>299</v>
      </c>
      <c r="CZ1211" t="s">
        <v>193</v>
      </c>
      <c r="DA1211" t="s">
        <v>206</v>
      </c>
      <c r="DB1211" t="s">
        <v>193</v>
      </c>
      <c r="DC1211" t="s">
        <v>193</v>
      </c>
      <c r="DD1211" t="s">
        <v>193</v>
      </c>
      <c r="DE1211" t="s">
        <v>193</v>
      </c>
      <c r="DF1211" t="s">
        <v>193</v>
      </c>
      <c r="DG1211" t="s">
        <v>193</v>
      </c>
      <c r="DH1211" t="s">
        <v>193</v>
      </c>
      <c r="DI1211" t="s">
        <v>193</v>
      </c>
      <c r="DJ1211" t="s">
        <v>193</v>
      </c>
      <c r="DK1211" t="s">
        <v>193</v>
      </c>
      <c r="DL1211" t="s">
        <v>222</v>
      </c>
      <c r="DM1211" t="s">
        <v>222</v>
      </c>
      <c r="DN1211" t="s">
        <v>223</v>
      </c>
      <c r="DO1211" t="s">
        <v>808</v>
      </c>
      <c r="DP1211" t="s">
        <v>252</v>
      </c>
      <c r="DQ1211" t="s">
        <v>252</v>
      </c>
      <c r="DR1211" t="s">
        <v>278</v>
      </c>
      <c r="DS1211" t="e">
        <v>#VALUE!</v>
      </c>
      <c r="DT1211" t="s">
        <v>252</v>
      </c>
      <c r="DU1211" t="s">
        <v>252</v>
      </c>
      <c r="DV1211" t="s">
        <v>278</v>
      </c>
      <c r="DW1211" t="e">
        <v>#VALUE!</v>
      </c>
      <c r="DX1211" t="s">
        <v>252</v>
      </c>
      <c r="DY1211" t="s">
        <v>252</v>
      </c>
      <c r="DZ1211" t="s">
        <v>278</v>
      </c>
      <c r="EA1211" t="e">
        <v>#VALUE!</v>
      </c>
      <c r="EB1211">
        <v>100.008</v>
      </c>
      <c r="EC1211">
        <v>2.3719999999999999</v>
      </c>
      <c r="ED1211">
        <v>81.285399999999996</v>
      </c>
      <c r="EE1211">
        <v>-1.2145999999999999</v>
      </c>
      <c r="EF1211">
        <v>100.05800000000001</v>
      </c>
      <c r="EG1211">
        <v>2.355</v>
      </c>
      <c r="EH1211">
        <v>82.469700000000003</v>
      </c>
      <c r="EI1211">
        <v>-3.0300000000000001E-2</v>
      </c>
      <c r="EJ1211">
        <v>100.087</v>
      </c>
      <c r="EK1211">
        <v>2.3439999999999999</v>
      </c>
      <c r="EL1211">
        <v>81.588800000000006</v>
      </c>
      <c r="EM1211">
        <v>-0.91120000000000001</v>
      </c>
      <c r="EN1211">
        <v>100.20699999999999</v>
      </c>
      <c r="EO1211">
        <v>2.302</v>
      </c>
      <c r="EP1211">
        <v>78.8733</v>
      </c>
      <c r="EQ1211">
        <v>-3.6267</v>
      </c>
      <c r="ER1211">
        <v>100.099</v>
      </c>
      <c r="ES1211">
        <v>2.34</v>
      </c>
      <c r="ET1211">
        <v>84.550600000000003</v>
      </c>
      <c r="EU1211">
        <v>2.0506000000000002</v>
      </c>
      <c r="EV1211">
        <v>100.251</v>
      </c>
      <c r="EW1211">
        <v>2.2869999999999999</v>
      </c>
      <c r="EX1211">
        <v>84.643699999999995</v>
      </c>
      <c r="EY1211">
        <v>2.1436999999999999</v>
      </c>
      <c r="EZ1211">
        <v>100.2</v>
      </c>
      <c r="FA1211">
        <v>2.3039999999999998</v>
      </c>
      <c r="FB1211">
        <v>83.060500000000005</v>
      </c>
      <c r="FC1211">
        <v>0.5605</v>
      </c>
      <c r="FD1211">
        <v>100.47</v>
      </c>
      <c r="FE1211">
        <v>2.2090000000000001</v>
      </c>
      <c r="FF1211">
        <v>78.757099999999994</v>
      </c>
      <c r="FG1211">
        <v>-3.7429000000000001</v>
      </c>
      <c r="FH1211">
        <v>12.32</v>
      </c>
      <c r="FI1211">
        <v>-11.05</v>
      </c>
      <c r="FJ1211">
        <v>67.72</v>
      </c>
      <c r="FK1211">
        <v>-2.46</v>
      </c>
      <c r="FL1211">
        <v>44.133000000000003</v>
      </c>
      <c r="FM1211">
        <v>-4.16</v>
      </c>
      <c r="FN1211">
        <v>1.5843</v>
      </c>
      <c r="FO1211">
        <v>2.5724999999999998</v>
      </c>
      <c r="FP1211">
        <v>1.5964</v>
      </c>
      <c r="FQ1211">
        <v>2.5565000000000002</v>
      </c>
      <c r="FR1211">
        <v>1.6495</v>
      </c>
      <c r="FS1211">
        <v>2.7225999999999999</v>
      </c>
      <c r="FT1211">
        <v>1.8459000000000001</v>
      </c>
      <c r="FU1211">
        <v>2.0365000000000002</v>
      </c>
      <c r="FV1211">
        <v>2.3014999999999999</v>
      </c>
      <c r="FW1211">
        <v>0.68940000000000001</v>
      </c>
      <c r="FX1211" t="s">
        <v>809</v>
      </c>
      <c r="FY1211">
        <v>32770376.539999999</v>
      </c>
    </row>
    <row r="1212" spans="1:181" x14ac:dyDescent="0.35">
      <c r="A1212">
        <v>1215</v>
      </c>
      <c r="B1212" t="s">
        <v>5837</v>
      </c>
      <c r="C1212" t="s">
        <v>5855</v>
      </c>
      <c r="D1212" t="s">
        <v>802</v>
      </c>
      <c r="E1212" t="s">
        <v>803</v>
      </c>
      <c r="F1212" t="s">
        <v>232</v>
      </c>
      <c r="G1212" t="s">
        <v>304</v>
      </c>
      <c r="H1212" t="s">
        <v>233</v>
      </c>
      <c r="I1212" t="s">
        <v>304</v>
      </c>
      <c r="J1212" t="s">
        <v>316</v>
      </c>
      <c r="K1212" t="s">
        <v>193</v>
      </c>
      <c r="L1212" t="s">
        <v>683</v>
      </c>
      <c r="M1212" t="s">
        <v>193</v>
      </c>
      <c r="N1212" t="s">
        <v>196</v>
      </c>
      <c r="O1212" t="s">
        <v>197</v>
      </c>
      <c r="P1212" t="s">
        <v>198</v>
      </c>
      <c r="Q1212">
        <v>940</v>
      </c>
      <c r="R1212" t="s">
        <v>198</v>
      </c>
      <c r="S1212">
        <v>440</v>
      </c>
      <c r="T1212">
        <v>5</v>
      </c>
      <c r="U1212">
        <v>2</v>
      </c>
      <c r="V1212" t="s">
        <v>199</v>
      </c>
      <c r="W1212" t="s">
        <v>200</v>
      </c>
      <c r="X1212">
        <v>2.5</v>
      </c>
      <c r="Y1212" t="s">
        <v>193</v>
      </c>
      <c r="Z1212" t="s">
        <v>5859</v>
      </c>
      <c r="AA1212" t="s">
        <v>306</v>
      </c>
      <c r="AB1212">
        <v>97.5</v>
      </c>
      <c r="AC1212">
        <v>0</v>
      </c>
      <c r="AD1212" t="s">
        <v>193</v>
      </c>
      <c r="AE1212" t="s">
        <v>193</v>
      </c>
      <c r="AF1212" t="s">
        <v>193</v>
      </c>
      <c r="AG1212">
        <v>125</v>
      </c>
      <c r="AH1212">
        <v>100</v>
      </c>
      <c r="AI1212">
        <v>2.5</v>
      </c>
      <c r="AJ1212" t="s">
        <v>193</v>
      </c>
      <c r="AK1212" t="s">
        <v>193</v>
      </c>
      <c r="AL1212">
        <v>0</v>
      </c>
      <c r="AM1212">
        <v>0</v>
      </c>
      <c r="AN1212">
        <v>27.5</v>
      </c>
      <c r="AO1212" t="s">
        <v>193</v>
      </c>
      <c r="AP1212">
        <v>5.9</v>
      </c>
      <c r="AQ1212">
        <v>2.625</v>
      </c>
      <c r="AR1212">
        <v>99.418000000000006</v>
      </c>
      <c r="AS1212" t="s">
        <v>202</v>
      </c>
      <c r="AT1212" t="s">
        <v>203</v>
      </c>
      <c r="AU1212" t="s">
        <v>204</v>
      </c>
      <c r="AV1212" t="s">
        <v>205</v>
      </c>
      <c r="AW1212">
        <v>5</v>
      </c>
      <c r="AX1212">
        <v>5</v>
      </c>
      <c r="AY1212" t="s">
        <v>193</v>
      </c>
      <c r="AZ1212" t="s">
        <v>193</v>
      </c>
      <c r="BA1212" t="s">
        <v>206</v>
      </c>
      <c r="BB1212" t="s">
        <v>206</v>
      </c>
      <c r="BC1212" t="s">
        <v>206</v>
      </c>
      <c r="BD1212" t="s">
        <v>206</v>
      </c>
      <c r="BE1212" t="s">
        <v>206</v>
      </c>
      <c r="BF1212" t="s">
        <v>206</v>
      </c>
      <c r="BG1212" t="s">
        <v>207</v>
      </c>
      <c r="BH1212" t="s">
        <v>193</v>
      </c>
      <c r="BI1212">
        <v>200000</v>
      </c>
      <c r="BK1212" t="s">
        <v>206</v>
      </c>
      <c r="BL1212" t="s">
        <v>208</v>
      </c>
      <c r="BM1212" t="s">
        <v>26</v>
      </c>
      <c r="BN1212" t="s">
        <v>220</v>
      </c>
      <c r="BO1212" t="s">
        <v>31</v>
      </c>
      <c r="BP1212" t="s">
        <v>479</v>
      </c>
      <c r="BQ1212" t="s">
        <v>193</v>
      </c>
      <c r="BR1212" t="s">
        <v>193</v>
      </c>
      <c r="BS1212" t="s">
        <v>193</v>
      </c>
      <c r="BT1212" t="s">
        <v>193</v>
      </c>
      <c r="BU1212" t="s">
        <v>193</v>
      </c>
      <c r="BV1212" t="s">
        <v>31</v>
      </c>
      <c r="BW1212" t="s">
        <v>291</v>
      </c>
      <c r="BX1212" t="s">
        <v>197</v>
      </c>
      <c r="BY1212" t="s">
        <v>193</v>
      </c>
      <c r="BZ1212" t="s">
        <v>271</v>
      </c>
      <c r="CA1212" t="s">
        <v>532</v>
      </c>
      <c r="CB1212" t="s">
        <v>810</v>
      </c>
      <c r="CC1212" t="s">
        <v>811</v>
      </c>
      <c r="CD1212" t="s">
        <v>5837</v>
      </c>
      <c r="CE1212">
        <v>1</v>
      </c>
      <c r="CF1212">
        <v>0</v>
      </c>
      <c r="CG1212" t="s">
        <v>807</v>
      </c>
      <c r="CH1212" t="s">
        <v>475</v>
      </c>
      <c r="CI1212" t="s">
        <v>321</v>
      </c>
      <c r="CJ1212" t="s">
        <v>197</v>
      </c>
      <c r="CK1212">
        <v>440</v>
      </c>
      <c r="CL1212" t="s">
        <v>216</v>
      </c>
      <c r="CM1212">
        <v>1</v>
      </c>
      <c r="CN1212" t="s">
        <v>199</v>
      </c>
      <c r="CO1212" t="s">
        <v>193</v>
      </c>
      <c r="CP1212" t="s">
        <v>193</v>
      </c>
      <c r="CQ1212" t="s">
        <v>193</v>
      </c>
      <c r="CR1212" t="s">
        <v>193</v>
      </c>
      <c r="CS1212" t="s">
        <v>193</v>
      </c>
      <c r="CT1212" t="s">
        <v>193</v>
      </c>
      <c r="CU1212" t="s">
        <v>193</v>
      </c>
      <c r="CV1212" t="s">
        <v>193</v>
      </c>
      <c r="CW1212" t="s">
        <v>802</v>
      </c>
      <c r="CX1212" t="s">
        <v>217</v>
      </c>
      <c r="CY1212" t="s">
        <v>299</v>
      </c>
      <c r="CZ1212" t="s">
        <v>193</v>
      </c>
      <c r="DA1212" t="s">
        <v>206</v>
      </c>
      <c r="DB1212" t="s">
        <v>193</v>
      </c>
      <c r="DC1212" t="s">
        <v>193</v>
      </c>
      <c r="DD1212" t="s">
        <v>193</v>
      </c>
      <c r="DE1212" t="s">
        <v>193</v>
      </c>
      <c r="DF1212" t="s">
        <v>193</v>
      </c>
      <c r="DG1212" t="s">
        <v>193</v>
      </c>
      <c r="DH1212" t="s">
        <v>193</v>
      </c>
      <c r="DI1212" t="s">
        <v>193</v>
      </c>
      <c r="DJ1212" t="s">
        <v>193</v>
      </c>
      <c r="DK1212" t="s">
        <v>193</v>
      </c>
      <c r="DL1212" t="s">
        <v>222</v>
      </c>
      <c r="DM1212" t="s">
        <v>222</v>
      </c>
      <c r="DN1212" t="s">
        <v>223</v>
      </c>
      <c r="DO1212" t="s">
        <v>311</v>
      </c>
      <c r="DP1212" t="s">
        <v>252</v>
      </c>
      <c r="DQ1212" t="s">
        <v>252</v>
      </c>
      <c r="DR1212" t="s">
        <v>278</v>
      </c>
      <c r="DS1212" t="e">
        <v>#VALUE!</v>
      </c>
      <c r="DT1212" t="s">
        <v>252</v>
      </c>
      <c r="DU1212" t="s">
        <v>252</v>
      </c>
      <c r="DV1212" t="s">
        <v>278</v>
      </c>
      <c r="DW1212" t="e">
        <v>#VALUE!</v>
      </c>
      <c r="DX1212" t="s">
        <v>252</v>
      </c>
      <c r="DY1212" t="s">
        <v>252</v>
      </c>
      <c r="DZ1212" t="s">
        <v>278</v>
      </c>
      <c r="EA1212" t="e">
        <v>#VALUE!</v>
      </c>
      <c r="EB1212">
        <v>99.741</v>
      </c>
      <c r="EC1212">
        <v>2.556</v>
      </c>
      <c r="ED1212">
        <v>93.659899999999993</v>
      </c>
      <c r="EE1212">
        <v>-3.8401000000000001</v>
      </c>
      <c r="EF1212">
        <v>99.853999999999999</v>
      </c>
      <c r="EG1212">
        <v>2.5310000000000001</v>
      </c>
      <c r="EH1212">
        <v>95.608400000000003</v>
      </c>
      <c r="EI1212">
        <v>-1.8915999999999999</v>
      </c>
      <c r="EJ1212">
        <v>100.086</v>
      </c>
      <c r="EK1212">
        <v>2.4809999999999999</v>
      </c>
      <c r="EL1212">
        <v>90.618099999999998</v>
      </c>
      <c r="EM1212">
        <v>-6.8818999999999999</v>
      </c>
      <c r="EN1212">
        <v>100.28</v>
      </c>
      <c r="EO1212">
        <v>2.44</v>
      </c>
      <c r="EP1212">
        <v>89.344200000000001</v>
      </c>
      <c r="EQ1212">
        <v>-8.1557999999999993</v>
      </c>
      <c r="ER1212">
        <v>100.072</v>
      </c>
      <c r="ES1212">
        <v>2.484</v>
      </c>
      <c r="ET1212">
        <v>98.029600000000002</v>
      </c>
      <c r="EU1212">
        <v>0.52959999999999996</v>
      </c>
      <c r="EV1212">
        <v>100.241</v>
      </c>
      <c r="EW1212">
        <v>2.448</v>
      </c>
      <c r="EX1212">
        <v>100.672</v>
      </c>
      <c r="EY1212">
        <v>3.1720000000000002</v>
      </c>
      <c r="EZ1212">
        <v>100.161</v>
      </c>
      <c r="FA1212">
        <v>2.4649999999999999</v>
      </c>
      <c r="FB1212">
        <v>98.619900000000001</v>
      </c>
      <c r="FC1212">
        <v>1.1198999999999999</v>
      </c>
      <c r="FD1212">
        <v>100.577</v>
      </c>
      <c r="FE1212">
        <v>2.3759999999999999</v>
      </c>
      <c r="FF1212">
        <v>96.944400000000002</v>
      </c>
      <c r="FG1212">
        <v>-0.55559999999999998</v>
      </c>
      <c r="FH1212">
        <v>12.32</v>
      </c>
      <c r="FI1212">
        <v>-11.05</v>
      </c>
      <c r="FJ1212">
        <v>67.72</v>
      </c>
      <c r="FK1212">
        <v>-2.46</v>
      </c>
      <c r="FL1212">
        <v>44.133000000000003</v>
      </c>
      <c r="FM1212">
        <v>-4.16</v>
      </c>
      <c r="FN1212">
        <v>1.5843</v>
      </c>
      <c r="FO1212">
        <v>2.5724999999999998</v>
      </c>
      <c r="FP1212">
        <v>1.5964</v>
      </c>
      <c r="FQ1212">
        <v>2.5565000000000002</v>
      </c>
      <c r="FR1212">
        <v>1.6495</v>
      </c>
      <c r="FS1212">
        <v>2.7225999999999999</v>
      </c>
      <c r="FT1212">
        <v>1.8459000000000001</v>
      </c>
      <c r="FU1212">
        <v>2.0365000000000002</v>
      </c>
      <c r="FV1212">
        <v>2.3014999999999999</v>
      </c>
      <c r="FW1212">
        <v>0.68940000000000001</v>
      </c>
      <c r="FX1212" t="s">
        <v>809</v>
      </c>
      <c r="FY1212">
        <v>32770376.539999999</v>
      </c>
    </row>
    <row r="1213" spans="1:181" x14ac:dyDescent="0.35">
      <c r="A1213">
        <v>1216</v>
      </c>
      <c r="B1213" t="s">
        <v>5837</v>
      </c>
      <c r="C1213" t="s">
        <v>5830</v>
      </c>
      <c r="D1213" t="s">
        <v>812</v>
      </c>
      <c r="E1213" t="s">
        <v>813</v>
      </c>
      <c r="F1213" t="s">
        <v>303</v>
      </c>
      <c r="G1213" t="s">
        <v>304</v>
      </c>
      <c r="H1213" t="s">
        <v>316</v>
      </c>
      <c r="I1213" t="s">
        <v>193</v>
      </c>
      <c r="J1213" t="s">
        <v>262</v>
      </c>
      <c r="K1213" t="s">
        <v>304</v>
      </c>
      <c r="L1213" t="s">
        <v>814</v>
      </c>
      <c r="M1213">
        <v>6</v>
      </c>
      <c r="N1213" t="s">
        <v>196</v>
      </c>
      <c r="O1213" t="s">
        <v>197</v>
      </c>
      <c r="P1213" t="s">
        <v>198</v>
      </c>
      <c r="Q1213">
        <v>1500</v>
      </c>
      <c r="R1213" t="s">
        <v>198</v>
      </c>
      <c r="S1213">
        <v>500</v>
      </c>
      <c r="T1213">
        <v>10</v>
      </c>
      <c r="U1213">
        <v>2</v>
      </c>
      <c r="V1213" t="s">
        <v>199</v>
      </c>
      <c r="W1213" t="s">
        <v>200</v>
      </c>
      <c r="X1213">
        <v>3.1</v>
      </c>
      <c r="Y1213" t="s">
        <v>193</v>
      </c>
      <c r="Z1213" t="s">
        <v>5852</v>
      </c>
      <c r="AA1213" t="s">
        <v>235</v>
      </c>
      <c r="AB1213">
        <v>126.1</v>
      </c>
      <c r="AD1213" t="s">
        <v>193</v>
      </c>
      <c r="AE1213" t="s">
        <v>193</v>
      </c>
      <c r="AF1213" t="s">
        <v>193</v>
      </c>
      <c r="AG1213">
        <v>0</v>
      </c>
      <c r="AH1213">
        <v>0</v>
      </c>
      <c r="AI1213">
        <v>0</v>
      </c>
      <c r="AJ1213" t="s">
        <v>193</v>
      </c>
      <c r="AK1213" t="s">
        <v>193</v>
      </c>
      <c r="AM1213">
        <v>-2</v>
      </c>
      <c r="AN1213">
        <v>-126.1</v>
      </c>
      <c r="AO1213" t="s">
        <v>193</v>
      </c>
      <c r="AP1213">
        <v>2.9</v>
      </c>
      <c r="AQ1213">
        <v>3.1</v>
      </c>
      <c r="AR1213">
        <v>100</v>
      </c>
      <c r="AS1213" t="s">
        <v>202</v>
      </c>
      <c r="AT1213" t="s">
        <v>203</v>
      </c>
      <c r="AU1213" t="s">
        <v>204</v>
      </c>
      <c r="AV1213" t="s">
        <v>265</v>
      </c>
      <c r="AW1213">
        <v>5</v>
      </c>
      <c r="AX1213">
        <v>5</v>
      </c>
      <c r="AY1213" t="s">
        <v>193</v>
      </c>
      <c r="AZ1213" t="s">
        <v>193</v>
      </c>
      <c r="BA1213" t="s">
        <v>206</v>
      </c>
      <c r="BB1213" t="s">
        <v>206</v>
      </c>
      <c r="BC1213" t="s">
        <v>202</v>
      </c>
      <c r="BD1213" t="s">
        <v>206</v>
      </c>
      <c r="BE1213" t="s">
        <v>206</v>
      </c>
      <c r="BF1213" t="s">
        <v>206</v>
      </c>
      <c r="BG1213" t="s">
        <v>765</v>
      </c>
      <c r="BH1213" t="s">
        <v>207</v>
      </c>
      <c r="BI1213">
        <v>200000</v>
      </c>
      <c r="BK1213" t="s">
        <v>206</v>
      </c>
      <c r="BL1213" t="s">
        <v>220</v>
      </c>
      <c r="BM1213" t="s">
        <v>249</v>
      </c>
      <c r="BN1213" t="s">
        <v>31</v>
      </c>
      <c r="BO1213" t="s">
        <v>815</v>
      </c>
      <c r="BP1213" t="s">
        <v>33</v>
      </c>
      <c r="BQ1213" t="s">
        <v>193</v>
      </c>
      <c r="BR1213" t="s">
        <v>193</v>
      </c>
      <c r="BS1213" t="s">
        <v>193</v>
      </c>
      <c r="BT1213" t="s">
        <v>193</v>
      </c>
      <c r="BU1213" t="s">
        <v>193</v>
      </c>
      <c r="BV1213" t="s">
        <v>220</v>
      </c>
      <c r="BW1213" t="s">
        <v>291</v>
      </c>
      <c r="BX1213" t="s">
        <v>197</v>
      </c>
      <c r="BY1213" t="s">
        <v>193</v>
      </c>
      <c r="BZ1213" t="s">
        <v>243</v>
      </c>
      <c r="CA1213" t="s">
        <v>647</v>
      </c>
      <c r="CB1213" t="s">
        <v>816</v>
      </c>
      <c r="CC1213" t="s">
        <v>817</v>
      </c>
      <c r="CD1213" t="s">
        <v>5837</v>
      </c>
      <c r="CE1213">
        <v>1</v>
      </c>
      <c r="CF1213">
        <v>1</v>
      </c>
      <c r="CG1213" t="s">
        <v>818</v>
      </c>
      <c r="CH1213" t="s">
        <v>475</v>
      </c>
      <c r="CI1213" t="s">
        <v>321</v>
      </c>
      <c r="CJ1213" t="s">
        <v>197</v>
      </c>
      <c r="CK1213">
        <v>500</v>
      </c>
      <c r="CL1213" t="s">
        <v>216</v>
      </c>
      <c r="CM1213">
        <v>1</v>
      </c>
      <c r="CN1213" t="s">
        <v>199</v>
      </c>
      <c r="CO1213" t="s">
        <v>193</v>
      </c>
      <c r="CP1213">
        <v>3</v>
      </c>
      <c r="CQ1213" t="s">
        <v>193</v>
      </c>
      <c r="CR1213" t="s">
        <v>193</v>
      </c>
      <c r="CS1213" t="s">
        <v>193</v>
      </c>
      <c r="CT1213" t="s">
        <v>193</v>
      </c>
      <c r="CU1213" t="s">
        <v>193</v>
      </c>
      <c r="CV1213" t="s">
        <v>193</v>
      </c>
      <c r="CW1213" t="s">
        <v>812</v>
      </c>
      <c r="CX1213" t="s">
        <v>217</v>
      </c>
      <c r="CY1213" t="s">
        <v>299</v>
      </c>
      <c r="CZ1213" t="s">
        <v>193</v>
      </c>
      <c r="DA1213" t="s">
        <v>206</v>
      </c>
      <c r="DB1213" t="s">
        <v>193</v>
      </c>
      <c r="DC1213" t="s">
        <v>193</v>
      </c>
      <c r="DD1213" t="s">
        <v>193</v>
      </c>
      <c r="DE1213" t="s">
        <v>193</v>
      </c>
      <c r="DF1213" t="s">
        <v>193</v>
      </c>
      <c r="DG1213" t="s">
        <v>193</v>
      </c>
      <c r="DH1213" t="s">
        <v>193</v>
      </c>
      <c r="DI1213" t="s">
        <v>193</v>
      </c>
      <c r="DJ1213" t="s">
        <v>193</v>
      </c>
      <c r="DK1213" t="s">
        <v>193</v>
      </c>
      <c r="DL1213" t="s">
        <v>222</v>
      </c>
      <c r="DM1213" t="s">
        <v>222</v>
      </c>
      <c r="DN1213" t="s">
        <v>223</v>
      </c>
      <c r="DO1213" t="s">
        <v>250</v>
      </c>
      <c r="DP1213">
        <v>99.405000000000001</v>
      </c>
      <c r="DQ1213">
        <v>3.17</v>
      </c>
      <c r="DR1213">
        <v>136.25389999999999</v>
      </c>
      <c r="DS1213">
        <v>10.1539</v>
      </c>
      <c r="DT1213">
        <v>99.356999999999999</v>
      </c>
      <c r="DU1213">
        <v>3.1760000000000002</v>
      </c>
      <c r="DV1213">
        <v>135.45179999999999</v>
      </c>
      <c r="DW1213">
        <v>9.3518000000000008</v>
      </c>
      <c r="DX1213">
        <v>99.063000000000002</v>
      </c>
      <c r="DY1213">
        <v>3.21</v>
      </c>
      <c r="DZ1213">
        <v>143.57079999999999</v>
      </c>
      <c r="EA1213">
        <v>17.470800000000001</v>
      </c>
      <c r="EB1213">
        <v>99.334000000000003</v>
      </c>
      <c r="EC1213">
        <v>3.1779999999999999</v>
      </c>
      <c r="ED1213">
        <v>140.89359999999999</v>
      </c>
      <c r="EE1213">
        <v>14.7936</v>
      </c>
      <c r="EF1213">
        <v>99.468999999999994</v>
      </c>
      <c r="EG1213">
        <v>3.1619999999999999</v>
      </c>
      <c r="EH1213">
        <v>142.9512</v>
      </c>
      <c r="EI1213">
        <v>16.851199999999999</v>
      </c>
      <c r="EJ1213">
        <v>99.031999999999996</v>
      </c>
      <c r="EK1213">
        <v>3.214</v>
      </c>
      <c r="EL1213">
        <v>153.0102</v>
      </c>
      <c r="EM1213">
        <v>26.9102</v>
      </c>
      <c r="EN1213">
        <v>99.548000000000002</v>
      </c>
      <c r="EO1213">
        <v>3.153</v>
      </c>
      <c r="EP1213">
        <v>154.50149999999999</v>
      </c>
      <c r="EQ1213">
        <v>28.401499999999999</v>
      </c>
      <c r="ER1213">
        <v>99.344999999999999</v>
      </c>
      <c r="ES1213">
        <v>3.177</v>
      </c>
      <c r="ET1213">
        <v>152.08090000000001</v>
      </c>
      <c r="EU1213">
        <v>25.980899999999998</v>
      </c>
      <c r="EV1213">
        <v>100.27800000000001</v>
      </c>
      <c r="EW1213">
        <v>3.0670000000000002</v>
      </c>
      <c r="EX1213">
        <v>148.3125</v>
      </c>
      <c r="EY1213">
        <v>22.212499999999999</v>
      </c>
      <c r="EZ1213">
        <v>100.075</v>
      </c>
      <c r="FA1213">
        <v>3.0910000000000002</v>
      </c>
      <c r="FB1213">
        <v>150.55410000000001</v>
      </c>
      <c r="FC1213">
        <v>24.4541</v>
      </c>
      <c r="FD1213">
        <v>99.778999999999996</v>
      </c>
      <c r="FE1213">
        <v>3.1259999999999999</v>
      </c>
      <c r="FF1213">
        <v>161.9265</v>
      </c>
      <c r="FG1213">
        <v>35.826500000000003</v>
      </c>
      <c r="FH1213">
        <v>12.32</v>
      </c>
      <c r="FI1213">
        <v>-11.05</v>
      </c>
      <c r="FJ1213">
        <v>67.72</v>
      </c>
      <c r="FK1213">
        <v>-2.46</v>
      </c>
      <c r="FL1213">
        <v>44.133000000000003</v>
      </c>
      <c r="FM1213">
        <v>-4.16</v>
      </c>
      <c r="FN1213">
        <v>1.5843</v>
      </c>
      <c r="FO1213">
        <v>2.5724999999999998</v>
      </c>
      <c r="FP1213">
        <v>1.5964</v>
      </c>
      <c r="FQ1213">
        <v>2.5565000000000002</v>
      </c>
      <c r="FR1213">
        <v>1.6495</v>
      </c>
      <c r="FS1213">
        <v>2.7225999999999999</v>
      </c>
      <c r="FT1213">
        <v>1.8459000000000001</v>
      </c>
      <c r="FU1213">
        <v>2.0365000000000002</v>
      </c>
      <c r="FV1213">
        <v>2.3014999999999999</v>
      </c>
      <c r="FW1213">
        <v>0.68940000000000001</v>
      </c>
      <c r="FX1213" t="s">
        <v>819</v>
      </c>
      <c r="FY1213" t="s">
        <v>252</v>
      </c>
    </row>
    <row r="1214" spans="1:181" x14ac:dyDescent="0.35">
      <c r="A1214">
        <v>1217</v>
      </c>
      <c r="B1214" t="s">
        <v>5837</v>
      </c>
      <c r="C1214" t="s">
        <v>5830</v>
      </c>
      <c r="D1214" t="s">
        <v>812</v>
      </c>
      <c r="E1214" t="s">
        <v>813</v>
      </c>
      <c r="F1214" t="s">
        <v>303</v>
      </c>
      <c r="G1214" t="s">
        <v>304</v>
      </c>
      <c r="H1214" t="s">
        <v>316</v>
      </c>
      <c r="I1214" t="s">
        <v>193</v>
      </c>
      <c r="J1214" t="s">
        <v>262</v>
      </c>
      <c r="K1214" t="s">
        <v>304</v>
      </c>
      <c r="L1214" t="s">
        <v>814</v>
      </c>
      <c r="M1214" t="s">
        <v>193</v>
      </c>
      <c r="N1214" t="s">
        <v>196</v>
      </c>
      <c r="O1214" t="s">
        <v>197</v>
      </c>
      <c r="P1214" t="s">
        <v>198</v>
      </c>
      <c r="Q1214">
        <v>1500</v>
      </c>
      <c r="R1214" t="s">
        <v>198</v>
      </c>
      <c r="S1214">
        <v>1000</v>
      </c>
      <c r="T1214">
        <v>30</v>
      </c>
      <c r="U1214">
        <v>2</v>
      </c>
      <c r="V1214" t="s">
        <v>199</v>
      </c>
      <c r="W1214" t="s">
        <v>200</v>
      </c>
      <c r="X1214">
        <v>4.1749999999999998</v>
      </c>
      <c r="Y1214" t="s">
        <v>193</v>
      </c>
      <c r="Z1214" t="s">
        <v>5846</v>
      </c>
      <c r="AA1214" t="s">
        <v>226</v>
      </c>
      <c r="AB1214">
        <v>187.5</v>
      </c>
      <c r="AC1214">
        <v>0</v>
      </c>
      <c r="AD1214" t="s">
        <v>193</v>
      </c>
      <c r="AE1214" t="s">
        <v>193</v>
      </c>
      <c r="AF1214" t="s">
        <v>193</v>
      </c>
      <c r="AG1214">
        <v>0</v>
      </c>
      <c r="AH1214">
        <v>0</v>
      </c>
      <c r="AI1214">
        <v>2.5</v>
      </c>
      <c r="AJ1214" t="s">
        <v>193</v>
      </c>
      <c r="AK1214" t="s">
        <v>193</v>
      </c>
      <c r="AL1214">
        <v>0</v>
      </c>
      <c r="AM1214">
        <v>-2</v>
      </c>
      <c r="AN1214">
        <v>-187.5</v>
      </c>
      <c r="AO1214" t="s">
        <v>193</v>
      </c>
      <c r="AP1214">
        <v>2.93</v>
      </c>
      <c r="AQ1214">
        <v>4.1749999999999998</v>
      </c>
      <c r="AR1214">
        <v>100</v>
      </c>
      <c r="AS1214" t="s">
        <v>202</v>
      </c>
      <c r="AT1214" t="s">
        <v>203</v>
      </c>
      <c r="AU1214" t="s">
        <v>204</v>
      </c>
      <c r="AV1214" t="s">
        <v>265</v>
      </c>
      <c r="AW1214">
        <v>5</v>
      </c>
      <c r="AX1214">
        <v>5</v>
      </c>
      <c r="AY1214" t="s">
        <v>193</v>
      </c>
      <c r="AZ1214" t="s">
        <v>193</v>
      </c>
      <c r="BA1214" t="s">
        <v>206</v>
      </c>
      <c r="BB1214" t="s">
        <v>206</v>
      </c>
      <c r="BC1214" t="s">
        <v>202</v>
      </c>
      <c r="BD1214" t="s">
        <v>206</v>
      </c>
      <c r="BE1214" t="s">
        <v>206</v>
      </c>
      <c r="BF1214" t="s">
        <v>206</v>
      </c>
      <c r="BG1214" t="s">
        <v>765</v>
      </c>
      <c r="BH1214" t="s">
        <v>207</v>
      </c>
      <c r="BI1214">
        <v>200000</v>
      </c>
      <c r="BK1214" t="s">
        <v>206</v>
      </c>
      <c r="BL1214" t="s">
        <v>220</v>
      </c>
      <c r="BM1214" t="s">
        <v>249</v>
      </c>
      <c r="BN1214" t="s">
        <v>31</v>
      </c>
      <c r="BO1214" t="s">
        <v>815</v>
      </c>
      <c r="BP1214" t="s">
        <v>33</v>
      </c>
      <c r="BQ1214" t="s">
        <v>193</v>
      </c>
      <c r="BR1214" t="s">
        <v>193</v>
      </c>
      <c r="BS1214" t="s">
        <v>193</v>
      </c>
      <c r="BT1214" t="s">
        <v>193</v>
      </c>
      <c r="BU1214" t="s">
        <v>193</v>
      </c>
      <c r="BV1214" t="s">
        <v>220</v>
      </c>
      <c r="BW1214" t="s">
        <v>291</v>
      </c>
      <c r="BX1214" t="s">
        <v>197</v>
      </c>
      <c r="BY1214" t="s">
        <v>193</v>
      </c>
      <c r="BZ1214" t="s">
        <v>243</v>
      </c>
      <c r="CA1214" t="s">
        <v>647</v>
      </c>
      <c r="CB1214" t="s">
        <v>820</v>
      </c>
      <c r="CC1214" t="s">
        <v>821</v>
      </c>
      <c r="CD1214" t="s">
        <v>5837</v>
      </c>
      <c r="CE1214">
        <v>1</v>
      </c>
      <c r="CF1214">
        <v>0</v>
      </c>
      <c r="CG1214" t="s">
        <v>818</v>
      </c>
      <c r="CH1214" t="s">
        <v>475</v>
      </c>
      <c r="CI1214" t="s">
        <v>321</v>
      </c>
      <c r="CJ1214" t="s">
        <v>197</v>
      </c>
      <c r="CK1214">
        <v>1000</v>
      </c>
      <c r="CL1214" t="s">
        <v>216</v>
      </c>
      <c r="CM1214">
        <v>1</v>
      </c>
      <c r="CN1214" t="s">
        <v>199</v>
      </c>
      <c r="CO1214" t="s">
        <v>193</v>
      </c>
      <c r="CP1214">
        <v>6</v>
      </c>
      <c r="CQ1214" t="s">
        <v>193</v>
      </c>
      <c r="CR1214" t="s">
        <v>193</v>
      </c>
      <c r="CS1214" t="s">
        <v>193</v>
      </c>
      <c r="CT1214" t="s">
        <v>193</v>
      </c>
      <c r="CU1214" t="s">
        <v>193</v>
      </c>
      <c r="CV1214" t="s">
        <v>193</v>
      </c>
      <c r="CW1214" t="s">
        <v>812</v>
      </c>
      <c r="CX1214" t="s">
        <v>217</v>
      </c>
      <c r="CY1214" t="s">
        <v>299</v>
      </c>
      <c r="CZ1214" t="s">
        <v>193</v>
      </c>
      <c r="DA1214" t="s">
        <v>206</v>
      </c>
      <c r="DB1214" t="s">
        <v>193</v>
      </c>
      <c r="DC1214" t="s">
        <v>193</v>
      </c>
      <c r="DD1214" t="s">
        <v>193</v>
      </c>
      <c r="DE1214" t="s">
        <v>193</v>
      </c>
      <c r="DF1214" t="s">
        <v>193</v>
      </c>
      <c r="DG1214" t="s">
        <v>193</v>
      </c>
      <c r="DH1214" t="s">
        <v>193</v>
      </c>
      <c r="DI1214" t="s">
        <v>193</v>
      </c>
      <c r="DJ1214" t="s">
        <v>193</v>
      </c>
      <c r="DK1214" t="s">
        <v>193</v>
      </c>
      <c r="DL1214" t="s">
        <v>222</v>
      </c>
      <c r="DM1214" t="s">
        <v>222</v>
      </c>
      <c r="DN1214" t="s">
        <v>223</v>
      </c>
      <c r="DO1214" t="s">
        <v>229</v>
      </c>
      <c r="DP1214">
        <v>99.418000000000006</v>
      </c>
      <c r="DQ1214">
        <v>4.2089999999999996</v>
      </c>
      <c r="DR1214">
        <v>195.0307</v>
      </c>
      <c r="DS1214">
        <v>7.5307000000000004</v>
      </c>
      <c r="DT1214">
        <v>99.43</v>
      </c>
      <c r="DU1214">
        <v>4.2089999999999996</v>
      </c>
      <c r="DV1214">
        <v>192.8398</v>
      </c>
      <c r="DW1214">
        <v>5.3398000000000003</v>
      </c>
      <c r="DX1214">
        <v>98.965000000000003</v>
      </c>
      <c r="DY1214">
        <v>4.2359999999999998</v>
      </c>
      <c r="DZ1214">
        <v>200.05340000000001</v>
      </c>
      <c r="EA1214">
        <v>12.5534</v>
      </c>
      <c r="EB1214">
        <v>99.819000000000003</v>
      </c>
      <c r="EC1214">
        <v>4.1859999999999999</v>
      </c>
      <c r="ED1214">
        <v>196.42619999999999</v>
      </c>
      <c r="EE1214">
        <v>8.9261999999999997</v>
      </c>
      <c r="EF1214">
        <v>99.149000000000001</v>
      </c>
      <c r="EG1214">
        <v>4.2249999999999996</v>
      </c>
      <c r="EH1214">
        <v>204.70060000000001</v>
      </c>
      <c r="EI1214">
        <v>17.200600000000001</v>
      </c>
      <c r="EJ1214">
        <v>98.503</v>
      </c>
      <c r="EK1214">
        <v>4.2640000000000002</v>
      </c>
      <c r="EL1214">
        <v>213.13669999999999</v>
      </c>
      <c r="EM1214">
        <v>25.636700000000001</v>
      </c>
      <c r="EN1214">
        <v>99.671999999999997</v>
      </c>
      <c r="EO1214">
        <v>4.194</v>
      </c>
      <c r="EP1214">
        <v>213.739</v>
      </c>
      <c r="EQ1214">
        <v>26.239000000000001</v>
      </c>
      <c r="ER1214">
        <v>98.930999999999997</v>
      </c>
      <c r="ES1214">
        <v>4.2380000000000004</v>
      </c>
      <c r="ET1214">
        <v>212.50559999999999</v>
      </c>
      <c r="EU1214">
        <v>25.005600000000001</v>
      </c>
      <c r="EV1214">
        <v>100.35</v>
      </c>
      <c r="EW1214">
        <v>4.1539999999999999</v>
      </c>
      <c r="EX1214">
        <v>211.3948</v>
      </c>
      <c r="EY1214">
        <v>23.8948</v>
      </c>
      <c r="EZ1214">
        <v>100.249</v>
      </c>
      <c r="FA1214">
        <v>4.16</v>
      </c>
      <c r="FB1214">
        <v>210.8279</v>
      </c>
      <c r="FC1214">
        <v>23.3279</v>
      </c>
      <c r="FD1214">
        <v>100.099</v>
      </c>
      <c r="FE1214">
        <v>4.1689999999999996</v>
      </c>
      <c r="FF1214">
        <v>216.79939999999999</v>
      </c>
      <c r="FG1214">
        <v>29.299399999999999</v>
      </c>
      <c r="FH1214">
        <v>12.32</v>
      </c>
      <c r="FI1214">
        <v>-11.05</v>
      </c>
      <c r="FJ1214">
        <v>67.72</v>
      </c>
      <c r="FK1214">
        <v>-2.46</v>
      </c>
      <c r="FL1214">
        <v>44.133000000000003</v>
      </c>
      <c r="FM1214">
        <v>-4.16</v>
      </c>
      <c r="FN1214">
        <v>1.5843</v>
      </c>
      <c r="FO1214">
        <v>2.5724999999999998</v>
      </c>
      <c r="FP1214">
        <v>1.5964</v>
      </c>
      <c r="FQ1214">
        <v>2.5565000000000002</v>
      </c>
      <c r="FR1214">
        <v>1.6495</v>
      </c>
      <c r="FS1214">
        <v>2.7225999999999999</v>
      </c>
      <c r="FT1214">
        <v>1.8459000000000001</v>
      </c>
      <c r="FU1214">
        <v>2.0365000000000002</v>
      </c>
      <c r="FV1214">
        <v>2.3014999999999999</v>
      </c>
      <c r="FW1214">
        <v>0.68940000000000001</v>
      </c>
      <c r="FX1214" t="s">
        <v>819</v>
      </c>
      <c r="FY1214" t="s">
        <v>252</v>
      </c>
    </row>
    <row r="1215" spans="1:181" x14ac:dyDescent="0.35">
      <c r="A1215">
        <v>1218</v>
      </c>
      <c r="B1215" t="s">
        <v>5837</v>
      </c>
      <c r="C1215" t="s">
        <v>5830</v>
      </c>
      <c r="D1215" t="s">
        <v>822</v>
      </c>
      <c r="E1215" t="s">
        <v>823</v>
      </c>
      <c r="F1215" t="s">
        <v>232</v>
      </c>
      <c r="G1215" t="s">
        <v>331</v>
      </c>
      <c r="H1215" t="s">
        <v>233</v>
      </c>
      <c r="I1215" t="s">
        <v>331</v>
      </c>
      <c r="J1215" t="s">
        <v>233</v>
      </c>
      <c r="K1215" t="s">
        <v>304</v>
      </c>
      <c r="L1215" t="s">
        <v>234</v>
      </c>
      <c r="M1215">
        <v>6</v>
      </c>
      <c r="N1215" t="s">
        <v>196</v>
      </c>
      <c r="O1215" t="s">
        <v>193</v>
      </c>
      <c r="P1215" t="s">
        <v>198</v>
      </c>
      <c r="Q1215">
        <v>1250</v>
      </c>
      <c r="R1215" t="s">
        <v>198</v>
      </c>
      <c r="S1215">
        <v>1250</v>
      </c>
      <c r="T1215">
        <v>30</v>
      </c>
      <c r="U1215">
        <v>1</v>
      </c>
      <c r="V1215" t="s">
        <v>199</v>
      </c>
      <c r="W1215" t="s">
        <v>200</v>
      </c>
      <c r="X1215">
        <v>3.625</v>
      </c>
      <c r="Y1215" t="s">
        <v>193</v>
      </c>
      <c r="Z1215" t="s">
        <v>5846</v>
      </c>
      <c r="AA1215" t="s">
        <v>226</v>
      </c>
      <c r="AB1215">
        <v>137.5</v>
      </c>
      <c r="AC1215">
        <v>0</v>
      </c>
      <c r="AD1215">
        <v>-1.5</v>
      </c>
      <c r="AE1215" t="s">
        <v>193</v>
      </c>
      <c r="AF1215" t="s">
        <v>193</v>
      </c>
      <c r="AG1215">
        <v>157.5</v>
      </c>
      <c r="AH1215">
        <v>140</v>
      </c>
      <c r="AI1215">
        <v>2.5</v>
      </c>
      <c r="AJ1215" t="s">
        <v>193</v>
      </c>
      <c r="AK1215" t="s">
        <v>193</v>
      </c>
      <c r="AL1215">
        <v>0</v>
      </c>
      <c r="AM1215">
        <v>2.5</v>
      </c>
      <c r="AN1215">
        <v>20</v>
      </c>
      <c r="AO1215" t="s">
        <v>193</v>
      </c>
      <c r="AP1215">
        <v>3</v>
      </c>
      <c r="AQ1215">
        <v>3.6840000000000002</v>
      </c>
      <c r="AR1215">
        <v>98.933999999999997</v>
      </c>
      <c r="AS1215" t="s">
        <v>202</v>
      </c>
      <c r="AT1215" t="s">
        <v>203</v>
      </c>
      <c r="AU1215" t="s">
        <v>204</v>
      </c>
      <c r="AV1215" t="s">
        <v>265</v>
      </c>
      <c r="AW1215">
        <v>3</v>
      </c>
      <c r="AX1215">
        <v>3</v>
      </c>
      <c r="AY1215" t="s">
        <v>193</v>
      </c>
      <c r="AZ1215" t="s">
        <v>193</v>
      </c>
      <c r="BA1215" t="s">
        <v>206</v>
      </c>
      <c r="BB1215" t="s">
        <v>206</v>
      </c>
      <c r="BC1215" t="s">
        <v>202</v>
      </c>
      <c r="BD1215" t="s">
        <v>206</v>
      </c>
      <c r="BE1215" t="s">
        <v>206</v>
      </c>
      <c r="BF1215" t="s">
        <v>206</v>
      </c>
      <c r="BG1215" t="s">
        <v>207</v>
      </c>
      <c r="BH1215" t="s">
        <v>193</v>
      </c>
      <c r="BI1215">
        <v>150000</v>
      </c>
      <c r="BK1215" t="s">
        <v>206</v>
      </c>
      <c r="BL1215" t="s">
        <v>220</v>
      </c>
      <c r="BM1215" t="s">
        <v>32</v>
      </c>
      <c r="BN1215" t="s">
        <v>493</v>
      </c>
      <c r="BO1215" t="s">
        <v>193</v>
      </c>
      <c r="BP1215" t="s">
        <v>193</v>
      </c>
      <c r="BQ1215" t="s">
        <v>193</v>
      </c>
      <c r="BR1215" t="s">
        <v>193</v>
      </c>
      <c r="BS1215" t="s">
        <v>193</v>
      </c>
      <c r="BT1215" t="s">
        <v>193</v>
      </c>
      <c r="BU1215" t="s">
        <v>193</v>
      </c>
      <c r="BV1215" t="s">
        <v>32</v>
      </c>
      <c r="BW1215" t="s">
        <v>291</v>
      </c>
      <c r="BX1215" t="s">
        <v>197</v>
      </c>
      <c r="BY1215" t="s">
        <v>193</v>
      </c>
      <c r="BZ1215" t="s">
        <v>553</v>
      </c>
      <c r="CA1215" t="s">
        <v>824</v>
      </c>
      <c r="CB1215" t="s">
        <v>825</v>
      </c>
      <c r="CC1215" t="s">
        <v>826</v>
      </c>
      <c r="CD1215" t="s">
        <v>5837</v>
      </c>
      <c r="CE1215">
        <v>1</v>
      </c>
      <c r="CF1215">
        <v>1</v>
      </c>
      <c r="CG1215" t="s">
        <v>827</v>
      </c>
      <c r="CH1215" t="s">
        <v>297</v>
      </c>
      <c r="CI1215" t="s">
        <v>298</v>
      </c>
      <c r="CJ1215" t="s">
        <v>197</v>
      </c>
      <c r="CK1215">
        <v>1250</v>
      </c>
      <c r="CL1215" t="s">
        <v>216</v>
      </c>
      <c r="CM1215">
        <v>1</v>
      </c>
      <c r="CN1215" t="s">
        <v>199</v>
      </c>
      <c r="CO1215" t="s">
        <v>828</v>
      </c>
      <c r="CP1215">
        <v>6</v>
      </c>
      <c r="CQ1215" t="s">
        <v>193</v>
      </c>
      <c r="CR1215" t="s">
        <v>193</v>
      </c>
      <c r="CS1215" t="s">
        <v>193</v>
      </c>
      <c r="CT1215" t="s">
        <v>193</v>
      </c>
      <c r="CU1215" t="s">
        <v>193</v>
      </c>
      <c r="CV1215" t="s">
        <v>193</v>
      </c>
      <c r="CW1215" t="s">
        <v>822</v>
      </c>
      <c r="CX1215" t="s">
        <v>217</v>
      </c>
      <c r="CY1215" t="s">
        <v>299</v>
      </c>
      <c r="CZ1215" t="s">
        <v>193</v>
      </c>
      <c r="DA1215" t="s">
        <v>206</v>
      </c>
      <c r="DB1215" t="s">
        <v>193</v>
      </c>
      <c r="DC1215" t="s">
        <v>193</v>
      </c>
      <c r="DD1215" t="s">
        <v>193</v>
      </c>
      <c r="DE1215" t="s">
        <v>193</v>
      </c>
      <c r="DF1215" t="s">
        <v>193</v>
      </c>
      <c r="DG1215" t="s">
        <v>193</v>
      </c>
      <c r="DH1215" t="s">
        <v>193</v>
      </c>
      <c r="DI1215" t="s">
        <v>193</v>
      </c>
      <c r="DJ1215" t="s">
        <v>193</v>
      </c>
      <c r="DK1215" t="s">
        <v>193</v>
      </c>
      <c r="DL1215" t="s">
        <v>222</v>
      </c>
      <c r="DM1215" t="s">
        <v>222</v>
      </c>
      <c r="DN1215" t="s">
        <v>223</v>
      </c>
      <c r="DO1215" t="s">
        <v>229</v>
      </c>
      <c r="DP1215">
        <v>100.78100000000001</v>
      </c>
      <c r="DQ1215">
        <v>3.5819999999999999</v>
      </c>
      <c r="DR1215">
        <v>132.33070000000001</v>
      </c>
      <c r="DS1215">
        <v>-5.1692999999999998</v>
      </c>
      <c r="DT1215">
        <v>101.245</v>
      </c>
      <c r="DU1215">
        <v>3.5569999999999999</v>
      </c>
      <c r="DV1215">
        <v>127.63979999999999</v>
      </c>
      <c r="DW1215">
        <v>-9.8602000000000007</v>
      </c>
      <c r="DX1215">
        <v>101.621</v>
      </c>
      <c r="DY1215">
        <v>3.536</v>
      </c>
      <c r="DZ1215">
        <v>130.05340000000001</v>
      </c>
      <c r="EA1215">
        <v>-7.4466000000000001</v>
      </c>
      <c r="EB1215">
        <v>102.209</v>
      </c>
      <c r="EC1215">
        <v>3.504</v>
      </c>
      <c r="ED1215">
        <v>128.22620000000001</v>
      </c>
      <c r="EE1215">
        <v>-9.2737999999999996</v>
      </c>
      <c r="EF1215">
        <v>102.68300000000001</v>
      </c>
      <c r="EG1215">
        <v>3.4790000000000001</v>
      </c>
      <c r="EH1215">
        <v>130.10059999999999</v>
      </c>
      <c r="EI1215">
        <v>-7.3994</v>
      </c>
      <c r="EJ1215">
        <v>102.221</v>
      </c>
      <c r="EK1215">
        <v>3.504</v>
      </c>
      <c r="EL1215">
        <v>137.13669999999999</v>
      </c>
      <c r="EM1215">
        <v>-0.36330000000000001</v>
      </c>
      <c r="EN1215">
        <v>103.081</v>
      </c>
      <c r="EO1215">
        <v>3.4569999999999999</v>
      </c>
      <c r="EP1215">
        <v>140.03899999999999</v>
      </c>
      <c r="EQ1215">
        <v>2.5390000000000001</v>
      </c>
      <c r="ER1215">
        <v>102.28400000000001</v>
      </c>
      <c r="ES1215">
        <v>3.5</v>
      </c>
      <c r="ET1215">
        <v>138.7056</v>
      </c>
      <c r="EU1215">
        <v>1.2056</v>
      </c>
      <c r="EV1215">
        <v>103.292</v>
      </c>
      <c r="EW1215">
        <v>3.4460000000000002</v>
      </c>
      <c r="EX1215">
        <v>140.59479999999999</v>
      </c>
      <c r="EY1215">
        <v>3.0948000000000002</v>
      </c>
      <c r="EZ1215">
        <v>102.899</v>
      </c>
      <c r="FA1215">
        <v>3.4670000000000001</v>
      </c>
      <c r="FB1215">
        <v>141.52789999999999</v>
      </c>
      <c r="FC1215">
        <v>4.0278999999999998</v>
      </c>
      <c r="FD1215">
        <v>102.08</v>
      </c>
      <c r="FE1215">
        <v>3.5110000000000001</v>
      </c>
      <c r="FF1215">
        <v>150.99940000000001</v>
      </c>
      <c r="FG1215">
        <v>13.4994</v>
      </c>
      <c r="FH1215">
        <v>12.32</v>
      </c>
      <c r="FI1215">
        <v>-11.05</v>
      </c>
      <c r="FJ1215">
        <v>67.72</v>
      </c>
      <c r="FK1215">
        <v>-2.46</v>
      </c>
      <c r="FL1215">
        <v>44.133000000000003</v>
      </c>
      <c r="FM1215">
        <v>-4.16</v>
      </c>
      <c r="FN1215">
        <v>1.5843</v>
      </c>
      <c r="FO1215">
        <v>2.5724999999999998</v>
      </c>
      <c r="FP1215">
        <v>1.5964</v>
      </c>
      <c r="FQ1215">
        <v>2.5565000000000002</v>
      </c>
      <c r="FR1215">
        <v>1.6495</v>
      </c>
      <c r="FS1215">
        <v>2.7225999999999999</v>
      </c>
      <c r="FT1215">
        <v>1.8459000000000001</v>
      </c>
      <c r="FU1215">
        <v>2.0365000000000002</v>
      </c>
      <c r="FV1215">
        <v>2.3014999999999999</v>
      </c>
      <c r="FW1215">
        <v>0.68940000000000001</v>
      </c>
      <c r="FX1215" t="s">
        <v>829</v>
      </c>
      <c r="FY1215">
        <v>163516.533</v>
      </c>
    </row>
    <row r="1216" spans="1:181" x14ac:dyDescent="0.35">
      <c r="A1216">
        <v>1219</v>
      </c>
      <c r="B1216" t="s">
        <v>5837</v>
      </c>
      <c r="C1216" t="s">
        <v>5845</v>
      </c>
      <c r="D1216" t="s">
        <v>602</v>
      </c>
      <c r="E1216" t="s">
        <v>249</v>
      </c>
      <c r="F1216" t="s">
        <v>316</v>
      </c>
      <c r="G1216" t="s">
        <v>193</v>
      </c>
      <c r="H1216" t="s">
        <v>316</v>
      </c>
      <c r="I1216" t="s">
        <v>193</v>
      </c>
      <c r="J1216" t="s">
        <v>316</v>
      </c>
      <c r="K1216" t="s">
        <v>193</v>
      </c>
      <c r="L1216" t="s">
        <v>588</v>
      </c>
      <c r="M1216" t="s">
        <v>193</v>
      </c>
      <c r="N1216" t="s">
        <v>196</v>
      </c>
      <c r="O1216" t="s">
        <v>193</v>
      </c>
      <c r="P1216" t="s">
        <v>198</v>
      </c>
      <c r="Q1216">
        <v>250</v>
      </c>
      <c r="R1216" t="s">
        <v>198</v>
      </c>
      <c r="S1216">
        <v>250</v>
      </c>
      <c r="T1216">
        <v>1.4</v>
      </c>
      <c r="U1216">
        <v>1</v>
      </c>
      <c r="V1216" t="s">
        <v>199</v>
      </c>
      <c r="W1216" t="s">
        <v>373</v>
      </c>
      <c r="X1216" t="s">
        <v>193</v>
      </c>
      <c r="Y1216" t="s">
        <v>193</v>
      </c>
      <c r="Z1216" t="s">
        <v>5860</v>
      </c>
      <c r="AA1216" t="s">
        <v>392</v>
      </c>
      <c r="AB1216">
        <v>21</v>
      </c>
      <c r="AC1216">
        <v>0</v>
      </c>
      <c r="AD1216" t="s">
        <v>193</v>
      </c>
      <c r="AE1216" t="s">
        <v>393</v>
      </c>
      <c r="AF1216" t="s">
        <v>193</v>
      </c>
      <c r="AG1216">
        <v>0</v>
      </c>
      <c r="AH1216">
        <v>0</v>
      </c>
      <c r="AI1216">
        <v>0</v>
      </c>
      <c r="AJ1216" t="s">
        <v>193</v>
      </c>
      <c r="AK1216" t="s">
        <v>193</v>
      </c>
      <c r="AL1216">
        <v>0</v>
      </c>
      <c r="AM1216" t="s">
        <v>299</v>
      </c>
      <c r="AN1216">
        <v>-21</v>
      </c>
      <c r="AO1216" t="s">
        <v>193</v>
      </c>
      <c r="AP1216" t="s">
        <v>299</v>
      </c>
      <c r="AQ1216">
        <v>0</v>
      </c>
      <c r="AR1216">
        <v>100</v>
      </c>
      <c r="AS1216" t="s">
        <v>202</v>
      </c>
      <c r="AT1216" t="s">
        <v>290</v>
      </c>
      <c r="AU1216" t="s">
        <v>204</v>
      </c>
      <c r="AV1216" t="s">
        <v>265</v>
      </c>
      <c r="AW1216">
        <v>1</v>
      </c>
      <c r="AX1216">
        <v>1</v>
      </c>
      <c r="AY1216" t="s">
        <v>193</v>
      </c>
      <c r="AZ1216" t="s">
        <v>193</v>
      </c>
      <c r="BA1216" t="s">
        <v>206</v>
      </c>
      <c r="BB1216" t="s">
        <v>206</v>
      </c>
      <c r="BC1216" t="s">
        <v>206</v>
      </c>
      <c r="BD1216" t="s">
        <v>206</v>
      </c>
      <c r="BE1216" t="s">
        <v>206</v>
      </c>
      <c r="BF1216" t="s">
        <v>206</v>
      </c>
      <c r="BG1216" t="s">
        <v>207</v>
      </c>
      <c r="BH1216" t="s">
        <v>193</v>
      </c>
      <c r="BI1216">
        <v>1000</v>
      </c>
      <c r="BK1216" t="s">
        <v>206</v>
      </c>
      <c r="BL1216" t="s">
        <v>34</v>
      </c>
      <c r="BM1216" t="s">
        <v>193</v>
      </c>
      <c r="BN1216" t="s">
        <v>193</v>
      </c>
      <c r="BO1216" t="s">
        <v>193</v>
      </c>
      <c r="BP1216" t="s">
        <v>193</v>
      </c>
      <c r="BQ1216" t="s">
        <v>193</v>
      </c>
      <c r="BR1216" t="s">
        <v>193</v>
      </c>
      <c r="BS1216" t="s">
        <v>193</v>
      </c>
      <c r="BT1216" t="s">
        <v>193</v>
      </c>
      <c r="BU1216" t="s">
        <v>193</v>
      </c>
      <c r="BV1216" t="s">
        <v>34</v>
      </c>
      <c r="BW1216" t="s">
        <v>390</v>
      </c>
      <c r="BX1216" t="s">
        <v>197</v>
      </c>
      <c r="BY1216" t="s">
        <v>193</v>
      </c>
      <c r="BZ1216" t="s">
        <v>292</v>
      </c>
      <c r="CA1216" t="s">
        <v>293</v>
      </c>
      <c r="CB1216" t="s">
        <v>830</v>
      </c>
      <c r="CC1216" t="s">
        <v>831</v>
      </c>
      <c r="CD1216" t="s">
        <v>5837</v>
      </c>
      <c r="CE1216">
        <v>1</v>
      </c>
      <c r="CF1216">
        <v>1</v>
      </c>
      <c r="CG1216" t="s">
        <v>214</v>
      </c>
      <c r="CH1216" t="s">
        <v>215</v>
      </c>
      <c r="CI1216" t="s">
        <v>215</v>
      </c>
      <c r="CJ1216" t="s">
        <v>197</v>
      </c>
      <c r="CK1216">
        <v>250</v>
      </c>
      <c r="CL1216" t="s">
        <v>216</v>
      </c>
      <c r="CM1216">
        <v>1</v>
      </c>
      <c r="CN1216" t="s">
        <v>199</v>
      </c>
      <c r="CO1216" t="s">
        <v>193</v>
      </c>
      <c r="CP1216" t="s">
        <v>193</v>
      </c>
      <c r="CQ1216" t="s">
        <v>193</v>
      </c>
      <c r="CR1216" t="s">
        <v>193</v>
      </c>
      <c r="CS1216" t="s">
        <v>193</v>
      </c>
      <c r="CT1216" t="s">
        <v>193</v>
      </c>
      <c r="CU1216" t="s">
        <v>193</v>
      </c>
      <c r="CV1216" t="s">
        <v>193</v>
      </c>
      <c r="CW1216" t="s">
        <v>602</v>
      </c>
      <c r="CX1216" t="s">
        <v>832</v>
      </c>
      <c r="CY1216" t="s">
        <v>299</v>
      </c>
      <c r="CZ1216" t="s">
        <v>193</v>
      </c>
      <c r="DA1216" t="s">
        <v>206</v>
      </c>
      <c r="DB1216" t="s">
        <v>193</v>
      </c>
      <c r="DC1216" t="s">
        <v>193</v>
      </c>
      <c r="DD1216" t="s">
        <v>193</v>
      </c>
      <c r="DE1216" t="s">
        <v>193</v>
      </c>
      <c r="DF1216" t="s">
        <v>193</v>
      </c>
      <c r="DG1216" t="s">
        <v>193</v>
      </c>
      <c r="DH1216" t="s">
        <v>193</v>
      </c>
      <c r="DI1216" t="s">
        <v>193</v>
      </c>
      <c r="DJ1216" t="s">
        <v>193</v>
      </c>
      <c r="DK1216" t="s">
        <v>193</v>
      </c>
      <c r="DL1216" t="s">
        <v>222</v>
      </c>
      <c r="DM1216" t="s">
        <v>223</v>
      </c>
      <c r="DN1216" t="s">
        <v>222</v>
      </c>
      <c r="DO1216" t="s">
        <v>343</v>
      </c>
      <c r="DP1216">
        <v>99.941000000000003</v>
      </c>
      <c r="DQ1216">
        <v>2.085</v>
      </c>
      <c r="DR1216">
        <v>25.374997629999999</v>
      </c>
      <c r="DS1216">
        <v>4.3749976290000001</v>
      </c>
      <c r="DT1216">
        <v>99.936999999999998</v>
      </c>
      <c r="DU1216">
        <v>2.08</v>
      </c>
      <c r="DV1216">
        <v>23.736997630000001</v>
      </c>
      <c r="DW1216">
        <v>2.7369976280000001</v>
      </c>
      <c r="DX1216">
        <v>99.942999999999998</v>
      </c>
      <c r="DY1216">
        <v>2.0699999999999998</v>
      </c>
      <c r="DZ1216">
        <v>23.386997690000001</v>
      </c>
      <c r="EA1216">
        <v>2.3869976940000002</v>
      </c>
      <c r="EB1216">
        <v>99.942999999999998</v>
      </c>
      <c r="EC1216">
        <v>2.0699999999999998</v>
      </c>
      <c r="ED1216">
        <v>24.33699777</v>
      </c>
      <c r="EE1216">
        <v>3.33699777</v>
      </c>
      <c r="EF1216">
        <v>99.953000000000003</v>
      </c>
      <c r="EG1216">
        <v>2.0529999999999999</v>
      </c>
      <c r="EH1216">
        <v>22.636997839999999</v>
      </c>
      <c r="EI1216">
        <v>1.6369978350000001</v>
      </c>
      <c r="EJ1216">
        <v>99.968000000000004</v>
      </c>
      <c r="EK1216">
        <v>2.0390000000000001</v>
      </c>
      <c r="EL1216">
        <v>21.986997909999999</v>
      </c>
      <c r="EM1216">
        <v>0.98699791100000001</v>
      </c>
      <c r="EN1216">
        <v>99.941000000000003</v>
      </c>
      <c r="EO1216">
        <v>2.0510000000000002</v>
      </c>
      <c r="EP1216">
        <v>24.47499792</v>
      </c>
      <c r="EQ1216">
        <v>3.4749979249999998</v>
      </c>
      <c r="ER1216">
        <v>99.962000000000003</v>
      </c>
      <c r="ES1216">
        <v>2.0369999999999999</v>
      </c>
      <c r="ET1216">
        <v>23.611997989999999</v>
      </c>
      <c r="EU1216">
        <v>2.611997991</v>
      </c>
      <c r="EV1216">
        <v>99.912000000000006</v>
      </c>
      <c r="EW1216">
        <v>2.0529999999999999</v>
      </c>
      <c r="EX1216">
        <v>25.886998009999999</v>
      </c>
      <c r="EY1216">
        <v>4.886998009</v>
      </c>
      <c r="EZ1216">
        <v>99.953000000000003</v>
      </c>
      <c r="FA1216">
        <v>2.0209999999999999</v>
      </c>
      <c r="FB1216">
        <v>22.5619981</v>
      </c>
      <c r="FC1216">
        <v>1.5619981030000001</v>
      </c>
      <c r="FD1216">
        <v>99.966999999999999</v>
      </c>
      <c r="FE1216">
        <v>2.0179999999999998</v>
      </c>
      <c r="FF1216">
        <v>24.349998169999999</v>
      </c>
      <c r="FG1216">
        <v>3.3499981719999998</v>
      </c>
      <c r="FH1216">
        <v>12.32</v>
      </c>
      <c r="FI1216">
        <v>-11.05</v>
      </c>
      <c r="FJ1216">
        <v>67.72</v>
      </c>
      <c r="FK1216">
        <v>-2.46</v>
      </c>
      <c r="FL1216">
        <v>44.133000000000003</v>
      </c>
      <c r="FM1216">
        <v>-4.16</v>
      </c>
      <c r="FN1216">
        <v>1.5843</v>
      </c>
      <c r="FO1216">
        <v>2.5724999999999998</v>
      </c>
      <c r="FP1216">
        <v>1.5964</v>
      </c>
      <c r="FQ1216">
        <v>2.5565000000000002</v>
      </c>
      <c r="FR1216">
        <v>1.6495</v>
      </c>
      <c r="FS1216">
        <v>2.7225999999999999</v>
      </c>
      <c r="FT1216">
        <v>1.8459000000000001</v>
      </c>
      <c r="FU1216">
        <v>2.0365000000000002</v>
      </c>
      <c r="FV1216">
        <v>2.3014999999999999</v>
      </c>
      <c r="FW1216">
        <v>0.68940000000000001</v>
      </c>
      <c r="FX1216" t="s">
        <v>833</v>
      </c>
      <c r="FY1216" t="s">
        <v>252</v>
      </c>
    </row>
    <row r="1217" spans="1:181" x14ac:dyDescent="0.35">
      <c r="A1217">
        <v>1220</v>
      </c>
      <c r="B1217" t="s">
        <v>5861</v>
      </c>
      <c r="C1217" t="s">
        <v>5845</v>
      </c>
      <c r="D1217" t="s">
        <v>735</v>
      </c>
      <c r="E1217" t="s">
        <v>736</v>
      </c>
      <c r="F1217" t="s">
        <v>370</v>
      </c>
      <c r="G1217" t="s">
        <v>304</v>
      </c>
      <c r="H1217" t="s">
        <v>737</v>
      </c>
      <c r="I1217" t="s">
        <v>304</v>
      </c>
      <c r="J1217" t="s">
        <v>737</v>
      </c>
      <c r="K1217" t="s">
        <v>304</v>
      </c>
      <c r="L1217" t="s">
        <v>738</v>
      </c>
      <c r="M1217" t="s">
        <v>193</v>
      </c>
      <c r="N1217" t="s">
        <v>510</v>
      </c>
      <c r="O1217" t="s">
        <v>197</v>
      </c>
      <c r="P1217" t="s">
        <v>764</v>
      </c>
      <c r="Q1217">
        <v>540</v>
      </c>
      <c r="R1217" t="s">
        <v>198</v>
      </c>
      <c r="S1217">
        <v>540</v>
      </c>
      <c r="T1217">
        <v>1.9</v>
      </c>
      <c r="U1217">
        <v>1</v>
      </c>
      <c r="V1217" t="s">
        <v>199</v>
      </c>
      <c r="W1217" t="s">
        <v>373</v>
      </c>
      <c r="X1217" t="s">
        <v>193</v>
      </c>
      <c r="Y1217" t="s">
        <v>193</v>
      </c>
      <c r="Z1217" t="s">
        <v>5862</v>
      </c>
      <c r="AA1217" t="s">
        <v>392</v>
      </c>
      <c r="AB1217">
        <v>62</v>
      </c>
      <c r="AD1217" t="s">
        <v>193</v>
      </c>
      <c r="AE1217" t="s">
        <v>393</v>
      </c>
      <c r="AF1217" t="s">
        <v>193</v>
      </c>
      <c r="AG1217">
        <v>75</v>
      </c>
      <c r="AH1217">
        <v>65</v>
      </c>
      <c r="AI1217">
        <v>3</v>
      </c>
      <c r="AJ1217" t="s">
        <v>193</v>
      </c>
      <c r="AK1217" t="s">
        <v>193</v>
      </c>
      <c r="AM1217" t="s">
        <v>299</v>
      </c>
      <c r="AN1217">
        <v>13</v>
      </c>
      <c r="AO1217" t="s">
        <v>193</v>
      </c>
      <c r="AP1217">
        <v>1</v>
      </c>
      <c r="AQ1217">
        <v>2.3839999999999999</v>
      </c>
      <c r="AR1217">
        <v>99.781999999999996</v>
      </c>
      <c r="AS1217" t="s">
        <v>202</v>
      </c>
      <c r="AT1217" t="s">
        <v>290</v>
      </c>
      <c r="AU1217" t="s">
        <v>204</v>
      </c>
      <c r="AV1217" t="s">
        <v>205</v>
      </c>
      <c r="AW1217">
        <v>3</v>
      </c>
      <c r="AX1217">
        <v>3</v>
      </c>
      <c r="AY1217" t="s">
        <v>193</v>
      </c>
      <c r="AZ1217" t="s">
        <v>193</v>
      </c>
      <c r="BA1217" t="s">
        <v>206</v>
      </c>
      <c r="BB1217" t="s">
        <v>206</v>
      </c>
      <c r="BC1217" t="s">
        <v>206</v>
      </c>
      <c r="BD1217" t="s">
        <v>206</v>
      </c>
      <c r="BE1217" t="s">
        <v>206</v>
      </c>
      <c r="BF1217" t="s">
        <v>206</v>
      </c>
      <c r="BG1217" t="s">
        <v>765</v>
      </c>
      <c r="BH1217" t="s">
        <v>193</v>
      </c>
      <c r="BI1217">
        <v>200000</v>
      </c>
      <c r="BK1217" t="s">
        <v>206</v>
      </c>
      <c r="BL1217" t="s">
        <v>208</v>
      </c>
      <c r="BM1217" t="s">
        <v>32</v>
      </c>
      <c r="BN1217" t="s">
        <v>341</v>
      </c>
      <c r="BO1217" t="s">
        <v>193</v>
      </c>
      <c r="BP1217" t="s">
        <v>193</v>
      </c>
      <c r="BQ1217" t="s">
        <v>193</v>
      </c>
      <c r="BR1217" t="s">
        <v>193</v>
      </c>
      <c r="BS1217" t="s">
        <v>193</v>
      </c>
      <c r="BT1217" t="s">
        <v>193</v>
      </c>
      <c r="BU1217" t="s">
        <v>193</v>
      </c>
      <c r="BV1217" t="s">
        <v>208</v>
      </c>
      <c r="BW1217" t="s">
        <v>291</v>
      </c>
      <c r="BX1217" t="s">
        <v>197</v>
      </c>
      <c r="BY1217" t="s">
        <v>193</v>
      </c>
      <c r="BZ1217" t="s">
        <v>292</v>
      </c>
      <c r="CA1217" t="s">
        <v>293</v>
      </c>
      <c r="CB1217" t="s">
        <v>766</v>
      </c>
      <c r="CC1217" t="s">
        <v>767</v>
      </c>
      <c r="CD1217" t="s">
        <v>5863</v>
      </c>
      <c r="CE1217">
        <v>1</v>
      </c>
      <c r="CF1217">
        <v>1</v>
      </c>
      <c r="CG1217" t="s">
        <v>214</v>
      </c>
      <c r="CH1217" t="s">
        <v>215</v>
      </c>
      <c r="CI1217" t="s">
        <v>215</v>
      </c>
      <c r="CJ1217" t="s">
        <v>197</v>
      </c>
      <c r="CK1217">
        <v>540</v>
      </c>
      <c r="CL1217" t="s">
        <v>216</v>
      </c>
      <c r="CM1217">
        <v>1</v>
      </c>
      <c r="CN1217" t="s">
        <v>199</v>
      </c>
      <c r="CO1217" t="s">
        <v>193</v>
      </c>
      <c r="CP1217" t="s">
        <v>193</v>
      </c>
      <c r="CQ1217" t="s">
        <v>193</v>
      </c>
      <c r="CR1217" t="s">
        <v>193</v>
      </c>
      <c r="CS1217" t="s">
        <v>193</v>
      </c>
      <c r="CT1217" t="s">
        <v>193</v>
      </c>
      <c r="CU1217" t="s">
        <v>193</v>
      </c>
      <c r="CV1217" t="s">
        <v>193</v>
      </c>
      <c r="CW1217" t="s">
        <v>735</v>
      </c>
      <c r="CX1217" t="s">
        <v>217</v>
      </c>
      <c r="CY1217" t="s">
        <v>299</v>
      </c>
      <c r="CZ1217" t="s">
        <v>193</v>
      </c>
      <c r="DA1217" t="s">
        <v>206</v>
      </c>
      <c r="DB1217" t="s">
        <v>193</v>
      </c>
      <c r="DC1217" t="s">
        <v>193</v>
      </c>
      <c r="DD1217" t="s">
        <v>193</v>
      </c>
      <c r="DE1217" t="s">
        <v>193</v>
      </c>
      <c r="DF1217" t="s">
        <v>193</v>
      </c>
      <c r="DG1217" t="s">
        <v>193</v>
      </c>
      <c r="DH1217" t="s">
        <v>193</v>
      </c>
      <c r="DI1217" t="s">
        <v>193</v>
      </c>
      <c r="DJ1217" t="s">
        <v>193</v>
      </c>
      <c r="DK1217" t="s">
        <v>193</v>
      </c>
      <c r="DL1217" t="s">
        <v>222</v>
      </c>
      <c r="DM1217" t="s">
        <v>223</v>
      </c>
      <c r="DN1217" t="s">
        <v>222</v>
      </c>
      <c r="DO1217" t="s">
        <v>343</v>
      </c>
      <c r="DP1217" t="s">
        <v>252</v>
      </c>
      <c r="DQ1217" t="s">
        <v>252</v>
      </c>
      <c r="DR1217" t="s">
        <v>278</v>
      </c>
      <c r="DS1217" t="e">
        <v>#VALUE!</v>
      </c>
      <c r="DT1217" t="s">
        <v>252</v>
      </c>
      <c r="DU1217" t="s">
        <v>252</v>
      </c>
      <c r="DV1217" t="s">
        <v>278</v>
      </c>
      <c r="DW1217" t="e">
        <v>#VALUE!</v>
      </c>
      <c r="DX1217" t="s">
        <v>252</v>
      </c>
      <c r="DY1217" t="s">
        <v>252</v>
      </c>
      <c r="DZ1217" t="s">
        <v>278</v>
      </c>
      <c r="EA1217" t="e">
        <v>#VALUE!</v>
      </c>
      <c r="EB1217" t="s">
        <v>252</v>
      </c>
      <c r="EC1217" t="s">
        <v>252</v>
      </c>
      <c r="ED1217" t="s">
        <v>278</v>
      </c>
      <c r="EE1217" t="e">
        <v>#VALUE!</v>
      </c>
      <c r="EF1217" t="s">
        <v>252</v>
      </c>
      <c r="EG1217" t="s">
        <v>252</v>
      </c>
      <c r="EH1217" t="s">
        <v>278</v>
      </c>
      <c r="EI1217" t="e">
        <v>#VALUE!</v>
      </c>
      <c r="EJ1217" t="s">
        <v>252</v>
      </c>
      <c r="EK1217" t="s">
        <v>252</v>
      </c>
      <c r="EL1217" t="s">
        <v>278</v>
      </c>
      <c r="EM1217" t="e">
        <v>#VALUE!</v>
      </c>
      <c r="EN1217" t="s">
        <v>252</v>
      </c>
      <c r="EO1217" t="s">
        <v>252</v>
      </c>
      <c r="EP1217" t="s">
        <v>278</v>
      </c>
      <c r="EQ1217" t="e">
        <v>#VALUE!</v>
      </c>
      <c r="ER1217" t="s">
        <v>252</v>
      </c>
      <c r="ES1217" t="s">
        <v>252</v>
      </c>
      <c r="ET1217" t="s">
        <v>278</v>
      </c>
      <c r="EU1217" t="e">
        <v>#VALUE!</v>
      </c>
      <c r="EV1217" t="s">
        <v>252</v>
      </c>
      <c r="EW1217" t="s">
        <v>252</v>
      </c>
      <c r="EX1217" t="s">
        <v>278</v>
      </c>
      <c r="EY1217" t="e">
        <v>#VALUE!</v>
      </c>
      <c r="EZ1217" t="s">
        <v>252</v>
      </c>
      <c r="FA1217" t="s">
        <v>252</v>
      </c>
      <c r="FB1217" t="s">
        <v>278</v>
      </c>
      <c r="FC1217" t="e">
        <v>#VALUE!</v>
      </c>
      <c r="FD1217" t="s">
        <v>252</v>
      </c>
      <c r="FE1217" t="s">
        <v>252</v>
      </c>
      <c r="FF1217" t="s">
        <v>278</v>
      </c>
      <c r="FG1217" t="e">
        <v>#VALUE!</v>
      </c>
      <c r="FH1217">
        <v>12.56</v>
      </c>
      <c r="FI1217">
        <v>-10.41</v>
      </c>
      <c r="FJ1217">
        <v>68.37</v>
      </c>
      <c r="FK1217">
        <v>-1.07</v>
      </c>
      <c r="FL1217">
        <v>44.195</v>
      </c>
      <c r="FM1217">
        <v>-3.58</v>
      </c>
      <c r="FN1217">
        <v>1.5702</v>
      </c>
      <c r="FO1217">
        <v>2.9872999999999998</v>
      </c>
      <c r="FP1217">
        <v>1.583</v>
      </c>
      <c r="FQ1217">
        <v>2.7703000000000002</v>
      </c>
      <c r="FR1217">
        <v>1.6315</v>
      </c>
      <c r="FS1217">
        <v>2.6396000000000002</v>
      </c>
      <c r="FT1217">
        <v>1.8196000000000001</v>
      </c>
      <c r="FU1217">
        <v>1.7601</v>
      </c>
      <c r="FV1217">
        <v>2.2786</v>
      </c>
      <c r="FW1217">
        <v>1.5201</v>
      </c>
      <c r="FX1217" t="s">
        <v>741</v>
      </c>
      <c r="FY1217" t="s">
        <v>252</v>
      </c>
    </row>
    <row r="1218" spans="1:181" x14ac:dyDescent="0.35">
      <c r="A1218">
        <v>1221</v>
      </c>
      <c r="B1218" t="s">
        <v>5861</v>
      </c>
      <c r="C1218" t="s">
        <v>5830</v>
      </c>
      <c r="D1218" t="s">
        <v>768</v>
      </c>
      <c r="E1218" t="s">
        <v>769</v>
      </c>
      <c r="F1218" t="s">
        <v>370</v>
      </c>
      <c r="G1218" t="s">
        <v>304</v>
      </c>
      <c r="H1218" t="s">
        <v>194</v>
      </c>
      <c r="I1218" t="s">
        <v>304</v>
      </c>
      <c r="J1218" t="s">
        <v>286</v>
      </c>
      <c r="K1218" t="s">
        <v>193</v>
      </c>
      <c r="L1218" t="s">
        <v>426</v>
      </c>
      <c r="M1218" t="s">
        <v>193</v>
      </c>
      <c r="N1218" t="s">
        <v>196</v>
      </c>
      <c r="O1218" t="s">
        <v>193</v>
      </c>
      <c r="P1218" t="s">
        <v>198</v>
      </c>
      <c r="Q1218">
        <v>328</v>
      </c>
      <c r="R1218" t="s">
        <v>198</v>
      </c>
      <c r="S1218">
        <v>328</v>
      </c>
      <c r="T1218">
        <v>1.4</v>
      </c>
      <c r="U1218">
        <v>1</v>
      </c>
      <c r="V1218" t="s">
        <v>199</v>
      </c>
      <c r="W1218" t="s">
        <v>200</v>
      </c>
      <c r="X1218">
        <v>1.96</v>
      </c>
      <c r="Y1218" t="s">
        <v>193</v>
      </c>
      <c r="Z1218" t="s">
        <v>5864</v>
      </c>
      <c r="AA1218" t="s">
        <v>193</v>
      </c>
      <c r="AB1218" t="s">
        <v>193</v>
      </c>
      <c r="AC1218">
        <v>0</v>
      </c>
      <c r="AD1218">
        <v>32</v>
      </c>
      <c r="AE1218" t="s">
        <v>193</v>
      </c>
      <c r="AF1218" t="s">
        <v>193</v>
      </c>
      <c r="AG1218">
        <v>0</v>
      </c>
      <c r="AH1218">
        <v>0</v>
      </c>
      <c r="AI1218">
        <v>0</v>
      </c>
      <c r="AJ1218" t="s">
        <v>193</v>
      </c>
      <c r="AK1218" t="s">
        <v>193</v>
      </c>
      <c r="AL1218">
        <v>0</v>
      </c>
      <c r="AM1218" t="s">
        <v>299</v>
      </c>
      <c r="AN1218">
        <v>0</v>
      </c>
      <c r="AO1218" t="s">
        <v>193</v>
      </c>
      <c r="AP1218" t="s">
        <v>299</v>
      </c>
      <c r="AQ1218">
        <v>1.96</v>
      </c>
      <c r="AR1218">
        <v>100</v>
      </c>
      <c r="AS1218" t="s">
        <v>202</v>
      </c>
      <c r="AT1218" t="s">
        <v>290</v>
      </c>
      <c r="AU1218" t="s">
        <v>204</v>
      </c>
      <c r="AV1218" t="s">
        <v>265</v>
      </c>
      <c r="AW1218">
        <v>1</v>
      </c>
      <c r="AX1218">
        <v>1</v>
      </c>
      <c r="AY1218" t="s">
        <v>193</v>
      </c>
      <c r="AZ1218" t="s">
        <v>193</v>
      </c>
      <c r="BA1218" t="s">
        <v>206</v>
      </c>
      <c r="BB1218" t="s">
        <v>206</v>
      </c>
      <c r="BC1218" t="s">
        <v>206</v>
      </c>
      <c r="BD1218" t="s">
        <v>206</v>
      </c>
      <c r="BE1218" t="s">
        <v>206</v>
      </c>
      <c r="BF1218" t="s">
        <v>206</v>
      </c>
      <c r="BG1218" t="s">
        <v>207</v>
      </c>
      <c r="BH1218" t="s">
        <v>193</v>
      </c>
      <c r="BI1218">
        <v>1000</v>
      </c>
      <c r="BK1218" t="s">
        <v>206</v>
      </c>
      <c r="BL1218" t="s">
        <v>240</v>
      </c>
      <c r="BM1218" t="s">
        <v>193</v>
      </c>
      <c r="BN1218" t="s">
        <v>193</v>
      </c>
      <c r="BO1218" t="s">
        <v>193</v>
      </c>
      <c r="BP1218" t="s">
        <v>193</v>
      </c>
      <c r="BQ1218" t="s">
        <v>193</v>
      </c>
      <c r="BR1218" t="s">
        <v>193</v>
      </c>
      <c r="BS1218" t="s">
        <v>193</v>
      </c>
      <c r="BT1218" t="s">
        <v>193</v>
      </c>
      <c r="BU1218" t="s">
        <v>193</v>
      </c>
      <c r="BV1218" t="s">
        <v>240</v>
      </c>
      <c r="BW1218" t="s">
        <v>291</v>
      </c>
      <c r="BX1218" t="s">
        <v>197</v>
      </c>
      <c r="BY1218" t="s">
        <v>193</v>
      </c>
      <c r="BZ1218" t="s">
        <v>292</v>
      </c>
      <c r="CA1218" t="s">
        <v>307</v>
      </c>
      <c r="CB1218" t="s">
        <v>770</v>
      </c>
      <c r="CC1218" t="s">
        <v>771</v>
      </c>
      <c r="CD1218" t="s">
        <v>5863</v>
      </c>
      <c r="CE1218">
        <v>1</v>
      </c>
      <c r="CF1218">
        <v>1</v>
      </c>
      <c r="CG1218" t="s">
        <v>296</v>
      </c>
      <c r="CH1218" t="s">
        <v>297</v>
      </c>
      <c r="CI1218" t="s">
        <v>298</v>
      </c>
      <c r="CJ1218" t="s">
        <v>197</v>
      </c>
      <c r="CK1218">
        <v>328</v>
      </c>
      <c r="CL1218" t="s">
        <v>216</v>
      </c>
      <c r="CM1218">
        <v>1</v>
      </c>
      <c r="CN1218" t="s">
        <v>199</v>
      </c>
      <c r="CO1218" t="s">
        <v>193</v>
      </c>
      <c r="CP1218" t="s">
        <v>193</v>
      </c>
      <c r="CQ1218" t="s">
        <v>193</v>
      </c>
      <c r="CR1218" t="s">
        <v>193</v>
      </c>
      <c r="CS1218" t="s">
        <v>193</v>
      </c>
      <c r="CT1218" t="s">
        <v>193</v>
      </c>
      <c r="CU1218" t="s">
        <v>193</v>
      </c>
      <c r="CV1218" t="s">
        <v>193</v>
      </c>
      <c r="CW1218" t="s">
        <v>768</v>
      </c>
      <c r="CX1218" t="s">
        <v>310</v>
      </c>
      <c r="CY1218" t="s">
        <v>299</v>
      </c>
      <c r="CZ1218" t="s">
        <v>193</v>
      </c>
      <c r="DA1218" t="s">
        <v>206</v>
      </c>
      <c r="DB1218" t="s">
        <v>193</v>
      </c>
      <c r="DC1218" t="s">
        <v>193</v>
      </c>
      <c r="DD1218" t="s">
        <v>193</v>
      </c>
      <c r="DE1218" t="s">
        <v>193</v>
      </c>
      <c r="DF1218" t="s">
        <v>193</v>
      </c>
      <c r="DG1218" t="s">
        <v>193</v>
      </c>
      <c r="DH1218" t="s">
        <v>193</v>
      </c>
      <c r="DI1218" t="s">
        <v>193</v>
      </c>
      <c r="DJ1218" t="s">
        <v>193</v>
      </c>
      <c r="DK1218" t="s">
        <v>193</v>
      </c>
      <c r="DL1218" t="s">
        <v>222</v>
      </c>
      <c r="DM1218" t="s">
        <v>222</v>
      </c>
      <c r="DN1218" t="s">
        <v>222</v>
      </c>
      <c r="DO1218" t="s">
        <v>343</v>
      </c>
      <c r="DP1218" t="s">
        <v>252</v>
      </c>
      <c r="DQ1218" t="s">
        <v>252</v>
      </c>
      <c r="DS1218" t="e">
        <v>#VALUE!</v>
      </c>
      <c r="DT1218" t="s">
        <v>252</v>
      </c>
      <c r="DU1218" t="s">
        <v>252</v>
      </c>
      <c r="DW1218" t="e">
        <v>#VALUE!</v>
      </c>
      <c r="DX1218" t="s">
        <v>252</v>
      </c>
      <c r="DY1218" t="s">
        <v>252</v>
      </c>
      <c r="EA1218" t="e">
        <v>#VALUE!</v>
      </c>
      <c r="EB1218" t="s">
        <v>252</v>
      </c>
      <c r="EC1218" t="s">
        <v>252</v>
      </c>
      <c r="EE1218" t="e">
        <v>#VALUE!</v>
      </c>
      <c r="EF1218" t="s">
        <v>252</v>
      </c>
      <c r="EG1218" t="s">
        <v>252</v>
      </c>
      <c r="EI1218" t="e">
        <v>#VALUE!</v>
      </c>
      <c r="EJ1218" t="s">
        <v>252</v>
      </c>
      <c r="EK1218" t="s">
        <v>252</v>
      </c>
      <c r="EM1218" t="e">
        <v>#VALUE!</v>
      </c>
      <c r="EN1218" t="s">
        <v>252</v>
      </c>
      <c r="EO1218" t="s">
        <v>252</v>
      </c>
      <c r="EQ1218" t="e">
        <v>#VALUE!</v>
      </c>
      <c r="ER1218" t="s">
        <v>252</v>
      </c>
      <c r="ES1218" t="s">
        <v>252</v>
      </c>
      <c r="EU1218" t="e">
        <v>#VALUE!</v>
      </c>
      <c r="EV1218" t="s">
        <v>252</v>
      </c>
      <c r="EW1218" t="s">
        <v>252</v>
      </c>
      <c r="EY1218" t="e">
        <v>#VALUE!</v>
      </c>
      <c r="EZ1218">
        <v>100.178</v>
      </c>
      <c r="FA1218">
        <v>1.835</v>
      </c>
      <c r="FC1218" t="e">
        <v>#VALUE!</v>
      </c>
      <c r="FD1218">
        <v>100.15900000000001</v>
      </c>
      <c r="FE1218">
        <v>1.849</v>
      </c>
      <c r="FG1218" t="e">
        <v>#VALUE!</v>
      </c>
      <c r="FH1218">
        <v>12.56</v>
      </c>
      <c r="FI1218">
        <v>-10.41</v>
      </c>
      <c r="FJ1218">
        <v>68.37</v>
      </c>
      <c r="FK1218">
        <v>-1.07</v>
      </c>
      <c r="FL1218">
        <v>44.195</v>
      </c>
      <c r="FM1218">
        <v>-3.58</v>
      </c>
      <c r="FN1218">
        <v>1.5702</v>
      </c>
      <c r="FO1218">
        <v>2.9872999999999998</v>
      </c>
      <c r="FP1218">
        <v>1.583</v>
      </c>
      <c r="FQ1218">
        <v>2.7703000000000002</v>
      </c>
      <c r="FR1218">
        <v>1.6315</v>
      </c>
      <c r="FS1218">
        <v>2.6396000000000002</v>
      </c>
      <c r="FT1218">
        <v>1.8196000000000001</v>
      </c>
      <c r="FU1218">
        <v>1.7601</v>
      </c>
      <c r="FV1218">
        <v>2.2786</v>
      </c>
      <c r="FW1218">
        <v>1.5201</v>
      </c>
      <c r="FX1218" t="s">
        <v>772</v>
      </c>
      <c r="FY1218" t="s">
        <v>252</v>
      </c>
    </row>
    <row r="1219" spans="1:181" x14ac:dyDescent="0.35">
      <c r="A1219">
        <v>1222</v>
      </c>
      <c r="B1219" t="s">
        <v>5865</v>
      </c>
      <c r="C1219" t="s">
        <v>5836</v>
      </c>
      <c r="D1219" t="s">
        <v>681</v>
      </c>
      <c r="E1219" t="s">
        <v>682</v>
      </c>
      <c r="F1219" t="s">
        <v>232</v>
      </c>
      <c r="G1219" t="s">
        <v>331</v>
      </c>
      <c r="H1219" t="s">
        <v>233</v>
      </c>
      <c r="I1219" t="s">
        <v>304</v>
      </c>
      <c r="J1219" t="s">
        <v>316</v>
      </c>
      <c r="K1219" t="s">
        <v>304</v>
      </c>
      <c r="L1219" t="s">
        <v>683</v>
      </c>
      <c r="M1219">
        <v>6</v>
      </c>
      <c r="N1219" t="s">
        <v>196</v>
      </c>
      <c r="O1219" t="s">
        <v>197</v>
      </c>
      <c r="P1219" t="s">
        <v>198</v>
      </c>
      <c r="Q1219">
        <v>3000</v>
      </c>
      <c r="R1219" t="s">
        <v>198</v>
      </c>
      <c r="S1219">
        <v>1500</v>
      </c>
      <c r="T1219">
        <v>5</v>
      </c>
      <c r="U1219">
        <v>2</v>
      </c>
      <c r="V1219" t="s">
        <v>199</v>
      </c>
      <c r="W1219" t="s">
        <v>200</v>
      </c>
      <c r="X1219">
        <v>2.6480000000000001</v>
      </c>
      <c r="Y1219" t="s">
        <v>193</v>
      </c>
      <c r="Z1219" t="s">
        <v>5866</v>
      </c>
      <c r="AA1219" t="s">
        <v>306</v>
      </c>
      <c r="AB1219">
        <v>100</v>
      </c>
      <c r="AD1219">
        <v>-4</v>
      </c>
      <c r="AE1219" t="s">
        <v>193</v>
      </c>
      <c r="AF1219" t="s">
        <v>193</v>
      </c>
      <c r="AG1219">
        <v>115</v>
      </c>
      <c r="AH1219">
        <v>100</v>
      </c>
      <c r="AI1219">
        <v>0</v>
      </c>
      <c r="AJ1219" t="s">
        <v>193</v>
      </c>
      <c r="AK1219" t="s">
        <v>193</v>
      </c>
      <c r="AM1219">
        <v>2</v>
      </c>
      <c r="AN1219">
        <v>15</v>
      </c>
      <c r="AO1219" t="s">
        <v>193</v>
      </c>
      <c r="AP1219">
        <v>4.33</v>
      </c>
      <c r="AQ1219">
        <v>2.6480000000000001</v>
      </c>
      <c r="AR1219">
        <v>100</v>
      </c>
      <c r="AS1219" t="s">
        <v>202</v>
      </c>
      <c r="AT1219" t="s">
        <v>290</v>
      </c>
      <c r="AU1219" t="s">
        <v>204</v>
      </c>
      <c r="AV1219" t="s">
        <v>684</v>
      </c>
      <c r="AW1219">
        <v>2</v>
      </c>
      <c r="AX1219">
        <v>2</v>
      </c>
      <c r="AY1219" t="s">
        <v>193</v>
      </c>
      <c r="AZ1219" t="s">
        <v>193</v>
      </c>
      <c r="BA1219" t="s">
        <v>206</v>
      </c>
      <c r="BB1219" t="s">
        <v>206</v>
      </c>
      <c r="BC1219" t="s">
        <v>206</v>
      </c>
      <c r="BD1219" t="s">
        <v>206</v>
      </c>
      <c r="BE1219" t="s">
        <v>206</v>
      </c>
      <c r="BF1219" t="s">
        <v>206</v>
      </c>
      <c r="BG1219" t="s">
        <v>207</v>
      </c>
      <c r="BH1219" t="s">
        <v>193</v>
      </c>
      <c r="BI1219">
        <v>200000</v>
      </c>
      <c r="BK1219" t="s">
        <v>206</v>
      </c>
      <c r="BL1219" t="s">
        <v>220</v>
      </c>
      <c r="BM1219" t="s">
        <v>323</v>
      </c>
      <c r="BN1219" t="s">
        <v>193</v>
      </c>
      <c r="BO1219" t="s">
        <v>193</v>
      </c>
      <c r="BP1219" t="s">
        <v>193</v>
      </c>
      <c r="BQ1219" t="s">
        <v>193</v>
      </c>
      <c r="BR1219" t="s">
        <v>193</v>
      </c>
      <c r="BS1219" t="s">
        <v>193</v>
      </c>
      <c r="BT1219" t="s">
        <v>193</v>
      </c>
      <c r="BU1219" t="s">
        <v>193</v>
      </c>
      <c r="BV1219" t="s">
        <v>323</v>
      </c>
      <c r="BW1219" t="s">
        <v>209</v>
      </c>
      <c r="BX1219" t="s">
        <v>197</v>
      </c>
      <c r="BY1219" t="s">
        <v>193</v>
      </c>
      <c r="BZ1219" t="s">
        <v>292</v>
      </c>
      <c r="CA1219" t="s">
        <v>307</v>
      </c>
      <c r="CB1219" t="s">
        <v>685</v>
      </c>
      <c r="CC1219" t="s">
        <v>686</v>
      </c>
      <c r="CD1219" t="s">
        <v>5863</v>
      </c>
      <c r="CE1219">
        <v>1</v>
      </c>
      <c r="CF1219">
        <v>1</v>
      </c>
      <c r="CG1219" t="s">
        <v>320</v>
      </c>
      <c r="CH1219" t="s">
        <v>320</v>
      </c>
      <c r="CI1219" t="s">
        <v>321</v>
      </c>
      <c r="CJ1219" t="s">
        <v>197</v>
      </c>
      <c r="CK1219">
        <v>1500</v>
      </c>
      <c r="CL1219" t="s">
        <v>216</v>
      </c>
      <c r="CM1219">
        <v>1</v>
      </c>
      <c r="CN1219" t="s">
        <v>199</v>
      </c>
      <c r="CO1219" t="s">
        <v>193</v>
      </c>
      <c r="CP1219" t="s">
        <v>193</v>
      </c>
      <c r="CQ1219" t="s">
        <v>193</v>
      </c>
      <c r="CR1219" t="s">
        <v>193</v>
      </c>
      <c r="CS1219" t="s">
        <v>193</v>
      </c>
      <c r="CT1219" t="s">
        <v>193</v>
      </c>
      <c r="CU1219" t="s">
        <v>193</v>
      </c>
      <c r="CV1219" t="s">
        <v>193</v>
      </c>
      <c r="CW1219" t="s">
        <v>681</v>
      </c>
      <c r="CX1219" t="s">
        <v>217</v>
      </c>
      <c r="CY1219">
        <v>0.35</v>
      </c>
      <c r="CZ1219">
        <v>5.25</v>
      </c>
      <c r="DA1219" t="s">
        <v>202</v>
      </c>
      <c r="DB1219" t="s">
        <v>267</v>
      </c>
      <c r="DC1219" t="s">
        <v>247</v>
      </c>
      <c r="DD1219" t="s">
        <v>26</v>
      </c>
      <c r="DE1219" t="s">
        <v>208</v>
      </c>
      <c r="DF1219" t="s">
        <v>266</v>
      </c>
      <c r="DG1219" t="s">
        <v>34</v>
      </c>
      <c r="DH1219" t="s">
        <v>687</v>
      </c>
      <c r="DI1219" t="s">
        <v>688</v>
      </c>
      <c r="DJ1219" t="s">
        <v>689</v>
      </c>
      <c r="DK1219" t="s">
        <v>248</v>
      </c>
      <c r="DL1219" t="s">
        <v>222</v>
      </c>
      <c r="DM1219" t="s">
        <v>222</v>
      </c>
      <c r="DN1219" t="s">
        <v>223</v>
      </c>
      <c r="DO1219" t="s">
        <v>311</v>
      </c>
      <c r="DP1219">
        <v>100.41800000000001</v>
      </c>
      <c r="DQ1219">
        <v>2.5579999999999998</v>
      </c>
      <c r="DR1219">
        <v>93.816299999999998</v>
      </c>
      <c r="DS1219">
        <v>-6.1837</v>
      </c>
      <c r="DT1219">
        <v>100.479</v>
      </c>
      <c r="DU1219">
        <v>2.5449999999999999</v>
      </c>
      <c r="DV1219">
        <v>94.657700000000006</v>
      </c>
      <c r="DW1219">
        <v>-5.3422999999999998</v>
      </c>
      <c r="DX1219">
        <v>100.479</v>
      </c>
      <c r="DY1219">
        <v>2.5449999999999999</v>
      </c>
      <c r="DZ1219">
        <v>92.052700000000002</v>
      </c>
      <c r="EA1219">
        <v>-7.9473000000000003</v>
      </c>
      <c r="EB1219">
        <v>100.735</v>
      </c>
      <c r="EC1219">
        <v>2.4900000000000002</v>
      </c>
      <c r="ED1219">
        <v>86.559700000000007</v>
      </c>
      <c r="EE1219">
        <v>-13.440300000000001</v>
      </c>
      <c r="EF1219">
        <v>100.70699999999999</v>
      </c>
      <c r="EG1219">
        <v>2.496</v>
      </c>
      <c r="EH1219">
        <v>87.659899999999993</v>
      </c>
      <c r="EI1219">
        <v>-12.3401</v>
      </c>
      <c r="EJ1219">
        <v>100.818</v>
      </c>
      <c r="EK1219">
        <v>2.472</v>
      </c>
      <c r="EL1219">
        <v>89.708399999999997</v>
      </c>
      <c r="EM1219">
        <v>-10.291600000000001</v>
      </c>
      <c r="EN1219">
        <v>100.97199999999999</v>
      </c>
      <c r="EO1219">
        <v>2.4390000000000001</v>
      </c>
      <c r="EP1219">
        <v>86.418099999999995</v>
      </c>
      <c r="EQ1219">
        <v>-13.581899999999999</v>
      </c>
      <c r="ER1219">
        <v>101.196</v>
      </c>
      <c r="ES1219">
        <v>2.391</v>
      </c>
      <c r="ET1219">
        <v>84.444199999999995</v>
      </c>
      <c r="EU1219">
        <v>-15.5558</v>
      </c>
      <c r="EV1219">
        <v>101.06399999999999</v>
      </c>
      <c r="EW1219">
        <v>2.419</v>
      </c>
      <c r="EX1219">
        <v>91.529600000000002</v>
      </c>
      <c r="EY1219">
        <v>-8.4703999999999997</v>
      </c>
      <c r="EZ1219">
        <v>101.358</v>
      </c>
      <c r="FA1219">
        <v>2.3559999999999999</v>
      </c>
      <c r="FB1219">
        <v>91.471999999999994</v>
      </c>
      <c r="FC1219">
        <v>-8.5280000000000005</v>
      </c>
      <c r="FD1219">
        <v>101.53</v>
      </c>
      <c r="FE1219">
        <v>2.319</v>
      </c>
      <c r="FF1219">
        <v>84.019900000000007</v>
      </c>
      <c r="FG1219">
        <v>-15.9801</v>
      </c>
      <c r="FH1219">
        <v>12.54</v>
      </c>
      <c r="FI1219">
        <v>0.56000000000000005</v>
      </c>
      <c r="FJ1219">
        <v>69.62</v>
      </c>
      <c r="FK1219">
        <v>1.49</v>
      </c>
      <c r="FL1219">
        <v>43.844000000000001</v>
      </c>
      <c r="FM1219">
        <v>-0.71</v>
      </c>
      <c r="FN1219">
        <v>1.5785</v>
      </c>
      <c r="FO1219">
        <v>0.60499999999999998</v>
      </c>
      <c r="FP1219">
        <v>1.5964</v>
      </c>
      <c r="FQ1219">
        <v>0.26190000000000002</v>
      </c>
      <c r="FR1219">
        <v>1.653</v>
      </c>
      <c r="FS1219">
        <v>-0.80720000000000003</v>
      </c>
      <c r="FT1219">
        <v>1.8545</v>
      </c>
      <c r="FU1219">
        <v>-1.2034</v>
      </c>
      <c r="FV1219">
        <v>2.3296999999999999</v>
      </c>
      <c r="FW1219">
        <v>-6.3299999999999995E-2</v>
      </c>
      <c r="FX1219" t="s">
        <v>690</v>
      </c>
      <c r="FY1219">
        <v>39980240.299999997</v>
      </c>
    </row>
    <row r="1220" spans="1:181" x14ac:dyDescent="0.35">
      <c r="A1220">
        <v>1223</v>
      </c>
      <c r="B1220" t="s">
        <v>5865</v>
      </c>
      <c r="C1220" t="s">
        <v>5836</v>
      </c>
      <c r="D1220" t="s">
        <v>681</v>
      </c>
      <c r="E1220" t="s">
        <v>682</v>
      </c>
      <c r="F1220" t="s">
        <v>232</v>
      </c>
      <c r="G1220" t="s">
        <v>331</v>
      </c>
      <c r="H1220" t="s">
        <v>233</v>
      </c>
      <c r="I1220" t="s">
        <v>304</v>
      </c>
      <c r="J1220" t="s">
        <v>316</v>
      </c>
      <c r="K1220" t="s">
        <v>304</v>
      </c>
      <c r="L1220" t="s">
        <v>683</v>
      </c>
      <c r="M1220">
        <v>6</v>
      </c>
      <c r="N1220" t="s">
        <v>196</v>
      </c>
      <c r="O1220" t="s">
        <v>197</v>
      </c>
      <c r="P1220" t="s">
        <v>198</v>
      </c>
      <c r="Q1220">
        <v>3000</v>
      </c>
      <c r="R1220" t="s">
        <v>198</v>
      </c>
      <c r="S1220">
        <v>1500</v>
      </c>
      <c r="T1220">
        <v>10</v>
      </c>
      <c r="U1220">
        <v>2</v>
      </c>
      <c r="V1220" t="s">
        <v>199</v>
      </c>
      <c r="W1220" t="s">
        <v>200</v>
      </c>
      <c r="X1220">
        <v>3.1030000000000002</v>
      </c>
      <c r="Y1220" t="s">
        <v>193</v>
      </c>
      <c r="Z1220" t="s">
        <v>5867</v>
      </c>
      <c r="AA1220" t="s">
        <v>235</v>
      </c>
      <c r="AB1220">
        <v>125</v>
      </c>
      <c r="AD1220">
        <v>-6</v>
      </c>
      <c r="AE1220" t="s">
        <v>193</v>
      </c>
      <c r="AF1220" t="s">
        <v>193</v>
      </c>
      <c r="AG1220">
        <v>140</v>
      </c>
      <c r="AH1220">
        <v>125</v>
      </c>
      <c r="AI1220">
        <v>0</v>
      </c>
      <c r="AJ1220" t="s">
        <v>193</v>
      </c>
      <c r="AK1220" t="s">
        <v>193</v>
      </c>
      <c r="AM1220">
        <v>7</v>
      </c>
      <c r="AN1220">
        <v>15</v>
      </c>
      <c r="AO1220" t="s">
        <v>193</v>
      </c>
      <c r="AP1220">
        <v>3.67</v>
      </c>
      <c r="AQ1220">
        <v>3.1030000000000002</v>
      </c>
      <c r="AR1220">
        <v>100</v>
      </c>
      <c r="AS1220" t="s">
        <v>202</v>
      </c>
      <c r="AT1220" t="s">
        <v>290</v>
      </c>
      <c r="AU1220" t="s">
        <v>204</v>
      </c>
      <c r="AV1220" t="s">
        <v>684</v>
      </c>
      <c r="AW1220">
        <v>2</v>
      </c>
      <c r="AX1220">
        <v>2</v>
      </c>
      <c r="AY1220" t="s">
        <v>193</v>
      </c>
      <c r="AZ1220" t="s">
        <v>193</v>
      </c>
      <c r="BA1220" t="s">
        <v>206</v>
      </c>
      <c r="BB1220" t="s">
        <v>206</v>
      </c>
      <c r="BC1220" t="s">
        <v>206</v>
      </c>
      <c r="BD1220" t="s">
        <v>206</v>
      </c>
      <c r="BE1220" t="s">
        <v>206</v>
      </c>
      <c r="BF1220" t="s">
        <v>206</v>
      </c>
      <c r="BG1220" t="s">
        <v>207</v>
      </c>
      <c r="BH1220" t="s">
        <v>193</v>
      </c>
      <c r="BI1220">
        <v>200000</v>
      </c>
      <c r="BK1220" t="s">
        <v>206</v>
      </c>
      <c r="BL1220" t="s">
        <v>220</v>
      </c>
      <c r="BM1220" t="s">
        <v>323</v>
      </c>
      <c r="BN1220" t="s">
        <v>193</v>
      </c>
      <c r="BO1220" t="s">
        <v>193</v>
      </c>
      <c r="BP1220" t="s">
        <v>193</v>
      </c>
      <c r="BQ1220" t="s">
        <v>193</v>
      </c>
      <c r="BR1220" t="s">
        <v>193</v>
      </c>
      <c r="BS1220" t="s">
        <v>193</v>
      </c>
      <c r="BT1220" t="s">
        <v>193</v>
      </c>
      <c r="BU1220" t="s">
        <v>193</v>
      </c>
      <c r="BV1220" t="s">
        <v>323</v>
      </c>
      <c r="BW1220" t="s">
        <v>209</v>
      </c>
      <c r="BX1220" t="s">
        <v>197</v>
      </c>
      <c r="BY1220" t="s">
        <v>193</v>
      </c>
      <c r="BZ1220" t="s">
        <v>292</v>
      </c>
      <c r="CA1220" t="s">
        <v>307</v>
      </c>
      <c r="CB1220" t="s">
        <v>691</v>
      </c>
      <c r="CC1220" t="s">
        <v>692</v>
      </c>
      <c r="CD1220" t="s">
        <v>5863</v>
      </c>
      <c r="CE1220">
        <v>1</v>
      </c>
      <c r="CF1220">
        <v>0</v>
      </c>
      <c r="CG1220" t="s">
        <v>320</v>
      </c>
      <c r="CH1220" t="s">
        <v>320</v>
      </c>
      <c r="CI1220" t="s">
        <v>321</v>
      </c>
      <c r="CJ1220" t="s">
        <v>197</v>
      </c>
      <c r="CK1220">
        <v>1500</v>
      </c>
      <c r="CL1220" t="s">
        <v>216</v>
      </c>
      <c r="CM1220">
        <v>1</v>
      </c>
      <c r="CN1220" t="s">
        <v>199</v>
      </c>
      <c r="CO1220" t="s">
        <v>193</v>
      </c>
      <c r="CP1220" t="s">
        <v>193</v>
      </c>
      <c r="CQ1220" t="s">
        <v>193</v>
      </c>
      <c r="CR1220" t="s">
        <v>193</v>
      </c>
      <c r="CS1220" t="s">
        <v>193</v>
      </c>
      <c r="CT1220" t="s">
        <v>193</v>
      </c>
      <c r="CU1220" t="s">
        <v>193</v>
      </c>
      <c r="CV1220" t="s">
        <v>193</v>
      </c>
      <c r="CW1220" t="s">
        <v>681</v>
      </c>
      <c r="CX1220" t="s">
        <v>217</v>
      </c>
      <c r="CY1220">
        <v>0.45</v>
      </c>
      <c r="CZ1220">
        <v>6.75</v>
      </c>
      <c r="DA1220" t="s">
        <v>206</v>
      </c>
      <c r="DB1220" t="s">
        <v>267</v>
      </c>
      <c r="DC1220" t="s">
        <v>247</v>
      </c>
      <c r="DD1220" t="s">
        <v>26</v>
      </c>
      <c r="DE1220" t="s">
        <v>208</v>
      </c>
      <c r="DF1220" t="s">
        <v>266</v>
      </c>
      <c r="DG1220" t="s">
        <v>34</v>
      </c>
      <c r="DH1220" t="s">
        <v>687</v>
      </c>
      <c r="DI1220" t="s">
        <v>688</v>
      </c>
      <c r="DJ1220" t="s">
        <v>689</v>
      </c>
      <c r="DK1220" t="s">
        <v>248</v>
      </c>
      <c r="DL1220" t="s">
        <v>222</v>
      </c>
      <c r="DM1220" t="s">
        <v>222</v>
      </c>
      <c r="DN1220" t="s">
        <v>223</v>
      </c>
      <c r="DO1220" t="s">
        <v>250</v>
      </c>
      <c r="DP1220">
        <v>101.254</v>
      </c>
      <c r="DQ1220">
        <v>2.9569999999999999</v>
      </c>
      <c r="DR1220">
        <v>114.61150000000001</v>
      </c>
      <c r="DS1220">
        <v>-10.388500000000001</v>
      </c>
      <c r="DT1220">
        <v>101.072</v>
      </c>
      <c r="DU1220">
        <v>2.9780000000000002</v>
      </c>
      <c r="DV1220">
        <v>119.503</v>
      </c>
      <c r="DW1220">
        <v>-5.4969999999999999</v>
      </c>
      <c r="DX1220">
        <v>101.072</v>
      </c>
      <c r="DY1220">
        <v>2.9780000000000002</v>
      </c>
      <c r="DZ1220">
        <v>117.0553</v>
      </c>
      <c r="EA1220">
        <v>-7.9447000000000001</v>
      </c>
      <c r="EB1220">
        <v>101.51300000000001</v>
      </c>
      <c r="EC1220">
        <v>2.927</v>
      </c>
      <c r="ED1220">
        <v>111.9539</v>
      </c>
      <c r="EE1220">
        <v>-13.046099999999999</v>
      </c>
      <c r="EF1220">
        <v>101.34</v>
      </c>
      <c r="EG1220">
        <v>2.9470000000000001</v>
      </c>
      <c r="EH1220">
        <v>112.5518</v>
      </c>
      <c r="EI1220">
        <v>-12.4482</v>
      </c>
      <c r="EJ1220">
        <v>101.416</v>
      </c>
      <c r="EK1220">
        <v>2.9380000000000002</v>
      </c>
      <c r="EL1220">
        <v>116.3708</v>
      </c>
      <c r="EM1220">
        <v>-8.6292000000000009</v>
      </c>
      <c r="EN1220">
        <v>101.78</v>
      </c>
      <c r="EO1220">
        <v>2.8959999999999999</v>
      </c>
      <c r="EP1220">
        <v>112.6936</v>
      </c>
      <c r="EQ1220">
        <v>-12.3064</v>
      </c>
      <c r="ER1220">
        <v>102.242</v>
      </c>
      <c r="ES1220">
        <v>2.843</v>
      </c>
      <c r="ET1220">
        <v>111.05119999999999</v>
      </c>
      <c r="EU1220">
        <v>-13.9488</v>
      </c>
      <c r="EV1220">
        <v>102.131</v>
      </c>
      <c r="EW1220">
        <v>2.8559999999999999</v>
      </c>
      <c r="EX1220">
        <v>117.2102</v>
      </c>
      <c r="EY1220">
        <v>-7.7897999999999996</v>
      </c>
      <c r="EZ1220">
        <v>102.29300000000001</v>
      </c>
      <c r="FA1220">
        <v>2.8370000000000002</v>
      </c>
      <c r="FB1220">
        <v>122.9015</v>
      </c>
      <c r="FC1220">
        <v>-2.0985</v>
      </c>
      <c r="FD1220">
        <v>102.563</v>
      </c>
      <c r="FE1220">
        <v>2.806</v>
      </c>
      <c r="FF1220">
        <v>114.98090000000001</v>
      </c>
      <c r="FG1220">
        <v>-10.0191</v>
      </c>
      <c r="FH1220">
        <v>12.54</v>
      </c>
      <c r="FI1220">
        <v>0.56000000000000005</v>
      </c>
      <c r="FJ1220">
        <v>69.62</v>
      </c>
      <c r="FK1220">
        <v>1.49</v>
      </c>
      <c r="FL1220">
        <v>43.844000000000001</v>
      </c>
      <c r="FM1220">
        <v>-0.71</v>
      </c>
      <c r="FN1220">
        <v>1.5785</v>
      </c>
      <c r="FO1220">
        <v>0.60499999999999998</v>
      </c>
      <c r="FP1220">
        <v>1.5964</v>
      </c>
      <c r="FQ1220">
        <v>0.26190000000000002</v>
      </c>
      <c r="FR1220">
        <v>1.653</v>
      </c>
      <c r="FS1220">
        <v>-0.80720000000000003</v>
      </c>
      <c r="FT1220">
        <v>1.8545</v>
      </c>
      <c r="FU1220">
        <v>-1.2034</v>
      </c>
      <c r="FV1220">
        <v>2.3296999999999999</v>
      </c>
      <c r="FW1220">
        <v>-6.3299999999999995E-2</v>
      </c>
      <c r="FX1220" t="s">
        <v>690</v>
      </c>
      <c r="FY1220">
        <v>39980240.299999997</v>
      </c>
    </row>
    <row r="1221" spans="1:181" x14ac:dyDescent="0.35">
      <c r="A1221">
        <v>1224</v>
      </c>
      <c r="B1221" t="s">
        <v>5865</v>
      </c>
      <c r="C1221" t="s">
        <v>5868</v>
      </c>
      <c r="D1221" t="s">
        <v>693</v>
      </c>
      <c r="E1221" t="s">
        <v>694</v>
      </c>
      <c r="F1221" t="s">
        <v>370</v>
      </c>
      <c r="G1221" t="s">
        <v>304</v>
      </c>
      <c r="H1221" t="s">
        <v>371</v>
      </c>
      <c r="I1221" t="s">
        <v>304</v>
      </c>
      <c r="J1221" t="s">
        <v>371</v>
      </c>
      <c r="K1221" t="s">
        <v>331</v>
      </c>
      <c r="L1221" t="s">
        <v>372</v>
      </c>
      <c r="M1221" t="s">
        <v>193</v>
      </c>
      <c r="N1221" t="s">
        <v>196</v>
      </c>
      <c r="O1221" t="s">
        <v>197</v>
      </c>
      <c r="P1221" t="s">
        <v>198</v>
      </c>
      <c r="Q1221">
        <v>2250</v>
      </c>
      <c r="R1221" t="s">
        <v>198</v>
      </c>
      <c r="S1221">
        <v>750</v>
      </c>
      <c r="T1221">
        <v>2.9</v>
      </c>
      <c r="U1221">
        <v>3</v>
      </c>
      <c r="V1221" t="s">
        <v>199</v>
      </c>
      <c r="W1221" t="s">
        <v>373</v>
      </c>
      <c r="X1221" t="s">
        <v>193</v>
      </c>
      <c r="Y1221" t="s">
        <v>193</v>
      </c>
      <c r="Z1221" t="s">
        <v>5868</v>
      </c>
      <c r="AA1221" t="s">
        <v>392</v>
      </c>
      <c r="AB1221">
        <v>39</v>
      </c>
      <c r="AD1221" t="s">
        <v>193</v>
      </c>
      <c r="AE1221" t="s">
        <v>393</v>
      </c>
      <c r="AF1221" t="s">
        <v>193</v>
      </c>
      <c r="AG1221">
        <v>60</v>
      </c>
      <c r="AH1221">
        <v>0</v>
      </c>
      <c r="AI1221">
        <v>0</v>
      </c>
      <c r="AJ1221" t="s">
        <v>193</v>
      </c>
      <c r="AK1221" t="s">
        <v>193</v>
      </c>
      <c r="AM1221">
        <v>-5</v>
      </c>
      <c r="AN1221">
        <v>21</v>
      </c>
      <c r="AO1221" t="s">
        <v>193</v>
      </c>
      <c r="AP1221">
        <v>3.07</v>
      </c>
      <c r="AQ1221">
        <v>0</v>
      </c>
      <c r="AR1221">
        <v>100</v>
      </c>
      <c r="AS1221" t="s">
        <v>202</v>
      </c>
      <c r="AT1221" t="s">
        <v>290</v>
      </c>
      <c r="AU1221" t="s">
        <v>204</v>
      </c>
      <c r="AV1221" t="s">
        <v>265</v>
      </c>
      <c r="AW1221">
        <v>6</v>
      </c>
      <c r="AX1221">
        <v>6</v>
      </c>
      <c r="AY1221" t="s">
        <v>193</v>
      </c>
      <c r="AZ1221" t="s">
        <v>193</v>
      </c>
      <c r="BA1221" t="s">
        <v>206</v>
      </c>
      <c r="BB1221" t="s">
        <v>206</v>
      </c>
      <c r="BC1221" t="s">
        <v>206</v>
      </c>
      <c r="BD1221" t="s">
        <v>206</v>
      </c>
      <c r="BE1221" t="s">
        <v>206</v>
      </c>
      <c r="BF1221" t="s">
        <v>206</v>
      </c>
      <c r="BG1221" t="s">
        <v>207</v>
      </c>
      <c r="BH1221" t="s">
        <v>193</v>
      </c>
      <c r="BI1221">
        <v>2000</v>
      </c>
      <c r="BK1221" t="s">
        <v>202</v>
      </c>
      <c r="BL1221" t="s">
        <v>220</v>
      </c>
      <c r="BM1221" t="s">
        <v>31</v>
      </c>
      <c r="BN1221" t="s">
        <v>32</v>
      </c>
      <c r="BO1221" t="s">
        <v>35</v>
      </c>
      <c r="BP1221" t="s">
        <v>493</v>
      </c>
      <c r="BQ1221" t="s">
        <v>694</v>
      </c>
      <c r="BR1221" t="s">
        <v>193</v>
      </c>
      <c r="BS1221" t="s">
        <v>193</v>
      </c>
      <c r="BT1221" t="s">
        <v>193</v>
      </c>
      <c r="BU1221" t="s">
        <v>193</v>
      </c>
      <c r="BV1221" t="s">
        <v>193</v>
      </c>
      <c r="BW1221" t="s">
        <v>209</v>
      </c>
      <c r="BX1221" t="s">
        <v>197</v>
      </c>
      <c r="BY1221" t="s">
        <v>193</v>
      </c>
      <c r="BZ1221" t="s">
        <v>292</v>
      </c>
      <c r="CA1221" t="s">
        <v>293</v>
      </c>
      <c r="CB1221" t="s">
        <v>695</v>
      </c>
      <c r="CC1221" t="s">
        <v>696</v>
      </c>
      <c r="CD1221" t="s">
        <v>5863</v>
      </c>
      <c r="CE1221">
        <v>1</v>
      </c>
      <c r="CF1221">
        <v>1</v>
      </c>
      <c r="CG1221" t="s">
        <v>388</v>
      </c>
      <c r="CH1221" t="s">
        <v>389</v>
      </c>
      <c r="CI1221" t="s">
        <v>390</v>
      </c>
      <c r="CJ1221" t="s">
        <v>197</v>
      </c>
      <c r="CK1221">
        <v>750</v>
      </c>
      <c r="CL1221" t="s">
        <v>216</v>
      </c>
      <c r="CM1221">
        <v>1</v>
      </c>
      <c r="CN1221" t="s">
        <v>199</v>
      </c>
      <c r="CO1221" t="s">
        <v>193</v>
      </c>
      <c r="CP1221" t="s">
        <v>193</v>
      </c>
      <c r="CQ1221" t="s">
        <v>193</v>
      </c>
      <c r="CR1221" t="s">
        <v>193</v>
      </c>
      <c r="CS1221" t="s">
        <v>193</v>
      </c>
      <c r="CT1221" t="s">
        <v>193</v>
      </c>
      <c r="CU1221" t="s">
        <v>193</v>
      </c>
      <c r="CV1221" t="s">
        <v>193</v>
      </c>
      <c r="CW1221" t="s">
        <v>693</v>
      </c>
      <c r="CX1221" t="s">
        <v>217</v>
      </c>
      <c r="CY1221">
        <v>0.15</v>
      </c>
      <c r="CZ1221">
        <v>1.125</v>
      </c>
      <c r="DA1221" t="s">
        <v>206</v>
      </c>
      <c r="DB1221" t="s">
        <v>193</v>
      </c>
      <c r="DC1221" t="s">
        <v>193</v>
      </c>
      <c r="DD1221" t="s">
        <v>193</v>
      </c>
      <c r="DE1221" t="s">
        <v>193</v>
      </c>
      <c r="DF1221" t="s">
        <v>193</v>
      </c>
      <c r="DG1221" t="s">
        <v>193</v>
      </c>
      <c r="DH1221" t="s">
        <v>193</v>
      </c>
      <c r="DI1221" t="s">
        <v>193</v>
      </c>
      <c r="DJ1221" t="s">
        <v>193</v>
      </c>
      <c r="DK1221" t="s">
        <v>193</v>
      </c>
      <c r="DL1221" t="s">
        <v>222</v>
      </c>
      <c r="DM1221" t="s">
        <v>223</v>
      </c>
      <c r="DN1221" t="s">
        <v>222</v>
      </c>
      <c r="DO1221" t="s">
        <v>343</v>
      </c>
      <c r="DP1221" t="s">
        <v>252</v>
      </c>
      <c r="DQ1221" t="s">
        <v>252</v>
      </c>
      <c r="DR1221" t="s">
        <v>278</v>
      </c>
      <c r="DS1221" t="e">
        <v>#VALUE!</v>
      </c>
      <c r="DT1221" t="s">
        <v>252</v>
      </c>
      <c r="DU1221" t="s">
        <v>252</v>
      </c>
      <c r="DV1221" t="s">
        <v>278</v>
      </c>
      <c r="DW1221" t="e">
        <v>#VALUE!</v>
      </c>
      <c r="DX1221" t="s">
        <v>252</v>
      </c>
      <c r="DY1221" t="s">
        <v>252</v>
      </c>
      <c r="DZ1221" t="s">
        <v>278</v>
      </c>
      <c r="EA1221" t="e">
        <v>#VALUE!</v>
      </c>
      <c r="EB1221" t="s">
        <v>252</v>
      </c>
      <c r="EC1221" t="s">
        <v>252</v>
      </c>
      <c r="ED1221" t="s">
        <v>278</v>
      </c>
      <c r="EE1221" t="e">
        <v>#VALUE!</v>
      </c>
      <c r="EF1221" t="s">
        <v>252</v>
      </c>
      <c r="EG1221" t="s">
        <v>252</v>
      </c>
      <c r="EH1221" t="s">
        <v>278</v>
      </c>
      <c r="EI1221" t="e">
        <v>#VALUE!</v>
      </c>
      <c r="EJ1221" t="s">
        <v>252</v>
      </c>
      <c r="EK1221" t="s">
        <v>252</v>
      </c>
      <c r="EL1221" t="s">
        <v>278</v>
      </c>
      <c r="EM1221" t="e">
        <v>#VALUE!</v>
      </c>
      <c r="EN1221" t="s">
        <v>252</v>
      </c>
      <c r="EO1221" t="s">
        <v>252</v>
      </c>
      <c r="EP1221" t="s">
        <v>278</v>
      </c>
      <c r="EQ1221" t="e">
        <v>#VALUE!</v>
      </c>
      <c r="ER1221" t="s">
        <v>252</v>
      </c>
      <c r="ES1221" t="s">
        <v>252</v>
      </c>
      <c r="ET1221" t="s">
        <v>278</v>
      </c>
      <c r="EU1221" t="e">
        <v>#VALUE!</v>
      </c>
      <c r="EV1221" t="s">
        <v>252</v>
      </c>
      <c r="EW1221" t="s">
        <v>252</v>
      </c>
      <c r="EX1221" t="s">
        <v>278</v>
      </c>
      <c r="EY1221" t="e">
        <v>#VALUE!</v>
      </c>
      <c r="EZ1221" t="s">
        <v>252</v>
      </c>
      <c r="FA1221" t="s">
        <v>252</v>
      </c>
      <c r="FB1221" t="s">
        <v>278</v>
      </c>
      <c r="FC1221" t="e">
        <v>#VALUE!</v>
      </c>
      <c r="FD1221" t="s">
        <v>252</v>
      </c>
      <c r="FE1221" t="s">
        <v>252</v>
      </c>
      <c r="FF1221" t="s">
        <v>278</v>
      </c>
      <c r="FG1221" t="e">
        <v>#VALUE!</v>
      </c>
      <c r="FH1221">
        <v>12.54</v>
      </c>
      <c r="FI1221">
        <v>0.56000000000000005</v>
      </c>
      <c r="FJ1221">
        <v>69.62</v>
      </c>
      <c r="FK1221">
        <v>1.49</v>
      </c>
      <c r="FL1221">
        <v>43.844000000000001</v>
      </c>
      <c r="FM1221">
        <v>-0.71</v>
      </c>
      <c r="FN1221">
        <v>1.5785</v>
      </c>
      <c r="FO1221">
        <v>0.60499999999999998</v>
      </c>
      <c r="FP1221">
        <v>1.5964</v>
      </c>
      <c r="FQ1221">
        <v>0.26190000000000002</v>
      </c>
      <c r="FR1221">
        <v>1.653</v>
      </c>
      <c r="FS1221">
        <v>-0.80720000000000003</v>
      </c>
      <c r="FT1221">
        <v>1.8545</v>
      </c>
      <c r="FU1221">
        <v>-1.2034</v>
      </c>
      <c r="FV1221">
        <v>2.3296999999999999</v>
      </c>
      <c r="FW1221">
        <v>-6.3299999999999995E-2</v>
      </c>
      <c r="FX1221" t="s">
        <v>697</v>
      </c>
      <c r="FY1221" t="s">
        <v>252</v>
      </c>
    </row>
    <row r="1222" spans="1:181" x14ac:dyDescent="0.35">
      <c r="A1222">
        <v>1225</v>
      </c>
      <c r="B1222" t="s">
        <v>5865</v>
      </c>
      <c r="C1222" t="s">
        <v>5868</v>
      </c>
      <c r="D1222" t="s">
        <v>693</v>
      </c>
      <c r="E1222" t="s">
        <v>694</v>
      </c>
      <c r="F1222" t="s">
        <v>370</v>
      </c>
      <c r="G1222" t="s">
        <v>304</v>
      </c>
      <c r="H1222" t="s">
        <v>371</v>
      </c>
      <c r="I1222" t="s">
        <v>304</v>
      </c>
      <c r="J1222" t="s">
        <v>371</v>
      </c>
      <c r="K1222" t="s">
        <v>331</v>
      </c>
      <c r="L1222" t="s">
        <v>372</v>
      </c>
      <c r="M1222" t="s">
        <v>193</v>
      </c>
      <c r="N1222" t="s">
        <v>196</v>
      </c>
      <c r="O1222" t="s">
        <v>197</v>
      </c>
      <c r="P1222" t="s">
        <v>198</v>
      </c>
      <c r="Q1222">
        <v>2250</v>
      </c>
      <c r="R1222" t="s">
        <v>198</v>
      </c>
      <c r="S1222">
        <v>750</v>
      </c>
      <c r="T1222">
        <v>2.9</v>
      </c>
      <c r="U1222">
        <v>3</v>
      </c>
      <c r="V1222" t="s">
        <v>199</v>
      </c>
      <c r="W1222" t="s">
        <v>200</v>
      </c>
      <c r="X1222">
        <v>2</v>
      </c>
      <c r="Y1222" t="s">
        <v>193</v>
      </c>
      <c r="Z1222" t="s">
        <v>5868</v>
      </c>
      <c r="AA1222" t="s">
        <v>264</v>
      </c>
      <c r="AB1222">
        <v>42</v>
      </c>
      <c r="AD1222" t="s">
        <v>193</v>
      </c>
      <c r="AE1222" t="s">
        <v>193</v>
      </c>
      <c r="AF1222" t="s">
        <v>193</v>
      </c>
      <c r="AG1222">
        <v>60</v>
      </c>
      <c r="AH1222">
        <v>45</v>
      </c>
      <c r="AI1222">
        <v>3</v>
      </c>
      <c r="AJ1222" t="s">
        <v>193</v>
      </c>
      <c r="AK1222" t="s">
        <v>193</v>
      </c>
      <c r="AM1222">
        <v>-5</v>
      </c>
      <c r="AN1222">
        <v>18</v>
      </c>
      <c r="AO1222" t="s">
        <v>193</v>
      </c>
      <c r="AP1222">
        <v>3.73</v>
      </c>
      <c r="AQ1222">
        <v>2.0059999999999998</v>
      </c>
      <c r="AR1222">
        <v>99.983000000000004</v>
      </c>
      <c r="AS1222" t="s">
        <v>202</v>
      </c>
      <c r="AT1222" t="s">
        <v>290</v>
      </c>
      <c r="AU1222" t="s">
        <v>204</v>
      </c>
      <c r="AV1222" t="s">
        <v>265</v>
      </c>
      <c r="AW1222">
        <v>6</v>
      </c>
      <c r="AX1222">
        <v>6</v>
      </c>
      <c r="AY1222" t="s">
        <v>193</v>
      </c>
      <c r="AZ1222" t="s">
        <v>193</v>
      </c>
      <c r="BA1222" t="s">
        <v>206</v>
      </c>
      <c r="BB1222" t="s">
        <v>206</v>
      </c>
      <c r="BC1222" t="s">
        <v>206</v>
      </c>
      <c r="BD1222" t="s">
        <v>206</v>
      </c>
      <c r="BE1222" t="s">
        <v>206</v>
      </c>
      <c r="BF1222" t="s">
        <v>206</v>
      </c>
      <c r="BG1222" t="s">
        <v>207</v>
      </c>
      <c r="BH1222" t="s">
        <v>193</v>
      </c>
      <c r="BI1222">
        <v>2000</v>
      </c>
      <c r="BK1222" t="s">
        <v>202</v>
      </c>
      <c r="BL1222" t="s">
        <v>220</v>
      </c>
      <c r="BM1222" t="s">
        <v>31</v>
      </c>
      <c r="BN1222" t="s">
        <v>32</v>
      </c>
      <c r="BO1222" t="s">
        <v>35</v>
      </c>
      <c r="BP1222" t="s">
        <v>493</v>
      </c>
      <c r="BQ1222" t="s">
        <v>694</v>
      </c>
      <c r="BR1222" t="s">
        <v>193</v>
      </c>
      <c r="BS1222" t="s">
        <v>193</v>
      </c>
      <c r="BT1222" t="s">
        <v>193</v>
      </c>
      <c r="BU1222" t="s">
        <v>193</v>
      </c>
      <c r="BV1222" t="s">
        <v>193</v>
      </c>
      <c r="BW1222" t="s">
        <v>209</v>
      </c>
      <c r="BX1222" t="s">
        <v>197</v>
      </c>
      <c r="BY1222" t="s">
        <v>193</v>
      </c>
      <c r="BZ1222" t="s">
        <v>292</v>
      </c>
      <c r="CA1222" t="s">
        <v>293</v>
      </c>
      <c r="CB1222" t="s">
        <v>698</v>
      </c>
      <c r="CC1222" t="s">
        <v>699</v>
      </c>
      <c r="CD1222" t="s">
        <v>5863</v>
      </c>
      <c r="CE1222">
        <v>1</v>
      </c>
      <c r="CF1222">
        <v>0</v>
      </c>
      <c r="CG1222" t="s">
        <v>388</v>
      </c>
      <c r="CH1222" t="s">
        <v>389</v>
      </c>
      <c r="CI1222" t="s">
        <v>390</v>
      </c>
      <c r="CJ1222" t="s">
        <v>197</v>
      </c>
      <c r="CK1222">
        <v>750</v>
      </c>
      <c r="CL1222" t="s">
        <v>216</v>
      </c>
      <c r="CM1222">
        <v>1</v>
      </c>
      <c r="CN1222" t="s">
        <v>199</v>
      </c>
      <c r="CO1222" t="s">
        <v>193</v>
      </c>
      <c r="CP1222" t="s">
        <v>193</v>
      </c>
      <c r="CQ1222" t="s">
        <v>193</v>
      </c>
      <c r="CR1222" t="s">
        <v>193</v>
      </c>
      <c r="CS1222" t="s">
        <v>193</v>
      </c>
      <c r="CT1222" t="s">
        <v>193</v>
      </c>
      <c r="CU1222" t="s">
        <v>193</v>
      </c>
      <c r="CV1222" t="s">
        <v>193</v>
      </c>
      <c r="CW1222" t="s">
        <v>693</v>
      </c>
      <c r="CX1222" t="s">
        <v>217</v>
      </c>
      <c r="CY1222" t="s">
        <v>299</v>
      </c>
      <c r="CZ1222" t="s">
        <v>193</v>
      </c>
      <c r="DA1222" t="s">
        <v>206</v>
      </c>
      <c r="DB1222" t="s">
        <v>193</v>
      </c>
      <c r="DC1222" t="s">
        <v>193</v>
      </c>
      <c r="DD1222" t="s">
        <v>193</v>
      </c>
      <c r="DE1222" t="s">
        <v>193</v>
      </c>
      <c r="DF1222" t="s">
        <v>193</v>
      </c>
      <c r="DG1222" t="s">
        <v>193</v>
      </c>
      <c r="DH1222" t="s">
        <v>193</v>
      </c>
      <c r="DI1222" t="s">
        <v>193</v>
      </c>
      <c r="DJ1222" t="s">
        <v>193</v>
      </c>
      <c r="DK1222" t="s">
        <v>193</v>
      </c>
      <c r="DL1222" t="s">
        <v>222</v>
      </c>
      <c r="DM1222" t="s">
        <v>222</v>
      </c>
      <c r="DN1222" t="s">
        <v>223</v>
      </c>
      <c r="DO1222" t="s">
        <v>277</v>
      </c>
      <c r="DP1222" t="s">
        <v>252</v>
      </c>
      <c r="DQ1222" t="s">
        <v>252</v>
      </c>
      <c r="DR1222" t="s">
        <v>278</v>
      </c>
      <c r="DS1222" t="e">
        <v>#VALUE!</v>
      </c>
      <c r="DT1222" t="s">
        <v>252</v>
      </c>
      <c r="DU1222" t="s">
        <v>252</v>
      </c>
      <c r="DV1222" t="s">
        <v>278</v>
      </c>
      <c r="DW1222" t="e">
        <v>#VALUE!</v>
      </c>
      <c r="DX1222" t="s">
        <v>252</v>
      </c>
      <c r="DY1222" t="s">
        <v>252</v>
      </c>
      <c r="DZ1222" t="s">
        <v>278</v>
      </c>
      <c r="EA1222" t="e">
        <v>#VALUE!</v>
      </c>
      <c r="EB1222" t="s">
        <v>252</v>
      </c>
      <c r="EC1222" t="s">
        <v>252</v>
      </c>
      <c r="ED1222" t="s">
        <v>278</v>
      </c>
      <c r="EE1222" t="e">
        <v>#VALUE!</v>
      </c>
      <c r="EF1222" t="s">
        <v>252</v>
      </c>
      <c r="EG1222" t="s">
        <v>252</v>
      </c>
      <c r="EH1222" t="s">
        <v>278</v>
      </c>
      <c r="EI1222" t="e">
        <v>#VALUE!</v>
      </c>
      <c r="EJ1222" t="s">
        <v>252</v>
      </c>
      <c r="EK1222" t="s">
        <v>252</v>
      </c>
      <c r="EL1222" t="s">
        <v>278</v>
      </c>
      <c r="EM1222" t="e">
        <v>#VALUE!</v>
      </c>
      <c r="EN1222" t="s">
        <v>252</v>
      </c>
      <c r="EO1222" t="s">
        <v>252</v>
      </c>
      <c r="EP1222" t="s">
        <v>278</v>
      </c>
      <c r="EQ1222" t="e">
        <v>#VALUE!</v>
      </c>
      <c r="ER1222" t="s">
        <v>252</v>
      </c>
      <c r="ES1222" t="s">
        <v>252</v>
      </c>
      <c r="ET1222" t="s">
        <v>278</v>
      </c>
      <c r="EU1222" t="e">
        <v>#VALUE!</v>
      </c>
      <c r="EV1222" t="s">
        <v>252</v>
      </c>
      <c r="EW1222" t="s">
        <v>252</v>
      </c>
      <c r="EX1222" t="s">
        <v>278</v>
      </c>
      <c r="EY1222" t="e">
        <v>#VALUE!</v>
      </c>
      <c r="EZ1222" t="s">
        <v>252</v>
      </c>
      <c r="FA1222" t="s">
        <v>252</v>
      </c>
      <c r="FB1222" t="s">
        <v>278</v>
      </c>
      <c r="FC1222" t="e">
        <v>#VALUE!</v>
      </c>
      <c r="FD1222" t="s">
        <v>252</v>
      </c>
      <c r="FE1222" t="s">
        <v>252</v>
      </c>
      <c r="FF1222" t="s">
        <v>278</v>
      </c>
      <c r="FG1222" t="e">
        <v>#VALUE!</v>
      </c>
      <c r="FH1222">
        <v>12.54</v>
      </c>
      <c r="FI1222">
        <v>0.56000000000000005</v>
      </c>
      <c r="FJ1222">
        <v>69.62</v>
      </c>
      <c r="FK1222">
        <v>1.49</v>
      </c>
      <c r="FL1222">
        <v>43.844000000000001</v>
      </c>
      <c r="FM1222">
        <v>-0.71</v>
      </c>
      <c r="FN1222">
        <v>1.5785</v>
      </c>
      <c r="FO1222">
        <v>0.60499999999999998</v>
      </c>
      <c r="FP1222">
        <v>1.5964</v>
      </c>
      <c r="FQ1222">
        <v>0.26190000000000002</v>
      </c>
      <c r="FR1222">
        <v>1.653</v>
      </c>
      <c r="FS1222">
        <v>-0.80720000000000003</v>
      </c>
      <c r="FT1222">
        <v>1.8545</v>
      </c>
      <c r="FU1222">
        <v>-1.2034</v>
      </c>
      <c r="FV1222">
        <v>2.3296999999999999</v>
      </c>
      <c r="FW1222">
        <v>-6.3299999999999995E-2</v>
      </c>
      <c r="FX1222" t="s">
        <v>697</v>
      </c>
      <c r="FY1222" t="s">
        <v>252</v>
      </c>
    </row>
    <row r="1223" spans="1:181" x14ac:dyDescent="0.35">
      <c r="A1223">
        <v>1226</v>
      </c>
      <c r="B1223" t="s">
        <v>5865</v>
      </c>
      <c r="C1223" t="s">
        <v>5868</v>
      </c>
      <c r="D1223" t="s">
        <v>693</v>
      </c>
      <c r="E1223" t="s">
        <v>694</v>
      </c>
      <c r="F1223" t="s">
        <v>370</v>
      </c>
      <c r="G1223" t="s">
        <v>304</v>
      </c>
      <c r="H1223" t="s">
        <v>371</v>
      </c>
      <c r="I1223" t="s">
        <v>304</v>
      </c>
      <c r="J1223" t="s">
        <v>371</v>
      </c>
      <c r="K1223" t="s">
        <v>331</v>
      </c>
      <c r="L1223" t="s">
        <v>372</v>
      </c>
      <c r="M1223" t="s">
        <v>193</v>
      </c>
      <c r="N1223" t="s">
        <v>196</v>
      </c>
      <c r="O1223" t="s">
        <v>197</v>
      </c>
      <c r="P1223" t="s">
        <v>198</v>
      </c>
      <c r="Q1223">
        <v>2250</v>
      </c>
      <c r="R1223" t="s">
        <v>198</v>
      </c>
      <c r="S1223">
        <v>750</v>
      </c>
      <c r="T1223">
        <v>10</v>
      </c>
      <c r="U1223">
        <v>3</v>
      </c>
      <c r="V1223" t="s">
        <v>199</v>
      </c>
      <c r="W1223" t="s">
        <v>200</v>
      </c>
      <c r="X1223">
        <v>2.65</v>
      </c>
      <c r="Y1223" t="s">
        <v>193</v>
      </c>
      <c r="Z1223" t="s">
        <v>5867</v>
      </c>
      <c r="AA1223" t="s">
        <v>235</v>
      </c>
      <c r="AB1223">
        <v>80</v>
      </c>
      <c r="AD1223">
        <v>-2</v>
      </c>
      <c r="AE1223" t="s">
        <v>193</v>
      </c>
      <c r="AF1223" t="s">
        <v>193</v>
      </c>
      <c r="AG1223">
        <v>100</v>
      </c>
      <c r="AH1223">
        <v>80</v>
      </c>
      <c r="AI1223">
        <v>3</v>
      </c>
      <c r="AJ1223" t="s">
        <v>193</v>
      </c>
      <c r="AK1223" t="s">
        <v>193</v>
      </c>
      <c r="AM1223">
        <v>1</v>
      </c>
      <c r="AN1223">
        <v>20</v>
      </c>
      <c r="AO1223" t="s">
        <v>193</v>
      </c>
      <c r="AP1223">
        <v>4.93</v>
      </c>
      <c r="AQ1223">
        <v>2.65</v>
      </c>
      <c r="AR1223">
        <v>99.956000000000003</v>
      </c>
      <c r="AS1223" t="s">
        <v>202</v>
      </c>
      <c r="AT1223" t="s">
        <v>290</v>
      </c>
      <c r="AU1223" t="s">
        <v>204</v>
      </c>
      <c r="AV1223" t="s">
        <v>265</v>
      </c>
      <c r="AW1223">
        <v>6</v>
      </c>
      <c r="AX1223">
        <v>6</v>
      </c>
      <c r="AY1223" t="s">
        <v>193</v>
      </c>
      <c r="AZ1223" t="s">
        <v>193</v>
      </c>
      <c r="BA1223" t="s">
        <v>206</v>
      </c>
      <c r="BB1223" t="s">
        <v>206</v>
      </c>
      <c r="BC1223" t="s">
        <v>206</v>
      </c>
      <c r="BD1223" t="s">
        <v>206</v>
      </c>
      <c r="BE1223" t="s">
        <v>206</v>
      </c>
      <c r="BF1223" t="s">
        <v>206</v>
      </c>
      <c r="BG1223" t="s">
        <v>207</v>
      </c>
      <c r="BH1223" t="s">
        <v>193</v>
      </c>
      <c r="BI1223">
        <v>2000</v>
      </c>
      <c r="BK1223" t="s">
        <v>202</v>
      </c>
      <c r="BL1223" t="s">
        <v>220</v>
      </c>
      <c r="BM1223" t="s">
        <v>31</v>
      </c>
      <c r="BN1223" t="s">
        <v>32</v>
      </c>
      <c r="BO1223" t="s">
        <v>35</v>
      </c>
      <c r="BP1223" t="s">
        <v>493</v>
      </c>
      <c r="BQ1223" t="s">
        <v>694</v>
      </c>
      <c r="BR1223" t="s">
        <v>193</v>
      </c>
      <c r="BS1223" t="s">
        <v>193</v>
      </c>
      <c r="BT1223" t="s">
        <v>193</v>
      </c>
      <c r="BU1223" t="s">
        <v>193</v>
      </c>
      <c r="BV1223" t="s">
        <v>193</v>
      </c>
      <c r="BW1223" t="s">
        <v>209</v>
      </c>
      <c r="BX1223" t="s">
        <v>197</v>
      </c>
      <c r="BY1223" t="s">
        <v>193</v>
      </c>
      <c r="BZ1223" t="s">
        <v>292</v>
      </c>
      <c r="CA1223" t="s">
        <v>293</v>
      </c>
      <c r="CB1223" t="s">
        <v>700</v>
      </c>
      <c r="CC1223" t="s">
        <v>701</v>
      </c>
      <c r="CD1223" t="s">
        <v>5863</v>
      </c>
      <c r="CE1223">
        <v>1</v>
      </c>
      <c r="CF1223">
        <v>0</v>
      </c>
      <c r="CG1223" t="s">
        <v>388</v>
      </c>
      <c r="CH1223" t="s">
        <v>389</v>
      </c>
      <c r="CI1223" t="s">
        <v>390</v>
      </c>
      <c r="CJ1223" t="s">
        <v>197</v>
      </c>
      <c r="CK1223">
        <v>750</v>
      </c>
      <c r="CL1223" t="s">
        <v>216</v>
      </c>
      <c r="CM1223">
        <v>1</v>
      </c>
      <c r="CN1223" t="s">
        <v>199</v>
      </c>
      <c r="CO1223" t="s">
        <v>193</v>
      </c>
      <c r="CP1223" t="s">
        <v>193</v>
      </c>
      <c r="CQ1223" t="s">
        <v>193</v>
      </c>
      <c r="CR1223" t="s">
        <v>193</v>
      </c>
      <c r="CS1223" t="s">
        <v>193</v>
      </c>
      <c r="CT1223" t="s">
        <v>193</v>
      </c>
      <c r="CU1223" t="s">
        <v>193</v>
      </c>
      <c r="CV1223" t="s">
        <v>193</v>
      </c>
      <c r="CW1223" t="s">
        <v>693</v>
      </c>
      <c r="CX1223" t="s">
        <v>217</v>
      </c>
      <c r="CY1223" t="s">
        <v>299</v>
      </c>
      <c r="CZ1223" t="s">
        <v>193</v>
      </c>
      <c r="DA1223" t="s">
        <v>206</v>
      </c>
      <c r="DB1223" t="s">
        <v>193</v>
      </c>
      <c r="DC1223" t="s">
        <v>193</v>
      </c>
      <c r="DD1223" t="s">
        <v>193</v>
      </c>
      <c r="DE1223" t="s">
        <v>193</v>
      </c>
      <c r="DF1223" t="s">
        <v>193</v>
      </c>
      <c r="DG1223" t="s">
        <v>193</v>
      </c>
      <c r="DH1223" t="s">
        <v>193</v>
      </c>
      <c r="DI1223" t="s">
        <v>193</v>
      </c>
      <c r="DJ1223" t="s">
        <v>193</v>
      </c>
      <c r="DK1223" t="s">
        <v>193</v>
      </c>
      <c r="DL1223" t="s">
        <v>222</v>
      </c>
      <c r="DM1223" t="s">
        <v>222</v>
      </c>
      <c r="DN1223" t="s">
        <v>223</v>
      </c>
      <c r="DO1223" t="s">
        <v>250</v>
      </c>
      <c r="DP1223" t="s">
        <v>252</v>
      </c>
      <c r="DQ1223" t="s">
        <v>252</v>
      </c>
      <c r="DR1223" t="s">
        <v>278</v>
      </c>
      <c r="DS1223" t="e">
        <v>#VALUE!</v>
      </c>
      <c r="DT1223" t="s">
        <v>252</v>
      </c>
      <c r="DU1223" t="s">
        <v>252</v>
      </c>
      <c r="DV1223" t="s">
        <v>278</v>
      </c>
      <c r="DW1223" t="e">
        <v>#VALUE!</v>
      </c>
      <c r="DX1223" t="s">
        <v>252</v>
      </c>
      <c r="DY1223" t="s">
        <v>252</v>
      </c>
      <c r="DZ1223" t="s">
        <v>278</v>
      </c>
      <c r="EA1223" t="e">
        <v>#VALUE!</v>
      </c>
      <c r="EB1223" t="s">
        <v>252</v>
      </c>
      <c r="EC1223" t="s">
        <v>252</v>
      </c>
      <c r="ED1223" t="s">
        <v>278</v>
      </c>
      <c r="EE1223" t="e">
        <v>#VALUE!</v>
      </c>
      <c r="EF1223" t="s">
        <v>252</v>
      </c>
      <c r="EG1223" t="s">
        <v>252</v>
      </c>
      <c r="EH1223" t="s">
        <v>278</v>
      </c>
      <c r="EI1223" t="e">
        <v>#VALUE!</v>
      </c>
      <c r="EJ1223" t="s">
        <v>252</v>
      </c>
      <c r="EK1223" t="s">
        <v>252</v>
      </c>
      <c r="EL1223" t="s">
        <v>278</v>
      </c>
      <c r="EM1223" t="e">
        <v>#VALUE!</v>
      </c>
      <c r="EN1223" t="s">
        <v>252</v>
      </c>
      <c r="EO1223" t="s">
        <v>252</v>
      </c>
      <c r="EP1223" t="s">
        <v>278</v>
      </c>
      <c r="EQ1223" t="e">
        <v>#VALUE!</v>
      </c>
      <c r="ER1223" t="s">
        <v>252</v>
      </c>
      <c r="ES1223" t="s">
        <v>252</v>
      </c>
      <c r="ET1223" t="s">
        <v>278</v>
      </c>
      <c r="EU1223" t="e">
        <v>#VALUE!</v>
      </c>
      <c r="EV1223" t="s">
        <v>252</v>
      </c>
      <c r="EW1223" t="s">
        <v>252</v>
      </c>
      <c r="EX1223" t="s">
        <v>278</v>
      </c>
      <c r="EY1223" t="e">
        <v>#VALUE!</v>
      </c>
      <c r="EZ1223" t="s">
        <v>252</v>
      </c>
      <c r="FA1223" t="s">
        <v>252</v>
      </c>
      <c r="FB1223" t="s">
        <v>278</v>
      </c>
      <c r="FC1223" t="e">
        <v>#VALUE!</v>
      </c>
      <c r="FD1223" t="s">
        <v>252</v>
      </c>
      <c r="FE1223" t="s">
        <v>252</v>
      </c>
      <c r="FF1223" t="s">
        <v>278</v>
      </c>
      <c r="FG1223" t="e">
        <v>#VALUE!</v>
      </c>
      <c r="FH1223">
        <v>12.54</v>
      </c>
      <c r="FI1223">
        <v>0.56000000000000005</v>
      </c>
      <c r="FJ1223">
        <v>69.62</v>
      </c>
      <c r="FK1223">
        <v>1.49</v>
      </c>
      <c r="FL1223">
        <v>43.844000000000001</v>
      </c>
      <c r="FM1223">
        <v>-0.71</v>
      </c>
      <c r="FN1223">
        <v>1.5785</v>
      </c>
      <c r="FO1223">
        <v>0.60499999999999998</v>
      </c>
      <c r="FP1223">
        <v>1.5964</v>
      </c>
      <c r="FQ1223">
        <v>0.26190000000000002</v>
      </c>
      <c r="FR1223">
        <v>1.653</v>
      </c>
      <c r="FS1223">
        <v>-0.80720000000000003</v>
      </c>
      <c r="FT1223">
        <v>1.8545</v>
      </c>
      <c r="FU1223">
        <v>-1.2034</v>
      </c>
      <c r="FV1223">
        <v>2.3296999999999999</v>
      </c>
      <c r="FW1223">
        <v>-6.3299999999999995E-2</v>
      </c>
      <c r="FX1223" t="s">
        <v>697</v>
      </c>
      <c r="FY1223" t="s">
        <v>252</v>
      </c>
    </row>
    <row r="1224" spans="1:181" x14ac:dyDescent="0.35">
      <c r="A1224">
        <v>1227</v>
      </c>
      <c r="B1224" t="s">
        <v>5865</v>
      </c>
      <c r="C1224" t="s">
        <v>5837</v>
      </c>
      <c r="D1224" t="s">
        <v>702</v>
      </c>
      <c r="E1224" t="s">
        <v>703</v>
      </c>
      <c r="F1224" t="s">
        <v>441</v>
      </c>
      <c r="G1224" t="s">
        <v>467</v>
      </c>
      <c r="H1224" t="s">
        <v>194</v>
      </c>
      <c r="I1224" t="s">
        <v>304</v>
      </c>
      <c r="J1224" t="s">
        <v>194</v>
      </c>
      <c r="K1224" t="s">
        <v>304</v>
      </c>
      <c r="L1224" t="s">
        <v>704</v>
      </c>
      <c r="M1224" t="s">
        <v>193</v>
      </c>
      <c r="N1224" t="s">
        <v>196</v>
      </c>
      <c r="O1224" t="s">
        <v>197</v>
      </c>
      <c r="P1224" t="s">
        <v>198</v>
      </c>
      <c r="Q1224">
        <v>2000</v>
      </c>
      <c r="R1224" t="s">
        <v>198</v>
      </c>
      <c r="S1224">
        <v>750</v>
      </c>
      <c r="T1224">
        <v>2.8</v>
      </c>
      <c r="U1224">
        <v>3</v>
      </c>
      <c r="V1224" t="s">
        <v>199</v>
      </c>
      <c r="W1224" t="s">
        <v>200</v>
      </c>
      <c r="X1224">
        <v>1.95</v>
      </c>
      <c r="Y1224" t="s">
        <v>193</v>
      </c>
      <c r="Z1224" t="s">
        <v>5869</v>
      </c>
      <c r="AA1224" t="s">
        <v>264</v>
      </c>
      <c r="AB1224">
        <v>37</v>
      </c>
      <c r="AD1224" t="s">
        <v>193</v>
      </c>
      <c r="AE1224" t="s">
        <v>193</v>
      </c>
      <c r="AF1224" t="s">
        <v>193</v>
      </c>
      <c r="AG1224">
        <v>50</v>
      </c>
      <c r="AH1224">
        <v>37</v>
      </c>
      <c r="AI1224">
        <v>0</v>
      </c>
      <c r="AJ1224" t="s">
        <v>193</v>
      </c>
      <c r="AK1224" t="s">
        <v>193</v>
      </c>
      <c r="AM1224">
        <v>2</v>
      </c>
      <c r="AN1224">
        <v>13</v>
      </c>
      <c r="AO1224" t="s">
        <v>193</v>
      </c>
      <c r="AP1224">
        <v>1.85</v>
      </c>
      <c r="AQ1224">
        <v>1.9670000000000001</v>
      </c>
      <c r="AR1224">
        <v>99.944999999999993</v>
      </c>
      <c r="AS1224" t="s">
        <v>202</v>
      </c>
      <c r="AT1224" t="s">
        <v>203</v>
      </c>
      <c r="AU1224" t="s">
        <v>204</v>
      </c>
      <c r="AV1224" t="s">
        <v>265</v>
      </c>
      <c r="AW1224">
        <v>3</v>
      </c>
      <c r="AX1224">
        <v>3</v>
      </c>
      <c r="AY1224" t="s">
        <v>193</v>
      </c>
      <c r="AZ1224" t="s">
        <v>193</v>
      </c>
      <c r="BA1224" t="s">
        <v>206</v>
      </c>
      <c r="BB1224" t="s">
        <v>206</v>
      </c>
      <c r="BC1224" t="s">
        <v>206</v>
      </c>
      <c r="BD1224" t="s">
        <v>202</v>
      </c>
      <c r="BE1224" t="s">
        <v>206</v>
      </c>
      <c r="BF1224" t="s">
        <v>206</v>
      </c>
      <c r="BG1224" t="s">
        <v>207</v>
      </c>
      <c r="BH1224" t="s">
        <v>193</v>
      </c>
      <c r="BI1224">
        <v>1000</v>
      </c>
      <c r="BK1224" t="s">
        <v>206</v>
      </c>
      <c r="BL1224" t="s">
        <v>218</v>
      </c>
      <c r="BM1224" t="s">
        <v>32</v>
      </c>
      <c r="BN1224" t="s">
        <v>270</v>
      </c>
      <c r="BO1224" t="s">
        <v>193</v>
      </c>
      <c r="BP1224" t="s">
        <v>193</v>
      </c>
      <c r="BQ1224" t="s">
        <v>193</v>
      </c>
      <c r="BR1224" t="s">
        <v>193</v>
      </c>
      <c r="BS1224" t="s">
        <v>193</v>
      </c>
      <c r="BT1224" t="s">
        <v>193</v>
      </c>
      <c r="BU1224" t="s">
        <v>193</v>
      </c>
      <c r="BV1224" t="s">
        <v>193</v>
      </c>
      <c r="BW1224" t="s">
        <v>209</v>
      </c>
      <c r="BX1224" t="s">
        <v>197</v>
      </c>
      <c r="BY1224" t="s">
        <v>193</v>
      </c>
      <c r="BZ1224" t="s">
        <v>271</v>
      </c>
      <c r="CA1224" t="s">
        <v>705</v>
      </c>
      <c r="CB1224" t="s">
        <v>706</v>
      </c>
      <c r="CC1224" t="s">
        <v>707</v>
      </c>
      <c r="CD1224" t="s">
        <v>5863</v>
      </c>
      <c r="CE1224">
        <v>1</v>
      </c>
      <c r="CF1224">
        <v>1</v>
      </c>
      <c r="CG1224" t="s">
        <v>214</v>
      </c>
      <c r="CH1224" t="s">
        <v>215</v>
      </c>
      <c r="CI1224" t="s">
        <v>215</v>
      </c>
      <c r="CJ1224" t="s">
        <v>197</v>
      </c>
      <c r="CK1224">
        <v>750</v>
      </c>
      <c r="CL1224" t="s">
        <v>216</v>
      </c>
      <c r="CM1224">
        <v>1</v>
      </c>
      <c r="CN1224" t="s">
        <v>199</v>
      </c>
      <c r="CO1224" t="s">
        <v>193</v>
      </c>
      <c r="CP1224" t="s">
        <v>193</v>
      </c>
      <c r="CQ1224" t="s">
        <v>193</v>
      </c>
      <c r="CR1224" t="s">
        <v>193</v>
      </c>
      <c r="CS1224" t="s">
        <v>193</v>
      </c>
      <c r="CT1224" t="s">
        <v>193</v>
      </c>
      <c r="CU1224" t="s">
        <v>193</v>
      </c>
      <c r="CV1224" t="s">
        <v>193</v>
      </c>
      <c r="CW1224" t="s">
        <v>702</v>
      </c>
      <c r="CX1224" t="s">
        <v>217</v>
      </c>
      <c r="CY1224">
        <v>0.15</v>
      </c>
      <c r="CZ1224">
        <v>1.125</v>
      </c>
      <c r="DA1224" t="s">
        <v>202</v>
      </c>
      <c r="DB1224" t="s">
        <v>193</v>
      </c>
      <c r="DC1224" t="s">
        <v>193</v>
      </c>
      <c r="DD1224" t="s">
        <v>193</v>
      </c>
      <c r="DE1224" t="s">
        <v>193</v>
      </c>
      <c r="DF1224" t="s">
        <v>193</v>
      </c>
      <c r="DG1224" t="s">
        <v>543</v>
      </c>
      <c r="DH1224" t="s">
        <v>247</v>
      </c>
      <c r="DI1224" t="s">
        <v>26</v>
      </c>
      <c r="DJ1224" t="s">
        <v>511</v>
      </c>
      <c r="DK1224" t="s">
        <v>557</v>
      </c>
      <c r="DL1224" t="s">
        <v>222</v>
      </c>
      <c r="DM1224" t="s">
        <v>222</v>
      </c>
      <c r="DN1224" t="s">
        <v>223</v>
      </c>
      <c r="DO1224" t="s">
        <v>277</v>
      </c>
      <c r="DP1224">
        <v>100.072</v>
      </c>
      <c r="DQ1224">
        <v>1.9239999999999999</v>
      </c>
      <c r="DR1224">
        <v>33.488799999999998</v>
      </c>
      <c r="DS1224">
        <v>-3.5112000000000001</v>
      </c>
      <c r="DT1224">
        <v>100.13</v>
      </c>
      <c r="DU1224">
        <v>1.903</v>
      </c>
      <c r="DV1224">
        <v>32.764200000000002</v>
      </c>
      <c r="DW1224">
        <v>-4.2358000000000002</v>
      </c>
      <c r="DX1224">
        <v>100.166</v>
      </c>
      <c r="DY1224">
        <v>1.89</v>
      </c>
      <c r="DZ1224">
        <v>29.8215</v>
      </c>
      <c r="EA1224">
        <v>-7.1784999999999997</v>
      </c>
      <c r="EB1224">
        <v>100.17700000000001</v>
      </c>
      <c r="EC1224">
        <v>1.8859999999999999</v>
      </c>
      <c r="ED1224">
        <v>31.3489</v>
      </c>
      <c r="EE1224">
        <v>-5.6510999999999996</v>
      </c>
      <c r="EF1224">
        <v>100.37</v>
      </c>
      <c r="EG1224">
        <v>1.8149999999999999</v>
      </c>
      <c r="EH1224">
        <v>26.182099999999998</v>
      </c>
      <c r="EI1224">
        <v>-10.8179</v>
      </c>
      <c r="EJ1224">
        <v>100.37</v>
      </c>
      <c r="EK1224">
        <v>1.8149999999999999</v>
      </c>
      <c r="EL1224">
        <v>24.548999999999999</v>
      </c>
      <c r="EM1224">
        <v>-12.451000000000001</v>
      </c>
      <c r="EN1224">
        <v>100.36199999999999</v>
      </c>
      <c r="EO1224">
        <v>1.8180000000000001</v>
      </c>
      <c r="EP1224">
        <v>24.854500000000002</v>
      </c>
      <c r="EQ1224">
        <v>-12.1455</v>
      </c>
      <c r="ER1224">
        <v>100.36199999999999</v>
      </c>
      <c r="ES1224">
        <v>1.8180000000000001</v>
      </c>
      <c r="ET1224">
        <v>25.688600000000001</v>
      </c>
      <c r="EU1224">
        <v>-11.311400000000001</v>
      </c>
      <c r="EV1224">
        <v>100.5</v>
      </c>
      <c r="EW1224">
        <v>1.7669999999999999</v>
      </c>
      <c r="EX1224">
        <v>24.1934</v>
      </c>
      <c r="EY1224">
        <v>-12.8066</v>
      </c>
      <c r="EZ1224">
        <v>100.54900000000001</v>
      </c>
      <c r="FA1224">
        <v>1.7490000000000001</v>
      </c>
      <c r="FB1224">
        <v>22.679300000000001</v>
      </c>
      <c r="FC1224">
        <v>-14.3207</v>
      </c>
      <c r="FD1224">
        <v>100.619</v>
      </c>
      <c r="FE1224">
        <v>1.7230000000000001</v>
      </c>
      <c r="FF1224">
        <v>22.328299999999999</v>
      </c>
      <c r="FG1224">
        <v>-14.6717</v>
      </c>
      <c r="FH1224">
        <v>12.54</v>
      </c>
      <c r="FI1224">
        <v>0.56000000000000005</v>
      </c>
      <c r="FJ1224">
        <v>69.62</v>
      </c>
      <c r="FK1224">
        <v>1.49</v>
      </c>
      <c r="FL1224">
        <v>43.844000000000001</v>
      </c>
      <c r="FM1224">
        <v>-0.71</v>
      </c>
      <c r="FN1224">
        <v>1.5785</v>
      </c>
      <c r="FO1224">
        <v>0.60499999999999998</v>
      </c>
      <c r="FP1224">
        <v>1.5964</v>
      </c>
      <c r="FQ1224">
        <v>0.26190000000000002</v>
      </c>
      <c r="FR1224">
        <v>1.653</v>
      </c>
      <c r="FS1224">
        <v>-0.80720000000000003</v>
      </c>
      <c r="FT1224">
        <v>1.8545</v>
      </c>
      <c r="FU1224">
        <v>-1.2034</v>
      </c>
      <c r="FV1224">
        <v>2.3296999999999999</v>
      </c>
      <c r="FW1224">
        <v>-6.3299999999999995E-2</v>
      </c>
      <c r="FX1224" t="s">
        <v>708</v>
      </c>
      <c r="FY1224" t="s">
        <v>252</v>
      </c>
    </row>
    <row r="1225" spans="1:181" x14ac:dyDescent="0.35">
      <c r="A1225">
        <v>1228</v>
      </c>
      <c r="B1225" t="s">
        <v>5865</v>
      </c>
      <c r="C1225" t="s">
        <v>5837</v>
      </c>
      <c r="D1225" t="s">
        <v>702</v>
      </c>
      <c r="E1225" t="s">
        <v>703</v>
      </c>
      <c r="F1225" t="s">
        <v>441</v>
      </c>
      <c r="G1225" t="s">
        <v>467</v>
      </c>
      <c r="H1225" t="s">
        <v>194</v>
      </c>
      <c r="I1225" t="s">
        <v>304</v>
      </c>
      <c r="J1225" t="s">
        <v>194</v>
      </c>
      <c r="K1225" t="s">
        <v>304</v>
      </c>
      <c r="L1225" t="s">
        <v>704</v>
      </c>
      <c r="M1225" t="s">
        <v>193</v>
      </c>
      <c r="N1225" t="s">
        <v>196</v>
      </c>
      <c r="O1225" t="s">
        <v>197</v>
      </c>
      <c r="P1225" t="s">
        <v>198</v>
      </c>
      <c r="Q1225">
        <v>2000</v>
      </c>
      <c r="R1225" t="s">
        <v>198</v>
      </c>
      <c r="S1225">
        <v>750</v>
      </c>
      <c r="T1225">
        <v>1.8</v>
      </c>
      <c r="U1225">
        <v>3</v>
      </c>
      <c r="V1225" t="s">
        <v>199</v>
      </c>
      <c r="W1225" t="s">
        <v>373</v>
      </c>
      <c r="X1225" t="s">
        <v>193</v>
      </c>
      <c r="Y1225" t="s">
        <v>193</v>
      </c>
      <c r="Z1225" t="s">
        <v>5751</v>
      </c>
      <c r="AA1225" t="s">
        <v>392</v>
      </c>
      <c r="AB1225">
        <v>20</v>
      </c>
      <c r="AD1225" t="s">
        <v>193</v>
      </c>
      <c r="AE1225" t="s">
        <v>393</v>
      </c>
      <c r="AF1225" t="s">
        <v>193</v>
      </c>
      <c r="AG1225">
        <v>30</v>
      </c>
      <c r="AH1225">
        <v>20</v>
      </c>
      <c r="AI1225">
        <v>0</v>
      </c>
      <c r="AJ1225" t="s">
        <v>193</v>
      </c>
      <c r="AK1225" t="s">
        <v>193</v>
      </c>
      <c r="AM1225" t="s">
        <v>299</v>
      </c>
      <c r="AN1225">
        <v>10</v>
      </c>
      <c r="AO1225" t="s">
        <v>193</v>
      </c>
      <c r="AP1225">
        <v>1.85</v>
      </c>
      <c r="AQ1225">
        <v>0</v>
      </c>
      <c r="AR1225">
        <v>100</v>
      </c>
      <c r="AS1225" t="s">
        <v>202</v>
      </c>
      <c r="AT1225" t="s">
        <v>203</v>
      </c>
      <c r="AU1225" t="s">
        <v>204</v>
      </c>
      <c r="AV1225" t="s">
        <v>265</v>
      </c>
      <c r="AW1225">
        <v>3</v>
      </c>
      <c r="AX1225">
        <v>3</v>
      </c>
      <c r="AY1225" t="s">
        <v>193</v>
      </c>
      <c r="AZ1225" t="s">
        <v>193</v>
      </c>
      <c r="BA1225" t="s">
        <v>206</v>
      </c>
      <c r="BB1225" t="s">
        <v>206</v>
      </c>
      <c r="BC1225" t="s">
        <v>206</v>
      </c>
      <c r="BD1225" t="s">
        <v>206</v>
      </c>
      <c r="BE1225" t="s">
        <v>206</v>
      </c>
      <c r="BF1225" t="s">
        <v>206</v>
      </c>
      <c r="BG1225" t="s">
        <v>207</v>
      </c>
      <c r="BH1225" t="s">
        <v>193</v>
      </c>
      <c r="BI1225">
        <v>1000</v>
      </c>
      <c r="BK1225" t="s">
        <v>206</v>
      </c>
      <c r="BL1225" t="s">
        <v>218</v>
      </c>
      <c r="BM1225" t="s">
        <v>32</v>
      </c>
      <c r="BN1225" t="s">
        <v>270</v>
      </c>
      <c r="BO1225" t="s">
        <v>193</v>
      </c>
      <c r="BP1225" t="s">
        <v>193</v>
      </c>
      <c r="BQ1225" t="s">
        <v>193</v>
      </c>
      <c r="BR1225" t="s">
        <v>193</v>
      </c>
      <c r="BS1225" t="s">
        <v>193</v>
      </c>
      <c r="BT1225" t="s">
        <v>193</v>
      </c>
      <c r="BU1225" t="s">
        <v>193</v>
      </c>
      <c r="BV1225" t="s">
        <v>193</v>
      </c>
      <c r="BW1225" t="s">
        <v>209</v>
      </c>
      <c r="BX1225" t="s">
        <v>197</v>
      </c>
      <c r="BY1225" t="s">
        <v>193</v>
      </c>
      <c r="BZ1225" t="s">
        <v>271</v>
      </c>
      <c r="CA1225" t="s">
        <v>705</v>
      </c>
      <c r="CB1225" t="s">
        <v>709</v>
      </c>
      <c r="CC1225" t="s">
        <v>710</v>
      </c>
      <c r="CD1225" t="s">
        <v>5863</v>
      </c>
      <c r="CE1225">
        <v>1</v>
      </c>
      <c r="CF1225">
        <v>0</v>
      </c>
      <c r="CG1225" t="s">
        <v>214</v>
      </c>
      <c r="CH1225" t="s">
        <v>215</v>
      </c>
      <c r="CI1225" t="s">
        <v>215</v>
      </c>
      <c r="CJ1225" t="s">
        <v>197</v>
      </c>
      <c r="CK1225">
        <v>750</v>
      </c>
      <c r="CL1225" t="s">
        <v>216</v>
      </c>
      <c r="CM1225">
        <v>1</v>
      </c>
      <c r="CN1225" t="s">
        <v>199</v>
      </c>
      <c r="CO1225" t="s">
        <v>193</v>
      </c>
      <c r="CP1225" t="s">
        <v>193</v>
      </c>
      <c r="CQ1225" t="s">
        <v>193</v>
      </c>
      <c r="CR1225" t="s">
        <v>193</v>
      </c>
      <c r="CS1225" t="s">
        <v>193</v>
      </c>
      <c r="CT1225" t="s">
        <v>193</v>
      </c>
      <c r="CU1225" t="s">
        <v>193</v>
      </c>
      <c r="CV1225" t="s">
        <v>193</v>
      </c>
      <c r="CW1225" t="s">
        <v>702</v>
      </c>
      <c r="CX1225" t="s">
        <v>217</v>
      </c>
      <c r="CY1225">
        <v>0.125</v>
      </c>
      <c r="CZ1225">
        <v>0.93799999999999994</v>
      </c>
      <c r="DA1225" t="s">
        <v>206</v>
      </c>
      <c r="DB1225" t="s">
        <v>193</v>
      </c>
      <c r="DC1225" t="s">
        <v>193</v>
      </c>
      <c r="DD1225" t="s">
        <v>193</v>
      </c>
      <c r="DE1225" t="s">
        <v>193</v>
      </c>
      <c r="DF1225" t="s">
        <v>193</v>
      </c>
      <c r="DG1225" t="s">
        <v>543</v>
      </c>
      <c r="DH1225" t="s">
        <v>247</v>
      </c>
      <c r="DI1225" t="s">
        <v>26</v>
      </c>
      <c r="DJ1225" t="s">
        <v>511</v>
      </c>
      <c r="DK1225" t="s">
        <v>557</v>
      </c>
      <c r="DL1225" t="s">
        <v>222</v>
      </c>
      <c r="DM1225" t="s">
        <v>223</v>
      </c>
      <c r="DN1225" t="s">
        <v>222</v>
      </c>
      <c r="DO1225" t="s">
        <v>343</v>
      </c>
      <c r="DP1225">
        <v>100.096</v>
      </c>
      <c r="DQ1225">
        <v>1.9790000000000001</v>
      </c>
      <c r="DR1225">
        <v>13.11199592</v>
      </c>
      <c r="DS1225">
        <v>-6.8880040769999997</v>
      </c>
      <c r="DT1225">
        <v>100.127</v>
      </c>
      <c r="DU1225">
        <v>1.9730000000000001</v>
      </c>
      <c r="DV1225">
        <v>13.52499602</v>
      </c>
      <c r="DW1225">
        <v>-6.4750039790000002</v>
      </c>
      <c r="DX1225">
        <v>100.129</v>
      </c>
      <c r="DY1225">
        <v>1.9650000000000001</v>
      </c>
      <c r="DZ1225">
        <v>13.37499612</v>
      </c>
      <c r="EA1225">
        <v>-6.6250038839999998</v>
      </c>
      <c r="EB1225">
        <v>100.129</v>
      </c>
      <c r="EC1225">
        <v>1.9650000000000001</v>
      </c>
      <c r="ED1225">
        <v>12.236996100000001</v>
      </c>
      <c r="EE1225">
        <v>-7.7630039039999996</v>
      </c>
      <c r="EF1225">
        <v>100.148</v>
      </c>
      <c r="EG1225">
        <v>1.9379999999999999</v>
      </c>
      <c r="EH1225">
        <v>10.18699631</v>
      </c>
      <c r="EI1225">
        <v>-9.8130036870000001</v>
      </c>
      <c r="EJ1225">
        <v>100.148</v>
      </c>
      <c r="EK1225">
        <v>1.9379999999999999</v>
      </c>
      <c r="EL1225">
        <v>11.136996399999999</v>
      </c>
      <c r="EM1225">
        <v>-8.8630036029999992</v>
      </c>
      <c r="EN1225">
        <v>100.148</v>
      </c>
      <c r="EO1225">
        <v>1.9379999999999999</v>
      </c>
      <c r="EP1225">
        <v>11.13699641</v>
      </c>
      <c r="EQ1225">
        <v>-8.8630035849999995</v>
      </c>
      <c r="ER1225">
        <v>100.148</v>
      </c>
      <c r="ES1225">
        <v>1.9379999999999999</v>
      </c>
      <c r="ET1225">
        <v>11.886996460000001</v>
      </c>
      <c r="EU1225">
        <v>-8.1130035439999997</v>
      </c>
      <c r="EV1225">
        <v>100.148</v>
      </c>
      <c r="EW1225">
        <v>1.9379999999999999</v>
      </c>
      <c r="EX1225">
        <v>13.17499651</v>
      </c>
      <c r="EY1225">
        <v>-6.8250034849999999</v>
      </c>
      <c r="EZ1225">
        <v>100.146</v>
      </c>
      <c r="FA1225">
        <v>1.9139999999999999</v>
      </c>
      <c r="FB1225">
        <v>11.311996690000001</v>
      </c>
      <c r="FC1225">
        <v>-8.6880033119999993</v>
      </c>
      <c r="FD1225">
        <v>100.146</v>
      </c>
      <c r="FE1225">
        <v>1.9139999999999999</v>
      </c>
      <c r="FF1225">
        <v>11.98699676</v>
      </c>
      <c r="FG1225">
        <v>-8.013003243</v>
      </c>
      <c r="FH1225">
        <v>12.54</v>
      </c>
      <c r="FI1225">
        <v>0.56000000000000005</v>
      </c>
      <c r="FJ1225">
        <v>69.62</v>
      </c>
      <c r="FK1225">
        <v>1.49</v>
      </c>
      <c r="FL1225">
        <v>43.844000000000001</v>
      </c>
      <c r="FM1225">
        <v>-0.71</v>
      </c>
      <c r="FN1225">
        <v>1.5785</v>
      </c>
      <c r="FO1225">
        <v>0.60499999999999998</v>
      </c>
      <c r="FP1225">
        <v>1.5964</v>
      </c>
      <c r="FQ1225">
        <v>0.26190000000000002</v>
      </c>
      <c r="FR1225">
        <v>1.653</v>
      </c>
      <c r="FS1225">
        <v>-0.80720000000000003</v>
      </c>
      <c r="FT1225">
        <v>1.8545</v>
      </c>
      <c r="FU1225">
        <v>-1.2034</v>
      </c>
      <c r="FV1225">
        <v>2.3296999999999999</v>
      </c>
      <c r="FW1225">
        <v>-6.3299999999999995E-2</v>
      </c>
      <c r="FX1225" t="s">
        <v>708</v>
      </c>
      <c r="FY1225" t="s">
        <v>252</v>
      </c>
    </row>
    <row r="1226" spans="1:181" x14ac:dyDescent="0.35">
      <c r="A1226">
        <v>1229</v>
      </c>
      <c r="B1226" t="s">
        <v>5865</v>
      </c>
      <c r="C1226" t="s">
        <v>5837</v>
      </c>
      <c r="D1226" t="s">
        <v>702</v>
      </c>
      <c r="E1226" t="s">
        <v>703</v>
      </c>
      <c r="F1226" t="s">
        <v>441</v>
      </c>
      <c r="G1226" t="s">
        <v>467</v>
      </c>
      <c r="H1226" t="s">
        <v>194</v>
      </c>
      <c r="I1226" t="s">
        <v>304</v>
      </c>
      <c r="J1226" t="s">
        <v>194</v>
      </c>
      <c r="K1226" t="s">
        <v>304</v>
      </c>
      <c r="L1226" t="s">
        <v>704</v>
      </c>
      <c r="M1226" t="s">
        <v>193</v>
      </c>
      <c r="N1226" t="s">
        <v>196</v>
      </c>
      <c r="O1226" t="s">
        <v>197</v>
      </c>
      <c r="P1226" t="s">
        <v>198</v>
      </c>
      <c r="Q1226">
        <v>2000</v>
      </c>
      <c r="R1226" t="s">
        <v>198</v>
      </c>
      <c r="S1226">
        <v>500</v>
      </c>
      <c r="T1226">
        <v>4.83</v>
      </c>
      <c r="U1226">
        <v>3</v>
      </c>
      <c r="V1226" t="s">
        <v>199</v>
      </c>
      <c r="W1226" t="s">
        <v>200</v>
      </c>
      <c r="X1226">
        <v>2.15</v>
      </c>
      <c r="Y1226" t="s">
        <v>193</v>
      </c>
      <c r="Z1226" t="s">
        <v>5870</v>
      </c>
      <c r="AA1226" t="s">
        <v>392</v>
      </c>
      <c r="AB1226">
        <v>45</v>
      </c>
      <c r="AD1226">
        <v>-25</v>
      </c>
      <c r="AE1226" t="s">
        <v>193</v>
      </c>
      <c r="AF1226" t="s">
        <v>193</v>
      </c>
      <c r="AG1226">
        <v>50</v>
      </c>
      <c r="AH1226">
        <v>45</v>
      </c>
      <c r="AI1226">
        <v>0</v>
      </c>
      <c r="AJ1226" t="s">
        <v>193</v>
      </c>
      <c r="AK1226" t="s">
        <v>193</v>
      </c>
      <c r="AM1226">
        <v>0</v>
      </c>
      <c r="AN1226">
        <v>5</v>
      </c>
      <c r="AO1226" t="s">
        <v>193</v>
      </c>
      <c r="AP1226">
        <v>1.5</v>
      </c>
      <c r="AQ1226">
        <v>2.17</v>
      </c>
      <c r="AR1226">
        <v>100.22199999999999</v>
      </c>
      <c r="AS1226" t="s">
        <v>202</v>
      </c>
      <c r="AT1226" t="s">
        <v>203</v>
      </c>
      <c r="AU1226" t="s">
        <v>204</v>
      </c>
      <c r="AV1226" t="s">
        <v>265</v>
      </c>
      <c r="AW1226">
        <v>3</v>
      </c>
      <c r="AX1226">
        <v>3</v>
      </c>
      <c r="AY1226" t="s">
        <v>193</v>
      </c>
      <c r="AZ1226" t="s">
        <v>193</v>
      </c>
      <c r="BA1226" t="s">
        <v>206</v>
      </c>
      <c r="BB1226" t="s">
        <v>206</v>
      </c>
      <c r="BC1226" t="s">
        <v>206</v>
      </c>
      <c r="BD1226" t="s">
        <v>202</v>
      </c>
      <c r="BE1226" t="s">
        <v>206</v>
      </c>
      <c r="BF1226" t="s">
        <v>206</v>
      </c>
      <c r="BG1226" t="s">
        <v>207</v>
      </c>
      <c r="BH1226" t="s">
        <v>193</v>
      </c>
      <c r="BI1226">
        <v>1000</v>
      </c>
      <c r="BK1226" t="s">
        <v>206</v>
      </c>
      <c r="BL1226" t="s">
        <v>218</v>
      </c>
      <c r="BM1226" t="s">
        <v>32</v>
      </c>
      <c r="BN1226" t="s">
        <v>270</v>
      </c>
      <c r="BO1226" t="s">
        <v>193</v>
      </c>
      <c r="BP1226" t="s">
        <v>193</v>
      </c>
      <c r="BQ1226" t="s">
        <v>193</v>
      </c>
      <c r="BR1226" t="s">
        <v>193</v>
      </c>
      <c r="BS1226" t="s">
        <v>193</v>
      </c>
      <c r="BT1226" t="s">
        <v>193</v>
      </c>
      <c r="BU1226" t="s">
        <v>193</v>
      </c>
      <c r="BV1226" t="s">
        <v>193</v>
      </c>
      <c r="BW1226" t="s">
        <v>209</v>
      </c>
      <c r="BX1226" t="s">
        <v>202</v>
      </c>
      <c r="BY1226" t="s">
        <v>193</v>
      </c>
      <c r="BZ1226" t="s">
        <v>271</v>
      </c>
      <c r="CA1226" t="s">
        <v>705</v>
      </c>
      <c r="CB1226" t="s">
        <v>711</v>
      </c>
      <c r="CC1226" t="s">
        <v>712</v>
      </c>
      <c r="CD1226" t="s">
        <v>5863</v>
      </c>
      <c r="CE1226">
        <v>1</v>
      </c>
      <c r="CF1226">
        <v>0</v>
      </c>
      <c r="CG1226" t="s">
        <v>214</v>
      </c>
      <c r="CH1226" t="s">
        <v>215</v>
      </c>
      <c r="CI1226" t="s">
        <v>215</v>
      </c>
      <c r="CJ1226" t="s">
        <v>197</v>
      </c>
      <c r="CK1226">
        <v>500</v>
      </c>
      <c r="CL1226" t="s">
        <v>216</v>
      </c>
      <c r="CM1226">
        <v>1</v>
      </c>
      <c r="CN1226" t="s">
        <v>199</v>
      </c>
      <c r="CO1226" t="s">
        <v>193</v>
      </c>
      <c r="CP1226" t="s">
        <v>193</v>
      </c>
      <c r="CQ1226" t="s">
        <v>193</v>
      </c>
      <c r="CR1226" t="s">
        <v>193</v>
      </c>
      <c r="CS1226" t="s">
        <v>193</v>
      </c>
      <c r="CT1226" t="s">
        <v>193</v>
      </c>
      <c r="CU1226" t="s">
        <v>193</v>
      </c>
      <c r="CV1226" t="s">
        <v>193</v>
      </c>
      <c r="CW1226" t="s">
        <v>702</v>
      </c>
      <c r="CX1226" t="s">
        <v>217</v>
      </c>
      <c r="CY1226">
        <v>0.35</v>
      </c>
      <c r="CZ1226">
        <v>1.75</v>
      </c>
      <c r="DA1226" t="s">
        <v>206</v>
      </c>
      <c r="DB1226" t="s">
        <v>193</v>
      </c>
      <c r="DC1226" t="s">
        <v>193</v>
      </c>
      <c r="DD1226" t="s">
        <v>193</v>
      </c>
      <c r="DE1226" t="s">
        <v>193</v>
      </c>
      <c r="DF1226" t="s">
        <v>193</v>
      </c>
      <c r="DG1226" t="s">
        <v>543</v>
      </c>
      <c r="DH1226" t="s">
        <v>247</v>
      </c>
      <c r="DI1226" t="s">
        <v>26</v>
      </c>
      <c r="DJ1226" t="s">
        <v>511</v>
      </c>
      <c r="DK1226" t="s">
        <v>557</v>
      </c>
      <c r="DL1226" t="s">
        <v>222</v>
      </c>
      <c r="DM1226" t="s">
        <v>222</v>
      </c>
      <c r="DN1226" t="s">
        <v>223</v>
      </c>
      <c r="DO1226" t="s">
        <v>713</v>
      </c>
      <c r="DP1226">
        <v>100.432</v>
      </c>
      <c r="DQ1226">
        <v>2.0550000000000002</v>
      </c>
      <c r="DR1226">
        <v>40.037599999999998</v>
      </c>
      <c r="DS1226">
        <v>-4.9623999999999997</v>
      </c>
      <c r="DT1226">
        <v>100.54</v>
      </c>
      <c r="DU1226">
        <v>2.0310000000000001</v>
      </c>
      <c r="DV1226">
        <v>39.5077</v>
      </c>
      <c r="DW1226">
        <v>-5.4923000000000002</v>
      </c>
      <c r="DX1226">
        <v>100.486</v>
      </c>
      <c r="DY1226">
        <v>2.0430000000000001</v>
      </c>
      <c r="DZ1226">
        <v>39.162700000000001</v>
      </c>
      <c r="EA1226">
        <v>-5.8372999999999999</v>
      </c>
      <c r="EB1226">
        <v>100.431</v>
      </c>
      <c r="EC1226">
        <v>2.0550000000000002</v>
      </c>
      <c r="ED1226">
        <v>43.259300000000003</v>
      </c>
      <c r="EE1226">
        <v>-1.7406999999999999</v>
      </c>
      <c r="EF1226">
        <v>100.462</v>
      </c>
      <c r="EG1226">
        <v>2.048</v>
      </c>
      <c r="EH1226">
        <v>44.772399999999998</v>
      </c>
      <c r="EI1226">
        <v>-0.2276</v>
      </c>
      <c r="EJ1226">
        <v>100.462</v>
      </c>
      <c r="EK1226">
        <v>2.048</v>
      </c>
      <c r="EL1226">
        <v>42.190199999999997</v>
      </c>
      <c r="EM1226">
        <v>-2.8098000000000001</v>
      </c>
      <c r="EN1226">
        <v>100.758</v>
      </c>
      <c r="EO1226">
        <v>1.9830000000000001</v>
      </c>
      <c r="EP1226">
        <v>35.683199999999999</v>
      </c>
      <c r="EQ1226">
        <v>-9.3168000000000006</v>
      </c>
      <c r="ER1226">
        <v>100.82599999999999</v>
      </c>
      <c r="ES1226">
        <v>1.968</v>
      </c>
      <c r="ET1226">
        <v>34.861600000000003</v>
      </c>
      <c r="EU1226">
        <v>-10.138400000000001</v>
      </c>
      <c r="EV1226">
        <v>100.812</v>
      </c>
      <c r="EW1226">
        <v>1.9710000000000001</v>
      </c>
      <c r="EX1226">
        <v>39.605899999999998</v>
      </c>
      <c r="EY1226">
        <v>-5.3940999999999999</v>
      </c>
      <c r="EZ1226">
        <v>100.944</v>
      </c>
      <c r="FA1226">
        <v>1.9419999999999999</v>
      </c>
      <c r="FB1226">
        <v>36.701799999999999</v>
      </c>
      <c r="FC1226">
        <v>-8.2981999999999996</v>
      </c>
      <c r="FD1226">
        <v>101.072</v>
      </c>
      <c r="FE1226">
        <v>1.9139999999999999</v>
      </c>
      <c r="FF1226">
        <v>36.8005</v>
      </c>
      <c r="FG1226">
        <v>-8.1995000000000005</v>
      </c>
      <c r="FH1226">
        <v>12.54</v>
      </c>
      <c r="FI1226">
        <v>0.56000000000000005</v>
      </c>
      <c r="FJ1226">
        <v>69.62</v>
      </c>
      <c r="FK1226">
        <v>1.49</v>
      </c>
      <c r="FL1226">
        <v>43.844000000000001</v>
      </c>
      <c r="FM1226">
        <v>-0.71</v>
      </c>
      <c r="FN1226">
        <v>1.5785</v>
      </c>
      <c r="FO1226">
        <v>0.60499999999999998</v>
      </c>
      <c r="FP1226">
        <v>1.5964</v>
      </c>
      <c r="FQ1226">
        <v>0.26190000000000002</v>
      </c>
      <c r="FR1226">
        <v>1.653</v>
      </c>
      <c r="FS1226">
        <v>-0.80720000000000003</v>
      </c>
      <c r="FT1226">
        <v>1.8545</v>
      </c>
      <c r="FU1226">
        <v>-1.2034</v>
      </c>
      <c r="FV1226">
        <v>2.3296999999999999</v>
      </c>
      <c r="FW1226">
        <v>-6.3299999999999995E-2</v>
      </c>
      <c r="FX1226" t="s">
        <v>708</v>
      </c>
      <c r="FY1226" t="s">
        <v>252</v>
      </c>
    </row>
    <row r="1227" spans="1:181" x14ac:dyDescent="0.35">
      <c r="A1227">
        <v>1230</v>
      </c>
      <c r="B1227" t="s">
        <v>5865</v>
      </c>
      <c r="C1227" t="s">
        <v>5849</v>
      </c>
      <c r="D1227" t="s">
        <v>714</v>
      </c>
      <c r="E1227" t="s">
        <v>715</v>
      </c>
      <c r="F1227" t="s">
        <v>330</v>
      </c>
      <c r="G1227" t="s">
        <v>304</v>
      </c>
      <c r="H1227" t="s">
        <v>261</v>
      </c>
      <c r="I1227" t="s">
        <v>304</v>
      </c>
      <c r="J1227" t="s">
        <v>261</v>
      </c>
      <c r="K1227" t="s">
        <v>304</v>
      </c>
      <c r="L1227" t="s">
        <v>491</v>
      </c>
      <c r="M1227">
        <v>6</v>
      </c>
      <c r="N1227" t="s">
        <v>196</v>
      </c>
      <c r="O1227" t="s">
        <v>193</v>
      </c>
      <c r="P1227" t="s">
        <v>198</v>
      </c>
      <c r="Q1227">
        <v>1750</v>
      </c>
      <c r="R1227" t="s">
        <v>198</v>
      </c>
      <c r="S1227">
        <v>1100</v>
      </c>
      <c r="T1227">
        <v>5</v>
      </c>
      <c r="U1227">
        <v>2</v>
      </c>
      <c r="V1227" t="s">
        <v>199</v>
      </c>
      <c r="W1227" t="s">
        <v>200</v>
      </c>
      <c r="X1227">
        <v>2.875</v>
      </c>
      <c r="Y1227" t="s">
        <v>193</v>
      </c>
      <c r="Z1227" t="s">
        <v>5716</v>
      </c>
      <c r="AA1227" t="s">
        <v>306</v>
      </c>
      <c r="AB1227">
        <v>125</v>
      </c>
      <c r="AC1227">
        <v>0</v>
      </c>
      <c r="AD1227">
        <v>-1</v>
      </c>
      <c r="AE1227" t="s">
        <v>193</v>
      </c>
      <c r="AF1227" t="s">
        <v>193</v>
      </c>
      <c r="AG1227">
        <v>150</v>
      </c>
      <c r="AH1227">
        <v>130</v>
      </c>
      <c r="AI1227">
        <v>5</v>
      </c>
      <c r="AJ1227" t="s">
        <v>193</v>
      </c>
      <c r="AK1227" t="s">
        <v>193</v>
      </c>
      <c r="AL1227">
        <v>0</v>
      </c>
      <c r="AM1227">
        <v>-2</v>
      </c>
      <c r="AN1227">
        <v>25</v>
      </c>
      <c r="AO1227" t="s">
        <v>193</v>
      </c>
      <c r="AP1227">
        <v>2.72</v>
      </c>
      <c r="AQ1227">
        <v>209</v>
      </c>
      <c r="AR1227">
        <v>99.881</v>
      </c>
      <c r="AS1227" t="s">
        <v>202</v>
      </c>
      <c r="AT1227" t="s">
        <v>203</v>
      </c>
      <c r="AU1227" t="s">
        <v>204</v>
      </c>
      <c r="AV1227" t="s">
        <v>265</v>
      </c>
      <c r="AW1227">
        <v>5</v>
      </c>
      <c r="AX1227">
        <v>5</v>
      </c>
      <c r="AY1227" t="s">
        <v>193</v>
      </c>
      <c r="AZ1227" t="s">
        <v>193</v>
      </c>
      <c r="BA1227" t="s">
        <v>202</v>
      </c>
      <c r="BB1227" t="s">
        <v>206</v>
      </c>
      <c r="BC1227" t="s">
        <v>202</v>
      </c>
      <c r="BD1227" t="s">
        <v>202</v>
      </c>
      <c r="BE1227" t="s">
        <v>206</v>
      </c>
      <c r="BF1227" t="s">
        <v>206</v>
      </c>
      <c r="BG1227" t="s">
        <v>207</v>
      </c>
      <c r="BH1227" t="s">
        <v>336</v>
      </c>
      <c r="BI1227">
        <v>2000</v>
      </c>
      <c r="BK1227" t="s">
        <v>206</v>
      </c>
      <c r="BL1227" t="s">
        <v>218</v>
      </c>
      <c r="BM1227" t="s">
        <v>32</v>
      </c>
      <c r="BN1227" t="s">
        <v>400</v>
      </c>
      <c r="BO1227" t="s">
        <v>270</v>
      </c>
      <c r="BP1227" t="s">
        <v>240</v>
      </c>
      <c r="BQ1227" t="s">
        <v>193</v>
      </c>
      <c r="BR1227" t="s">
        <v>193</v>
      </c>
      <c r="BS1227" t="s">
        <v>193</v>
      </c>
      <c r="BT1227" t="s">
        <v>193</v>
      </c>
      <c r="BU1227" t="s">
        <v>193</v>
      </c>
      <c r="BV1227" t="s">
        <v>193</v>
      </c>
      <c r="BW1227" t="s">
        <v>646</v>
      </c>
      <c r="BX1227" t="s">
        <v>197</v>
      </c>
      <c r="BY1227" t="s">
        <v>193</v>
      </c>
      <c r="BZ1227" t="s">
        <v>292</v>
      </c>
      <c r="CA1227" t="s">
        <v>716</v>
      </c>
      <c r="CB1227" t="s">
        <v>717</v>
      </c>
      <c r="CC1227" t="s">
        <v>718</v>
      </c>
      <c r="CD1227" t="s">
        <v>5863</v>
      </c>
      <c r="CE1227">
        <v>1</v>
      </c>
      <c r="CF1227">
        <v>1</v>
      </c>
      <c r="CG1227" t="s">
        <v>719</v>
      </c>
      <c r="CH1227" t="s">
        <v>297</v>
      </c>
      <c r="CI1227" t="s">
        <v>298</v>
      </c>
      <c r="CJ1227" t="s">
        <v>197</v>
      </c>
      <c r="CK1227">
        <v>1100</v>
      </c>
      <c r="CL1227" t="s">
        <v>216</v>
      </c>
      <c r="CM1227">
        <v>1</v>
      </c>
      <c r="CN1227" t="s">
        <v>199</v>
      </c>
      <c r="CO1227" t="s">
        <v>193</v>
      </c>
      <c r="CP1227">
        <v>1</v>
      </c>
      <c r="CQ1227" t="s">
        <v>193</v>
      </c>
      <c r="CR1227" t="s">
        <v>193</v>
      </c>
      <c r="CS1227" t="s">
        <v>193</v>
      </c>
      <c r="CT1227" t="s">
        <v>193</v>
      </c>
      <c r="CU1227" t="s">
        <v>193</v>
      </c>
      <c r="CV1227" t="s">
        <v>193</v>
      </c>
      <c r="CW1227" t="s">
        <v>714</v>
      </c>
      <c r="CX1227" t="s">
        <v>217</v>
      </c>
      <c r="CY1227" t="s">
        <v>299</v>
      </c>
      <c r="CZ1227" t="s">
        <v>193</v>
      </c>
      <c r="DA1227" t="s">
        <v>206</v>
      </c>
      <c r="DB1227" t="s">
        <v>193</v>
      </c>
      <c r="DC1227" t="s">
        <v>193</v>
      </c>
      <c r="DD1227" t="s">
        <v>193</v>
      </c>
      <c r="DE1227" t="s">
        <v>193</v>
      </c>
      <c r="DF1227" t="s">
        <v>193</v>
      </c>
      <c r="DG1227" t="s">
        <v>193</v>
      </c>
      <c r="DH1227" t="s">
        <v>193</v>
      </c>
      <c r="DI1227" t="s">
        <v>193</v>
      </c>
      <c r="DJ1227" t="s">
        <v>193</v>
      </c>
      <c r="DK1227" t="s">
        <v>193</v>
      </c>
      <c r="DL1227" t="s">
        <v>222</v>
      </c>
      <c r="DM1227" t="s">
        <v>222</v>
      </c>
      <c r="DN1227" t="s">
        <v>223</v>
      </c>
      <c r="DO1227" t="s">
        <v>311</v>
      </c>
      <c r="DP1227">
        <v>99.921999999999997</v>
      </c>
      <c r="DQ1227">
        <v>2.891</v>
      </c>
      <c r="DR1227">
        <v>125.9537</v>
      </c>
      <c r="DS1227">
        <v>0.95369999999999999</v>
      </c>
      <c r="DT1227">
        <v>99.938999999999993</v>
      </c>
      <c r="DU1227">
        <v>2.8879999999999999</v>
      </c>
      <c r="DV1227">
        <v>123.8549</v>
      </c>
      <c r="DW1227">
        <v>-1.1451</v>
      </c>
      <c r="DX1227">
        <v>99.849000000000004</v>
      </c>
      <c r="DY1227">
        <v>2.907</v>
      </c>
      <c r="DZ1227">
        <v>128.71629999999999</v>
      </c>
      <c r="EA1227">
        <v>3.7162999999999999</v>
      </c>
      <c r="EB1227">
        <v>99.93</v>
      </c>
      <c r="EC1227">
        <v>2.8889999999999998</v>
      </c>
      <c r="ED1227">
        <v>129.05770000000001</v>
      </c>
      <c r="EE1227">
        <v>4.0576999999999996</v>
      </c>
      <c r="EF1227">
        <v>99.93</v>
      </c>
      <c r="EG1227">
        <v>2.8889999999999998</v>
      </c>
      <c r="EH1227">
        <v>129.08279999999999</v>
      </c>
      <c r="EI1227">
        <v>4.0827999999999998</v>
      </c>
      <c r="EJ1227">
        <v>100.03700000000001</v>
      </c>
      <c r="EK1227">
        <v>2.867</v>
      </c>
      <c r="EL1227">
        <v>124.2597</v>
      </c>
      <c r="EM1227">
        <v>-0.74029999999999996</v>
      </c>
      <c r="EN1227">
        <v>100.17700000000001</v>
      </c>
      <c r="EO1227">
        <v>2.8359999999999999</v>
      </c>
      <c r="EP1227">
        <v>121.65989999999999</v>
      </c>
      <c r="EQ1227">
        <v>-3.3401000000000001</v>
      </c>
      <c r="ER1227">
        <v>100.196</v>
      </c>
      <c r="ES1227">
        <v>2.8319999999999999</v>
      </c>
      <c r="ET1227">
        <v>125.7084</v>
      </c>
      <c r="EU1227">
        <v>0.70840000000000003</v>
      </c>
      <c r="EV1227">
        <v>100.417</v>
      </c>
      <c r="EW1227">
        <v>2.7839999999999998</v>
      </c>
      <c r="EX1227">
        <v>120.9181</v>
      </c>
      <c r="EY1227">
        <v>-4.0819000000000001</v>
      </c>
      <c r="EZ1227">
        <v>100.404</v>
      </c>
      <c r="FA1227">
        <v>2.7869999999999999</v>
      </c>
      <c r="FB1227">
        <v>124.0442</v>
      </c>
      <c r="FC1227">
        <v>-0.95579999999999998</v>
      </c>
      <c r="FD1227">
        <v>100.288</v>
      </c>
      <c r="FE1227">
        <v>2.8119999999999998</v>
      </c>
      <c r="FF1227">
        <v>130.8296</v>
      </c>
      <c r="FG1227">
        <v>5.8296000000000001</v>
      </c>
      <c r="FH1227">
        <v>12.54</v>
      </c>
      <c r="FI1227">
        <v>0.56000000000000005</v>
      </c>
      <c r="FJ1227">
        <v>69.62</v>
      </c>
      <c r="FK1227">
        <v>1.49</v>
      </c>
      <c r="FL1227">
        <v>43.844000000000001</v>
      </c>
      <c r="FM1227">
        <v>-0.71</v>
      </c>
      <c r="FN1227">
        <v>1.5785</v>
      </c>
      <c r="FO1227">
        <v>0.60499999999999998</v>
      </c>
      <c r="FP1227">
        <v>1.5964</v>
      </c>
      <c r="FQ1227">
        <v>0.26190000000000002</v>
      </c>
      <c r="FR1227">
        <v>1.653</v>
      </c>
      <c r="FS1227">
        <v>-0.80720000000000003</v>
      </c>
      <c r="FT1227">
        <v>1.8545</v>
      </c>
      <c r="FU1227">
        <v>-1.2034</v>
      </c>
      <c r="FV1227">
        <v>2.3296999999999999</v>
      </c>
      <c r="FW1227">
        <v>-6.3299999999999995E-2</v>
      </c>
      <c r="FX1227" t="s">
        <v>720</v>
      </c>
      <c r="FY1227" t="s">
        <v>252</v>
      </c>
    </row>
    <row r="1228" spans="1:181" x14ac:dyDescent="0.35">
      <c r="A1228">
        <v>1231</v>
      </c>
      <c r="B1228" t="s">
        <v>5865</v>
      </c>
      <c r="C1228" t="s">
        <v>5849</v>
      </c>
      <c r="D1228" t="s">
        <v>714</v>
      </c>
      <c r="E1228" t="s">
        <v>715</v>
      </c>
      <c r="F1228" t="s">
        <v>330</v>
      </c>
      <c r="G1228" t="s">
        <v>304</v>
      </c>
      <c r="H1228" t="s">
        <v>261</v>
      </c>
      <c r="I1228" t="s">
        <v>304</v>
      </c>
      <c r="J1228" t="s">
        <v>261</v>
      </c>
      <c r="K1228" t="s">
        <v>304</v>
      </c>
      <c r="L1228" t="s">
        <v>491</v>
      </c>
      <c r="M1228">
        <v>6</v>
      </c>
      <c r="N1228" t="s">
        <v>196</v>
      </c>
      <c r="O1228" t="s">
        <v>197</v>
      </c>
      <c r="P1228" t="s">
        <v>198</v>
      </c>
      <c r="Q1228">
        <v>1750</v>
      </c>
      <c r="R1228" t="s">
        <v>198</v>
      </c>
      <c r="S1228">
        <v>650</v>
      </c>
      <c r="T1228">
        <v>7</v>
      </c>
      <c r="U1228">
        <v>2</v>
      </c>
      <c r="V1228" t="s">
        <v>199</v>
      </c>
      <c r="W1228" t="s">
        <v>200</v>
      </c>
      <c r="X1228">
        <v>3.25</v>
      </c>
      <c r="Y1228" t="s">
        <v>193</v>
      </c>
      <c r="Z1228" t="s">
        <v>5754</v>
      </c>
      <c r="AA1228" t="s">
        <v>280</v>
      </c>
      <c r="AB1228">
        <v>150</v>
      </c>
      <c r="AD1228" t="s">
        <v>193</v>
      </c>
      <c r="AE1228" t="s">
        <v>193</v>
      </c>
      <c r="AF1228" t="s">
        <v>193</v>
      </c>
      <c r="AG1228">
        <v>180</v>
      </c>
      <c r="AH1228">
        <v>155</v>
      </c>
      <c r="AI1228">
        <v>5</v>
      </c>
      <c r="AJ1228" t="s">
        <v>193</v>
      </c>
      <c r="AK1228" t="s">
        <v>193</v>
      </c>
      <c r="AM1228">
        <v>0</v>
      </c>
      <c r="AN1228">
        <v>30</v>
      </c>
      <c r="AO1228" t="s">
        <v>193</v>
      </c>
      <c r="AP1228">
        <v>4.46</v>
      </c>
      <c r="AQ1228">
        <v>3.2669999999999999</v>
      </c>
      <c r="AR1228">
        <v>99.891000000000005</v>
      </c>
      <c r="AS1228" t="s">
        <v>202</v>
      </c>
      <c r="AT1228" t="s">
        <v>203</v>
      </c>
      <c r="AU1228" t="s">
        <v>204</v>
      </c>
      <c r="AV1228" t="s">
        <v>265</v>
      </c>
      <c r="AW1228">
        <v>5</v>
      </c>
      <c r="AX1228">
        <v>5</v>
      </c>
      <c r="AY1228" t="s">
        <v>193</v>
      </c>
      <c r="AZ1228" t="s">
        <v>193</v>
      </c>
      <c r="BA1228" t="s">
        <v>202</v>
      </c>
      <c r="BB1228" t="s">
        <v>206</v>
      </c>
      <c r="BC1228" t="s">
        <v>202</v>
      </c>
      <c r="BD1228" t="s">
        <v>202</v>
      </c>
      <c r="BE1228" t="s">
        <v>206</v>
      </c>
      <c r="BF1228" t="s">
        <v>206</v>
      </c>
      <c r="BG1228" t="s">
        <v>207</v>
      </c>
      <c r="BH1228" t="s">
        <v>336</v>
      </c>
      <c r="BI1228">
        <v>2000</v>
      </c>
      <c r="BK1228" t="s">
        <v>206</v>
      </c>
      <c r="BL1228" t="s">
        <v>218</v>
      </c>
      <c r="BM1228" t="s">
        <v>32</v>
      </c>
      <c r="BN1228" t="s">
        <v>400</v>
      </c>
      <c r="BO1228" t="s">
        <v>270</v>
      </c>
      <c r="BP1228" t="s">
        <v>240</v>
      </c>
      <c r="BQ1228" t="s">
        <v>193</v>
      </c>
      <c r="BR1228" t="s">
        <v>193</v>
      </c>
      <c r="BS1228" t="s">
        <v>193</v>
      </c>
      <c r="BT1228" t="s">
        <v>193</v>
      </c>
      <c r="BU1228" t="s">
        <v>193</v>
      </c>
      <c r="BV1228" t="s">
        <v>193</v>
      </c>
      <c r="BW1228" t="s">
        <v>646</v>
      </c>
      <c r="BX1228" t="s">
        <v>197</v>
      </c>
      <c r="BY1228" t="s">
        <v>193</v>
      </c>
      <c r="BZ1228" t="s">
        <v>292</v>
      </c>
      <c r="CA1228" t="s">
        <v>716</v>
      </c>
      <c r="CB1228" t="s">
        <v>721</v>
      </c>
      <c r="CC1228" t="s">
        <v>722</v>
      </c>
      <c r="CD1228" t="s">
        <v>5863</v>
      </c>
      <c r="CE1228">
        <v>1</v>
      </c>
      <c r="CF1228">
        <v>0</v>
      </c>
      <c r="CG1228" t="s">
        <v>719</v>
      </c>
      <c r="CH1228" t="s">
        <v>297</v>
      </c>
      <c r="CI1228" t="s">
        <v>298</v>
      </c>
      <c r="CJ1228" t="s">
        <v>197</v>
      </c>
      <c r="CK1228">
        <v>650</v>
      </c>
      <c r="CL1228" t="s">
        <v>216</v>
      </c>
      <c r="CM1228">
        <v>1</v>
      </c>
      <c r="CN1228" t="s">
        <v>199</v>
      </c>
      <c r="CO1228" t="s">
        <v>193</v>
      </c>
      <c r="CP1228">
        <v>3</v>
      </c>
      <c r="CQ1228" t="s">
        <v>193</v>
      </c>
      <c r="CR1228" t="s">
        <v>193</v>
      </c>
      <c r="CS1228" t="s">
        <v>193</v>
      </c>
      <c r="CT1228" t="s">
        <v>193</v>
      </c>
      <c r="CU1228" t="s">
        <v>193</v>
      </c>
      <c r="CV1228" t="s">
        <v>193</v>
      </c>
      <c r="CW1228" t="s">
        <v>714</v>
      </c>
      <c r="CX1228" t="s">
        <v>217</v>
      </c>
      <c r="CY1228" t="s">
        <v>299</v>
      </c>
      <c r="CZ1228" t="s">
        <v>193</v>
      </c>
      <c r="DA1228" t="s">
        <v>206</v>
      </c>
      <c r="DB1228" t="s">
        <v>193</v>
      </c>
      <c r="DC1228" t="s">
        <v>193</v>
      </c>
      <c r="DD1228" t="s">
        <v>193</v>
      </c>
      <c r="DE1228" t="s">
        <v>193</v>
      </c>
      <c r="DF1228" t="s">
        <v>193</v>
      </c>
      <c r="DG1228" t="s">
        <v>193</v>
      </c>
      <c r="DH1228" t="s">
        <v>193</v>
      </c>
      <c r="DI1228" t="s">
        <v>193</v>
      </c>
      <c r="DJ1228" t="s">
        <v>193</v>
      </c>
      <c r="DK1228" t="s">
        <v>193</v>
      </c>
      <c r="DL1228" t="s">
        <v>222</v>
      </c>
      <c r="DM1228" t="s">
        <v>222</v>
      </c>
      <c r="DN1228" t="s">
        <v>223</v>
      </c>
      <c r="DO1228" t="s">
        <v>283</v>
      </c>
      <c r="DP1228">
        <v>100.04900000000001</v>
      </c>
      <c r="DQ1228">
        <v>3.242</v>
      </c>
      <c r="DR1228">
        <v>150.16130000000001</v>
      </c>
      <c r="DS1228">
        <v>0.1613</v>
      </c>
      <c r="DT1228">
        <v>100.15900000000001</v>
      </c>
      <c r="DU1228">
        <v>3.2240000000000002</v>
      </c>
      <c r="DV1228">
        <v>145.96690000000001</v>
      </c>
      <c r="DW1228">
        <v>-4.0331000000000001</v>
      </c>
      <c r="DX1228">
        <v>100.101</v>
      </c>
      <c r="DY1228">
        <v>3.2330000000000001</v>
      </c>
      <c r="DZ1228">
        <v>150.45849999999999</v>
      </c>
      <c r="EA1228">
        <v>0.45850000000000002</v>
      </c>
      <c r="EB1228">
        <v>100.07299999999999</v>
      </c>
      <c r="EC1228">
        <v>3.238</v>
      </c>
      <c r="ED1228">
        <v>153.11240000000001</v>
      </c>
      <c r="EE1228">
        <v>3.1124000000000001</v>
      </c>
      <c r="EF1228">
        <v>100.07299999999999</v>
      </c>
      <c r="EG1228">
        <v>3.238</v>
      </c>
      <c r="EH1228">
        <v>153.11799999999999</v>
      </c>
      <c r="EI1228">
        <v>3.1179999999999999</v>
      </c>
      <c r="EJ1228">
        <v>100.387</v>
      </c>
      <c r="EK1228">
        <v>3.1869999999999998</v>
      </c>
      <c r="EL1228">
        <v>145.3853</v>
      </c>
      <c r="EM1228">
        <v>-4.6147</v>
      </c>
      <c r="EN1228">
        <v>100.49299999999999</v>
      </c>
      <c r="EO1228">
        <v>3.17</v>
      </c>
      <c r="EP1228">
        <v>143.68610000000001</v>
      </c>
      <c r="EQ1228">
        <v>-6.3139000000000003</v>
      </c>
      <c r="ER1228">
        <v>100.64</v>
      </c>
      <c r="ES1228">
        <v>3.1459999999999999</v>
      </c>
      <c r="ET1228">
        <v>146.0762</v>
      </c>
      <c r="EU1228">
        <v>-3.9238</v>
      </c>
      <c r="EV1228">
        <v>100.79600000000001</v>
      </c>
      <c r="EW1228">
        <v>3.12</v>
      </c>
      <c r="EX1228">
        <v>143.47890000000001</v>
      </c>
      <c r="EY1228">
        <v>-6.5210999999999997</v>
      </c>
      <c r="EZ1228">
        <v>100.73</v>
      </c>
      <c r="FA1228">
        <v>3.1309999999999998</v>
      </c>
      <c r="FB1228">
        <v>148.17359999999999</v>
      </c>
      <c r="FC1228">
        <v>-1.8264</v>
      </c>
      <c r="FD1228">
        <v>100.788</v>
      </c>
      <c r="FE1228">
        <v>3.1219999999999999</v>
      </c>
      <c r="FF1228">
        <v>152.04669999999999</v>
      </c>
      <c r="FG1228">
        <v>2.0467</v>
      </c>
      <c r="FH1228">
        <v>12.54</v>
      </c>
      <c r="FI1228">
        <v>0.56000000000000005</v>
      </c>
      <c r="FJ1228">
        <v>69.62</v>
      </c>
      <c r="FK1228">
        <v>1.49</v>
      </c>
      <c r="FL1228">
        <v>43.844000000000001</v>
      </c>
      <c r="FM1228">
        <v>-0.71</v>
      </c>
      <c r="FN1228">
        <v>1.5785</v>
      </c>
      <c r="FO1228">
        <v>0.60499999999999998</v>
      </c>
      <c r="FP1228">
        <v>1.5964</v>
      </c>
      <c r="FQ1228">
        <v>0.26190000000000002</v>
      </c>
      <c r="FR1228">
        <v>1.653</v>
      </c>
      <c r="FS1228">
        <v>-0.80720000000000003</v>
      </c>
      <c r="FT1228">
        <v>1.8545</v>
      </c>
      <c r="FU1228">
        <v>-1.2034</v>
      </c>
      <c r="FV1228">
        <v>2.3296999999999999</v>
      </c>
      <c r="FW1228">
        <v>-6.3299999999999995E-2</v>
      </c>
      <c r="FX1228" t="s">
        <v>720</v>
      </c>
      <c r="FY1228" t="s">
        <v>252</v>
      </c>
    </row>
    <row r="1229" spans="1:181" x14ac:dyDescent="0.35">
      <c r="A1229">
        <v>1232</v>
      </c>
      <c r="B1229" t="s">
        <v>5865</v>
      </c>
      <c r="C1229" t="s">
        <v>5836</v>
      </c>
      <c r="D1229" t="s">
        <v>723</v>
      </c>
      <c r="E1229" t="s">
        <v>724</v>
      </c>
      <c r="F1229" t="s">
        <v>441</v>
      </c>
      <c r="G1229" t="s">
        <v>304</v>
      </c>
      <c r="H1229" t="s">
        <v>233</v>
      </c>
      <c r="I1229" t="s">
        <v>304</v>
      </c>
      <c r="J1229" t="s">
        <v>286</v>
      </c>
      <c r="K1229" t="s">
        <v>304</v>
      </c>
      <c r="L1229" t="s">
        <v>725</v>
      </c>
      <c r="M1229">
        <v>3</v>
      </c>
      <c r="N1229" t="s">
        <v>196</v>
      </c>
      <c r="O1229" t="s">
        <v>202</v>
      </c>
      <c r="P1229" t="s">
        <v>198</v>
      </c>
      <c r="Q1229">
        <v>1000</v>
      </c>
      <c r="R1229" t="s">
        <v>198</v>
      </c>
      <c r="S1229">
        <v>1000</v>
      </c>
      <c r="T1229">
        <v>3</v>
      </c>
      <c r="U1229">
        <v>1</v>
      </c>
      <c r="V1229" t="s">
        <v>199</v>
      </c>
      <c r="W1229" t="s">
        <v>200</v>
      </c>
      <c r="X1229">
        <v>2.1</v>
      </c>
      <c r="Y1229" t="s">
        <v>193</v>
      </c>
      <c r="Z1229" t="s">
        <v>5826</v>
      </c>
      <c r="AA1229" t="s">
        <v>264</v>
      </c>
      <c r="AB1229">
        <v>53</v>
      </c>
      <c r="AC1229">
        <v>0</v>
      </c>
      <c r="AD1229">
        <v>-3</v>
      </c>
      <c r="AE1229" t="s">
        <v>193</v>
      </c>
      <c r="AF1229" t="s">
        <v>193</v>
      </c>
      <c r="AG1229">
        <v>60</v>
      </c>
      <c r="AH1229">
        <v>55</v>
      </c>
      <c r="AI1229">
        <v>2</v>
      </c>
      <c r="AJ1229" t="s">
        <v>193</v>
      </c>
      <c r="AK1229" t="s">
        <v>193</v>
      </c>
      <c r="AL1229">
        <v>0</v>
      </c>
      <c r="AM1229">
        <v>0</v>
      </c>
      <c r="AN1229">
        <v>7</v>
      </c>
      <c r="AO1229" t="s">
        <v>193</v>
      </c>
      <c r="AP1229">
        <v>1.3</v>
      </c>
      <c r="AQ1229">
        <v>1.111</v>
      </c>
      <c r="AR1229">
        <v>99.966999999999999</v>
      </c>
      <c r="AS1229" t="s">
        <v>202</v>
      </c>
      <c r="AT1229" t="s">
        <v>290</v>
      </c>
      <c r="AU1229" t="s">
        <v>204</v>
      </c>
      <c r="AV1229" t="s">
        <v>265</v>
      </c>
      <c r="AW1229">
        <v>5</v>
      </c>
      <c r="AX1229">
        <v>5</v>
      </c>
      <c r="AY1229" t="s">
        <v>193</v>
      </c>
      <c r="AZ1229" t="s">
        <v>193</v>
      </c>
      <c r="BA1229" t="s">
        <v>206</v>
      </c>
      <c r="BB1229" t="s">
        <v>206</v>
      </c>
      <c r="BC1229" t="s">
        <v>206</v>
      </c>
      <c r="BD1229" t="s">
        <v>206</v>
      </c>
      <c r="BE1229" t="s">
        <v>206</v>
      </c>
      <c r="BF1229" t="s">
        <v>206</v>
      </c>
      <c r="BG1229" t="s">
        <v>207</v>
      </c>
      <c r="BH1229" t="s">
        <v>193</v>
      </c>
      <c r="BI1229">
        <v>250000</v>
      </c>
      <c r="BK1229" t="s">
        <v>202</v>
      </c>
      <c r="BL1229" t="s">
        <v>220</v>
      </c>
      <c r="BM1229" t="s">
        <v>726</v>
      </c>
      <c r="BN1229" t="s">
        <v>26</v>
      </c>
      <c r="BO1229" t="s">
        <v>32</v>
      </c>
      <c r="BP1229" t="s">
        <v>469</v>
      </c>
      <c r="BQ1229" t="s">
        <v>193</v>
      </c>
      <c r="BR1229" t="s">
        <v>193</v>
      </c>
      <c r="BS1229" t="s">
        <v>193</v>
      </c>
      <c r="BT1229" t="s">
        <v>193</v>
      </c>
      <c r="BU1229" t="s">
        <v>193</v>
      </c>
      <c r="BV1229" t="s">
        <v>726</v>
      </c>
      <c r="BW1229" t="s">
        <v>385</v>
      </c>
      <c r="BX1229" t="s">
        <v>197</v>
      </c>
      <c r="BY1229" t="s">
        <v>193</v>
      </c>
      <c r="BZ1229" t="s">
        <v>292</v>
      </c>
      <c r="CA1229" t="s">
        <v>293</v>
      </c>
      <c r="CB1229" t="s">
        <v>727</v>
      </c>
      <c r="CC1229" t="s">
        <v>193</v>
      </c>
      <c r="CD1229" t="s">
        <v>5863</v>
      </c>
      <c r="CE1229">
        <v>1</v>
      </c>
      <c r="CF1229">
        <v>1</v>
      </c>
      <c r="CG1229" t="s">
        <v>214</v>
      </c>
      <c r="CH1229" t="s">
        <v>215</v>
      </c>
      <c r="CI1229" t="s">
        <v>215</v>
      </c>
      <c r="CJ1229" t="s">
        <v>197</v>
      </c>
      <c r="CK1229">
        <v>1000</v>
      </c>
      <c r="CL1229" t="s">
        <v>216</v>
      </c>
      <c r="CM1229">
        <v>1</v>
      </c>
      <c r="CN1229" t="s">
        <v>199</v>
      </c>
      <c r="CO1229" t="s">
        <v>193</v>
      </c>
      <c r="CP1229" t="s">
        <v>193</v>
      </c>
      <c r="CQ1229" t="s">
        <v>193</v>
      </c>
      <c r="CR1229" t="s">
        <v>193</v>
      </c>
      <c r="CS1229" t="s">
        <v>193</v>
      </c>
      <c r="CT1229" t="s">
        <v>193</v>
      </c>
      <c r="CU1229" t="s">
        <v>193</v>
      </c>
      <c r="CV1229" t="s">
        <v>193</v>
      </c>
      <c r="CW1229" t="s">
        <v>723</v>
      </c>
      <c r="CX1229" t="s">
        <v>217</v>
      </c>
      <c r="CY1229" t="s">
        <v>299</v>
      </c>
      <c r="CZ1229" t="s">
        <v>193</v>
      </c>
      <c r="DA1229" t="s">
        <v>206</v>
      </c>
      <c r="DB1229" t="s">
        <v>193</v>
      </c>
      <c r="DC1229" t="s">
        <v>193</v>
      </c>
      <c r="DD1229" t="s">
        <v>193</v>
      </c>
      <c r="DE1229" t="s">
        <v>193</v>
      </c>
      <c r="DF1229" t="s">
        <v>193</v>
      </c>
      <c r="DG1229" t="s">
        <v>193</v>
      </c>
      <c r="DH1229" t="s">
        <v>193</v>
      </c>
      <c r="DI1229" t="s">
        <v>193</v>
      </c>
      <c r="DJ1229" t="s">
        <v>193</v>
      </c>
      <c r="DK1229" t="s">
        <v>193</v>
      </c>
      <c r="DL1229" t="s">
        <v>222</v>
      </c>
      <c r="DM1229" t="s">
        <v>222</v>
      </c>
      <c r="DN1229" t="s">
        <v>223</v>
      </c>
      <c r="DO1229" t="s">
        <v>277</v>
      </c>
      <c r="DP1229">
        <v>99.959000000000003</v>
      </c>
      <c r="DQ1229">
        <v>2.1139999999999999</v>
      </c>
      <c r="DR1229">
        <v>54.148899999999998</v>
      </c>
      <c r="DS1229">
        <v>1.1489</v>
      </c>
      <c r="DT1229">
        <v>99.991</v>
      </c>
      <c r="DU1229">
        <v>2.1030000000000002</v>
      </c>
      <c r="DV1229">
        <v>54.982100000000003</v>
      </c>
      <c r="DW1229">
        <v>1.9821</v>
      </c>
      <c r="DX1229">
        <v>99.991</v>
      </c>
      <c r="DY1229">
        <v>2.1030000000000002</v>
      </c>
      <c r="DZ1229">
        <v>53.348999999999997</v>
      </c>
      <c r="EA1229">
        <v>0.34899999999999998</v>
      </c>
      <c r="EB1229">
        <v>100.096</v>
      </c>
      <c r="EC1229">
        <v>2.0670000000000002</v>
      </c>
      <c r="ED1229">
        <v>49.7545</v>
      </c>
      <c r="EE1229">
        <v>-3.2454999999999998</v>
      </c>
      <c r="EF1229">
        <v>100.16</v>
      </c>
      <c r="EG1229">
        <v>2.0449999999999999</v>
      </c>
      <c r="EH1229">
        <v>48.388599999999997</v>
      </c>
      <c r="EI1229">
        <v>-4.6113999999999997</v>
      </c>
      <c r="EJ1229">
        <v>100.203</v>
      </c>
      <c r="EK1229">
        <v>2.0299999999999998</v>
      </c>
      <c r="EL1229">
        <v>50.493400000000001</v>
      </c>
      <c r="EM1229">
        <v>-2.5066000000000002</v>
      </c>
      <c r="EN1229">
        <v>100.26600000000001</v>
      </c>
      <c r="EO1229">
        <v>2.008</v>
      </c>
      <c r="EP1229">
        <v>48.579300000000003</v>
      </c>
      <c r="EQ1229">
        <v>-4.4207000000000001</v>
      </c>
      <c r="ER1229">
        <v>100.35299999999999</v>
      </c>
      <c r="ES1229">
        <v>1.978</v>
      </c>
      <c r="ET1229">
        <v>47.828299999999999</v>
      </c>
      <c r="EU1229">
        <v>-5.1717000000000004</v>
      </c>
      <c r="EV1229">
        <v>100.304</v>
      </c>
      <c r="EW1229">
        <v>1.9950000000000001</v>
      </c>
      <c r="EX1229">
        <v>52.313899999999997</v>
      </c>
      <c r="EY1229">
        <v>-0.68610000000000004</v>
      </c>
      <c r="EZ1229">
        <v>100.373</v>
      </c>
      <c r="FA1229">
        <v>1.9710000000000001</v>
      </c>
      <c r="FB1229">
        <v>56.03</v>
      </c>
      <c r="FC1229">
        <v>3.03</v>
      </c>
      <c r="FD1229">
        <v>100.544</v>
      </c>
      <c r="FE1229">
        <v>1.9119999999999999</v>
      </c>
      <c r="FF1229">
        <v>46.264899999999997</v>
      </c>
      <c r="FG1229">
        <v>-6.7351000000000001</v>
      </c>
      <c r="FH1229">
        <v>12.54</v>
      </c>
      <c r="FI1229">
        <v>0.56000000000000005</v>
      </c>
      <c r="FJ1229">
        <v>69.62</v>
      </c>
      <c r="FK1229">
        <v>1.49</v>
      </c>
      <c r="FL1229">
        <v>43.844000000000001</v>
      </c>
      <c r="FM1229">
        <v>-0.71</v>
      </c>
      <c r="FN1229">
        <v>1.5785</v>
      </c>
      <c r="FO1229">
        <v>0.60499999999999998</v>
      </c>
      <c r="FP1229">
        <v>1.5964</v>
      </c>
      <c r="FQ1229">
        <v>0.26190000000000002</v>
      </c>
      <c r="FR1229">
        <v>1.653</v>
      </c>
      <c r="FS1229">
        <v>-0.80720000000000003</v>
      </c>
      <c r="FT1229">
        <v>1.8545</v>
      </c>
      <c r="FU1229">
        <v>-1.2034</v>
      </c>
      <c r="FV1229">
        <v>2.3296999999999999</v>
      </c>
      <c r="FW1229">
        <v>-6.3299999999999995E-2</v>
      </c>
      <c r="FX1229" t="s">
        <v>728</v>
      </c>
      <c r="FY1229" t="s">
        <v>252</v>
      </c>
    </row>
    <row r="1230" spans="1:181" x14ac:dyDescent="0.35">
      <c r="A1230">
        <v>1233</v>
      </c>
      <c r="B1230" t="s">
        <v>5865</v>
      </c>
      <c r="C1230" t="s">
        <v>5849</v>
      </c>
      <c r="D1230" t="s">
        <v>729</v>
      </c>
      <c r="E1230" t="s">
        <v>730</v>
      </c>
      <c r="F1230" t="s">
        <v>316</v>
      </c>
      <c r="G1230" t="s">
        <v>193</v>
      </c>
      <c r="H1230" t="s">
        <v>194</v>
      </c>
      <c r="I1230" t="s">
        <v>304</v>
      </c>
      <c r="J1230" t="s">
        <v>194</v>
      </c>
      <c r="K1230" t="s">
        <v>304</v>
      </c>
      <c r="L1230" t="s">
        <v>731</v>
      </c>
      <c r="M1230" t="s">
        <v>193</v>
      </c>
      <c r="N1230" t="s">
        <v>510</v>
      </c>
      <c r="O1230" t="s">
        <v>197</v>
      </c>
      <c r="P1230" t="s">
        <v>198</v>
      </c>
      <c r="Q1230">
        <v>625</v>
      </c>
      <c r="R1230" t="s">
        <v>198</v>
      </c>
      <c r="S1230">
        <v>625</v>
      </c>
      <c r="T1230">
        <v>5</v>
      </c>
      <c r="U1230">
        <v>1</v>
      </c>
      <c r="V1230" t="s">
        <v>199</v>
      </c>
      <c r="W1230" t="s">
        <v>200</v>
      </c>
      <c r="X1230">
        <v>2.5</v>
      </c>
      <c r="Y1230" t="s">
        <v>193</v>
      </c>
      <c r="Z1230" t="s">
        <v>5871</v>
      </c>
      <c r="AA1230" t="s">
        <v>306</v>
      </c>
      <c r="AB1230">
        <v>90</v>
      </c>
      <c r="AD1230">
        <v>-3</v>
      </c>
      <c r="AE1230" t="s">
        <v>193</v>
      </c>
      <c r="AF1230" t="s">
        <v>193</v>
      </c>
      <c r="AG1230">
        <v>105</v>
      </c>
      <c r="AH1230">
        <v>90</v>
      </c>
      <c r="AI1230">
        <v>0</v>
      </c>
      <c r="AJ1230" t="s">
        <v>193</v>
      </c>
      <c r="AK1230" t="s">
        <v>193</v>
      </c>
      <c r="AM1230">
        <v>-2</v>
      </c>
      <c r="AN1230">
        <v>15</v>
      </c>
      <c r="AO1230" t="s">
        <v>193</v>
      </c>
      <c r="AP1230">
        <v>1.9</v>
      </c>
      <c r="AQ1230">
        <v>2.5529999999999999</v>
      </c>
      <c r="AR1230">
        <v>99.753</v>
      </c>
      <c r="AS1230" t="s">
        <v>202</v>
      </c>
      <c r="AT1230" t="s">
        <v>290</v>
      </c>
      <c r="AU1230" t="s">
        <v>204</v>
      </c>
      <c r="AV1230" t="s">
        <v>205</v>
      </c>
      <c r="AW1230">
        <v>3</v>
      </c>
      <c r="AX1230">
        <v>3</v>
      </c>
      <c r="AY1230" t="s">
        <v>193</v>
      </c>
      <c r="AZ1230" t="s">
        <v>193</v>
      </c>
      <c r="BA1230" t="s">
        <v>206</v>
      </c>
      <c r="BB1230" t="s">
        <v>206</v>
      </c>
      <c r="BC1230" t="s">
        <v>206</v>
      </c>
      <c r="BD1230" t="s">
        <v>206</v>
      </c>
      <c r="BE1230" t="s">
        <v>206</v>
      </c>
      <c r="BF1230" t="s">
        <v>206</v>
      </c>
      <c r="BG1230" t="s">
        <v>207</v>
      </c>
      <c r="BH1230" t="s">
        <v>193</v>
      </c>
      <c r="BI1230">
        <v>2000</v>
      </c>
      <c r="BK1230" t="s">
        <v>206</v>
      </c>
      <c r="BL1230" t="s">
        <v>208</v>
      </c>
      <c r="BM1230" t="s">
        <v>220</v>
      </c>
      <c r="BN1230" t="s">
        <v>35</v>
      </c>
      <c r="BO1230" t="s">
        <v>193</v>
      </c>
      <c r="BP1230" t="s">
        <v>193</v>
      </c>
      <c r="BQ1230" t="s">
        <v>193</v>
      </c>
      <c r="BR1230" t="s">
        <v>193</v>
      </c>
      <c r="BS1230" t="s">
        <v>193</v>
      </c>
      <c r="BT1230" t="s">
        <v>193</v>
      </c>
      <c r="BU1230" t="s">
        <v>193</v>
      </c>
      <c r="BV1230" t="s">
        <v>208</v>
      </c>
      <c r="BW1230" t="s">
        <v>291</v>
      </c>
      <c r="BX1230" t="s">
        <v>197</v>
      </c>
      <c r="BY1230" t="s">
        <v>193</v>
      </c>
      <c r="BZ1230" t="s">
        <v>292</v>
      </c>
      <c r="CA1230" t="s">
        <v>376</v>
      </c>
      <c r="CB1230" t="s">
        <v>732</v>
      </c>
      <c r="CC1230" t="s">
        <v>733</v>
      </c>
      <c r="CD1230" t="s">
        <v>5863</v>
      </c>
      <c r="CE1230">
        <v>1</v>
      </c>
      <c r="CF1230">
        <v>1</v>
      </c>
      <c r="CG1230" t="s">
        <v>214</v>
      </c>
      <c r="CH1230" t="s">
        <v>215</v>
      </c>
      <c r="CI1230" t="s">
        <v>215</v>
      </c>
      <c r="CJ1230" t="s">
        <v>197</v>
      </c>
      <c r="CK1230">
        <v>625</v>
      </c>
      <c r="CL1230" t="s">
        <v>216</v>
      </c>
      <c r="CM1230">
        <v>1</v>
      </c>
      <c r="CN1230" t="s">
        <v>199</v>
      </c>
      <c r="CO1230" t="s">
        <v>193</v>
      </c>
      <c r="CP1230" t="s">
        <v>193</v>
      </c>
      <c r="CQ1230" t="s">
        <v>193</v>
      </c>
      <c r="CR1230" t="s">
        <v>193</v>
      </c>
      <c r="CS1230" t="s">
        <v>193</v>
      </c>
      <c r="CT1230" t="s">
        <v>193</v>
      </c>
      <c r="CU1230" t="s">
        <v>193</v>
      </c>
      <c r="CV1230" t="s">
        <v>193</v>
      </c>
      <c r="CW1230" t="s">
        <v>729</v>
      </c>
      <c r="CX1230" t="s">
        <v>217</v>
      </c>
      <c r="CY1230" t="s">
        <v>299</v>
      </c>
      <c r="CZ1230" t="s">
        <v>193</v>
      </c>
      <c r="DA1230" t="s">
        <v>206</v>
      </c>
      <c r="DB1230" t="s">
        <v>193</v>
      </c>
      <c r="DC1230" t="s">
        <v>193</v>
      </c>
      <c r="DD1230" t="s">
        <v>193</v>
      </c>
      <c r="DE1230" t="s">
        <v>193</v>
      </c>
      <c r="DF1230" t="s">
        <v>193</v>
      </c>
      <c r="DG1230" t="s">
        <v>193</v>
      </c>
      <c r="DH1230" t="s">
        <v>193</v>
      </c>
      <c r="DI1230" t="s">
        <v>193</v>
      </c>
      <c r="DJ1230" t="s">
        <v>193</v>
      </c>
      <c r="DK1230" t="s">
        <v>193</v>
      </c>
      <c r="DL1230" t="s">
        <v>222</v>
      </c>
      <c r="DM1230" t="s">
        <v>222</v>
      </c>
      <c r="DN1230" t="s">
        <v>223</v>
      </c>
      <c r="DO1230" t="s">
        <v>311</v>
      </c>
      <c r="DP1230">
        <v>99.69</v>
      </c>
      <c r="DQ1230">
        <v>2.5670000000000002</v>
      </c>
      <c r="DR1230">
        <v>93.553700000000006</v>
      </c>
      <c r="DS1230">
        <v>3.5537000000000001</v>
      </c>
      <c r="DT1230">
        <v>99.847999999999999</v>
      </c>
      <c r="DU1230">
        <v>2.5329999999999999</v>
      </c>
      <c r="DV1230">
        <v>88.354900000000001</v>
      </c>
      <c r="DW1230">
        <v>-1.6451</v>
      </c>
      <c r="DX1230">
        <v>99.778999999999996</v>
      </c>
      <c r="DY1230">
        <v>2.5470000000000002</v>
      </c>
      <c r="DZ1230">
        <v>92.716300000000004</v>
      </c>
      <c r="EA1230">
        <v>2.7162999999999999</v>
      </c>
      <c r="EB1230">
        <v>99.796000000000006</v>
      </c>
      <c r="EC1230">
        <v>2.544</v>
      </c>
      <c r="ED1230">
        <v>94.557699999999997</v>
      </c>
      <c r="EE1230">
        <v>4.5576999999999996</v>
      </c>
      <c r="EF1230">
        <v>99.796000000000006</v>
      </c>
      <c r="EG1230">
        <v>2.544</v>
      </c>
      <c r="EH1230">
        <v>94.582800000000006</v>
      </c>
      <c r="EI1230">
        <v>4.5827999999999998</v>
      </c>
      <c r="EJ1230">
        <v>99.930999999999997</v>
      </c>
      <c r="EK1230">
        <v>2.5150000000000001</v>
      </c>
      <c r="EL1230">
        <v>89.059700000000007</v>
      </c>
      <c r="EM1230">
        <v>-0.94030000000000002</v>
      </c>
      <c r="EN1230">
        <v>99.906999999999996</v>
      </c>
      <c r="EO1230">
        <v>2.52</v>
      </c>
      <c r="EP1230">
        <v>90.059899999999999</v>
      </c>
      <c r="EQ1230">
        <v>5.9900000000000002E-2</v>
      </c>
      <c r="ER1230">
        <v>100.18300000000001</v>
      </c>
      <c r="ES1230">
        <v>2.46</v>
      </c>
      <c r="ET1230">
        <v>88.508399999999995</v>
      </c>
      <c r="EU1230">
        <v>-1.4916</v>
      </c>
      <c r="EV1230">
        <v>100.2</v>
      </c>
      <c r="EW1230">
        <v>2.4569999999999999</v>
      </c>
      <c r="EX1230">
        <v>88.218100000000007</v>
      </c>
      <c r="EY1230">
        <v>-1.7819</v>
      </c>
      <c r="EZ1230">
        <v>100.223</v>
      </c>
      <c r="FA1230">
        <v>2.452</v>
      </c>
      <c r="FB1230">
        <v>90.544200000000004</v>
      </c>
      <c r="FC1230">
        <v>0.54420000000000002</v>
      </c>
      <c r="FD1230">
        <v>100.38500000000001</v>
      </c>
      <c r="FE1230">
        <v>2.4169999999999998</v>
      </c>
      <c r="FF1230">
        <v>91.329599999999999</v>
      </c>
      <c r="FG1230">
        <v>1.3295999999999999</v>
      </c>
      <c r="FH1230">
        <v>12.54</v>
      </c>
      <c r="FI1230">
        <v>0.56000000000000005</v>
      </c>
      <c r="FJ1230">
        <v>69.62</v>
      </c>
      <c r="FK1230">
        <v>1.49</v>
      </c>
      <c r="FL1230">
        <v>43.844000000000001</v>
      </c>
      <c r="FM1230">
        <v>-0.71</v>
      </c>
      <c r="FN1230">
        <v>1.5785</v>
      </c>
      <c r="FO1230">
        <v>0.60499999999999998</v>
      </c>
      <c r="FP1230">
        <v>1.5964</v>
      </c>
      <c r="FQ1230">
        <v>0.26190000000000002</v>
      </c>
      <c r="FR1230">
        <v>1.653</v>
      </c>
      <c r="FS1230">
        <v>-0.80720000000000003</v>
      </c>
      <c r="FT1230">
        <v>1.8545</v>
      </c>
      <c r="FU1230">
        <v>-1.2034</v>
      </c>
      <c r="FV1230">
        <v>2.3296999999999999</v>
      </c>
      <c r="FW1230">
        <v>-6.3299999999999995E-2</v>
      </c>
      <c r="FX1230" t="s">
        <v>734</v>
      </c>
      <c r="FY1230">
        <v>6045.5713999999998</v>
      </c>
    </row>
    <row r="1231" spans="1:181" x14ac:dyDescent="0.35">
      <c r="A1231">
        <v>1234</v>
      </c>
      <c r="B1231" t="s">
        <v>5865</v>
      </c>
      <c r="C1231" t="s">
        <v>5849</v>
      </c>
      <c r="D1231" t="s">
        <v>735</v>
      </c>
      <c r="E1231" t="s">
        <v>736</v>
      </c>
      <c r="F1231" t="s">
        <v>370</v>
      </c>
      <c r="G1231" t="s">
        <v>304</v>
      </c>
      <c r="H1231" t="s">
        <v>737</v>
      </c>
      <c r="I1231" t="s">
        <v>304</v>
      </c>
      <c r="J1231" t="s">
        <v>737</v>
      </c>
      <c r="K1231" t="s">
        <v>304</v>
      </c>
      <c r="L1231" t="s">
        <v>738</v>
      </c>
      <c r="M1231" t="s">
        <v>193</v>
      </c>
      <c r="N1231" t="s">
        <v>510</v>
      </c>
      <c r="O1231" t="s">
        <v>197</v>
      </c>
      <c r="P1231" t="s">
        <v>198</v>
      </c>
      <c r="Q1231">
        <v>550</v>
      </c>
      <c r="R1231" t="s">
        <v>198</v>
      </c>
      <c r="S1231">
        <v>550</v>
      </c>
      <c r="T1231">
        <v>7</v>
      </c>
      <c r="U1231">
        <v>1</v>
      </c>
      <c r="V1231" t="s">
        <v>199</v>
      </c>
      <c r="W1231" t="s">
        <v>200</v>
      </c>
      <c r="X1231">
        <v>2.35</v>
      </c>
      <c r="Y1231" t="s">
        <v>193</v>
      </c>
      <c r="Z1231" t="s">
        <v>5872</v>
      </c>
      <c r="AA1231" t="s">
        <v>280</v>
      </c>
      <c r="AB1231">
        <v>62</v>
      </c>
      <c r="AD1231">
        <v>0.5</v>
      </c>
      <c r="AE1231" t="s">
        <v>193</v>
      </c>
      <c r="AF1231" t="s">
        <v>193</v>
      </c>
      <c r="AG1231">
        <v>75</v>
      </c>
      <c r="AH1231">
        <v>65</v>
      </c>
      <c r="AI1231">
        <v>0</v>
      </c>
      <c r="AJ1231" t="s">
        <v>193</v>
      </c>
      <c r="AK1231" t="s">
        <v>193</v>
      </c>
      <c r="AM1231">
        <v>-3</v>
      </c>
      <c r="AN1231">
        <v>13</v>
      </c>
      <c r="AO1231" t="s">
        <v>193</v>
      </c>
      <c r="AP1231">
        <v>1.2</v>
      </c>
      <c r="AQ1231">
        <v>2.3839999999999999</v>
      </c>
      <c r="AR1231">
        <v>99.781999999999996</v>
      </c>
      <c r="AS1231" t="s">
        <v>202</v>
      </c>
      <c r="AT1231" t="s">
        <v>290</v>
      </c>
      <c r="AU1231" t="s">
        <v>204</v>
      </c>
      <c r="AV1231" t="s">
        <v>205</v>
      </c>
      <c r="AW1231">
        <v>3</v>
      </c>
      <c r="AX1231">
        <v>3</v>
      </c>
      <c r="AY1231" t="s">
        <v>193</v>
      </c>
      <c r="AZ1231" t="s">
        <v>193</v>
      </c>
      <c r="BA1231" t="s">
        <v>206</v>
      </c>
      <c r="BB1231" t="s">
        <v>206</v>
      </c>
      <c r="BC1231" t="s">
        <v>206</v>
      </c>
      <c r="BD1231" t="s">
        <v>206</v>
      </c>
      <c r="BE1231" t="s">
        <v>206</v>
      </c>
      <c r="BF1231" t="s">
        <v>206</v>
      </c>
      <c r="BG1231" t="s">
        <v>207</v>
      </c>
      <c r="BH1231" t="s">
        <v>193</v>
      </c>
      <c r="BI1231">
        <v>200000</v>
      </c>
      <c r="BK1231" t="s">
        <v>206</v>
      </c>
      <c r="BL1231" t="s">
        <v>208</v>
      </c>
      <c r="BM1231" t="s">
        <v>32</v>
      </c>
      <c r="BN1231" t="s">
        <v>341</v>
      </c>
      <c r="BO1231" t="s">
        <v>193</v>
      </c>
      <c r="BP1231" t="s">
        <v>193</v>
      </c>
      <c r="BQ1231" t="s">
        <v>193</v>
      </c>
      <c r="BR1231" t="s">
        <v>193</v>
      </c>
      <c r="BS1231" t="s">
        <v>193</v>
      </c>
      <c r="BT1231" t="s">
        <v>193</v>
      </c>
      <c r="BU1231" t="s">
        <v>193</v>
      </c>
      <c r="BV1231" t="s">
        <v>193</v>
      </c>
      <c r="BW1231" t="s">
        <v>291</v>
      </c>
      <c r="BX1231" t="s">
        <v>197</v>
      </c>
      <c r="BY1231" t="s">
        <v>193</v>
      </c>
      <c r="BZ1231" t="s">
        <v>292</v>
      </c>
      <c r="CA1231" t="s">
        <v>293</v>
      </c>
      <c r="CB1231" t="s">
        <v>739</v>
      </c>
      <c r="CC1231" t="s">
        <v>740</v>
      </c>
      <c r="CD1231" t="s">
        <v>5863</v>
      </c>
      <c r="CE1231">
        <v>1</v>
      </c>
      <c r="CF1231">
        <v>1</v>
      </c>
      <c r="CG1231" t="s">
        <v>214</v>
      </c>
      <c r="CH1231" t="s">
        <v>215</v>
      </c>
      <c r="CI1231" t="s">
        <v>215</v>
      </c>
      <c r="CJ1231" t="s">
        <v>197</v>
      </c>
      <c r="CK1231">
        <v>550</v>
      </c>
      <c r="CL1231" t="s">
        <v>216</v>
      </c>
      <c r="CM1231">
        <v>1</v>
      </c>
      <c r="CN1231" t="s">
        <v>199</v>
      </c>
      <c r="CO1231" t="s">
        <v>193</v>
      </c>
      <c r="CP1231" t="s">
        <v>193</v>
      </c>
      <c r="CQ1231" t="s">
        <v>193</v>
      </c>
      <c r="CR1231" t="s">
        <v>193</v>
      </c>
      <c r="CS1231" t="s">
        <v>193</v>
      </c>
      <c r="CT1231" t="s">
        <v>193</v>
      </c>
      <c r="CU1231" t="s">
        <v>193</v>
      </c>
      <c r="CV1231" t="s">
        <v>193</v>
      </c>
      <c r="CW1231" t="s">
        <v>735</v>
      </c>
      <c r="CX1231" t="s">
        <v>217</v>
      </c>
      <c r="CY1231" t="s">
        <v>299</v>
      </c>
      <c r="CZ1231" t="s">
        <v>193</v>
      </c>
      <c r="DA1231" t="s">
        <v>206</v>
      </c>
      <c r="DB1231" t="s">
        <v>193</v>
      </c>
      <c r="DC1231" t="s">
        <v>193</v>
      </c>
      <c r="DD1231" t="s">
        <v>193</v>
      </c>
      <c r="DE1231" t="s">
        <v>193</v>
      </c>
      <c r="DF1231" t="s">
        <v>193</v>
      </c>
      <c r="DG1231" t="s">
        <v>193</v>
      </c>
      <c r="DH1231" t="s">
        <v>193</v>
      </c>
      <c r="DI1231" t="s">
        <v>193</v>
      </c>
      <c r="DJ1231" t="s">
        <v>193</v>
      </c>
      <c r="DK1231" t="s">
        <v>193</v>
      </c>
      <c r="DL1231" t="s">
        <v>222</v>
      </c>
      <c r="DM1231" t="s">
        <v>222</v>
      </c>
      <c r="DN1231" t="s">
        <v>223</v>
      </c>
      <c r="DO1231" t="s">
        <v>283</v>
      </c>
      <c r="DP1231" t="s">
        <v>252</v>
      </c>
      <c r="DQ1231" t="s">
        <v>252</v>
      </c>
      <c r="DR1231" t="s">
        <v>278</v>
      </c>
      <c r="DS1231" t="e">
        <v>#VALUE!</v>
      </c>
      <c r="DT1231" t="s">
        <v>252</v>
      </c>
      <c r="DU1231" t="s">
        <v>252</v>
      </c>
      <c r="DV1231" t="s">
        <v>278</v>
      </c>
      <c r="DW1231" t="e">
        <v>#VALUE!</v>
      </c>
      <c r="DX1231">
        <v>99.843999999999994</v>
      </c>
      <c r="DY1231">
        <v>2.3740000000000001</v>
      </c>
      <c r="DZ1231">
        <v>64.558499999999995</v>
      </c>
      <c r="EA1231">
        <v>2.5585</v>
      </c>
      <c r="EB1231">
        <v>100.01</v>
      </c>
      <c r="EC1231">
        <v>2.3479999999999999</v>
      </c>
      <c r="ED1231">
        <v>64.112399999999994</v>
      </c>
      <c r="EE1231">
        <v>2.1124000000000001</v>
      </c>
      <c r="EF1231">
        <v>100.01</v>
      </c>
      <c r="EG1231">
        <v>2.3479999999999999</v>
      </c>
      <c r="EH1231">
        <v>64.117999999999995</v>
      </c>
      <c r="EI1231">
        <v>2.1179999999999999</v>
      </c>
      <c r="EJ1231">
        <v>100.009</v>
      </c>
      <c r="EK1231">
        <v>2.3490000000000002</v>
      </c>
      <c r="EL1231">
        <v>61.585299999999997</v>
      </c>
      <c r="EM1231">
        <v>-0.41470000000000001</v>
      </c>
      <c r="EN1231">
        <v>100.39100000000001</v>
      </c>
      <c r="EO1231">
        <v>2.2890000000000001</v>
      </c>
      <c r="EP1231">
        <v>55.586100000000002</v>
      </c>
      <c r="EQ1231">
        <v>-6.4138999999999999</v>
      </c>
      <c r="ER1231">
        <v>100.57599999999999</v>
      </c>
      <c r="ES1231">
        <v>2.2599999999999998</v>
      </c>
      <c r="ET1231">
        <v>57.476199999999999</v>
      </c>
      <c r="EU1231">
        <v>-4.5237999999999996</v>
      </c>
      <c r="EV1231">
        <v>100.76</v>
      </c>
      <c r="EW1231">
        <v>2.2309999999999999</v>
      </c>
      <c r="EX1231">
        <v>54.578899999999997</v>
      </c>
      <c r="EY1231">
        <v>-7.4211</v>
      </c>
      <c r="EZ1231">
        <v>101.036</v>
      </c>
      <c r="FA1231">
        <v>2.1890000000000001</v>
      </c>
      <c r="FB1231">
        <v>53.973599999999998</v>
      </c>
      <c r="FC1231">
        <v>-8.0264000000000006</v>
      </c>
      <c r="FD1231">
        <v>100.995</v>
      </c>
      <c r="FE1231">
        <v>2.1949999999999998</v>
      </c>
      <c r="FF1231">
        <v>59.346699999999998</v>
      </c>
      <c r="FG1231">
        <v>-2.6533000000000002</v>
      </c>
      <c r="FH1231">
        <v>12.54</v>
      </c>
      <c r="FI1231">
        <v>0.56000000000000005</v>
      </c>
      <c r="FJ1231">
        <v>69.62</v>
      </c>
      <c r="FK1231">
        <v>1.49</v>
      </c>
      <c r="FL1231">
        <v>43.844000000000001</v>
      </c>
      <c r="FM1231">
        <v>-0.71</v>
      </c>
      <c r="FN1231">
        <v>1.5785</v>
      </c>
      <c r="FO1231">
        <v>0.60499999999999998</v>
      </c>
      <c r="FP1231">
        <v>1.5964</v>
      </c>
      <c r="FQ1231">
        <v>0.26190000000000002</v>
      </c>
      <c r="FR1231">
        <v>1.653</v>
      </c>
      <c r="FS1231">
        <v>-0.80720000000000003</v>
      </c>
      <c r="FT1231">
        <v>1.8545</v>
      </c>
      <c r="FU1231">
        <v>-1.2034</v>
      </c>
      <c r="FV1231">
        <v>2.3296999999999999</v>
      </c>
      <c r="FW1231">
        <v>-6.3299999999999995E-2</v>
      </c>
      <c r="FX1231" t="s">
        <v>741</v>
      </c>
      <c r="FY1231" t="s">
        <v>252</v>
      </c>
    </row>
    <row r="1232" spans="1:181" x14ac:dyDescent="0.35">
      <c r="A1232">
        <v>1235</v>
      </c>
      <c r="B1232" t="s">
        <v>5865</v>
      </c>
      <c r="C1232" t="s">
        <v>5837</v>
      </c>
      <c r="D1232" t="s">
        <v>742</v>
      </c>
      <c r="E1232" t="s">
        <v>743</v>
      </c>
      <c r="F1232" t="s">
        <v>260</v>
      </c>
      <c r="G1232" t="s">
        <v>744</v>
      </c>
      <c r="H1232" t="s">
        <v>261</v>
      </c>
      <c r="I1232" t="s">
        <v>331</v>
      </c>
      <c r="J1232" t="s">
        <v>261</v>
      </c>
      <c r="K1232" t="s">
        <v>331</v>
      </c>
      <c r="L1232" t="s">
        <v>641</v>
      </c>
      <c r="M1232">
        <v>5</v>
      </c>
      <c r="N1232" t="s">
        <v>196</v>
      </c>
      <c r="O1232" t="s">
        <v>197</v>
      </c>
      <c r="P1232" t="s">
        <v>198</v>
      </c>
      <c r="Q1232">
        <v>3500</v>
      </c>
      <c r="R1232" t="s">
        <v>198</v>
      </c>
      <c r="S1232">
        <v>1000</v>
      </c>
      <c r="T1232">
        <v>5</v>
      </c>
      <c r="U1232">
        <v>4</v>
      </c>
      <c r="V1232" t="s">
        <v>199</v>
      </c>
      <c r="W1232" t="s">
        <v>200</v>
      </c>
      <c r="X1232">
        <v>3.1</v>
      </c>
      <c r="Y1232" t="s">
        <v>193</v>
      </c>
      <c r="Z1232" t="s">
        <v>5827</v>
      </c>
      <c r="AA1232" t="s">
        <v>306</v>
      </c>
      <c r="AB1232">
        <v>145</v>
      </c>
      <c r="AD1232">
        <v>-5</v>
      </c>
      <c r="AE1232" t="s">
        <v>193</v>
      </c>
      <c r="AF1232" t="s">
        <v>193</v>
      </c>
      <c r="AG1232">
        <v>193.75</v>
      </c>
      <c r="AH1232">
        <v>150</v>
      </c>
      <c r="AI1232">
        <v>0</v>
      </c>
      <c r="AJ1232" t="s">
        <v>193</v>
      </c>
      <c r="AK1232" t="s">
        <v>193</v>
      </c>
      <c r="AM1232" t="s">
        <v>299</v>
      </c>
      <c r="AN1232">
        <v>48.75</v>
      </c>
      <c r="AO1232" t="s">
        <v>193</v>
      </c>
      <c r="AP1232">
        <v>6.2</v>
      </c>
      <c r="AQ1232">
        <v>3.1080000000000001</v>
      </c>
      <c r="AR1232">
        <v>99.962000000000003</v>
      </c>
      <c r="AS1232" t="s">
        <v>202</v>
      </c>
      <c r="AT1232" t="s">
        <v>203</v>
      </c>
      <c r="AU1232" t="s">
        <v>204</v>
      </c>
      <c r="AV1232" t="s">
        <v>265</v>
      </c>
      <c r="AW1232">
        <v>16</v>
      </c>
      <c r="AX1232">
        <v>4</v>
      </c>
      <c r="AY1232">
        <v>12</v>
      </c>
      <c r="AZ1232" t="s">
        <v>193</v>
      </c>
      <c r="BA1232" t="s">
        <v>202</v>
      </c>
      <c r="BB1232" t="s">
        <v>206</v>
      </c>
      <c r="BC1232" t="s">
        <v>202</v>
      </c>
      <c r="BD1232" t="s">
        <v>202</v>
      </c>
      <c r="BE1232" t="s">
        <v>206</v>
      </c>
      <c r="BF1232" t="s">
        <v>206</v>
      </c>
      <c r="BG1232" t="s">
        <v>552</v>
      </c>
      <c r="BH1232" t="s">
        <v>207</v>
      </c>
      <c r="BI1232">
        <v>2000</v>
      </c>
      <c r="BK1232" t="s">
        <v>206</v>
      </c>
      <c r="BL1232" t="s">
        <v>218</v>
      </c>
      <c r="BM1232" t="s">
        <v>220</v>
      </c>
      <c r="BN1232" t="s">
        <v>29</v>
      </c>
      <c r="BO1232" t="s">
        <v>339</v>
      </c>
      <c r="BP1232" t="s">
        <v>33</v>
      </c>
      <c r="BQ1232" t="s">
        <v>350</v>
      </c>
      <c r="BR1232" t="s">
        <v>341</v>
      </c>
      <c r="BS1232" t="s">
        <v>745</v>
      </c>
      <c r="BT1232" t="s">
        <v>248</v>
      </c>
      <c r="BU1232" t="s">
        <v>35</v>
      </c>
      <c r="BV1232" t="s">
        <v>218</v>
      </c>
      <c r="BW1232" t="s">
        <v>209</v>
      </c>
      <c r="BX1232" t="s">
        <v>197</v>
      </c>
      <c r="BY1232" t="s">
        <v>193</v>
      </c>
      <c r="BZ1232" t="s">
        <v>243</v>
      </c>
      <c r="CA1232" t="s">
        <v>244</v>
      </c>
      <c r="CB1232" t="s">
        <v>746</v>
      </c>
      <c r="CC1232" t="s">
        <v>747</v>
      </c>
      <c r="CD1232" t="s">
        <v>5863</v>
      </c>
      <c r="CE1232">
        <v>1</v>
      </c>
      <c r="CF1232">
        <v>1</v>
      </c>
      <c r="CG1232" t="s">
        <v>214</v>
      </c>
      <c r="CH1232" t="s">
        <v>215</v>
      </c>
      <c r="CI1232" t="s">
        <v>215</v>
      </c>
      <c r="CJ1232" t="s">
        <v>197</v>
      </c>
      <c r="CK1232">
        <v>1000</v>
      </c>
      <c r="CL1232" t="s">
        <v>216</v>
      </c>
      <c r="CM1232">
        <v>1</v>
      </c>
      <c r="CN1232" t="s">
        <v>199</v>
      </c>
      <c r="CO1232" t="s">
        <v>193</v>
      </c>
      <c r="CP1232">
        <v>1</v>
      </c>
      <c r="CQ1232" t="s">
        <v>193</v>
      </c>
      <c r="CR1232" t="s">
        <v>193</v>
      </c>
      <c r="CS1232" t="s">
        <v>193</v>
      </c>
      <c r="CT1232" t="s">
        <v>193</v>
      </c>
      <c r="CU1232" t="s">
        <v>193</v>
      </c>
      <c r="CV1232" t="s">
        <v>193</v>
      </c>
      <c r="CW1232" t="s">
        <v>742</v>
      </c>
      <c r="CX1232" t="s">
        <v>217</v>
      </c>
      <c r="CY1232">
        <v>0.6</v>
      </c>
      <c r="CZ1232">
        <v>6</v>
      </c>
      <c r="DA1232" t="s">
        <v>206</v>
      </c>
      <c r="DB1232" t="s">
        <v>193</v>
      </c>
      <c r="DC1232" t="s">
        <v>193</v>
      </c>
      <c r="DD1232" t="s">
        <v>193</v>
      </c>
      <c r="DE1232" t="s">
        <v>193</v>
      </c>
      <c r="DF1232" t="s">
        <v>193</v>
      </c>
      <c r="DG1232" t="s">
        <v>748</v>
      </c>
      <c r="DH1232" t="s">
        <v>749</v>
      </c>
      <c r="DI1232" t="s">
        <v>193</v>
      </c>
      <c r="DJ1232" t="s">
        <v>193</v>
      </c>
      <c r="DK1232" t="s">
        <v>193</v>
      </c>
      <c r="DL1232" t="s">
        <v>222</v>
      </c>
      <c r="DM1232" t="s">
        <v>222</v>
      </c>
      <c r="DN1232" t="s">
        <v>223</v>
      </c>
      <c r="DO1232" t="s">
        <v>311</v>
      </c>
      <c r="DP1232" t="s">
        <v>252</v>
      </c>
      <c r="DQ1232" t="s">
        <v>252</v>
      </c>
      <c r="DR1232" t="s">
        <v>278</v>
      </c>
      <c r="DS1232" t="e">
        <v>#VALUE!</v>
      </c>
      <c r="DT1232">
        <v>99.876000000000005</v>
      </c>
      <c r="DU1232">
        <v>3.7890000000000001</v>
      </c>
      <c r="DV1232">
        <v>215.75370000000001</v>
      </c>
      <c r="DW1232">
        <v>70.753699999999995</v>
      </c>
      <c r="DX1232">
        <v>99.953999999999994</v>
      </c>
      <c r="DY1232">
        <v>3.7719999999999998</v>
      </c>
      <c r="DZ1232">
        <v>212.25489999999999</v>
      </c>
      <c r="EA1232">
        <v>67.254900000000006</v>
      </c>
      <c r="EB1232">
        <v>100.087</v>
      </c>
      <c r="EC1232">
        <v>3.7440000000000002</v>
      </c>
      <c r="ED1232">
        <v>212.41630000000001</v>
      </c>
      <c r="EE1232">
        <v>67.416300000000007</v>
      </c>
      <c r="EF1232">
        <v>100.26300000000001</v>
      </c>
      <c r="EG1232">
        <v>3.7050000000000001</v>
      </c>
      <c r="EH1232">
        <v>210.65770000000001</v>
      </c>
      <c r="EI1232">
        <v>65.657700000000006</v>
      </c>
      <c r="EJ1232">
        <v>100.26300000000001</v>
      </c>
      <c r="EK1232">
        <v>3.7050000000000001</v>
      </c>
      <c r="EL1232">
        <v>208.05269999999999</v>
      </c>
      <c r="EM1232">
        <v>63.052700000000002</v>
      </c>
      <c r="EN1232">
        <v>100.40300000000001</v>
      </c>
      <c r="EO1232">
        <v>3.6739999999999999</v>
      </c>
      <c r="EP1232">
        <v>204.9597</v>
      </c>
      <c r="EQ1232">
        <v>59.959699999999998</v>
      </c>
      <c r="ER1232">
        <v>100.38</v>
      </c>
      <c r="ES1232">
        <v>3.68</v>
      </c>
      <c r="ET1232">
        <v>206.0599</v>
      </c>
      <c r="EU1232">
        <v>61.059899999999999</v>
      </c>
      <c r="EV1232">
        <v>100.279</v>
      </c>
      <c r="EW1232">
        <v>3.7029999999999998</v>
      </c>
      <c r="EX1232">
        <v>212.80840000000001</v>
      </c>
      <c r="EY1232">
        <v>67.808400000000006</v>
      </c>
      <c r="EZ1232">
        <v>100.274</v>
      </c>
      <c r="FA1232">
        <v>3.7050000000000001</v>
      </c>
      <c r="FB1232">
        <v>213.0181</v>
      </c>
      <c r="FC1232">
        <v>68.018100000000004</v>
      </c>
      <c r="FD1232">
        <v>100.09099999999999</v>
      </c>
      <c r="FE1232">
        <v>3.746</v>
      </c>
      <c r="FF1232">
        <v>219.9442</v>
      </c>
      <c r="FG1232">
        <v>74.944199999999995</v>
      </c>
      <c r="FH1232">
        <v>12.54</v>
      </c>
      <c r="FI1232">
        <v>0.56000000000000005</v>
      </c>
      <c r="FJ1232">
        <v>69.62</v>
      </c>
      <c r="FK1232">
        <v>1.49</v>
      </c>
      <c r="FL1232">
        <v>43.844000000000001</v>
      </c>
      <c r="FM1232">
        <v>-0.71</v>
      </c>
      <c r="FN1232">
        <v>1.5785</v>
      </c>
      <c r="FO1232">
        <v>0.60499999999999998</v>
      </c>
      <c r="FP1232">
        <v>1.5964</v>
      </c>
      <c r="FQ1232">
        <v>0.26190000000000002</v>
      </c>
      <c r="FR1232">
        <v>1.653</v>
      </c>
      <c r="FS1232">
        <v>-0.80720000000000003</v>
      </c>
      <c r="FT1232">
        <v>1.8545</v>
      </c>
      <c r="FU1232">
        <v>-1.2034</v>
      </c>
      <c r="FV1232">
        <v>2.3296999999999999</v>
      </c>
      <c r="FW1232">
        <v>-6.3299999999999995E-2</v>
      </c>
      <c r="FX1232" t="s">
        <v>750</v>
      </c>
      <c r="FY1232" t="s">
        <v>252</v>
      </c>
    </row>
    <row r="1233" spans="1:181" x14ac:dyDescent="0.35">
      <c r="A1233">
        <v>1236</v>
      </c>
      <c r="B1233" t="s">
        <v>5865</v>
      </c>
      <c r="C1233" t="s">
        <v>5837</v>
      </c>
      <c r="D1233" t="s">
        <v>742</v>
      </c>
      <c r="E1233" t="s">
        <v>743</v>
      </c>
      <c r="F1233" t="s">
        <v>260</v>
      </c>
      <c r="G1233" t="s">
        <v>744</v>
      </c>
      <c r="H1233" t="s">
        <v>261</v>
      </c>
      <c r="I1233" t="s">
        <v>331</v>
      </c>
      <c r="J1233" t="s">
        <v>261</v>
      </c>
      <c r="K1233" t="s">
        <v>331</v>
      </c>
      <c r="L1233" t="s">
        <v>641</v>
      </c>
      <c r="M1233">
        <v>5</v>
      </c>
      <c r="N1233" t="s">
        <v>196</v>
      </c>
      <c r="O1233" t="s">
        <v>197</v>
      </c>
      <c r="P1233" t="s">
        <v>198</v>
      </c>
      <c r="Q1233">
        <v>3500</v>
      </c>
      <c r="R1233" t="s">
        <v>198</v>
      </c>
      <c r="S1233">
        <v>1200</v>
      </c>
      <c r="T1233">
        <v>10</v>
      </c>
      <c r="U1233">
        <v>4</v>
      </c>
      <c r="V1233" t="s">
        <v>199</v>
      </c>
      <c r="W1233" t="s">
        <v>200</v>
      </c>
      <c r="X1233">
        <v>4.05</v>
      </c>
      <c r="Y1233" t="s">
        <v>193</v>
      </c>
      <c r="Z1233" t="s">
        <v>5526</v>
      </c>
      <c r="AA1233" t="s">
        <v>235</v>
      </c>
      <c r="AB1233">
        <v>220</v>
      </c>
      <c r="AD1233">
        <v>-6</v>
      </c>
      <c r="AE1233" t="s">
        <v>193</v>
      </c>
      <c r="AF1233" t="s">
        <v>193</v>
      </c>
      <c r="AG1233">
        <v>256.25</v>
      </c>
      <c r="AH1233">
        <v>225</v>
      </c>
      <c r="AI1233">
        <v>5</v>
      </c>
      <c r="AJ1233" t="s">
        <v>193</v>
      </c>
      <c r="AK1233" t="s">
        <v>193</v>
      </c>
      <c r="AM1233" t="s">
        <v>299</v>
      </c>
      <c r="AN1233">
        <v>36.25</v>
      </c>
      <c r="AO1233" t="s">
        <v>193</v>
      </c>
      <c r="AP1233">
        <v>6</v>
      </c>
      <c r="AQ1233">
        <v>4.0620000000000003</v>
      </c>
      <c r="AR1233">
        <v>99.9</v>
      </c>
      <c r="AS1233" t="s">
        <v>202</v>
      </c>
      <c r="AT1233" t="s">
        <v>203</v>
      </c>
      <c r="AU1233" t="s">
        <v>204</v>
      </c>
      <c r="AV1233" t="s">
        <v>265</v>
      </c>
      <c r="AW1233">
        <v>16</v>
      </c>
      <c r="AX1233">
        <v>4</v>
      </c>
      <c r="AY1233">
        <v>12</v>
      </c>
      <c r="AZ1233" t="s">
        <v>193</v>
      </c>
      <c r="BA1233" t="s">
        <v>202</v>
      </c>
      <c r="BB1233" t="s">
        <v>206</v>
      </c>
      <c r="BC1233" t="s">
        <v>202</v>
      </c>
      <c r="BD1233" t="s">
        <v>202</v>
      </c>
      <c r="BE1233" t="s">
        <v>206</v>
      </c>
      <c r="BF1233" t="s">
        <v>206</v>
      </c>
      <c r="BG1233" t="s">
        <v>552</v>
      </c>
      <c r="BH1233" t="s">
        <v>207</v>
      </c>
      <c r="BI1233">
        <v>2000</v>
      </c>
      <c r="BK1233" t="s">
        <v>206</v>
      </c>
      <c r="BL1233" t="s">
        <v>218</v>
      </c>
      <c r="BM1233" t="s">
        <v>220</v>
      </c>
      <c r="BN1233" t="s">
        <v>29</v>
      </c>
      <c r="BO1233" t="s">
        <v>339</v>
      </c>
      <c r="BP1233" t="s">
        <v>33</v>
      </c>
      <c r="BQ1233" t="s">
        <v>350</v>
      </c>
      <c r="BR1233" t="s">
        <v>341</v>
      </c>
      <c r="BS1233" t="s">
        <v>751</v>
      </c>
      <c r="BT1233" t="s">
        <v>248</v>
      </c>
      <c r="BU1233" t="s">
        <v>35</v>
      </c>
      <c r="BV1233" t="s">
        <v>218</v>
      </c>
      <c r="BW1233" t="s">
        <v>209</v>
      </c>
      <c r="BX1233" t="s">
        <v>197</v>
      </c>
      <c r="BY1233" t="s">
        <v>193</v>
      </c>
      <c r="BZ1233" t="s">
        <v>243</v>
      </c>
      <c r="CA1233" t="s">
        <v>244</v>
      </c>
      <c r="CB1233" t="s">
        <v>752</v>
      </c>
      <c r="CC1233" t="s">
        <v>753</v>
      </c>
      <c r="CD1233" t="s">
        <v>5863</v>
      </c>
      <c r="CE1233">
        <v>1</v>
      </c>
      <c r="CF1233">
        <v>0</v>
      </c>
      <c r="CG1233" t="s">
        <v>214</v>
      </c>
      <c r="CH1233" t="s">
        <v>215</v>
      </c>
      <c r="CI1233" t="s">
        <v>215</v>
      </c>
      <c r="CJ1233" t="s">
        <v>197</v>
      </c>
      <c r="CK1233">
        <v>1200</v>
      </c>
      <c r="CL1233" t="s">
        <v>216</v>
      </c>
      <c r="CM1233">
        <v>1</v>
      </c>
      <c r="CN1233" t="s">
        <v>199</v>
      </c>
      <c r="CO1233" t="s">
        <v>193</v>
      </c>
      <c r="CP1233">
        <v>3</v>
      </c>
      <c r="CQ1233" t="s">
        <v>193</v>
      </c>
      <c r="CR1233" t="s">
        <v>193</v>
      </c>
      <c r="CS1233" t="s">
        <v>193</v>
      </c>
      <c r="CT1233" t="s">
        <v>193</v>
      </c>
      <c r="CU1233" t="s">
        <v>193</v>
      </c>
      <c r="CV1233" t="s">
        <v>193</v>
      </c>
      <c r="CW1233" t="s">
        <v>742</v>
      </c>
      <c r="CX1233" t="s">
        <v>217</v>
      </c>
      <c r="CY1233">
        <v>0.65</v>
      </c>
      <c r="CZ1233">
        <v>7.8</v>
      </c>
      <c r="DA1233" t="s">
        <v>206</v>
      </c>
      <c r="DB1233" t="s">
        <v>193</v>
      </c>
      <c r="DC1233" t="s">
        <v>193</v>
      </c>
      <c r="DD1233" t="s">
        <v>193</v>
      </c>
      <c r="DE1233" t="s">
        <v>193</v>
      </c>
      <c r="DF1233" t="s">
        <v>193</v>
      </c>
      <c r="DG1233" t="s">
        <v>749</v>
      </c>
      <c r="DH1233" t="s">
        <v>748</v>
      </c>
      <c r="DI1233" t="s">
        <v>193</v>
      </c>
      <c r="DJ1233" t="s">
        <v>193</v>
      </c>
      <c r="DK1233" t="s">
        <v>193</v>
      </c>
      <c r="DL1233" t="s">
        <v>222</v>
      </c>
      <c r="DM1233" t="s">
        <v>222</v>
      </c>
      <c r="DN1233" t="s">
        <v>223</v>
      </c>
      <c r="DO1233" t="s">
        <v>250</v>
      </c>
      <c r="DP1233" t="s">
        <v>252</v>
      </c>
      <c r="DQ1233" t="s">
        <v>252</v>
      </c>
      <c r="DR1233" t="s">
        <v>278</v>
      </c>
      <c r="DS1233" t="e">
        <v>#VALUE!</v>
      </c>
      <c r="DT1233">
        <v>100.16500000000001</v>
      </c>
      <c r="DU1233">
        <v>4.7279999999999998</v>
      </c>
      <c r="DV1233">
        <v>290.84059999999999</v>
      </c>
      <c r="DW1233">
        <v>70.840599999999995</v>
      </c>
      <c r="DX1233">
        <v>100.205</v>
      </c>
      <c r="DY1233">
        <v>4.7229999999999999</v>
      </c>
      <c r="DZ1233">
        <v>287.71249999999998</v>
      </c>
      <c r="EA1233">
        <v>67.712500000000006</v>
      </c>
      <c r="EB1233">
        <v>100.212</v>
      </c>
      <c r="EC1233">
        <v>4.7229999999999999</v>
      </c>
      <c r="ED1233">
        <v>291.2115</v>
      </c>
      <c r="EE1233">
        <v>71.211500000000001</v>
      </c>
      <c r="EF1233">
        <v>100.44</v>
      </c>
      <c r="EG1233">
        <v>4.694</v>
      </c>
      <c r="EH1233">
        <v>291.10300000000001</v>
      </c>
      <c r="EI1233">
        <v>71.102999999999994</v>
      </c>
      <c r="EJ1233">
        <v>100.44</v>
      </c>
      <c r="EK1233">
        <v>4.694</v>
      </c>
      <c r="EL1233">
        <v>288.65530000000001</v>
      </c>
      <c r="EM1233">
        <v>68.655299999999997</v>
      </c>
      <c r="EN1233">
        <v>100.672</v>
      </c>
      <c r="EO1233">
        <v>4.665</v>
      </c>
      <c r="EP1233">
        <v>285.75389999999999</v>
      </c>
      <c r="EQ1233">
        <v>65.753900000000002</v>
      </c>
      <c r="ER1233">
        <v>100.67700000000001</v>
      </c>
      <c r="ES1233">
        <v>4.6639999999999997</v>
      </c>
      <c r="ET1233">
        <v>284.2518</v>
      </c>
      <c r="EU1233">
        <v>64.251800000000003</v>
      </c>
      <c r="EV1233">
        <v>100.074</v>
      </c>
      <c r="EW1233">
        <v>4.742</v>
      </c>
      <c r="EX1233">
        <v>296.77080000000001</v>
      </c>
      <c r="EY1233">
        <v>76.770799999999994</v>
      </c>
      <c r="EZ1233">
        <v>99.948999999999998</v>
      </c>
      <c r="FA1233">
        <v>4.758</v>
      </c>
      <c r="FB1233">
        <v>298.89359999999999</v>
      </c>
      <c r="FC1233">
        <v>78.893600000000006</v>
      </c>
      <c r="FD1233">
        <v>99.475999999999999</v>
      </c>
      <c r="FE1233">
        <v>4.819</v>
      </c>
      <c r="FF1233">
        <v>308.65120000000002</v>
      </c>
      <c r="FG1233">
        <v>88.651200000000003</v>
      </c>
      <c r="FH1233">
        <v>12.54</v>
      </c>
      <c r="FI1233">
        <v>0.56000000000000005</v>
      </c>
      <c r="FJ1233">
        <v>69.62</v>
      </c>
      <c r="FK1233">
        <v>1.49</v>
      </c>
      <c r="FL1233">
        <v>43.844000000000001</v>
      </c>
      <c r="FM1233">
        <v>-0.71</v>
      </c>
      <c r="FN1233">
        <v>1.5785</v>
      </c>
      <c r="FO1233">
        <v>0.60499999999999998</v>
      </c>
      <c r="FP1233">
        <v>1.5964</v>
      </c>
      <c r="FQ1233">
        <v>0.26190000000000002</v>
      </c>
      <c r="FR1233">
        <v>1.653</v>
      </c>
      <c r="FS1233">
        <v>-0.80720000000000003</v>
      </c>
      <c r="FT1233">
        <v>1.8545</v>
      </c>
      <c r="FU1233">
        <v>-1.2034</v>
      </c>
      <c r="FV1233">
        <v>2.3296999999999999</v>
      </c>
      <c r="FW1233">
        <v>-6.3299999999999995E-2</v>
      </c>
      <c r="FX1233" t="s">
        <v>750</v>
      </c>
      <c r="FY1233" t="s">
        <v>252</v>
      </c>
    </row>
    <row r="1234" spans="1:181" x14ac:dyDescent="0.35">
      <c r="A1234">
        <v>1237</v>
      </c>
      <c r="B1234" t="s">
        <v>5865</v>
      </c>
      <c r="C1234" t="s">
        <v>5837</v>
      </c>
      <c r="D1234" t="s">
        <v>742</v>
      </c>
      <c r="E1234" t="s">
        <v>743</v>
      </c>
      <c r="F1234" t="s">
        <v>260</v>
      </c>
      <c r="G1234" t="s">
        <v>744</v>
      </c>
      <c r="H1234" t="s">
        <v>261</v>
      </c>
      <c r="I1234" t="s">
        <v>331</v>
      </c>
      <c r="J1234" t="s">
        <v>261</v>
      </c>
      <c r="K1234" t="s">
        <v>331</v>
      </c>
      <c r="L1234" t="s">
        <v>641</v>
      </c>
      <c r="M1234">
        <v>5</v>
      </c>
      <c r="N1234" t="s">
        <v>196</v>
      </c>
      <c r="O1234" t="s">
        <v>197</v>
      </c>
      <c r="P1234" t="s">
        <v>198</v>
      </c>
      <c r="Q1234">
        <v>3500</v>
      </c>
      <c r="R1234" t="s">
        <v>198</v>
      </c>
      <c r="S1234">
        <v>1000</v>
      </c>
      <c r="T1234">
        <v>30</v>
      </c>
      <c r="U1234">
        <v>4</v>
      </c>
      <c r="V1234" t="s">
        <v>199</v>
      </c>
      <c r="W1234" t="s">
        <v>200</v>
      </c>
      <c r="X1234">
        <v>5.25</v>
      </c>
      <c r="Y1234" t="s">
        <v>193</v>
      </c>
      <c r="Z1234" t="s">
        <v>5702</v>
      </c>
      <c r="AA1234" t="s">
        <v>226</v>
      </c>
      <c r="AB1234">
        <v>295</v>
      </c>
      <c r="AD1234">
        <v>-8</v>
      </c>
      <c r="AE1234" t="s">
        <v>193</v>
      </c>
      <c r="AF1234" t="s">
        <v>193</v>
      </c>
      <c r="AG1234">
        <v>331.25</v>
      </c>
      <c r="AH1234">
        <v>300</v>
      </c>
      <c r="AI1234">
        <v>5</v>
      </c>
      <c r="AJ1234" t="s">
        <v>193</v>
      </c>
      <c r="AK1234" t="s">
        <v>193</v>
      </c>
      <c r="AM1234" t="s">
        <v>299</v>
      </c>
      <c r="AN1234">
        <v>36.25</v>
      </c>
      <c r="AO1234" t="s">
        <v>193</v>
      </c>
      <c r="AP1234">
        <v>5.0999999999999996</v>
      </c>
      <c r="AQ1234">
        <v>5.2869999999999999</v>
      </c>
      <c r="AR1234">
        <v>99.441999999999993</v>
      </c>
      <c r="AS1234" t="s">
        <v>202</v>
      </c>
      <c r="AT1234" t="s">
        <v>203</v>
      </c>
      <c r="AU1234" t="s">
        <v>204</v>
      </c>
      <c r="AV1234" t="s">
        <v>265</v>
      </c>
      <c r="AW1234">
        <v>16</v>
      </c>
      <c r="AX1234">
        <v>4</v>
      </c>
      <c r="AY1234">
        <v>12</v>
      </c>
      <c r="AZ1234" t="s">
        <v>193</v>
      </c>
      <c r="BA1234" t="s">
        <v>202</v>
      </c>
      <c r="BB1234" t="s">
        <v>206</v>
      </c>
      <c r="BC1234" t="s">
        <v>202</v>
      </c>
      <c r="BD1234" t="s">
        <v>206</v>
      </c>
      <c r="BE1234" t="s">
        <v>206</v>
      </c>
      <c r="BF1234" t="s">
        <v>206</v>
      </c>
      <c r="BG1234" t="s">
        <v>552</v>
      </c>
      <c r="BH1234" t="s">
        <v>207</v>
      </c>
      <c r="BI1234">
        <v>2000</v>
      </c>
      <c r="BK1234" t="s">
        <v>206</v>
      </c>
      <c r="BL1234" t="s">
        <v>218</v>
      </c>
      <c r="BM1234" t="s">
        <v>220</v>
      </c>
      <c r="BN1234" t="s">
        <v>29</v>
      </c>
      <c r="BO1234" t="s">
        <v>339</v>
      </c>
      <c r="BP1234" t="s">
        <v>33</v>
      </c>
      <c r="BQ1234" t="s">
        <v>350</v>
      </c>
      <c r="BR1234" t="s">
        <v>341</v>
      </c>
      <c r="BS1234" t="s">
        <v>751</v>
      </c>
      <c r="BT1234" t="s">
        <v>248</v>
      </c>
      <c r="BU1234" t="s">
        <v>35</v>
      </c>
      <c r="BV1234" t="s">
        <v>29</v>
      </c>
      <c r="BW1234" t="s">
        <v>209</v>
      </c>
      <c r="BX1234" t="s">
        <v>197</v>
      </c>
      <c r="BY1234" t="s">
        <v>193</v>
      </c>
      <c r="BZ1234" t="s">
        <v>243</v>
      </c>
      <c r="CA1234" t="s">
        <v>244</v>
      </c>
      <c r="CB1234" t="s">
        <v>754</v>
      </c>
      <c r="CC1234" t="s">
        <v>755</v>
      </c>
      <c r="CD1234" t="s">
        <v>5863</v>
      </c>
      <c r="CE1234">
        <v>1</v>
      </c>
      <c r="CF1234">
        <v>0</v>
      </c>
      <c r="CG1234" t="s">
        <v>214</v>
      </c>
      <c r="CH1234" t="s">
        <v>215</v>
      </c>
      <c r="CI1234" t="s">
        <v>215</v>
      </c>
      <c r="CJ1234" t="s">
        <v>197</v>
      </c>
      <c r="CK1234">
        <v>1000</v>
      </c>
      <c r="CL1234" t="s">
        <v>216</v>
      </c>
      <c r="CM1234">
        <v>1</v>
      </c>
      <c r="CN1234" t="s">
        <v>199</v>
      </c>
      <c r="CO1234" t="s">
        <v>193</v>
      </c>
      <c r="CP1234">
        <v>6</v>
      </c>
      <c r="CQ1234" t="s">
        <v>193</v>
      </c>
      <c r="CR1234" t="s">
        <v>193</v>
      </c>
      <c r="CS1234" t="s">
        <v>193</v>
      </c>
      <c r="CT1234" t="s">
        <v>193</v>
      </c>
      <c r="CU1234" t="s">
        <v>193</v>
      </c>
      <c r="CV1234" t="s">
        <v>193</v>
      </c>
      <c r="CW1234" t="s">
        <v>742</v>
      </c>
      <c r="CX1234" t="s">
        <v>217</v>
      </c>
      <c r="CY1234">
        <v>0.875</v>
      </c>
      <c r="CZ1234">
        <v>8.75</v>
      </c>
      <c r="DA1234" t="s">
        <v>206</v>
      </c>
      <c r="DB1234" t="s">
        <v>193</v>
      </c>
      <c r="DC1234" t="s">
        <v>193</v>
      </c>
      <c r="DD1234" t="s">
        <v>193</v>
      </c>
      <c r="DE1234" t="s">
        <v>193</v>
      </c>
      <c r="DF1234" t="s">
        <v>193</v>
      </c>
      <c r="DG1234" t="s">
        <v>749</v>
      </c>
      <c r="DH1234" t="s">
        <v>748</v>
      </c>
      <c r="DI1234" t="s">
        <v>193</v>
      </c>
      <c r="DJ1234" t="s">
        <v>193</v>
      </c>
      <c r="DK1234" t="s">
        <v>193</v>
      </c>
      <c r="DL1234" t="s">
        <v>222</v>
      </c>
      <c r="DM1234" t="s">
        <v>222</v>
      </c>
      <c r="DN1234" t="s">
        <v>223</v>
      </c>
      <c r="DO1234" t="s">
        <v>229</v>
      </c>
      <c r="DP1234" t="s">
        <v>252</v>
      </c>
      <c r="DQ1234" t="s">
        <v>252</v>
      </c>
      <c r="DR1234" t="s">
        <v>278</v>
      </c>
      <c r="DS1234" t="e">
        <v>#VALUE!</v>
      </c>
      <c r="DT1234">
        <v>99.076999999999998</v>
      </c>
      <c r="DU1234">
        <v>6.0380000000000003</v>
      </c>
      <c r="DV1234">
        <v>375.81549999999999</v>
      </c>
      <c r="DW1234">
        <v>80.8155</v>
      </c>
      <c r="DX1234">
        <v>98.554000000000002</v>
      </c>
      <c r="DY1234">
        <v>6.0759999999999996</v>
      </c>
      <c r="DZ1234">
        <v>377.26569999999998</v>
      </c>
      <c r="EA1234">
        <v>82.265699999999995</v>
      </c>
      <c r="EB1234">
        <v>98.412000000000006</v>
      </c>
      <c r="EC1234">
        <v>6.0869999999999997</v>
      </c>
      <c r="ED1234">
        <v>381.59219999999999</v>
      </c>
      <c r="EE1234">
        <v>86.592200000000005</v>
      </c>
      <c r="EF1234">
        <v>98.724000000000004</v>
      </c>
      <c r="EG1234">
        <v>6.0650000000000004</v>
      </c>
      <c r="EH1234">
        <v>382.88130000000001</v>
      </c>
      <c r="EI1234">
        <v>87.881299999999996</v>
      </c>
      <c r="EJ1234">
        <v>98.724000000000004</v>
      </c>
      <c r="EK1234">
        <v>6.0650000000000004</v>
      </c>
      <c r="EL1234">
        <v>380.6309</v>
      </c>
      <c r="EM1234">
        <v>85.630899999999997</v>
      </c>
      <c r="EN1234">
        <v>100.117</v>
      </c>
      <c r="EO1234">
        <v>5.9640000000000004</v>
      </c>
      <c r="EP1234">
        <v>370.53070000000002</v>
      </c>
      <c r="EQ1234">
        <v>75.530699999999996</v>
      </c>
      <c r="ER1234">
        <v>98.64</v>
      </c>
      <c r="ES1234">
        <v>6.0709999999999997</v>
      </c>
      <c r="ET1234">
        <v>379.03980000000001</v>
      </c>
      <c r="EU1234">
        <v>84.0398</v>
      </c>
      <c r="EV1234">
        <v>97.852999999999994</v>
      </c>
      <c r="EW1234">
        <v>6.13</v>
      </c>
      <c r="EX1234">
        <v>389.45339999999999</v>
      </c>
      <c r="EY1234">
        <v>94.453400000000002</v>
      </c>
      <c r="EZ1234">
        <v>96.164000000000001</v>
      </c>
      <c r="FA1234">
        <v>6.2569999999999997</v>
      </c>
      <c r="FB1234">
        <v>403.52620000000002</v>
      </c>
      <c r="FC1234">
        <v>108.5262</v>
      </c>
      <c r="FD1234">
        <v>94.552999999999997</v>
      </c>
      <c r="FE1234">
        <v>6.3819999999999997</v>
      </c>
      <c r="FF1234">
        <v>420.4006</v>
      </c>
      <c r="FG1234">
        <v>125.4006</v>
      </c>
      <c r="FH1234">
        <v>12.54</v>
      </c>
      <c r="FI1234">
        <v>0.56000000000000005</v>
      </c>
      <c r="FJ1234">
        <v>69.62</v>
      </c>
      <c r="FK1234">
        <v>1.49</v>
      </c>
      <c r="FL1234">
        <v>43.844000000000001</v>
      </c>
      <c r="FM1234">
        <v>-0.71</v>
      </c>
      <c r="FN1234">
        <v>1.5785</v>
      </c>
      <c r="FO1234">
        <v>0.60499999999999998</v>
      </c>
      <c r="FP1234">
        <v>1.5964</v>
      </c>
      <c r="FQ1234">
        <v>0.26190000000000002</v>
      </c>
      <c r="FR1234">
        <v>1.653</v>
      </c>
      <c r="FS1234">
        <v>-0.80720000000000003</v>
      </c>
      <c r="FT1234">
        <v>1.8545</v>
      </c>
      <c r="FU1234">
        <v>-1.2034</v>
      </c>
      <c r="FV1234">
        <v>2.3296999999999999</v>
      </c>
      <c r="FW1234">
        <v>-6.3299999999999995E-2</v>
      </c>
      <c r="FX1234" t="s">
        <v>750</v>
      </c>
      <c r="FY1234" t="s">
        <v>252</v>
      </c>
    </row>
    <row r="1235" spans="1:181" x14ac:dyDescent="0.35">
      <c r="A1235">
        <v>1238</v>
      </c>
      <c r="B1235" t="s">
        <v>5865</v>
      </c>
      <c r="C1235" t="s">
        <v>5837</v>
      </c>
      <c r="D1235" t="s">
        <v>742</v>
      </c>
      <c r="E1235" t="s">
        <v>743</v>
      </c>
      <c r="F1235" t="s">
        <v>260</v>
      </c>
      <c r="G1235" t="s">
        <v>744</v>
      </c>
      <c r="H1235" t="s">
        <v>261</v>
      </c>
      <c r="I1235" t="s">
        <v>331</v>
      </c>
      <c r="J1235" t="s">
        <v>261</v>
      </c>
      <c r="K1235" t="s">
        <v>331</v>
      </c>
      <c r="L1235" t="s">
        <v>641</v>
      </c>
      <c r="M1235">
        <v>5</v>
      </c>
      <c r="N1235" t="s">
        <v>196</v>
      </c>
      <c r="O1235" t="s">
        <v>197</v>
      </c>
      <c r="P1235" t="s">
        <v>198</v>
      </c>
      <c r="Q1235">
        <v>3500</v>
      </c>
      <c r="R1235" t="s">
        <v>198</v>
      </c>
      <c r="S1235">
        <v>300</v>
      </c>
      <c r="T1235">
        <v>3</v>
      </c>
      <c r="U1235">
        <v>4</v>
      </c>
      <c r="V1235" t="s">
        <v>199</v>
      </c>
      <c r="W1235" t="s">
        <v>373</v>
      </c>
      <c r="X1235" t="s">
        <v>193</v>
      </c>
      <c r="Y1235" t="s">
        <v>193</v>
      </c>
      <c r="Z1235" t="s">
        <v>5868</v>
      </c>
      <c r="AA1235" t="s">
        <v>392</v>
      </c>
      <c r="AB1235">
        <v>85</v>
      </c>
      <c r="AD1235" t="s">
        <v>193</v>
      </c>
      <c r="AE1235" t="s">
        <v>193</v>
      </c>
      <c r="AF1235" t="s">
        <v>193</v>
      </c>
      <c r="AG1235">
        <v>131.25</v>
      </c>
      <c r="AH1235">
        <v>90</v>
      </c>
      <c r="AI1235">
        <v>5</v>
      </c>
      <c r="AJ1235" t="s">
        <v>193</v>
      </c>
      <c r="AK1235" t="s">
        <v>193</v>
      </c>
      <c r="AM1235" t="s">
        <v>299</v>
      </c>
      <c r="AN1235">
        <v>46.25</v>
      </c>
      <c r="AO1235" t="s">
        <v>193</v>
      </c>
      <c r="AP1235">
        <v>6.17</v>
      </c>
      <c r="AQ1235">
        <v>0</v>
      </c>
      <c r="AR1235">
        <v>100</v>
      </c>
      <c r="AS1235" t="s">
        <v>202</v>
      </c>
      <c r="AT1235" t="s">
        <v>203</v>
      </c>
      <c r="AU1235" t="s">
        <v>204</v>
      </c>
      <c r="AV1235" t="s">
        <v>265</v>
      </c>
      <c r="AW1235">
        <v>16</v>
      </c>
      <c r="AX1235">
        <v>4</v>
      </c>
      <c r="AY1235">
        <v>12</v>
      </c>
      <c r="AZ1235" t="s">
        <v>193</v>
      </c>
      <c r="BA1235" t="s">
        <v>202</v>
      </c>
      <c r="BB1235" t="s">
        <v>206</v>
      </c>
      <c r="BC1235" t="s">
        <v>206</v>
      </c>
      <c r="BD1235" t="s">
        <v>206</v>
      </c>
      <c r="BE1235" t="s">
        <v>206</v>
      </c>
      <c r="BF1235" t="s">
        <v>206</v>
      </c>
      <c r="BG1235" t="s">
        <v>552</v>
      </c>
      <c r="BH1235" t="s">
        <v>207</v>
      </c>
      <c r="BI1235">
        <v>2000</v>
      </c>
      <c r="BK1235" t="s">
        <v>206</v>
      </c>
      <c r="BL1235" t="s">
        <v>218</v>
      </c>
      <c r="BM1235" t="s">
        <v>220</v>
      </c>
      <c r="BN1235" t="s">
        <v>29</v>
      </c>
      <c r="BO1235" t="s">
        <v>339</v>
      </c>
      <c r="BP1235" t="s">
        <v>33</v>
      </c>
      <c r="BQ1235" t="s">
        <v>350</v>
      </c>
      <c r="BR1235" t="s">
        <v>341</v>
      </c>
      <c r="BS1235" t="s">
        <v>745</v>
      </c>
      <c r="BT1235" t="s">
        <v>248</v>
      </c>
      <c r="BU1235" t="s">
        <v>35</v>
      </c>
      <c r="BV1235" t="s">
        <v>220</v>
      </c>
      <c r="BW1235" t="s">
        <v>209</v>
      </c>
      <c r="BX1235" t="s">
        <v>197</v>
      </c>
      <c r="BY1235" t="s">
        <v>193</v>
      </c>
      <c r="BZ1235" t="s">
        <v>243</v>
      </c>
      <c r="CA1235" t="s">
        <v>244</v>
      </c>
      <c r="CB1235" t="s">
        <v>756</v>
      </c>
      <c r="CC1235" t="s">
        <v>757</v>
      </c>
      <c r="CD1235" t="s">
        <v>5863</v>
      </c>
      <c r="CE1235">
        <v>1</v>
      </c>
      <c r="CF1235">
        <v>0</v>
      </c>
      <c r="CG1235" t="s">
        <v>214</v>
      </c>
      <c r="CH1235" t="s">
        <v>215</v>
      </c>
      <c r="CI1235" t="s">
        <v>215</v>
      </c>
      <c r="CJ1235" t="s">
        <v>197</v>
      </c>
      <c r="CK1235">
        <v>300</v>
      </c>
      <c r="CL1235" t="s">
        <v>216</v>
      </c>
      <c r="CM1235">
        <v>1</v>
      </c>
      <c r="CN1235" t="s">
        <v>199</v>
      </c>
      <c r="CO1235" t="s">
        <v>193</v>
      </c>
      <c r="CP1235" t="s">
        <v>193</v>
      </c>
      <c r="CQ1235" t="s">
        <v>193</v>
      </c>
      <c r="CR1235" t="s">
        <v>193</v>
      </c>
      <c r="CS1235" t="s">
        <v>193</v>
      </c>
      <c r="CT1235" t="s">
        <v>193</v>
      </c>
      <c r="CU1235" t="s">
        <v>193</v>
      </c>
      <c r="CV1235" t="s">
        <v>193</v>
      </c>
      <c r="CW1235" t="s">
        <v>742</v>
      </c>
      <c r="CX1235" t="s">
        <v>217</v>
      </c>
      <c r="CY1235">
        <v>0.45</v>
      </c>
      <c r="CZ1235">
        <v>1.35</v>
      </c>
      <c r="DA1235" t="s">
        <v>206</v>
      </c>
      <c r="DB1235" t="s">
        <v>193</v>
      </c>
      <c r="DC1235" t="s">
        <v>193</v>
      </c>
      <c r="DD1235" t="s">
        <v>193</v>
      </c>
      <c r="DE1235" t="s">
        <v>193</v>
      </c>
      <c r="DF1235" t="s">
        <v>193</v>
      </c>
      <c r="DG1235" t="s">
        <v>749</v>
      </c>
      <c r="DH1235" t="s">
        <v>748</v>
      </c>
      <c r="DI1235" t="s">
        <v>193</v>
      </c>
      <c r="DJ1235" t="s">
        <v>193</v>
      </c>
      <c r="DK1235" t="s">
        <v>193</v>
      </c>
      <c r="DL1235" t="s">
        <v>222</v>
      </c>
      <c r="DM1235" t="s">
        <v>223</v>
      </c>
      <c r="DN1235" t="s">
        <v>222</v>
      </c>
      <c r="DO1235" t="s">
        <v>343</v>
      </c>
      <c r="DP1235" t="s">
        <v>252</v>
      </c>
      <c r="DQ1235" t="s">
        <v>252</v>
      </c>
      <c r="DR1235" t="s">
        <v>278</v>
      </c>
      <c r="DS1235" t="e">
        <v>#VALUE!</v>
      </c>
      <c r="DT1235">
        <v>99.709000000000003</v>
      </c>
      <c r="DU1235">
        <v>2.794</v>
      </c>
      <c r="DV1235">
        <v>95.625</v>
      </c>
      <c r="DW1235">
        <v>10.625</v>
      </c>
      <c r="DX1235">
        <v>100.083</v>
      </c>
      <c r="DY1235">
        <v>2.6589999999999998</v>
      </c>
      <c r="DZ1235">
        <v>82.775000000000006</v>
      </c>
      <c r="EA1235">
        <v>-2.2250000000000001</v>
      </c>
      <c r="EB1235">
        <v>100.148</v>
      </c>
      <c r="EC1235">
        <v>2.6280000000000001</v>
      </c>
      <c r="ED1235">
        <v>78.537000000000006</v>
      </c>
      <c r="EE1235">
        <v>-6.4630000000000001</v>
      </c>
      <c r="EF1235">
        <v>100.086</v>
      </c>
      <c r="EG1235">
        <v>2.6419999999999999</v>
      </c>
      <c r="EH1235">
        <v>80.587000000000003</v>
      </c>
      <c r="EI1235">
        <v>-4.4130000000000003</v>
      </c>
      <c r="EJ1235">
        <v>100.086</v>
      </c>
      <c r="EK1235">
        <v>2.6419999999999999</v>
      </c>
      <c r="EL1235">
        <v>81.537000000000006</v>
      </c>
      <c r="EM1235">
        <v>-3.4630000000000001</v>
      </c>
      <c r="EN1235">
        <v>100.072</v>
      </c>
      <c r="EO1235">
        <v>2.6349999999999998</v>
      </c>
      <c r="EP1235">
        <v>80.837000000000003</v>
      </c>
      <c r="EQ1235">
        <v>-4.1630000000000003</v>
      </c>
      <c r="ER1235">
        <v>100.044</v>
      </c>
      <c r="ES1235">
        <v>2.64</v>
      </c>
      <c r="ET1235">
        <v>82.087000000000003</v>
      </c>
      <c r="EU1235">
        <v>-2.9129999999999998</v>
      </c>
      <c r="EV1235">
        <v>100.096</v>
      </c>
      <c r="EW1235">
        <v>2.6150000000000002</v>
      </c>
      <c r="EX1235">
        <v>80.875</v>
      </c>
      <c r="EY1235">
        <v>-4.125</v>
      </c>
      <c r="EZ1235">
        <v>99.94</v>
      </c>
      <c r="FA1235">
        <v>2.67</v>
      </c>
      <c r="FB1235">
        <v>86.912000000000006</v>
      </c>
      <c r="FC1235">
        <v>1.9119999999999999</v>
      </c>
      <c r="FD1235">
        <v>99.823999999999998</v>
      </c>
      <c r="FE1235">
        <v>2.6909999999999998</v>
      </c>
      <c r="FF1235">
        <v>89.686999999999998</v>
      </c>
      <c r="FG1235">
        <v>4.6870000000000003</v>
      </c>
      <c r="FH1235">
        <v>12.54</v>
      </c>
      <c r="FI1235">
        <v>0.56000000000000005</v>
      </c>
      <c r="FJ1235">
        <v>69.62</v>
      </c>
      <c r="FK1235">
        <v>1.49</v>
      </c>
      <c r="FL1235">
        <v>43.844000000000001</v>
      </c>
      <c r="FM1235">
        <v>-0.71</v>
      </c>
      <c r="FN1235">
        <v>1.5785</v>
      </c>
      <c r="FO1235">
        <v>0.60499999999999998</v>
      </c>
      <c r="FP1235">
        <v>1.5964</v>
      </c>
      <c r="FQ1235">
        <v>0.26190000000000002</v>
      </c>
      <c r="FR1235">
        <v>1.653</v>
      </c>
      <c r="FS1235">
        <v>-0.80720000000000003</v>
      </c>
      <c r="FT1235">
        <v>1.8545</v>
      </c>
      <c r="FU1235">
        <v>-1.2034</v>
      </c>
      <c r="FV1235">
        <v>2.3296999999999999</v>
      </c>
      <c r="FW1235">
        <v>-6.3299999999999995E-2</v>
      </c>
      <c r="FX1235" t="s">
        <v>750</v>
      </c>
      <c r="FY1235" t="s">
        <v>252</v>
      </c>
    </row>
    <row r="1236" spans="1:181" x14ac:dyDescent="0.35">
      <c r="A1236">
        <v>1239</v>
      </c>
      <c r="B1236" t="s">
        <v>5865</v>
      </c>
      <c r="C1236" t="s">
        <v>5845</v>
      </c>
      <c r="D1236" t="s">
        <v>758</v>
      </c>
      <c r="E1236" t="s">
        <v>759</v>
      </c>
      <c r="F1236" t="s">
        <v>232</v>
      </c>
      <c r="G1236" t="s">
        <v>193</v>
      </c>
      <c r="H1236" t="s">
        <v>233</v>
      </c>
      <c r="I1236" t="s">
        <v>193</v>
      </c>
      <c r="J1236" t="s">
        <v>316</v>
      </c>
      <c r="K1236" t="s">
        <v>193</v>
      </c>
      <c r="L1236" t="s">
        <v>683</v>
      </c>
      <c r="M1236">
        <v>6</v>
      </c>
      <c r="N1236" t="s">
        <v>196</v>
      </c>
      <c r="O1236" t="s">
        <v>193</v>
      </c>
      <c r="P1236" t="s">
        <v>198</v>
      </c>
      <c r="Q1236">
        <v>350</v>
      </c>
      <c r="R1236" t="s">
        <v>198</v>
      </c>
      <c r="S1236">
        <v>350</v>
      </c>
      <c r="T1236">
        <v>10</v>
      </c>
      <c r="U1236">
        <v>1</v>
      </c>
      <c r="V1236" t="s">
        <v>199</v>
      </c>
      <c r="W1236" t="s">
        <v>200</v>
      </c>
      <c r="X1236">
        <v>2.9929999999999999</v>
      </c>
      <c r="Y1236" t="s">
        <v>193</v>
      </c>
      <c r="Z1236" t="s">
        <v>5726</v>
      </c>
      <c r="AA1236" t="s">
        <v>235</v>
      </c>
      <c r="AB1236">
        <v>110</v>
      </c>
      <c r="AD1236" t="s">
        <v>193</v>
      </c>
      <c r="AE1236" t="s">
        <v>193</v>
      </c>
      <c r="AF1236" t="s">
        <v>193</v>
      </c>
      <c r="AG1236">
        <v>155</v>
      </c>
      <c r="AH1236">
        <v>115</v>
      </c>
      <c r="AI1236">
        <v>5</v>
      </c>
      <c r="AJ1236" t="s">
        <v>193</v>
      </c>
      <c r="AK1236" t="s">
        <v>193</v>
      </c>
      <c r="AM1236" t="s">
        <v>299</v>
      </c>
      <c r="AN1236">
        <v>45</v>
      </c>
      <c r="AO1236" t="s">
        <v>193</v>
      </c>
      <c r="AP1236">
        <v>6.3</v>
      </c>
      <c r="AQ1236">
        <v>2.9929999999999999</v>
      </c>
      <c r="AR1236">
        <v>100</v>
      </c>
      <c r="AS1236" t="s">
        <v>202</v>
      </c>
      <c r="AT1236" t="s">
        <v>203</v>
      </c>
      <c r="AU1236" t="s">
        <v>204</v>
      </c>
      <c r="AV1236" t="s">
        <v>205</v>
      </c>
      <c r="AW1236">
        <v>4</v>
      </c>
      <c r="AX1236">
        <v>4</v>
      </c>
      <c r="AY1236" t="s">
        <v>193</v>
      </c>
      <c r="AZ1236" t="s">
        <v>193</v>
      </c>
      <c r="BA1236" t="s">
        <v>206</v>
      </c>
      <c r="BB1236" t="s">
        <v>206</v>
      </c>
      <c r="BC1236" t="s">
        <v>202</v>
      </c>
      <c r="BD1236" t="s">
        <v>202</v>
      </c>
      <c r="BE1236" t="s">
        <v>206</v>
      </c>
      <c r="BF1236" t="s">
        <v>206</v>
      </c>
      <c r="BG1236" t="s">
        <v>207</v>
      </c>
      <c r="BH1236" t="s">
        <v>193</v>
      </c>
      <c r="BI1236">
        <v>200000</v>
      </c>
      <c r="BK1236" t="s">
        <v>206</v>
      </c>
      <c r="BL1236" t="s">
        <v>208</v>
      </c>
      <c r="BM1236" t="s">
        <v>220</v>
      </c>
      <c r="BN1236" t="s">
        <v>31</v>
      </c>
      <c r="BO1236" t="s">
        <v>270</v>
      </c>
      <c r="BP1236" t="s">
        <v>193</v>
      </c>
      <c r="BQ1236" t="s">
        <v>193</v>
      </c>
      <c r="BR1236" t="s">
        <v>193</v>
      </c>
      <c r="BS1236" t="s">
        <v>193</v>
      </c>
      <c r="BT1236" t="s">
        <v>193</v>
      </c>
      <c r="BU1236" t="s">
        <v>193</v>
      </c>
      <c r="BV1236" t="s">
        <v>31</v>
      </c>
      <c r="BW1236" t="s">
        <v>291</v>
      </c>
      <c r="BX1236" t="s">
        <v>197</v>
      </c>
      <c r="BY1236" t="s">
        <v>193</v>
      </c>
      <c r="BZ1236" t="s">
        <v>243</v>
      </c>
      <c r="CA1236" t="s">
        <v>647</v>
      </c>
      <c r="CB1236" t="s">
        <v>760</v>
      </c>
      <c r="CC1236" t="s">
        <v>761</v>
      </c>
      <c r="CD1236" t="s">
        <v>5863</v>
      </c>
      <c r="CE1236">
        <v>1</v>
      </c>
      <c r="CF1236">
        <v>1</v>
      </c>
      <c r="CG1236" t="s">
        <v>762</v>
      </c>
      <c r="CH1236" t="s">
        <v>475</v>
      </c>
      <c r="CI1236" t="s">
        <v>321</v>
      </c>
      <c r="CJ1236" t="s">
        <v>197</v>
      </c>
      <c r="CK1236">
        <v>350</v>
      </c>
      <c r="CL1236" t="s">
        <v>216</v>
      </c>
      <c r="CM1236">
        <v>1</v>
      </c>
      <c r="CN1236" t="s">
        <v>199</v>
      </c>
      <c r="CO1236" t="s">
        <v>193</v>
      </c>
      <c r="CP1236">
        <v>3</v>
      </c>
      <c r="CQ1236" t="s">
        <v>193</v>
      </c>
      <c r="CR1236" t="s">
        <v>193</v>
      </c>
      <c r="CS1236" t="s">
        <v>193</v>
      </c>
      <c r="CT1236" t="s">
        <v>193</v>
      </c>
      <c r="CU1236" t="s">
        <v>193</v>
      </c>
      <c r="CV1236" t="s">
        <v>193</v>
      </c>
      <c r="CW1236" t="s">
        <v>758</v>
      </c>
      <c r="CX1236" t="s">
        <v>217</v>
      </c>
      <c r="CY1236" t="s">
        <v>299</v>
      </c>
      <c r="CZ1236" t="s">
        <v>193</v>
      </c>
      <c r="DA1236" t="s">
        <v>206</v>
      </c>
      <c r="DB1236" t="s">
        <v>193</v>
      </c>
      <c r="DC1236" t="s">
        <v>193</v>
      </c>
      <c r="DD1236" t="s">
        <v>193</v>
      </c>
      <c r="DE1236" t="s">
        <v>193</v>
      </c>
      <c r="DF1236" t="s">
        <v>193</v>
      </c>
      <c r="DG1236" t="s">
        <v>193</v>
      </c>
      <c r="DH1236" t="s">
        <v>193</v>
      </c>
      <c r="DI1236" t="s">
        <v>193</v>
      </c>
      <c r="DJ1236" t="s">
        <v>193</v>
      </c>
      <c r="DK1236" t="s">
        <v>193</v>
      </c>
      <c r="DL1236" t="s">
        <v>222</v>
      </c>
      <c r="DM1236" t="s">
        <v>222</v>
      </c>
      <c r="DN1236" t="s">
        <v>223</v>
      </c>
      <c r="DO1236" t="s">
        <v>250</v>
      </c>
      <c r="DP1236">
        <v>100.907</v>
      </c>
      <c r="DQ1236">
        <v>2.883</v>
      </c>
      <c r="DR1236">
        <v>103.71250000000001</v>
      </c>
      <c r="DS1236">
        <v>-6.2874999999999996</v>
      </c>
      <c r="DT1236">
        <v>100.47199999999999</v>
      </c>
      <c r="DU1236">
        <v>2.9359999999999999</v>
      </c>
      <c r="DV1236">
        <v>112.5115</v>
      </c>
      <c r="DW1236">
        <v>2.5114999999999998</v>
      </c>
      <c r="DX1236">
        <v>100.768</v>
      </c>
      <c r="DY1236">
        <v>2.9</v>
      </c>
      <c r="DZ1236">
        <v>111.703</v>
      </c>
      <c r="EA1236">
        <v>1.7030000000000001</v>
      </c>
      <c r="EB1236">
        <v>100.768</v>
      </c>
      <c r="EC1236">
        <v>2.9</v>
      </c>
      <c r="ED1236">
        <v>111.7007</v>
      </c>
      <c r="EE1236">
        <v>1.7007000000000001</v>
      </c>
      <c r="EF1236">
        <v>100.989</v>
      </c>
      <c r="EG1236">
        <v>2.8730000000000002</v>
      </c>
      <c r="EH1236">
        <v>106.5539</v>
      </c>
      <c r="EI1236">
        <v>-3.4460999999999999</v>
      </c>
      <c r="EJ1236">
        <v>101.346</v>
      </c>
      <c r="EK1236">
        <v>2.83</v>
      </c>
      <c r="EL1236">
        <v>100.8518</v>
      </c>
      <c r="EM1236">
        <v>-9.1481999999999992</v>
      </c>
      <c r="EN1236">
        <v>101.619</v>
      </c>
      <c r="EO1236">
        <v>2.7970000000000002</v>
      </c>
      <c r="EP1236">
        <v>102.27079999999999</v>
      </c>
      <c r="EQ1236">
        <v>-7.7291999999999996</v>
      </c>
      <c r="ER1236">
        <v>102.089</v>
      </c>
      <c r="ES1236">
        <v>2.7410000000000001</v>
      </c>
      <c r="ET1236">
        <v>97.193600000000004</v>
      </c>
      <c r="EU1236">
        <v>-12.8064</v>
      </c>
      <c r="EV1236">
        <v>102.751</v>
      </c>
      <c r="EW1236">
        <v>2.6619999999999999</v>
      </c>
      <c r="EX1236">
        <v>92.9512</v>
      </c>
      <c r="EY1236">
        <v>-17.0488</v>
      </c>
      <c r="EZ1236">
        <v>102.354</v>
      </c>
      <c r="FA1236">
        <v>2.7090000000000001</v>
      </c>
      <c r="FB1236">
        <v>102.5102</v>
      </c>
      <c r="FC1236">
        <v>-7.4897999999999998</v>
      </c>
      <c r="FD1236">
        <v>102.551</v>
      </c>
      <c r="FE1236">
        <v>2.6859999999999999</v>
      </c>
      <c r="FF1236">
        <v>107.8015</v>
      </c>
      <c r="FG1236">
        <v>-2.1985000000000001</v>
      </c>
      <c r="FH1236">
        <v>12.54</v>
      </c>
      <c r="FI1236">
        <v>0.56000000000000005</v>
      </c>
      <c r="FJ1236">
        <v>69.62</v>
      </c>
      <c r="FK1236">
        <v>1.49</v>
      </c>
      <c r="FL1236">
        <v>43.844000000000001</v>
      </c>
      <c r="FM1236">
        <v>-0.71</v>
      </c>
      <c r="FN1236">
        <v>1.5785</v>
      </c>
      <c r="FO1236">
        <v>0.60499999999999998</v>
      </c>
      <c r="FP1236">
        <v>1.5964</v>
      </c>
      <c r="FQ1236">
        <v>0.26190000000000002</v>
      </c>
      <c r="FR1236">
        <v>1.653</v>
      </c>
      <c r="FS1236">
        <v>-0.80720000000000003</v>
      </c>
      <c r="FT1236">
        <v>1.8545</v>
      </c>
      <c r="FU1236">
        <v>-1.2034</v>
      </c>
      <c r="FV1236">
        <v>2.3296999999999999</v>
      </c>
      <c r="FW1236">
        <v>-6.3299999999999995E-2</v>
      </c>
      <c r="FX1236" t="s">
        <v>763</v>
      </c>
      <c r="FY1236">
        <v>540761.99699999997</v>
      </c>
    </row>
    <row r="1237" spans="1:181" x14ac:dyDescent="0.35">
      <c r="A1237">
        <v>1240</v>
      </c>
      <c r="B1237" t="s">
        <v>5873</v>
      </c>
      <c r="C1237" t="s">
        <v>5837</v>
      </c>
      <c r="D1237" t="s">
        <v>596</v>
      </c>
      <c r="E1237" t="s">
        <v>597</v>
      </c>
      <c r="F1237" t="s">
        <v>330</v>
      </c>
      <c r="G1237" t="s">
        <v>467</v>
      </c>
      <c r="H1237" t="s">
        <v>261</v>
      </c>
      <c r="I1237" t="s">
        <v>304</v>
      </c>
      <c r="J1237" t="s">
        <v>262</v>
      </c>
      <c r="K1237" t="s">
        <v>304</v>
      </c>
      <c r="L1237" t="s">
        <v>551</v>
      </c>
      <c r="M1237">
        <v>6</v>
      </c>
      <c r="N1237" t="s">
        <v>196</v>
      </c>
      <c r="O1237" t="s">
        <v>197</v>
      </c>
      <c r="P1237" t="s">
        <v>198</v>
      </c>
      <c r="Q1237">
        <v>500</v>
      </c>
      <c r="R1237">
        <v>500</v>
      </c>
      <c r="S1237">
        <v>500</v>
      </c>
      <c r="T1237">
        <v>10</v>
      </c>
      <c r="U1237">
        <v>1</v>
      </c>
      <c r="V1237" t="s">
        <v>199</v>
      </c>
      <c r="W1237" t="s">
        <v>200</v>
      </c>
      <c r="X1237">
        <v>3.85</v>
      </c>
      <c r="Y1237" t="s">
        <v>193</v>
      </c>
      <c r="Z1237" t="s">
        <v>5874</v>
      </c>
      <c r="AA1237" t="s">
        <v>235</v>
      </c>
      <c r="AB1237">
        <v>200</v>
      </c>
      <c r="AD1237">
        <v>-13</v>
      </c>
      <c r="AE1237" t="s">
        <v>193</v>
      </c>
      <c r="AF1237" t="s">
        <v>193</v>
      </c>
      <c r="AG1237">
        <v>225</v>
      </c>
      <c r="AH1237">
        <v>205</v>
      </c>
      <c r="AI1237">
        <v>0</v>
      </c>
      <c r="AJ1237" t="s">
        <v>193</v>
      </c>
      <c r="AK1237" t="s">
        <v>193</v>
      </c>
      <c r="AM1237">
        <v>-7</v>
      </c>
      <c r="AN1237">
        <v>25</v>
      </c>
      <c r="AO1237">
        <v>3000</v>
      </c>
      <c r="AP1237">
        <v>6</v>
      </c>
      <c r="AQ1237">
        <v>3.87</v>
      </c>
      <c r="AR1237">
        <v>99.834999999999994</v>
      </c>
      <c r="AS1237" t="s">
        <v>202</v>
      </c>
      <c r="AT1237" t="s">
        <v>203</v>
      </c>
      <c r="AU1237" t="s">
        <v>204</v>
      </c>
      <c r="AV1237" t="s">
        <v>265</v>
      </c>
      <c r="AW1237">
        <v>4</v>
      </c>
      <c r="AX1237">
        <v>4</v>
      </c>
      <c r="AY1237" t="s">
        <v>193</v>
      </c>
      <c r="AZ1237" t="s">
        <v>193</v>
      </c>
      <c r="BA1237" t="s">
        <v>206</v>
      </c>
      <c r="BB1237" t="s">
        <v>206</v>
      </c>
      <c r="BC1237" t="s">
        <v>202</v>
      </c>
      <c r="BD1237" t="s">
        <v>206</v>
      </c>
      <c r="BE1237" t="s">
        <v>206</v>
      </c>
      <c r="BF1237" t="s">
        <v>206</v>
      </c>
      <c r="BG1237" t="s">
        <v>207</v>
      </c>
      <c r="BH1237" t="s">
        <v>193</v>
      </c>
      <c r="BI1237">
        <v>200000</v>
      </c>
      <c r="BK1237" t="s">
        <v>206</v>
      </c>
      <c r="BL1237" t="s">
        <v>32</v>
      </c>
      <c r="BM1237" t="s">
        <v>350</v>
      </c>
      <c r="BN1237" t="s">
        <v>276</v>
      </c>
      <c r="BO1237" t="s">
        <v>340</v>
      </c>
      <c r="BP1237" t="s">
        <v>193</v>
      </c>
      <c r="BQ1237" t="s">
        <v>193</v>
      </c>
      <c r="BR1237" t="s">
        <v>193</v>
      </c>
      <c r="BS1237" t="s">
        <v>193</v>
      </c>
      <c r="BT1237" t="s">
        <v>193</v>
      </c>
      <c r="BU1237" t="s">
        <v>193</v>
      </c>
      <c r="BV1237" t="s">
        <v>32</v>
      </c>
      <c r="BW1237" t="s">
        <v>291</v>
      </c>
      <c r="BX1237" t="s">
        <v>197</v>
      </c>
      <c r="BY1237" t="s">
        <v>193</v>
      </c>
      <c r="BZ1237" t="s">
        <v>271</v>
      </c>
      <c r="CA1237" t="s">
        <v>598</v>
      </c>
      <c r="CB1237" t="s">
        <v>599</v>
      </c>
      <c r="CC1237" t="s">
        <v>600</v>
      </c>
      <c r="CD1237" t="s">
        <v>5863</v>
      </c>
      <c r="CE1237">
        <v>1</v>
      </c>
      <c r="CF1237">
        <v>1</v>
      </c>
      <c r="CG1237" t="s">
        <v>420</v>
      </c>
      <c r="CH1237" t="s">
        <v>421</v>
      </c>
      <c r="CI1237" t="s">
        <v>422</v>
      </c>
      <c r="CJ1237" t="s">
        <v>197</v>
      </c>
      <c r="CK1237">
        <v>500</v>
      </c>
      <c r="CL1237" t="s">
        <v>216</v>
      </c>
      <c r="CM1237">
        <v>1</v>
      </c>
      <c r="CN1237" t="s">
        <v>199</v>
      </c>
      <c r="CO1237" t="s">
        <v>193</v>
      </c>
      <c r="CP1237">
        <v>3</v>
      </c>
      <c r="CQ1237" t="s">
        <v>193</v>
      </c>
      <c r="CR1237" t="s">
        <v>193</v>
      </c>
      <c r="CS1237" t="s">
        <v>193</v>
      </c>
      <c r="CT1237" t="s">
        <v>193</v>
      </c>
      <c r="CU1237" t="s">
        <v>193</v>
      </c>
      <c r="CV1237" t="s">
        <v>193</v>
      </c>
      <c r="CW1237" t="s">
        <v>596</v>
      </c>
      <c r="CX1237" t="s">
        <v>217</v>
      </c>
      <c r="CY1237" t="s">
        <v>299</v>
      </c>
      <c r="CZ1237" t="s">
        <v>193</v>
      </c>
      <c r="DA1237" t="s">
        <v>206</v>
      </c>
      <c r="DB1237" t="s">
        <v>193</v>
      </c>
      <c r="DC1237" t="s">
        <v>193</v>
      </c>
      <c r="DD1237" t="s">
        <v>193</v>
      </c>
      <c r="DE1237" t="s">
        <v>193</v>
      </c>
      <c r="DF1237" t="s">
        <v>193</v>
      </c>
      <c r="DG1237" t="s">
        <v>193</v>
      </c>
      <c r="DH1237" t="s">
        <v>193</v>
      </c>
      <c r="DI1237" t="s">
        <v>193</v>
      </c>
      <c r="DJ1237" t="s">
        <v>193</v>
      </c>
      <c r="DK1237" t="s">
        <v>193</v>
      </c>
      <c r="DL1237" t="s">
        <v>222</v>
      </c>
      <c r="DM1237" t="s">
        <v>222</v>
      </c>
      <c r="DN1237" t="s">
        <v>223</v>
      </c>
      <c r="DO1237" t="s">
        <v>250</v>
      </c>
      <c r="DP1237" t="s">
        <v>252</v>
      </c>
      <c r="DQ1237" t="s">
        <v>252</v>
      </c>
      <c r="DR1237" t="s">
        <v>278</v>
      </c>
      <c r="DS1237" t="e">
        <v>#VALUE!</v>
      </c>
      <c r="DT1237" t="s">
        <v>252</v>
      </c>
      <c r="DU1237" t="s">
        <v>252</v>
      </c>
      <c r="DV1237" t="s">
        <v>278</v>
      </c>
      <c r="DW1237" t="e">
        <v>#VALUE!</v>
      </c>
      <c r="DX1237" t="s">
        <v>252</v>
      </c>
      <c r="DY1237" t="s">
        <v>252</v>
      </c>
      <c r="DZ1237" t="s">
        <v>278</v>
      </c>
      <c r="EA1237" t="e">
        <v>#VALUE!</v>
      </c>
      <c r="EB1237">
        <v>101.17400000000001</v>
      </c>
      <c r="EC1237">
        <v>3.7050000000000001</v>
      </c>
      <c r="ED1237">
        <v>189.41149999999999</v>
      </c>
      <c r="EE1237">
        <v>-10.5885</v>
      </c>
      <c r="EF1237">
        <v>101.339</v>
      </c>
      <c r="EG1237">
        <v>3.6850000000000001</v>
      </c>
      <c r="EH1237">
        <v>190.203</v>
      </c>
      <c r="EI1237">
        <v>-9.7970000000000006</v>
      </c>
      <c r="EJ1237">
        <v>101.339</v>
      </c>
      <c r="EK1237">
        <v>3.6850000000000001</v>
      </c>
      <c r="EL1237">
        <v>190.20070000000001</v>
      </c>
      <c r="EM1237">
        <v>-9.7993000000000006</v>
      </c>
      <c r="EN1237">
        <v>101.256</v>
      </c>
      <c r="EO1237">
        <v>3.6949999999999998</v>
      </c>
      <c r="EP1237">
        <v>188.75389999999999</v>
      </c>
      <c r="EQ1237">
        <v>-11.2461</v>
      </c>
      <c r="ER1237">
        <v>101.48</v>
      </c>
      <c r="ES1237">
        <v>3.6680000000000001</v>
      </c>
      <c r="ET1237">
        <v>184.65180000000001</v>
      </c>
      <c r="EU1237">
        <v>-15.3482</v>
      </c>
      <c r="EV1237">
        <v>101.399</v>
      </c>
      <c r="EW1237">
        <v>3.6779999999999999</v>
      </c>
      <c r="EX1237">
        <v>190.3708</v>
      </c>
      <c r="EY1237">
        <v>-9.6292000000000009</v>
      </c>
      <c r="EZ1237">
        <v>101.44499999999999</v>
      </c>
      <c r="FA1237">
        <v>3.6720000000000002</v>
      </c>
      <c r="FB1237">
        <v>190.2936</v>
      </c>
      <c r="FC1237">
        <v>-9.7064000000000004</v>
      </c>
      <c r="FD1237">
        <v>101.29</v>
      </c>
      <c r="FE1237">
        <v>3.6909999999999998</v>
      </c>
      <c r="FF1237">
        <v>195.85120000000001</v>
      </c>
      <c r="FG1237">
        <v>-4.1487999999999996</v>
      </c>
      <c r="FH1237">
        <v>13.45</v>
      </c>
      <c r="FI1237">
        <v>-2.39</v>
      </c>
      <c r="FJ1237">
        <v>70.17</v>
      </c>
      <c r="FK1237">
        <v>3.07</v>
      </c>
      <c r="FL1237">
        <v>45.113</v>
      </c>
      <c r="FM1237">
        <v>-0.34</v>
      </c>
      <c r="FN1237">
        <v>1.5806</v>
      </c>
      <c r="FO1237">
        <v>0.73260000000000003</v>
      </c>
      <c r="FP1237">
        <v>1.6071</v>
      </c>
      <c r="FQ1237">
        <v>-9.0399999999999994E-2</v>
      </c>
      <c r="FR1237">
        <v>1.6629</v>
      </c>
      <c r="FS1237">
        <v>-1.6632</v>
      </c>
      <c r="FT1237">
        <v>1.8737999999999999</v>
      </c>
      <c r="FU1237">
        <v>-2.2786</v>
      </c>
      <c r="FV1237">
        <v>2.3624999999999998</v>
      </c>
      <c r="FW1237">
        <v>-1.1363000000000001</v>
      </c>
      <c r="FX1237" t="s">
        <v>601</v>
      </c>
      <c r="FY1237" t="s">
        <v>252</v>
      </c>
    </row>
    <row r="1238" spans="1:181" x14ac:dyDescent="0.35">
      <c r="A1238">
        <v>1241</v>
      </c>
      <c r="B1238" t="s">
        <v>5873</v>
      </c>
      <c r="C1238" t="s">
        <v>5849</v>
      </c>
      <c r="D1238" t="s">
        <v>602</v>
      </c>
      <c r="E1238" t="s">
        <v>603</v>
      </c>
      <c r="F1238" t="s">
        <v>232</v>
      </c>
      <c r="G1238" t="s">
        <v>304</v>
      </c>
      <c r="H1238" t="s">
        <v>233</v>
      </c>
      <c r="I1238" t="s">
        <v>304</v>
      </c>
      <c r="J1238" t="s">
        <v>194</v>
      </c>
      <c r="K1238" t="s">
        <v>304</v>
      </c>
      <c r="L1238" t="s">
        <v>604</v>
      </c>
      <c r="M1238">
        <v>6</v>
      </c>
      <c r="N1238" t="s">
        <v>605</v>
      </c>
      <c r="O1238" t="s">
        <v>202</v>
      </c>
      <c r="P1238" t="s">
        <v>198</v>
      </c>
      <c r="Q1238">
        <v>1250</v>
      </c>
      <c r="R1238">
        <v>1250</v>
      </c>
      <c r="S1238">
        <v>1250</v>
      </c>
      <c r="T1238">
        <v>10</v>
      </c>
      <c r="U1238">
        <v>1</v>
      </c>
      <c r="V1238" t="s">
        <v>199</v>
      </c>
      <c r="W1238" t="s">
        <v>200</v>
      </c>
      <c r="X1238">
        <v>3.25</v>
      </c>
      <c r="Y1238" t="s">
        <v>193</v>
      </c>
      <c r="Z1238" t="s">
        <v>5875</v>
      </c>
      <c r="AA1238" t="s">
        <v>235</v>
      </c>
      <c r="AB1238">
        <v>145</v>
      </c>
      <c r="AD1238">
        <v>-6</v>
      </c>
      <c r="AE1238" t="s">
        <v>193</v>
      </c>
      <c r="AF1238" t="s">
        <v>193</v>
      </c>
      <c r="AG1238">
        <v>175</v>
      </c>
      <c r="AH1238">
        <v>0</v>
      </c>
      <c r="AI1238">
        <v>0</v>
      </c>
      <c r="AJ1238" t="s">
        <v>193</v>
      </c>
      <c r="AK1238" t="s">
        <v>193</v>
      </c>
      <c r="AM1238">
        <v>-5</v>
      </c>
      <c r="AN1238">
        <v>30</v>
      </c>
      <c r="AO1238">
        <v>5000</v>
      </c>
      <c r="AP1238">
        <v>4</v>
      </c>
      <c r="AQ1238">
        <v>3.3220000000000001</v>
      </c>
      <c r="AR1238">
        <v>99.391999999999996</v>
      </c>
      <c r="AS1238" t="s">
        <v>202</v>
      </c>
      <c r="AT1238" t="s">
        <v>290</v>
      </c>
      <c r="AU1238" t="s">
        <v>204</v>
      </c>
      <c r="AV1238" t="s">
        <v>265</v>
      </c>
      <c r="AW1238">
        <v>4</v>
      </c>
      <c r="AX1238">
        <v>4</v>
      </c>
      <c r="AY1238" t="s">
        <v>193</v>
      </c>
      <c r="AZ1238" t="s">
        <v>193</v>
      </c>
      <c r="BA1238" t="s">
        <v>206</v>
      </c>
      <c r="BB1238" t="s">
        <v>206</v>
      </c>
      <c r="BC1238" t="s">
        <v>202</v>
      </c>
      <c r="BD1238" t="s">
        <v>206</v>
      </c>
      <c r="BE1238" t="s">
        <v>206</v>
      </c>
      <c r="BF1238" t="s">
        <v>206</v>
      </c>
      <c r="BG1238" t="s">
        <v>207</v>
      </c>
      <c r="BH1238" t="s">
        <v>193</v>
      </c>
      <c r="BI1238">
        <v>250000</v>
      </c>
      <c r="BK1238" t="s">
        <v>202</v>
      </c>
      <c r="BL1238" t="s">
        <v>269</v>
      </c>
      <c r="BM1238" t="s">
        <v>32</v>
      </c>
      <c r="BN1238" t="s">
        <v>30</v>
      </c>
      <c r="BO1238" t="s">
        <v>240</v>
      </c>
      <c r="BP1238" t="s">
        <v>193</v>
      </c>
      <c r="BQ1238" t="s">
        <v>193</v>
      </c>
      <c r="BR1238" t="s">
        <v>193</v>
      </c>
      <c r="BS1238" t="s">
        <v>193</v>
      </c>
      <c r="BT1238" t="s">
        <v>193</v>
      </c>
      <c r="BU1238" t="s">
        <v>193</v>
      </c>
      <c r="BV1238" t="s">
        <v>193</v>
      </c>
      <c r="BW1238" t="s">
        <v>291</v>
      </c>
      <c r="BX1238" t="s">
        <v>197</v>
      </c>
      <c r="BY1238" t="s">
        <v>193</v>
      </c>
      <c r="BZ1238" t="s">
        <v>292</v>
      </c>
      <c r="CA1238" t="s">
        <v>307</v>
      </c>
      <c r="CB1238" t="s">
        <v>606</v>
      </c>
      <c r="CC1238" t="s">
        <v>607</v>
      </c>
      <c r="CD1238" t="s">
        <v>5863</v>
      </c>
      <c r="CE1238">
        <v>1</v>
      </c>
      <c r="CF1238">
        <v>1</v>
      </c>
      <c r="CG1238" t="s">
        <v>296</v>
      </c>
      <c r="CH1238" t="s">
        <v>297</v>
      </c>
      <c r="CI1238" t="s">
        <v>298</v>
      </c>
      <c r="CJ1238" t="s">
        <v>197</v>
      </c>
      <c r="CK1238">
        <v>1250</v>
      </c>
      <c r="CL1238" t="s">
        <v>216</v>
      </c>
      <c r="CM1238">
        <v>1</v>
      </c>
      <c r="CN1238" t="s">
        <v>199</v>
      </c>
      <c r="CO1238" t="s">
        <v>193</v>
      </c>
      <c r="CP1238" t="s">
        <v>193</v>
      </c>
      <c r="CQ1238" t="s">
        <v>193</v>
      </c>
      <c r="CR1238" t="s">
        <v>193</v>
      </c>
      <c r="CS1238" t="s">
        <v>193</v>
      </c>
      <c r="CT1238" t="s">
        <v>193</v>
      </c>
      <c r="CU1238" t="s">
        <v>193</v>
      </c>
      <c r="CV1238" t="s">
        <v>193</v>
      </c>
      <c r="CW1238" t="s">
        <v>602</v>
      </c>
      <c r="CX1238" t="s">
        <v>217</v>
      </c>
      <c r="CY1238" t="s">
        <v>299</v>
      </c>
      <c r="CZ1238" t="s">
        <v>193</v>
      </c>
      <c r="DA1238" t="s">
        <v>206</v>
      </c>
      <c r="DB1238" t="s">
        <v>193</v>
      </c>
      <c r="DC1238" t="s">
        <v>193</v>
      </c>
      <c r="DD1238" t="s">
        <v>193</v>
      </c>
      <c r="DE1238" t="s">
        <v>193</v>
      </c>
      <c r="DF1238" t="s">
        <v>193</v>
      </c>
      <c r="DG1238" t="s">
        <v>193</v>
      </c>
      <c r="DH1238" t="s">
        <v>193</v>
      </c>
      <c r="DI1238" t="s">
        <v>193</v>
      </c>
      <c r="DJ1238" t="s">
        <v>193</v>
      </c>
      <c r="DK1238" t="s">
        <v>193</v>
      </c>
      <c r="DL1238" t="s">
        <v>222</v>
      </c>
      <c r="DM1238" t="s">
        <v>222</v>
      </c>
      <c r="DN1238" t="s">
        <v>223</v>
      </c>
      <c r="DO1238" t="s">
        <v>250</v>
      </c>
      <c r="DP1238">
        <v>100.282</v>
      </c>
      <c r="DQ1238">
        <v>3.2170000000000001</v>
      </c>
      <c r="DR1238">
        <v>139.7406</v>
      </c>
      <c r="DS1238">
        <v>-5.2594000000000003</v>
      </c>
      <c r="DT1238">
        <v>100.46899999999999</v>
      </c>
      <c r="DU1238">
        <v>3.1949999999999998</v>
      </c>
      <c r="DV1238">
        <v>134.91249999999999</v>
      </c>
      <c r="DW1238">
        <v>-10.0875</v>
      </c>
      <c r="DX1238">
        <v>100.52800000000001</v>
      </c>
      <c r="DY1238">
        <v>3.1880000000000002</v>
      </c>
      <c r="DZ1238">
        <v>137.7115</v>
      </c>
      <c r="EA1238">
        <v>-7.2885</v>
      </c>
      <c r="EB1238">
        <v>100.60899999999999</v>
      </c>
      <c r="EC1238">
        <v>3.1779999999999999</v>
      </c>
      <c r="ED1238">
        <v>139.50299999999999</v>
      </c>
      <c r="EE1238">
        <v>-5.4969999999999999</v>
      </c>
      <c r="EF1238">
        <v>100.60899999999999</v>
      </c>
      <c r="EG1238">
        <v>3.1779999999999999</v>
      </c>
      <c r="EH1238">
        <v>137.05529999999999</v>
      </c>
      <c r="EI1238">
        <v>-7.9447000000000001</v>
      </c>
      <c r="EJ1238">
        <v>100.82</v>
      </c>
      <c r="EK1238">
        <v>3.153</v>
      </c>
      <c r="EL1238">
        <v>133.15360000000001</v>
      </c>
      <c r="EM1238">
        <v>-11.846399999999999</v>
      </c>
      <c r="EN1238">
        <v>101.19499999999999</v>
      </c>
      <c r="EO1238">
        <v>3.11</v>
      </c>
      <c r="EP1238">
        <v>128.8518</v>
      </c>
      <c r="EQ1238">
        <v>-16.148199999999999</v>
      </c>
      <c r="ER1238">
        <v>101.259</v>
      </c>
      <c r="ES1238">
        <v>3.1019999999999999</v>
      </c>
      <c r="ET1238">
        <v>132.77080000000001</v>
      </c>
      <c r="EU1238">
        <v>-12.229200000000001</v>
      </c>
      <c r="EV1238">
        <v>101.474</v>
      </c>
      <c r="EW1238">
        <v>3.077</v>
      </c>
      <c r="EX1238">
        <v>130.7936</v>
      </c>
      <c r="EY1238">
        <v>-14.2064</v>
      </c>
      <c r="EZ1238">
        <v>101.584</v>
      </c>
      <c r="FA1238">
        <v>3.0640000000000001</v>
      </c>
      <c r="FB1238">
        <v>133.15119999999999</v>
      </c>
      <c r="FC1238">
        <v>-11.848800000000001</v>
      </c>
      <c r="FD1238">
        <v>101.92400000000001</v>
      </c>
      <c r="FE1238">
        <v>3.0249999999999999</v>
      </c>
      <c r="FF1238">
        <v>134.11019999999999</v>
      </c>
      <c r="FG1238">
        <v>-10.889799999999999</v>
      </c>
      <c r="FH1238">
        <v>13.45</v>
      </c>
      <c r="FI1238">
        <v>-2.39</v>
      </c>
      <c r="FJ1238">
        <v>70.17</v>
      </c>
      <c r="FK1238">
        <v>3.07</v>
      </c>
      <c r="FL1238">
        <v>45.113</v>
      </c>
      <c r="FM1238">
        <v>-0.34</v>
      </c>
      <c r="FN1238">
        <v>1.5806</v>
      </c>
      <c r="FO1238">
        <v>0.73260000000000003</v>
      </c>
      <c r="FP1238">
        <v>1.6071</v>
      </c>
      <c r="FQ1238">
        <v>-9.0399999999999994E-2</v>
      </c>
      <c r="FR1238">
        <v>1.6629</v>
      </c>
      <c r="FS1238">
        <v>-1.6632</v>
      </c>
      <c r="FT1238">
        <v>1.8737999999999999</v>
      </c>
      <c r="FU1238">
        <v>-2.2786</v>
      </c>
      <c r="FV1238">
        <v>2.3624999999999998</v>
      </c>
      <c r="FW1238">
        <v>-1.1363000000000001</v>
      </c>
      <c r="FX1238" t="s">
        <v>608</v>
      </c>
      <c r="FY1238" t="s">
        <v>252</v>
      </c>
    </row>
    <row r="1239" spans="1:181" x14ac:dyDescent="0.35">
      <c r="A1239">
        <v>1242</v>
      </c>
      <c r="B1239" t="s">
        <v>5873</v>
      </c>
      <c r="C1239" t="s">
        <v>5861</v>
      </c>
      <c r="D1239" t="s">
        <v>328</v>
      </c>
      <c r="E1239" t="s">
        <v>609</v>
      </c>
      <c r="F1239" t="s">
        <v>232</v>
      </c>
      <c r="G1239" t="s">
        <v>304</v>
      </c>
      <c r="H1239" t="s">
        <v>285</v>
      </c>
      <c r="I1239" t="s">
        <v>331</v>
      </c>
      <c r="J1239" t="s">
        <v>285</v>
      </c>
      <c r="K1239" t="s">
        <v>331</v>
      </c>
      <c r="L1239" t="s">
        <v>610</v>
      </c>
      <c r="M1239" t="s">
        <v>193</v>
      </c>
      <c r="N1239" t="s">
        <v>196</v>
      </c>
      <c r="O1239" t="s">
        <v>197</v>
      </c>
      <c r="P1239" t="s">
        <v>198</v>
      </c>
      <c r="Q1239">
        <v>1500</v>
      </c>
      <c r="R1239">
        <v>1500</v>
      </c>
      <c r="S1239">
        <v>500</v>
      </c>
      <c r="T1239">
        <v>30</v>
      </c>
      <c r="U1239">
        <v>3</v>
      </c>
      <c r="V1239" t="s">
        <v>199</v>
      </c>
      <c r="W1239" t="s">
        <v>200</v>
      </c>
      <c r="X1239">
        <v>3.7</v>
      </c>
      <c r="Y1239" t="s">
        <v>193</v>
      </c>
      <c r="Z1239" t="s">
        <v>5876</v>
      </c>
      <c r="AA1239" t="s">
        <v>226</v>
      </c>
      <c r="AB1239">
        <v>135</v>
      </c>
      <c r="AD1239">
        <v>-5</v>
      </c>
      <c r="AE1239" t="s">
        <v>193</v>
      </c>
      <c r="AF1239" t="s">
        <v>193</v>
      </c>
      <c r="AG1239">
        <v>152.5</v>
      </c>
      <c r="AH1239">
        <v>135</v>
      </c>
      <c r="AI1239">
        <v>0</v>
      </c>
      <c r="AJ1239" t="s">
        <v>193</v>
      </c>
      <c r="AK1239" t="s">
        <v>193</v>
      </c>
      <c r="AM1239">
        <v>-1</v>
      </c>
      <c r="AN1239">
        <v>17.5</v>
      </c>
      <c r="AO1239">
        <v>5500</v>
      </c>
      <c r="AP1239">
        <v>5.0999999999999996</v>
      </c>
      <c r="AQ1239">
        <v>3.718</v>
      </c>
      <c r="AR1239">
        <v>99.674000000000007</v>
      </c>
      <c r="AS1239" t="s">
        <v>202</v>
      </c>
      <c r="AT1239" t="s">
        <v>203</v>
      </c>
      <c r="AU1239" t="s">
        <v>204</v>
      </c>
      <c r="AV1239" t="s">
        <v>265</v>
      </c>
      <c r="AW1239">
        <v>5</v>
      </c>
      <c r="AX1239">
        <v>5</v>
      </c>
      <c r="AY1239" t="s">
        <v>193</v>
      </c>
      <c r="AZ1239" t="s">
        <v>193</v>
      </c>
      <c r="BA1239" t="s">
        <v>206</v>
      </c>
      <c r="BB1239" t="s">
        <v>206</v>
      </c>
      <c r="BC1239" t="s">
        <v>202</v>
      </c>
      <c r="BD1239" t="s">
        <v>206</v>
      </c>
      <c r="BE1239" t="s">
        <v>206</v>
      </c>
      <c r="BF1239" t="s">
        <v>206</v>
      </c>
      <c r="BG1239" t="s">
        <v>237</v>
      </c>
      <c r="BH1239" t="s">
        <v>207</v>
      </c>
      <c r="BI1239">
        <v>2000</v>
      </c>
      <c r="BK1239" t="s">
        <v>206</v>
      </c>
      <c r="BL1239" t="s">
        <v>218</v>
      </c>
      <c r="BM1239" t="s">
        <v>220</v>
      </c>
      <c r="BN1239" t="s">
        <v>30</v>
      </c>
      <c r="BO1239" t="s">
        <v>33</v>
      </c>
      <c r="BP1239" t="s">
        <v>350</v>
      </c>
      <c r="BQ1239" t="s">
        <v>193</v>
      </c>
      <c r="BR1239" t="s">
        <v>193</v>
      </c>
      <c r="BS1239" t="s">
        <v>193</v>
      </c>
      <c r="BT1239" t="s">
        <v>193</v>
      </c>
      <c r="BU1239" t="s">
        <v>193</v>
      </c>
      <c r="BV1239" t="s">
        <v>218</v>
      </c>
      <c r="BW1239" t="s">
        <v>209</v>
      </c>
      <c r="BX1239" t="s">
        <v>197</v>
      </c>
      <c r="BY1239" t="s">
        <v>193</v>
      </c>
      <c r="BZ1239" t="s">
        <v>243</v>
      </c>
      <c r="CA1239" t="s">
        <v>337</v>
      </c>
      <c r="CB1239" t="s">
        <v>611</v>
      </c>
      <c r="CC1239" t="s">
        <v>612</v>
      </c>
      <c r="CD1239" t="s">
        <v>5863</v>
      </c>
      <c r="CE1239">
        <v>1</v>
      </c>
      <c r="CF1239">
        <v>1</v>
      </c>
      <c r="CG1239" t="s">
        <v>214</v>
      </c>
      <c r="CH1239" t="s">
        <v>215</v>
      </c>
      <c r="CI1239" t="s">
        <v>215</v>
      </c>
      <c r="CJ1239" t="s">
        <v>197</v>
      </c>
      <c r="CK1239">
        <v>500</v>
      </c>
      <c r="CL1239" t="s">
        <v>216</v>
      </c>
      <c r="CM1239">
        <v>1</v>
      </c>
      <c r="CN1239" t="s">
        <v>199</v>
      </c>
      <c r="CO1239" t="s">
        <v>193</v>
      </c>
      <c r="CP1239">
        <v>6</v>
      </c>
      <c r="CQ1239" t="s">
        <v>193</v>
      </c>
      <c r="CR1239" t="s">
        <v>193</v>
      </c>
      <c r="CS1239" t="s">
        <v>193</v>
      </c>
      <c r="CT1239" t="s">
        <v>193</v>
      </c>
      <c r="CU1239" t="s">
        <v>193</v>
      </c>
      <c r="CV1239" t="s">
        <v>193</v>
      </c>
      <c r="CW1239" t="s">
        <v>328</v>
      </c>
      <c r="CX1239" t="s">
        <v>217</v>
      </c>
      <c r="CY1239">
        <v>0.875</v>
      </c>
      <c r="CZ1239">
        <v>4.375</v>
      </c>
      <c r="DA1239" t="s">
        <v>206</v>
      </c>
      <c r="DB1239" t="s">
        <v>193</v>
      </c>
      <c r="DC1239" t="s">
        <v>193</v>
      </c>
      <c r="DD1239" t="s">
        <v>193</v>
      </c>
      <c r="DE1239" t="s">
        <v>193</v>
      </c>
      <c r="DF1239" t="s">
        <v>193</v>
      </c>
      <c r="DG1239" t="s">
        <v>403</v>
      </c>
      <c r="DH1239" t="s">
        <v>557</v>
      </c>
      <c r="DI1239" t="s">
        <v>221</v>
      </c>
      <c r="DJ1239" t="s">
        <v>375</v>
      </c>
      <c r="DK1239" t="s">
        <v>354</v>
      </c>
      <c r="DL1239" t="s">
        <v>222</v>
      </c>
      <c r="DM1239" t="s">
        <v>222</v>
      </c>
      <c r="DN1239" t="s">
        <v>223</v>
      </c>
      <c r="DO1239" t="s">
        <v>229</v>
      </c>
      <c r="DP1239">
        <v>103.249</v>
      </c>
      <c r="DQ1239">
        <v>3.5219999999999998</v>
      </c>
      <c r="DR1239">
        <v>115.8567</v>
      </c>
      <c r="DS1239">
        <v>-19.1433</v>
      </c>
      <c r="DT1239">
        <v>103.455</v>
      </c>
      <c r="DU1239">
        <v>3.5110000000000001</v>
      </c>
      <c r="DV1239">
        <v>118.0321</v>
      </c>
      <c r="DW1239">
        <v>-16.9679</v>
      </c>
      <c r="DX1239">
        <v>103.211</v>
      </c>
      <c r="DY1239">
        <v>3.524</v>
      </c>
      <c r="DZ1239">
        <v>124.41549999999999</v>
      </c>
      <c r="EA1239">
        <v>-10.5845</v>
      </c>
      <c r="EB1239">
        <v>104.91</v>
      </c>
      <c r="EC1239">
        <v>3.4340000000000002</v>
      </c>
      <c r="ED1239">
        <v>113.06570000000001</v>
      </c>
      <c r="EE1239">
        <v>-21.9343</v>
      </c>
      <c r="EF1239">
        <v>104.91</v>
      </c>
      <c r="EG1239">
        <v>3.4340000000000002</v>
      </c>
      <c r="EH1239">
        <v>116.29219999999999</v>
      </c>
      <c r="EI1239">
        <v>-18.707799999999999</v>
      </c>
      <c r="EJ1239">
        <v>104.73699999999999</v>
      </c>
      <c r="EK1239">
        <v>3.4430000000000001</v>
      </c>
      <c r="EL1239">
        <v>120.68129999999999</v>
      </c>
      <c r="EM1239">
        <v>-14.3187</v>
      </c>
      <c r="EN1239">
        <v>104.73699999999999</v>
      </c>
      <c r="EO1239">
        <v>3.4430000000000001</v>
      </c>
      <c r="EP1239">
        <v>118.43089999999999</v>
      </c>
      <c r="EQ1239">
        <v>-16.569099999999999</v>
      </c>
      <c r="ER1239">
        <v>105.848</v>
      </c>
      <c r="ES1239">
        <v>3.3849999999999998</v>
      </c>
      <c r="ET1239">
        <v>112.6307</v>
      </c>
      <c r="EU1239">
        <v>-22.369299999999999</v>
      </c>
      <c r="EV1239">
        <v>106.40900000000001</v>
      </c>
      <c r="EW1239">
        <v>3.3559999999999999</v>
      </c>
      <c r="EX1239">
        <v>107.5398</v>
      </c>
      <c r="EY1239">
        <v>-27.4602</v>
      </c>
      <c r="EZ1239">
        <v>106.926</v>
      </c>
      <c r="FA1239">
        <v>3.3290000000000002</v>
      </c>
      <c r="FB1239">
        <v>109.35339999999999</v>
      </c>
      <c r="FC1239">
        <v>-25.646599999999999</v>
      </c>
      <c r="FD1239">
        <v>107.64100000000001</v>
      </c>
      <c r="FE1239">
        <v>3.2930000000000001</v>
      </c>
      <c r="FF1239">
        <v>107.1262</v>
      </c>
      <c r="FG1239">
        <v>-27.873799999999999</v>
      </c>
      <c r="FH1239">
        <v>13.45</v>
      </c>
      <c r="FI1239">
        <v>-2.39</v>
      </c>
      <c r="FJ1239">
        <v>70.17</v>
      </c>
      <c r="FK1239">
        <v>3.07</v>
      </c>
      <c r="FL1239">
        <v>45.113</v>
      </c>
      <c r="FM1239">
        <v>-0.34</v>
      </c>
      <c r="FN1239">
        <v>1.5806</v>
      </c>
      <c r="FO1239">
        <v>0.73260000000000003</v>
      </c>
      <c r="FP1239">
        <v>1.6071</v>
      </c>
      <c r="FQ1239">
        <v>-9.0399999999999994E-2</v>
      </c>
      <c r="FR1239">
        <v>1.6629</v>
      </c>
      <c r="FS1239">
        <v>-1.6632</v>
      </c>
      <c r="FT1239">
        <v>1.8737999999999999</v>
      </c>
      <c r="FU1239">
        <v>-2.2786</v>
      </c>
      <c r="FV1239">
        <v>2.3624999999999998</v>
      </c>
      <c r="FW1239">
        <v>-1.1363000000000001</v>
      </c>
      <c r="FX1239" t="s">
        <v>613</v>
      </c>
      <c r="FY1239" t="s">
        <v>252</v>
      </c>
    </row>
    <row r="1240" spans="1:181" x14ac:dyDescent="0.35">
      <c r="A1240">
        <v>1243</v>
      </c>
      <c r="B1240" t="s">
        <v>5873</v>
      </c>
      <c r="C1240" t="s">
        <v>5861</v>
      </c>
      <c r="D1240" t="s">
        <v>328</v>
      </c>
      <c r="E1240" t="s">
        <v>609</v>
      </c>
      <c r="F1240" t="s">
        <v>232</v>
      </c>
      <c r="G1240" t="s">
        <v>304</v>
      </c>
      <c r="H1240" t="s">
        <v>285</v>
      </c>
      <c r="I1240" t="s">
        <v>331</v>
      </c>
      <c r="J1240" t="s">
        <v>285</v>
      </c>
      <c r="K1240" t="s">
        <v>331</v>
      </c>
      <c r="L1240" t="s">
        <v>610</v>
      </c>
      <c r="M1240" t="s">
        <v>193</v>
      </c>
      <c r="N1240" t="s">
        <v>196</v>
      </c>
      <c r="O1240" t="s">
        <v>197</v>
      </c>
      <c r="P1240" t="s">
        <v>198</v>
      </c>
      <c r="Q1240">
        <v>1500</v>
      </c>
      <c r="R1240">
        <v>1500</v>
      </c>
      <c r="S1240">
        <v>300</v>
      </c>
      <c r="T1240">
        <v>10</v>
      </c>
      <c r="U1240">
        <v>3</v>
      </c>
      <c r="V1240" t="s">
        <v>199</v>
      </c>
      <c r="W1240" t="s">
        <v>200</v>
      </c>
      <c r="X1240">
        <v>2.65</v>
      </c>
      <c r="Y1240" t="s">
        <v>193</v>
      </c>
      <c r="Z1240" t="s">
        <v>5372</v>
      </c>
      <c r="AA1240" t="s">
        <v>614</v>
      </c>
      <c r="AB1240">
        <v>95</v>
      </c>
      <c r="AD1240">
        <v>-3</v>
      </c>
      <c r="AE1240" t="s">
        <v>193</v>
      </c>
      <c r="AF1240" t="s">
        <v>193</v>
      </c>
      <c r="AG1240">
        <v>110</v>
      </c>
      <c r="AH1240">
        <v>95</v>
      </c>
      <c r="AI1240">
        <v>0</v>
      </c>
      <c r="AJ1240" t="s">
        <v>193</v>
      </c>
      <c r="AK1240" t="s">
        <v>193</v>
      </c>
      <c r="AM1240">
        <v>-1</v>
      </c>
      <c r="AN1240">
        <v>15</v>
      </c>
      <c r="AO1240">
        <v>5500</v>
      </c>
      <c r="AP1240">
        <v>3.3</v>
      </c>
      <c r="AQ1240">
        <v>2.6640000000000001</v>
      </c>
      <c r="AR1240">
        <v>99.876999999999995</v>
      </c>
      <c r="AS1240" t="s">
        <v>202</v>
      </c>
      <c r="AT1240" t="s">
        <v>203</v>
      </c>
      <c r="AU1240" t="s">
        <v>204</v>
      </c>
      <c r="AV1240" t="s">
        <v>265</v>
      </c>
      <c r="AW1240">
        <v>5</v>
      </c>
      <c r="AX1240">
        <v>5</v>
      </c>
      <c r="AY1240" t="s">
        <v>193</v>
      </c>
      <c r="AZ1240" t="s">
        <v>193</v>
      </c>
      <c r="BA1240" t="s">
        <v>206</v>
      </c>
      <c r="BB1240" t="s">
        <v>206</v>
      </c>
      <c r="BC1240" t="s">
        <v>202</v>
      </c>
      <c r="BD1240" t="s">
        <v>206</v>
      </c>
      <c r="BE1240" t="s">
        <v>206</v>
      </c>
      <c r="BF1240" t="s">
        <v>206</v>
      </c>
      <c r="BG1240" t="s">
        <v>237</v>
      </c>
      <c r="BH1240" t="s">
        <v>207</v>
      </c>
      <c r="BI1240">
        <v>2000</v>
      </c>
      <c r="BK1240" t="s">
        <v>206</v>
      </c>
      <c r="BL1240" t="s">
        <v>218</v>
      </c>
      <c r="BM1240" t="s">
        <v>220</v>
      </c>
      <c r="BN1240" t="s">
        <v>30</v>
      </c>
      <c r="BO1240" t="s">
        <v>33</v>
      </c>
      <c r="BP1240" t="s">
        <v>350</v>
      </c>
      <c r="BQ1240" t="s">
        <v>193</v>
      </c>
      <c r="BR1240" t="s">
        <v>193</v>
      </c>
      <c r="BS1240" t="s">
        <v>193</v>
      </c>
      <c r="BT1240" t="s">
        <v>193</v>
      </c>
      <c r="BU1240" t="s">
        <v>193</v>
      </c>
      <c r="BV1240" t="s">
        <v>218</v>
      </c>
      <c r="BW1240" t="s">
        <v>209</v>
      </c>
      <c r="BX1240" t="s">
        <v>202</v>
      </c>
      <c r="BY1240" t="s">
        <v>193</v>
      </c>
      <c r="BZ1240" t="s">
        <v>243</v>
      </c>
      <c r="CA1240" t="s">
        <v>337</v>
      </c>
      <c r="CB1240" t="s">
        <v>615</v>
      </c>
      <c r="CC1240" t="s">
        <v>616</v>
      </c>
      <c r="CD1240" t="s">
        <v>5863</v>
      </c>
      <c r="CE1240">
        <v>1</v>
      </c>
      <c r="CF1240">
        <v>0</v>
      </c>
      <c r="CG1240" t="s">
        <v>214</v>
      </c>
      <c r="CH1240" t="s">
        <v>215</v>
      </c>
      <c r="CI1240" t="s">
        <v>215</v>
      </c>
      <c r="CJ1240" t="s">
        <v>197</v>
      </c>
      <c r="CK1240">
        <v>300</v>
      </c>
      <c r="CL1240" t="s">
        <v>216</v>
      </c>
      <c r="CM1240">
        <v>1</v>
      </c>
      <c r="CN1240" t="s">
        <v>199</v>
      </c>
      <c r="CO1240" t="s">
        <v>193</v>
      </c>
      <c r="CP1240">
        <v>3</v>
      </c>
      <c r="CQ1240" t="s">
        <v>193</v>
      </c>
      <c r="CR1240" t="s">
        <v>193</v>
      </c>
      <c r="CS1240" t="s">
        <v>193</v>
      </c>
      <c r="CT1240" t="s">
        <v>193</v>
      </c>
      <c r="CU1240" t="s">
        <v>193</v>
      </c>
      <c r="CV1240" t="s">
        <v>193</v>
      </c>
      <c r="CW1240" t="s">
        <v>328</v>
      </c>
      <c r="CX1240" t="s">
        <v>217</v>
      </c>
      <c r="CY1240">
        <v>0.65</v>
      </c>
      <c r="CZ1240">
        <v>1.95</v>
      </c>
      <c r="DA1240" t="s">
        <v>206</v>
      </c>
      <c r="DB1240" t="s">
        <v>193</v>
      </c>
      <c r="DC1240" t="s">
        <v>193</v>
      </c>
      <c r="DD1240" t="s">
        <v>193</v>
      </c>
      <c r="DE1240" t="s">
        <v>193</v>
      </c>
      <c r="DF1240" t="s">
        <v>193</v>
      </c>
      <c r="DG1240" t="s">
        <v>403</v>
      </c>
      <c r="DH1240" t="s">
        <v>557</v>
      </c>
      <c r="DI1240" t="s">
        <v>221</v>
      </c>
      <c r="DJ1240" t="s">
        <v>375</v>
      </c>
      <c r="DK1240" t="s">
        <v>354</v>
      </c>
      <c r="DL1240" t="s">
        <v>222</v>
      </c>
      <c r="DM1240" t="s">
        <v>222</v>
      </c>
      <c r="DN1240" t="s">
        <v>223</v>
      </c>
      <c r="DO1240" t="s">
        <v>617</v>
      </c>
      <c r="DP1240">
        <v>99.406000000000006</v>
      </c>
      <c r="DQ1240">
        <v>2.72</v>
      </c>
      <c r="DR1240">
        <v>85.038899999999998</v>
      </c>
      <c r="DS1240">
        <v>-9.9611000000000001</v>
      </c>
      <c r="DT1240">
        <v>99.325999999999993</v>
      </c>
      <c r="DU1240">
        <v>2.73</v>
      </c>
      <c r="DV1240">
        <v>87.826499999999996</v>
      </c>
      <c r="DW1240">
        <v>-7.1734999999999998</v>
      </c>
      <c r="DX1240">
        <v>99.415000000000006</v>
      </c>
      <c r="DY1240">
        <v>2.7189999999999999</v>
      </c>
      <c r="DZ1240">
        <v>90.506200000000007</v>
      </c>
      <c r="EA1240">
        <v>-4.4938000000000002</v>
      </c>
      <c r="EB1240">
        <v>99.591999999999999</v>
      </c>
      <c r="EC1240">
        <v>2.698</v>
      </c>
      <c r="ED1240">
        <v>85.517200000000003</v>
      </c>
      <c r="EE1240">
        <v>-9.4827999999999992</v>
      </c>
      <c r="EF1240">
        <v>99.685000000000002</v>
      </c>
      <c r="EG1240">
        <v>2.6869999999999998</v>
      </c>
      <c r="EH1240">
        <v>88.015900000000002</v>
      </c>
      <c r="EI1240">
        <v>-6.9840999999999998</v>
      </c>
      <c r="EJ1240">
        <v>99.685000000000002</v>
      </c>
      <c r="EK1240">
        <v>2.6869999999999998</v>
      </c>
      <c r="EL1240">
        <v>90.886399999999995</v>
      </c>
      <c r="EM1240">
        <v>-4.1135999999999999</v>
      </c>
      <c r="EN1240">
        <v>99.685000000000002</v>
      </c>
      <c r="EO1240">
        <v>2.6869999999999998</v>
      </c>
      <c r="EP1240">
        <v>88.356300000000005</v>
      </c>
      <c r="EQ1240">
        <v>-6.6436999999999999</v>
      </c>
      <c r="ER1240">
        <v>99.685000000000002</v>
      </c>
      <c r="ES1240">
        <v>2.6869999999999998</v>
      </c>
      <c r="ET1240">
        <v>88.351500000000001</v>
      </c>
      <c r="EU1240">
        <v>-6.6485000000000003</v>
      </c>
      <c r="EV1240">
        <v>100.032</v>
      </c>
      <c r="EW1240">
        <v>2.6459999999999999</v>
      </c>
      <c r="EX1240">
        <v>82.984999999999999</v>
      </c>
      <c r="EY1240">
        <v>-12.015000000000001</v>
      </c>
      <c r="EZ1240">
        <v>100.339</v>
      </c>
      <c r="FA1240">
        <v>2.609</v>
      </c>
      <c r="FB1240">
        <v>83.959599999999995</v>
      </c>
      <c r="FC1240">
        <v>-11.0404</v>
      </c>
      <c r="FD1240">
        <v>100.71299999999999</v>
      </c>
      <c r="FE1240">
        <v>2.5640000000000001</v>
      </c>
      <c r="FF1240">
        <v>79.994399999999999</v>
      </c>
      <c r="FG1240">
        <v>-15.005599999999999</v>
      </c>
      <c r="FH1240">
        <v>13.45</v>
      </c>
      <c r="FI1240">
        <v>-2.39</v>
      </c>
      <c r="FJ1240">
        <v>70.17</v>
      </c>
      <c r="FK1240">
        <v>3.07</v>
      </c>
      <c r="FL1240">
        <v>45.113</v>
      </c>
      <c r="FM1240">
        <v>-0.34</v>
      </c>
      <c r="FN1240">
        <v>1.5806</v>
      </c>
      <c r="FO1240">
        <v>0.73260000000000003</v>
      </c>
      <c r="FP1240">
        <v>1.6071</v>
      </c>
      <c r="FQ1240">
        <v>-9.0399999999999994E-2</v>
      </c>
      <c r="FR1240">
        <v>1.6629</v>
      </c>
      <c r="FS1240">
        <v>-1.6632</v>
      </c>
      <c r="FT1240">
        <v>1.8737999999999999</v>
      </c>
      <c r="FU1240">
        <v>-2.2786</v>
      </c>
      <c r="FV1240">
        <v>2.3624999999999998</v>
      </c>
      <c r="FW1240">
        <v>-1.1363000000000001</v>
      </c>
      <c r="FX1240" t="s">
        <v>613</v>
      </c>
      <c r="FY1240" t="s">
        <v>252</v>
      </c>
    </row>
    <row r="1241" spans="1:181" x14ac:dyDescent="0.35">
      <c r="A1241">
        <v>1244</v>
      </c>
      <c r="B1241" t="s">
        <v>5873</v>
      </c>
      <c r="C1241" t="s">
        <v>5861</v>
      </c>
      <c r="D1241" t="s">
        <v>328</v>
      </c>
      <c r="E1241" t="s">
        <v>609</v>
      </c>
      <c r="F1241" t="s">
        <v>232</v>
      </c>
      <c r="G1241" t="s">
        <v>304</v>
      </c>
      <c r="H1241" t="s">
        <v>285</v>
      </c>
      <c r="I1241" t="s">
        <v>331</v>
      </c>
      <c r="J1241" t="s">
        <v>285</v>
      </c>
      <c r="K1241" t="s">
        <v>331</v>
      </c>
      <c r="L1241" t="s">
        <v>610</v>
      </c>
      <c r="M1241">
        <v>3</v>
      </c>
      <c r="N1241" t="s">
        <v>196</v>
      </c>
      <c r="O1241" t="s">
        <v>197</v>
      </c>
      <c r="P1241" t="s">
        <v>198</v>
      </c>
      <c r="Q1241">
        <v>1500</v>
      </c>
      <c r="R1241">
        <v>1500</v>
      </c>
      <c r="S1241">
        <v>700</v>
      </c>
      <c r="T1241">
        <v>3.5</v>
      </c>
      <c r="U1241">
        <v>3</v>
      </c>
      <c r="V1241" t="s">
        <v>199</v>
      </c>
      <c r="W1241" t="s">
        <v>200</v>
      </c>
      <c r="X1241">
        <v>2.1</v>
      </c>
      <c r="Y1241" t="s">
        <v>193</v>
      </c>
      <c r="Z1241" t="s">
        <v>5877</v>
      </c>
      <c r="AA1241" t="s">
        <v>264</v>
      </c>
      <c r="AB1241">
        <v>50</v>
      </c>
      <c r="AD1241">
        <v>-2</v>
      </c>
      <c r="AE1241" t="s">
        <v>193</v>
      </c>
      <c r="AF1241" t="s">
        <v>193</v>
      </c>
      <c r="AG1241">
        <v>70</v>
      </c>
      <c r="AH1241">
        <v>55</v>
      </c>
      <c r="AI1241">
        <v>5</v>
      </c>
      <c r="AJ1241" t="s">
        <v>193</v>
      </c>
      <c r="AK1241" t="s">
        <v>193</v>
      </c>
      <c r="AM1241">
        <v>-1</v>
      </c>
      <c r="AN1241">
        <v>20</v>
      </c>
      <c r="AO1241">
        <v>5500</v>
      </c>
      <c r="AP1241">
        <v>2.78</v>
      </c>
      <c r="AQ1241">
        <v>2.1059999999999999</v>
      </c>
      <c r="AR1241">
        <v>99.978999999999999</v>
      </c>
      <c r="AS1241" t="s">
        <v>202</v>
      </c>
      <c r="AT1241" t="s">
        <v>203</v>
      </c>
      <c r="AU1241" t="s">
        <v>204</v>
      </c>
      <c r="AV1241" t="s">
        <v>265</v>
      </c>
      <c r="AW1241">
        <v>5</v>
      </c>
      <c r="AX1241">
        <v>5</v>
      </c>
      <c r="AY1241" t="s">
        <v>193</v>
      </c>
      <c r="AZ1241" t="s">
        <v>193</v>
      </c>
      <c r="BA1241" t="s">
        <v>206</v>
      </c>
      <c r="BB1241" t="s">
        <v>206</v>
      </c>
      <c r="BC1241" t="s">
        <v>202</v>
      </c>
      <c r="BD1241" t="s">
        <v>206</v>
      </c>
      <c r="BE1241" t="s">
        <v>206</v>
      </c>
      <c r="BF1241" t="s">
        <v>206</v>
      </c>
      <c r="BG1241" t="s">
        <v>237</v>
      </c>
      <c r="BH1241" t="s">
        <v>207</v>
      </c>
      <c r="BI1241">
        <v>2000</v>
      </c>
      <c r="BK1241" t="s">
        <v>206</v>
      </c>
      <c r="BL1241" t="s">
        <v>218</v>
      </c>
      <c r="BM1241" t="s">
        <v>220</v>
      </c>
      <c r="BN1241" t="s">
        <v>30</v>
      </c>
      <c r="BO1241" t="s">
        <v>33</v>
      </c>
      <c r="BP1241" t="s">
        <v>350</v>
      </c>
      <c r="BQ1241" t="s">
        <v>193</v>
      </c>
      <c r="BR1241" t="s">
        <v>193</v>
      </c>
      <c r="BS1241" t="s">
        <v>193</v>
      </c>
      <c r="BT1241" t="s">
        <v>193</v>
      </c>
      <c r="BU1241" t="s">
        <v>193</v>
      </c>
      <c r="BV1241" t="s">
        <v>218</v>
      </c>
      <c r="BW1241" t="s">
        <v>209</v>
      </c>
      <c r="BX1241" t="s">
        <v>197</v>
      </c>
      <c r="BY1241" t="s">
        <v>193</v>
      </c>
      <c r="BZ1241" t="s">
        <v>243</v>
      </c>
      <c r="CA1241" t="s">
        <v>337</v>
      </c>
      <c r="CB1241" t="s">
        <v>618</v>
      </c>
      <c r="CC1241" t="s">
        <v>619</v>
      </c>
      <c r="CD1241" t="s">
        <v>5863</v>
      </c>
      <c r="CE1241">
        <v>1</v>
      </c>
      <c r="CF1241">
        <v>0</v>
      </c>
      <c r="CG1241" t="s">
        <v>214</v>
      </c>
      <c r="CH1241" t="s">
        <v>215</v>
      </c>
      <c r="CI1241" t="s">
        <v>215</v>
      </c>
      <c r="CJ1241" t="s">
        <v>197</v>
      </c>
      <c r="CK1241">
        <v>700</v>
      </c>
      <c r="CL1241" t="s">
        <v>216</v>
      </c>
      <c r="CM1241">
        <v>1</v>
      </c>
      <c r="CN1241" t="s">
        <v>199</v>
      </c>
      <c r="CO1241" t="s">
        <v>193</v>
      </c>
      <c r="CP1241" t="s">
        <v>193</v>
      </c>
      <c r="CQ1241" t="s">
        <v>193</v>
      </c>
      <c r="CR1241" t="s">
        <v>193</v>
      </c>
      <c r="CS1241" t="s">
        <v>193</v>
      </c>
      <c r="CT1241" t="s">
        <v>193</v>
      </c>
      <c r="CU1241" t="s">
        <v>193</v>
      </c>
      <c r="CV1241" t="s">
        <v>193</v>
      </c>
      <c r="CW1241" t="s">
        <v>328</v>
      </c>
      <c r="CX1241" t="s">
        <v>217</v>
      </c>
      <c r="CY1241">
        <v>0.35</v>
      </c>
      <c r="CZ1241">
        <v>2.4500000000000002</v>
      </c>
      <c r="DA1241" t="s">
        <v>206</v>
      </c>
      <c r="DB1241" t="s">
        <v>193</v>
      </c>
      <c r="DC1241" t="s">
        <v>193</v>
      </c>
      <c r="DD1241" t="s">
        <v>193</v>
      </c>
      <c r="DE1241" t="s">
        <v>193</v>
      </c>
      <c r="DF1241" t="s">
        <v>193</v>
      </c>
      <c r="DG1241" t="s">
        <v>403</v>
      </c>
      <c r="DH1241" t="s">
        <v>557</v>
      </c>
      <c r="DI1241" t="s">
        <v>221</v>
      </c>
      <c r="DJ1241" t="s">
        <v>375</v>
      </c>
      <c r="DK1241" t="s">
        <v>354</v>
      </c>
      <c r="DL1241" t="s">
        <v>222</v>
      </c>
      <c r="DM1241" t="s">
        <v>222</v>
      </c>
      <c r="DN1241" t="s">
        <v>223</v>
      </c>
      <c r="DO1241" t="s">
        <v>277</v>
      </c>
      <c r="DP1241">
        <v>100.32299999999999</v>
      </c>
      <c r="DQ1241">
        <v>2.0049999999999999</v>
      </c>
      <c r="DR1241">
        <v>40.4803</v>
      </c>
      <c r="DS1241">
        <v>-9.5197000000000003</v>
      </c>
      <c r="DT1241">
        <v>100.319</v>
      </c>
      <c r="DU1241">
        <v>2.0059999999999998</v>
      </c>
      <c r="DV1241">
        <v>41.688800000000001</v>
      </c>
      <c r="DW1241">
        <v>-8.3111999999999995</v>
      </c>
      <c r="DX1241">
        <v>100.274</v>
      </c>
      <c r="DY1241">
        <v>2.0190000000000001</v>
      </c>
      <c r="DZ1241">
        <v>44.364199999999997</v>
      </c>
      <c r="EA1241">
        <v>-5.6357999999999997</v>
      </c>
      <c r="EB1241">
        <v>100.274</v>
      </c>
      <c r="EC1241">
        <v>2.0190000000000001</v>
      </c>
      <c r="ED1241">
        <v>42.721499999999999</v>
      </c>
      <c r="EE1241">
        <v>-7.2785000000000002</v>
      </c>
      <c r="EF1241">
        <v>100.38200000000001</v>
      </c>
      <c r="EG1241">
        <v>1.9870000000000001</v>
      </c>
      <c r="EH1241">
        <v>41.448900000000002</v>
      </c>
      <c r="EI1241">
        <v>-8.5510999999999999</v>
      </c>
      <c r="EJ1241">
        <v>100.47</v>
      </c>
      <c r="EK1241">
        <v>1.9610000000000001</v>
      </c>
      <c r="EL1241">
        <v>40.7821</v>
      </c>
      <c r="EM1241">
        <v>-9.2179000000000002</v>
      </c>
      <c r="EN1241">
        <v>100.47</v>
      </c>
      <c r="EO1241">
        <v>1.9610000000000001</v>
      </c>
      <c r="EP1241">
        <v>39.149000000000001</v>
      </c>
      <c r="EQ1241">
        <v>-10.851000000000001</v>
      </c>
      <c r="ER1241">
        <v>100.58499999999999</v>
      </c>
      <c r="ES1241">
        <v>1.927</v>
      </c>
      <c r="ET1241">
        <v>35.7545</v>
      </c>
      <c r="EU1241">
        <v>-14.2455</v>
      </c>
      <c r="EV1241">
        <v>100.583</v>
      </c>
      <c r="EW1241">
        <v>1.927</v>
      </c>
      <c r="EX1241">
        <v>36.5886</v>
      </c>
      <c r="EY1241">
        <v>-13.4114</v>
      </c>
      <c r="EZ1241">
        <v>100.78700000000001</v>
      </c>
      <c r="FA1241">
        <v>1.867</v>
      </c>
      <c r="FB1241">
        <v>34.193399999999997</v>
      </c>
      <c r="FC1241">
        <v>-15.8066</v>
      </c>
      <c r="FD1241">
        <v>100.78700000000001</v>
      </c>
      <c r="FE1241">
        <v>1.867</v>
      </c>
      <c r="FF1241">
        <v>34.479300000000002</v>
      </c>
      <c r="FG1241">
        <v>-15.5207</v>
      </c>
      <c r="FH1241">
        <v>13.45</v>
      </c>
      <c r="FI1241">
        <v>-2.39</v>
      </c>
      <c r="FJ1241">
        <v>70.17</v>
      </c>
      <c r="FK1241">
        <v>3.07</v>
      </c>
      <c r="FL1241">
        <v>45.113</v>
      </c>
      <c r="FM1241">
        <v>-0.34</v>
      </c>
      <c r="FN1241">
        <v>1.5806</v>
      </c>
      <c r="FO1241">
        <v>0.73260000000000003</v>
      </c>
      <c r="FP1241">
        <v>1.6071</v>
      </c>
      <c r="FQ1241">
        <v>-9.0399999999999994E-2</v>
      </c>
      <c r="FR1241">
        <v>1.6629</v>
      </c>
      <c r="FS1241">
        <v>-1.6632</v>
      </c>
      <c r="FT1241">
        <v>1.8737999999999999</v>
      </c>
      <c r="FU1241">
        <v>-2.2786</v>
      </c>
      <c r="FV1241">
        <v>2.3624999999999998</v>
      </c>
      <c r="FW1241">
        <v>-1.1363000000000001</v>
      </c>
      <c r="FX1241" t="s">
        <v>613</v>
      </c>
      <c r="FY1241" t="s">
        <v>252</v>
      </c>
    </row>
    <row r="1242" spans="1:181" x14ac:dyDescent="0.35">
      <c r="A1242">
        <v>1245</v>
      </c>
      <c r="B1242" t="s">
        <v>5873</v>
      </c>
      <c r="C1242" t="s">
        <v>5845</v>
      </c>
      <c r="D1242" t="s">
        <v>620</v>
      </c>
      <c r="E1242" t="s">
        <v>621</v>
      </c>
      <c r="F1242" t="s">
        <v>330</v>
      </c>
      <c r="G1242" t="s">
        <v>467</v>
      </c>
      <c r="H1242" t="s">
        <v>261</v>
      </c>
      <c r="I1242" t="s">
        <v>467</v>
      </c>
      <c r="J1242" t="s">
        <v>262</v>
      </c>
      <c r="K1242" t="s">
        <v>304</v>
      </c>
      <c r="L1242" t="s">
        <v>551</v>
      </c>
      <c r="M1242">
        <v>6</v>
      </c>
      <c r="N1242" t="s">
        <v>196</v>
      </c>
      <c r="O1242" t="s">
        <v>197</v>
      </c>
      <c r="P1242" t="s">
        <v>198</v>
      </c>
      <c r="Q1242">
        <v>750</v>
      </c>
      <c r="R1242">
        <v>750</v>
      </c>
      <c r="S1242">
        <v>750</v>
      </c>
      <c r="T1242">
        <v>5.5</v>
      </c>
      <c r="U1242">
        <v>1</v>
      </c>
      <c r="V1242" t="s">
        <v>199</v>
      </c>
      <c r="W1242" t="s">
        <v>200</v>
      </c>
      <c r="X1242">
        <v>3.25</v>
      </c>
      <c r="Y1242" t="s">
        <v>193</v>
      </c>
      <c r="Z1242" t="s">
        <v>5200</v>
      </c>
      <c r="AA1242" t="s">
        <v>306</v>
      </c>
      <c r="AB1242">
        <v>165</v>
      </c>
      <c r="AD1242">
        <v>-4</v>
      </c>
      <c r="AE1242" t="s">
        <v>193</v>
      </c>
      <c r="AF1242" t="s">
        <v>193</v>
      </c>
      <c r="AG1242">
        <v>190</v>
      </c>
      <c r="AH1242">
        <v>165</v>
      </c>
      <c r="AI1242">
        <v>0</v>
      </c>
      <c r="AJ1242" t="s">
        <v>193</v>
      </c>
      <c r="AK1242" t="s">
        <v>193</v>
      </c>
      <c r="AM1242">
        <v>6</v>
      </c>
      <c r="AN1242">
        <v>25</v>
      </c>
      <c r="AO1242">
        <v>1500</v>
      </c>
      <c r="AP1242">
        <v>2</v>
      </c>
      <c r="AQ1242">
        <v>3.3130000000000002</v>
      </c>
      <c r="AR1242">
        <v>99.686000000000007</v>
      </c>
      <c r="AS1242" t="s">
        <v>202</v>
      </c>
      <c r="AT1242" t="s">
        <v>290</v>
      </c>
      <c r="AU1242" t="s">
        <v>204</v>
      </c>
      <c r="AV1242" t="s">
        <v>205</v>
      </c>
      <c r="AW1242">
        <v>3</v>
      </c>
      <c r="AX1242">
        <v>3</v>
      </c>
      <c r="AY1242" t="s">
        <v>193</v>
      </c>
      <c r="AZ1242" t="s">
        <v>193</v>
      </c>
      <c r="BA1242" t="s">
        <v>202</v>
      </c>
      <c r="BB1242" t="s">
        <v>206</v>
      </c>
      <c r="BC1242" t="s">
        <v>202</v>
      </c>
      <c r="BD1242" t="s">
        <v>206</v>
      </c>
      <c r="BE1242" t="s">
        <v>202</v>
      </c>
      <c r="BF1242" t="s">
        <v>206</v>
      </c>
      <c r="BG1242" t="s">
        <v>552</v>
      </c>
      <c r="BH1242" t="s">
        <v>193</v>
      </c>
      <c r="BI1242">
        <v>2000</v>
      </c>
      <c r="BK1242" t="s">
        <v>206</v>
      </c>
      <c r="BL1242" t="s">
        <v>208</v>
      </c>
      <c r="BM1242" t="s">
        <v>32</v>
      </c>
      <c r="BN1242" t="s">
        <v>267</v>
      </c>
      <c r="BO1242" t="s">
        <v>193</v>
      </c>
      <c r="BP1242" t="s">
        <v>193</v>
      </c>
      <c r="BQ1242" t="s">
        <v>193</v>
      </c>
      <c r="BR1242" t="s">
        <v>193</v>
      </c>
      <c r="BS1242" t="s">
        <v>193</v>
      </c>
      <c r="BT1242" t="s">
        <v>193</v>
      </c>
      <c r="BU1242" t="s">
        <v>193</v>
      </c>
      <c r="BV1242" t="s">
        <v>208</v>
      </c>
      <c r="BW1242" t="s">
        <v>209</v>
      </c>
      <c r="BX1242" t="s">
        <v>197</v>
      </c>
      <c r="BY1242" t="s">
        <v>193</v>
      </c>
      <c r="BZ1242" t="s">
        <v>292</v>
      </c>
      <c r="CA1242" t="s">
        <v>293</v>
      </c>
      <c r="CB1242" t="s">
        <v>622</v>
      </c>
      <c r="CC1242" t="s">
        <v>623</v>
      </c>
      <c r="CD1242" t="s">
        <v>5863</v>
      </c>
      <c r="CE1242">
        <v>1</v>
      </c>
      <c r="CF1242">
        <v>1</v>
      </c>
      <c r="CG1242" t="s">
        <v>214</v>
      </c>
      <c r="CH1242" t="s">
        <v>215</v>
      </c>
      <c r="CI1242" t="s">
        <v>215</v>
      </c>
      <c r="CJ1242" t="s">
        <v>197</v>
      </c>
      <c r="CK1242">
        <v>750</v>
      </c>
      <c r="CL1242" t="s">
        <v>216</v>
      </c>
      <c r="CM1242">
        <v>1</v>
      </c>
      <c r="CN1242" t="s">
        <v>199</v>
      </c>
      <c r="CO1242" t="s">
        <v>193</v>
      </c>
      <c r="CP1242">
        <v>1</v>
      </c>
      <c r="CQ1242" t="s">
        <v>193</v>
      </c>
      <c r="CR1242" t="s">
        <v>193</v>
      </c>
      <c r="CS1242" t="s">
        <v>193</v>
      </c>
      <c r="CT1242" t="s">
        <v>193</v>
      </c>
      <c r="CU1242" t="s">
        <v>193</v>
      </c>
      <c r="CV1242" t="s">
        <v>193</v>
      </c>
      <c r="CW1242" t="s">
        <v>620</v>
      </c>
      <c r="CX1242" t="s">
        <v>217</v>
      </c>
      <c r="CY1242" t="s">
        <v>299</v>
      </c>
      <c r="CZ1242" t="s">
        <v>193</v>
      </c>
      <c r="DA1242" t="s">
        <v>206</v>
      </c>
      <c r="DB1242" t="s">
        <v>193</v>
      </c>
      <c r="DC1242" t="s">
        <v>193</v>
      </c>
      <c r="DD1242" t="s">
        <v>193</v>
      </c>
      <c r="DE1242" t="s">
        <v>193</v>
      </c>
      <c r="DF1242" t="s">
        <v>193</v>
      </c>
      <c r="DG1242" t="s">
        <v>248</v>
      </c>
      <c r="DH1242" t="s">
        <v>33</v>
      </c>
      <c r="DI1242" t="s">
        <v>34</v>
      </c>
      <c r="DJ1242" t="s">
        <v>350</v>
      </c>
      <c r="DK1242" t="s">
        <v>35</v>
      </c>
      <c r="DL1242" t="s">
        <v>222</v>
      </c>
      <c r="DM1242" t="s">
        <v>222</v>
      </c>
      <c r="DN1242" t="s">
        <v>223</v>
      </c>
      <c r="DO1242" t="s">
        <v>311</v>
      </c>
      <c r="DP1242">
        <v>100.288</v>
      </c>
      <c r="DQ1242">
        <v>3.1920000000000002</v>
      </c>
      <c r="DR1242">
        <v>154.25489999999999</v>
      </c>
      <c r="DS1242">
        <v>-10.745100000000001</v>
      </c>
      <c r="DT1242">
        <v>99.962999999999994</v>
      </c>
      <c r="DU1242">
        <v>3.2570000000000001</v>
      </c>
      <c r="DV1242">
        <v>163.71629999999999</v>
      </c>
      <c r="DW1242">
        <v>-1.2837000000000001</v>
      </c>
      <c r="DX1242">
        <v>100.154</v>
      </c>
      <c r="DY1242">
        <v>3.2189999999999999</v>
      </c>
      <c r="DZ1242">
        <v>162.05770000000001</v>
      </c>
      <c r="EA1242">
        <v>-2.9422999999999999</v>
      </c>
      <c r="EB1242">
        <v>100.154</v>
      </c>
      <c r="EC1242">
        <v>3.2189999999999999</v>
      </c>
      <c r="ED1242">
        <v>159.45269999999999</v>
      </c>
      <c r="EE1242">
        <v>-5.5472999999999999</v>
      </c>
      <c r="EF1242">
        <v>100.349</v>
      </c>
      <c r="EG1242">
        <v>3.1789999999999998</v>
      </c>
      <c r="EH1242">
        <v>155.4597</v>
      </c>
      <c r="EI1242">
        <v>-9.5403000000000002</v>
      </c>
      <c r="EJ1242">
        <v>100.349</v>
      </c>
      <c r="EK1242">
        <v>3.1789999999999998</v>
      </c>
      <c r="EL1242">
        <v>155.9599</v>
      </c>
      <c r="EM1242">
        <v>-9.0401000000000007</v>
      </c>
      <c r="EN1242">
        <v>100.498</v>
      </c>
      <c r="EO1242">
        <v>3.149</v>
      </c>
      <c r="EP1242">
        <v>157.4084</v>
      </c>
      <c r="EQ1242">
        <v>-7.5915999999999997</v>
      </c>
      <c r="ER1242">
        <v>100.498</v>
      </c>
      <c r="ES1242">
        <v>3.149</v>
      </c>
      <c r="ET1242">
        <v>157.41810000000001</v>
      </c>
      <c r="EU1242">
        <v>-7.5819000000000001</v>
      </c>
      <c r="EV1242">
        <v>100.913</v>
      </c>
      <c r="EW1242">
        <v>3.0649999999999999</v>
      </c>
      <c r="EX1242">
        <v>151.8442</v>
      </c>
      <c r="EY1242">
        <v>-13.155799999999999</v>
      </c>
      <c r="EZ1242">
        <v>100.73699999999999</v>
      </c>
      <c r="FA1242">
        <v>3.1</v>
      </c>
      <c r="FB1242">
        <v>159.62960000000001</v>
      </c>
      <c r="FC1242">
        <v>-5.3704000000000001</v>
      </c>
      <c r="FD1242">
        <v>100.73699999999999</v>
      </c>
      <c r="FE1242">
        <v>3.1</v>
      </c>
      <c r="FF1242">
        <v>165.87200000000001</v>
      </c>
      <c r="FG1242">
        <v>0.872</v>
      </c>
      <c r="FH1242">
        <v>13.45</v>
      </c>
      <c r="FI1242">
        <v>-2.39</v>
      </c>
      <c r="FJ1242">
        <v>70.17</v>
      </c>
      <c r="FK1242">
        <v>3.07</v>
      </c>
      <c r="FL1242">
        <v>45.113</v>
      </c>
      <c r="FM1242">
        <v>-0.34</v>
      </c>
      <c r="FN1242">
        <v>1.5806</v>
      </c>
      <c r="FO1242">
        <v>0.73260000000000003</v>
      </c>
      <c r="FP1242">
        <v>1.6071</v>
      </c>
      <c r="FQ1242">
        <v>-9.0399999999999994E-2</v>
      </c>
      <c r="FR1242">
        <v>1.6629</v>
      </c>
      <c r="FS1242">
        <v>-1.6632</v>
      </c>
      <c r="FT1242">
        <v>1.8737999999999999</v>
      </c>
      <c r="FU1242">
        <v>-2.2786</v>
      </c>
      <c r="FV1242">
        <v>2.3624999999999998</v>
      </c>
      <c r="FW1242">
        <v>-1.1363000000000001</v>
      </c>
      <c r="FX1242" t="s">
        <v>624</v>
      </c>
      <c r="FY1242">
        <v>14917.3361</v>
      </c>
    </row>
    <row r="1243" spans="1:181" x14ac:dyDescent="0.35">
      <c r="A1243">
        <v>1246</v>
      </c>
      <c r="B1243" t="s">
        <v>5873</v>
      </c>
      <c r="C1243" t="s">
        <v>5845</v>
      </c>
      <c r="D1243" t="s">
        <v>625</v>
      </c>
      <c r="E1243" t="s">
        <v>626</v>
      </c>
      <c r="F1243" t="s">
        <v>330</v>
      </c>
      <c r="G1243" t="s">
        <v>304</v>
      </c>
      <c r="H1243" t="s">
        <v>261</v>
      </c>
      <c r="I1243" t="s">
        <v>304</v>
      </c>
      <c r="J1243" t="s">
        <v>261</v>
      </c>
      <c r="K1243" t="s">
        <v>304</v>
      </c>
      <c r="L1243" t="s">
        <v>491</v>
      </c>
      <c r="M1243">
        <v>6</v>
      </c>
      <c r="N1243" t="s">
        <v>196</v>
      </c>
      <c r="O1243" t="s">
        <v>197</v>
      </c>
      <c r="P1243" t="s">
        <v>198</v>
      </c>
      <c r="Q1243">
        <v>500</v>
      </c>
      <c r="R1243">
        <v>500</v>
      </c>
      <c r="S1243">
        <v>500</v>
      </c>
      <c r="T1243">
        <v>10</v>
      </c>
      <c r="U1243">
        <v>1</v>
      </c>
      <c r="V1243" t="s">
        <v>199</v>
      </c>
      <c r="W1243" t="s">
        <v>200</v>
      </c>
      <c r="X1243">
        <v>3.6</v>
      </c>
      <c r="Y1243" t="s">
        <v>193</v>
      </c>
      <c r="Z1243" t="s">
        <v>5726</v>
      </c>
      <c r="AA1243" t="s">
        <v>235</v>
      </c>
      <c r="AB1243">
        <v>175</v>
      </c>
      <c r="AD1243">
        <v>-4</v>
      </c>
      <c r="AE1243" t="s">
        <v>193</v>
      </c>
      <c r="AF1243" t="s">
        <v>193</v>
      </c>
      <c r="AG1243">
        <v>206.25</v>
      </c>
      <c r="AH1243">
        <v>180</v>
      </c>
      <c r="AI1243">
        <v>5</v>
      </c>
      <c r="AJ1243" t="s">
        <v>193</v>
      </c>
      <c r="AK1243" t="s">
        <v>193</v>
      </c>
      <c r="AM1243">
        <v>-4</v>
      </c>
      <c r="AN1243">
        <v>31.25</v>
      </c>
      <c r="AO1243">
        <v>2879</v>
      </c>
      <c r="AP1243">
        <v>5.7</v>
      </c>
      <c r="AQ1243">
        <v>3.62</v>
      </c>
      <c r="AR1243">
        <v>99.832999999999998</v>
      </c>
      <c r="AS1243" t="s">
        <v>202</v>
      </c>
      <c r="AT1243" t="s">
        <v>203</v>
      </c>
      <c r="AU1243" t="s">
        <v>204</v>
      </c>
      <c r="AV1243" t="s">
        <v>205</v>
      </c>
      <c r="AW1243">
        <v>7</v>
      </c>
      <c r="AX1243">
        <v>4</v>
      </c>
      <c r="AY1243">
        <v>3</v>
      </c>
      <c r="AZ1243" t="s">
        <v>193</v>
      </c>
      <c r="BA1243" t="s">
        <v>202</v>
      </c>
      <c r="BB1243" t="s">
        <v>206</v>
      </c>
      <c r="BC1243" t="s">
        <v>202</v>
      </c>
      <c r="BD1243" t="s">
        <v>206</v>
      </c>
      <c r="BE1243" t="s">
        <v>202</v>
      </c>
      <c r="BF1243" t="s">
        <v>206</v>
      </c>
      <c r="BG1243" t="s">
        <v>552</v>
      </c>
      <c r="BH1243" t="s">
        <v>193</v>
      </c>
      <c r="BI1243">
        <v>2000</v>
      </c>
      <c r="BK1243" t="s">
        <v>206</v>
      </c>
      <c r="BL1243" t="s">
        <v>208</v>
      </c>
      <c r="BM1243" t="s">
        <v>33</v>
      </c>
      <c r="BN1243" t="s">
        <v>350</v>
      </c>
      <c r="BO1243" t="s">
        <v>267</v>
      </c>
      <c r="BP1243" t="s">
        <v>220</v>
      </c>
      <c r="BQ1243" t="s">
        <v>26</v>
      </c>
      <c r="BR1243" t="s">
        <v>32</v>
      </c>
      <c r="BS1243" t="s">
        <v>193</v>
      </c>
      <c r="BT1243" t="s">
        <v>193</v>
      </c>
      <c r="BU1243" t="s">
        <v>193</v>
      </c>
      <c r="BV1243" t="s">
        <v>208</v>
      </c>
      <c r="BW1243" t="s">
        <v>209</v>
      </c>
      <c r="BX1243" t="s">
        <v>197</v>
      </c>
      <c r="BY1243" t="s">
        <v>193</v>
      </c>
      <c r="BZ1243" t="s">
        <v>470</v>
      </c>
      <c r="CA1243" t="s">
        <v>627</v>
      </c>
      <c r="CB1243" t="s">
        <v>628</v>
      </c>
      <c r="CC1243" t="s">
        <v>629</v>
      </c>
      <c r="CD1243" t="s">
        <v>5863</v>
      </c>
      <c r="CE1243">
        <v>1</v>
      </c>
      <c r="CF1243">
        <v>1</v>
      </c>
      <c r="CG1243" t="s">
        <v>214</v>
      </c>
      <c r="CH1243" t="s">
        <v>215</v>
      </c>
      <c r="CI1243" t="s">
        <v>215</v>
      </c>
      <c r="CJ1243" t="s">
        <v>197</v>
      </c>
      <c r="CK1243">
        <v>500</v>
      </c>
      <c r="CL1243" t="s">
        <v>216</v>
      </c>
      <c r="CM1243">
        <v>1</v>
      </c>
      <c r="CN1243" t="s">
        <v>199</v>
      </c>
      <c r="CO1243" t="s">
        <v>193</v>
      </c>
      <c r="CP1243" t="s">
        <v>193</v>
      </c>
      <c r="CQ1243" t="s">
        <v>193</v>
      </c>
      <c r="CR1243" t="s">
        <v>193</v>
      </c>
      <c r="CS1243" t="s">
        <v>193</v>
      </c>
      <c r="CT1243" t="s">
        <v>193</v>
      </c>
      <c r="CU1243" t="s">
        <v>193</v>
      </c>
      <c r="CV1243" t="s">
        <v>193</v>
      </c>
      <c r="CW1243" t="s">
        <v>625</v>
      </c>
      <c r="CX1243" t="s">
        <v>217</v>
      </c>
      <c r="CY1243">
        <v>0.65</v>
      </c>
      <c r="CZ1243">
        <v>3.25</v>
      </c>
      <c r="DA1243" t="s">
        <v>206</v>
      </c>
      <c r="DB1243" t="s">
        <v>193</v>
      </c>
      <c r="DC1243" t="s">
        <v>193</v>
      </c>
      <c r="DD1243" t="s">
        <v>193</v>
      </c>
      <c r="DE1243" t="s">
        <v>193</v>
      </c>
      <c r="DF1243" t="s">
        <v>193</v>
      </c>
      <c r="DG1243" t="s">
        <v>342</v>
      </c>
      <c r="DH1243" t="s">
        <v>249</v>
      </c>
      <c r="DI1243" t="s">
        <v>447</v>
      </c>
      <c r="DJ1243" t="s">
        <v>31</v>
      </c>
      <c r="DK1243" t="s">
        <v>339</v>
      </c>
      <c r="DL1243" t="s">
        <v>222</v>
      </c>
      <c r="DM1243" t="s">
        <v>222</v>
      </c>
      <c r="DN1243" t="s">
        <v>223</v>
      </c>
      <c r="DO1243" t="s">
        <v>250</v>
      </c>
      <c r="DP1243">
        <v>100.905</v>
      </c>
      <c r="DQ1243">
        <v>3.49</v>
      </c>
      <c r="DR1243">
        <v>164.41249999999999</v>
      </c>
      <c r="DS1243">
        <v>-10.5875</v>
      </c>
      <c r="DT1243">
        <v>101.023</v>
      </c>
      <c r="DU1243">
        <v>3.4750000000000001</v>
      </c>
      <c r="DV1243">
        <v>166.41149999999999</v>
      </c>
      <c r="DW1243">
        <v>-8.5884999999999998</v>
      </c>
      <c r="DX1243">
        <v>100.977</v>
      </c>
      <c r="DY1243">
        <v>3.4809999999999999</v>
      </c>
      <c r="DZ1243">
        <v>169.803</v>
      </c>
      <c r="EA1243">
        <v>-5.1970000000000001</v>
      </c>
      <c r="EB1243">
        <v>100.977</v>
      </c>
      <c r="EC1243">
        <v>3.4809999999999999</v>
      </c>
      <c r="ED1243">
        <v>167.3553</v>
      </c>
      <c r="EE1243">
        <v>-7.6447000000000003</v>
      </c>
      <c r="EF1243">
        <v>101.72199999999999</v>
      </c>
      <c r="EG1243">
        <v>3.391</v>
      </c>
      <c r="EH1243">
        <v>158.35390000000001</v>
      </c>
      <c r="EI1243">
        <v>-16.646100000000001</v>
      </c>
      <c r="EJ1243">
        <v>101.72199999999999</v>
      </c>
      <c r="EK1243">
        <v>3.391</v>
      </c>
      <c r="EL1243">
        <v>156.95179999999999</v>
      </c>
      <c r="EM1243">
        <v>-18.048200000000001</v>
      </c>
      <c r="EN1243">
        <v>102.102</v>
      </c>
      <c r="EO1243">
        <v>3.3450000000000002</v>
      </c>
      <c r="EP1243">
        <v>157.07079999999999</v>
      </c>
      <c r="EQ1243">
        <v>-17.929200000000002</v>
      </c>
      <c r="ER1243">
        <v>102.11799999999999</v>
      </c>
      <c r="ES1243">
        <v>3.343</v>
      </c>
      <c r="ET1243">
        <v>157.39359999999999</v>
      </c>
      <c r="EU1243">
        <v>-17.606400000000001</v>
      </c>
      <c r="EV1243">
        <v>102.38500000000001</v>
      </c>
      <c r="EW1243">
        <v>3.3109999999999999</v>
      </c>
      <c r="EX1243">
        <v>157.85120000000001</v>
      </c>
      <c r="EY1243">
        <v>-17.148800000000001</v>
      </c>
      <c r="EZ1243">
        <v>102.38500000000001</v>
      </c>
      <c r="FA1243">
        <v>3.3109999999999999</v>
      </c>
      <c r="FB1243">
        <v>162.71019999999999</v>
      </c>
      <c r="FC1243">
        <v>-12.2898</v>
      </c>
      <c r="FD1243">
        <v>102.517</v>
      </c>
      <c r="FE1243">
        <v>3.2949999999999999</v>
      </c>
      <c r="FF1243">
        <v>168.70150000000001</v>
      </c>
      <c r="FG1243">
        <v>-6.2984999999999998</v>
      </c>
      <c r="FH1243">
        <v>13.45</v>
      </c>
      <c r="FI1243">
        <v>-2.39</v>
      </c>
      <c r="FJ1243">
        <v>70.17</v>
      </c>
      <c r="FK1243">
        <v>3.07</v>
      </c>
      <c r="FL1243">
        <v>45.113</v>
      </c>
      <c r="FM1243">
        <v>-0.34</v>
      </c>
      <c r="FN1243">
        <v>1.5806</v>
      </c>
      <c r="FO1243">
        <v>0.73260000000000003</v>
      </c>
      <c r="FP1243">
        <v>1.6071</v>
      </c>
      <c r="FQ1243">
        <v>-9.0399999999999994E-2</v>
      </c>
      <c r="FR1243">
        <v>1.6629</v>
      </c>
      <c r="FS1243">
        <v>-1.6632</v>
      </c>
      <c r="FT1243">
        <v>1.8737999999999999</v>
      </c>
      <c r="FU1243">
        <v>-2.2786</v>
      </c>
      <c r="FV1243">
        <v>2.3624999999999998</v>
      </c>
      <c r="FW1243">
        <v>-1.1363000000000001</v>
      </c>
      <c r="FX1243" t="s">
        <v>630</v>
      </c>
      <c r="FY1243">
        <v>8665.5429999999997</v>
      </c>
    </row>
    <row r="1244" spans="1:181" x14ac:dyDescent="0.35">
      <c r="A1244">
        <v>1247</v>
      </c>
      <c r="B1244" t="s">
        <v>5873</v>
      </c>
      <c r="C1244" t="s">
        <v>5861</v>
      </c>
      <c r="D1244" t="s">
        <v>631</v>
      </c>
      <c r="E1244" t="s">
        <v>632</v>
      </c>
      <c r="F1244" t="s">
        <v>192</v>
      </c>
      <c r="G1244" t="s">
        <v>304</v>
      </c>
      <c r="H1244" t="s">
        <v>316</v>
      </c>
      <c r="I1244" t="s">
        <v>331</v>
      </c>
      <c r="J1244" t="s">
        <v>285</v>
      </c>
      <c r="K1244" t="s">
        <v>467</v>
      </c>
      <c r="L1244" t="s">
        <v>633</v>
      </c>
      <c r="M1244" t="s">
        <v>193</v>
      </c>
      <c r="N1244" t="s">
        <v>196</v>
      </c>
      <c r="O1244" t="s">
        <v>197</v>
      </c>
      <c r="P1244" t="s">
        <v>198</v>
      </c>
      <c r="Q1244">
        <v>1250</v>
      </c>
      <c r="R1244">
        <v>1250</v>
      </c>
      <c r="S1244">
        <v>1250</v>
      </c>
      <c r="T1244">
        <v>10</v>
      </c>
      <c r="U1244">
        <v>1</v>
      </c>
      <c r="V1244" t="s">
        <v>199</v>
      </c>
      <c r="W1244" t="s">
        <v>200</v>
      </c>
      <c r="X1244">
        <v>2.75</v>
      </c>
      <c r="Y1244" t="s">
        <v>193</v>
      </c>
      <c r="Z1244" t="s">
        <v>5842</v>
      </c>
      <c r="AA1244" t="s">
        <v>235</v>
      </c>
      <c r="AB1244">
        <v>100</v>
      </c>
      <c r="AD1244">
        <v>-3</v>
      </c>
      <c r="AE1244" t="s">
        <v>193</v>
      </c>
      <c r="AF1244" t="s">
        <v>193</v>
      </c>
      <c r="AG1244">
        <v>125</v>
      </c>
      <c r="AH1244">
        <v>105</v>
      </c>
      <c r="AI1244">
        <v>5</v>
      </c>
      <c r="AJ1244" t="s">
        <v>193</v>
      </c>
      <c r="AK1244" t="s">
        <v>193</v>
      </c>
      <c r="AM1244" t="s">
        <v>299</v>
      </c>
      <c r="AN1244">
        <v>25</v>
      </c>
      <c r="AO1244">
        <v>4900</v>
      </c>
      <c r="AP1244">
        <v>3.92</v>
      </c>
      <c r="AQ1244">
        <v>2.8690000000000002</v>
      </c>
      <c r="AR1244">
        <v>98.971999999999994</v>
      </c>
      <c r="AS1244" t="s">
        <v>202</v>
      </c>
      <c r="AT1244" t="s">
        <v>203</v>
      </c>
      <c r="AU1244" t="s">
        <v>204</v>
      </c>
      <c r="AV1244" t="s">
        <v>205</v>
      </c>
      <c r="AW1244">
        <v>3</v>
      </c>
      <c r="AX1244">
        <v>3</v>
      </c>
      <c r="AY1244" t="s">
        <v>193</v>
      </c>
      <c r="AZ1244" t="s">
        <v>193</v>
      </c>
      <c r="BA1244" t="s">
        <v>206</v>
      </c>
      <c r="BB1244" t="s">
        <v>206</v>
      </c>
      <c r="BC1244" t="s">
        <v>202</v>
      </c>
      <c r="BD1244" t="s">
        <v>206</v>
      </c>
      <c r="BE1244" t="s">
        <v>206</v>
      </c>
      <c r="BF1244" t="s">
        <v>206</v>
      </c>
      <c r="BG1244" t="s">
        <v>207</v>
      </c>
      <c r="BH1244" t="s">
        <v>238</v>
      </c>
      <c r="BI1244">
        <v>150000</v>
      </c>
      <c r="BK1244" t="s">
        <v>206</v>
      </c>
      <c r="BL1244" t="s">
        <v>208</v>
      </c>
      <c r="BM1244" t="s">
        <v>220</v>
      </c>
      <c r="BN1244" t="s">
        <v>30</v>
      </c>
      <c r="BO1244" t="s">
        <v>193</v>
      </c>
      <c r="BP1244" t="s">
        <v>193</v>
      </c>
      <c r="BQ1244" t="s">
        <v>193</v>
      </c>
      <c r="BR1244" t="s">
        <v>193</v>
      </c>
      <c r="BS1244" t="s">
        <v>193</v>
      </c>
      <c r="BT1244" t="s">
        <v>193</v>
      </c>
      <c r="BU1244" t="s">
        <v>193</v>
      </c>
      <c r="BV1244" t="s">
        <v>193</v>
      </c>
      <c r="BW1244" t="s">
        <v>209</v>
      </c>
      <c r="BX1244" t="s">
        <v>197</v>
      </c>
      <c r="BY1244" t="s">
        <v>193</v>
      </c>
      <c r="BZ1244" t="s">
        <v>211</v>
      </c>
      <c r="CA1244" t="s">
        <v>634</v>
      </c>
      <c r="CB1244" t="s">
        <v>635</v>
      </c>
      <c r="CC1244" t="s">
        <v>636</v>
      </c>
      <c r="CD1244" t="s">
        <v>5863</v>
      </c>
      <c r="CE1244">
        <v>1</v>
      </c>
      <c r="CF1244">
        <v>1</v>
      </c>
      <c r="CG1244" t="s">
        <v>637</v>
      </c>
      <c r="CH1244" t="s">
        <v>421</v>
      </c>
      <c r="CI1244" t="s">
        <v>422</v>
      </c>
      <c r="CJ1244" t="s">
        <v>197</v>
      </c>
      <c r="CK1244">
        <v>1250</v>
      </c>
      <c r="CL1244" t="s">
        <v>216</v>
      </c>
      <c r="CM1244">
        <v>1</v>
      </c>
      <c r="CN1244" t="s">
        <v>199</v>
      </c>
      <c r="CO1244" t="s">
        <v>193</v>
      </c>
      <c r="CP1244">
        <v>3</v>
      </c>
      <c r="CQ1244" t="s">
        <v>193</v>
      </c>
      <c r="CR1244" t="s">
        <v>193</v>
      </c>
      <c r="CS1244" t="s">
        <v>193</v>
      </c>
      <c r="CT1244" t="s">
        <v>193</v>
      </c>
      <c r="CU1244" t="s">
        <v>193</v>
      </c>
      <c r="CV1244" t="s">
        <v>193</v>
      </c>
      <c r="CW1244" t="s">
        <v>631</v>
      </c>
      <c r="CX1244" t="s">
        <v>217</v>
      </c>
      <c r="CY1244">
        <v>0.2</v>
      </c>
      <c r="CZ1244">
        <v>2.5</v>
      </c>
      <c r="DA1244" t="s">
        <v>206</v>
      </c>
      <c r="DB1244" t="s">
        <v>193</v>
      </c>
      <c r="DC1244" t="s">
        <v>193</v>
      </c>
      <c r="DD1244" t="s">
        <v>193</v>
      </c>
      <c r="DE1244" t="s">
        <v>193</v>
      </c>
      <c r="DF1244" t="s">
        <v>193</v>
      </c>
      <c r="DG1244" t="s">
        <v>193</v>
      </c>
      <c r="DH1244" t="s">
        <v>193</v>
      </c>
      <c r="DI1244" t="s">
        <v>193</v>
      </c>
      <c r="DJ1244" t="s">
        <v>193</v>
      </c>
      <c r="DK1244" t="s">
        <v>193</v>
      </c>
      <c r="DL1244" t="s">
        <v>222</v>
      </c>
      <c r="DM1244" t="s">
        <v>222</v>
      </c>
      <c r="DN1244" t="s">
        <v>223</v>
      </c>
      <c r="DO1244" t="s">
        <v>250</v>
      </c>
      <c r="DP1244" t="s">
        <v>252</v>
      </c>
      <c r="DQ1244" t="s">
        <v>252</v>
      </c>
      <c r="DR1244" t="s">
        <v>278</v>
      </c>
      <c r="DS1244" t="e">
        <v>#VALUE!</v>
      </c>
      <c r="DT1244" t="s">
        <v>252</v>
      </c>
      <c r="DU1244" t="s">
        <v>252</v>
      </c>
      <c r="DV1244" t="s">
        <v>278</v>
      </c>
      <c r="DW1244" t="e">
        <v>#VALUE!</v>
      </c>
      <c r="DX1244" t="s">
        <v>252</v>
      </c>
      <c r="DY1244" t="s">
        <v>252</v>
      </c>
      <c r="DZ1244" t="s">
        <v>278</v>
      </c>
      <c r="EA1244" t="e">
        <v>#VALUE!</v>
      </c>
      <c r="EB1244" t="s">
        <v>252</v>
      </c>
      <c r="EC1244" t="s">
        <v>252</v>
      </c>
      <c r="ED1244" t="s">
        <v>278</v>
      </c>
      <c r="EE1244" t="e">
        <v>#VALUE!</v>
      </c>
      <c r="EF1244">
        <v>100.18600000000001</v>
      </c>
      <c r="EG1244">
        <v>2.7280000000000002</v>
      </c>
      <c r="EH1244">
        <v>205.41749999999999</v>
      </c>
      <c r="EI1244">
        <v>105.4175</v>
      </c>
      <c r="EJ1244">
        <v>100.185</v>
      </c>
      <c r="EK1244">
        <v>2.7280000000000002</v>
      </c>
      <c r="EL1244">
        <v>205.4451</v>
      </c>
      <c r="EM1244">
        <v>105.4451</v>
      </c>
      <c r="EN1244">
        <v>100.185</v>
      </c>
      <c r="EO1244">
        <v>2.7280000000000002</v>
      </c>
      <c r="EP1244">
        <v>205.52799999999999</v>
      </c>
      <c r="EQ1244">
        <v>105.52800000000001</v>
      </c>
      <c r="ER1244">
        <v>100.42100000000001</v>
      </c>
      <c r="ES1244">
        <v>2.7010000000000001</v>
      </c>
      <c r="ET1244">
        <v>202.85570000000001</v>
      </c>
      <c r="EU1244">
        <v>102.8557</v>
      </c>
      <c r="EV1244">
        <v>100.712</v>
      </c>
      <c r="EW1244">
        <v>2.6669999999999998</v>
      </c>
      <c r="EX1244">
        <v>84.5518</v>
      </c>
      <c r="EY1244">
        <v>-15.4482</v>
      </c>
      <c r="EZ1244">
        <v>100.983</v>
      </c>
      <c r="FA1244">
        <v>2.6349999999999998</v>
      </c>
      <c r="FB1244">
        <v>86.070800000000006</v>
      </c>
      <c r="FC1244">
        <v>-13.9292</v>
      </c>
      <c r="FD1244">
        <v>101.399</v>
      </c>
      <c r="FE1244">
        <v>2.5870000000000002</v>
      </c>
      <c r="FF1244">
        <v>81.793599999999998</v>
      </c>
      <c r="FG1244">
        <v>-18.206399999999999</v>
      </c>
      <c r="FH1244">
        <v>13.45</v>
      </c>
      <c r="FI1244">
        <v>-2.39</v>
      </c>
      <c r="FJ1244">
        <v>70.17</v>
      </c>
      <c r="FK1244">
        <v>3.07</v>
      </c>
      <c r="FL1244">
        <v>45.113</v>
      </c>
      <c r="FM1244">
        <v>-0.34</v>
      </c>
      <c r="FN1244">
        <v>1.5806</v>
      </c>
      <c r="FO1244">
        <v>0.73260000000000003</v>
      </c>
      <c r="FP1244">
        <v>1.6071</v>
      </c>
      <c r="FQ1244">
        <v>-9.0399999999999994E-2</v>
      </c>
      <c r="FR1244">
        <v>1.6629</v>
      </c>
      <c r="FS1244">
        <v>-1.6632</v>
      </c>
      <c r="FT1244">
        <v>1.8737999999999999</v>
      </c>
      <c r="FU1244">
        <v>-2.2786</v>
      </c>
      <c r="FV1244">
        <v>2.3624999999999998</v>
      </c>
      <c r="FW1244">
        <v>-1.1363000000000001</v>
      </c>
      <c r="FX1244" t="s">
        <v>638</v>
      </c>
      <c r="FY1244">
        <v>288573.33679999999</v>
      </c>
    </row>
    <row r="1245" spans="1:181" x14ac:dyDescent="0.35">
      <c r="A1245">
        <v>1248</v>
      </c>
      <c r="B1245" t="s">
        <v>5873</v>
      </c>
      <c r="C1245" t="s">
        <v>5845</v>
      </c>
      <c r="D1245" t="s">
        <v>639</v>
      </c>
      <c r="E1245" t="s">
        <v>640</v>
      </c>
      <c r="F1245" t="s">
        <v>260</v>
      </c>
      <c r="G1245" t="s">
        <v>304</v>
      </c>
      <c r="H1245" t="s">
        <v>261</v>
      </c>
      <c r="I1245" t="s">
        <v>304</v>
      </c>
      <c r="J1245" t="s">
        <v>261</v>
      </c>
      <c r="K1245" t="s">
        <v>304</v>
      </c>
      <c r="L1245" t="s">
        <v>641</v>
      </c>
      <c r="M1245">
        <v>5</v>
      </c>
      <c r="N1245" t="s">
        <v>196</v>
      </c>
      <c r="O1245" t="s">
        <v>197</v>
      </c>
      <c r="P1245" t="s">
        <v>198</v>
      </c>
      <c r="Q1245">
        <v>1500</v>
      </c>
      <c r="R1245">
        <v>1500</v>
      </c>
      <c r="S1245">
        <v>500</v>
      </c>
      <c r="T1245">
        <v>5</v>
      </c>
      <c r="U1245">
        <v>2</v>
      </c>
      <c r="V1245" t="s">
        <v>199</v>
      </c>
      <c r="W1245" t="s">
        <v>200</v>
      </c>
      <c r="X1245">
        <v>3</v>
      </c>
      <c r="Y1245" t="s">
        <v>193</v>
      </c>
      <c r="Z1245" t="s">
        <v>5499</v>
      </c>
      <c r="AA1245" t="s">
        <v>306</v>
      </c>
      <c r="AB1245">
        <v>140</v>
      </c>
      <c r="AD1245">
        <v>-6</v>
      </c>
      <c r="AE1245" t="s">
        <v>193</v>
      </c>
      <c r="AF1245" t="s">
        <v>193</v>
      </c>
      <c r="AG1245">
        <v>170</v>
      </c>
      <c r="AH1245">
        <v>145</v>
      </c>
      <c r="AI1245">
        <v>5</v>
      </c>
      <c r="AJ1245" t="s">
        <v>193</v>
      </c>
      <c r="AK1245" t="s">
        <v>193</v>
      </c>
      <c r="AM1245" t="s">
        <v>299</v>
      </c>
      <c r="AN1245">
        <v>30</v>
      </c>
      <c r="AO1245">
        <v>5050</v>
      </c>
      <c r="AP1245">
        <v>4.8</v>
      </c>
      <c r="AQ1245">
        <v>3.0659999999999998</v>
      </c>
      <c r="AR1245">
        <v>99.695999999999998</v>
      </c>
      <c r="AS1245" t="s">
        <v>202</v>
      </c>
      <c r="AT1245" t="s">
        <v>203</v>
      </c>
      <c r="AU1245" t="s">
        <v>204</v>
      </c>
      <c r="AV1245" t="s">
        <v>265</v>
      </c>
      <c r="AW1245">
        <v>10</v>
      </c>
      <c r="AX1245">
        <v>10</v>
      </c>
      <c r="AY1245" t="s">
        <v>193</v>
      </c>
      <c r="AZ1245" t="s">
        <v>193</v>
      </c>
      <c r="BA1245" t="s">
        <v>202</v>
      </c>
      <c r="BB1245" t="s">
        <v>206</v>
      </c>
      <c r="BC1245" t="s">
        <v>202</v>
      </c>
      <c r="BD1245" t="s">
        <v>206</v>
      </c>
      <c r="BE1245" t="s">
        <v>206</v>
      </c>
      <c r="BF1245" t="s">
        <v>206</v>
      </c>
      <c r="BG1245" t="s">
        <v>207</v>
      </c>
      <c r="BH1245" t="s">
        <v>552</v>
      </c>
      <c r="BI1245">
        <v>150000</v>
      </c>
      <c r="BK1245" t="s">
        <v>206</v>
      </c>
      <c r="BL1245" t="s">
        <v>220</v>
      </c>
      <c r="BM1245" t="s">
        <v>642</v>
      </c>
      <c r="BN1245" t="s">
        <v>643</v>
      </c>
      <c r="BO1245" t="s">
        <v>32</v>
      </c>
      <c r="BP1245" t="s">
        <v>240</v>
      </c>
      <c r="BQ1245" t="s">
        <v>644</v>
      </c>
      <c r="BR1245" t="s">
        <v>218</v>
      </c>
      <c r="BS1245" t="s">
        <v>248</v>
      </c>
      <c r="BT1245" t="s">
        <v>350</v>
      </c>
      <c r="BU1245" t="s">
        <v>645</v>
      </c>
      <c r="BV1245" t="s">
        <v>32</v>
      </c>
      <c r="BW1245" t="s">
        <v>646</v>
      </c>
      <c r="BX1245" t="s">
        <v>197</v>
      </c>
      <c r="BY1245" t="s">
        <v>193</v>
      </c>
      <c r="BZ1245" t="s">
        <v>243</v>
      </c>
      <c r="CA1245" t="s">
        <v>647</v>
      </c>
      <c r="CB1245" t="s">
        <v>648</v>
      </c>
      <c r="CC1245" t="s">
        <v>649</v>
      </c>
      <c r="CD1245" t="s">
        <v>5863</v>
      </c>
      <c r="CE1245">
        <v>1</v>
      </c>
      <c r="CF1245">
        <v>1</v>
      </c>
      <c r="CG1245" t="s">
        <v>650</v>
      </c>
      <c r="CH1245" t="s">
        <v>297</v>
      </c>
      <c r="CI1245" t="s">
        <v>298</v>
      </c>
      <c r="CJ1245" t="s">
        <v>197</v>
      </c>
      <c r="CK1245">
        <v>500</v>
      </c>
      <c r="CL1245" t="s">
        <v>216</v>
      </c>
      <c r="CM1245">
        <v>1</v>
      </c>
      <c r="CN1245" t="s">
        <v>199</v>
      </c>
      <c r="CO1245" t="s">
        <v>193</v>
      </c>
      <c r="CP1245">
        <v>1</v>
      </c>
      <c r="CQ1245" t="s">
        <v>193</v>
      </c>
      <c r="CR1245" t="s">
        <v>193</v>
      </c>
      <c r="CS1245" t="s">
        <v>193</v>
      </c>
      <c r="CT1245" t="s">
        <v>193</v>
      </c>
      <c r="CU1245" t="s">
        <v>193</v>
      </c>
      <c r="CV1245" t="s">
        <v>193</v>
      </c>
      <c r="CW1245" t="s">
        <v>639</v>
      </c>
      <c r="CX1245" t="s">
        <v>217</v>
      </c>
      <c r="CY1245" t="s">
        <v>299</v>
      </c>
      <c r="CZ1245" t="s">
        <v>193</v>
      </c>
      <c r="DA1245" t="s">
        <v>206</v>
      </c>
      <c r="DB1245" t="s">
        <v>193</v>
      </c>
      <c r="DC1245" t="s">
        <v>193</v>
      </c>
      <c r="DD1245" t="s">
        <v>193</v>
      </c>
      <c r="DE1245" t="s">
        <v>193</v>
      </c>
      <c r="DF1245" t="s">
        <v>193</v>
      </c>
      <c r="DG1245" t="s">
        <v>193</v>
      </c>
      <c r="DH1245" t="s">
        <v>193</v>
      </c>
      <c r="DI1245" t="s">
        <v>193</v>
      </c>
      <c r="DJ1245" t="s">
        <v>193</v>
      </c>
      <c r="DK1245" t="s">
        <v>193</v>
      </c>
      <c r="DL1245" t="s">
        <v>222</v>
      </c>
      <c r="DM1245" t="s">
        <v>222</v>
      </c>
      <c r="DN1245" t="s">
        <v>223</v>
      </c>
      <c r="DO1245" t="s">
        <v>311</v>
      </c>
      <c r="DP1245" t="s">
        <v>252</v>
      </c>
      <c r="DQ1245" t="s">
        <v>252</v>
      </c>
      <c r="DR1245" t="s">
        <v>278</v>
      </c>
      <c r="DS1245" t="e">
        <v>#VALUE!</v>
      </c>
      <c r="DT1245" t="s">
        <v>252</v>
      </c>
      <c r="DU1245" t="s">
        <v>252</v>
      </c>
      <c r="DV1245" t="s">
        <v>278</v>
      </c>
      <c r="DW1245" t="e">
        <v>#VALUE!</v>
      </c>
      <c r="DX1245" t="s">
        <v>252</v>
      </c>
      <c r="DY1245" t="s">
        <v>252</v>
      </c>
      <c r="DZ1245" t="s">
        <v>278</v>
      </c>
      <c r="EA1245" t="e">
        <v>#VALUE!</v>
      </c>
      <c r="EB1245" t="s">
        <v>252</v>
      </c>
      <c r="EC1245" t="s">
        <v>252</v>
      </c>
      <c r="ED1245" t="s">
        <v>278</v>
      </c>
      <c r="EE1245" t="e">
        <v>#VALUE!</v>
      </c>
      <c r="EF1245" t="s">
        <v>252</v>
      </c>
      <c r="EG1245" t="s">
        <v>252</v>
      </c>
      <c r="EH1245" t="s">
        <v>278</v>
      </c>
      <c r="EI1245" t="e">
        <v>#VALUE!</v>
      </c>
      <c r="EJ1245" t="s">
        <v>252</v>
      </c>
      <c r="EK1245" t="s">
        <v>252</v>
      </c>
      <c r="EL1245" t="s">
        <v>278</v>
      </c>
      <c r="EM1245" t="e">
        <v>#VALUE!</v>
      </c>
      <c r="EN1245" t="s">
        <v>252</v>
      </c>
      <c r="EO1245" t="s">
        <v>252</v>
      </c>
      <c r="EP1245" t="s">
        <v>278</v>
      </c>
      <c r="EQ1245" t="e">
        <v>#VALUE!</v>
      </c>
      <c r="ER1245" t="s">
        <v>252</v>
      </c>
      <c r="ES1245" t="s">
        <v>252</v>
      </c>
      <c r="ET1245" t="s">
        <v>278</v>
      </c>
      <c r="EU1245" t="e">
        <v>#VALUE!</v>
      </c>
      <c r="EV1245" t="s">
        <v>252</v>
      </c>
      <c r="EW1245" t="s">
        <v>252</v>
      </c>
      <c r="EX1245" t="s">
        <v>278</v>
      </c>
      <c r="EY1245" t="e">
        <v>#VALUE!</v>
      </c>
      <c r="EZ1245" t="s">
        <v>252</v>
      </c>
      <c r="FA1245" t="s">
        <v>252</v>
      </c>
      <c r="FB1245" t="s">
        <v>278</v>
      </c>
      <c r="FC1245" t="e">
        <v>#VALUE!</v>
      </c>
      <c r="FD1245" t="s">
        <v>252</v>
      </c>
      <c r="FE1245" t="s">
        <v>252</v>
      </c>
      <c r="FF1245" t="s">
        <v>278</v>
      </c>
      <c r="FG1245" t="e">
        <v>#VALUE!</v>
      </c>
      <c r="FH1245">
        <v>13.45</v>
      </c>
      <c r="FI1245">
        <v>-2.39</v>
      </c>
      <c r="FJ1245">
        <v>70.17</v>
      </c>
      <c r="FK1245">
        <v>3.07</v>
      </c>
      <c r="FL1245">
        <v>45.113</v>
      </c>
      <c r="FM1245">
        <v>-0.34</v>
      </c>
      <c r="FN1245">
        <v>1.5806</v>
      </c>
      <c r="FO1245">
        <v>0.73260000000000003</v>
      </c>
      <c r="FP1245">
        <v>1.6071</v>
      </c>
      <c r="FQ1245">
        <v>-9.0399999999999994E-2</v>
      </c>
      <c r="FR1245">
        <v>1.6629</v>
      </c>
      <c r="FS1245">
        <v>-1.6632</v>
      </c>
      <c r="FT1245">
        <v>1.8737999999999999</v>
      </c>
      <c r="FU1245">
        <v>-2.2786</v>
      </c>
      <c r="FV1245">
        <v>2.3624999999999998</v>
      </c>
      <c r="FW1245">
        <v>-1.1363000000000001</v>
      </c>
      <c r="FX1245" t="s">
        <v>651</v>
      </c>
      <c r="FY1245">
        <v>137011.10329999999</v>
      </c>
    </row>
    <row r="1246" spans="1:181" x14ac:dyDescent="0.35">
      <c r="A1246">
        <v>1249</v>
      </c>
      <c r="B1246" t="s">
        <v>5873</v>
      </c>
      <c r="C1246" t="s">
        <v>5845</v>
      </c>
      <c r="D1246" t="s">
        <v>639</v>
      </c>
      <c r="E1246" t="s">
        <v>640</v>
      </c>
      <c r="F1246" t="s">
        <v>260</v>
      </c>
      <c r="G1246" t="s">
        <v>304</v>
      </c>
      <c r="H1246" t="s">
        <v>261</v>
      </c>
      <c r="I1246" t="s">
        <v>304</v>
      </c>
      <c r="J1246" t="s">
        <v>261</v>
      </c>
      <c r="K1246" t="s">
        <v>304</v>
      </c>
      <c r="L1246" t="s">
        <v>641</v>
      </c>
      <c r="M1246">
        <v>5</v>
      </c>
      <c r="N1246" t="s">
        <v>196</v>
      </c>
      <c r="O1246" t="s">
        <v>197</v>
      </c>
      <c r="P1246" t="s">
        <v>198</v>
      </c>
      <c r="Q1246">
        <v>1500</v>
      </c>
      <c r="R1246">
        <v>1500</v>
      </c>
      <c r="S1246">
        <v>1000</v>
      </c>
      <c r="T1246">
        <v>10</v>
      </c>
      <c r="U1246">
        <v>2</v>
      </c>
      <c r="V1246" t="s">
        <v>199</v>
      </c>
      <c r="W1246" t="s">
        <v>200</v>
      </c>
      <c r="X1246">
        <v>3.75</v>
      </c>
      <c r="Y1246" t="s">
        <v>193</v>
      </c>
      <c r="Z1246" t="s">
        <v>5726</v>
      </c>
      <c r="AA1246" t="s">
        <v>235</v>
      </c>
      <c r="AB1246">
        <v>190</v>
      </c>
      <c r="AD1246">
        <v>-3</v>
      </c>
      <c r="AE1246" t="s">
        <v>193</v>
      </c>
      <c r="AF1246" t="s">
        <v>193</v>
      </c>
      <c r="AG1246">
        <v>220</v>
      </c>
      <c r="AH1246">
        <v>197.5</v>
      </c>
      <c r="AI1246">
        <v>5</v>
      </c>
      <c r="AJ1246" t="s">
        <v>193</v>
      </c>
      <c r="AK1246" t="s">
        <v>193</v>
      </c>
      <c r="AM1246" t="s">
        <v>299</v>
      </c>
      <c r="AN1246">
        <v>30</v>
      </c>
      <c r="AO1246">
        <v>5050</v>
      </c>
      <c r="AP1246">
        <v>2.65</v>
      </c>
      <c r="AQ1246">
        <v>3.774</v>
      </c>
      <c r="AR1246">
        <v>99.802000000000007</v>
      </c>
      <c r="AS1246" t="s">
        <v>202</v>
      </c>
      <c r="AT1246" t="s">
        <v>203</v>
      </c>
      <c r="AU1246" t="s">
        <v>204</v>
      </c>
      <c r="AV1246" t="s">
        <v>265</v>
      </c>
      <c r="AW1246">
        <v>10</v>
      </c>
      <c r="AX1246">
        <v>9</v>
      </c>
      <c r="AY1246" t="s">
        <v>193</v>
      </c>
      <c r="AZ1246" t="s">
        <v>193</v>
      </c>
      <c r="BA1246" t="s">
        <v>202</v>
      </c>
      <c r="BB1246" t="s">
        <v>206</v>
      </c>
      <c r="BC1246" t="s">
        <v>202</v>
      </c>
      <c r="BD1246" t="s">
        <v>206</v>
      </c>
      <c r="BE1246" t="s">
        <v>206</v>
      </c>
      <c r="BF1246" t="s">
        <v>206</v>
      </c>
      <c r="BG1246" t="s">
        <v>207</v>
      </c>
      <c r="BH1246" t="s">
        <v>552</v>
      </c>
      <c r="BI1246">
        <v>150000</v>
      </c>
      <c r="BK1246" t="s">
        <v>206</v>
      </c>
      <c r="BL1246" t="s">
        <v>220</v>
      </c>
      <c r="BM1246" t="s">
        <v>642</v>
      </c>
      <c r="BN1246" t="s">
        <v>643</v>
      </c>
      <c r="BO1246" t="s">
        <v>32</v>
      </c>
      <c r="BP1246" t="s">
        <v>240</v>
      </c>
      <c r="BQ1246" t="s">
        <v>644</v>
      </c>
      <c r="BR1246" t="s">
        <v>218</v>
      </c>
      <c r="BS1246" t="s">
        <v>248</v>
      </c>
      <c r="BT1246" t="s">
        <v>350</v>
      </c>
      <c r="BU1246" t="s">
        <v>645</v>
      </c>
      <c r="BV1246" t="s">
        <v>32</v>
      </c>
      <c r="BW1246" t="s">
        <v>646</v>
      </c>
      <c r="BX1246" t="s">
        <v>197</v>
      </c>
      <c r="BY1246" t="s">
        <v>193</v>
      </c>
      <c r="BZ1246" t="s">
        <v>243</v>
      </c>
      <c r="CA1246" t="s">
        <v>647</v>
      </c>
      <c r="CB1246" t="s">
        <v>652</v>
      </c>
      <c r="CC1246" t="s">
        <v>653</v>
      </c>
      <c r="CD1246" t="s">
        <v>5863</v>
      </c>
      <c r="CE1246">
        <v>1</v>
      </c>
      <c r="CF1246">
        <v>0</v>
      </c>
      <c r="CG1246" t="s">
        <v>650</v>
      </c>
      <c r="CH1246" t="s">
        <v>297</v>
      </c>
      <c r="CI1246" t="s">
        <v>298</v>
      </c>
      <c r="CJ1246" t="s">
        <v>197</v>
      </c>
      <c r="CK1246">
        <v>1000</v>
      </c>
      <c r="CL1246" t="s">
        <v>216</v>
      </c>
      <c r="CM1246">
        <v>1</v>
      </c>
      <c r="CN1246" t="s">
        <v>199</v>
      </c>
      <c r="CO1246" t="s">
        <v>193</v>
      </c>
      <c r="CP1246">
        <v>3</v>
      </c>
      <c r="CQ1246" t="s">
        <v>193</v>
      </c>
      <c r="CR1246" t="s">
        <v>193</v>
      </c>
      <c r="CS1246" t="s">
        <v>193</v>
      </c>
      <c r="CT1246" t="s">
        <v>193</v>
      </c>
      <c r="CU1246" t="s">
        <v>193</v>
      </c>
      <c r="CV1246" t="s">
        <v>193</v>
      </c>
      <c r="CW1246" t="s">
        <v>639</v>
      </c>
      <c r="CX1246" t="s">
        <v>217</v>
      </c>
      <c r="CY1246" t="s">
        <v>299</v>
      </c>
      <c r="CZ1246" t="s">
        <v>193</v>
      </c>
      <c r="DA1246" t="s">
        <v>206</v>
      </c>
      <c r="DB1246" t="s">
        <v>193</v>
      </c>
      <c r="DC1246" t="s">
        <v>193</v>
      </c>
      <c r="DD1246" t="s">
        <v>193</v>
      </c>
      <c r="DE1246" t="s">
        <v>193</v>
      </c>
      <c r="DF1246" t="s">
        <v>193</v>
      </c>
      <c r="DG1246" t="s">
        <v>193</v>
      </c>
      <c r="DH1246" t="s">
        <v>193</v>
      </c>
      <c r="DI1246" t="s">
        <v>193</v>
      </c>
      <c r="DJ1246" t="s">
        <v>193</v>
      </c>
      <c r="DK1246" t="s">
        <v>193</v>
      </c>
      <c r="DL1246" t="s">
        <v>222</v>
      </c>
      <c r="DM1246" t="s">
        <v>222</v>
      </c>
      <c r="DN1246" t="s">
        <v>223</v>
      </c>
      <c r="DO1246" t="s">
        <v>250</v>
      </c>
      <c r="DP1246" t="s">
        <v>252</v>
      </c>
      <c r="DQ1246" t="s">
        <v>252</v>
      </c>
      <c r="DR1246" t="s">
        <v>278</v>
      </c>
      <c r="DS1246" t="e">
        <v>#VALUE!</v>
      </c>
      <c r="DT1246" t="s">
        <v>252</v>
      </c>
      <c r="DU1246" t="s">
        <v>252</v>
      </c>
      <c r="DV1246" t="s">
        <v>278</v>
      </c>
      <c r="DW1246" t="e">
        <v>#VALUE!</v>
      </c>
      <c r="DX1246" t="s">
        <v>252</v>
      </c>
      <c r="DY1246" t="s">
        <v>252</v>
      </c>
      <c r="DZ1246" t="s">
        <v>278</v>
      </c>
      <c r="EA1246" t="e">
        <v>#VALUE!</v>
      </c>
      <c r="EB1246" t="s">
        <v>252</v>
      </c>
      <c r="EC1246" t="s">
        <v>252</v>
      </c>
      <c r="ED1246" t="s">
        <v>278</v>
      </c>
      <c r="EE1246" t="e">
        <v>#VALUE!</v>
      </c>
      <c r="EF1246" t="s">
        <v>252</v>
      </c>
      <c r="EG1246" t="s">
        <v>252</v>
      </c>
      <c r="EH1246" t="s">
        <v>278</v>
      </c>
      <c r="EI1246" t="e">
        <v>#VALUE!</v>
      </c>
      <c r="EJ1246" t="s">
        <v>252</v>
      </c>
      <c r="EK1246" t="s">
        <v>252</v>
      </c>
      <c r="EL1246" t="s">
        <v>278</v>
      </c>
      <c r="EM1246" t="e">
        <v>#VALUE!</v>
      </c>
      <c r="EN1246" t="s">
        <v>252</v>
      </c>
      <c r="EO1246" t="s">
        <v>252</v>
      </c>
      <c r="EP1246" t="s">
        <v>278</v>
      </c>
      <c r="EQ1246" t="e">
        <v>#VALUE!</v>
      </c>
      <c r="ER1246" t="s">
        <v>252</v>
      </c>
      <c r="ES1246" t="s">
        <v>252</v>
      </c>
      <c r="ET1246" t="s">
        <v>278</v>
      </c>
      <c r="EU1246" t="e">
        <v>#VALUE!</v>
      </c>
      <c r="EV1246" t="s">
        <v>252</v>
      </c>
      <c r="EW1246" t="s">
        <v>252</v>
      </c>
      <c r="EX1246" t="s">
        <v>278</v>
      </c>
      <c r="EY1246" t="e">
        <v>#VALUE!</v>
      </c>
      <c r="EZ1246" t="s">
        <v>252</v>
      </c>
      <c r="FA1246" t="s">
        <v>252</v>
      </c>
      <c r="FB1246" t="s">
        <v>278</v>
      </c>
      <c r="FC1246" t="e">
        <v>#VALUE!</v>
      </c>
      <c r="FD1246" t="s">
        <v>252</v>
      </c>
      <c r="FE1246" t="s">
        <v>252</v>
      </c>
      <c r="FF1246" t="s">
        <v>278</v>
      </c>
      <c r="FG1246" t="e">
        <v>#VALUE!</v>
      </c>
      <c r="FH1246">
        <v>13.45</v>
      </c>
      <c r="FI1246">
        <v>-2.39</v>
      </c>
      <c r="FJ1246">
        <v>70.17</v>
      </c>
      <c r="FK1246">
        <v>3.07</v>
      </c>
      <c r="FL1246">
        <v>45.113</v>
      </c>
      <c r="FM1246">
        <v>-0.34</v>
      </c>
      <c r="FN1246">
        <v>1.5806</v>
      </c>
      <c r="FO1246">
        <v>0.73260000000000003</v>
      </c>
      <c r="FP1246">
        <v>1.6071</v>
      </c>
      <c r="FQ1246">
        <v>-9.0399999999999994E-2</v>
      </c>
      <c r="FR1246">
        <v>1.6629</v>
      </c>
      <c r="FS1246">
        <v>-1.6632</v>
      </c>
      <c r="FT1246">
        <v>1.8737999999999999</v>
      </c>
      <c r="FU1246">
        <v>-2.2786</v>
      </c>
      <c r="FV1246">
        <v>2.3624999999999998</v>
      </c>
      <c r="FW1246">
        <v>-1.1363000000000001</v>
      </c>
      <c r="FX1246" t="s">
        <v>651</v>
      </c>
      <c r="FY1246">
        <v>137011.10329999999</v>
      </c>
    </row>
    <row r="1247" spans="1:181" x14ac:dyDescent="0.35">
      <c r="A1247">
        <v>1250</v>
      </c>
      <c r="B1247" t="s">
        <v>5873</v>
      </c>
      <c r="C1247" t="s">
        <v>193</v>
      </c>
      <c r="D1247" t="s">
        <v>654</v>
      </c>
      <c r="E1247" t="s">
        <v>655</v>
      </c>
      <c r="F1247" t="s">
        <v>316</v>
      </c>
      <c r="G1247" t="s">
        <v>193</v>
      </c>
      <c r="H1247" t="s">
        <v>316</v>
      </c>
      <c r="I1247" t="s">
        <v>193</v>
      </c>
      <c r="J1247" t="s">
        <v>316</v>
      </c>
      <c r="K1247" t="s">
        <v>193</v>
      </c>
      <c r="L1247" t="s">
        <v>588</v>
      </c>
      <c r="M1247" t="s">
        <v>193</v>
      </c>
      <c r="N1247" t="s">
        <v>196</v>
      </c>
      <c r="O1247" t="s">
        <v>193</v>
      </c>
      <c r="P1247" t="s">
        <v>198</v>
      </c>
      <c r="Q1247" t="s">
        <v>193</v>
      </c>
      <c r="R1247" t="s">
        <v>198</v>
      </c>
      <c r="S1247">
        <v>1000</v>
      </c>
      <c r="T1247" t="s">
        <v>193</v>
      </c>
      <c r="U1247">
        <v>2</v>
      </c>
      <c r="V1247" t="s">
        <v>193</v>
      </c>
      <c r="W1247" t="s">
        <v>200</v>
      </c>
      <c r="X1247">
        <v>2.5</v>
      </c>
      <c r="Y1247" t="s">
        <v>193</v>
      </c>
      <c r="Z1247" t="s">
        <v>5726</v>
      </c>
      <c r="AA1247" t="s">
        <v>193</v>
      </c>
      <c r="AB1247" t="s">
        <v>193</v>
      </c>
      <c r="AC1247">
        <v>0</v>
      </c>
      <c r="AD1247" t="s">
        <v>193</v>
      </c>
      <c r="AE1247" t="s">
        <v>193</v>
      </c>
      <c r="AF1247" t="s">
        <v>193</v>
      </c>
      <c r="AG1247">
        <v>0</v>
      </c>
      <c r="AH1247">
        <v>0</v>
      </c>
      <c r="AI1247">
        <v>0</v>
      </c>
      <c r="AJ1247" t="s">
        <v>193</v>
      </c>
      <c r="AK1247" t="s">
        <v>193</v>
      </c>
      <c r="AL1247">
        <v>0</v>
      </c>
      <c r="AN1247">
        <v>0</v>
      </c>
      <c r="AO1247" t="s">
        <v>193</v>
      </c>
      <c r="AP1247" t="s">
        <v>193</v>
      </c>
      <c r="AQ1247">
        <v>0</v>
      </c>
      <c r="AR1247">
        <v>99.561000000000007</v>
      </c>
      <c r="AS1247" t="s">
        <v>193</v>
      </c>
      <c r="AT1247" t="s">
        <v>656</v>
      </c>
      <c r="AU1247" t="s">
        <v>204</v>
      </c>
      <c r="AV1247" t="s">
        <v>205</v>
      </c>
      <c r="AW1247">
        <v>4</v>
      </c>
      <c r="AX1247" t="s">
        <v>193</v>
      </c>
      <c r="AY1247" t="s">
        <v>193</v>
      </c>
      <c r="AZ1247" t="s">
        <v>193</v>
      </c>
      <c r="BA1247" t="s">
        <v>206</v>
      </c>
      <c r="BB1247" t="s">
        <v>206</v>
      </c>
      <c r="BC1247" t="s">
        <v>206</v>
      </c>
      <c r="BD1247" t="s">
        <v>206</v>
      </c>
      <c r="BE1247" t="s">
        <v>206</v>
      </c>
      <c r="BF1247" t="s">
        <v>206</v>
      </c>
      <c r="BG1247" t="s">
        <v>193</v>
      </c>
      <c r="BH1247" t="s">
        <v>193</v>
      </c>
      <c r="BI1247" t="s">
        <v>193</v>
      </c>
      <c r="BK1247" t="s">
        <v>206</v>
      </c>
      <c r="BL1247" t="s">
        <v>208</v>
      </c>
      <c r="BM1247" t="s">
        <v>220</v>
      </c>
      <c r="BN1247" t="s">
        <v>657</v>
      </c>
      <c r="BO1247" t="s">
        <v>30</v>
      </c>
      <c r="BP1247" t="s">
        <v>193</v>
      </c>
      <c r="BQ1247" t="s">
        <v>193</v>
      </c>
      <c r="BR1247" t="s">
        <v>193</v>
      </c>
      <c r="BS1247" t="s">
        <v>193</v>
      </c>
      <c r="BT1247" t="s">
        <v>193</v>
      </c>
      <c r="BU1247" t="s">
        <v>193</v>
      </c>
      <c r="BV1247" t="s">
        <v>193</v>
      </c>
      <c r="BW1247" t="s">
        <v>193</v>
      </c>
      <c r="BX1247" t="s">
        <v>193</v>
      </c>
      <c r="BY1247" t="s">
        <v>193</v>
      </c>
      <c r="BZ1247" t="s">
        <v>658</v>
      </c>
      <c r="CA1247" t="s">
        <v>659</v>
      </c>
      <c r="CB1247" t="s">
        <v>660</v>
      </c>
      <c r="CC1247" t="s">
        <v>193</v>
      </c>
      <c r="CD1247" t="s">
        <v>5863</v>
      </c>
      <c r="CE1247">
        <v>1</v>
      </c>
      <c r="CF1247">
        <v>1</v>
      </c>
      <c r="CG1247" t="s">
        <v>661</v>
      </c>
      <c r="CH1247" t="s">
        <v>662</v>
      </c>
      <c r="CI1247" t="s">
        <v>390</v>
      </c>
      <c r="CJ1247" t="s">
        <v>197</v>
      </c>
      <c r="CK1247">
        <v>1000</v>
      </c>
      <c r="CL1247" t="s">
        <v>216</v>
      </c>
      <c r="CM1247">
        <v>1</v>
      </c>
      <c r="CN1247" t="s">
        <v>193</v>
      </c>
      <c r="CO1247" t="s">
        <v>193</v>
      </c>
      <c r="CP1247" t="s">
        <v>193</v>
      </c>
      <c r="CQ1247" t="s">
        <v>193</v>
      </c>
      <c r="CR1247" t="s">
        <v>197</v>
      </c>
      <c r="CS1247" t="s">
        <v>193</v>
      </c>
      <c r="CT1247" t="s">
        <v>193</v>
      </c>
      <c r="CU1247" t="s">
        <v>193</v>
      </c>
      <c r="CV1247" t="s">
        <v>193</v>
      </c>
      <c r="CW1247" t="s">
        <v>654</v>
      </c>
      <c r="CX1247" t="s">
        <v>193</v>
      </c>
      <c r="CY1247" t="s">
        <v>193</v>
      </c>
      <c r="CZ1247" t="s">
        <v>193</v>
      </c>
      <c r="DA1247" t="s">
        <v>206</v>
      </c>
      <c r="DB1247" t="s">
        <v>193</v>
      </c>
      <c r="DC1247" t="s">
        <v>193</v>
      </c>
      <c r="DD1247" t="s">
        <v>193</v>
      </c>
      <c r="DE1247" t="s">
        <v>193</v>
      </c>
      <c r="DF1247" t="s">
        <v>193</v>
      </c>
      <c r="DG1247" t="s">
        <v>193</v>
      </c>
      <c r="DH1247" t="s">
        <v>193</v>
      </c>
      <c r="DI1247" t="s">
        <v>193</v>
      </c>
      <c r="DJ1247" t="s">
        <v>193</v>
      </c>
      <c r="DK1247" t="s">
        <v>193</v>
      </c>
      <c r="DL1247" t="s">
        <v>222</v>
      </c>
      <c r="DM1247" t="s">
        <v>222</v>
      </c>
      <c r="DN1247" t="s">
        <v>223</v>
      </c>
      <c r="DO1247" t="s">
        <v>250</v>
      </c>
      <c r="DP1247" t="e">
        <v>#VALUE!</v>
      </c>
      <c r="DQ1247" t="e">
        <v>#VALUE!</v>
      </c>
      <c r="DR1247" t="e">
        <v>#VALUE!</v>
      </c>
      <c r="DS1247" t="e">
        <v>#VALUE!</v>
      </c>
      <c r="DT1247" t="e">
        <v>#VALUE!</v>
      </c>
      <c r="DU1247" t="e">
        <v>#VALUE!</v>
      </c>
      <c r="DV1247" t="e">
        <v>#VALUE!</v>
      </c>
      <c r="DW1247" t="e">
        <v>#VALUE!</v>
      </c>
      <c r="DX1247" t="e">
        <v>#VALUE!</v>
      </c>
      <c r="DY1247" t="e">
        <v>#VALUE!</v>
      </c>
      <c r="DZ1247" t="e">
        <v>#VALUE!</v>
      </c>
      <c r="EA1247" t="e">
        <v>#VALUE!</v>
      </c>
      <c r="EB1247" t="e">
        <v>#VALUE!</v>
      </c>
      <c r="EC1247" t="e">
        <v>#VALUE!</v>
      </c>
      <c r="ED1247" t="e">
        <v>#VALUE!</v>
      </c>
      <c r="EE1247" t="e">
        <v>#VALUE!</v>
      </c>
      <c r="EF1247" t="e">
        <v>#VALUE!</v>
      </c>
      <c r="EG1247" t="e">
        <v>#VALUE!</v>
      </c>
      <c r="EH1247" t="e">
        <v>#VALUE!</v>
      </c>
      <c r="EI1247" t="e">
        <v>#VALUE!</v>
      </c>
      <c r="EJ1247" t="e">
        <v>#VALUE!</v>
      </c>
      <c r="EK1247" t="e">
        <v>#VALUE!</v>
      </c>
      <c r="EL1247" t="e">
        <v>#VALUE!</v>
      </c>
      <c r="EM1247" t="e">
        <v>#VALUE!</v>
      </c>
      <c r="EN1247" t="e">
        <v>#VALUE!</v>
      </c>
      <c r="EO1247" t="e">
        <v>#VALUE!</v>
      </c>
      <c r="EP1247" t="e">
        <v>#VALUE!</v>
      </c>
      <c r="EQ1247" t="e">
        <v>#VALUE!</v>
      </c>
      <c r="ER1247" t="e">
        <v>#VALUE!</v>
      </c>
      <c r="ES1247" t="e">
        <v>#VALUE!</v>
      </c>
      <c r="ET1247" t="e">
        <v>#VALUE!</v>
      </c>
      <c r="EU1247" t="e">
        <v>#VALUE!</v>
      </c>
      <c r="EV1247" t="e">
        <v>#VALUE!</v>
      </c>
      <c r="EW1247" t="e">
        <v>#VALUE!</v>
      </c>
      <c r="EX1247" t="e">
        <v>#VALUE!</v>
      </c>
      <c r="EY1247" t="e">
        <v>#VALUE!</v>
      </c>
      <c r="EZ1247" t="e">
        <v>#VALUE!</v>
      </c>
      <c r="FA1247" t="e">
        <v>#VALUE!</v>
      </c>
      <c r="FB1247" t="e">
        <v>#VALUE!</v>
      </c>
      <c r="FC1247" t="e">
        <v>#VALUE!</v>
      </c>
      <c r="FD1247" t="e">
        <v>#VALUE!</v>
      </c>
      <c r="FE1247" t="e">
        <v>#VALUE!</v>
      </c>
      <c r="FF1247" t="e">
        <v>#VALUE!</v>
      </c>
      <c r="FG1247" t="e">
        <v>#VALUE!</v>
      </c>
      <c r="FH1247">
        <v>13.45</v>
      </c>
      <c r="FI1247">
        <v>-2.39</v>
      </c>
      <c r="FJ1247">
        <v>70.17</v>
      </c>
      <c r="FK1247">
        <v>3.07</v>
      </c>
      <c r="FL1247">
        <v>45.113</v>
      </c>
      <c r="FM1247">
        <v>-0.34</v>
      </c>
      <c r="FN1247">
        <v>1.5806</v>
      </c>
      <c r="FO1247">
        <v>0.73260000000000003</v>
      </c>
      <c r="FP1247">
        <v>1.6071</v>
      </c>
      <c r="FQ1247">
        <v>-9.0399999999999994E-2</v>
      </c>
      <c r="FR1247">
        <v>1.6629</v>
      </c>
      <c r="FS1247">
        <v>-1.6632</v>
      </c>
      <c r="FT1247">
        <v>1.8737999999999999</v>
      </c>
      <c r="FU1247">
        <v>-2.2786</v>
      </c>
      <c r="FV1247">
        <v>2.3624999999999998</v>
      </c>
      <c r="FW1247">
        <v>-1.1363000000000001</v>
      </c>
      <c r="FX1247" t="s">
        <v>663</v>
      </c>
      <c r="FY1247" t="s">
        <v>252</v>
      </c>
    </row>
    <row r="1248" spans="1:181" x14ac:dyDescent="0.35">
      <c r="A1248">
        <v>1251</v>
      </c>
      <c r="B1248" t="s">
        <v>5873</v>
      </c>
      <c r="C1248" t="s">
        <v>193</v>
      </c>
      <c r="D1248" t="s">
        <v>654</v>
      </c>
      <c r="E1248" t="s">
        <v>655</v>
      </c>
      <c r="F1248" t="s">
        <v>316</v>
      </c>
      <c r="G1248" t="s">
        <v>193</v>
      </c>
      <c r="H1248" t="s">
        <v>316</v>
      </c>
      <c r="I1248" t="s">
        <v>193</v>
      </c>
      <c r="J1248" t="s">
        <v>316</v>
      </c>
      <c r="K1248" t="s">
        <v>193</v>
      </c>
      <c r="L1248" t="s">
        <v>588</v>
      </c>
      <c r="M1248" t="s">
        <v>193</v>
      </c>
      <c r="N1248" t="s">
        <v>196</v>
      </c>
      <c r="O1248" t="s">
        <v>193</v>
      </c>
      <c r="P1248" t="s">
        <v>198</v>
      </c>
      <c r="Q1248" t="s">
        <v>193</v>
      </c>
      <c r="R1248" t="s">
        <v>198</v>
      </c>
      <c r="S1248">
        <v>2000</v>
      </c>
      <c r="T1248" t="s">
        <v>193</v>
      </c>
      <c r="U1248">
        <v>2</v>
      </c>
      <c r="V1248" t="s">
        <v>193</v>
      </c>
      <c r="W1248" t="s">
        <v>200</v>
      </c>
      <c r="X1248">
        <v>3.375</v>
      </c>
      <c r="Y1248" t="s">
        <v>193</v>
      </c>
      <c r="Z1248" t="s">
        <v>5878</v>
      </c>
      <c r="AA1248" t="s">
        <v>193</v>
      </c>
      <c r="AB1248" t="s">
        <v>193</v>
      </c>
      <c r="AC1248">
        <v>0</v>
      </c>
      <c r="AD1248" t="s">
        <v>193</v>
      </c>
      <c r="AE1248" t="s">
        <v>193</v>
      </c>
      <c r="AF1248" t="s">
        <v>193</v>
      </c>
      <c r="AG1248">
        <v>0</v>
      </c>
      <c r="AH1248">
        <v>0</v>
      </c>
      <c r="AI1248">
        <v>0</v>
      </c>
      <c r="AJ1248" t="s">
        <v>193</v>
      </c>
      <c r="AK1248" t="s">
        <v>193</v>
      </c>
      <c r="AL1248">
        <v>0</v>
      </c>
      <c r="AN1248">
        <v>0</v>
      </c>
      <c r="AO1248" t="s">
        <v>193</v>
      </c>
      <c r="AP1248" t="s">
        <v>193</v>
      </c>
      <c r="AQ1248">
        <v>0</v>
      </c>
      <c r="AR1248">
        <v>97.525999999999996</v>
      </c>
      <c r="AS1248" t="s">
        <v>193</v>
      </c>
      <c r="AT1248" t="s">
        <v>656</v>
      </c>
      <c r="AU1248" t="s">
        <v>204</v>
      </c>
      <c r="AV1248" t="s">
        <v>205</v>
      </c>
      <c r="AW1248">
        <v>3</v>
      </c>
      <c r="AX1248" t="s">
        <v>193</v>
      </c>
      <c r="AY1248" t="s">
        <v>193</v>
      </c>
      <c r="AZ1248" t="s">
        <v>193</v>
      </c>
      <c r="BA1248" t="s">
        <v>206</v>
      </c>
      <c r="BB1248" t="s">
        <v>206</v>
      </c>
      <c r="BC1248" t="s">
        <v>206</v>
      </c>
      <c r="BD1248" t="s">
        <v>206</v>
      </c>
      <c r="BE1248" t="s">
        <v>206</v>
      </c>
      <c r="BF1248" t="s">
        <v>206</v>
      </c>
      <c r="BG1248" t="s">
        <v>193</v>
      </c>
      <c r="BH1248" t="s">
        <v>193</v>
      </c>
      <c r="BI1248" t="s">
        <v>193</v>
      </c>
      <c r="BK1248" t="s">
        <v>206</v>
      </c>
      <c r="BL1248" t="s">
        <v>208</v>
      </c>
      <c r="BM1248" t="s">
        <v>220</v>
      </c>
      <c r="BN1248" t="s">
        <v>657</v>
      </c>
      <c r="BO1248" t="s">
        <v>193</v>
      </c>
      <c r="BP1248" t="s">
        <v>193</v>
      </c>
      <c r="BQ1248" t="s">
        <v>193</v>
      </c>
      <c r="BR1248" t="s">
        <v>193</v>
      </c>
      <c r="BS1248" t="s">
        <v>193</v>
      </c>
      <c r="BT1248" t="s">
        <v>193</v>
      </c>
      <c r="BU1248" t="s">
        <v>193</v>
      </c>
      <c r="BV1248" t="s">
        <v>193</v>
      </c>
      <c r="BW1248" t="s">
        <v>193</v>
      </c>
      <c r="BX1248" t="s">
        <v>193</v>
      </c>
      <c r="BY1248" t="s">
        <v>193</v>
      </c>
      <c r="BZ1248" t="s">
        <v>658</v>
      </c>
      <c r="CA1248" t="s">
        <v>659</v>
      </c>
      <c r="CB1248" t="s">
        <v>664</v>
      </c>
      <c r="CC1248" t="s">
        <v>193</v>
      </c>
      <c r="CD1248" t="s">
        <v>5863</v>
      </c>
      <c r="CE1248">
        <v>1</v>
      </c>
      <c r="CF1248">
        <v>0</v>
      </c>
      <c r="CG1248" t="s">
        <v>661</v>
      </c>
      <c r="CH1248" t="s">
        <v>662</v>
      </c>
      <c r="CI1248" t="s">
        <v>390</v>
      </c>
      <c r="CJ1248" t="s">
        <v>197</v>
      </c>
      <c r="CK1248">
        <v>2000</v>
      </c>
      <c r="CL1248" t="s">
        <v>216</v>
      </c>
      <c r="CM1248">
        <v>1</v>
      </c>
      <c r="CN1248" t="s">
        <v>193</v>
      </c>
      <c r="CO1248" t="s">
        <v>193</v>
      </c>
      <c r="CP1248" t="s">
        <v>193</v>
      </c>
      <c r="CQ1248" t="s">
        <v>193</v>
      </c>
      <c r="CR1248" t="s">
        <v>197</v>
      </c>
      <c r="CS1248" t="s">
        <v>193</v>
      </c>
      <c r="CT1248" t="s">
        <v>193</v>
      </c>
      <c r="CU1248" t="s">
        <v>193</v>
      </c>
      <c r="CV1248" t="s">
        <v>193</v>
      </c>
      <c r="CW1248" t="s">
        <v>654</v>
      </c>
      <c r="CX1248" t="s">
        <v>193</v>
      </c>
      <c r="CY1248" t="s">
        <v>193</v>
      </c>
      <c r="CZ1248" t="s">
        <v>193</v>
      </c>
      <c r="DA1248" t="s">
        <v>206</v>
      </c>
      <c r="DB1248" t="s">
        <v>193</v>
      </c>
      <c r="DC1248" t="s">
        <v>193</v>
      </c>
      <c r="DD1248" t="s">
        <v>193</v>
      </c>
      <c r="DE1248" t="s">
        <v>193</v>
      </c>
      <c r="DF1248" t="s">
        <v>193</v>
      </c>
      <c r="DG1248" t="s">
        <v>193</v>
      </c>
      <c r="DH1248" t="s">
        <v>193</v>
      </c>
      <c r="DI1248" t="s">
        <v>193</v>
      </c>
      <c r="DJ1248" t="s">
        <v>193</v>
      </c>
      <c r="DK1248" t="s">
        <v>193</v>
      </c>
      <c r="DL1248" t="s">
        <v>222</v>
      </c>
      <c r="DM1248" t="s">
        <v>222</v>
      </c>
      <c r="DN1248" t="s">
        <v>223</v>
      </c>
      <c r="DO1248" t="s">
        <v>229</v>
      </c>
      <c r="DP1248" t="e">
        <v>#VALUE!</v>
      </c>
      <c r="DQ1248" t="e">
        <v>#VALUE!</v>
      </c>
      <c r="DR1248" t="e">
        <v>#VALUE!</v>
      </c>
      <c r="DS1248" t="e">
        <v>#VALUE!</v>
      </c>
      <c r="DT1248" t="e">
        <v>#VALUE!</v>
      </c>
      <c r="DU1248" t="e">
        <v>#VALUE!</v>
      </c>
      <c r="DV1248" t="e">
        <v>#VALUE!</v>
      </c>
      <c r="DW1248" t="e">
        <v>#VALUE!</v>
      </c>
      <c r="DX1248" t="e">
        <v>#VALUE!</v>
      </c>
      <c r="DY1248" t="e">
        <v>#VALUE!</v>
      </c>
      <c r="DZ1248" t="e">
        <v>#VALUE!</v>
      </c>
      <c r="EA1248" t="e">
        <v>#VALUE!</v>
      </c>
      <c r="EB1248" t="e">
        <v>#VALUE!</v>
      </c>
      <c r="EC1248" t="e">
        <v>#VALUE!</v>
      </c>
      <c r="ED1248" t="e">
        <v>#VALUE!</v>
      </c>
      <c r="EE1248" t="e">
        <v>#VALUE!</v>
      </c>
      <c r="EF1248" t="e">
        <v>#VALUE!</v>
      </c>
      <c r="EG1248" t="e">
        <v>#VALUE!</v>
      </c>
      <c r="EH1248" t="e">
        <v>#VALUE!</v>
      </c>
      <c r="EI1248" t="e">
        <v>#VALUE!</v>
      </c>
      <c r="EJ1248" t="e">
        <v>#VALUE!</v>
      </c>
      <c r="EK1248" t="e">
        <v>#VALUE!</v>
      </c>
      <c r="EL1248" t="e">
        <v>#VALUE!</v>
      </c>
      <c r="EM1248" t="e">
        <v>#VALUE!</v>
      </c>
      <c r="EN1248" t="e">
        <v>#VALUE!</v>
      </c>
      <c r="EO1248" t="e">
        <v>#VALUE!</v>
      </c>
      <c r="EP1248" t="e">
        <v>#VALUE!</v>
      </c>
      <c r="EQ1248" t="e">
        <v>#VALUE!</v>
      </c>
      <c r="ER1248" t="e">
        <v>#VALUE!</v>
      </c>
      <c r="ES1248" t="e">
        <v>#VALUE!</v>
      </c>
      <c r="ET1248" t="e">
        <v>#VALUE!</v>
      </c>
      <c r="EU1248" t="e">
        <v>#VALUE!</v>
      </c>
      <c r="EV1248" t="e">
        <v>#VALUE!</v>
      </c>
      <c r="EW1248" t="e">
        <v>#VALUE!</v>
      </c>
      <c r="EX1248" t="e">
        <v>#VALUE!</v>
      </c>
      <c r="EY1248" t="e">
        <v>#VALUE!</v>
      </c>
      <c r="EZ1248" t="e">
        <v>#VALUE!</v>
      </c>
      <c r="FA1248" t="e">
        <v>#VALUE!</v>
      </c>
      <c r="FB1248" t="e">
        <v>#VALUE!</v>
      </c>
      <c r="FC1248" t="e">
        <v>#VALUE!</v>
      </c>
      <c r="FD1248" t="e">
        <v>#VALUE!</v>
      </c>
      <c r="FE1248" t="e">
        <v>#VALUE!</v>
      </c>
      <c r="FF1248" t="e">
        <v>#VALUE!</v>
      </c>
      <c r="FG1248" t="e">
        <v>#VALUE!</v>
      </c>
      <c r="FH1248">
        <v>13.45</v>
      </c>
      <c r="FI1248">
        <v>-2.39</v>
      </c>
      <c r="FJ1248">
        <v>70.17</v>
      </c>
      <c r="FK1248">
        <v>3.07</v>
      </c>
      <c r="FL1248">
        <v>45.113</v>
      </c>
      <c r="FM1248">
        <v>-0.34</v>
      </c>
      <c r="FN1248">
        <v>1.5806</v>
      </c>
      <c r="FO1248">
        <v>0.73260000000000003</v>
      </c>
      <c r="FP1248">
        <v>1.6071</v>
      </c>
      <c r="FQ1248">
        <v>-9.0399999999999994E-2</v>
      </c>
      <c r="FR1248">
        <v>1.6629</v>
      </c>
      <c r="FS1248">
        <v>-1.6632</v>
      </c>
      <c r="FT1248">
        <v>1.8737999999999999</v>
      </c>
      <c r="FU1248">
        <v>-2.2786</v>
      </c>
      <c r="FV1248">
        <v>2.3624999999999998</v>
      </c>
      <c r="FW1248">
        <v>-1.1363000000000001</v>
      </c>
      <c r="FX1248" t="s">
        <v>663</v>
      </c>
      <c r="FY1248" t="s">
        <v>252</v>
      </c>
    </row>
    <row r="1249" spans="1:181" x14ac:dyDescent="0.35">
      <c r="A1249">
        <v>1252</v>
      </c>
      <c r="B1249" t="s">
        <v>5873</v>
      </c>
      <c r="C1249" t="s">
        <v>5865</v>
      </c>
      <c r="D1249" t="s">
        <v>665</v>
      </c>
      <c r="E1249" t="s">
        <v>666</v>
      </c>
      <c r="F1249" t="s">
        <v>370</v>
      </c>
      <c r="G1249" t="s">
        <v>304</v>
      </c>
      <c r="H1249" t="s">
        <v>371</v>
      </c>
      <c r="I1249" t="s">
        <v>304</v>
      </c>
      <c r="J1249" t="s">
        <v>316</v>
      </c>
      <c r="K1249" t="s">
        <v>193</v>
      </c>
      <c r="L1249" t="s">
        <v>384</v>
      </c>
      <c r="M1249" t="s">
        <v>193</v>
      </c>
      <c r="N1249" t="s">
        <v>196</v>
      </c>
      <c r="O1249" t="s">
        <v>197</v>
      </c>
      <c r="P1249" t="s">
        <v>198</v>
      </c>
      <c r="Q1249">
        <v>146.5</v>
      </c>
      <c r="R1249" t="s">
        <v>198</v>
      </c>
      <c r="S1249">
        <v>146.5</v>
      </c>
      <c r="T1249">
        <v>1.9</v>
      </c>
      <c r="U1249">
        <v>1</v>
      </c>
      <c r="V1249" t="s">
        <v>199</v>
      </c>
      <c r="W1249" t="s">
        <v>373</v>
      </c>
      <c r="X1249" t="s">
        <v>193</v>
      </c>
      <c r="Y1249" t="s">
        <v>193</v>
      </c>
      <c r="Z1249" t="s">
        <v>5862</v>
      </c>
      <c r="AA1249" t="s">
        <v>392</v>
      </c>
      <c r="AB1249">
        <v>26</v>
      </c>
      <c r="AD1249" t="s">
        <v>193</v>
      </c>
      <c r="AE1249" t="s">
        <v>393</v>
      </c>
      <c r="AF1249" t="s">
        <v>193</v>
      </c>
      <c r="AG1249">
        <v>0</v>
      </c>
      <c r="AH1249">
        <v>0</v>
      </c>
      <c r="AI1249">
        <v>0</v>
      </c>
      <c r="AJ1249" t="s">
        <v>193</v>
      </c>
      <c r="AK1249" t="s">
        <v>193</v>
      </c>
      <c r="AM1249" t="s">
        <v>299</v>
      </c>
      <c r="AN1249">
        <v>-26</v>
      </c>
      <c r="AO1249" t="s">
        <v>193</v>
      </c>
      <c r="AP1249" t="s">
        <v>299</v>
      </c>
      <c r="AQ1249">
        <v>0</v>
      </c>
      <c r="AR1249">
        <v>100</v>
      </c>
      <c r="AS1249" t="s">
        <v>202</v>
      </c>
      <c r="AT1249" t="s">
        <v>290</v>
      </c>
      <c r="AU1249" t="s">
        <v>204</v>
      </c>
      <c r="AV1249" t="s">
        <v>265</v>
      </c>
      <c r="AW1249">
        <v>2</v>
      </c>
      <c r="AX1249">
        <v>2</v>
      </c>
      <c r="AY1249" t="s">
        <v>193</v>
      </c>
      <c r="AZ1249" t="s">
        <v>193</v>
      </c>
      <c r="BA1249" t="s">
        <v>206</v>
      </c>
      <c r="BB1249" t="s">
        <v>206</v>
      </c>
      <c r="BC1249" t="s">
        <v>206</v>
      </c>
      <c r="BD1249" t="s">
        <v>206</v>
      </c>
      <c r="BE1249" t="s">
        <v>206</v>
      </c>
      <c r="BF1249" t="s">
        <v>206</v>
      </c>
      <c r="BG1249" t="s">
        <v>207</v>
      </c>
      <c r="BH1249" t="s">
        <v>193</v>
      </c>
      <c r="BI1249">
        <v>1000</v>
      </c>
      <c r="BK1249" t="s">
        <v>206</v>
      </c>
      <c r="BL1249" t="s">
        <v>32</v>
      </c>
      <c r="BM1249" t="s">
        <v>240</v>
      </c>
      <c r="BN1249" t="s">
        <v>193</v>
      </c>
      <c r="BO1249" t="s">
        <v>193</v>
      </c>
      <c r="BP1249" t="s">
        <v>193</v>
      </c>
      <c r="BQ1249" t="s">
        <v>193</v>
      </c>
      <c r="BR1249" t="s">
        <v>193</v>
      </c>
      <c r="BS1249" t="s">
        <v>193</v>
      </c>
      <c r="BT1249" t="s">
        <v>193</v>
      </c>
      <c r="BU1249" t="s">
        <v>193</v>
      </c>
      <c r="BV1249" t="s">
        <v>193</v>
      </c>
      <c r="BW1249" t="s">
        <v>589</v>
      </c>
      <c r="BX1249" t="s">
        <v>197</v>
      </c>
      <c r="BY1249" t="s">
        <v>193</v>
      </c>
      <c r="BZ1249" t="s">
        <v>292</v>
      </c>
      <c r="CA1249" t="s">
        <v>293</v>
      </c>
      <c r="CB1249" t="s">
        <v>667</v>
      </c>
      <c r="CC1249" t="s">
        <v>668</v>
      </c>
      <c r="CD1249" t="s">
        <v>5863</v>
      </c>
      <c r="CE1249">
        <v>1</v>
      </c>
      <c r="CF1249">
        <v>1</v>
      </c>
      <c r="CG1249" t="s">
        <v>669</v>
      </c>
      <c r="CH1249" t="s">
        <v>297</v>
      </c>
      <c r="CI1249" t="s">
        <v>298</v>
      </c>
      <c r="CJ1249" t="s">
        <v>197</v>
      </c>
      <c r="CK1249">
        <v>146.5</v>
      </c>
      <c r="CL1249" t="s">
        <v>216</v>
      </c>
      <c r="CM1249">
        <v>1</v>
      </c>
      <c r="CN1249" t="s">
        <v>199</v>
      </c>
      <c r="CO1249" t="s">
        <v>193</v>
      </c>
      <c r="CP1249" t="s">
        <v>193</v>
      </c>
      <c r="CQ1249" t="s">
        <v>193</v>
      </c>
      <c r="CR1249" t="s">
        <v>193</v>
      </c>
      <c r="CS1249" t="s">
        <v>193</v>
      </c>
      <c r="CT1249" t="s">
        <v>193</v>
      </c>
      <c r="CU1249" t="s">
        <v>193</v>
      </c>
      <c r="CV1249" t="s">
        <v>193</v>
      </c>
      <c r="CW1249" t="s">
        <v>665</v>
      </c>
      <c r="CX1249" t="s">
        <v>310</v>
      </c>
      <c r="CY1249" t="s">
        <v>299</v>
      </c>
      <c r="CZ1249" t="s">
        <v>193</v>
      </c>
      <c r="DA1249" t="s">
        <v>206</v>
      </c>
      <c r="DB1249" t="s">
        <v>193</v>
      </c>
      <c r="DC1249" t="s">
        <v>193</v>
      </c>
      <c r="DD1249" t="s">
        <v>193</v>
      </c>
      <c r="DE1249" t="s">
        <v>193</v>
      </c>
      <c r="DF1249" t="s">
        <v>193</v>
      </c>
      <c r="DG1249" t="s">
        <v>193</v>
      </c>
      <c r="DH1249" t="s">
        <v>193</v>
      </c>
      <c r="DI1249" t="s">
        <v>193</v>
      </c>
      <c r="DJ1249" t="s">
        <v>193</v>
      </c>
      <c r="DK1249" t="s">
        <v>193</v>
      </c>
      <c r="DL1249" t="s">
        <v>222</v>
      </c>
      <c r="DM1249" t="s">
        <v>223</v>
      </c>
      <c r="DN1249" t="s">
        <v>222</v>
      </c>
      <c r="DO1249" t="s">
        <v>343</v>
      </c>
      <c r="DP1249">
        <v>99.947999999999993</v>
      </c>
      <c r="DQ1249">
        <v>2.1379999999999999</v>
      </c>
      <c r="DR1249">
        <v>25.99999279</v>
      </c>
      <c r="DS1249" s="4">
        <v>-7.2099999999999996E-6</v>
      </c>
      <c r="DT1249">
        <v>99.951999999999998</v>
      </c>
      <c r="DU1249">
        <v>2.1280000000000001</v>
      </c>
      <c r="DV1249">
        <v>29.399993309999999</v>
      </c>
      <c r="DW1249">
        <v>3.3999933069999999</v>
      </c>
      <c r="DX1249">
        <v>99.951999999999998</v>
      </c>
      <c r="DY1249">
        <v>2.1219999999999999</v>
      </c>
      <c r="DZ1249">
        <v>27.411993339999999</v>
      </c>
      <c r="EA1249">
        <v>1.41199334</v>
      </c>
      <c r="EB1249">
        <v>99.956000000000003</v>
      </c>
      <c r="EC1249">
        <v>2.1309999999999998</v>
      </c>
      <c r="ED1249">
        <v>29.324993389999999</v>
      </c>
      <c r="EE1249">
        <v>3.3249933939999998</v>
      </c>
      <c r="EF1249">
        <v>100.011</v>
      </c>
      <c r="EG1249">
        <v>2.097</v>
      </c>
      <c r="EH1249">
        <v>26.574993750000001</v>
      </c>
      <c r="EI1249">
        <v>0.57499374599999997</v>
      </c>
      <c r="EJ1249">
        <v>100.03</v>
      </c>
      <c r="EK1249">
        <v>2.0779999999999998</v>
      </c>
      <c r="EL1249">
        <v>23.536993840000001</v>
      </c>
      <c r="EM1249">
        <v>-2.4630061579999998</v>
      </c>
      <c r="EN1249">
        <v>100.07899999999999</v>
      </c>
      <c r="EO1249">
        <v>2.0459999999999998</v>
      </c>
      <c r="EP1249">
        <v>20.98699418</v>
      </c>
      <c r="EQ1249">
        <v>-5.013005819</v>
      </c>
      <c r="ER1249">
        <v>100.07899999999999</v>
      </c>
      <c r="ES1249">
        <v>2.0459999999999998</v>
      </c>
      <c r="ET1249">
        <v>21.936994339999998</v>
      </c>
      <c r="EU1249">
        <v>-4.0630056630000002</v>
      </c>
      <c r="EV1249">
        <v>100.13200000000001</v>
      </c>
      <c r="EW1249">
        <v>2.0070000000000001</v>
      </c>
      <c r="EX1249">
        <v>18.036994679999999</v>
      </c>
      <c r="EY1249">
        <v>-7.9630053250000001</v>
      </c>
      <c r="EZ1249">
        <v>100.101</v>
      </c>
      <c r="FA1249">
        <v>2.0179999999999998</v>
      </c>
      <c r="FB1249">
        <v>19.886994659999999</v>
      </c>
      <c r="FC1249">
        <v>-6.1130053389999999</v>
      </c>
      <c r="FD1249">
        <v>100.15</v>
      </c>
      <c r="FE1249">
        <v>1.9870000000000001</v>
      </c>
      <c r="FF1249">
        <v>18.074995000000001</v>
      </c>
      <c r="FG1249">
        <v>-7.9250050009999997</v>
      </c>
      <c r="FH1249">
        <v>13.45</v>
      </c>
      <c r="FI1249">
        <v>-2.39</v>
      </c>
      <c r="FJ1249">
        <v>70.17</v>
      </c>
      <c r="FK1249">
        <v>3.07</v>
      </c>
      <c r="FL1249">
        <v>45.113</v>
      </c>
      <c r="FM1249">
        <v>-0.34</v>
      </c>
      <c r="FN1249">
        <v>1.5806</v>
      </c>
      <c r="FO1249">
        <v>0.73260000000000003</v>
      </c>
      <c r="FP1249">
        <v>1.6071</v>
      </c>
      <c r="FQ1249">
        <v>-9.0399999999999994E-2</v>
      </c>
      <c r="FR1249">
        <v>1.6629</v>
      </c>
      <c r="FS1249">
        <v>-1.6632</v>
      </c>
      <c r="FT1249">
        <v>1.8737999999999999</v>
      </c>
      <c r="FU1249">
        <v>-2.2786</v>
      </c>
      <c r="FV1249">
        <v>2.3624999999999998</v>
      </c>
      <c r="FW1249">
        <v>-1.1363000000000001</v>
      </c>
      <c r="FX1249" t="s">
        <v>670</v>
      </c>
      <c r="FY1249" t="s">
        <v>252</v>
      </c>
    </row>
    <row r="1250" spans="1:181" x14ac:dyDescent="0.35">
      <c r="A1250">
        <v>1253</v>
      </c>
      <c r="B1250" t="s">
        <v>5873</v>
      </c>
      <c r="C1250" t="s">
        <v>5861</v>
      </c>
      <c r="D1250" t="s">
        <v>313</v>
      </c>
      <c r="E1250" t="s">
        <v>671</v>
      </c>
      <c r="F1250" t="s">
        <v>316</v>
      </c>
      <c r="G1250" t="s">
        <v>193</v>
      </c>
      <c r="H1250" t="s">
        <v>316</v>
      </c>
      <c r="I1250" t="s">
        <v>193</v>
      </c>
      <c r="J1250" t="s">
        <v>316</v>
      </c>
      <c r="K1250" t="s">
        <v>193</v>
      </c>
      <c r="L1250" t="s">
        <v>588</v>
      </c>
      <c r="M1250" t="s">
        <v>193</v>
      </c>
      <c r="N1250" t="s">
        <v>196</v>
      </c>
      <c r="O1250" t="s">
        <v>197</v>
      </c>
      <c r="P1250" t="s">
        <v>198</v>
      </c>
      <c r="Q1250">
        <v>500</v>
      </c>
      <c r="R1250" t="s">
        <v>198</v>
      </c>
      <c r="S1250">
        <v>500</v>
      </c>
      <c r="T1250">
        <v>1.7</v>
      </c>
      <c r="U1250">
        <v>1</v>
      </c>
      <c r="V1250" t="s">
        <v>199</v>
      </c>
      <c r="W1250" t="s">
        <v>373</v>
      </c>
      <c r="X1250" t="s">
        <v>193</v>
      </c>
      <c r="Y1250" t="s">
        <v>193</v>
      </c>
      <c r="Z1250" t="s">
        <v>5879</v>
      </c>
      <c r="AA1250" t="s">
        <v>392</v>
      </c>
      <c r="AB1250">
        <v>38</v>
      </c>
      <c r="AD1250" t="s">
        <v>193</v>
      </c>
      <c r="AE1250" t="s">
        <v>393</v>
      </c>
      <c r="AF1250" t="s">
        <v>193</v>
      </c>
      <c r="AG1250">
        <v>0</v>
      </c>
      <c r="AH1250">
        <v>0</v>
      </c>
      <c r="AI1250">
        <v>0</v>
      </c>
      <c r="AJ1250" t="s">
        <v>193</v>
      </c>
      <c r="AK1250" t="s">
        <v>193</v>
      </c>
      <c r="AM1250" t="s">
        <v>299</v>
      </c>
      <c r="AN1250">
        <v>-38</v>
      </c>
      <c r="AO1250" t="s">
        <v>193</v>
      </c>
      <c r="AP1250" t="s">
        <v>299</v>
      </c>
      <c r="AQ1250">
        <v>0</v>
      </c>
      <c r="AR1250">
        <v>100</v>
      </c>
      <c r="AS1250" t="s">
        <v>202</v>
      </c>
      <c r="AT1250" t="s">
        <v>290</v>
      </c>
      <c r="AU1250" t="s">
        <v>204</v>
      </c>
      <c r="AV1250" t="s">
        <v>265</v>
      </c>
      <c r="AW1250">
        <v>1</v>
      </c>
      <c r="AX1250">
        <v>1</v>
      </c>
      <c r="AY1250" t="s">
        <v>193</v>
      </c>
      <c r="AZ1250" t="s">
        <v>193</v>
      </c>
      <c r="BA1250" t="s">
        <v>206</v>
      </c>
      <c r="BB1250" t="s">
        <v>206</v>
      </c>
      <c r="BC1250" t="s">
        <v>206</v>
      </c>
      <c r="BD1250" t="s">
        <v>206</v>
      </c>
      <c r="BE1250" t="s">
        <v>206</v>
      </c>
      <c r="BF1250" t="s">
        <v>206</v>
      </c>
      <c r="BG1250" t="s">
        <v>207</v>
      </c>
      <c r="BH1250" t="s">
        <v>193</v>
      </c>
      <c r="BI1250">
        <v>1000</v>
      </c>
      <c r="BK1250" t="s">
        <v>206</v>
      </c>
      <c r="BL1250" t="s">
        <v>34</v>
      </c>
      <c r="BM1250" t="s">
        <v>193</v>
      </c>
      <c r="BN1250" t="s">
        <v>193</v>
      </c>
      <c r="BO1250" t="s">
        <v>193</v>
      </c>
      <c r="BP1250" t="s">
        <v>193</v>
      </c>
      <c r="BQ1250" t="s">
        <v>193</v>
      </c>
      <c r="BR1250" t="s">
        <v>193</v>
      </c>
      <c r="BS1250" t="s">
        <v>193</v>
      </c>
      <c r="BT1250" t="s">
        <v>193</v>
      </c>
      <c r="BU1250" t="s">
        <v>193</v>
      </c>
      <c r="BV1250" t="s">
        <v>34</v>
      </c>
      <c r="BW1250" t="s">
        <v>589</v>
      </c>
      <c r="BX1250" t="s">
        <v>197</v>
      </c>
      <c r="BY1250" t="s">
        <v>193</v>
      </c>
      <c r="BZ1250" t="s">
        <v>292</v>
      </c>
      <c r="CA1250" t="s">
        <v>307</v>
      </c>
      <c r="CB1250" t="s">
        <v>672</v>
      </c>
      <c r="CC1250" t="s">
        <v>673</v>
      </c>
      <c r="CD1250" t="s">
        <v>5863</v>
      </c>
      <c r="CE1250">
        <v>1</v>
      </c>
      <c r="CF1250">
        <v>1</v>
      </c>
      <c r="CG1250" t="s">
        <v>214</v>
      </c>
      <c r="CH1250" t="s">
        <v>215</v>
      </c>
      <c r="CI1250" t="s">
        <v>215</v>
      </c>
      <c r="CJ1250" t="s">
        <v>197</v>
      </c>
      <c r="CK1250">
        <v>500</v>
      </c>
      <c r="CL1250" t="s">
        <v>216</v>
      </c>
      <c r="CM1250">
        <v>1</v>
      </c>
      <c r="CN1250" t="s">
        <v>199</v>
      </c>
      <c r="CO1250" t="s">
        <v>193</v>
      </c>
      <c r="CP1250" t="s">
        <v>193</v>
      </c>
      <c r="CQ1250" t="s">
        <v>193</v>
      </c>
      <c r="CR1250" t="s">
        <v>193</v>
      </c>
      <c r="CS1250" t="s">
        <v>193</v>
      </c>
      <c r="CT1250" t="s">
        <v>193</v>
      </c>
      <c r="CU1250" t="s">
        <v>193</v>
      </c>
      <c r="CV1250" t="s">
        <v>193</v>
      </c>
      <c r="CW1250" t="s">
        <v>313</v>
      </c>
      <c r="CX1250" t="s">
        <v>217</v>
      </c>
      <c r="CY1250" t="s">
        <v>299</v>
      </c>
      <c r="CZ1250" t="s">
        <v>193</v>
      </c>
      <c r="DA1250" t="s">
        <v>206</v>
      </c>
      <c r="DB1250" t="s">
        <v>193</v>
      </c>
      <c r="DC1250" t="s">
        <v>193</v>
      </c>
      <c r="DD1250" t="s">
        <v>193</v>
      </c>
      <c r="DE1250" t="s">
        <v>193</v>
      </c>
      <c r="DF1250" t="s">
        <v>193</v>
      </c>
      <c r="DG1250" t="s">
        <v>193</v>
      </c>
      <c r="DH1250" t="s">
        <v>193</v>
      </c>
      <c r="DI1250" t="s">
        <v>193</v>
      </c>
      <c r="DJ1250" t="s">
        <v>193</v>
      </c>
      <c r="DK1250" t="s">
        <v>193</v>
      </c>
      <c r="DL1250" t="s">
        <v>222</v>
      </c>
      <c r="DM1250" t="s">
        <v>223</v>
      </c>
      <c r="DN1250" t="s">
        <v>222</v>
      </c>
      <c r="DO1250" t="s">
        <v>343</v>
      </c>
      <c r="DP1250">
        <v>99.93</v>
      </c>
      <c r="DQ1250">
        <v>2.258</v>
      </c>
      <c r="DR1250">
        <v>42.399995050000001</v>
      </c>
      <c r="DS1250">
        <v>4.3999950480000001</v>
      </c>
      <c r="DT1250">
        <v>99.858000000000004</v>
      </c>
      <c r="DU1250">
        <v>2.294</v>
      </c>
      <c r="DV1250">
        <v>44.611994879999997</v>
      </c>
      <c r="DW1250">
        <v>6.6119948810000002</v>
      </c>
      <c r="DX1250">
        <v>99.852999999999994</v>
      </c>
      <c r="DY1250">
        <v>2.3069999999999999</v>
      </c>
      <c r="DZ1250">
        <v>46.924994959999999</v>
      </c>
      <c r="EA1250">
        <v>8.9249949579999992</v>
      </c>
      <c r="EB1250">
        <v>99.864999999999995</v>
      </c>
      <c r="EC1250">
        <v>2.294</v>
      </c>
      <c r="ED1250">
        <v>46.274995089999997</v>
      </c>
      <c r="EE1250">
        <v>8.2749950929999994</v>
      </c>
      <c r="EF1250">
        <v>99.82</v>
      </c>
      <c r="EG1250">
        <v>2.3130000000000002</v>
      </c>
      <c r="EH1250">
        <v>47.03699495</v>
      </c>
      <c r="EI1250">
        <v>9.0369949550000008</v>
      </c>
      <c r="EJ1250">
        <v>99.81</v>
      </c>
      <c r="EK1250">
        <v>2.3130000000000002</v>
      </c>
      <c r="EL1250">
        <v>47.68699505</v>
      </c>
      <c r="EM1250">
        <v>9.6869950459999998</v>
      </c>
      <c r="EN1250">
        <v>99.81</v>
      </c>
      <c r="EO1250">
        <v>2.3130000000000002</v>
      </c>
      <c r="EP1250">
        <v>48.636995220000003</v>
      </c>
      <c r="EQ1250">
        <v>10.636995219999999</v>
      </c>
      <c r="ER1250">
        <v>99.844999999999999</v>
      </c>
      <c r="ES1250">
        <v>2.2810000000000001</v>
      </c>
      <c r="ET1250">
        <v>45.436995349999997</v>
      </c>
      <c r="EU1250">
        <v>7.4369953539999996</v>
      </c>
      <c r="EV1250">
        <v>99.858000000000004</v>
      </c>
      <c r="EW1250">
        <v>2.2690000000000001</v>
      </c>
      <c r="EX1250">
        <v>44.986995479999997</v>
      </c>
      <c r="EY1250">
        <v>6.9869954849999996</v>
      </c>
      <c r="EZ1250">
        <v>99.84</v>
      </c>
      <c r="FA1250">
        <v>2.274</v>
      </c>
      <c r="FB1250">
        <v>46.774995599999997</v>
      </c>
      <c r="FC1250">
        <v>8.7749956030000007</v>
      </c>
      <c r="FD1250">
        <v>99.826999999999998</v>
      </c>
      <c r="FE1250">
        <v>2.282</v>
      </c>
      <c r="FF1250">
        <v>48.111995649999997</v>
      </c>
      <c r="FG1250">
        <v>10.111995650000001</v>
      </c>
      <c r="FH1250">
        <v>13.45</v>
      </c>
      <c r="FI1250">
        <v>-2.39</v>
      </c>
      <c r="FJ1250">
        <v>70.17</v>
      </c>
      <c r="FK1250">
        <v>3.07</v>
      </c>
      <c r="FL1250">
        <v>45.113</v>
      </c>
      <c r="FM1250">
        <v>-0.34</v>
      </c>
      <c r="FN1250">
        <v>1.5806</v>
      </c>
      <c r="FO1250">
        <v>0.73260000000000003</v>
      </c>
      <c r="FP1250">
        <v>1.6071</v>
      </c>
      <c r="FQ1250">
        <v>-9.0399999999999994E-2</v>
      </c>
      <c r="FR1250">
        <v>1.6629</v>
      </c>
      <c r="FS1250">
        <v>-1.6632</v>
      </c>
      <c r="FT1250">
        <v>1.8737999999999999</v>
      </c>
      <c r="FU1250">
        <v>-2.2786</v>
      </c>
      <c r="FV1250">
        <v>2.3624999999999998</v>
      </c>
      <c r="FW1250">
        <v>-1.1363000000000001</v>
      </c>
      <c r="FX1250" t="s">
        <v>674</v>
      </c>
      <c r="FY1250" t="s">
        <v>252</v>
      </c>
    </row>
    <row r="1251" spans="1:181" x14ac:dyDescent="0.35">
      <c r="A1251">
        <v>1254</v>
      </c>
      <c r="B1251" t="s">
        <v>5873</v>
      </c>
      <c r="C1251" t="s">
        <v>5845</v>
      </c>
      <c r="D1251" t="s">
        <v>675</v>
      </c>
      <c r="E1251" t="s">
        <v>676</v>
      </c>
      <c r="F1251" t="s">
        <v>315</v>
      </c>
      <c r="G1251" t="s">
        <v>304</v>
      </c>
      <c r="H1251" t="s">
        <v>371</v>
      </c>
      <c r="I1251" t="s">
        <v>193</v>
      </c>
      <c r="J1251" t="s">
        <v>371</v>
      </c>
      <c r="K1251" t="s">
        <v>193</v>
      </c>
      <c r="L1251" t="s">
        <v>677</v>
      </c>
      <c r="M1251" t="s">
        <v>193</v>
      </c>
      <c r="N1251" t="s">
        <v>510</v>
      </c>
      <c r="O1251" t="s">
        <v>193</v>
      </c>
      <c r="P1251" t="s">
        <v>198</v>
      </c>
      <c r="Q1251">
        <v>775</v>
      </c>
      <c r="R1251" t="s">
        <v>198</v>
      </c>
      <c r="S1251">
        <v>775</v>
      </c>
      <c r="T1251">
        <v>2.9</v>
      </c>
      <c r="U1251">
        <v>1</v>
      </c>
      <c r="V1251" t="s">
        <v>199</v>
      </c>
      <c r="W1251" t="s">
        <v>373</v>
      </c>
      <c r="X1251" t="s">
        <v>193</v>
      </c>
      <c r="Y1251" t="s">
        <v>193</v>
      </c>
      <c r="Z1251" t="s">
        <v>5880</v>
      </c>
      <c r="AA1251" t="s">
        <v>374</v>
      </c>
      <c r="AB1251">
        <v>60</v>
      </c>
      <c r="AC1251">
        <v>0</v>
      </c>
      <c r="AD1251" t="s">
        <v>193</v>
      </c>
      <c r="AE1251" t="s">
        <v>374</v>
      </c>
      <c r="AF1251" t="s">
        <v>193</v>
      </c>
      <c r="AG1251">
        <v>0</v>
      </c>
      <c r="AH1251">
        <v>0</v>
      </c>
      <c r="AI1251">
        <v>0</v>
      </c>
      <c r="AJ1251" t="s">
        <v>193</v>
      </c>
      <c r="AK1251" t="s">
        <v>193</v>
      </c>
      <c r="AL1251">
        <v>0</v>
      </c>
      <c r="AM1251" t="s">
        <v>299</v>
      </c>
      <c r="AN1251">
        <v>-60</v>
      </c>
      <c r="AO1251" t="s">
        <v>193</v>
      </c>
      <c r="AP1251" t="s">
        <v>299</v>
      </c>
      <c r="AQ1251">
        <v>0</v>
      </c>
      <c r="AR1251">
        <v>100</v>
      </c>
      <c r="AS1251" t="s">
        <v>202</v>
      </c>
      <c r="AT1251" t="s">
        <v>290</v>
      </c>
      <c r="AU1251" t="s">
        <v>204</v>
      </c>
      <c r="AV1251" t="s">
        <v>265</v>
      </c>
      <c r="AW1251">
        <v>2</v>
      </c>
      <c r="AX1251">
        <v>2</v>
      </c>
      <c r="AY1251" t="s">
        <v>193</v>
      </c>
      <c r="AZ1251" t="s">
        <v>193</v>
      </c>
      <c r="BA1251" t="s">
        <v>206</v>
      </c>
      <c r="BB1251" t="s">
        <v>206</v>
      </c>
      <c r="BC1251" t="s">
        <v>206</v>
      </c>
      <c r="BD1251" t="s">
        <v>206</v>
      </c>
      <c r="BE1251" t="s">
        <v>206</v>
      </c>
      <c r="BF1251" t="s">
        <v>206</v>
      </c>
      <c r="BG1251" t="s">
        <v>207</v>
      </c>
      <c r="BH1251" t="s">
        <v>193</v>
      </c>
      <c r="BI1251">
        <v>150000</v>
      </c>
      <c r="BK1251" t="s">
        <v>206</v>
      </c>
      <c r="BL1251" t="s">
        <v>30</v>
      </c>
      <c r="BM1251" t="s">
        <v>375</v>
      </c>
      <c r="BN1251" t="s">
        <v>193</v>
      </c>
      <c r="BO1251" t="s">
        <v>193</v>
      </c>
      <c r="BP1251" t="s">
        <v>193</v>
      </c>
      <c r="BQ1251" t="s">
        <v>193</v>
      </c>
      <c r="BR1251" t="s">
        <v>193</v>
      </c>
      <c r="BS1251" t="s">
        <v>193</v>
      </c>
      <c r="BT1251" t="s">
        <v>193</v>
      </c>
      <c r="BU1251" t="s">
        <v>193</v>
      </c>
      <c r="BV1251" t="s">
        <v>193</v>
      </c>
      <c r="BW1251" t="s">
        <v>291</v>
      </c>
      <c r="BX1251" t="s">
        <v>197</v>
      </c>
      <c r="BY1251" t="s">
        <v>193</v>
      </c>
      <c r="BZ1251" t="s">
        <v>292</v>
      </c>
      <c r="CA1251" t="s">
        <v>293</v>
      </c>
      <c r="CB1251" t="s">
        <v>678</v>
      </c>
      <c r="CC1251" t="s">
        <v>679</v>
      </c>
      <c r="CD1251" t="s">
        <v>5863</v>
      </c>
      <c r="CE1251">
        <v>1</v>
      </c>
      <c r="CF1251">
        <v>1</v>
      </c>
      <c r="CG1251" t="s">
        <v>214</v>
      </c>
      <c r="CH1251" t="s">
        <v>215</v>
      </c>
      <c r="CI1251" t="s">
        <v>215</v>
      </c>
      <c r="CJ1251" t="s">
        <v>197</v>
      </c>
      <c r="CK1251">
        <v>775</v>
      </c>
      <c r="CL1251" t="s">
        <v>216</v>
      </c>
      <c r="CM1251">
        <v>1</v>
      </c>
      <c r="CN1251" t="s">
        <v>199</v>
      </c>
      <c r="CO1251" t="s">
        <v>193</v>
      </c>
      <c r="CP1251" t="s">
        <v>193</v>
      </c>
      <c r="CQ1251" t="s">
        <v>193</v>
      </c>
      <c r="CR1251" t="s">
        <v>193</v>
      </c>
      <c r="CS1251" t="s">
        <v>193</v>
      </c>
      <c r="CT1251" t="s">
        <v>193</v>
      </c>
      <c r="CU1251" t="s">
        <v>193</v>
      </c>
      <c r="CV1251" t="s">
        <v>193</v>
      </c>
      <c r="CW1251" t="s">
        <v>675</v>
      </c>
      <c r="CX1251" t="s">
        <v>217</v>
      </c>
      <c r="CY1251" t="s">
        <v>299</v>
      </c>
      <c r="CZ1251" t="s">
        <v>193</v>
      </c>
      <c r="DA1251" t="s">
        <v>206</v>
      </c>
      <c r="DB1251" t="s">
        <v>193</v>
      </c>
      <c r="DC1251" t="s">
        <v>193</v>
      </c>
      <c r="DD1251" t="s">
        <v>193</v>
      </c>
      <c r="DE1251" t="s">
        <v>193</v>
      </c>
      <c r="DF1251" t="s">
        <v>193</v>
      </c>
      <c r="DG1251" t="s">
        <v>193</v>
      </c>
      <c r="DH1251" t="s">
        <v>193</v>
      </c>
      <c r="DI1251" t="s">
        <v>193</v>
      </c>
      <c r="DJ1251" t="s">
        <v>193</v>
      </c>
      <c r="DK1251" t="s">
        <v>193</v>
      </c>
      <c r="DL1251" t="s">
        <v>222</v>
      </c>
      <c r="DM1251" t="s">
        <v>223</v>
      </c>
      <c r="DN1251" t="s">
        <v>222</v>
      </c>
      <c r="DO1251" t="s">
        <v>343</v>
      </c>
      <c r="DP1251">
        <v>100.075</v>
      </c>
      <c r="DQ1251">
        <v>2.1240000000000001</v>
      </c>
      <c r="DR1251">
        <v>57.4</v>
      </c>
      <c r="DS1251">
        <v>-2.6</v>
      </c>
      <c r="DT1251">
        <v>100.07599999999999</v>
      </c>
      <c r="DU1251">
        <v>2.1339999999999999</v>
      </c>
      <c r="DV1251">
        <v>59.4</v>
      </c>
      <c r="DW1251">
        <v>-0.6</v>
      </c>
      <c r="DX1251">
        <v>100.07599999999999</v>
      </c>
      <c r="DY1251">
        <v>2.1240000000000001</v>
      </c>
      <c r="DZ1251">
        <v>57.4</v>
      </c>
      <c r="EA1251">
        <v>-2.6</v>
      </c>
      <c r="EB1251">
        <v>100.07599999999999</v>
      </c>
      <c r="EC1251">
        <v>2.1240000000000001</v>
      </c>
      <c r="ED1251">
        <v>56.4</v>
      </c>
      <c r="EE1251">
        <v>-3.6</v>
      </c>
      <c r="EF1251">
        <v>100.075</v>
      </c>
      <c r="EG1251">
        <v>2.1139999999999999</v>
      </c>
      <c r="EH1251">
        <v>55.4</v>
      </c>
      <c r="EI1251">
        <v>-4.5999999999999996</v>
      </c>
      <c r="EJ1251">
        <v>100.211</v>
      </c>
      <c r="EK1251">
        <v>2.0670000000000002</v>
      </c>
      <c r="EL1251">
        <v>51.7</v>
      </c>
      <c r="EM1251">
        <v>-8.3000000000000007</v>
      </c>
      <c r="EN1251">
        <v>100.211</v>
      </c>
      <c r="EO1251">
        <v>2.0670000000000002</v>
      </c>
      <c r="EP1251">
        <v>52.7</v>
      </c>
      <c r="EQ1251">
        <v>-7.3</v>
      </c>
      <c r="ER1251">
        <v>100.241</v>
      </c>
      <c r="ES1251">
        <v>2.0569999999999999</v>
      </c>
      <c r="ET1251">
        <v>51.7</v>
      </c>
      <c r="EU1251">
        <v>-8.3000000000000007</v>
      </c>
      <c r="EV1251">
        <v>100.241</v>
      </c>
      <c r="EW1251">
        <v>2.0459999999999998</v>
      </c>
      <c r="EX1251">
        <v>50.6</v>
      </c>
      <c r="EY1251">
        <v>-9.4</v>
      </c>
      <c r="EZ1251">
        <v>100.274</v>
      </c>
      <c r="FA1251">
        <v>2.0350000000000001</v>
      </c>
      <c r="FB1251">
        <v>49.5</v>
      </c>
      <c r="FC1251">
        <v>-10.5</v>
      </c>
      <c r="FD1251">
        <v>100.267</v>
      </c>
      <c r="FE1251">
        <v>2.0369999999999999</v>
      </c>
      <c r="FF1251">
        <v>50.7</v>
      </c>
      <c r="FG1251">
        <v>-9.3000000000000007</v>
      </c>
      <c r="FH1251">
        <v>13.45</v>
      </c>
      <c r="FI1251">
        <v>-2.39</v>
      </c>
      <c r="FJ1251">
        <v>70.17</v>
      </c>
      <c r="FK1251">
        <v>3.07</v>
      </c>
      <c r="FL1251">
        <v>45.113</v>
      </c>
      <c r="FM1251">
        <v>-0.34</v>
      </c>
      <c r="FN1251">
        <v>1.5806</v>
      </c>
      <c r="FO1251">
        <v>0.73260000000000003</v>
      </c>
      <c r="FP1251">
        <v>1.6071</v>
      </c>
      <c r="FQ1251">
        <v>-9.0399999999999994E-2</v>
      </c>
      <c r="FR1251">
        <v>1.6629</v>
      </c>
      <c r="FS1251">
        <v>-1.6632</v>
      </c>
      <c r="FT1251">
        <v>1.8737999999999999</v>
      </c>
      <c r="FU1251">
        <v>-2.2786</v>
      </c>
      <c r="FV1251">
        <v>2.3624999999999998</v>
      </c>
      <c r="FW1251">
        <v>-1.1363000000000001</v>
      </c>
      <c r="FX1251" t="s">
        <v>680</v>
      </c>
      <c r="FY1251" t="s">
        <v>252</v>
      </c>
    </row>
    <row r="1252" spans="1:181" x14ac:dyDescent="0.35">
      <c r="A1252">
        <v>1255</v>
      </c>
      <c r="B1252" t="s">
        <v>5881</v>
      </c>
      <c r="C1252" t="s">
        <v>5849</v>
      </c>
      <c r="D1252" t="s">
        <v>452</v>
      </c>
      <c r="E1252" t="s">
        <v>453</v>
      </c>
      <c r="F1252" t="s">
        <v>316</v>
      </c>
      <c r="G1252" t="s">
        <v>193</v>
      </c>
      <c r="H1252" t="s">
        <v>262</v>
      </c>
      <c r="I1252" t="s">
        <v>304</v>
      </c>
      <c r="J1252" t="s">
        <v>262</v>
      </c>
      <c r="K1252" t="s">
        <v>304</v>
      </c>
      <c r="L1252" t="s">
        <v>454</v>
      </c>
      <c r="M1252">
        <v>6</v>
      </c>
      <c r="N1252" t="s">
        <v>196</v>
      </c>
      <c r="O1252" t="s">
        <v>197</v>
      </c>
      <c r="P1252" t="s">
        <v>198</v>
      </c>
      <c r="Q1252">
        <v>1400</v>
      </c>
      <c r="R1252" t="s">
        <v>198</v>
      </c>
      <c r="S1252">
        <v>750</v>
      </c>
      <c r="T1252">
        <v>5</v>
      </c>
      <c r="U1252">
        <v>2</v>
      </c>
      <c r="V1252" t="s">
        <v>199</v>
      </c>
      <c r="W1252" t="s">
        <v>200</v>
      </c>
      <c r="X1252">
        <v>2.2999999999999998</v>
      </c>
      <c r="Y1252" t="s">
        <v>193</v>
      </c>
      <c r="Z1252" t="s">
        <v>5827</v>
      </c>
      <c r="AA1252" t="s">
        <v>306</v>
      </c>
      <c r="AB1252">
        <v>90</v>
      </c>
      <c r="AD1252">
        <v>-1</v>
      </c>
      <c r="AE1252" t="s">
        <v>193</v>
      </c>
      <c r="AF1252" t="s">
        <v>193</v>
      </c>
      <c r="AG1252">
        <v>112.5</v>
      </c>
      <c r="AH1252">
        <v>90</v>
      </c>
      <c r="AI1252">
        <v>0</v>
      </c>
      <c r="AJ1252" t="s">
        <v>193</v>
      </c>
      <c r="AK1252" t="s">
        <v>193</v>
      </c>
      <c r="AM1252">
        <v>1</v>
      </c>
      <c r="AN1252">
        <v>22.5</v>
      </c>
      <c r="AO1252" t="s">
        <v>193</v>
      </c>
      <c r="AP1252">
        <v>3.33</v>
      </c>
      <c r="AQ1252">
        <v>2.52</v>
      </c>
      <c r="AR1252">
        <v>98.962999999999994</v>
      </c>
      <c r="AS1252" t="s">
        <v>202</v>
      </c>
      <c r="AT1252" t="s">
        <v>203</v>
      </c>
      <c r="AU1252" t="s">
        <v>204</v>
      </c>
      <c r="AV1252" t="s">
        <v>205</v>
      </c>
      <c r="AW1252">
        <v>23</v>
      </c>
      <c r="AX1252">
        <v>4</v>
      </c>
      <c r="AY1252">
        <v>19</v>
      </c>
      <c r="AZ1252" t="s">
        <v>193</v>
      </c>
      <c r="BA1252" t="s">
        <v>202</v>
      </c>
      <c r="BB1252" t="s">
        <v>206</v>
      </c>
      <c r="BC1252" t="s">
        <v>202</v>
      </c>
      <c r="BD1252" t="s">
        <v>206</v>
      </c>
      <c r="BE1252" t="s">
        <v>206</v>
      </c>
      <c r="BF1252" t="s">
        <v>206</v>
      </c>
      <c r="BG1252" t="s">
        <v>207</v>
      </c>
      <c r="BH1252" t="s">
        <v>193</v>
      </c>
      <c r="BI1252">
        <v>2000</v>
      </c>
      <c r="BK1252" t="s">
        <v>206</v>
      </c>
      <c r="BL1252" t="s">
        <v>208</v>
      </c>
      <c r="BM1252" t="s">
        <v>220</v>
      </c>
      <c r="BN1252" t="s">
        <v>32</v>
      </c>
      <c r="BO1252" t="s">
        <v>404</v>
      </c>
      <c r="BP1252" t="s">
        <v>248</v>
      </c>
      <c r="BQ1252" t="s">
        <v>342</v>
      </c>
      <c r="BR1252" t="s">
        <v>33</v>
      </c>
      <c r="BS1252" t="s">
        <v>350</v>
      </c>
      <c r="BT1252" t="s">
        <v>35</v>
      </c>
      <c r="BU1252" t="s">
        <v>270</v>
      </c>
      <c r="BV1252" t="s">
        <v>208</v>
      </c>
      <c r="BW1252" t="s">
        <v>209</v>
      </c>
      <c r="BX1252" t="s">
        <v>193</v>
      </c>
      <c r="BY1252" t="s">
        <v>193</v>
      </c>
      <c r="BZ1252" t="s">
        <v>271</v>
      </c>
      <c r="CA1252" t="s">
        <v>455</v>
      </c>
      <c r="CB1252" t="s">
        <v>456</v>
      </c>
      <c r="CC1252" t="s">
        <v>457</v>
      </c>
      <c r="CD1252" t="s">
        <v>5863</v>
      </c>
      <c r="CE1252">
        <v>1</v>
      </c>
      <c r="CF1252">
        <v>1</v>
      </c>
      <c r="CG1252" t="s">
        <v>214</v>
      </c>
      <c r="CH1252" t="s">
        <v>215</v>
      </c>
      <c r="CI1252" t="s">
        <v>215</v>
      </c>
      <c r="CJ1252" t="s">
        <v>197</v>
      </c>
      <c r="CK1252">
        <v>750</v>
      </c>
      <c r="CL1252" t="s">
        <v>216</v>
      </c>
      <c r="CM1252">
        <v>1</v>
      </c>
      <c r="CN1252" t="s">
        <v>199</v>
      </c>
      <c r="CO1252" t="s">
        <v>193</v>
      </c>
      <c r="CP1252">
        <v>1</v>
      </c>
      <c r="CQ1252" t="s">
        <v>193</v>
      </c>
      <c r="CR1252" t="s">
        <v>193</v>
      </c>
      <c r="CS1252" t="s">
        <v>193</v>
      </c>
      <c r="CT1252" t="s">
        <v>193</v>
      </c>
      <c r="CU1252" t="s">
        <v>193</v>
      </c>
      <c r="CV1252" t="s">
        <v>193</v>
      </c>
      <c r="CW1252" t="s">
        <v>452</v>
      </c>
      <c r="CX1252" t="s">
        <v>217</v>
      </c>
      <c r="CY1252">
        <v>0.6</v>
      </c>
      <c r="CZ1252">
        <v>4.5</v>
      </c>
      <c r="DA1252" t="s">
        <v>206</v>
      </c>
      <c r="DB1252" t="s">
        <v>193</v>
      </c>
      <c r="DC1252" t="s">
        <v>193</v>
      </c>
      <c r="DD1252" t="s">
        <v>193</v>
      </c>
      <c r="DE1252" t="s">
        <v>193</v>
      </c>
      <c r="DF1252" t="s">
        <v>193</v>
      </c>
      <c r="DG1252" t="s">
        <v>458</v>
      </c>
      <c r="DH1252" t="s">
        <v>459</v>
      </c>
      <c r="DI1252" t="s">
        <v>193</v>
      </c>
      <c r="DJ1252" t="s">
        <v>193</v>
      </c>
      <c r="DK1252" t="s">
        <v>193</v>
      </c>
      <c r="DL1252" t="s">
        <v>222</v>
      </c>
      <c r="DM1252" t="s">
        <v>222</v>
      </c>
      <c r="DN1252" t="s">
        <v>223</v>
      </c>
      <c r="DO1252" t="s">
        <v>311</v>
      </c>
      <c r="DP1252">
        <v>99.073999999999998</v>
      </c>
      <c r="DQ1252">
        <v>2.496</v>
      </c>
      <c r="DR1252">
        <v>86.453699999999998</v>
      </c>
      <c r="DS1252">
        <v>-3.5463</v>
      </c>
      <c r="DT1252">
        <v>99.207999999999998</v>
      </c>
      <c r="DU1252">
        <v>2.468</v>
      </c>
      <c r="DV1252">
        <v>81.854900000000001</v>
      </c>
      <c r="DW1252">
        <v>-8.1450999999999993</v>
      </c>
      <c r="DX1252">
        <v>99.194999999999993</v>
      </c>
      <c r="DY1252">
        <v>2.4710000000000001</v>
      </c>
      <c r="DZ1252">
        <v>85.116299999999995</v>
      </c>
      <c r="EA1252">
        <v>-4.8837000000000002</v>
      </c>
      <c r="EB1252">
        <v>99.191000000000003</v>
      </c>
      <c r="EC1252">
        <v>2.472</v>
      </c>
      <c r="ED1252">
        <v>87.357699999999994</v>
      </c>
      <c r="EE1252">
        <v>-2.6423000000000001</v>
      </c>
      <c r="EF1252">
        <v>99.191000000000003</v>
      </c>
      <c r="EG1252">
        <v>2.472</v>
      </c>
      <c r="EH1252">
        <v>84.752700000000004</v>
      </c>
      <c r="EI1252">
        <v>-5.2473000000000001</v>
      </c>
      <c r="EJ1252">
        <v>99.382999999999996</v>
      </c>
      <c r="EK1252">
        <v>2.431</v>
      </c>
      <c r="EL1252">
        <v>80.659700000000001</v>
      </c>
      <c r="EM1252">
        <v>-9.3402999999999992</v>
      </c>
      <c r="EN1252">
        <v>99.397000000000006</v>
      </c>
      <c r="EO1252">
        <v>2.4279999999999999</v>
      </c>
      <c r="EP1252">
        <v>80.859899999999996</v>
      </c>
      <c r="EQ1252">
        <v>-9.1401000000000003</v>
      </c>
      <c r="ER1252">
        <v>99.593999999999994</v>
      </c>
      <c r="ES1252">
        <v>2.3860000000000001</v>
      </c>
      <c r="ET1252">
        <v>81.108400000000003</v>
      </c>
      <c r="EU1252">
        <v>-8.8916000000000004</v>
      </c>
      <c r="EV1252">
        <v>99.637</v>
      </c>
      <c r="EW1252">
        <v>2.3769999999999998</v>
      </c>
      <c r="EX1252">
        <v>80.218100000000007</v>
      </c>
      <c r="EY1252">
        <v>-9.7819000000000003</v>
      </c>
      <c r="EZ1252">
        <v>99.816000000000003</v>
      </c>
      <c r="FA1252">
        <v>2.339</v>
      </c>
      <c r="FB1252">
        <v>79.244200000000006</v>
      </c>
      <c r="FC1252">
        <v>-10.755800000000001</v>
      </c>
      <c r="FD1252">
        <v>99.924000000000007</v>
      </c>
      <c r="FE1252">
        <v>2.3159999999999998</v>
      </c>
      <c r="FF1252">
        <v>81.229600000000005</v>
      </c>
      <c r="FG1252">
        <v>-8.7704000000000004</v>
      </c>
      <c r="FH1252">
        <v>13.79</v>
      </c>
      <c r="FI1252">
        <v>-6.95</v>
      </c>
      <c r="FJ1252">
        <v>69.790000000000006</v>
      </c>
      <c r="FK1252">
        <v>1.96</v>
      </c>
      <c r="FL1252">
        <v>46.664999999999999</v>
      </c>
      <c r="FM1252">
        <v>3.76</v>
      </c>
      <c r="FN1252">
        <v>1.5404</v>
      </c>
      <c r="FO1252">
        <v>-1.8269</v>
      </c>
      <c r="FP1252">
        <v>1.5565</v>
      </c>
      <c r="FQ1252">
        <v>-3.2355</v>
      </c>
      <c r="FR1252">
        <v>1.6122000000000001</v>
      </c>
      <c r="FS1252">
        <v>-4.6588000000000003</v>
      </c>
      <c r="FT1252">
        <v>1.8177000000000001</v>
      </c>
      <c r="FU1252">
        <v>-5.2008999999999999</v>
      </c>
      <c r="FV1252">
        <v>2.3052000000000001</v>
      </c>
      <c r="FW1252">
        <v>-3.5352999999999999</v>
      </c>
      <c r="FX1252" t="s">
        <v>460</v>
      </c>
      <c r="FY1252">
        <v>18756.6384</v>
      </c>
    </row>
    <row r="1253" spans="1:181" x14ac:dyDescent="0.35">
      <c r="A1253">
        <v>1256</v>
      </c>
      <c r="B1253" t="s">
        <v>5881</v>
      </c>
      <c r="C1253" t="s">
        <v>5849</v>
      </c>
      <c r="D1253" t="s">
        <v>452</v>
      </c>
      <c r="E1253" t="s">
        <v>453</v>
      </c>
      <c r="F1253" t="s">
        <v>316</v>
      </c>
      <c r="G1253" t="s">
        <v>193</v>
      </c>
      <c r="H1253" t="s">
        <v>262</v>
      </c>
      <c r="I1253" t="s">
        <v>304</v>
      </c>
      <c r="J1253" t="s">
        <v>262</v>
      </c>
      <c r="K1253" t="s">
        <v>304</v>
      </c>
      <c r="L1253" t="s">
        <v>454</v>
      </c>
      <c r="M1253">
        <v>6</v>
      </c>
      <c r="N1253" t="s">
        <v>196</v>
      </c>
      <c r="O1253" t="s">
        <v>197</v>
      </c>
      <c r="P1253" t="s">
        <v>198</v>
      </c>
      <c r="Q1253">
        <v>1400</v>
      </c>
      <c r="R1253" t="s">
        <v>198</v>
      </c>
      <c r="S1253">
        <v>650</v>
      </c>
      <c r="T1253">
        <v>10</v>
      </c>
      <c r="U1253">
        <v>2</v>
      </c>
      <c r="V1253" t="s">
        <v>199</v>
      </c>
      <c r="W1253" t="s">
        <v>200</v>
      </c>
      <c r="X1253">
        <v>3</v>
      </c>
      <c r="Y1253" t="s">
        <v>193</v>
      </c>
      <c r="Z1253" t="s">
        <v>5526</v>
      </c>
      <c r="AA1253" t="s">
        <v>235</v>
      </c>
      <c r="AB1253">
        <v>142</v>
      </c>
      <c r="AD1253" t="s">
        <v>193</v>
      </c>
      <c r="AE1253" t="s">
        <v>193</v>
      </c>
      <c r="AF1253" t="s">
        <v>193</v>
      </c>
      <c r="AG1253">
        <v>162.5</v>
      </c>
      <c r="AH1253">
        <v>145</v>
      </c>
      <c r="AI1253">
        <v>3</v>
      </c>
      <c r="AJ1253" t="s">
        <v>193</v>
      </c>
      <c r="AK1253" t="s">
        <v>193</v>
      </c>
      <c r="AM1253">
        <v>2</v>
      </c>
      <c r="AN1253">
        <v>20.5</v>
      </c>
      <c r="AO1253" t="s">
        <v>193</v>
      </c>
      <c r="AP1253">
        <v>2.2999999999999998</v>
      </c>
      <c r="AQ1253">
        <v>3.246</v>
      </c>
      <c r="AR1253">
        <v>97.903999999999996</v>
      </c>
      <c r="AS1253" t="s">
        <v>202</v>
      </c>
      <c r="AT1253" t="s">
        <v>203</v>
      </c>
      <c r="AU1253" t="s">
        <v>204</v>
      </c>
      <c r="AV1253" t="s">
        <v>205</v>
      </c>
      <c r="AW1253">
        <v>23</v>
      </c>
      <c r="AX1253">
        <v>4</v>
      </c>
      <c r="AY1253">
        <v>19</v>
      </c>
      <c r="AZ1253" t="s">
        <v>193</v>
      </c>
      <c r="BA1253" t="s">
        <v>202</v>
      </c>
      <c r="BB1253" t="s">
        <v>206</v>
      </c>
      <c r="BC1253" t="s">
        <v>202</v>
      </c>
      <c r="BD1253" t="s">
        <v>206</v>
      </c>
      <c r="BE1253" t="s">
        <v>206</v>
      </c>
      <c r="BF1253" t="s">
        <v>206</v>
      </c>
      <c r="BG1253" t="s">
        <v>207</v>
      </c>
      <c r="BH1253" t="s">
        <v>193</v>
      </c>
      <c r="BI1253">
        <v>2000</v>
      </c>
      <c r="BK1253" t="s">
        <v>206</v>
      </c>
      <c r="BL1253" t="s">
        <v>208</v>
      </c>
      <c r="BM1253" t="s">
        <v>220</v>
      </c>
      <c r="BN1253" t="s">
        <v>32</v>
      </c>
      <c r="BO1253" t="s">
        <v>404</v>
      </c>
      <c r="BP1253" t="s">
        <v>248</v>
      </c>
      <c r="BQ1253" t="s">
        <v>342</v>
      </c>
      <c r="BR1253" t="s">
        <v>461</v>
      </c>
      <c r="BS1253" t="s">
        <v>350</v>
      </c>
      <c r="BT1253" t="s">
        <v>35</v>
      </c>
      <c r="BU1253" t="s">
        <v>270</v>
      </c>
      <c r="BV1253" t="s">
        <v>208</v>
      </c>
      <c r="BW1253" t="s">
        <v>209</v>
      </c>
      <c r="BX1253" t="s">
        <v>193</v>
      </c>
      <c r="BY1253" t="s">
        <v>193</v>
      </c>
      <c r="BZ1253" t="s">
        <v>271</v>
      </c>
      <c r="CA1253" t="s">
        <v>455</v>
      </c>
      <c r="CB1253" t="s">
        <v>462</v>
      </c>
      <c r="CC1253" t="s">
        <v>463</v>
      </c>
      <c r="CD1253" t="s">
        <v>5863</v>
      </c>
      <c r="CE1253">
        <v>1</v>
      </c>
      <c r="CF1253">
        <v>0</v>
      </c>
      <c r="CG1253" t="s">
        <v>214</v>
      </c>
      <c r="CH1253" t="s">
        <v>215</v>
      </c>
      <c r="CI1253" t="s">
        <v>215</v>
      </c>
      <c r="CJ1253" t="s">
        <v>197</v>
      </c>
      <c r="CK1253">
        <v>650</v>
      </c>
      <c r="CL1253" t="s">
        <v>216</v>
      </c>
      <c r="CM1253">
        <v>1</v>
      </c>
      <c r="CN1253" t="s">
        <v>199</v>
      </c>
      <c r="CO1253" t="s">
        <v>193</v>
      </c>
      <c r="CP1253">
        <v>3</v>
      </c>
      <c r="CQ1253" t="s">
        <v>193</v>
      </c>
      <c r="CR1253" t="s">
        <v>193</v>
      </c>
      <c r="CS1253" t="s">
        <v>193</v>
      </c>
      <c r="CT1253" t="s">
        <v>193</v>
      </c>
      <c r="CU1253" t="s">
        <v>193</v>
      </c>
      <c r="CV1253" t="s">
        <v>193</v>
      </c>
      <c r="CW1253" t="s">
        <v>452</v>
      </c>
      <c r="CX1253" t="s">
        <v>217</v>
      </c>
      <c r="CY1253">
        <v>0.6</v>
      </c>
      <c r="CZ1253">
        <v>3.9</v>
      </c>
      <c r="DA1253" t="s">
        <v>206</v>
      </c>
      <c r="DB1253" t="s">
        <v>193</v>
      </c>
      <c r="DC1253" t="s">
        <v>193</v>
      </c>
      <c r="DD1253" t="s">
        <v>193</v>
      </c>
      <c r="DE1253" t="s">
        <v>193</v>
      </c>
      <c r="DF1253" t="s">
        <v>193</v>
      </c>
      <c r="DG1253" t="s">
        <v>464</v>
      </c>
      <c r="DH1253" t="s">
        <v>459</v>
      </c>
      <c r="DI1253" t="s">
        <v>193</v>
      </c>
      <c r="DJ1253" t="s">
        <v>193</v>
      </c>
      <c r="DK1253" t="s">
        <v>193</v>
      </c>
      <c r="DL1253" t="s">
        <v>222</v>
      </c>
      <c r="DM1253" t="s">
        <v>222</v>
      </c>
      <c r="DN1253" t="s">
        <v>223</v>
      </c>
      <c r="DO1253" t="s">
        <v>250</v>
      </c>
      <c r="DP1253">
        <v>98.052000000000007</v>
      </c>
      <c r="DQ1253">
        <v>3.2290000000000001</v>
      </c>
      <c r="DR1253">
        <v>140.94059999999999</v>
      </c>
      <c r="DS1253">
        <v>-1.0593999999999999</v>
      </c>
      <c r="DT1253">
        <v>98.268000000000001</v>
      </c>
      <c r="DU1253">
        <v>3.2029999999999998</v>
      </c>
      <c r="DV1253">
        <v>135.71250000000001</v>
      </c>
      <c r="DW1253">
        <v>-6.2874999999999996</v>
      </c>
      <c r="DX1253">
        <v>98.402000000000001</v>
      </c>
      <c r="DY1253">
        <v>3.1869999999999998</v>
      </c>
      <c r="DZ1253">
        <v>137.61150000000001</v>
      </c>
      <c r="EA1253">
        <v>-4.3884999999999996</v>
      </c>
      <c r="EB1253">
        <v>98.251999999999995</v>
      </c>
      <c r="EC1253">
        <v>3.2050000000000001</v>
      </c>
      <c r="ED1253">
        <v>142.203</v>
      </c>
      <c r="EE1253">
        <v>0.20300000000000001</v>
      </c>
      <c r="EF1253">
        <v>98.251999999999995</v>
      </c>
      <c r="EG1253">
        <v>3.2050000000000001</v>
      </c>
      <c r="EH1253">
        <v>139.75530000000001</v>
      </c>
      <c r="EI1253">
        <v>-2.2446999999999999</v>
      </c>
      <c r="EJ1253">
        <v>98.887</v>
      </c>
      <c r="EK1253">
        <v>3.13</v>
      </c>
      <c r="EL1253">
        <v>132.25389999999999</v>
      </c>
      <c r="EM1253">
        <v>-9.7461000000000002</v>
      </c>
      <c r="EN1253">
        <v>98.853999999999999</v>
      </c>
      <c r="EO1253">
        <v>3.1339999999999999</v>
      </c>
      <c r="EP1253">
        <v>131.2518</v>
      </c>
      <c r="EQ1253">
        <v>-10.748200000000001</v>
      </c>
      <c r="ER1253">
        <v>99.152000000000001</v>
      </c>
      <c r="ES1253">
        <v>3.0990000000000002</v>
      </c>
      <c r="ET1253">
        <v>132.4708</v>
      </c>
      <c r="EU1253">
        <v>-9.5291999999999994</v>
      </c>
      <c r="EV1253">
        <v>99.287999999999997</v>
      </c>
      <c r="EW1253">
        <v>3.0830000000000002</v>
      </c>
      <c r="EX1253">
        <v>131.39359999999999</v>
      </c>
      <c r="EY1253">
        <v>-10.606400000000001</v>
      </c>
      <c r="EZ1253">
        <v>99.527000000000001</v>
      </c>
      <c r="FA1253">
        <v>3.0550000000000002</v>
      </c>
      <c r="FB1253">
        <v>132.25120000000001</v>
      </c>
      <c r="FC1253">
        <v>-9.7487999999999992</v>
      </c>
      <c r="FD1253">
        <v>99.236999999999995</v>
      </c>
      <c r="FE1253">
        <v>3.089</v>
      </c>
      <c r="FF1253">
        <v>140.5102</v>
      </c>
      <c r="FG1253">
        <v>-1.4898</v>
      </c>
      <c r="FH1253">
        <v>13.79</v>
      </c>
      <c r="FI1253">
        <v>-6.95</v>
      </c>
      <c r="FJ1253">
        <v>69.790000000000006</v>
      </c>
      <c r="FK1253">
        <v>1.96</v>
      </c>
      <c r="FL1253">
        <v>46.664999999999999</v>
      </c>
      <c r="FM1253">
        <v>3.76</v>
      </c>
      <c r="FN1253">
        <v>1.5404</v>
      </c>
      <c r="FO1253">
        <v>-1.8269</v>
      </c>
      <c r="FP1253">
        <v>1.5565</v>
      </c>
      <c r="FQ1253">
        <v>-3.2355</v>
      </c>
      <c r="FR1253">
        <v>1.6122000000000001</v>
      </c>
      <c r="FS1253">
        <v>-4.6588000000000003</v>
      </c>
      <c r="FT1253">
        <v>1.8177000000000001</v>
      </c>
      <c r="FU1253">
        <v>-5.2008999999999999</v>
      </c>
      <c r="FV1253">
        <v>2.3052000000000001</v>
      </c>
      <c r="FW1253">
        <v>-3.5352999999999999</v>
      </c>
      <c r="FX1253" t="s">
        <v>460</v>
      </c>
      <c r="FY1253">
        <v>18756.6384</v>
      </c>
    </row>
    <row r="1254" spans="1:181" x14ac:dyDescent="0.35">
      <c r="A1254">
        <v>1257</v>
      </c>
      <c r="B1254" t="s">
        <v>5881</v>
      </c>
      <c r="C1254" t="s">
        <v>5849</v>
      </c>
      <c r="D1254" t="s">
        <v>465</v>
      </c>
      <c r="E1254" t="s">
        <v>466</v>
      </c>
      <c r="F1254" t="s">
        <v>303</v>
      </c>
      <c r="G1254" t="s">
        <v>467</v>
      </c>
      <c r="H1254" t="s">
        <v>262</v>
      </c>
      <c r="I1254" t="s">
        <v>304</v>
      </c>
      <c r="J1254" t="s">
        <v>316</v>
      </c>
      <c r="K1254" t="s">
        <v>193</v>
      </c>
      <c r="L1254" t="s">
        <v>468</v>
      </c>
      <c r="M1254">
        <v>6</v>
      </c>
      <c r="N1254" t="s">
        <v>196</v>
      </c>
      <c r="O1254" t="s">
        <v>197</v>
      </c>
      <c r="P1254" t="s">
        <v>198</v>
      </c>
      <c r="Q1254">
        <v>1000</v>
      </c>
      <c r="R1254" t="s">
        <v>198</v>
      </c>
      <c r="S1254">
        <v>700</v>
      </c>
      <c r="T1254">
        <v>10</v>
      </c>
      <c r="U1254">
        <v>2</v>
      </c>
      <c r="V1254" t="s">
        <v>199</v>
      </c>
      <c r="W1254" t="s">
        <v>200</v>
      </c>
      <c r="X1254">
        <v>3.375</v>
      </c>
      <c r="Y1254" t="s">
        <v>193</v>
      </c>
      <c r="Z1254" t="s">
        <v>5875</v>
      </c>
      <c r="AA1254" t="s">
        <v>235</v>
      </c>
      <c r="AB1254">
        <v>160</v>
      </c>
      <c r="AD1254">
        <v>-3</v>
      </c>
      <c r="AE1254" t="s">
        <v>193</v>
      </c>
      <c r="AF1254" t="s">
        <v>193</v>
      </c>
      <c r="AG1254">
        <v>0</v>
      </c>
      <c r="AH1254">
        <v>162.5</v>
      </c>
      <c r="AI1254">
        <v>0</v>
      </c>
      <c r="AJ1254" t="s">
        <v>193</v>
      </c>
      <c r="AK1254" t="s">
        <v>193</v>
      </c>
      <c r="AM1254" t="s">
        <v>299</v>
      </c>
      <c r="AN1254">
        <v>-160</v>
      </c>
      <c r="AO1254" t="s">
        <v>193</v>
      </c>
      <c r="AP1254">
        <v>6.57</v>
      </c>
      <c r="AQ1254">
        <v>3.4129999999999998</v>
      </c>
      <c r="AR1254">
        <v>99.68</v>
      </c>
      <c r="AS1254" t="s">
        <v>202</v>
      </c>
      <c r="AT1254" t="s">
        <v>203</v>
      </c>
      <c r="AU1254" t="s">
        <v>204</v>
      </c>
      <c r="AV1254" t="s">
        <v>205</v>
      </c>
      <c r="AW1254">
        <v>2</v>
      </c>
      <c r="AX1254">
        <v>2</v>
      </c>
      <c r="AY1254" t="s">
        <v>193</v>
      </c>
      <c r="AZ1254" t="s">
        <v>193</v>
      </c>
      <c r="BA1254" t="s">
        <v>206</v>
      </c>
      <c r="BB1254" t="s">
        <v>206</v>
      </c>
      <c r="BC1254" t="s">
        <v>206</v>
      </c>
      <c r="BD1254" t="s">
        <v>206</v>
      </c>
      <c r="BE1254" t="s">
        <v>206</v>
      </c>
      <c r="BF1254" t="s">
        <v>206</v>
      </c>
      <c r="BG1254" t="s">
        <v>336</v>
      </c>
      <c r="BH1254" t="s">
        <v>207</v>
      </c>
      <c r="BI1254">
        <v>200000</v>
      </c>
      <c r="BK1254" t="s">
        <v>206</v>
      </c>
      <c r="BL1254" t="s">
        <v>208</v>
      </c>
      <c r="BM1254" t="s">
        <v>469</v>
      </c>
      <c r="BN1254" t="s">
        <v>193</v>
      </c>
      <c r="BO1254" t="s">
        <v>193</v>
      </c>
      <c r="BP1254" t="s">
        <v>193</v>
      </c>
      <c r="BQ1254" t="s">
        <v>193</v>
      </c>
      <c r="BR1254" t="s">
        <v>193</v>
      </c>
      <c r="BS1254" t="s">
        <v>193</v>
      </c>
      <c r="BT1254" t="s">
        <v>193</v>
      </c>
      <c r="BU1254" t="s">
        <v>193</v>
      </c>
      <c r="BV1254" t="s">
        <v>208</v>
      </c>
      <c r="BW1254" t="s">
        <v>209</v>
      </c>
      <c r="BX1254" t="s">
        <v>193</v>
      </c>
      <c r="BY1254" t="s">
        <v>193</v>
      </c>
      <c r="BZ1254" t="s">
        <v>470</v>
      </c>
      <c r="CA1254" t="s">
        <v>471</v>
      </c>
      <c r="CB1254" t="s">
        <v>472</v>
      </c>
      <c r="CC1254" t="s">
        <v>473</v>
      </c>
      <c r="CD1254" t="s">
        <v>5863</v>
      </c>
      <c r="CE1254">
        <v>1</v>
      </c>
      <c r="CF1254">
        <v>1</v>
      </c>
      <c r="CG1254" t="s">
        <v>474</v>
      </c>
      <c r="CH1254" t="s">
        <v>475</v>
      </c>
      <c r="CI1254" t="s">
        <v>321</v>
      </c>
      <c r="CJ1254" t="s">
        <v>197</v>
      </c>
      <c r="CK1254">
        <v>700</v>
      </c>
      <c r="CL1254" t="s">
        <v>216</v>
      </c>
      <c r="CM1254">
        <v>1</v>
      </c>
      <c r="CN1254" t="s">
        <v>199</v>
      </c>
      <c r="CO1254" t="s">
        <v>193</v>
      </c>
      <c r="CP1254" t="s">
        <v>193</v>
      </c>
      <c r="CQ1254" t="s">
        <v>193</v>
      </c>
      <c r="CR1254" t="s">
        <v>193</v>
      </c>
      <c r="CS1254" t="s">
        <v>193</v>
      </c>
      <c r="CT1254" t="s">
        <v>193</v>
      </c>
      <c r="CU1254" t="s">
        <v>193</v>
      </c>
      <c r="CV1254" t="s">
        <v>193</v>
      </c>
      <c r="CW1254" t="s">
        <v>465</v>
      </c>
      <c r="CX1254" t="s">
        <v>217</v>
      </c>
      <c r="CY1254">
        <v>0.27500000000000002</v>
      </c>
      <c r="CZ1254">
        <v>1.925</v>
      </c>
      <c r="DA1254" t="s">
        <v>202</v>
      </c>
      <c r="DB1254" t="s">
        <v>208</v>
      </c>
      <c r="DC1254" t="s">
        <v>469</v>
      </c>
      <c r="DD1254" t="s">
        <v>31</v>
      </c>
      <c r="DE1254" t="s">
        <v>193</v>
      </c>
      <c r="DF1254" t="s">
        <v>193</v>
      </c>
      <c r="DG1254" t="s">
        <v>476</v>
      </c>
      <c r="DH1254" t="s">
        <v>477</v>
      </c>
      <c r="DI1254" t="s">
        <v>478</v>
      </c>
      <c r="DJ1254" t="s">
        <v>479</v>
      </c>
      <c r="DK1254" t="s">
        <v>193</v>
      </c>
      <c r="DL1254" t="s">
        <v>222</v>
      </c>
      <c r="DM1254" t="s">
        <v>222</v>
      </c>
      <c r="DN1254" t="s">
        <v>223</v>
      </c>
      <c r="DO1254" t="s">
        <v>250</v>
      </c>
      <c r="DP1254" t="s">
        <v>252</v>
      </c>
      <c r="DQ1254" t="s">
        <v>252</v>
      </c>
      <c r="DR1254" t="s">
        <v>278</v>
      </c>
      <c r="DS1254" t="e">
        <v>#VALUE!</v>
      </c>
      <c r="DT1254" t="s">
        <v>252</v>
      </c>
      <c r="DU1254" t="s">
        <v>252</v>
      </c>
      <c r="DV1254" t="s">
        <v>278</v>
      </c>
      <c r="DW1254" t="e">
        <v>#VALUE!</v>
      </c>
      <c r="DX1254" t="s">
        <v>252</v>
      </c>
      <c r="DY1254" t="s">
        <v>252</v>
      </c>
      <c r="DZ1254" t="s">
        <v>278</v>
      </c>
      <c r="EA1254" t="e">
        <v>#VALUE!</v>
      </c>
      <c r="EB1254" t="s">
        <v>252</v>
      </c>
      <c r="EC1254" t="s">
        <v>252</v>
      </c>
      <c r="ED1254" t="s">
        <v>278</v>
      </c>
      <c r="EE1254" t="e">
        <v>#VALUE!</v>
      </c>
      <c r="EF1254" t="s">
        <v>252</v>
      </c>
      <c r="EG1254" t="s">
        <v>252</v>
      </c>
      <c r="EH1254" t="s">
        <v>278</v>
      </c>
      <c r="EI1254" t="e">
        <v>#VALUE!</v>
      </c>
      <c r="EJ1254" t="s">
        <v>252</v>
      </c>
      <c r="EK1254" t="s">
        <v>252</v>
      </c>
      <c r="EL1254" t="s">
        <v>278</v>
      </c>
      <c r="EM1254" t="e">
        <v>#VALUE!</v>
      </c>
      <c r="EN1254" t="s">
        <v>252</v>
      </c>
      <c r="EO1254" t="s">
        <v>252</v>
      </c>
      <c r="EP1254" t="s">
        <v>278</v>
      </c>
      <c r="EQ1254" t="e">
        <v>#VALUE!</v>
      </c>
      <c r="ER1254" t="s">
        <v>252</v>
      </c>
      <c r="ES1254" t="s">
        <v>252</v>
      </c>
      <c r="ET1254" t="s">
        <v>278</v>
      </c>
      <c r="EU1254" t="e">
        <v>#VALUE!</v>
      </c>
      <c r="EV1254" t="s">
        <v>252</v>
      </c>
      <c r="EW1254" t="s">
        <v>252</v>
      </c>
      <c r="EX1254" t="s">
        <v>278</v>
      </c>
      <c r="EY1254" t="e">
        <v>#VALUE!</v>
      </c>
      <c r="EZ1254" t="s">
        <v>252</v>
      </c>
      <c r="FA1254" t="s">
        <v>252</v>
      </c>
      <c r="FB1254" t="s">
        <v>278</v>
      </c>
      <c r="FC1254" t="e">
        <v>#VALUE!</v>
      </c>
      <c r="FD1254" t="s">
        <v>252</v>
      </c>
      <c r="FE1254" t="s">
        <v>252</v>
      </c>
      <c r="FF1254" t="s">
        <v>278</v>
      </c>
      <c r="FG1254" t="e">
        <v>#VALUE!</v>
      </c>
      <c r="FH1254">
        <v>13.79</v>
      </c>
      <c r="FI1254">
        <v>-6.95</v>
      </c>
      <c r="FJ1254">
        <v>69.790000000000006</v>
      </c>
      <c r="FK1254">
        <v>1.96</v>
      </c>
      <c r="FL1254">
        <v>46.664999999999999</v>
      </c>
      <c r="FM1254">
        <v>3.76</v>
      </c>
      <c r="FN1254">
        <v>1.5404</v>
      </c>
      <c r="FO1254">
        <v>-1.8269</v>
      </c>
      <c r="FP1254">
        <v>1.5565</v>
      </c>
      <c r="FQ1254">
        <v>-3.2355</v>
      </c>
      <c r="FR1254">
        <v>1.6122000000000001</v>
      </c>
      <c r="FS1254">
        <v>-4.6588000000000003</v>
      </c>
      <c r="FT1254">
        <v>1.8177000000000001</v>
      </c>
      <c r="FU1254">
        <v>-5.2008999999999999</v>
      </c>
      <c r="FV1254">
        <v>2.3052000000000001</v>
      </c>
      <c r="FW1254">
        <v>-3.5352999999999999</v>
      </c>
      <c r="FX1254" t="s">
        <v>480</v>
      </c>
      <c r="FY1254">
        <v>52050.562299999998</v>
      </c>
    </row>
    <row r="1255" spans="1:181" x14ac:dyDescent="0.35">
      <c r="A1255">
        <v>1258</v>
      </c>
      <c r="B1255" t="s">
        <v>5881</v>
      </c>
      <c r="C1255" t="s">
        <v>5849</v>
      </c>
      <c r="D1255" t="s">
        <v>465</v>
      </c>
      <c r="E1255" t="s">
        <v>466</v>
      </c>
      <c r="F1255" t="s">
        <v>303</v>
      </c>
      <c r="G1255" t="s">
        <v>467</v>
      </c>
      <c r="H1255" t="s">
        <v>262</v>
      </c>
      <c r="I1255" t="s">
        <v>304</v>
      </c>
      <c r="J1255" t="s">
        <v>316</v>
      </c>
      <c r="K1255" t="s">
        <v>193</v>
      </c>
      <c r="L1255" t="s">
        <v>468</v>
      </c>
      <c r="M1255">
        <v>6</v>
      </c>
      <c r="N1255" t="s">
        <v>196</v>
      </c>
      <c r="O1255" t="s">
        <v>197</v>
      </c>
      <c r="P1255" t="s">
        <v>198</v>
      </c>
      <c r="Q1255">
        <v>1000</v>
      </c>
      <c r="R1255" t="s">
        <v>198</v>
      </c>
      <c r="S1255">
        <v>300</v>
      </c>
      <c r="T1255">
        <v>30</v>
      </c>
      <c r="U1255">
        <v>2</v>
      </c>
      <c r="V1255" t="s">
        <v>199</v>
      </c>
      <c r="W1255" t="s">
        <v>200</v>
      </c>
      <c r="X1255">
        <v>4.125</v>
      </c>
      <c r="Y1255" t="s">
        <v>193</v>
      </c>
      <c r="Z1255" t="s">
        <v>5882</v>
      </c>
      <c r="AA1255" t="s">
        <v>226</v>
      </c>
      <c r="AB1255">
        <v>189.3</v>
      </c>
      <c r="AD1255">
        <v>-4</v>
      </c>
      <c r="AE1255" t="s">
        <v>193</v>
      </c>
      <c r="AF1255" t="s">
        <v>193</v>
      </c>
      <c r="AG1255">
        <v>195</v>
      </c>
      <c r="AH1255">
        <v>0</v>
      </c>
      <c r="AI1255">
        <v>0</v>
      </c>
      <c r="AJ1255" t="s">
        <v>193</v>
      </c>
      <c r="AK1255" t="s">
        <v>193</v>
      </c>
      <c r="AM1255" t="s">
        <v>299</v>
      </c>
      <c r="AN1255">
        <v>5.7</v>
      </c>
      <c r="AO1255" t="s">
        <v>193</v>
      </c>
      <c r="AP1255">
        <v>4.5999999999999996</v>
      </c>
      <c r="AQ1255">
        <v>4.1849999999999996</v>
      </c>
      <c r="AR1255">
        <v>98.98</v>
      </c>
      <c r="AS1255" t="s">
        <v>202</v>
      </c>
      <c r="AT1255" t="s">
        <v>203</v>
      </c>
      <c r="AU1255" t="s">
        <v>204</v>
      </c>
      <c r="AV1255" t="s">
        <v>205</v>
      </c>
      <c r="AW1255">
        <v>2</v>
      </c>
      <c r="AX1255">
        <v>2</v>
      </c>
      <c r="AY1255" t="s">
        <v>193</v>
      </c>
      <c r="AZ1255" t="s">
        <v>193</v>
      </c>
      <c r="BA1255" t="s">
        <v>206</v>
      </c>
      <c r="BB1255" t="s">
        <v>206</v>
      </c>
      <c r="BC1255" t="s">
        <v>206</v>
      </c>
      <c r="BD1255" t="s">
        <v>206</v>
      </c>
      <c r="BE1255" t="s">
        <v>206</v>
      </c>
      <c r="BF1255" t="s">
        <v>206</v>
      </c>
      <c r="BG1255" t="s">
        <v>336</v>
      </c>
      <c r="BH1255" t="s">
        <v>207</v>
      </c>
      <c r="BI1255">
        <v>200000</v>
      </c>
      <c r="BK1255" t="s">
        <v>206</v>
      </c>
      <c r="BL1255" t="s">
        <v>208</v>
      </c>
      <c r="BM1255" t="s">
        <v>469</v>
      </c>
      <c r="BN1255" t="s">
        <v>193</v>
      </c>
      <c r="BO1255" t="s">
        <v>193</v>
      </c>
      <c r="BP1255" t="s">
        <v>193</v>
      </c>
      <c r="BQ1255" t="s">
        <v>193</v>
      </c>
      <c r="BR1255" t="s">
        <v>193</v>
      </c>
      <c r="BS1255" t="s">
        <v>193</v>
      </c>
      <c r="BT1255" t="s">
        <v>193</v>
      </c>
      <c r="BU1255" t="s">
        <v>193</v>
      </c>
      <c r="BV1255" t="s">
        <v>208</v>
      </c>
      <c r="BW1255" t="s">
        <v>209</v>
      </c>
      <c r="BX1255" t="s">
        <v>193</v>
      </c>
      <c r="BY1255" t="s">
        <v>193</v>
      </c>
      <c r="BZ1255" t="s">
        <v>470</v>
      </c>
      <c r="CA1255" t="s">
        <v>471</v>
      </c>
      <c r="CB1255" t="s">
        <v>481</v>
      </c>
      <c r="CC1255" t="s">
        <v>482</v>
      </c>
      <c r="CD1255" t="s">
        <v>5863</v>
      </c>
      <c r="CE1255">
        <v>1</v>
      </c>
      <c r="CF1255">
        <v>0</v>
      </c>
      <c r="CG1255" t="s">
        <v>474</v>
      </c>
      <c r="CH1255" t="s">
        <v>475</v>
      </c>
      <c r="CI1255" t="s">
        <v>321</v>
      </c>
      <c r="CJ1255" t="s">
        <v>197</v>
      </c>
      <c r="CK1255">
        <v>300</v>
      </c>
      <c r="CL1255" t="s">
        <v>216</v>
      </c>
      <c r="CM1255">
        <v>1</v>
      </c>
      <c r="CN1255" t="s">
        <v>199</v>
      </c>
      <c r="CO1255" t="s">
        <v>193</v>
      </c>
      <c r="CP1255" t="s">
        <v>193</v>
      </c>
      <c r="CQ1255" t="s">
        <v>193</v>
      </c>
      <c r="CR1255" t="s">
        <v>193</v>
      </c>
      <c r="CS1255" t="s">
        <v>193</v>
      </c>
      <c r="CT1255" t="s">
        <v>193</v>
      </c>
      <c r="CU1255" t="s">
        <v>193</v>
      </c>
      <c r="CV1255" t="s">
        <v>193</v>
      </c>
      <c r="CW1255" t="s">
        <v>465</v>
      </c>
      <c r="CX1255" t="s">
        <v>217</v>
      </c>
      <c r="CY1255">
        <v>0.65</v>
      </c>
      <c r="CZ1255">
        <v>1.95</v>
      </c>
      <c r="DA1255" t="s">
        <v>206</v>
      </c>
      <c r="DB1255" t="s">
        <v>208</v>
      </c>
      <c r="DC1255" t="s">
        <v>469</v>
      </c>
      <c r="DD1255" t="s">
        <v>31</v>
      </c>
      <c r="DE1255" t="s">
        <v>193</v>
      </c>
      <c r="DF1255" t="s">
        <v>193</v>
      </c>
      <c r="DG1255" t="s">
        <v>477</v>
      </c>
      <c r="DH1255" t="s">
        <v>478</v>
      </c>
      <c r="DI1255" t="s">
        <v>479</v>
      </c>
      <c r="DJ1255" t="s">
        <v>193</v>
      </c>
      <c r="DK1255" t="s">
        <v>193</v>
      </c>
      <c r="DL1255" t="s">
        <v>222</v>
      </c>
      <c r="DM1255" t="s">
        <v>222</v>
      </c>
      <c r="DN1255" t="s">
        <v>223</v>
      </c>
      <c r="DO1255" t="s">
        <v>229</v>
      </c>
      <c r="DP1255" t="s">
        <v>252</v>
      </c>
      <c r="DQ1255" t="s">
        <v>252</v>
      </c>
      <c r="DR1255" t="s">
        <v>278</v>
      </c>
      <c r="DS1255" t="e">
        <v>#VALUE!</v>
      </c>
      <c r="DT1255" t="s">
        <v>252</v>
      </c>
      <c r="DU1255" t="s">
        <v>252</v>
      </c>
      <c r="DV1255" t="s">
        <v>278</v>
      </c>
      <c r="DW1255" t="e">
        <v>#VALUE!</v>
      </c>
      <c r="DX1255" t="s">
        <v>252</v>
      </c>
      <c r="DY1255" t="s">
        <v>252</v>
      </c>
      <c r="DZ1255" t="s">
        <v>278</v>
      </c>
      <c r="EA1255" t="e">
        <v>#VALUE!</v>
      </c>
      <c r="EB1255" t="s">
        <v>252</v>
      </c>
      <c r="EC1255" t="s">
        <v>252</v>
      </c>
      <c r="ED1255" t="s">
        <v>278</v>
      </c>
      <c r="EE1255" t="e">
        <v>#VALUE!</v>
      </c>
      <c r="EF1255" t="s">
        <v>252</v>
      </c>
      <c r="EG1255" t="s">
        <v>252</v>
      </c>
      <c r="EH1255" t="s">
        <v>278</v>
      </c>
      <c r="EI1255" t="e">
        <v>#VALUE!</v>
      </c>
      <c r="EJ1255" t="s">
        <v>252</v>
      </c>
      <c r="EK1255" t="s">
        <v>252</v>
      </c>
      <c r="EL1255" t="s">
        <v>278</v>
      </c>
      <c r="EM1255" t="e">
        <v>#VALUE!</v>
      </c>
      <c r="EN1255" t="s">
        <v>252</v>
      </c>
      <c r="EO1255" t="s">
        <v>252</v>
      </c>
      <c r="EP1255" t="s">
        <v>278</v>
      </c>
      <c r="EQ1255" t="e">
        <v>#VALUE!</v>
      </c>
      <c r="ER1255" t="s">
        <v>252</v>
      </c>
      <c r="ES1255" t="s">
        <v>252</v>
      </c>
      <c r="ET1255" t="s">
        <v>278</v>
      </c>
      <c r="EU1255" t="e">
        <v>#VALUE!</v>
      </c>
      <c r="EV1255" t="s">
        <v>252</v>
      </c>
      <c r="EW1255" t="s">
        <v>252</v>
      </c>
      <c r="EX1255" t="s">
        <v>278</v>
      </c>
      <c r="EY1255" t="e">
        <v>#VALUE!</v>
      </c>
      <c r="EZ1255" t="s">
        <v>252</v>
      </c>
      <c r="FA1255" t="s">
        <v>252</v>
      </c>
      <c r="FB1255" t="s">
        <v>278</v>
      </c>
      <c r="FC1255" t="e">
        <v>#VALUE!</v>
      </c>
      <c r="FD1255" t="s">
        <v>252</v>
      </c>
      <c r="FE1255" t="s">
        <v>252</v>
      </c>
      <c r="FF1255" t="s">
        <v>278</v>
      </c>
      <c r="FG1255" t="e">
        <v>#VALUE!</v>
      </c>
      <c r="FH1255">
        <v>13.79</v>
      </c>
      <c r="FI1255">
        <v>-6.95</v>
      </c>
      <c r="FJ1255">
        <v>69.790000000000006</v>
      </c>
      <c r="FK1255">
        <v>1.96</v>
      </c>
      <c r="FL1255">
        <v>46.664999999999999</v>
      </c>
      <c r="FM1255">
        <v>3.76</v>
      </c>
      <c r="FN1255">
        <v>1.5404</v>
      </c>
      <c r="FO1255">
        <v>-1.8269</v>
      </c>
      <c r="FP1255">
        <v>1.5565</v>
      </c>
      <c r="FQ1255">
        <v>-3.2355</v>
      </c>
      <c r="FR1255">
        <v>1.6122000000000001</v>
      </c>
      <c r="FS1255">
        <v>-4.6588000000000003</v>
      </c>
      <c r="FT1255">
        <v>1.8177000000000001</v>
      </c>
      <c r="FU1255">
        <v>-5.2008999999999999</v>
      </c>
      <c r="FV1255">
        <v>2.3052000000000001</v>
      </c>
      <c r="FW1255">
        <v>-3.5352999999999999</v>
      </c>
      <c r="FX1255" t="s">
        <v>480</v>
      </c>
      <c r="FY1255">
        <v>52050.562299999998</v>
      </c>
    </row>
    <row r="1256" spans="1:181" x14ac:dyDescent="0.35">
      <c r="A1256">
        <v>1259</v>
      </c>
      <c r="B1256" t="s">
        <v>5881</v>
      </c>
      <c r="C1256" t="s">
        <v>5849</v>
      </c>
      <c r="D1256" t="s">
        <v>483</v>
      </c>
      <c r="E1256" t="s">
        <v>484</v>
      </c>
      <c r="F1256" t="s">
        <v>303</v>
      </c>
      <c r="G1256" t="s">
        <v>304</v>
      </c>
      <c r="H1256" t="s">
        <v>262</v>
      </c>
      <c r="I1256" t="s">
        <v>304</v>
      </c>
      <c r="J1256" t="s">
        <v>316</v>
      </c>
      <c r="K1256" t="s">
        <v>193</v>
      </c>
      <c r="L1256" t="s">
        <v>468</v>
      </c>
      <c r="M1256">
        <v>6</v>
      </c>
      <c r="N1256" t="s">
        <v>196</v>
      </c>
      <c r="O1256" t="s">
        <v>197</v>
      </c>
      <c r="P1256" t="s">
        <v>198</v>
      </c>
      <c r="Q1256">
        <v>500</v>
      </c>
      <c r="R1256" t="s">
        <v>198</v>
      </c>
      <c r="S1256">
        <v>500</v>
      </c>
      <c r="T1256">
        <v>10</v>
      </c>
      <c r="U1256">
        <v>1</v>
      </c>
      <c r="V1256" t="s">
        <v>199</v>
      </c>
      <c r="W1256" t="s">
        <v>200</v>
      </c>
      <c r="X1256">
        <v>2.85</v>
      </c>
      <c r="Y1256" t="s">
        <v>193</v>
      </c>
      <c r="Z1256" t="s">
        <v>5726</v>
      </c>
      <c r="AA1256" t="s">
        <v>235</v>
      </c>
      <c r="AB1256">
        <v>105</v>
      </c>
      <c r="AD1256">
        <v>-4</v>
      </c>
      <c r="AE1256" t="s">
        <v>193</v>
      </c>
      <c r="AF1256" t="s">
        <v>193</v>
      </c>
      <c r="AG1256">
        <v>130</v>
      </c>
      <c r="AH1256">
        <v>110</v>
      </c>
      <c r="AI1256">
        <v>5</v>
      </c>
      <c r="AJ1256" t="s">
        <v>193</v>
      </c>
      <c r="AK1256" t="s">
        <v>193</v>
      </c>
      <c r="AM1256">
        <v>-5</v>
      </c>
      <c r="AN1256">
        <v>25</v>
      </c>
      <c r="AO1256" t="s">
        <v>193</v>
      </c>
      <c r="AP1256">
        <v>6.6</v>
      </c>
      <c r="AQ1256">
        <v>2.8759999999999999</v>
      </c>
      <c r="AR1256">
        <v>99.775000000000006</v>
      </c>
      <c r="AS1256" t="s">
        <v>202</v>
      </c>
      <c r="AT1256" t="s">
        <v>203</v>
      </c>
      <c r="AU1256" t="s">
        <v>204</v>
      </c>
      <c r="AV1256" t="s">
        <v>205</v>
      </c>
      <c r="AW1256">
        <v>6</v>
      </c>
      <c r="AX1256">
        <v>3</v>
      </c>
      <c r="AY1256">
        <v>3</v>
      </c>
      <c r="AZ1256" t="s">
        <v>193</v>
      </c>
      <c r="BA1256" t="s">
        <v>202</v>
      </c>
      <c r="BB1256" t="s">
        <v>206</v>
      </c>
      <c r="BC1256" t="s">
        <v>202</v>
      </c>
      <c r="BD1256" t="s">
        <v>206</v>
      </c>
      <c r="BE1256" t="s">
        <v>202</v>
      </c>
      <c r="BF1256" t="s">
        <v>206</v>
      </c>
      <c r="BG1256" t="s">
        <v>238</v>
      </c>
      <c r="BH1256" t="s">
        <v>207</v>
      </c>
      <c r="BI1256">
        <v>2000</v>
      </c>
      <c r="BK1256" t="s">
        <v>206</v>
      </c>
      <c r="BL1256" t="s">
        <v>208</v>
      </c>
      <c r="BM1256" t="s">
        <v>220</v>
      </c>
      <c r="BN1256" t="s">
        <v>32</v>
      </c>
      <c r="BO1256" t="s">
        <v>350</v>
      </c>
      <c r="BP1256" t="s">
        <v>341</v>
      </c>
      <c r="BQ1256" t="s">
        <v>240</v>
      </c>
      <c r="BR1256" t="s">
        <v>193</v>
      </c>
      <c r="BS1256" t="s">
        <v>193</v>
      </c>
      <c r="BT1256" t="s">
        <v>193</v>
      </c>
      <c r="BU1256" t="s">
        <v>193</v>
      </c>
      <c r="BV1256" t="s">
        <v>220</v>
      </c>
      <c r="BW1256" t="s">
        <v>209</v>
      </c>
      <c r="BX1256" t="s">
        <v>193</v>
      </c>
      <c r="BY1256" t="s">
        <v>193</v>
      </c>
      <c r="BZ1256" t="s">
        <v>470</v>
      </c>
      <c r="CA1256" t="s">
        <v>485</v>
      </c>
      <c r="CB1256" t="s">
        <v>486</v>
      </c>
      <c r="CC1256" t="s">
        <v>487</v>
      </c>
      <c r="CD1256" t="s">
        <v>5863</v>
      </c>
      <c r="CE1256">
        <v>1</v>
      </c>
      <c r="CF1256">
        <v>1</v>
      </c>
      <c r="CG1256" t="s">
        <v>214</v>
      </c>
      <c r="CH1256" t="s">
        <v>215</v>
      </c>
      <c r="CI1256" t="s">
        <v>215</v>
      </c>
      <c r="CJ1256" t="s">
        <v>197</v>
      </c>
      <c r="CK1256">
        <v>500</v>
      </c>
      <c r="CL1256" t="s">
        <v>216</v>
      </c>
      <c r="CM1256">
        <v>1</v>
      </c>
      <c r="CN1256" t="s">
        <v>199</v>
      </c>
      <c r="CO1256" t="s">
        <v>193</v>
      </c>
      <c r="CP1256">
        <v>3</v>
      </c>
      <c r="CQ1256" t="s">
        <v>193</v>
      </c>
      <c r="CR1256" t="s">
        <v>193</v>
      </c>
      <c r="CS1256" t="s">
        <v>193</v>
      </c>
      <c r="CT1256" t="s">
        <v>193</v>
      </c>
      <c r="CU1256" t="s">
        <v>193</v>
      </c>
      <c r="CV1256" t="s">
        <v>193</v>
      </c>
      <c r="CW1256" t="s">
        <v>483</v>
      </c>
      <c r="CX1256" t="s">
        <v>217</v>
      </c>
      <c r="CY1256">
        <v>0.65</v>
      </c>
      <c r="CZ1256">
        <v>3.25</v>
      </c>
      <c r="DA1256" t="s">
        <v>206</v>
      </c>
      <c r="DB1256" t="s">
        <v>193</v>
      </c>
      <c r="DC1256" t="s">
        <v>193</v>
      </c>
      <c r="DD1256" t="s">
        <v>193</v>
      </c>
      <c r="DE1256" t="s">
        <v>193</v>
      </c>
      <c r="DF1256" t="s">
        <v>193</v>
      </c>
      <c r="DG1256" t="s">
        <v>26</v>
      </c>
      <c r="DH1256" t="s">
        <v>34</v>
      </c>
      <c r="DI1256" t="s">
        <v>35</v>
      </c>
      <c r="DJ1256" t="s">
        <v>193</v>
      </c>
      <c r="DK1256" t="s">
        <v>193</v>
      </c>
      <c r="DL1256" t="s">
        <v>222</v>
      </c>
      <c r="DM1256" t="s">
        <v>222</v>
      </c>
      <c r="DN1256" t="s">
        <v>223</v>
      </c>
      <c r="DO1256" t="s">
        <v>250</v>
      </c>
      <c r="DP1256">
        <v>100.12</v>
      </c>
      <c r="DQ1256">
        <v>2.8359999999999999</v>
      </c>
      <c r="DR1256">
        <v>101.64060000000001</v>
      </c>
      <c r="DS1256">
        <v>-3.3593999999999999</v>
      </c>
      <c r="DT1256">
        <v>100.25</v>
      </c>
      <c r="DU1256">
        <v>2.8210000000000002</v>
      </c>
      <c r="DV1256">
        <v>97.512500000000003</v>
      </c>
      <c r="DW1256">
        <v>-7.4874999999999998</v>
      </c>
      <c r="DX1256">
        <v>100.56</v>
      </c>
      <c r="DY1256">
        <v>2.7839999999999998</v>
      </c>
      <c r="DZ1256">
        <v>97.311499999999995</v>
      </c>
      <c r="EA1256">
        <v>-7.6885000000000003</v>
      </c>
      <c r="EB1256">
        <v>100.56</v>
      </c>
      <c r="EC1256">
        <v>2.7839999999999998</v>
      </c>
      <c r="ED1256">
        <v>100.10299999999999</v>
      </c>
      <c r="EE1256">
        <v>-4.8970000000000002</v>
      </c>
      <c r="EF1256">
        <v>100.56</v>
      </c>
      <c r="EG1256">
        <v>2.7839999999999998</v>
      </c>
      <c r="EH1256">
        <v>97.655299999999997</v>
      </c>
      <c r="EI1256">
        <v>-7.3446999999999996</v>
      </c>
      <c r="EJ1256">
        <v>100.672</v>
      </c>
      <c r="EK1256">
        <v>2.7709999999999999</v>
      </c>
      <c r="EL1256">
        <v>96.353899999999996</v>
      </c>
      <c r="EM1256">
        <v>-8.6461000000000006</v>
      </c>
      <c r="EN1256">
        <v>100.84699999999999</v>
      </c>
      <c r="EO1256">
        <v>2.75</v>
      </c>
      <c r="EP1256">
        <v>92.851799999999997</v>
      </c>
      <c r="EQ1256">
        <v>-12.148199999999999</v>
      </c>
      <c r="ER1256">
        <v>101.081</v>
      </c>
      <c r="ES1256">
        <v>2.7229999999999999</v>
      </c>
      <c r="ET1256">
        <v>94.870800000000003</v>
      </c>
      <c r="EU1256">
        <v>-10.129200000000001</v>
      </c>
      <c r="EV1256">
        <v>101.081</v>
      </c>
      <c r="EW1256">
        <v>2.7229999999999999</v>
      </c>
      <c r="EX1256">
        <v>95.393600000000006</v>
      </c>
      <c r="EY1256">
        <v>-9.6064000000000007</v>
      </c>
      <c r="EZ1256">
        <v>101.893</v>
      </c>
      <c r="FA1256">
        <v>2.6280000000000001</v>
      </c>
      <c r="FB1256">
        <v>89.551199999999994</v>
      </c>
      <c r="FC1256">
        <v>-15.4488</v>
      </c>
      <c r="FD1256">
        <v>101.669</v>
      </c>
      <c r="FE1256">
        <v>2.6539999999999999</v>
      </c>
      <c r="FF1256">
        <v>97.010199999999998</v>
      </c>
      <c r="FG1256">
        <v>-7.9897999999999998</v>
      </c>
      <c r="FH1256">
        <v>13.79</v>
      </c>
      <c r="FI1256">
        <v>-6.95</v>
      </c>
      <c r="FJ1256">
        <v>69.790000000000006</v>
      </c>
      <c r="FK1256">
        <v>1.96</v>
      </c>
      <c r="FL1256">
        <v>46.664999999999999</v>
      </c>
      <c r="FM1256">
        <v>3.76</v>
      </c>
      <c r="FN1256">
        <v>1.5404</v>
      </c>
      <c r="FO1256">
        <v>-1.8269</v>
      </c>
      <c r="FP1256">
        <v>1.5565</v>
      </c>
      <c r="FQ1256">
        <v>-3.2355</v>
      </c>
      <c r="FR1256">
        <v>1.6122000000000001</v>
      </c>
      <c r="FS1256">
        <v>-4.6588000000000003</v>
      </c>
      <c r="FT1256">
        <v>1.8177000000000001</v>
      </c>
      <c r="FU1256">
        <v>-5.2008999999999999</v>
      </c>
      <c r="FV1256">
        <v>2.3052000000000001</v>
      </c>
      <c r="FW1256">
        <v>-3.5352999999999999</v>
      </c>
      <c r="FX1256" t="s">
        <v>488</v>
      </c>
      <c r="FY1256">
        <v>42275.187899999997</v>
      </c>
    </row>
    <row r="1257" spans="1:181" x14ac:dyDescent="0.35">
      <c r="A1257">
        <v>1260</v>
      </c>
      <c r="B1257" t="s">
        <v>5881</v>
      </c>
      <c r="C1257" t="s">
        <v>5823</v>
      </c>
      <c r="D1257" t="s">
        <v>489</v>
      </c>
      <c r="E1257" t="s">
        <v>490</v>
      </c>
      <c r="F1257" t="s">
        <v>330</v>
      </c>
      <c r="G1257" t="s">
        <v>304</v>
      </c>
      <c r="H1257" t="s">
        <v>261</v>
      </c>
      <c r="I1257" t="s">
        <v>304</v>
      </c>
      <c r="J1257" t="s">
        <v>261</v>
      </c>
      <c r="K1257" t="s">
        <v>304</v>
      </c>
      <c r="L1257" t="s">
        <v>491</v>
      </c>
      <c r="M1257">
        <v>6</v>
      </c>
      <c r="N1257" t="s">
        <v>196</v>
      </c>
      <c r="O1257" t="s">
        <v>197</v>
      </c>
      <c r="P1257" t="s">
        <v>198</v>
      </c>
      <c r="Q1257">
        <v>4500</v>
      </c>
      <c r="R1257" t="s">
        <v>198</v>
      </c>
      <c r="S1257">
        <v>1000</v>
      </c>
      <c r="T1257">
        <v>5.3</v>
      </c>
      <c r="U1257">
        <v>3</v>
      </c>
      <c r="V1257" t="s">
        <v>199</v>
      </c>
      <c r="W1257" t="s">
        <v>200</v>
      </c>
      <c r="X1257">
        <v>2.9</v>
      </c>
      <c r="Y1257" t="s">
        <v>193</v>
      </c>
      <c r="Z1257" t="s">
        <v>5420</v>
      </c>
      <c r="AA1257" t="s">
        <v>306</v>
      </c>
      <c r="AB1257">
        <v>130</v>
      </c>
      <c r="AD1257">
        <v>-5</v>
      </c>
      <c r="AE1257" t="s">
        <v>193</v>
      </c>
      <c r="AF1257" t="s">
        <v>193</v>
      </c>
      <c r="AG1257">
        <v>160</v>
      </c>
      <c r="AH1257">
        <v>135</v>
      </c>
      <c r="AI1257">
        <v>5</v>
      </c>
      <c r="AJ1257" t="s">
        <v>193</v>
      </c>
      <c r="AK1257" t="s">
        <v>193</v>
      </c>
      <c r="AM1257">
        <v>-2</v>
      </c>
      <c r="AN1257">
        <v>30</v>
      </c>
      <c r="AO1257" t="s">
        <v>193</v>
      </c>
      <c r="AP1257">
        <v>5.6</v>
      </c>
      <c r="AQ1257">
        <v>2.9159999999999999</v>
      </c>
      <c r="AR1257">
        <v>99.924000000000007</v>
      </c>
      <c r="AS1257" t="s">
        <v>202</v>
      </c>
      <c r="AT1257" t="s">
        <v>203</v>
      </c>
      <c r="AU1257" t="s">
        <v>204</v>
      </c>
      <c r="AV1257" t="s">
        <v>265</v>
      </c>
      <c r="AW1257">
        <v>24</v>
      </c>
      <c r="AX1257">
        <v>5</v>
      </c>
      <c r="AY1257">
        <v>19</v>
      </c>
      <c r="AZ1257" t="s">
        <v>193</v>
      </c>
      <c r="BA1257" t="s">
        <v>206</v>
      </c>
      <c r="BB1257" t="s">
        <v>206</v>
      </c>
      <c r="BC1257" t="s">
        <v>202</v>
      </c>
      <c r="BD1257" t="s">
        <v>206</v>
      </c>
      <c r="BE1257" t="s">
        <v>206</v>
      </c>
      <c r="BF1257" t="s">
        <v>206</v>
      </c>
      <c r="BG1257" t="s">
        <v>336</v>
      </c>
      <c r="BH1257" t="s">
        <v>207</v>
      </c>
      <c r="BI1257">
        <v>2000</v>
      </c>
      <c r="BK1257" t="s">
        <v>206</v>
      </c>
      <c r="BL1257" t="s">
        <v>220</v>
      </c>
      <c r="BM1257" t="s">
        <v>29</v>
      </c>
      <c r="BN1257" t="s">
        <v>350</v>
      </c>
      <c r="BO1257" t="s">
        <v>492</v>
      </c>
      <c r="BP1257" t="s">
        <v>493</v>
      </c>
      <c r="BQ1257" t="s">
        <v>218</v>
      </c>
      <c r="BR1257" t="s">
        <v>247</v>
      </c>
      <c r="BS1257" t="s">
        <v>248</v>
      </c>
      <c r="BT1257" t="s">
        <v>208</v>
      </c>
      <c r="BU1257" t="s">
        <v>403</v>
      </c>
      <c r="BV1257" t="s">
        <v>29</v>
      </c>
      <c r="BW1257" t="s">
        <v>209</v>
      </c>
      <c r="BX1257" t="s">
        <v>193</v>
      </c>
      <c r="BY1257" t="s">
        <v>193</v>
      </c>
      <c r="BZ1257" t="s">
        <v>243</v>
      </c>
      <c r="CA1257" t="s">
        <v>244</v>
      </c>
      <c r="CB1257" t="s">
        <v>494</v>
      </c>
      <c r="CC1257" t="s">
        <v>495</v>
      </c>
      <c r="CD1257" t="s">
        <v>5863</v>
      </c>
      <c r="CE1257">
        <v>1</v>
      </c>
      <c r="CF1257">
        <v>1</v>
      </c>
      <c r="CG1257" t="s">
        <v>214</v>
      </c>
      <c r="CH1257" t="s">
        <v>215</v>
      </c>
      <c r="CI1257" t="s">
        <v>215</v>
      </c>
      <c r="CJ1257" t="s">
        <v>197</v>
      </c>
      <c r="CK1257">
        <v>1000</v>
      </c>
      <c r="CL1257" t="s">
        <v>216</v>
      </c>
      <c r="CM1257">
        <v>1</v>
      </c>
      <c r="CN1257" t="s">
        <v>199</v>
      </c>
      <c r="CO1257" t="s">
        <v>193</v>
      </c>
      <c r="CP1257">
        <v>1</v>
      </c>
      <c r="CQ1257" t="s">
        <v>193</v>
      </c>
      <c r="CR1257" t="s">
        <v>193</v>
      </c>
      <c r="CS1257" t="s">
        <v>193</v>
      </c>
      <c r="CT1257" t="s">
        <v>193</v>
      </c>
      <c r="CU1257" t="s">
        <v>193</v>
      </c>
      <c r="CV1257" t="s">
        <v>193</v>
      </c>
      <c r="CW1257" t="s">
        <v>489</v>
      </c>
      <c r="CX1257" t="s">
        <v>217</v>
      </c>
      <c r="CY1257">
        <v>0.6</v>
      </c>
      <c r="CZ1257">
        <v>6</v>
      </c>
      <c r="DA1257" t="s">
        <v>206</v>
      </c>
      <c r="DB1257" t="s">
        <v>193</v>
      </c>
      <c r="DC1257" t="s">
        <v>193</v>
      </c>
      <c r="DD1257" t="s">
        <v>193</v>
      </c>
      <c r="DE1257" t="s">
        <v>193</v>
      </c>
      <c r="DF1257" t="s">
        <v>193</v>
      </c>
      <c r="DG1257" t="s">
        <v>221</v>
      </c>
      <c r="DH1257" t="s">
        <v>193</v>
      </c>
      <c r="DI1257" t="s">
        <v>193</v>
      </c>
      <c r="DJ1257" t="s">
        <v>193</v>
      </c>
      <c r="DK1257" t="s">
        <v>193</v>
      </c>
      <c r="DL1257" t="s">
        <v>222</v>
      </c>
      <c r="DM1257" t="s">
        <v>222</v>
      </c>
      <c r="DN1257" t="s">
        <v>223</v>
      </c>
      <c r="DO1257" t="s">
        <v>311</v>
      </c>
      <c r="DP1257">
        <v>100.714</v>
      </c>
      <c r="DQ1257">
        <v>2.7530000000000001</v>
      </c>
      <c r="DR1257">
        <v>113.3599</v>
      </c>
      <c r="DS1257">
        <v>-16.6401</v>
      </c>
      <c r="DT1257">
        <v>100.78100000000001</v>
      </c>
      <c r="DU1257">
        <v>2.7389999999999999</v>
      </c>
      <c r="DV1257">
        <v>116.4084</v>
      </c>
      <c r="DW1257">
        <v>-13.5916</v>
      </c>
      <c r="DX1257">
        <v>100.839</v>
      </c>
      <c r="DY1257">
        <v>2.7269999999999999</v>
      </c>
      <c r="DZ1257">
        <v>115.21810000000001</v>
      </c>
      <c r="EA1257">
        <v>-14.7819</v>
      </c>
      <c r="EB1257">
        <v>100.92</v>
      </c>
      <c r="EC1257">
        <v>2.71</v>
      </c>
      <c r="ED1257">
        <v>116.3442</v>
      </c>
      <c r="EE1257">
        <v>-13.655799999999999</v>
      </c>
      <c r="EF1257">
        <v>100.874</v>
      </c>
      <c r="EG1257">
        <v>2.72</v>
      </c>
      <c r="EH1257">
        <v>121.6296</v>
      </c>
      <c r="EI1257">
        <v>-8.3704000000000001</v>
      </c>
      <c r="EJ1257">
        <v>100.997</v>
      </c>
      <c r="EK1257">
        <v>2.694</v>
      </c>
      <c r="EL1257">
        <v>125.27200000000001</v>
      </c>
      <c r="EM1257">
        <v>-4.7279999999999998</v>
      </c>
      <c r="EN1257">
        <v>101.1</v>
      </c>
      <c r="EO1257">
        <v>2.673</v>
      </c>
      <c r="EP1257">
        <v>119.4199</v>
      </c>
      <c r="EQ1257">
        <v>-10.5801</v>
      </c>
      <c r="ER1257">
        <v>101.253</v>
      </c>
      <c r="ES1257">
        <v>2.641</v>
      </c>
      <c r="ET1257">
        <v>123.4444</v>
      </c>
      <c r="EU1257">
        <v>-6.5556000000000001</v>
      </c>
      <c r="EV1257">
        <v>101.008</v>
      </c>
      <c r="EW1257">
        <v>2.6909999999999998</v>
      </c>
      <c r="EX1257">
        <v>128.50030000000001</v>
      </c>
      <c r="EY1257">
        <v>-1.4997</v>
      </c>
      <c r="EZ1257">
        <v>100.78700000000001</v>
      </c>
      <c r="FA1257">
        <v>2.7370000000000001</v>
      </c>
      <c r="FB1257">
        <v>142.43889999999999</v>
      </c>
      <c r="FC1257">
        <v>12.4389</v>
      </c>
      <c r="FD1257">
        <v>100.76900000000001</v>
      </c>
      <c r="FE1257">
        <v>2.7410000000000001</v>
      </c>
      <c r="FF1257">
        <v>139.43360000000001</v>
      </c>
      <c r="FG1257">
        <v>9.4336000000000002</v>
      </c>
      <c r="FH1257">
        <v>13.79</v>
      </c>
      <c r="FI1257">
        <v>-6.95</v>
      </c>
      <c r="FJ1257">
        <v>69.790000000000006</v>
      </c>
      <c r="FK1257">
        <v>1.96</v>
      </c>
      <c r="FL1257">
        <v>46.664999999999999</v>
      </c>
      <c r="FM1257">
        <v>3.76</v>
      </c>
      <c r="FN1257">
        <v>1.5404</v>
      </c>
      <c r="FO1257">
        <v>-1.8269</v>
      </c>
      <c r="FP1257">
        <v>1.5565</v>
      </c>
      <c r="FQ1257">
        <v>-3.2355</v>
      </c>
      <c r="FR1257">
        <v>1.6122000000000001</v>
      </c>
      <c r="FS1257">
        <v>-4.6588000000000003</v>
      </c>
      <c r="FT1257">
        <v>1.8177000000000001</v>
      </c>
      <c r="FU1257">
        <v>-5.2008999999999999</v>
      </c>
      <c r="FV1257">
        <v>2.3052000000000001</v>
      </c>
      <c r="FW1257">
        <v>-3.5352999999999999</v>
      </c>
      <c r="FX1257" t="s">
        <v>496</v>
      </c>
      <c r="FY1257" t="s">
        <v>252</v>
      </c>
    </row>
    <row r="1258" spans="1:181" x14ac:dyDescent="0.35">
      <c r="A1258">
        <v>1261</v>
      </c>
      <c r="B1258" t="s">
        <v>5881</v>
      </c>
      <c r="C1258" t="s">
        <v>5823</v>
      </c>
      <c r="D1258" t="s">
        <v>489</v>
      </c>
      <c r="E1258" t="s">
        <v>490</v>
      </c>
      <c r="F1258" t="s">
        <v>330</v>
      </c>
      <c r="G1258" t="s">
        <v>304</v>
      </c>
      <c r="H1258" t="s">
        <v>261</v>
      </c>
      <c r="I1258" t="s">
        <v>304</v>
      </c>
      <c r="J1258" t="s">
        <v>261</v>
      </c>
      <c r="K1258" t="s">
        <v>304</v>
      </c>
      <c r="L1258" t="s">
        <v>491</v>
      </c>
      <c r="M1258">
        <v>6</v>
      </c>
      <c r="N1258" t="s">
        <v>196</v>
      </c>
      <c r="O1258" t="s">
        <v>197</v>
      </c>
      <c r="P1258" t="s">
        <v>198</v>
      </c>
      <c r="Q1258">
        <v>4500</v>
      </c>
      <c r="R1258" t="s">
        <v>198</v>
      </c>
      <c r="S1258">
        <v>1500</v>
      </c>
      <c r="T1258">
        <v>10.3</v>
      </c>
      <c r="U1258">
        <v>3</v>
      </c>
      <c r="V1258" t="s">
        <v>199</v>
      </c>
      <c r="W1258" t="s">
        <v>200</v>
      </c>
      <c r="X1258">
        <v>3.75</v>
      </c>
      <c r="Y1258" t="s">
        <v>193</v>
      </c>
      <c r="Z1258" t="s">
        <v>5300</v>
      </c>
      <c r="AA1258" t="s">
        <v>235</v>
      </c>
      <c r="AB1258">
        <v>195</v>
      </c>
      <c r="AD1258">
        <v>-6</v>
      </c>
      <c r="AE1258" t="s">
        <v>193</v>
      </c>
      <c r="AF1258" t="s">
        <v>193</v>
      </c>
      <c r="AG1258">
        <v>212.5</v>
      </c>
      <c r="AH1258">
        <v>200</v>
      </c>
      <c r="AI1258">
        <v>5</v>
      </c>
      <c r="AJ1258" t="s">
        <v>193</v>
      </c>
      <c r="AK1258" t="s">
        <v>193</v>
      </c>
      <c r="AM1258">
        <v>1</v>
      </c>
      <c r="AN1258">
        <v>17.5</v>
      </c>
      <c r="AO1258" t="s">
        <v>193</v>
      </c>
      <c r="AP1258">
        <v>3.66</v>
      </c>
      <c r="AQ1258">
        <v>3.7690000000000001</v>
      </c>
      <c r="AR1258">
        <v>99.843000000000004</v>
      </c>
      <c r="AS1258" t="s">
        <v>202</v>
      </c>
      <c r="AT1258" t="s">
        <v>203</v>
      </c>
      <c r="AU1258" t="s">
        <v>204</v>
      </c>
      <c r="AV1258" t="s">
        <v>265</v>
      </c>
      <c r="AW1258">
        <v>24</v>
      </c>
      <c r="AX1258">
        <v>5</v>
      </c>
      <c r="AY1258">
        <v>19</v>
      </c>
      <c r="AZ1258" t="s">
        <v>193</v>
      </c>
      <c r="BA1258" t="s">
        <v>206</v>
      </c>
      <c r="BB1258" t="s">
        <v>206</v>
      </c>
      <c r="BC1258" t="s">
        <v>202</v>
      </c>
      <c r="BD1258" t="s">
        <v>206</v>
      </c>
      <c r="BE1258" t="s">
        <v>206</v>
      </c>
      <c r="BF1258" t="s">
        <v>206</v>
      </c>
      <c r="BG1258" t="s">
        <v>336</v>
      </c>
      <c r="BH1258" t="s">
        <v>207</v>
      </c>
      <c r="BI1258">
        <v>2000</v>
      </c>
      <c r="BK1258" t="s">
        <v>206</v>
      </c>
      <c r="BL1258" t="s">
        <v>220</v>
      </c>
      <c r="BM1258" t="s">
        <v>29</v>
      </c>
      <c r="BN1258" t="s">
        <v>350</v>
      </c>
      <c r="BO1258" t="s">
        <v>492</v>
      </c>
      <c r="BP1258" t="s">
        <v>493</v>
      </c>
      <c r="BQ1258" t="s">
        <v>218</v>
      </c>
      <c r="BR1258" t="s">
        <v>247</v>
      </c>
      <c r="BS1258" t="s">
        <v>248</v>
      </c>
      <c r="BT1258" t="s">
        <v>208</v>
      </c>
      <c r="BU1258" t="s">
        <v>403</v>
      </c>
      <c r="BV1258" t="s">
        <v>29</v>
      </c>
      <c r="BW1258" t="s">
        <v>209</v>
      </c>
      <c r="BX1258" t="s">
        <v>193</v>
      </c>
      <c r="BY1258" t="s">
        <v>193</v>
      </c>
      <c r="BZ1258" t="s">
        <v>243</v>
      </c>
      <c r="CA1258" t="s">
        <v>244</v>
      </c>
      <c r="CB1258" t="s">
        <v>497</v>
      </c>
      <c r="CC1258" t="s">
        <v>498</v>
      </c>
      <c r="CD1258" t="s">
        <v>5863</v>
      </c>
      <c r="CE1258">
        <v>1</v>
      </c>
      <c r="CF1258">
        <v>0</v>
      </c>
      <c r="CG1258" t="s">
        <v>214</v>
      </c>
      <c r="CH1258" t="s">
        <v>215</v>
      </c>
      <c r="CI1258" t="s">
        <v>215</v>
      </c>
      <c r="CJ1258" t="s">
        <v>197</v>
      </c>
      <c r="CK1258">
        <v>1500</v>
      </c>
      <c r="CL1258" t="s">
        <v>216</v>
      </c>
      <c r="CM1258">
        <v>1</v>
      </c>
      <c r="CN1258" t="s">
        <v>199</v>
      </c>
      <c r="CO1258" t="s">
        <v>193</v>
      </c>
      <c r="CP1258">
        <v>3</v>
      </c>
      <c r="CQ1258" t="s">
        <v>193</v>
      </c>
      <c r="CR1258" t="s">
        <v>193</v>
      </c>
      <c r="CS1258" t="s">
        <v>193</v>
      </c>
      <c r="CT1258" t="s">
        <v>193</v>
      </c>
      <c r="CU1258" t="s">
        <v>193</v>
      </c>
      <c r="CV1258" t="s">
        <v>193</v>
      </c>
      <c r="CW1258" t="s">
        <v>489</v>
      </c>
      <c r="CX1258" t="s">
        <v>217</v>
      </c>
      <c r="CY1258">
        <v>0.65</v>
      </c>
      <c r="CZ1258">
        <v>9.75</v>
      </c>
      <c r="DA1258" t="s">
        <v>206</v>
      </c>
      <c r="DB1258" t="s">
        <v>193</v>
      </c>
      <c r="DC1258" t="s">
        <v>193</v>
      </c>
      <c r="DD1258" t="s">
        <v>193</v>
      </c>
      <c r="DE1258" t="s">
        <v>193</v>
      </c>
      <c r="DF1258" t="s">
        <v>193</v>
      </c>
      <c r="DG1258" t="s">
        <v>221</v>
      </c>
      <c r="DH1258" t="s">
        <v>193</v>
      </c>
      <c r="DI1258" t="s">
        <v>193</v>
      </c>
      <c r="DJ1258" t="s">
        <v>193</v>
      </c>
      <c r="DK1258" t="s">
        <v>193</v>
      </c>
      <c r="DL1258" t="s">
        <v>222</v>
      </c>
      <c r="DM1258" t="s">
        <v>222</v>
      </c>
      <c r="DN1258" t="s">
        <v>223</v>
      </c>
      <c r="DO1258" t="s">
        <v>250</v>
      </c>
      <c r="DP1258">
        <v>101.402</v>
      </c>
      <c r="DQ1258">
        <v>3.5840000000000001</v>
      </c>
      <c r="DR1258">
        <v>176.2518</v>
      </c>
      <c r="DS1258">
        <v>-18.748200000000001</v>
      </c>
      <c r="DT1258">
        <v>101.422</v>
      </c>
      <c r="DU1258">
        <v>3.581</v>
      </c>
      <c r="DV1258">
        <v>180.67080000000001</v>
      </c>
      <c r="DW1258">
        <v>-14.3292</v>
      </c>
      <c r="DX1258">
        <v>101.497</v>
      </c>
      <c r="DY1258">
        <v>3.5720000000000001</v>
      </c>
      <c r="DZ1258">
        <v>180.2936</v>
      </c>
      <c r="EA1258">
        <v>-14.7064</v>
      </c>
      <c r="EB1258">
        <v>101.227</v>
      </c>
      <c r="EC1258">
        <v>3.6040000000000001</v>
      </c>
      <c r="ED1258">
        <v>187.15119999999999</v>
      </c>
      <c r="EE1258">
        <v>-7.8487999999999998</v>
      </c>
      <c r="EF1258">
        <v>101.693</v>
      </c>
      <c r="EG1258">
        <v>3.5489999999999999</v>
      </c>
      <c r="EH1258">
        <v>186.5102</v>
      </c>
      <c r="EI1258">
        <v>-8.4898000000000007</v>
      </c>
      <c r="EJ1258">
        <v>102.03</v>
      </c>
      <c r="EK1258">
        <v>3.5089999999999999</v>
      </c>
      <c r="EL1258">
        <v>190.10149999999999</v>
      </c>
      <c r="EM1258">
        <v>-4.8985000000000003</v>
      </c>
      <c r="EN1258">
        <v>101.372</v>
      </c>
      <c r="EO1258">
        <v>3.5870000000000002</v>
      </c>
      <c r="EP1258">
        <v>193.08090000000001</v>
      </c>
      <c r="EQ1258">
        <v>-1.9191</v>
      </c>
      <c r="ER1258">
        <v>102.16</v>
      </c>
      <c r="ES1258">
        <v>3.4940000000000002</v>
      </c>
      <c r="ET1258">
        <v>191.01249999999999</v>
      </c>
      <c r="EU1258">
        <v>-3.9874999999999998</v>
      </c>
      <c r="EV1258">
        <v>102.285</v>
      </c>
      <c r="EW1258">
        <v>3.4790000000000001</v>
      </c>
      <c r="EX1258">
        <v>189.35409999999999</v>
      </c>
      <c r="EY1258">
        <v>-5.6459000000000001</v>
      </c>
      <c r="EZ1258">
        <v>102.30800000000001</v>
      </c>
      <c r="FA1258">
        <v>3.476</v>
      </c>
      <c r="FB1258">
        <v>196.9265</v>
      </c>
      <c r="FC1258">
        <v>1.9265000000000001</v>
      </c>
      <c r="FD1258">
        <v>102.35</v>
      </c>
      <c r="FE1258">
        <v>3.4710000000000001</v>
      </c>
      <c r="FF1258">
        <v>194.3854</v>
      </c>
      <c r="FG1258">
        <v>-0.61460000000000004</v>
      </c>
      <c r="FH1258">
        <v>13.79</v>
      </c>
      <c r="FI1258">
        <v>-6.95</v>
      </c>
      <c r="FJ1258">
        <v>69.790000000000006</v>
      </c>
      <c r="FK1258">
        <v>1.96</v>
      </c>
      <c r="FL1258">
        <v>46.664999999999999</v>
      </c>
      <c r="FM1258">
        <v>3.76</v>
      </c>
      <c r="FN1258">
        <v>1.5404</v>
      </c>
      <c r="FO1258">
        <v>-1.8269</v>
      </c>
      <c r="FP1258">
        <v>1.5565</v>
      </c>
      <c r="FQ1258">
        <v>-3.2355</v>
      </c>
      <c r="FR1258">
        <v>1.6122000000000001</v>
      </c>
      <c r="FS1258">
        <v>-4.6588000000000003</v>
      </c>
      <c r="FT1258">
        <v>1.8177000000000001</v>
      </c>
      <c r="FU1258">
        <v>-5.2008999999999999</v>
      </c>
      <c r="FV1258">
        <v>2.3052000000000001</v>
      </c>
      <c r="FW1258">
        <v>-3.5352999999999999</v>
      </c>
      <c r="FX1258" t="s">
        <v>496</v>
      </c>
      <c r="FY1258" t="s">
        <v>252</v>
      </c>
    </row>
    <row r="1259" spans="1:181" x14ac:dyDescent="0.35">
      <c r="A1259">
        <v>1262</v>
      </c>
      <c r="B1259" t="s">
        <v>5881</v>
      </c>
      <c r="C1259" t="s">
        <v>5823</v>
      </c>
      <c r="D1259" t="s">
        <v>489</v>
      </c>
      <c r="E1259" t="s">
        <v>490</v>
      </c>
      <c r="F1259" t="s">
        <v>330</v>
      </c>
      <c r="G1259" t="s">
        <v>304</v>
      </c>
      <c r="H1259" t="s">
        <v>261</v>
      </c>
      <c r="I1259" t="s">
        <v>304</v>
      </c>
      <c r="J1259" t="s">
        <v>261</v>
      </c>
      <c r="K1259" t="s">
        <v>304</v>
      </c>
      <c r="L1259" t="s">
        <v>491</v>
      </c>
      <c r="M1259">
        <v>6</v>
      </c>
      <c r="N1259" t="s">
        <v>196</v>
      </c>
      <c r="O1259" t="s">
        <v>197</v>
      </c>
      <c r="P1259" t="s">
        <v>198</v>
      </c>
      <c r="Q1259">
        <v>4500</v>
      </c>
      <c r="R1259" t="s">
        <v>198</v>
      </c>
      <c r="S1259">
        <v>2000</v>
      </c>
      <c r="T1259">
        <v>30.3</v>
      </c>
      <c r="U1259">
        <v>3</v>
      </c>
      <c r="V1259" t="s">
        <v>199</v>
      </c>
      <c r="W1259" t="s">
        <v>200</v>
      </c>
      <c r="X1259">
        <v>5</v>
      </c>
      <c r="Y1259" t="s">
        <v>193</v>
      </c>
      <c r="Z1259" t="s">
        <v>5384</v>
      </c>
      <c r="AA1259" t="s">
        <v>226</v>
      </c>
      <c r="AB1259">
        <v>270</v>
      </c>
      <c r="AD1259">
        <v>-5</v>
      </c>
      <c r="AE1259" t="s">
        <v>193</v>
      </c>
      <c r="AF1259" t="s">
        <v>193</v>
      </c>
      <c r="AG1259">
        <v>287.5</v>
      </c>
      <c r="AH1259">
        <v>275</v>
      </c>
      <c r="AI1259">
        <v>5</v>
      </c>
      <c r="AJ1259" t="s">
        <v>193</v>
      </c>
      <c r="AK1259" t="s">
        <v>193</v>
      </c>
      <c r="AM1259">
        <v>1</v>
      </c>
      <c r="AN1259">
        <v>17.5</v>
      </c>
      <c r="AO1259" t="s">
        <v>193</v>
      </c>
      <c r="AP1259">
        <v>2.9</v>
      </c>
      <c r="AQ1259">
        <v>5.0060000000000002</v>
      </c>
      <c r="AR1259">
        <v>99.914000000000001</v>
      </c>
      <c r="AS1259" t="s">
        <v>202</v>
      </c>
      <c r="AT1259" t="s">
        <v>203</v>
      </c>
      <c r="AU1259" t="s">
        <v>204</v>
      </c>
      <c r="AV1259" t="s">
        <v>265</v>
      </c>
      <c r="AW1259">
        <v>24</v>
      </c>
      <c r="AX1259">
        <v>5</v>
      </c>
      <c r="AY1259">
        <v>19</v>
      </c>
      <c r="AZ1259" t="s">
        <v>193</v>
      </c>
      <c r="BA1259" t="s">
        <v>206</v>
      </c>
      <c r="BB1259" t="s">
        <v>206</v>
      </c>
      <c r="BC1259" t="s">
        <v>202</v>
      </c>
      <c r="BD1259" t="s">
        <v>206</v>
      </c>
      <c r="BE1259" t="s">
        <v>206</v>
      </c>
      <c r="BF1259" t="s">
        <v>206</v>
      </c>
      <c r="BG1259" t="s">
        <v>336</v>
      </c>
      <c r="BH1259" t="s">
        <v>207</v>
      </c>
      <c r="BI1259">
        <v>2000</v>
      </c>
      <c r="BK1259" t="s">
        <v>206</v>
      </c>
      <c r="BL1259" t="s">
        <v>220</v>
      </c>
      <c r="BM1259" t="s">
        <v>29</v>
      </c>
      <c r="BN1259" t="s">
        <v>350</v>
      </c>
      <c r="BO1259" t="s">
        <v>492</v>
      </c>
      <c r="BP1259" t="s">
        <v>493</v>
      </c>
      <c r="BQ1259" t="s">
        <v>218</v>
      </c>
      <c r="BR1259" t="s">
        <v>247</v>
      </c>
      <c r="BS1259" t="s">
        <v>248</v>
      </c>
      <c r="BT1259" t="s">
        <v>208</v>
      </c>
      <c r="BU1259" t="s">
        <v>403</v>
      </c>
      <c r="BV1259" t="s">
        <v>29</v>
      </c>
      <c r="BW1259" t="s">
        <v>209</v>
      </c>
      <c r="BX1259" t="s">
        <v>193</v>
      </c>
      <c r="BY1259" t="s">
        <v>193</v>
      </c>
      <c r="BZ1259" t="s">
        <v>243</v>
      </c>
      <c r="CA1259" t="s">
        <v>244</v>
      </c>
      <c r="CB1259" t="s">
        <v>499</v>
      </c>
      <c r="CC1259" t="s">
        <v>500</v>
      </c>
      <c r="CD1259" t="s">
        <v>5863</v>
      </c>
      <c r="CE1259">
        <v>1</v>
      </c>
      <c r="CF1259">
        <v>0</v>
      </c>
      <c r="CG1259" t="s">
        <v>214</v>
      </c>
      <c r="CH1259" t="s">
        <v>215</v>
      </c>
      <c r="CI1259" t="s">
        <v>215</v>
      </c>
      <c r="CJ1259" t="s">
        <v>197</v>
      </c>
      <c r="CK1259">
        <v>2000</v>
      </c>
      <c r="CL1259" t="s">
        <v>216</v>
      </c>
      <c r="CM1259">
        <v>1</v>
      </c>
      <c r="CN1259" t="s">
        <v>199</v>
      </c>
      <c r="CO1259" t="s">
        <v>193</v>
      </c>
      <c r="CP1259">
        <v>6</v>
      </c>
      <c r="CQ1259" t="s">
        <v>193</v>
      </c>
      <c r="CR1259" t="s">
        <v>193</v>
      </c>
      <c r="CS1259" t="s">
        <v>193</v>
      </c>
      <c r="CT1259" t="s">
        <v>193</v>
      </c>
      <c r="CU1259" t="s">
        <v>193</v>
      </c>
      <c r="CV1259" t="s">
        <v>193</v>
      </c>
      <c r="CW1259" t="s">
        <v>489</v>
      </c>
      <c r="CX1259" t="s">
        <v>217</v>
      </c>
      <c r="CY1259">
        <v>0.875</v>
      </c>
      <c r="CZ1259">
        <v>17.5</v>
      </c>
      <c r="DA1259" t="s">
        <v>206</v>
      </c>
      <c r="DB1259" t="s">
        <v>193</v>
      </c>
      <c r="DC1259" t="s">
        <v>193</v>
      </c>
      <c r="DD1259" t="s">
        <v>193</v>
      </c>
      <c r="DE1259" t="s">
        <v>193</v>
      </c>
      <c r="DF1259" t="s">
        <v>193</v>
      </c>
      <c r="DG1259" t="s">
        <v>221</v>
      </c>
      <c r="DH1259" t="s">
        <v>193</v>
      </c>
      <c r="DI1259" t="s">
        <v>193</v>
      </c>
      <c r="DJ1259" t="s">
        <v>193</v>
      </c>
      <c r="DK1259" t="s">
        <v>193</v>
      </c>
      <c r="DL1259" t="s">
        <v>222</v>
      </c>
      <c r="DM1259" t="s">
        <v>222</v>
      </c>
      <c r="DN1259" t="s">
        <v>223</v>
      </c>
      <c r="DO1259" t="s">
        <v>229</v>
      </c>
      <c r="DP1259">
        <v>102.89100000000001</v>
      </c>
      <c r="DQ1259">
        <v>4.8170000000000002</v>
      </c>
      <c r="DR1259">
        <v>253.63980000000001</v>
      </c>
      <c r="DS1259">
        <v>-16.360199999999999</v>
      </c>
      <c r="DT1259">
        <v>103.352</v>
      </c>
      <c r="DU1259">
        <v>4.7880000000000003</v>
      </c>
      <c r="DV1259">
        <v>255.2534</v>
      </c>
      <c r="DW1259">
        <v>-14.746600000000001</v>
      </c>
      <c r="DX1259">
        <v>102.405</v>
      </c>
      <c r="DY1259">
        <v>4.8470000000000004</v>
      </c>
      <c r="DZ1259">
        <v>262.52620000000002</v>
      </c>
      <c r="EA1259">
        <v>-7.4737999999999998</v>
      </c>
      <c r="EB1259">
        <v>102.373</v>
      </c>
      <c r="EC1259">
        <v>4.8490000000000002</v>
      </c>
      <c r="ED1259">
        <v>267.10059999999999</v>
      </c>
      <c r="EE1259">
        <v>-2.8994</v>
      </c>
      <c r="EF1259">
        <v>103.17400000000001</v>
      </c>
      <c r="EG1259">
        <v>4.7990000000000004</v>
      </c>
      <c r="EH1259">
        <v>266.63670000000002</v>
      </c>
      <c r="EI1259">
        <v>-3.3633000000000002</v>
      </c>
      <c r="EJ1259">
        <v>104.06699999999999</v>
      </c>
      <c r="EK1259">
        <v>4.7439999999999998</v>
      </c>
      <c r="EL1259">
        <v>268.73899999999998</v>
      </c>
      <c r="EM1259">
        <v>-1.2609999999999999</v>
      </c>
      <c r="EN1259">
        <v>102.70699999999999</v>
      </c>
      <c r="EO1259">
        <v>4.8280000000000003</v>
      </c>
      <c r="EP1259">
        <v>271.50560000000002</v>
      </c>
      <c r="EQ1259">
        <v>1.5056</v>
      </c>
      <c r="ER1259">
        <v>103.06</v>
      </c>
      <c r="ES1259">
        <v>4.806</v>
      </c>
      <c r="ET1259">
        <v>276.59480000000002</v>
      </c>
      <c r="EU1259">
        <v>6.5948000000000002</v>
      </c>
      <c r="EV1259">
        <v>103.44499999999999</v>
      </c>
      <c r="EW1259">
        <v>4.782</v>
      </c>
      <c r="EX1259">
        <v>273.02789999999999</v>
      </c>
      <c r="EY1259">
        <v>3.0278999999999998</v>
      </c>
      <c r="EZ1259">
        <v>103.788</v>
      </c>
      <c r="FA1259">
        <v>4.7610000000000001</v>
      </c>
      <c r="FB1259">
        <v>275.99939999999998</v>
      </c>
      <c r="FC1259">
        <v>5.9993999999999996</v>
      </c>
      <c r="FD1259">
        <v>104.146</v>
      </c>
      <c r="FE1259">
        <v>4.7389999999999999</v>
      </c>
      <c r="FF1259">
        <v>273.0514</v>
      </c>
      <c r="FG1259">
        <v>3.0514000000000001</v>
      </c>
      <c r="FH1259">
        <v>13.79</v>
      </c>
      <c r="FI1259">
        <v>-6.95</v>
      </c>
      <c r="FJ1259">
        <v>69.790000000000006</v>
      </c>
      <c r="FK1259">
        <v>1.96</v>
      </c>
      <c r="FL1259">
        <v>46.664999999999999</v>
      </c>
      <c r="FM1259">
        <v>3.76</v>
      </c>
      <c r="FN1259">
        <v>1.5404</v>
      </c>
      <c r="FO1259">
        <v>-1.8269</v>
      </c>
      <c r="FP1259">
        <v>1.5565</v>
      </c>
      <c r="FQ1259">
        <v>-3.2355</v>
      </c>
      <c r="FR1259">
        <v>1.6122000000000001</v>
      </c>
      <c r="FS1259">
        <v>-4.6588000000000003</v>
      </c>
      <c r="FT1259">
        <v>1.8177000000000001</v>
      </c>
      <c r="FU1259">
        <v>-5.2008999999999999</v>
      </c>
      <c r="FV1259">
        <v>2.3052000000000001</v>
      </c>
      <c r="FW1259">
        <v>-3.5352999999999999</v>
      </c>
      <c r="FX1259" t="s">
        <v>496</v>
      </c>
      <c r="FY1259" t="s">
        <v>252</v>
      </c>
    </row>
    <row r="1260" spans="1:181" x14ac:dyDescent="0.35">
      <c r="A1260">
        <v>1263</v>
      </c>
      <c r="B1260" t="s">
        <v>5881</v>
      </c>
      <c r="C1260" t="s">
        <v>5861</v>
      </c>
      <c r="D1260" t="s">
        <v>501</v>
      </c>
      <c r="E1260" t="s">
        <v>502</v>
      </c>
      <c r="F1260" t="s">
        <v>315</v>
      </c>
      <c r="G1260" t="s">
        <v>304</v>
      </c>
      <c r="H1260" t="s">
        <v>194</v>
      </c>
      <c r="I1260" t="s">
        <v>304</v>
      </c>
      <c r="J1260" t="s">
        <v>194</v>
      </c>
      <c r="K1260" t="s">
        <v>304</v>
      </c>
      <c r="L1260" t="s">
        <v>503</v>
      </c>
      <c r="M1260" t="s">
        <v>193</v>
      </c>
      <c r="N1260" t="s">
        <v>196</v>
      </c>
      <c r="O1260" t="s">
        <v>197</v>
      </c>
      <c r="P1260" t="s">
        <v>198</v>
      </c>
      <c r="Q1260">
        <v>750</v>
      </c>
      <c r="R1260" t="s">
        <v>198</v>
      </c>
      <c r="S1260">
        <v>750</v>
      </c>
      <c r="T1260">
        <v>5</v>
      </c>
      <c r="U1260">
        <v>1</v>
      </c>
      <c r="V1260" t="s">
        <v>199</v>
      </c>
      <c r="W1260" t="s">
        <v>200</v>
      </c>
      <c r="X1260">
        <v>2.7</v>
      </c>
      <c r="Y1260" t="s">
        <v>193</v>
      </c>
      <c r="Z1260" t="s">
        <v>5883</v>
      </c>
      <c r="AA1260" t="s">
        <v>306</v>
      </c>
      <c r="AB1260">
        <v>108</v>
      </c>
      <c r="AD1260" t="s">
        <v>193</v>
      </c>
      <c r="AE1260" t="s">
        <v>193</v>
      </c>
      <c r="AF1260" t="s">
        <v>193</v>
      </c>
      <c r="AG1260">
        <v>130</v>
      </c>
      <c r="AH1260">
        <v>110</v>
      </c>
      <c r="AI1260">
        <v>2</v>
      </c>
      <c r="AJ1260" t="s">
        <v>193</v>
      </c>
      <c r="AK1260" t="s">
        <v>193</v>
      </c>
      <c r="AM1260">
        <v>-2</v>
      </c>
      <c r="AN1260">
        <v>22</v>
      </c>
      <c r="AO1260" t="s">
        <v>193</v>
      </c>
      <c r="AP1260">
        <v>2.4</v>
      </c>
      <c r="AQ1260">
        <v>2.7</v>
      </c>
      <c r="AR1260">
        <v>100</v>
      </c>
      <c r="AS1260" t="s">
        <v>202</v>
      </c>
      <c r="AT1260" t="s">
        <v>203</v>
      </c>
      <c r="AU1260" t="s">
        <v>204</v>
      </c>
      <c r="AV1260" t="s">
        <v>265</v>
      </c>
      <c r="AW1260">
        <v>5</v>
      </c>
      <c r="AX1260">
        <v>4</v>
      </c>
      <c r="AY1260">
        <v>1</v>
      </c>
      <c r="AZ1260" t="s">
        <v>193</v>
      </c>
      <c r="BA1260" t="s">
        <v>206</v>
      </c>
      <c r="BB1260" t="s">
        <v>206</v>
      </c>
      <c r="BC1260" t="s">
        <v>202</v>
      </c>
      <c r="BD1260" t="s">
        <v>206</v>
      </c>
      <c r="BE1260" t="s">
        <v>206</v>
      </c>
      <c r="BF1260" t="s">
        <v>206</v>
      </c>
      <c r="BG1260" t="s">
        <v>207</v>
      </c>
      <c r="BH1260" t="s">
        <v>193</v>
      </c>
      <c r="BI1260">
        <v>150000</v>
      </c>
      <c r="BK1260" t="s">
        <v>206</v>
      </c>
      <c r="BL1260" t="s">
        <v>269</v>
      </c>
      <c r="BM1260" t="s">
        <v>30</v>
      </c>
      <c r="BN1260" t="s">
        <v>276</v>
      </c>
      <c r="BO1260" t="s">
        <v>240</v>
      </c>
      <c r="BP1260" t="s">
        <v>324</v>
      </c>
      <c r="BQ1260" t="s">
        <v>193</v>
      </c>
      <c r="BR1260" t="s">
        <v>193</v>
      </c>
      <c r="BS1260" t="s">
        <v>193</v>
      </c>
      <c r="BT1260" t="s">
        <v>193</v>
      </c>
      <c r="BU1260" t="s">
        <v>193</v>
      </c>
      <c r="BV1260" t="s">
        <v>30</v>
      </c>
      <c r="BW1260" t="s">
        <v>291</v>
      </c>
      <c r="BX1260" t="s">
        <v>193</v>
      </c>
      <c r="BY1260" t="s">
        <v>193</v>
      </c>
      <c r="BZ1260" t="s">
        <v>292</v>
      </c>
      <c r="CA1260" t="s">
        <v>307</v>
      </c>
      <c r="CB1260" t="s">
        <v>504</v>
      </c>
      <c r="CC1260" t="s">
        <v>505</v>
      </c>
      <c r="CD1260" t="s">
        <v>5863</v>
      </c>
      <c r="CE1260">
        <v>1</v>
      </c>
      <c r="CF1260">
        <v>1</v>
      </c>
      <c r="CG1260" t="s">
        <v>420</v>
      </c>
      <c r="CH1260" t="s">
        <v>421</v>
      </c>
      <c r="CI1260" t="s">
        <v>422</v>
      </c>
      <c r="CJ1260" t="s">
        <v>197</v>
      </c>
      <c r="CK1260">
        <v>750</v>
      </c>
      <c r="CL1260" t="s">
        <v>216</v>
      </c>
      <c r="CM1260">
        <v>1</v>
      </c>
      <c r="CN1260" t="s">
        <v>199</v>
      </c>
      <c r="CO1260" t="s">
        <v>193</v>
      </c>
      <c r="CP1260">
        <v>1</v>
      </c>
      <c r="CQ1260" t="s">
        <v>193</v>
      </c>
      <c r="CR1260" t="s">
        <v>193</v>
      </c>
      <c r="CS1260" t="s">
        <v>193</v>
      </c>
      <c r="CT1260" t="s">
        <v>193</v>
      </c>
      <c r="CU1260" t="s">
        <v>193</v>
      </c>
      <c r="CV1260" t="s">
        <v>193</v>
      </c>
      <c r="CW1260" t="s">
        <v>501</v>
      </c>
      <c r="CX1260" t="s">
        <v>217</v>
      </c>
      <c r="CY1260" t="s">
        <v>299</v>
      </c>
      <c r="CZ1260" t="s">
        <v>193</v>
      </c>
      <c r="DA1260" t="s">
        <v>206</v>
      </c>
      <c r="DB1260" t="s">
        <v>193</v>
      </c>
      <c r="DC1260" t="s">
        <v>193</v>
      </c>
      <c r="DD1260" t="s">
        <v>193</v>
      </c>
      <c r="DE1260" t="s">
        <v>193</v>
      </c>
      <c r="DF1260" t="s">
        <v>193</v>
      </c>
      <c r="DG1260" t="s">
        <v>193</v>
      </c>
      <c r="DH1260" t="s">
        <v>193</v>
      </c>
      <c r="DI1260" t="s">
        <v>193</v>
      </c>
      <c r="DJ1260" t="s">
        <v>193</v>
      </c>
      <c r="DK1260" t="s">
        <v>193</v>
      </c>
      <c r="DL1260" t="s">
        <v>222</v>
      </c>
      <c r="DM1260" t="s">
        <v>222</v>
      </c>
      <c r="DN1260" t="s">
        <v>223</v>
      </c>
      <c r="DO1260" t="s">
        <v>311</v>
      </c>
      <c r="DP1260" t="s">
        <v>252</v>
      </c>
      <c r="DQ1260" t="s">
        <v>252</v>
      </c>
      <c r="DR1260" t="s">
        <v>278</v>
      </c>
      <c r="DS1260" t="e">
        <v>#VALUE!</v>
      </c>
      <c r="DT1260" t="s">
        <v>252</v>
      </c>
      <c r="DU1260" t="s">
        <v>252</v>
      </c>
      <c r="DV1260" t="s">
        <v>278</v>
      </c>
      <c r="DW1260" t="e">
        <v>#VALUE!</v>
      </c>
      <c r="DX1260">
        <v>100.21599999999999</v>
      </c>
      <c r="DY1260">
        <v>2.653</v>
      </c>
      <c r="DZ1260">
        <v>102.1537</v>
      </c>
      <c r="EA1260">
        <v>-5.8463000000000003</v>
      </c>
      <c r="EB1260">
        <v>100.306</v>
      </c>
      <c r="EC1260">
        <v>2.633</v>
      </c>
      <c r="ED1260">
        <v>98.354900000000001</v>
      </c>
      <c r="EE1260">
        <v>-9.6450999999999993</v>
      </c>
      <c r="EF1260">
        <v>100.355</v>
      </c>
      <c r="EG1260">
        <v>2.6219999999999999</v>
      </c>
      <c r="EH1260">
        <v>100.2163</v>
      </c>
      <c r="EI1260">
        <v>-7.7836999999999996</v>
      </c>
      <c r="EJ1260">
        <v>100.386</v>
      </c>
      <c r="EK1260">
        <v>2.6150000000000002</v>
      </c>
      <c r="EL1260">
        <v>101.65770000000001</v>
      </c>
      <c r="EM1260">
        <v>-6.3422999999999998</v>
      </c>
      <c r="EN1260">
        <v>100.386</v>
      </c>
      <c r="EO1260">
        <v>2.6150000000000002</v>
      </c>
      <c r="EP1260">
        <v>101.6828</v>
      </c>
      <c r="EQ1260">
        <v>-6.3171999999999997</v>
      </c>
      <c r="ER1260">
        <v>100.422</v>
      </c>
      <c r="ES1260">
        <v>2.6070000000000002</v>
      </c>
      <c r="ET1260">
        <v>98.259699999999995</v>
      </c>
      <c r="EU1260">
        <v>-9.7402999999999995</v>
      </c>
      <c r="EV1260">
        <v>100.416</v>
      </c>
      <c r="EW1260">
        <v>2.609</v>
      </c>
      <c r="EX1260">
        <v>98.959900000000005</v>
      </c>
      <c r="EY1260">
        <v>-9.0401000000000007</v>
      </c>
      <c r="EZ1260">
        <v>100.251</v>
      </c>
      <c r="FA1260">
        <v>2.645</v>
      </c>
      <c r="FB1260">
        <v>107.00839999999999</v>
      </c>
      <c r="FC1260">
        <v>-0.99160000000000004</v>
      </c>
      <c r="FD1260">
        <v>100.508</v>
      </c>
      <c r="FE1260">
        <v>2.5880000000000001</v>
      </c>
      <c r="FF1260">
        <v>101.3181</v>
      </c>
      <c r="FG1260">
        <v>-6.6818999999999997</v>
      </c>
      <c r="FH1260">
        <v>13.79</v>
      </c>
      <c r="FI1260">
        <v>-6.95</v>
      </c>
      <c r="FJ1260">
        <v>69.790000000000006</v>
      </c>
      <c r="FK1260">
        <v>1.96</v>
      </c>
      <c r="FL1260">
        <v>46.664999999999999</v>
      </c>
      <c r="FM1260">
        <v>3.76</v>
      </c>
      <c r="FN1260">
        <v>1.5404</v>
      </c>
      <c r="FO1260">
        <v>-1.8269</v>
      </c>
      <c r="FP1260">
        <v>1.5565</v>
      </c>
      <c r="FQ1260">
        <v>-3.2355</v>
      </c>
      <c r="FR1260">
        <v>1.6122000000000001</v>
      </c>
      <c r="FS1260">
        <v>-4.6588000000000003</v>
      </c>
      <c r="FT1260">
        <v>1.8177000000000001</v>
      </c>
      <c r="FU1260">
        <v>-5.2008999999999999</v>
      </c>
      <c r="FV1260">
        <v>2.3052000000000001</v>
      </c>
      <c r="FW1260">
        <v>-3.5352999999999999</v>
      </c>
      <c r="FX1260" t="s">
        <v>506</v>
      </c>
      <c r="FY1260" t="s">
        <v>252</v>
      </c>
    </row>
    <row r="1261" spans="1:181" x14ac:dyDescent="0.35">
      <c r="A1261">
        <v>1264</v>
      </c>
      <c r="B1261" t="s">
        <v>5881</v>
      </c>
      <c r="C1261" t="s">
        <v>5865</v>
      </c>
      <c r="D1261" t="s">
        <v>507</v>
      </c>
      <c r="E1261" t="s">
        <v>508</v>
      </c>
      <c r="F1261" t="s">
        <v>370</v>
      </c>
      <c r="G1261" t="s">
        <v>304</v>
      </c>
      <c r="H1261" t="s">
        <v>194</v>
      </c>
      <c r="I1261" t="s">
        <v>304</v>
      </c>
      <c r="J1261" t="s">
        <v>316</v>
      </c>
      <c r="K1261" t="s">
        <v>193</v>
      </c>
      <c r="L1261" t="s">
        <v>509</v>
      </c>
      <c r="M1261" t="s">
        <v>193</v>
      </c>
      <c r="N1261" t="s">
        <v>510</v>
      </c>
      <c r="O1261" t="s">
        <v>193</v>
      </c>
      <c r="P1261" t="s">
        <v>198</v>
      </c>
      <c r="Q1261">
        <v>600</v>
      </c>
      <c r="R1261" t="s">
        <v>198</v>
      </c>
      <c r="S1261">
        <v>300</v>
      </c>
      <c r="T1261">
        <v>10</v>
      </c>
      <c r="U1261">
        <v>2</v>
      </c>
      <c r="V1261" t="s">
        <v>199</v>
      </c>
      <c r="W1261" t="s">
        <v>200</v>
      </c>
      <c r="X1261">
        <v>2.4500000000000002</v>
      </c>
      <c r="Y1261" t="s">
        <v>193</v>
      </c>
      <c r="Z1261" t="s">
        <v>5726</v>
      </c>
      <c r="AA1261" t="s">
        <v>235</v>
      </c>
      <c r="AB1261">
        <v>65</v>
      </c>
      <c r="AD1261">
        <v>-1</v>
      </c>
      <c r="AE1261" t="s">
        <v>193</v>
      </c>
      <c r="AF1261" t="s">
        <v>193</v>
      </c>
      <c r="AG1261">
        <v>80</v>
      </c>
      <c r="AH1261">
        <v>68</v>
      </c>
      <c r="AI1261">
        <v>3</v>
      </c>
      <c r="AJ1261" t="s">
        <v>193</v>
      </c>
      <c r="AK1261" t="s">
        <v>193</v>
      </c>
      <c r="AM1261">
        <v>0</v>
      </c>
      <c r="AN1261">
        <v>15</v>
      </c>
      <c r="AO1261" t="s">
        <v>193</v>
      </c>
      <c r="AP1261">
        <v>3.75</v>
      </c>
      <c r="AQ1261">
        <v>2.476</v>
      </c>
      <c r="AR1261">
        <v>99.77</v>
      </c>
      <c r="AS1261" t="s">
        <v>202</v>
      </c>
      <c r="AT1261" t="s">
        <v>203</v>
      </c>
      <c r="AU1261" t="s">
        <v>204</v>
      </c>
      <c r="AV1261" t="s">
        <v>265</v>
      </c>
      <c r="AW1261">
        <v>5</v>
      </c>
      <c r="AX1261">
        <v>3</v>
      </c>
      <c r="AY1261">
        <v>2</v>
      </c>
      <c r="AZ1261" t="s">
        <v>193</v>
      </c>
      <c r="BA1261" t="s">
        <v>206</v>
      </c>
      <c r="BB1261" t="s">
        <v>206</v>
      </c>
      <c r="BC1261" t="s">
        <v>202</v>
      </c>
      <c r="BD1261" t="s">
        <v>206</v>
      </c>
      <c r="BE1261" t="s">
        <v>206</v>
      </c>
      <c r="BF1261" t="s">
        <v>206</v>
      </c>
      <c r="BG1261" t="s">
        <v>237</v>
      </c>
      <c r="BH1261" t="s">
        <v>207</v>
      </c>
      <c r="BI1261">
        <v>2000</v>
      </c>
      <c r="BK1261" t="s">
        <v>206</v>
      </c>
      <c r="BL1261" t="s">
        <v>26</v>
      </c>
      <c r="BM1261" t="s">
        <v>220</v>
      </c>
      <c r="BN1261" t="s">
        <v>33</v>
      </c>
      <c r="BO1261" t="s">
        <v>511</v>
      </c>
      <c r="BP1261" t="s">
        <v>493</v>
      </c>
      <c r="BQ1261" t="s">
        <v>193</v>
      </c>
      <c r="BR1261" t="s">
        <v>193</v>
      </c>
      <c r="BS1261" t="s">
        <v>193</v>
      </c>
      <c r="BT1261" t="s">
        <v>193</v>
      </c>
      <c r="BU1261" t="s">
        <v>193</v>
      </c>
      <c r="BV1261" t="s">
        <v>33</v>
      </c>
      <c r="BW1261" t="s">
        <v>209</v>
      </c>
      <c r="BX1261" t="s">
        <v>193</v>
      </c>
      <c r="BY1261" t="s">
        <v>193</v>
      </c>
      <c r="BZ1261" t="s">
        <v>243</v>
      </c>
      <c r="CA1261" t="s">
        <v>337</v>
      </c>
      <c r="CB1261" t="s">
        <v>512</v>
      </c>
      <c r="CC1261" t="s">
        <v>513</v>
      </c>
      <c r="CD1261" t="s">
        <v>5863</v>
      </c>
      <c r="CE1261">
        <v>1</v>
      </c>
      <c r="CF1261">
        <v>1</v>
      </c>
      <c r="CG1261" t="s">
        <v>214</v>
      </c>
      <c r="CH1261" t="s">
        <v>215</v>
      </c>
      <c r="CI1261" t="s">
        <v>215</v>
      </c>
      <c r="CJ1261" t="s">
        <v>197</v>
      </c>
      <c r="CK1261">
        <v>300</v>
      </c>
      <c r="CL1261" t="s">
        <v>216</v>
      </c>
      <c r="CM1261">
        <v>1</v>
      </c>
      <c r="CN1261" t="s">
        <v>199</v>
      </c>
      <c r="CO1261" t="s">
        <v>193</v>
      </c>
      <c r="CP1261">
        <v>3</v>
      </c>
      <c r="CQ1261" t="s">
        <v>193</v>
      </c>
      <c r="CR1261" t="s">
        <v>193</v>
      </c>
      <c r="CS1261" t="s">
        <v>193</v>
      </c>
      <c r="CT1261" t="s">
        <v>193</v>
      </c>
      <c r="CU1261" t="s">
        <v>193</v>
      </c>
      <c r="CV1261" t="s">
        <v>193</v>
      </c>
      <c r="CW1261" t="s">
        <v>507</v>
      </c>
      <c r="CX1261" t="s">
        <v>217</v>
      </c>
      <c r="CY1261" t="s">
        <v>299</v>
      </c>
      <c r="CZ1261" t="s">
        <v>193</v>
      </c>
      <c r="DA1261" t="s">
        <v>206</v>
      </c>
      <c r="DB1261" t="s">
        <v>193</v>
      </c>
      <c r="DC1261" t="s">
        <v>193</v>
      </c>
      <c r="DD1261" t="s">
        <v>193</v>
      </c>
      <c r="DE1261" t="s">
        <v>193</v>
      </c>
      <c r="DF1261" t="s">
        <v>193</v>
      </c>
      <c r="DG1261" t="s">
        <v>193</v>
      </c>
      <c r="DH1261" t="s">
        <v>193</v>
      </c>
      <c r="DI1261" t="s">
        <v>193</v>
      </c>
      <c r="DJ1261" t="s">
        <v>193</v>
      </c>
      <c r="DK1261" t="s">
        <v>193</v>
      </c>
      <c r="DL1261" t="s">
        <v>222</v>
      </c>
      <c r="DM1261" t="s">
        <v>222</v>
      </c>
      <c r="DN1261" t="s">
        <v>223</v>
      </c>
      <c r="DO1261" t="s">
        <v>250</v>
      </c>
      <c r="DP1261">
        <v>100</v>
      </c>
      <c r="DQ1261">
        <v>2.4500000000000002</v>
      </c>
      <c r="DR1261">
        <v>63.223700000000001</v>
      </c>
      <c r="DS1261">
        <v>-1.7763</v>
      </c>
      <c r="DT1261">
        <v>100</v>
      </c>
      <c r="DU1261">
        <v>2.4500000000000002</v>
      </c>
      <c r="DV1261">
        <v>57.6188</v>
      </c>
      <c r="DW1261">
        <v>-7.3811999999999998</v>
      </c>
      <c r="DX1261">
        <v>100.15300000000001</v>
      </c>
      <c r="DY1261">
        <v>2.4319999999999999</v>
      </c>
      <c r="DZ1261">
        <v>57.740699999999997</v>
      </c>
      <c r="EA1261">
        <v>-7.2592999999999996</v>
      </c>
      <c r="EB1261">
        <v>100.15300000000001</v>
      </c>
      <c r="EC1261">
        <v>2.4319999999999999</v>
      </c>
      <c r="ED1261">
        <v>61.240600000000001</v>
      </c>
      <c r="EE1261">
        <v>-3.7593999999999999</v>
      </c>
      <c r="EF1261">
        <v>100.15300000000001</v>
      </c>
      <c r="EG1261">
        <v>2.4319999999999999</v>
      </c>
      <c r="EH1261">
        <v>58.612499999999997</v>
      </c>
      <c r="EI1261">
        <v>-6.3875000000000002</v>
      </c>
      <c r="EJ1261">
        <v>100.727</v>
      </c>
      <c r="EK1261">
        <v>2.3660000000000001</v>
      </c>
      <c r="EL1261">
        <v>55.511499999999998</v>
      </c>
      <c r="EM1261">
        <v>-9.4885000000000002</v>
      </c>
      <c r="EN1261">
        <v>100.48699999999999</v>
      </c>
      <c r="EO1261">
        <v>2.3940000000000001</v>
      </c>
      <c r="EP1261">
        <v>61.103000000000002</v>
      </c>
      <c r="EQ1261">
        <v>-3.8969999999999998</v>
      </c>
      <c r="ER1261">
        <v>100.48699999999999</v>
      </c>
      <c r="ES1261">
        <v>2.3940000000000001</v>
      </c>
      <c r="ET1261">
        <v>58.655299999999997</v>
      </c>
      <c r="EU1261">
        <v>-6.3446999999999996</v>
      </c>
      <c r="EV1261">
        <v>100.48699999999999</v>
      </c>
      <c r="EW1261">
        <v>2.3940000000000001</v>
      </c>
      <c r="EX1261">
        <v>58.6539</v>
      </c>
      <c r="EY1261">
        <v>-6.3460999999999999</v>
      </c>
      <c r="EZ1261">
        <v>100.48699999999999</v>
      </c>
      <c r="FA1261">
        <v>2.3940000000000001</v>
      </c>
      <c r="FB1261">
        <v>57.251800000000003</v>
      </c>
      <c r="FC1261">
        <v>-7.7481999999999998</v>
      </c>
      <c r="FD1261">
        <v>100.48699999999999</v>
      </c>
      <c r="FE1261">
        <v>2.3940000000000001</v>
      </c>
      <c r="FF1261">
        <v>61.970799999999997</v>
      </c>
      <c r="FG1261">
        <v>-3.0291999999999999</v>
      </c>
      <c r="FH1261">
        <v>13.79</v>
      </c>
      <c r="FI1261">
        <v>-6.95</v>
      </c>
      <c r="FJ1261">
        <v>69.790000000000006</v>
      </c>
      <c r="FK1261">
        <v>1.96</v>
      </c>
      <c r="FL1261">
        <v>46.664999999999999</v>
      </c>
      <c r="FM1261">
        <v>3.76</v>
      </c>
      <c r="FN1261">
        <v>1.5404</v>
      </c>
      <c r="FO1261">
        <v>-1.8269</v>
      </c>
      <c r="FP1261">
        <v>1.5565</v>
      </c>
      <c r="FQ1261">
        <v>-3.2355</v>
      </c>
      <c r="FR1261">
        <v>1.6122000000000001</v>
      </c>
      <c r="FS1261">
        <v>-4.6588000000000003</v>
      </c>
      <c r="FT1261">
        <v>1.8177000000000001</v>
      </c>
      <c r="FU1261">
        <v>-5.2008999999999999</v>
      </c>
      <c r="FV1261">
        <v>2.3052000000000001</v>
      </c>
      <c r="FW1261">
        <v>-3.5352999999999999</v>
      </c>
      <c r="FX1261" t="s">
        <v>514</v>
      </c>
      <c r="FY1261" t="s">
        <v>252</v>
      </c>
    </row>
    <row r="1262" spans="1:181" x14ac:dyDescent="0.35">
      <c r="A1262">
        <v>1265</v>
      </c>
      <c r="B1262" t="s">
        <v>5881</v>
      </c>
      <c r="C1262" t="s">
        <v>5865</v>
      </c>
      <c r="D1262" t="s">
        <v>507</v>
      </c>
      <c r="E1262" t="s">
        <v>508</v>
      </c>
      <c r="F1262" t="s">
        <v>370</v>
      </c>
      <c r="G1262" t="s">
        <v>304</v>
      </c>
      <c r="H1262" t="s">
        <v>194</v>
      </c>
      <c r="I1262" t="s">
        <v>304</v>
      </c>
      <c r="J1262" t="s">
        <v>316</v>
      </c>
      <c r="K1262" t="s">
        <v>193</v>
      </c>
      <c r="L1262" t="s">
        <v>509</v>
      </c>
      <c r="M1262" t="s">
        <v>193</v>
      </c>
      <c r="N1262" t="s">
        <v>510</v>
      </c>
      <c r="O1262" t="s">
        <v>197</v>
      </c>
      <c r="P1262" t="s">
        <v>198</v>
      </c>
      <c r="Q1262">
        <v>600</v>
      </c>
      <c r="R1262" t="s">
        <v>198</v>
      </c>
      <c r="S1262">
        <v>300</v>
      </c>
      <c r="T1262">
        <v>30</v>
      </c>
      <c r="U1262">
        <v>2</v>
      </c>
      <c r="V1262" t="s">
        <v>199</v>
      </c>
      <c r="W1262" t="s">
        <v>200</v>
      </c>
      <c r="X1262">
        <v>3.15</v>
      </c>
      <c r="Y1262" t="s">
        <v>193</v>
      </c>
      <c r="Z1262" t="s">
        <v>5406</v>
      </c>
      <c r="AA1262" t="s">
        <v>226</v>
      </c>
      <c r="AB1262">
        <v>85</v>
      </c>
      <c r="AC1262">
        <v>0</v>
      </c>
      <c r="AD1262">
        <v>-1</v>
      </c>
      <c r="AE1262" t="s">
        <v>193</v>
      </c>
      <c r="AF1262" t="s">
        <v>193</v>
      </c>
      <c r="AG1262">
        <v>100</v>
      </c>
      <c r="AH1262">
        <v>88</v>
      </c>
      <c r="AI1262">
        <v>3</v>
      </c>
      <c r="AJ1262" t="s">
        <v>193</v>
      </c>
      <c r="AK1262" t="s">
        <v>193</v>
      </c>
      <c r="AL1262">
        <v>0</v>
      </c>
      <c r="AM1262">
        <v>0</v>
      </c>
      <c r="AN1262">
        <v>15</v>
      </c>
      <c r="AO1262" t="s">
        <v>193</v>
      </c>
      <c r="AP1262">
        <v>2.81</v>
      </c>
      <c r="AQ1262">
        <v>3.1579999999999999</v>
      </c>
      <c r="AR1262">
        <v>99.846000000000004</v>
      </c>
      <c r="AS1262" t="s">
        <v>202</v>
      </c>
      <c r="AT1262" t="s">
        <v>203</v>
      </c>
      <c r="AU1262" t="s">
        <v>204</v>
      </c>
      <c r="AV1262" t="s">
        <v>265</v>
      </c>
      <c r="AW1262">
        <v>5</v>
      </c>
      <c r="AX1262">
        <v>3</v>
      </c>
      <c r="AY1262">
        <v>2</v>
      </c>
      <c r="AZ1262" t="s">
        <v>193</v>
      </c>
      <c r="BA1262" t="s">
        <v>206</v>
      </c>
      <c r="BB1262" t="s">
        <v>206</v>
      </c>
      <c r="BC1262" t="s">
        <v>202</v>
      </c>
      <c r="BD1262" t="s">
        <v>206</v>
      </c>
      <c r="BE1262" t="s">
        <v>206</v>
      </c>
      <c r="BF1262" t="s">
        <v>206</v>
      </c>
      <c r="BG1262" t="s">
        <v>237</v>
      </c>
      <c r="BH1262" t="s">
        <v>207</v>
      </c>
      <c r="BI1262">
        <v>2000</v>
      </c>
      <c r="BK1262" t="s">
        <v>206</v>
      </c>
      <c r="BL1262" t="s">
        <v>26</v>
      </c>
      <c r="BM1262" t="s">
        <v>220</v>
      </c>
      <c r="BN1262" t="s">
        <v>33</v>
      </c>
      <c r="BO1262" t="s">
        <v>511</v>
      </c>
      <c r="BP1262" t="s">
        <v>493</v>
      </c>
      <c r="BQ1262" t="s">
        <v>193</v>
      </c>
      <c r="BR1262" t="s">
        <v>193</v>
      </c>
      <c r="BS1262" t="s">
        <v>193</v>
      </c>
      <c r="BT1262" t="s">
        <v>193</v>
      </c>
      <c r="BU1262" t="s">
        <v>193</v>
      </c>
      <c r="BV1262" t="s">
        <v>33</v>
      </c>
      <c r="BW1262" t="s">
        <v>209</v>
      </c>
      <c r="BX1262" t="s">
        <v>193</v>
      </c>
      <c r="BY1262" t="s">
        <v>193</v>
      </c>
      <c r="BZ1262" t="s">
        <v>243</v>
      </c>
      <c r="CA1262" t="s">
        <v>337</v>
      </c>
      <c r="CB1262" t="s">
        <v>515</v>
      </c>
      <c r="CC1262" t="s">
        <v>516</v>
      </c>
      <c r="CD1262" t="s">
        <v>5863</v>
      </c>
      <c r="CE1262">
        <v>1</v>
      </c>
      <c r="CF1262">
        <v>0</v>
      </c>
      <c r="CG1262" t="s">
        <v>214</v>
      </c>
      <c r="CH1262" t="s">
        <v>215</v>
      </c>
      <c r="CI1262" t="s">
        <v>215</v>
      </c>
      <c r="CJ1262" t="s">
        <v>197</v>
      </c>
      <c r="CK1262">
        <v>300</v>
      </c>
      <c r="CL1262" t="s">
        <v>216</v>
      </c>
      <c r="CM1262">
        <v>1</v>
      </c>
      <c r="CN1262" t="s">
        <v>199</v>
      </c>
      <c r="CO1262" t="s">
        <v>193</v>
      </c>
      <c r="CP1262">
        <v>6</v>
      </c>
      <c r="CQ1262" t="s">
        <v>193</v>
      </c>
      <c r="CR1262" t="s">
        <v>193</v>
      </c>
      <c r="CS1262" t="s">
        <v>193</v>
      </c>
      <c r="CT1262" t="s">
        <v>193</v>
      </c>
      <c r="CU1262" t="s">
        <v>193</v>
      </c>
      <c r="CV1262" t="s">
        <v>193</v>
      </c>
      <c r="CW1262" t="s">
        <v>507</v>
      </c>
      <c r="CX1262" t="s">
        <v>217</v>
      </c>
      <c r="CY1262" t="s">
        <v>299</v>
      </c>
      <c r="CZ1262" t="s">
        <v>193</v>
      </c>
      <c r="DA1262" t="s">
        <v>206</v>
      </c>
      <c r="DB1262" t="s">
        <v>193</v>
      </c>
      <c r="DC1262" t="s">
        <v>193</v>
      </c>
      <c r="DD1262" t="s">
        <v>193</v>
      </c>
      <c r="DE1262" t="s">
        <v>193</v>
      </c>
      <c r="DF1262" t="s">
        <v>193</v>
      </c>
      <c r="DG1262" t="s">
        <v>193</v>
      </c>
      <c r="DH1262" t="s">
        <v>193</v>
      </c>
      <c r="DI1262" t="s">
        <v>193</v>
      </c>
      <c r="DJ1262" t="s">
        <v>193</v>
      </c>
      <c r="DK1262" t="s">
        <v>193</v>
      </c>
      <c r="DL1262" t="s">
        <v>222</v>
      </c>
      <c r="DM1262" t="s">
        <v>222</v>
      </c>
      <c r="DN1262" t="s">
        <v>223</v>
      </c>
      <c r="DO1262" t="s">
        <v>229</v>
      </c>
      <c r="DP1262">
        <v>100.32599999999999</v>
      </c>
      <c r="DQ1262">
        <v>3.133</v>
      </c>
      <c r="DR1262">
        <v>82.6738</v>
      </c>
      <c r="DS1262">
        <v>-2.3262</v>
      </c>
      <c r="DT1262">
        <v>101.74</v>
      </c>
      <c r="DU1262">
        <v>3.06</v>
      </c>
      <c r="DV1262">
        <v>69.656700000000001</v>
      </c>
      <c r="DW1262">
        <v>-15.343299999999999</v>
      </c>
      <c r="DX1262">
        <v>101.21299999999999</v>
      </c>
      <c r="DY1262">
        <v>3.0870000000000002</v>
      </c>
      <c r="DZ1262">
        <v>75.632099999999994</v>
      </c>
      <c r="EA1262">
        <v>-9.3679000000000006</v>
      </c>
      <c r="EB1262">
        <v>101.291</v>
      </c>
      <c r="EC1262">
        <v>3.0830000000000002</v>
      </c>
      <c r="ED1262">
        <v>80.3155</v>
      </c>
      <c r="EE1262">
        <v>-4.6844999999999999</v>
      </c>
      <c r="EF1262">
        <v>101.291</v>
      </c>
      <c r="EG1262">
        <v>3.0830000000000002</v>
      </c>
      <c r="EH1262">
        <v>77.965699999999998</v>
      </c>
      <c r="EI1262">
        <v>-7.0343</v>
      </c>
      <c r="EJ1262">
        <v>101.291</v>
      </c>
      <c r="EK1262">
        <v>3.0830000000000002</v>
      </c>
      <c r="EL1262">
        <v>81.1922</v>
      </c>
      <c r="EM1262">
        <v>-3.8077999999999999</v>
      </c>
      <c r="EN1262">
        <v>101.291</v>
      </c>
      <c r="EO1262">
        <v>3.0830000000000002</v>
      </c>
      <c r="EP1262">
        <v>84.681299999999993</v>
      </c>
      <c r="EQ1262">
        <v>-0.31869999999999998</v>
      </c>
      <c r="ER1262">
        <v>101.291</v>
      </c>
      <c r="ES1262">
        <v>3.0830000000000002</v>
      </c>
      <c r="ET1262">
        <v>82.430899999999994</v>
      </c>
      <c r="EU1262">
        <v>-2.5691000000000002</v>
      </c>
      <c r="EV1262">
        <v>101.291</v>
      </c>
      <c r="EW1262">
        <v>3.0830000000000002</v>
      </c>
      <c r="EX1262">
        <v>82.430700000000002</v>
      </c>
      <c r="EY1262">
        <v>-2.5693000000000001</v>
      </c>
      <c r="EZ1262">
        <v>103.38200000000001</v>
      </c>
      <c r="FA1262">
        <v>2.9769999999999999</v>
      </c>
      <c r="FB1262">
        <v>69.639799999999994</v>
      </c>
      <c r="FC1262">
        <v>-15.360200000000001</v>
      </c>
      <c r="FD1262">
        <v>103.38200000000001</v>
      </c>
      <c r="FE1262">
        <v>2.9769999999999999</v>
      </c>
      <c r="FF1262">
        <v>74.153400000000005</v>
      </c>
      <c r="FG1262">
        <v>-10.8466</v>
      </c>
      <c r="FH1262">
        <v>13.79</v>
      </c>
      <c r="FI1262">
        <v>-6.95</v>
      </c>
      <c r="FJ1262">
        <v>69.790000000000006</v>
      </c>
      <c r="FK1262">
        <v>1.96</v>
      </c>
      <c r="FL1262">
        <v>46.664999999999999</v>
      </c>
      <c r="FM1262">
        <v>3.76</v>
      </c>
      <c r="FN1262">
        <v>1.5404</v>
      </c>
      <c r="FO1262">
        <v>-1.8269</v>
      </c>
      <c r="FP1262">
        <v>1.5565</v>
      </c>
      <c r="FQ1262">
        <v>-3.2355</v>
      </c>
      <c r="FR1262">
        <v>1.6122000000000001</v>
      </c>
      <c r="FS1262">
        <v>-4.6588000000000003</v>
      </c>
      <c r="FT1262">
        <v>1.8177000000000001</v>
      </c>
      <c r="FU1262">
        <v>-5.2008999999999999</v>
      </c>
      <c r="FV1262">
        <v>2.3052000000000001</v>
      </c>
      <c r="FW1262">
        <v>-3.5352999999999999</v>
      </c>
      <c r="FX1262" t="s">
        <v>514</v>
      </c>
      <c r="FY1262" t="s">
        <v>252</v>
      </c>
    </row>
    <row r="1263" spans="1:181" x14ac:dyDescent="0.35">
      <c r="A1263">
        <v>1266</v>
      </c>
      <c r="B1263" t="s">
        <v>5881</v>
      </c>
      <c r="C1263" t="s">
        <v>5861</v>
      </c>
      <c r="D1263" t="s">
        <v>517</v>
      </c>
      <c r="E1263" t="s">
        <v>518</v>
      </c>
      <c r="F1263" t="s">
        <v>232</v>
      </c>
      <c r="G1263" t="s">
        <v>304</v>
      </c>
      <c r="H1263" t="s">
        <v>233</v>
      </c>
      <c r="I1263" t="s">
        <v>304</v>
      </c>
      <c r="J1263" t="s">
        <v>233</v>
      </c>
      <c r="K1263" t="s">
        <v>304</v>
      </c>
      <c r="L1263" t="s">
        <v>234</v>
      </c>
      <c r="M1263">
        <v>6</v>
      </c>
      <c r="N1263" t="s">
        <v>196</v>
      </c>
      <c r="O1263" t="s">
        <v>197</v>
      </c>
      <c r="P1263" t="s">
        <v>198</v>
      </c>
      <c r="Q1263">
        <v>350</v>
      </c>
      <c r="R1263" t="s">
        <v>198</v>
      </c>
      <c r="S1263">
        <v>350</v>
      </c>
      <c r="T1263">
        <v>30</v>
      </c>
      <c r="U1263">
        <v>1</v>
      </c>
      <c r="V1263" t="s">
        <v>199</v>
      </c>
      <c r="W1263" t="s">
        <v>200</v>
      </c>
      <c r="X1263">
        <v>3.45</v>
      </c>
      <c r="Y1263" t="s">
        <v>193</v>
      </c>
      <c r="Z1263" t="s">
        <v>5878</v>
      </c>
      <c r="AA1263" t="s">
        <v>226</v>
      </c>
      <c r="AB1263">
        <v>115</v>
      </c>
      <c r="AD1263">
        <v>1</v>
      </c>
      <c r="AE1263" t="s">
        <v>193</v>
      </c>
      <c r="AF1263" t="s">
        <v>193</v>
      </c>
      <c r="AG1263">
        <v>132.5</v>
      </c>
      <c r="AH1263">
        <v>120</v>
      </c>
      <c r="AI1263">
        <v>5</v>
      </c>
      <c r="AJ1263" t="s">
        <v>193</v>
      </c>
      <c r="AK1263" t="s">
        <v>193</v>
      </c>
      <c r="AM1263">
        <v>0</v>
      </c>
      <c r="AN1263">
        <v>17.5</v>
      </c>
      <c r="AO1263" t="s">
        <v>193</v>
      </c>
      <c r="AP1263">
        <v>2.4</v>
      </c>
      <c r="AQ1263">
        <v>3.46</v>
      </c>
      <c r="AR1263">
        <v>99.813999999999993</v>
      </c>
      <c r="AS1263" t="s">
        <v>202</v>
      </c>
      <c r="AT1263" t="s">
        <v>203</v>
      </c>
      <c r="AU1263" t="s">
        <v>204</v>
      </c>
      <c r="AV1263" t="s">
        <v>265</v>
      </c>
      <c r="AW1263">
        <v>5</v>
      </c>
      <c r="AX1263">
        <v>5</v>
      </c>
      <c r="AY1263" t="s">
        <v>193</v>
      </c>
      <c r="AZ1263" t="s">
        <v>193</v>
      </c>
      <c r="BA1263" t="s">
        <v>206</v>
      </c>
      <c r="BB1263" t="s">
        <v>206</v>
      </c>
      <c r="BC1263" t="s">
        <v>202</v>
      </c>
      <c r="BD1263" t="s">
        <v>206</v>
      </c>
      <c r="BE1263" t="s">
        <v>206</v>
      </c>
      <c r="BF1263" t="s">
        <v>206</v>
      </c>
      <c r="BG1263" t="s">
        <v>336</v>
      </c>
      <c r="BH1263" t="s">
        <v>193</v>
      </c>
      <c r="BI1263">
        <v>2000</v>
      </c>
      <c r="BK1263" t="s">
        <v>206</v>
      </c>
      <c r="BL1263" t="s">
        <v>218</v>
      </c>
      <c r="BM1263" t="s">
        <v>32</v>
      </c>
      <c r="BN1263" t="s">
        <v>339</v>
      </c>
      <c r="BO1263" t="s">
        <v>493</v>
      </c>
      <c r="BP1263" t="s">
        <v>341</v>
      </c>
      <c r="BQ1263" t="s">
        <v>193</v>
      </c>
      <c r="BR1263" t="s">
        <v>193</v>
      </c>
      <c r="BS1263" t="s">
        <v>193</v>
      </c>
      <c r="BT1263" t="s">
        <v>193</v>
      </c>
      <c r="BU1263" t="s">
        <v>193</v>
      </c>
      <c r="BV1263" t="s">
        <v>32</v>
      </c>
      <c r="BW1263" t="s">
        <v>209</v>
      </c>
      <c r="BX1263" t="s">
        <v>193</v>
      </c>
      <c r="BY1263" t="s">
        <v>193</v>
      </c>
      <c r="BZ1263" t="s">
        <v>243</v>
      </c>
      <c r="CA1263" t="s">
        <v>337</v>
      </c>
      <c r="CB1263" t="s">
        <v>519</v>
      </c>
      <c r="CC1263" t="s">
        <v>520</v>
      </c>
      <c r="CD1263" t="s">
        <v>5863</v>
      </c>
      <c r="CE1263">
        <v>1</v>
      </c>
      <c r="CF1263">
        <v>1</v>
      </c>
      <c r="CG1263" t="s">
        <v>214</v>
      </c>
      <c r="CH1263" t="s">
        <v>215</v>
      </c>
      <c r="CI1263" t="s">
        <v>215</v>
      </c>
      <c r="CJ1263" t="s">
        <v>197</v>
      </c>
      <c r="CK1263">
        <v>350</v>
      </c>
      <c r="CL1263" t="s">
        <v>216</v>
      </c>
      <c r="CM1263">
        <v>1</v>
      </c>
      <c r="CN1263" t="s">
        <v>199</v>
      </c>
      <c r="CO1263" t="s">
        <v>193</v>
      </c>
      <c r="CP1263">
        <v>6</v>
      </c>
      <c r="CQ1263" t="s">
        <v>193</v>
      </c>
      <c r="CR1263" t="s">
        <v>193</v>
      </c>
      <c r="CS1263" t="s">
        <v>193</v>
      </c>
      <c r="CT1263" t="s">
        <v>193</v>
      </c>
      <c r="CU1263" t="s">
        <v>193</v>
      </c>
      <c r="CV1263" t="s">
        <v>193</v>
      </c>
      <c r="CW1263" t="s">
        <v>517</v>
      </c>
      <c r="CX1263" t="s">
        <v>217</v>
      </c>
      <c r="CY1263">
        <v>0.875</v>
      </c>
      <c r="CZ1263">
        <v>3.0630000000000002</v>
      </c>
      <c r="DA1263" t="s">
        <v>206</v>
      </c>
      <c r="DB1263" t="s">
        <v>193</v>
      </c>
      <c r="DC1263" t="s">
        <v>193</v>
      </c>
      <c r="DD1263" t="s">
        <v>193</v>
      </c>
      <c r="DE1263" t="s">
        <v>193</v>
      </c>
      <c r="DF1263" t="s">
        <v>193</v>
      </c>
      <c r="DG1263" t="s">
        <v>447</v>
      </c>
      <c r="DH1263" t="s">
        <v>193</v>
      </c>
      <c r="DI1263" t="s">
        <v>193</v>
      </c>
      <c r="DJ1263" t="s">
        <v>193</v>
      </c>
      <c r="DK1263" t="s">
        <v>193</v>
      </c>
      <c r="DL1263" t="s">
        <v>222</v>
      </c>
      <c r="DM1263" t="s">
        <v>222</v>
      </c>
      <c r="DN1263" t="s">
        <v>223</v>
      </c>
      <c r="DO1263" t="s">
        <v>229</v>
      </c>
      <c r="DP1263">
        <v>100.07299999999999</v>
      </c>
      <c r="DQ1263">
        <v>3.4460000000000002</v>
      </c>
      <c r="DR1263">
        <v>108.2567</v>
      </c>
      <c r="DS1263">
        <v>-6.7432999999999996</v>
      </c>
      <c r="DT1263">
        <v>99.43</v>
      </c>
      <c r="DU1263">
        <v>3.4809999999999999</v>
      </c>
      <c r="DV1263">
        <v>115.0321</v>
      </c>
      <c r="DW1263">
        <v>3.2099999999999997E-2</v>
      </c>
      <c r="DX1263">
        <v>99.888000000000005</v>
      </c>
      <c r="DY1263">
        <v>3.456</v>
      </c>
      <c r="DZ1263">
        <v>117.6155</v>
      </c>
      <c r="EA1263">
        <v>2.6154999999999999</v>
      </c>
      <c r="EB1263">
        <v>100.44199999999999</v>
      </c>
      <c r="EC1263">
        <v>3.4260000000000002</v>
      </c>
      <c r="ED1263">
        <v>112.2657</v>
      </c>
      <c r="EE1263">
        <v>-2.7343000000000002</v>
      </c>
      <c r="EF1263">
        <v>100.146</v>
      </c>
      <c r="EG1263">
        <v>3.4420000000000002</v>
      </c>
      <c r="EH1263">
        <v>117.09220000000001</v>
      </c>
      <c r="EI1263">
        <v>2.0922000000000001</v>
      </c>
      <c r="EJ1263">
        <v>100.146</v>
      </c>
      <c r="EK1263">
        <v>3.4420000000000002</v>
      </c>
      <c r="EL1263">
        <v>120.5813</v>
      </c>
      <c r="EM1263">
        <v>5.5812999999999997</v>
      </c>
      <c r="EN1263">
        <v>100.146</v>
      </c>
      <c r="EO1263">
        <v>3.4420000000000002</v>
      </c>
      <c r="EP1263">
        <v>118.3309</v>
      </c>
      <c r="EQ1263">
        <v>3.3309000000000002</v>
      </c>
      <c r="ER1263">
        <v>100.405</v>
      </c>
      <c r="ES1263">
        <v>3.4279999999999999</v>
      </c>
      <c r="ET1263">
        <v>116.9307</v>
      </c>
      <c r="EU1263">
        <v>1.9307000000000001</v>
      </c>
      <c r="EV1263">
        <v>100.405</v>
      </c>
      <c r="EW1263">
        <v>3.4279999999999999</v>
      </c>
      <c r="EX1263">
        <v>114.7398</v>
      </c>
      <c r="EY1263">
        <v>-0.26019999999999999</v>
      </c>
      <c r="EZ1263">
        <v>101.86199999999999</v>
      </c>
      <c r="FA1263">
        <v>3.35</v>
      </c>
      <c r="FB1263">
        <v>111.4534</v>
      </c>
      <c r="FC1263">
        <v>-3.5466000000000002</v>
      </c>
      <c r="FD1263">
        <v>101.86199999999999</v>
      </c>
      <c r="FE1263">
        <v>3.35</v>
      </c>
      <c r="FF1263">
        <v>112.8262</v>
      </c>
      <c r="FG1263">
        <v>-2.1738</v>
      </c>
      <c r="FH1263">
        <v>13.79</v>
      </c>
      <c r="FI1263">
        <v>-6.95</v>
      </c>
      <c r="FJ1263">
        <v>69.790000000000006</v>
      </c>
      <c r="FK1263">
        <v>1.96</v>
      </c>
      <c r="FL1263">
        <v>46.664999999999999</v>
      </c>
      <c r="FM1263">
        <v>3.76</v>
      </c>
      <c r="FN1263">
        <v>1.5404</v>
      </c>
      <c r="FO1263">
        <v>-1.8269</v>
      </c>
      <c r="FP1263">
        <v>1.5565</v>
      </c>
      <c r="FQ1263">
        <v>-3.2355</v>
      </c>
      <c r="FR1263">
        <v>1.6122000000000001</v>
      </c>
      <c r="FS1263">
        <v>-4.6588000000000003</v>
      </c>
      <c r="FT1263">
        <v>1.8177000000000001</v>
      </c>
      <c r="FU1263">
        <v>-5.2008999999999999</v>
      </c>
      <c r="FV1263">
        <v>2.3052000000000001</v>
      </c>
      <c r="FW1263">
        <v>-3.5352999999999999</v>
      </c>
      <c r="FX1263" t="s">
        <v>521</v>
      </c>
      <c r="FY1263">
        <v>41956.453000000001</v>
      </c>
    </row>
    <row r="1264" spans="1:181" x14ac:dyDescent="0.35">
      <c r="A1264">
        <v>1267</v>
      </c>
      <c r="B1264" t="s">
        <v>5881</v>
      </c>
      <c r="C1264" t="s">
        <v>5849</v>
      </c>
      <c r="D1264" t="s">
        <v>522</v>
      </c>
      <c r="E1264" t="s">
        <v>523</v>
      </c>
      <c r="F1264" t="s">
        <v>192</v>
      </c>
      <c r="G1264" t="s">
        <v>193</v>
      </c>
      <c r="H1264" t="s">
        <v>233</v>
      </c>
      <c r="I1264" t="s">
        <v>193</v>
      </c>
      <c r="J1264" t="s">
        <v>194</v>
      </c>
      <c r="K1264" t="s">
        <v>193</v>
      </c>
      <c r="L1264" t="s">
        <v>524</v>
      </c>
      <c r="M1264">
        <v>3</v>
      </c>
      <c r="N1264" t="s">
        <v>196</v>
      </c>
      <c r="O1264" t="s">
        <v>197</v>
      </c>
      <c r="P1264" t="s">
        <v>198</v>
      </c>
      <c r="Q1264">
        <v>2000</v>
      </c>
      <c r="R1264" t="s">
        <v>198</v>
      </c>
      <c r="S1264">
        <v>2000</v>
      </c>
      <c r="T1264">
        <v>6</v>
      </c>
      <c r="U1264">
        <v>1</v>
      </c>
      <c r="V1264" t="s">
        <v>199</v>
      </c>
      <c r="W1264" t="s">
        <v>289</v>
      </c>
      <c r="X1264" t="s">
        <v>193</v>
      </c>
      <c r="Y1264" t="s">
        <v>193</v>
      </c>
      <c r="Z1264" t="s">
        <v>5884</v>
      </c>
      <c r="AA1264" t="s">
        <v>306</v>
      </c>
      <c r="AB1264">
        <v>120</v>
      </c>
      <c r="AD1264">
        <v>-2</v>
      </c>
      <c r="AE1264" t="s">
        <v>393</v>
      </c>
      <c r="AF1264" t="s">
        <v>193</v>
      </c>
      <c r="AG1264">
        <v>135</v>
      </c>
      <c r="AH1264">
        <v>120</v>
      </c>
      <c r="AI1264">
        <v>0</v>
      </c>
      <c r="AJ1264" t="s">
        <v>193</v>
      </c>
      <c r="AK1264" t="s">
        <v>193</v>
      </c>
      <c r="AM1264">
        <v>7</v>
      </c>
      <c r="AN1264">
        <v>15</v>
      </c>
      <c r="AO1264" t="s">
        <v>193</v>
      </c>
      <c r="AP1264">
        <v>2.1</v>
      </c>
      <c r="AQ1264">
        <v>2.819</v>
      </c>
      <c r="AR1264">
        <v>99.998999999999995</v>
      </c>
      <c r="AS1264" t="s">
        <v>202</v>
      </c>
      <c r="AT1264" t="s">
        <v>290</v>
      </c>
      <c r="AU1264" t="s">
        <v>204</v>
      </c>
      <c r="AV1264" t="s">
        <v>205</v>
      </c>
      <c r="AW1264">
        <v>5</v>
      </c>
      <c r="AX1264">
        <v>5</v>
      </c>
      <c r="AY1264" t="s">
        <v>193</v>
      </c>
      <c r="AZ1264" t="s">
        <v>193</v>
      </c>
      <c r="BA1264" t="s">
        <v>206</v>
      </c>
      <c r="BB1264" t="s">
        <v>206</v>
      </c>
      <c r="BC1264" t="s">
        <v>206</v>
      </c>
      <c r="BD1264" t="s">
        <v>206</v>
      </c>
      <c r="BE1264" t="s">
        <v>206</v>
      </c>
      <c r="BF1264" t="s">
        <v>206</v>
      </c>
      <c r="BG1264" t="s">
        <v>207</v>
      </c>
      <c r="BH1264" t="s">
        <v>193</v>
      </c>
      <c r="BI1264">
        <v>200000</v>
      </c>
      <c r="BK1264" t="s">
        <v>202</v>
      </c>
      <c r="BL1264" t="s">
        <v>208</v>
      </c>
      <c r="BM1264" t="s">
        <v>30</v>
      </c>
      <c r="BN1264" t="s">
        <v>32</v>
      </c>
      <c r="BO1264" t="s">
        <v>525</v>
      </c>
      <c r="BP1264" t="s">
        <v>469</v>
      </c>
      <c r="BQ1264" t="s">
        <v>193</v>
      </c>
      <c r="BR1264" t="s">
        <v>193</v>
      </c>
      <c r="BS1264" t="s">
        <v>193</v>
      </c>
      <c r="BT1264" t="s">
        <v>193</v>
      </c>
      <c r="BU1264" t="s">
        <v>193</v>
      </c>
      <c r="BV1264" t="s">
        <v>32</v>
      </c>
      <c r="BW1264" t="s">
        <v>291</v>
      </c>
      <c r="BX1264" t="s">
        <v>193</v>
      </c>
      <c r="BY1264" t="s">
        <v>193</v>
      </c>
      <c r="BZ1264" t="s">
        <v>292</v>
      </c>
      <c r="CA1264" t="s">
        <v>293</v>
      </c>
      <c r="CB1264" t="s">
        <v>526</v>
      </c>
      <c r="CC1264" t="s">
        <v>527</v>
      </c>
      <c r="CD1264" t="s">
        <v>5863</v>
      </c>
      <c r="CE1264">
        <v>1</v>
      </c>
      <c r="CF1264">
        <v>1</v>
      </c>
      <c r="CG1264" t="s">
        <v>429</v>
      </c>
      <c r="CH1264" t="s">
        <v>297</v>
      </c>
      <c r="CI1264" t="s">
        <v>298</v>
      </c>
      <c r="CJ1264" t="s">
        <v>197</v>
      </c>
      <c r="CK1264">
        <v>2000</v>
      </c>
      <c r="CL1264" t="s">
        <v>216</v>
      </c>
      <c r="CM1264">
        <v>1</v>
      </c>
      <c r="CN1264" t="s">
        <v>199</v>
      </c>
      <c r="CO1264" t="s">
        <v>193</v>
      </c>
      <c r="CP1264" t="s">
        <v>193</v>
      </c>
      <c r="CQ1264" t="s">
        <v>193</v>
      </c>
      <c r="CR1264" t="s">
        <v>193</v>
      </c>
      <c r="CS1264" t="s">
        <v>193</v>
      </c>
      <c r="CT1264" t="s">
        <v>193</v>
      </c>
      <c r="CU1264" t="s">
        <v>193</v>
      </c>
      <c r="CV1264" t="s">
        <v>193</v>
      </c>
      <c r="CW1264" t="s">
        <v>522</v>
      </c>
      <c r="CX1264" t="s">
        <v>217</v>
      </c>
      <c r="CY1264">
        <v>0.32500000000000001</v>
      </c>
      <c r="CZ1264">
        <v>6.5</v>
      </c>
      <c r="DA1264" t="s">
        <v>206</v>
      </c>
      <c r="DB1264" t="s">
        <v>193</v>
      </c>
      <c r="DC1264" t="s">
        <v>193</v>
      </c>
      <c r="DD1264" t="s">
        <v>193</v>
      </c>
      <c r="DE1264" t="s">
        <v>193</v>
      </c>
      <c r="DF1264" t="s">
        <v>193</v>
      </c>
      <c r="DG1264" t="s">
        <v>193</v>
      </c>
      <c r="DH1264" t="s">
        <v>193</v>
      </c>
      <c r="DI1264" t="s">
        <v>193</v>
      </c>
      <c r="DJ1264" t="s">
        <v>193</v>
      </c>
      <c r="DK1264" t="s">
        <v>193</v>
      </c>
      <c r="DL1264" t="s">
        <v>222</v>
      </c>
      <c r="DM1264" t="s">
        <v>222</v>
      </c>
      <c r="DN1264" t="s">
        <v>223</v>
      </c>
      <c r="DO1264" t="s">
        <v>311</v>
      </c>
      <c r="DP1264">
        <v>100.051</v>
      </c>
      <c r="DQ1264">
        <v>2.8079999999999998</v>
      </c>
      <c r="DR1264">
        <v>117.6537</v>
      </c>
      <c r="DS1264">
        <v>-2.3462999999999998</v>
      </c>
      <c r="DT1264">
        <v>100.02800000000001</v>
      </c>
      <c r="DU1264">
        <v>2.8130000000000002</v>
      </c>
      <c r="DV1264">
        <v>116.3549</v>
      </c>
      <c r="DW1264">
        <v>-3.6450999999999998</v>
      </c>
      <c r="DX1264">
        <v>100.10299999999999</v>
      </c>
      <c r="DY1264">
        <v>2.7970000000000002</v>
      </c>
      <c r="DZ1264">
        <v>117.7163</v>
      </c>
      <c r="EA1264">
        <v>-2.2837000000000001</v>
      </c>
      <c r="EB1264">
        <v>100.099</v>
      </c>
      <c r="EC1264">
        <v>2.7970000000000002</v>
      </c>
      <c r="ED1264">
        <v>119.85769999999999</v>
      </c>
      <c r="EE1264">
        <v>-0.14230000000000001</v>
      </c>
      <c r="EF1264">
        <v>100.099</v>
      </c>
      <c r="EG1264">
        <v>2.7970000000000002</v>
      </c>
      <c r="EH1264">
        <v>119.8828</v>
      </c>
      <c r="EI1264">
        <v>-0.1172</v>
      </c>
      <c r="EJ1264">
        <v>100.283</v>
      </c>
      <c r="EK1264">
        <v>2.758</v>
      </c>
      <c r="EL1264">
        <v>113.3597</v>
      </c>
      <c r="EM1264">
        <v>-6.6402999999999999</v>
      </c>
      <c r="EN1264">
        <v>100.486</v>
      </c>
      <c r="EO1264">
        <v>2.714</v>
      </c>
      <c r="EP1264">
        <v>109.4599</v>
      </c>
      <c r="EQ1264">
        <v>-10.540100000000001</v>
      </c>
      <c r="ER1264">
        <v>100.41800000000001</v>
      </c>
      <c r="ES1264">
        <v>2.7290000000000001</v>
      </c>
      <c r="ET1264">
        <v>115.4084</v>
      </c>
      <c r="EU1264">
        <v>-4.5915999999999997</v>
      </c>
      <c r="EV1264">
        <v>100.56699999999999</v>
      </c>
      <c r="EW1264">
        <v>2.6970000000000001</v>
      </c>
      <c r="EX1264">
        <v>112.21810000000001</v>
      </c>
      <c r="EY1264">
        <v>-7.7819000000000003</v>
      </c>
      <c r="EZ1264">
        <v>100.767</v>
      </c>
      <c r="FA1264">
        <v>2.6539999999999999</v>
      </c>
      <c r="FB1264">
        <v>110.74420000000001</v>
      </c>
      <c r="FC1264">
        <v>-9.2558000000000007</v>
      </c>
      <c r="FD1264">
        <v>100.541</v>
      </c>
      <c r="FE1264">
        <v>2.702</v>
      </c>
      <c r="FF1264">
        <v>119.8296</v>
      </c>
      <c r="FG1264">
        <v>-0.1704</v>
      </c>
      <c r="FH1264">
        <v>13.79</v>
      </c>
      <c r="FI1264">
        <v>-6.95</v>
      </c>
      <c r="FJ1264">
        <v>69.790000000000006</v>
      </c>
      <c r="FK1264">
        <v>1.96</v>
      </c>
      <c r="FL1264">
        <v>46.664999999999999</v>
      </c>
      <c r="FM1264">
        <v>3.76</v>
      </c>
      <c r="FN1264">
        <v>1.5404</v>
      </c>
      <c r="FO1264">
        <v>-1.8269</v>
      </c>
      <c r="FP1264">
        <v>1.5565</v>
      </c>
      <c r="FQ1264">
        <v>-3.2355</v>
      </c>
      <c r="FR1264">
        <v>1.6122000000000001</v>
      </c>
      <c r="FS1264">
        <v>-4.6588000000000003</v>
      </c>
      <c r="FT1264">
        <v>1.8177000000000001</v>
      </c>
      <c r="FU1264">
        <v>-5.2008999999999999</v>
      </c>
      <c r="FV1264">
        <v>2.3052000000000001</v>
      </c>
      <c r="FW1264">
        <v>-3.5352999999999999</v>
      </c>
      <c r="FX1264" t="s">
        <v>528</v>
      </c>
      <c r="FY1264" t="s">
        <v>252</v>
      </c>
    </row>
    <row r="1265" spans="1:181" x14ac:dyDescent="0.35">
      <c r="A1265">
        <v>1268</v>
      </c>
      <c r="B1265" t="s">
        <v>5881</v>
      </c>
      <c r="C1265" t="s">
        <v>5849</v>
      </c>
      <c r="D1265" t="s">
        <v>529</v>
      </c>
      <c r="E1265" t="s">
        <v>530</v>
      </c>
      <c r="F1265" t="s">
        <v>441</v>
      </c>
      <c r="G1265" t="s">
        <v>304</v>
      </c>
      <c r="H1265" t="s">
        <v>286</v>
      </c>
      <c r="I1265" t="s">
        <v>331</v>
      </c>
      <c r="J1265" t="s">
        <v>316</v>
      </c>
      <c r="K1265" t="s">
        <v>193</v>
      </c>
      <c r="L1265" t="s">
        <v>531</v>
      </c>
      <c r="M1265" t="s">
        <v>193</v>
      </c>
      <c r="N1265" t="s">
        <v>196</v>
      </c>
      <c r="O1265" t="s">
        <v>193</v>
      </c>
      <c r="P1265" t="s">
        <v>198</v>
      </c>
      <c r="Q1265">
        <v>2000</v>
      </c>
      <c r="R1265" t="s">
        <v>198</v>
      </c>
      <c r="S1265">
        <v>1000</v>
      </c>
      <c r="T1265">
        <v>10</v>
      </c>
      <c r="U1265">
        <v>2</v>
      </c>
      <c r="V1265" t="s">
        <v>199</v>
      </c>
      <c r="W1265" t="s">
        <v>200</v>
      </c>
      <c r="X1265">
        <v>3.15</v>
      </c>
      <c r="Y1265" t="s">
        <v>193</v>
      </c>
      <c r="Z1265" t="s">
        <v>5875</v>
      </c>
      <c r="AA1265" t="s">
        <v>235</v>
      </c>
      <c r="AB1265">
        <v>135</v>
      </c>
      <c r="AC1265">
        <v>0</v>
      </c>
      <c r="AD1265" t="s">
        <v>193</v>
      </c>
      <c r="AE1265" t="s">
        <v>193</v>
      </c>
      <c r="AF1265" t="s">
        <v>193</v>
      </c>
      <c r="AG1265">
        <v>150</v>
      </c>
      <c r="AH1265">
        <v>140</v>
      </c>
      <c r="AI1265">
        <v>5</v>
      </c>
      <c r="AJ1265" t="s">
        <v>193</v>
      </c>
      <c r="AK1265" t="s">
        <v>193</v>
      </c>
      <c r="AL1265">
        <v>0</v>
      </c>
      <c r="AM1265">
        <v>5</v>
      </c>
      <c r="AN1265">
        <v>15</v>
      </c>
      <c r="AO1265" t="s">
        <v>193</v>
      </c>
      <c r="AP1265">
        <v>2.1</v>
      </c>
      <c r="AQ1265">
        <v>3.1749999999999998</v>
      </c>
      <c r="AR1265">
        <v>99.787000000000006</v>
      </c>
      <c r="AS1265" t="s">
        <v>202</v>
      </c>
      <c r="AT1265" t="s">
        <v>203</v>
      </c>
      <c r="AU1265" t="s">
        <v>204</v>
      </c>
      <c r="AV1265" t="s">
        <v>205</v>
      </c>
      <c r="AW1265">
        <v>4</v>
      </c>
      <c r="AX1265">
        <v>4</v>
      </c>
      <c r="AY1265" t="s">
        <v>193</v>
      </c>
      <c r="AZ1265" t="s">
        <v>193</v>
      </c>
      <c r="BA1265" t="s">
        <v>206</v>
      </c>
      <c r="BB1265" t="s">
        <v>206</v>
      </c>
      <c r="BC1265" t="s">
        <v>202</v>
      </c>
      <c r="BD1265" t="s">
        <v>206</v>
      </c>
      <c r="BE1265" t="s">
        <v>206</v>
      </c>
      <c r="BF1265" t="s">
        <v>206</v>
      </c>
      <c r="BG1265" t="s">
        <v>207</v>
      </c>
      <c r="BH1265" t="s">
        <v>193</v>
      </c>
      <c r="BI1265">
        <v>200000</v>
      </c>
      <c r="BK1265" t="s">
        <v>206</v>
      </c>
      <c r="BL1265" t="s">
        <v>208</v>
      </c>
      <c r="BM1265" t="s">
        <v>31</v>
      </c>
      <c r="BN1265" t="s">
        <v>32</v>
      </c>
      <c r="BO1265" t="s">
        <v>340</v>
      </c>
      <c r="BP1265" t="s">
        <v>193</v>
      </c>
      <c r="BQ1265" t="s">
        <v>193</v>
      </c>
      <c r="BR1265" t="s">
        <v>193</v>
      </c>
      <c r="BS1265" t="s">
        <v>193</v>
      </c>
      <c r="BT1265" t="s">
        <v>193</v>
      </c>
      <c r="BU1265" t="s">
        <v>193</v>
      </c>
      <c r="BV1265" t="s">
        <v>32</v>
      </c>
      <c r="BW1265" t="s">
        <v>291</v>
      </c>
      <c r="BX1265" t="s">
        <v>193</v>
      </c>
      <c r="BY1265" t="s">
        <v>193</v>
      </c>
      <c r="BZ1265" t="s">
        <v>271</v>
      </c>
      <c r="CA1265" t="s">
        <v>532</v>
      </c>
      <c r="CB1265" t="s">
        <v>533</v>
      </c>
      <c r="CC1265" t="s">
        <v>534</v>
      </c>
      <c r="CD1265" t="s">
        <v>5863</v>
      </c>
      <c r="CE1265">
        <v>1</v>
      </c>
      <c r="CF1265">
        <v>1</v>
      </c>
      <c r="CG1265" t="s">
        <v>420</v>
      </c>
      <c r="CH1265" t="s">
        <v>421</v>
      </c>
      <c r="CI1265" t="s">
        <v>422</v>
      </c>
      <c r="CJ1265" t="s">
        <v>197</v>
      </c>
      <c r="CK1265">
        <v>1000</v>
      </c>
      <c r="CL1265" t="s">
        <v>216</v>
      </c>
      <c r="CM1265">
        <v>1</v>
      </c>
      <c r="CN1265" t="s">
        <v>199</v>
      </c>
      <c r="CO1265" t="s">
        <v>193</v>
      </c>
      <c r="CP1265">
        <v>3</v>
      </c>
      <c r="CQ1265" t="s">
        <v>193</v>
      </c>
      <c r="CR1265" t="s">
        <v>193</v>
      </c>
      <c r="CS1265" t="s">
        <v>193</v>
      </c>
      <c r="CT1265" t="s">
        <v>193</v>
      </c>
      <c r="CU1265" t="s">
        <v>193</v>
      </c>
      <c r="CV1265" t="s">
        <v>193</v>
      </c>
      <c r="CW1265" t="s">
        <v>529</v>
      </c>
      <c r="CX1265" t="s">
        <v>217</v>
      </c>
      <c r="CY1265" t="s">
        <v>299</v>
      </c>
      <c r="CZ1265" t="s">
        <v>193</v>
      </c>
      <c r="DA1265" t="s">
        <v>206</v>
      </c>
      <c r="DB1265" t="s">
        <v>193</v>
      </c>
      <c r="DC1265" t="s">
        <v>193</v>
      </c>
      <c r="DD1265" t="s">
        <v>193</v>
      </c>
      <c r="DE1265" t="s">
        <v>193</v>
      </c>
      <c r="DF1265" t="s">
        <v>193</v>
      </c>
      <c r="DG1265" t="s">
        <v>193</v>
      </c>
      <c r="DH1265" t="s">
        <v>193</v>
      </c>
      <c r="DI1265" t="s">
        <v>193</v>
      </c>
      <c r="DJ1265" t="s">
        <v>193</v>
      </c>
      <c r="DK1265" t="s">
        <v>193</v>
      </c>
      <c r="DL1265" t="s">
        <v>222</v>
      </c>
      <c r="DM1265" t="s">
        <v>222</v>
      </c>
      <c r="DN1265" t="s">
        <v>223</v>
      </c>
      <c r="DO1265" t="s">
        <v>250</v>
      </c>
      <c r="DP1265">
        <v>99.944999999999993</v>
      </c>
      <c r="DQ1265">
        <v>3.1560000000000001</v>
      </c>
      <c r="DR1265">
        <v>133.64060000000001</v>
      </c>
      <c r="DS1265">
        <v>-1.3593999999999999</v>
      </c>
      <c r="DT1265">
        <v>100.11199999999999</v>
      </c>
      <c r="DU1265">
        <v>3.137</v>
      </c>
      <c r="DV1265">
        <v>129.11250000000001</v>
      </c>
      <c r="DW1265">
        <v>-5.8875000000000002</v>
      </c>
      <c r="DX1265">
        <v>100.07299999999999</v>
      </c>
      <c r="DY1265">
        <v>3.141</v>
      </c>
      <c r="DZ1265">
        <v>133.01150000000001</v>
      </c>
      <c r="EA1265">
        <v>-1.9884999999999999</v>
      </c>
      <c r="EB1265">
        <v>100.02</v>
      </c>
      <c r="EC1265">
        <v>3.1480000000000001</v>
      </c>
      <c r="ED1265">
        <v>136.50299999999999</v>
      </c>
      <c r="EE1265">
        <v>1.5029999999999999</v>
      </c>
      <c r="EF1265">
        <v>100.02</v>
      </c>
      <c r="EG1265">
        <v>3.1480000000000001</v>
      </c>
      <c r="EH1265">
        <v>136.50069999999999</v>
      </c>
      <c r="EI1265">
        <v>1.5006999999999999</v>
      </c>
      <c r="EJ1265">
        <v>100.337</v>
      </c>
      <c r="EK1265">
        <v>3.11</v>
      </c>
      <c r="EL1265">
        <v>130.25389999999999</v>
      </c>
      <c r="EM1265">
        <v>-4.7461000000000002</v>
      </c>
      <c r="EN1265">
        <v>100.26900000000001</v>
      </c>
      <c r="EO1265">
        <v>3.1179999999999999</v>
      </c>
      <c r="EP1265">
        <v>129.65180000000001</v>
      </c>
      <c r="EQ1265">
        <v>-5.3482000000000003</v>
      </c>
      <c r="ER1265">
        <v>100.27800000000001</v>
      </c>
      <c r="ES1265">
        <v>3.117</v>
      </c>
      <c r="ET1265">
        <v>134.27080000000001</v>
      </c>
      <c r="EU1265">
        <v>-0.72919999999999996</v>
      </c>
      <c r="EV1265">
        <v>100.614</v>
      </c>
      <c r="EW1265">
        <v>3.077</v>
      </c>
      <c r="EX1265">
        <v>130.7936</v>
      </c>
      <c r="EY1265">
        <v>-4.2064000000000004</v>
      </c>
      <c r="EZ1265">
        <v>100.876</v>
      </c>
      <c r="FA1265">
        <v>3.0449999999999999</v>
      </c>
      <c r="FB1265">
        <v>131.25120000000001</v>
      </c>
      <c r="FC1265">
        <v>-3.7488000000000001</v>
      </c>
      <c r="FD1265">
        <v>100.679</v>
      </c>
      <c r="FE1265">
        <v>3.069</v>
      </c>
      <c r="FF1265">
        <v>138.5102</v>
      </c>
      <c r="FG1265">
        <v>3.5102000000000002</v>
      </c>
      <c r="FH1265">
        <v>13.79</v>
      </c>
      <c r="FI1265">
        <v>-6.95</v>
      </c>
      <c r="FJ1265">
        <v>69.790000000000006</v>
      </c>
      <c r="FK1265">
        <v>1.96</v>
      </c>
      <c r="FL1265">
        <v>46.664999999999999</v>
      </c>
      <c r="FM1265">
        <v>3.76</v>
      </c>
      <c r="FN1265">
        <v>1.5404</v>
      </c>
      <c r="FO1265">
        <v>-1.8269</v>
      </c>
      <c r="FP1265">
        <v>1.5565</v>
      </c>
      <c r="FQ1265">
        <v>-3.2355</v>
      </c>
      <c r="FR1265">
        <v>1.6122000000000001</v>
      </c>
      <c r="FS1265">
        <v>-4.6588000000000003</v>
      </c>
      <c r="FT1265">
        <v>1.8177000000000001</v>
      </c>
      <c r="FU1265">
        <v>-5.2008999999999999</v>
      </c>
      <c r="FV1265">
        <v>2.3052000000000001</v>
      </c>
      <c r="FW1265">
        <v>-3.5352999999999999</v>
      </c>
      <c r="FX1265" t="s">
        <v>535</v>
      </c>
      <c r="FY1265" t="s">
        <v>252</v>
      </c>
    </row>
    <row r="1266" spans="1:181" x14ac:dyDescent="0.35">
      <c r="A1266">
        <v>1269</v>
      </c>
      <c r="B1266" t="s">
        <v>5881</v>
      </c>
      <c r="C1266" t="s">
        <v>5849</v>
      </c>
      <c r="D1266" t="s">
        <v>529</v>
      </c>
      <c r="E1266" t="s">
        <v>530</v>
      </c>
      <c r="F1266" t="s">
        <v>441</v>
      </c>
      <c r="G1266" t="s">
        <v>304</v>
      </c>
      <c r="H1266" t="s">
        <v>286</v>
      </c>
      <c r="I1266" t="s">
        <v>331</v>
      </c>
      <c r="J1266" t="s">
        <v>316</v>
      </c>
      <c r="K1266" t="s">
        <v>193</v>
      </c>
      <c r="L1266" t="s">
        <v>531</v>
      </c>
      <c r="M1266" t="s">
        <v>193</v>
      </c>
      <c r="N1266" t="s">
        <v>196</v>
      </c>
      <c r="O1266" t="s">
        <v>197</v>
      </c>
      <c r="P1266" t="s">
        <v>198</v>
      </c>
      <c r="Q1266">
        <v>2000</v>
      </c>
      <c r="R1266" t="s">
        <v>198</v>
      </c>
      <c r="S1266">
        <v>1000</v>
      </c>
      <c r="T1266">
        <v>30</v>
      </c>
      <c r="U1266">
        <v>2</v>
      </c>
      <c r="V1266" t="s">
        <v>199</v>
      </c>
      <c r="W1266" t="s">
        <v>200</v>
      </c>
      <c r="X1266">
        <v>3.7</v>
      </c>
      <c r="Y1266" t="s">
        <v>193</v>
      </c>
      <c r="Z1266" t="s">
        <v>5876</v>
      </c>
      <c r="AA1266" t="s">
        <v>358</v>
      </c>
      <c r="AB1266">
        <v>165</v>
      </c>
      <c r="AD1266" t="s">
        <v>193</v>
      </c>
      <c r="AE1266" t="s">
        <v>193</v>
      </c>
      <c r="AF1266" t="s">
        <v>193</v>
      </c>
      <c r="AG1266">
        <v>180</v>
      </c>
      <c r="AH1266">
        <v>170</v>
      </c>
      <c r="AI1266">
        <v>5</v>
      </c>
      <c r="AJ1266" t="s">
        <v>193</v>
      </c>
      <c r="AK1266" t="s">
        <v>193</v>
      </c>
      <c r="AM1266">
        <v>5</v>
      </c>
      <c r="AN1266">
        <v>15</v>
      </c>
      <c r="AO1266" t="s">
        <v>193</v>
      </c>
      <c r="AP1266">
        <v>2.7</v>
      </c>
      <c r="AQ1266">
        <v>3.9580000000000002</v>
      </c>
      <c r="AR1266">
        <v>95.489000000000004</v>
      </c>
      <c r="AS1266" t="s">
        <v>202</v>
      </c>
      <c r="AT1266" t="s">
        <v>203</v>
      </c>
      <c r="AU1266" t="s">
        <v>204</v>
      </c>
      <c r="AV1266" t="s">
        <v>205</v>
      </c>
      <c r="AW1266">
        <v>4</v>
      </c>
      <c r="AX1266">
        <v>4</v>
      </c>
      <c r="AY1266" t="s">
        <v>193</v>
      </c>
      <c r="AZ1266" t="s">
        <v>193</v>
      </c>
      <c r="BA1266" t="s">
        <v>206</v>
      </c>
      <c r="BB1266" t="s">
        <v>206</v>
      </c>
      <c r="BC1266" t="s">
        <v>202</v>
      </c>
      <c r="BD1266" t="s">
        <v>206</v>
      </c>
      <c r="BE1266" t="s">
        <v>206</v>
      </c>
      <c r="BF1266" t="s">
        <v>206</v>
      </c>
      <c r="BG1266" t="s">
        <v>207</v>
      </c>
      <c r="BH1266" t="s">
        <v>193</v>
      </c>
      <c r="BI1266">
        <v>200000</v>
      </c>
      <c r="BK1266" t="s">
        <v>206</v>
      </c>
      <c r="BL1266" t="s">
        <v>208</v>
      </c>
      <c r="BM1266" t="s">
        <v>31</v>
      </c>
      <c r="BN1266" t="s">
        <v>32</v>
      </c>
      <c r="BO1266" t="s">
        <v>340</v>
      </c>
      <c r="BP1266" t="s">
        <v>193</v>
      </c>
      <c r="BQ1266" t="s">
        <v>193</v>
      </c>
      <c r="BR1266" t="s">
        <v>193</v>
      </c>
      <c r="BS1266" t="s">
        <v>193</v>
      </c>
      <c r="BT1266" t="s">
        <v>193</v>
      </c>
      <c r="BU1266" t="s">
        <v>193</v>
      </c>
      <c r="BV1266" t="s">
        <v>32</v>
      </c>
      <c r="BW1266" t="s">
        <v>291</v>
      </c>
      <c r="BX1266" t="s">
        <v>202</v>
      </c>
      <c r="BY1266" t="s">
        <v>536</v>
      </c>
      <c r="BZ1266" t="s">
        <v>271</v>
      </c>
      <c r="CA1266" t="s">
        <v>532</v>
      </c>
      <c r="CB1266" t="s">
        <v>537</v>
      </c>
      <c r="CC1266" t="s">
        <v>536</v>
      </c>
      <c r="CD1266" t="s">
        <v>5863</v>
      </c>
      <c r="CE1266">
        <v>1</v>
      </c>
      <c r="CF1266">
        <v>0</v>
      </c>
      <c r="CG1266" t="s">
        <v>420</v>
      </c>
      <c r="CH1266" t="s">
        <v>421</v>
      </c>
      <c r="CI1266" t="s">
        <v>422</v>
      </c>
      <c r="CJ1266" t="s">
        <v>197</v>
      </c>
      <c r="CK1266">
        <v>1000</v>
      </c>
      <c r="CL1266" t="s">
        <v>216</v>
      </c>
      <c r="CM1266">
        <v>1</v>
      </c>
      <c r="CN1266" t="s">
        <v>199</v>
      </c>
      <c r="CO1266" t="s">
        <v>193</v>
      </c>
      <c r="CP1266">
        <v>3</v>
      </c>
      <c r="CQ1266" t="s">
        <v>193</v>
      </c>
      <c r="CR1266" t="s">
        <v>193</v>
      </c>
      <c r="CS1266" t="s">
        <v>193</v>
      </c>
      <c r="CT1266" t="s">
        <v>193</v>
      </c>
      <c r="CU1266" t="s">
        <v>193</v>
      </c>
      <c r="CV1266" t="s">
        <v>193</v>
      </c>
      <c r="CW1266" t="s">
        <v>529</v>
      </c>
      <c r="CX1266" t="s">
        <v>217</v>
      </c>
      <c r="CY1266" t="s">
        <v>299</v>
      </c>
      <c r="CZ1266" t="s">
        <v>193</v>
      </c>
      <c r="DA1266" t="s">
        <v>206</v>
      </c>
      <c r="DB1266" t="s">
        <v>193</v>
      </c>
      <c r="DC1266" t="s">
        <v>193</v>
      </c>
      <c r="DD1266" t="s">
        <v>193</v>
      </c>
      <c r="DE1266" t="s">
        <v>193</v>
      </c>
      <c r="DF1266" t="s">
        <v>193</v>
      </c>
      <c r="DG1266" t="s">
        <v>193</v>
      </c>
      <c r="DH1266" t="s">
        <v>193</v>
      </c>
      <c r="DI1266" t="s">
        <v>193</v>
      </c>
      <c r="DJ1266" t="s">
        <v>193</v>
      </c>
      <c r="DK1266" t="s">
        <v>193</v>
      </c>
      <c r="DL1266" t="s">
        <v>222</v>
      </c>
      <c r="DM1266" t="s">
        <v>222</v>
      </c>
      <c r="DN1266" t="s">
        <v>223</v>
      </c>
      <c r="DO1266" t="s">
        <v>361</v>
      </c>
      <c r="DP1266">
        <v>95.932000000000002</v>
      </c>
      <c r="DQ1266">
        <v>3.9319999999999999</v>
      </c>
      <c r="DR1266">
        <v>165.73140000000001</v>
      </c>
      <c r="DS1266">
        <v>0.73140000000000005</v>
      </c>
      <c r="DT1266">
        <v>96.296000000000006</v>
      </c>
      <c r="DU1266">
        <v>3.911</v>
      </c>
      <c r="DV1266">
        <v>161.25030000000001</v>
      </c>
      <c r="DW1266">
        <v>-3.7496999999999998</v>
      </c>
      <c r="DX1266">
        <v>96.715999999999994</v>
      </c>
      <c r="DY1266">
        <v>3.8860000000000001</v>
      </c>
      <c r="DZ1266">
        <v>161.95320000000001</v>
      </c>
      <c r="EA1266">
        <v>-3.0468000000000002</v>
      </c>
      <c r="EB1266">
        <v>96.376000000000005</v>
      </c>
      <c r="EC1266">
        <v>3.9060000000000001</v>
      </c>
      <c r="ED1266">
        <v>167.46610000000001</v>
      </c>
      <c r="EE1266">
        <v>2.4661</v>
      </c>
      <c r="EF1266">
        <v>96.376000000000005</v>
      </c>
      <c r="EG1266">
        <v>3.9060000000000001</v>
      </c>
      <c r="EH1266">
        <v>167.47810000000001</v>
      </c>
      <c r="EI1266">
        <v>2.4781</v>
      </c>
      <c r="EJ1266">
        <v>96.954999999999998</v>
      </c>
      <c r="EK1266">
        <v>3.8719999999999999</v>
      </c>
      <c r="EL1266">
        <v>161.85839999999999</v>
      </c>
      <c r="EM1266">
        <v>-3.1415999999999999</v>
      </c>
      <c r="EN1266">
        <v>96.875</v>
      </c>
      <c r="EO1266">
        <v>3.8769999999999998</v>
      </c>
      <c r="EP1266">
        <v>160.05719999999999</v>
      </c>
      <c r="EQ1266">
        <v>-4.9428000000000001</v>
      </c>
      <c r="ER1266">
        <v>97.031000000000006</v>
      </c>
      <c r="ES1266">
        <v>3.8679999999999999</v>
      </c>
      <c r="ET1266">
        <v>163.62299999999999</v>
      </c>
      <c r="EU1266">
        <v>-1.377</v>
      </c>
      <c r="EV1266">
        <v>97.555000000000007</v>
      </c>
      <c r="EW1266">
        <v>3.8380000000000001</v>
      </c>
      <c r="EX1266">
        <v>162.036</v>
      </c>
      <c r="EY1266">
        <v>-2.964</v>
      </c>
      <c r="EZ1266">
        <v>97.762</v>
      </c>
      <c r="FA1266">
        <v>3.8260000000000001</v>
      </c>
      <c r="FB1266">
        <v>165.1782</v>
      </c>
      <c r="FC1266">
        <v>0.1782</v>
      </c>
      <c r="FD1266">
        <v>97.799000000000007</v>
      </c>
      <c r="FE1266">
        <v>3.8239999999999998</v>
      </c>
      <c r="FF1266">
        <v>169.52699999999999</v>
      </c>
      <c r="FG1266">
        <v>4.5270000000000001</v>
      </c>
      <c r="FH1266">
        <v>13.79</v>
      </c>
      <c r="FI1266">
        <v>-6.95</v>
      </c>
      <c r="FJ1266">
        <v>69.790000000000006</v>
      </c>
      <c r="FK1266">
        <v>1.96</v>
      </c>
      <c r="FL1266">
        <v>46.664999999999999</v>
      </c>
      <c r="FM1266">
        <v>3.76</v>
      </c>
      <c r="FN1266">
        <v>1.5404</v>
      </c>
      <c r="FO1266">
        <v>-1.8269</v>
      </c>
      <c r="FP1266">
        <v>1.5565</v>
      </c>
      <c r="FQ1266">
        <v>-3.2355</v>
      </c>
      <c r="FR1266">
        <v>1.6122000000000001</v>
      </c>
      <c r="FS1266">
        <v>-4.6588000000000003</v>
      </c>
      <c r="FT1266">
        <v>1.8177000000000001</v>
      </c>
      <c r="FU1266">
        <v>-5.2008999999999999</v>
      </c>
      <c r="FV1266">
        <v>2.3052000000000001</v>
      </c>
      <c r="FW1266">
        <v>-3.5352999999999999</v>
      </c>
      <c r="FX1266" t="s">
        <v>535</v>
      </c>
      <c r="FY1266" t="s">
        <v>252</v>
      </c>
    </row>
    <row r="1267" spans="1:181" x14ac:dyDescent="0.35">
      <c r="A1267">
        <v>1270</v>
      </c>
      <c r="B1267" t="s">
        <v>5881</v>
      </c>
      <c r="C1267" t="s">
        <v>5861</v>
      </c>
      <c r="D1267" t="s">
        <v>538</v>
      </c>
      <c r="E1267" t="s">
        <v>539</v>
      </c>
      <c r="F1267" t="s">
        <v>192</v>
      </c>
      <c r="G1267" t="s">
        <v>304</v>
      </c>
      <c r="H1267" t="s">
        <v>194</v>
      </c>
      <c r="I1267" t="s">
        <v>304</v>
      </c>
      <c r="J1267" t="s">
        <v>316</v>
      </c>
      <c r="K1267" t="s">
        <v>193</v>
      </c>
      <c r="L1267" t="s">
        <v>540</v>
      </c>
      <c r="M1267" t="s">
        <v>193</v>
      </c>
      <c r="N1267" t="s">
        <v>196</v>
      </c>
      <c r="O1267" t="s">
        <v>197</v>
      </c>
      <c r="P1267" t="s">
        <v>198</v>
      </c>
      <c r="Q1267">
        <v>1750</v>
      </c>
      <c r="R1267" t="s">
        <v>198</v>
      </c>
      <c r="S1267">
        <v>850</v>
      </c>
      <c r="T1267">
        <v>3.3</v>
      </c>
      <c r="U1267">
        <v>3</v>
      </c>
      <c r="V1267" t="s">
        <v>199</v>
      </c>
      <c r="W1267" t="s">
        <v>200</v>
      </c>
      <c r="X1267">
        <v>1.95</v>
      </c>
      <c r="Y1267" t="s">
        <v>193</v>
      </c>
      <c r="Z1267" t="s">
        <v>5885</v>
      </c>
      <c r="AA1267" t="s">
        <v>264</v>
      </c>
      <c r="AB1267">
        <v>40</v>
      </c>
      <c r="AD1267">
        <v>-1</v>
      </c>
      <c r="AE1267" t="s">
        <v>193</v>
      </c>
      <c r="AF1267" t="s">
        <v>193</v>
      </c>
      <c r="AG1267">
        <v>52.5</v>
      </c>
      <c r="AH1267">
        <v>40</v>
      </c>
      <c r="AI1267">
        <v>0</v>
      </c>
      <c r="AJ1267" t="s">
        <v>193</v>
      </c>
      <c r="AK1267" t="s">
        <v>193</v>
      </c>
      <c r="AM1267">
        <v>-2</v>
      </c>
      <c r="AN1267">
        <v>12.5</v>
      </c>
      <c r="AO1267" t="s">
        <v>193</v>
      </c>
      <c r="AP1267">
        <v>1.52</v>
      </c>
      <c r="AQ1267">
        <v>1.962</v>
      </c>
      <c r="AR1267">
        <v>99.962999999999994</v>
      </c>
      <c r="AS1267" t="s">
        <v>202</v>
      </c>
      <c r="AT1267" t="s">
        <v>203</v>
      </c>
      <c r="AU1267" t="s">
        <v>204</v>
      </c>
      <c r="AV1267" t="s">
        <v>205</v>
      </c>
      <c r="AW1267">
        <v>4</v>
      </c>
      <c r="AX1267">
        <v>4</v>
      </c>
      <c r="AY1267" t="s">
        <v>193</v>
      </c>
      <c r="AZ1267" t="s">
        <v>193</v>
      </c>
      <c r="BA1267" t="s">
        <v>206</v>
      </c>
      <c r="BB1267" t="s">
        <v>206</v>
      </c>
      <c r="BC1267" t="s">
        <v>206</v>
      </c>
      <c r="BD1267" t="s">
        <v>206</v>
      </c>
      <c r="BE1267" t="s">
        <v>206</v>
      </c>
      <c r="BF1267" t="s">
        <v>206</v>
      </c>
      <c r="BG1267" t="s">
        <v>207</v>
      </c>
      <c r="BH1267" t="s">
        <v>193</v>
      </c>
      <c r="BI1267">
        <v>2000</v>
      </c>
      <c r="BK1267" t="s">
        <v>206</v>
      </c>
      <c r="BL1267" t="s">
        <v>208</v>
      </c>
      <c r="BM1267" t="s">
        <v>32</v>
      </c>
      <c r="BN1267" t="s">
        <v>270</v>
      </c>
      <c r="BO1267" t="s">
        <v>267</v>
      </c>
      <c r="BP1267" t="s">
        <v>193</v>
      </c>
      <c r="BQ1267" t="s">
        <v>193</v>
      </c>
      <c r="BR1267" t="s">
        <v>193</v>
      </c>
      <c r="BS1267" t="s">
        <v>193</v>
      </c>
      <c r="BT1267" t="s">
        <v>193</v>
      </c>
      <c r="BU1267" t="s">
        <v>193</v>
      </c>
      <c r="BV1267" t="s">
        <v>193</v>
      </c>
      <c r="BW1267" t="s">
        <v>209</v>
      </c>
      <c r="BX1267" t="s">
        <v>193</v>
      </c>
      <c r="BY1267" t="s">
        <v>193</v>
      </c>
      <c r="BZ1267" t="s">
        <v>271</v>
      </c>
      <c r="CA1267" t="s">
        <v>272</v>
      </c>
      <c r="CB1267" t="s">
        <v>541</v>
      </c>
      <c r="CC1267" t="s">
        <v>542</v>
      </c>
      <c r="CD1267" t="s">
        <v>5863</v>
      </c>
      <c r="CE1267">
        <v>1</v>
      </c>
      <c r="CF1267">
        <v>1</v>
      </c>
      <c r="CG1267" t="s">
        <v>214</v>
      </c>
      <c r="CH1267" t="s">
        <v>215</v>
      </c>
      <c r="CI1267" t="s">
        <v>215</v>
      </c>
      <c r="CJ1267" t="s">
        <v>197</v>
      </c>
      <c r="CK1267">
        <v>850</v>
      </c>
      <c r="CL1267" t="s">
        <v>216</v>
      </c>
      <c r="CM1267">
        <v>1</v>
      </c>
      <c r="CN1267" t="s">
        <v>199</v>
      </c>
      <c r="CO1267" t="s">
        <v>193</v>
      </c>
      <c r="CP1267" t="s">
        <v>193</v>
      </c>
      <c r="CQ1267" t="s">
        <v>193</v>
      </c>
      <c r="CR1267" t="s">
        <v>193</v>
      </c>
      <c r="CS1267" t="s">
        <v>193</v>
      </c>
      <c r="CT1267" t="s">
        <v>193</v>
      </c>
      <c r="CU1267" t="s">
        <v>193</v>
      </c>
      <c r="CV1267" t="s">
        <v>193</v>
      </c>
      <c r="CW1267" t="s">
        <v>538</v>
      </c>
      <c r="CX1267" t="s">
        <v>217</v>
      </c>
      <c r="CY1267">
        <v>0.246</v>
      </c>
      <c r="CZ1267">
        <v>2.089</v>
      </c>
      <c r="DA1267" t="s">
        <v>206</v>
      </c>
      <c r="DB1267" t="s">
        <v>193</v>
      </c>
      <c r="DC1267" t="s">
        <v>193</v>
      </c>
      <c r="DD1267" t="s">
        <v>193</v>
      </c>
      <c r="DE1267" t="s">
        <v>193</v>
      </c>
      <c r="DF1267" t="s">
        <v>193</v>
      </c>
      <c r="DG1267" t="s">
        <v>543</v>
      </c>
      <c r="DH1267" t="s">
        <v>375</v>
      </c>
      <c r="DI1267" t="s">
        <v>341</v>
      </c>
      <c r="DJ1267" t="s">
        <v>342</v>
      </c>
      <c r="DK1267" t="s">
        <v>445</v>
      </c>
      <c r="DL1267" t="s">
        <v>222</v>
      </c>
      <c r="DM1267" t="s">
        <v>222</v>
      </c>
      <c r="DN1267" t="s">
        <v>223</v>
      </c>
      <c r="DO1267" t="s">
        <v>277</v>
      </c>
      <c r="DP1267">
        <v>100.017</v>
      </c>
      <c r="DQ1267">
        <v>1.9450000000000001</v>
      </c>
      <c r="DR1267">
        <v>34.4803</v>
      </c>
      <c r="DS1267">
        <v>-5.5197000000000003</v>
      </c>
      <c r="DT1267">
        <v>99.972999999999999</v>
      </c>
      <c r="DU1267">
        <v>1.9590000000000001</v>
      </c>
      <c r="DV1267">
        <v>36.988799999999998</v>
      </c>
      <c r="DW1267">
        <v>-3.0112000000000001</v>
      </c>
      <c r="DX1267">
        <v>100.014</v>
      </c>
      <c r="DY1267">
        <v>1.946</v>
      </c>
      <c r="DZ1267">
        <v>37.0642</v>
      </c>
      <c r="EA1267">
        <v>-2.9358</v>
      </c>
      <c r="EB1267">
        <v>100.09699999999999</v>
      </c>
      <c r="EC1267">
        <v>1.92</v>
      </c>
      <c r="ED1267">
        <v>32.8215</v>
      </c>
      <c r="EE1267">
        <v>-7.1784999999999997</v>
      </c>
      <c r="EF1267">
        <v>100.074</v>
      </c>
      <c r="EG1267">
        <v>1.927</v>
      </c>
      <c r="EH1267">
        <v>35.448900000000002</v>
      </c>
      <c r="EI1267">
        <v>-4.5510999999999999</v>
      </c>
      <c r="EJ1267">
        <v>100.074</v>
      </c>
      <c r="EK1267">
        <v>1.927</v>
      </c>
      <c r="EL1267">
        <v>37.382100000000001</v>
      </c>
      <c r="EM1267">
        <v>-2.6179000000000001</v>
      </c>
      <c r="EN1267">
        <v>100.074</v>
      </c>
      <c r="EO1267">
        <v>1.927</v>
      </c>
      <c r="EP1267">
        <v>35.749000000000002</v>
      </c>
      <c r="EQ1267">
        <v>-4.2510000000000003</v>
      </c>
      <c r="ER1267">
        <v>100.239</v>
      </c>
      <c r="ES1267">
        <v>1.875</v>
      </c>
      <c r="ET1267">
        <v>30.554500000000001</v>
      </c>
      <c r="EU1267">
        <v>-9.4454999999999991</v>
      </c>
      <c r="EV1267">
        <v>100.328</v>
      </c>
      <c r="EW1267">
        <v>1.847</v>
      </c>
      <c r="EX1267">
        <v>28.5886</v>
      </c>
      <c r="EY1267">
        <v>-11.4114</v>
      </c>
      <c r="EZ1267">
        <v>100.38800000000001</v>
      </c>
      <c r="FA1267">
        <v>1.8280000000000001</v>
      </c>
      <c r="FB1267">
        <v>30.293399999999998</v>
      </c>
      <c r="FC1267">
        <v>-9.7065999999999999</v>
      </c>
      <c r="FD1267">
        <v>100.38800000000001</v>
      </c>
      <c r="FE1267">
        <v>1.8280000000000001</v>
      </c>
      <c r="FF1267">
        <v>30.5793</v>
      </c>
      <c r="FG1267">
        <v>-9.4207000000000001</v>
      </c>
      <c r="FH1267">
        <v>13.79</v>
      </c>
      <c r="FI1267">
        <v>-6.95</v>
      </c>
      <c r="FJ1267">
        <v>69.790000000000006</v>
      </c>
      <c r="FK1267">
        <v>1.96</v>
      </c>
      <c r="FL1267">
        <v>46.664999999999999</v>
      </c>
      <c r="FM1267">
        <v>3.76</v>
      </c>
      <c r="FN1267">
        <v>1.5404</v>
      </c>
      <c r="FO1267">
        <v>-1.8269</v>
      </c>
      <c r="FP1267">
        <v>1.5565</v>
      </c>
      <c r="FQ1267">
        <v>-3.2355</v>
      </c>
      <c r="FR1267">
        <v>1.6122000000000001</v>
      </c>
      <c r="FS1267">
        <v>-4.6588000000000003</v>
      </c>
      <c r="FT1267">
        <v>1.8177000000000001</v>
      </c>
      <c r="FU1267">
        <v>-5.2008999999999999</v>
      </c>
      <c r="FV1267">
        <v>2.3052000000000001</v>
      </c>
      <c r="FW1267">
        <v>-3.5352999999999999</v>
      </c>
      <c r="FX1267" t="s">
        <v>544</v>
      </c>
      <c r="FY1267" t="s">
        <v>252</v>
      </c>
    </row>
    <row r="1268" spans="1:181" x14ac:dyDescent="0.35">
      <c r="A1268">
        <v>1271</v>
      </c>
      <c r="B1268" t="s">
        <v>5881</v>
      </c>
      <c r="C1268" t="s">
        <v>5861</v>
      </c>
      <c r="D1268" t="s">
        <v>538</v>
      </c>
      <c r="E1268" t="s">
        <v>539</v>
      </c>
      <c r="F1268" t="s">
        <v>192</v>
      </c>
      <c r="G1268" t="s">
        <v>304</v>
      </c>
      <c r="H1268" t="s">
        <v>194</v>
      </c>
      <c r="I1268" t="s">
        <v>304</v>
      </c>
      <c r="J1268" t="s">
        <v>316</v>
      </c>
      <c r="K1268" t="s">
        <v>193</v>
      </c>
      <c r="L1268" t="s">
        <v>540</v>
      </c>
      <c r="M1268" t="s">
        <v>193</v>
      </c>
      <c r="N1268" t="s">
        <v>196</v>
      </c>
      <c r="O1268" t="s">
        <v>197</v>
      </c>
      <c r="P1268" t="s">
        <v>198</v>
      </c>
      <c r="Q1268">
        <v>1750</v>
      </c>
      <c r="R1268" t="s">
        <v>198</v>
      </c>
      <c r="S1268">
        <v>400</v>
      </c>
      <c r="T1268">
        <v>3.3</v>
      </c>
      <c r="U1268">
        <v>3</v>
      </c>
      <c r="V1268" t="s">
        <v>199</v>
      </c>
      <c r="W1268" t="s">
        <v>373</v>
      </c>
      <c r="X1268" t="s">
        <v>193</v>
      </c>
      <c r="Y1268" t="s">
        <v>193</v>
      </c>
      <c r="Z1268" t="s">
        <v>5885</v>
      </c>
      <c r="AA1268" t="s">
        <v>392</v>
      </c>
      <c r="AB1268">
        <v>37</v>
      </c>
      <c r="AD1268">
        <v>2</v>
      </c>
      <c r="AE1268" t="s">
        <v>393</v>
      </c>
      <c r="AF1268" t="s">
        <v>193</v>
      </c>
      <c r="AG1268">
        <v>0</v>
      </c>
      <c r="AH1268">
        <v>37</v>
      </c>
      <c r="AI1268">
        <v>0</v>
      </c>
      <c r="AJ1268" t="s">
        <v>193</v>
      </c>
      <c r="AK1268" t="s">
        <v>193</v>
      </c>
      <c r="AM1268" t="s">
        <v>299</v>
      </c>
      <c r="AN1268">
        <v>-37</v>
      </c>
      <c r="AO1268" t="s">
        <v>193</v>
      </c>
      <c r="AP1268">
        <v>1.25</v>
      </c>
      <c r="AQ1268">
        <v>0</v>
      </c>
      <c r="AR1268">
        <v>100</v>
      </c>
      <c r="AS1268" t="s">
        <v>202</v>
      </c>
      <c r="AT1268" t="s">
        <v>203</v>
      </c>
      <c r="AU1268" t="s">
        <v>204</v>
      </c>
      <c r="AV1268" t="s">
        <v>205</v>
      </c>
      <c r="AW1268">
        <v>4</v>
      </c>
      <c r="AX1268">
        <v>4</v>
      </c>
      <c r="AY1268" t="s">
        <v>193</v>
      </c>
      <c r="AZ1268" t="s">
        <v>193</v>
      </c>
      <c r="BA1268" t="s">
        <v>206</v>
      </c>
      <c r="BB1268" t="s">
        <v>206</v>
      </c>
      <c r="BC1268" t="s">
        <v>206</v>
      </c>
      <c r="BD1268" t="s">
        <v>206</v>
      </c>
      <c r="BE1268" t="s">
        <v>206</v>
      </c>
      <c r="BF1268" t="s">
        <v>206</v>
      </c>
      <c r="BG1268" t="s">
        <v>207</v>
      </c>
      <c r="BH1268" t="s">
        <v>193</v>
      </c>
      <c r="BI1268">
        <v>20000</v>
      </c>
      <c r="BK1268" t="s">
        <v>206</v>
      </c>
      <c r="BL1268" t="s">
        <v>208</v>
      </c>
      <c r="BM1268" t="s">
        <v>32</v>
      </c>
      <c r="BN1268" t="s">
        <v>270</v>
      </c>
      <c r="BO1268" t="s">
        <v>267</v>
      </c>
      <c r="BP1268" t="s">
        <v>193</v>
      </c>
      <c r="BQ1268" t="s">
        <v>193</v>
      </c>
      <c r="BR1268" t="s">
        <v>193</v>
      </c>
      <c r="BS1268" t="s">
        <v>193</v>
      </c>
      <c r="BT1268" t="s">
        <v>193</v>
      </c>
      <c r="BU1268" t="s">
        <v>193</v>
      </c>
      <c r="BV1268" t="s">
        <v>193</v>
      </c>
      <c r="BW1268" t="s">
        <v>209</v>
      </c>
      <c r="BX1268" t="s">
        <v>193</v>
      </c>
      <c r="BY1268" t="s">
        <v>193</v>
      </c>
      <c r="BZ1268" t="s">
        <v>271</v>
      </c>
      <c r="CA1268" t="s">
        <v>272</v>
      </c>
      <c r="CB1268" t="s">
        <v>545</v>
      </c>
      <c r="CC1268" t="s">
        <v>546</v>
      </c>
      <c r="CD1268" t="s">
        <v>5863</v>
      </c>
      <c r="CE1268">
        <v>1</v>
      </c>
      <c r="CF1268">
        <v>0</v>
      </c>
      <c r="CG1268" t="s">
        <v>214</v>
      </c>
      <c r="CH1268" t="s">
        <v>215</v>
      </c>
      <c r="CI1268" t="s">
        <v>215</v>
      </c>
      <c r="CJ1268" t="s">
        <v>197</v>
      </c>
      <c r="CK1268">
        <v>400</v>
      </c>
      <c r="CL1268" t="s">
        <v>216</v>
      </c>
      <c r="CM1268">
        <v>1</v>
      </c>
      <c r="CN1268" t="s">
        <v>199</v>
      </c>
      <c r="CO1268" t="s">
        <v>193</v>
      </c>
      <c r="CP1268" t="s">
        <v>193</v>
      </c>
      <c r="CQ1268" t="s">
        <v>193</v>
      </c>
      <c r="CR1268" t="s">
        <v>193</v>
      </c>
      <c r="CS1268" t="s">
        <v>193</v>
      </c>
      <c r="CT1268" t="s">
        <v>193</v>
      </c>
      <c r="CU1268" t="s">
        <v>193</v>
      </c>
      <c r="CV1268" t="s">
        <v>193</v>
      </c>
      <c r="CW1268" t="s">
        <v>538</v>
      </c>
      <c r="CX1268" t="s">
        <v>217</v>
      </c>
      <c r="CY1268">
        <v>0.246</v>
      </c>
      <c r="CZ1268">
        <v>0.98299999999999998</v>
      </c>
      <c r="DA1268" t="s">
        <v>206</v>
      </c>
      <c r="DB1268" t="s">
        <v>193</v>
      </c>
      <c r="DC1268" t="s">
        <v>193</v>
      </c>
      <c r="DD1268" t="s">
        <v>193</v>
      </c>
      <c r="DE1268" t="s">
        <v>193</v>
      </c>
      <c r="DF1268" t="s">
        <v>193</v>
      </c>
      <c r="DG1268" t="s">
        <v>543</v>
      </c>
      <c r="DH1268" t="s">
        <v>375</v>
      </c>
      <c r="DI1268" t="s">
        <v>341</v>
      </c>
      <c r="DJ1268" t="s">
        <v>342</v>
      </c>
      <c r="DK1268" t="s">
        <v>445</v>
      </c>
      <c r="DL1268" t="s">
        <v>222</v>
      </c>
      <c r="DM1268" t="s">
        <v>223</v>
      </c>
      <c r="DN1268" t="s">
        <v>222</v>
      </c>
      <c r="DO1268" t="s">
        <v>343</v>
      </c>
      <c r="DP1268">
        <v>99.998999999999995</v>
      </c>
      <c r="DQ1268">
        <v>2.218</v>
      </c>
      <c r="DR1268">
        <v>38.4</v>
      </c>
      <c r="DS1268">
        <v>1.400000001</v>
      </c>
      <c r="DT1268">
        <v>99.998999999999995</v>
      </c>
      <c r="DU1268">
        <v>2.218</v>
      </c>
      <c r="DV1268">
        <v>37.012</v>
      </c>
      <c r="DW1268">
        <v>1.2000001E-2</v>
      </c>
      <c r="DX1268">
        <v>100.003</v>
      </c>
      <c r="DY1268">
        <v>2.2120000000000002</v>
      </c>
      <c r="DZ1268">
        <v>37.424999999999997</v>
      </c>
      <c r="EA1268">
        <v>0.42500000100000002</v>
      </c>
      <c r="EB1268">
        <v>100.035</v>
      </c>
      <c r="EC1268">
        <v>2.1949999999999998</v>
      </c>
      <c r="ED1268">
        <v>36.375</v>
      </c>
      <c r="EE1268">
        <v>-0.62499999900000003</v>
      </c>
      <c r="EF1268">
        <v>100.164</v>
      </c>
      <c r="EG1268">
        <v>2.1459999999999999</v>
      </c>
      <c r="EH1268">
        <v>30.337</v>
      </c>
      <c r="EI1268">
        <v>-6.6629999990000002</v>
      </c>
      <c r="EJ1268">
        <v>100.021</v>
      </c>
      <c r="EK1268">
        <v>2.1829999999999998</v>
      </c>
      <c r="EL1268">
        <v>34.686999999999998</v>
      </c>
      <c r="EM1268">
        <v>-2.3129999990000001</v>
      </c>
      <c r="EN1268">
        <v>100.021</v>
      </c>
      <c r="EO1268">
        <v>2.1829999999999998</v>
      </c>
      <c r="EP1268">
        <v>35.637</v>
      </c>
      <c r="EQ1268">
        <v>-1.3629999989999999</v>
      </c>
      <c r="ER1268">
        <v>100.021</v>
      </c>
      <c r="ES1268">
        <v>2.1829999999999998</v>
      </c>
      <c r="ET1268">
        <v>35.637</v>
      </c>
      <c r="EU1268">
        <v>-1.3629999989999999</v>
      </c>
      <c r="EV1268">
        <v>100.068</v>
      </c>
      <c r="EW1268">
        <v>2.15</v>
      </c>
      <c r="EX1268">
        <v>33.087000000000003</v>
      </c>
      <c r="EY1268">
        <v>-3.9129999990000002</v>
      </c>
      <c r="EZ1268">
        <v>100.035</v>
      </c>
      <c r="FA1268">
        <v>2.153</v>
      </c>
      <c r="FB1268">
        <v>34.674999999999997</v>
      </c>
      <c r="FC1268">
        <v>-2.3249999990000001</v>
      </c>
      <c r="FD1268">
        <v>100</v>
      </c>
      <c r="FE1268">
        <v>2.1659999999999999</v>
      </c>
      <c r="FF1268">
        <v>36.512</v>
      </c>
      <c r="FG1268">
        <v>-0.48799999900000002</v>
      </c>
      <c r="FH1268">
        <v>13.79</v>
      </c>
      <c r="FI1268">
        <v>-6.95</v>
      </c>
      <c r="FJ1268">
        <v>69.790000000000006</v>
      </c>
      <c r="FK1268">
        <v>1.96</v>
      </c>
      <c r="FL1268">
        <v>46.664999999999999</v>
      </c>
      <c r="FM1268">
        <v>3.76</v>
      </c>
      <c r="FN1268">
        <v>1.5404</v>
      </c>
      <c r="FO1268">
        <v>-1.8269</v>
      </c>
      <c r="FP1268">
        <v>1.5565</v>
      </c>
      <c r="FQ1268">
        <v>-3.2355</v>
      </c>
      <c r="FR1268">
        <v>1.6122000000000001</v>
      </c>
      <c r="FS1268">
        <v>-4.6588000000000003</v>
      </c>
      <c r="FT1268">
        <v>1.8177000000000001</v>
      </c>
      <c r="FU1268">
        <v>-5.2008999999999999</v>
      </c>
      <c r="FV1268">
        <v>2.3052000000000001</v>
      </c>
      <c r="FW1268">
        <v>-3.5352999999999999</v>
      </c>
      <c r="FX1268" t="s">
        <v>544</v>
      </c>
      <c r="FY1268" t="s">
        <v>252</v>
      </c>
    </row>
    <row r="1269" spans="1:181" x14ac:dyDescent="0.35">
      <c r="A1269">
        <v>1272</v>
      </c>
      <c r="B1269" t="s">
        <v>5881</v>
      </c>
      <c r="C1269" t="s">
        <v>5861</v>
      </c>
      <c r="D1269" t="s">
        <v>538</v>
      </c>
      <c r="E1269" t="s">
        <v>539</v>
      </c>
      <c r="F1269" t="s">
        <v>192</v>
      </c>
      <c r="G1269" t="s">
        <v>304</v>
      </c>
      <c r="H1269" t="s">
        <v>194</v>
      </c>
      <c r="I1269" t="s">
        <v>304</v>
      </c>
      <c r="J1269" t="s">
        <v>316</v>
      </c>
      <c r="K1269" t="s">
        <v>193</v>
      </c>
      <c r="L1269" t="s">
        <v>540</v>
      </c>
      <c r="M1269" t="s">
        <v>193</v>
      </c>
      <c r="N1269" t="s">
        <v>196</v>
      </c>
      <c r="O1269" t="s">
        <v>197</v>
      </c>
      <c r="P1269" t="s">
        <v>198</v>
      </c>
      <c r="Q1269">
        <v>1750</v>
      </c>
      <c r="R1269" t="s">
        <v>198</v>
      </c>
      <c r="S1269">
        <v>500</v>
      </c>
      <c r="T1269">
        <v>7</v>
      </c>
      <c r="U1269">
        <v>3</v>
      </c>
      <c r="V1269" t="s">
        <v>199</v>
      </c>
      <c r="W1269" t="s">
        <v>200</v>
      </c>
      <c r="X1269">
        <v>2.35</v>
      </c>
      <c r="Y1269" t="s">
        <v>193</v>
      </c>
      <c r="Z1269" t="s">
        <v>5886</v>
      </c>
      <c r="AA1269" t="s">
        <v>280</v>
      </c>
      <c r="AB1269">
        <v>63</v>
      </c>
      <c r="AD1269" t="s">
        <v>193</v>
      </c>
      <c r="AE1269" t="s">
        <v>193</v>
      </c>
      <c r="AF1269" t="s">
        <v>193</v>
      </c>
      <c r="AG1269">
        <v>77.5</v>
      </c>
      <c r="AH1269">
        <v>65</v>
      </c>
      <c r="AI1269">
        <v>2</v>
      </c>
      <c r="AJ1269" t="s">
        <v>193</v>
      </c>
      <c r="AK1269" t="s">
        <v>193</v>
      </c>
      <c r="AM1269">
        <v>2</v>
      </c>
      <c r="AN1269">
        <v>14.5</v>
      </c>
      <c r="AO1269" t="s">
        <v>193</v>
      </c>
      <c r="AP1269">
        <v>2</v>
      </c>
      <c r="AQ1269">
        <v>2.363</v>
      </c>
      <c r="AR1269">
        <v>99.917000000000002</v>
      </c>
      <c r="AS1269" t="s">
        <v>202</v>
      </c>
      <c r="AT1269" t="s">
        <v>203</v>
      </c>
      <c r="AU1269" t="s">
        <v>204</v>
      </c>
      <c r="AV1269" t="s">
        <v>205</v>
      </c>
      <c r="AW1269">
        <v>4</v>
      </c>
      <c r="AX1269">
        <v>4</v>
      </c>
      <c r="AY1269" t="s">
        <v>193</v>
      </c>
      <c r="AZ1269" t="s">
        <v>193</v>
      </c>
      <c r="BA1269" t="s">
        <v>206</v>
      </c>
      <c r="BB1269" t="s">
        <v>206</v>
      </c>
      <c r="BC1269" t="s">
        <v>206</v>
      </c>
      <c r="BD1269" t="s">
        <v>206</v>
      </c>
      <c r="BE1269" t="s">
        <v>206</v>
      </c>
      <c r="BF1269" t="s">
        <v>206</v>
      </c>
      <c r="BG1269" t="s">
        <v>207</v>
      </c>
      <c r="BH1269" t="s">
        <v>193</v>
      </c>
      <c r="BI1269">
        <v>2000</v>
      </c>
      <c r="BK1269" t="s">
        <v>206</v>
      </c>
      <c r="BL1269" t="s">
        <v>208</v>
      </c>
      <c r="BM1269" t="s">
        <v>32</v>
      </c>
      <c r="BN1269" t="s">
        <v>270</v>
      </c>
      <c r="BO1269" t="s">
        <v>267</v>
      </c>
      <c r="BP1269" t="s">
        <v>193</v>
      </c>
      <c r="BQ1269" t="s">
        <v>193</v>
      </c>
      <c r="BR1269" t="s">
        <v>193</v>
      </c>
      <c r="BS1269" t="s">
        <v>193</v>
      </c>
      <c r="BT1269" t="s">
        <v>193</v>
      </c>
      <c r="BU1269" t="s">
        <v>193</v>
      </c>
      <c r="BV1269" t="s">
        <v>193</v>
      </c>
      <c r="BW1269" t="s">
        <v>209</v>
      </c>
      <c r="BX1269" t="s">
        <v>197</v>
      </c>
      <c r="BY1269" t="s">
        <v>193</v>
      </c>
      <c r="BZ1269" t="s">
        <v>271</v>
      </c>
      <c r="CA1269" t="s">
        <v>272</v>
      </c>
      <c r="CB1269" t="s">
        <v>547</v>
      </c>
      <c r="CC1269" t="s">
        <v>548</v>
      </c>
      <c r="CD1269" t="s">
        <v>5863</v>
      </c>
      <c r="CE1269">
        <v>1</v>
      </c>
      <c r="CF1269">
        <v>0</v>
      </c>
      <c r="CG1269" t="s">
        <v>214</v>
      </c>
      <c r="CH1269" t="s">
        <v>215</v>
      </c>
      <c r="CI1269" t="s">
        <v>215</v>
      </c>
      <c r="CJ1269" t="s">
        <v>197</v>
      </c>
      <c r="CK1269">
        <v>500</v>
      </c>
      <c r="CL1269" t="s">
        <v>216</v>
      </c>
      <c r="CM1269">
        <v>1</v>
      </c>
      <c r="CN1269" t="s">
        <v>199</v>
      </c>
      <c r="CO1269" t="s">
        <v>193</v>
      </c>
      <c r="CP1269" t="s">
        <v>193</v>
      </c>
      <c r="CQ1269" t="s">
        <v>193</v>
      </c>
      <c r="CR1269" t="s">
        <v>193</v>
      </c>
      <c r="CS1269" t="s">
        <v>193</v>
      </c>
      <c r="CT1269" t="s">
        <v>193</v>
      </c>
      <c r="CU1269" t="s">
        <v>193</v>
      </c>
      <c r="CV1269" t="s">
        <v>193</v>
      </c>
      <c r="CW1269" t="s">
        <v>538</v>
      </c>
      <c r="CX1269" t="s">
        <v>217</v>
      </c>
      <c r="CY1269">
        <v>0.4</v>
      </c>
      <c r="CZ1269">
        <v>2</v>
      </c>
      <c r="DA1269" t="s">
        <v>206</v>
      </c>
      <c r="DB1269" t="s">
        <v>193</v>
      </c>
      <c r="DC1269" t="s">
        <v>193</v>
      </c>
      <c r="DD1269" t="s">
        <v>193</v>
      </c>
      <c r="DE1269" t="s">
        <v>193</v>
      </c>
      <c r="DF1269" t="s">
        <v>193</v>
      </c>
      <c r="DG1269" t="s">
        <v>543</v>
      </c>
      <c r="DH1269" t="s">
        <v>375</v>
      </c>
      <c r="DI1269" t="s">
        <v>341</v>
      </c>
      <c r="DJ1269" t="s">
        <v>193</v>
      </c>
      <c r="DK1269" t="s">
        <v>193</v>
      </c>
      <c r="DL1269" t="s">
        <v>222</v>
      </c>
      <c r="DM1269" t="s">
        <v>222</v>
      </c>
      <c r="DN1269" t="s">
        <v>223</v>
      </c>
      <c r="DO1269" t="s">
        <v>283</v>
      </c>
      <c r="DP1269">
        <v>100.06399999999999</v>
      </c>
      <c r="DQ1269">
        <v>2.34</v>
      </c>
      <c r="DR1269">
        <v>55.892400000000002</v>
      </c>
      <c r="DS1269">
        <v>-7.1075999999999997</v>
      </c>
      <c r="DT1269">
        <v>99.872</v>
      </c>
      <c r="DU1269">
        <v>2.37</v>
      </c>
      <c r="DV1269">
        <v>60.3279</v>
      </c>
      <c r="DW1269">
        <v>-2.6720999999999999</v>
      </c>
      <c r="DX1269">
        <v>99.872</v>
      </c>
      <c r="DY1269">
        <v>2.37</v>
      </c>
      <c r="DZ1269">
        <v>62.961300000000001</v>
      </c>
      <c r="EA1269">
        <v>-3.8699999999999998E-2</v>
      </c>
      <c r="EB1269">
        <v>100.279</v>
      </c>
      <c r="EC1269">
        <v>2.306</v>
      </c>
      <c r="ED1269">
        <v>54.166899999999998</v>
      </c>
      <c r="EE1269">
        <v>-8.8331</v>
      </c>
      <c r="EF1269">
        <v>100.07</v>
      </c>
      <c r="EG1269">
        <v>2.339</v>
      </c>
      <c r="EH1269">
        <v>61.058500000000002</v>
      </c>
      <c r="EI1269">
        <v>-1.9415</v>
      </c>
      <c r="EJ1269">
        <v>100.127</v>
      </c>
      <c r="EK1269">
        <v>2.33</v>
      </c>
      <c r="EL1269">
        <v>62.312399999999997</v>
      </c>
      <c r="EM1269">
        <v>-0.68759999999999999</v>
      </c>
      <c r="EN1269">
        <v>100.127</v>
      </c>
      <c r="EO1269">
        <v>2.33</v>
      </c>
      <c r="EP1269">
        <v>59.684399999999997</v>
      </c>
      <c r="EQ1269">
        <v>-3.3155999999999999</v>
      </c>
      <c r="ER1269">
        <v>100.127</v>
      </c>
      <c r="ES1269">
        <v>2.33</v>
      </c>
      <c r="ET1269">
        <v>59.685299999999998</v>
      </c>
      <c r="EU1269">
        <v>-3.3147000000000002</v>
      </c>
      <c r="EV1269">
        <v>100.127</v>
      </c>
      <c r="EW1269">
        <v>2.33</v>
      </c>
      <c r="EX1269">
        <v>59.686100000000003</v>
      </c>
      <c r="EY1269">
        <v>-3.3138999999999998</v>
      </c>
      <c r="EZ1269">
        <v>100.70699999999999</v>
      </c>
      <c r="FA1269">
        <v>2.2389999999999999</v>
      </c>
      <c r="FB1269">
        <v>55.376199999999997</v>
      </c>
      <c r="FC1269">
        <v>-7.6238000000000001</v>
      </c>
      <c r="FD1269">
        <v>100.70699999999999</v>
      </c>
      <c r="FE1269">
        <v>2.2389999999999999</v>
      </c>
      <c r="FF1269">
        <v>55.378900000000002</v>
      </c>
      <c r="FG1269">
        <v>-7.6211000000000002</v>
      </c>
      <c r="FH1269">
        <v>13.79</v>
      </c>
      <c r="FI1269">
        <v>-6.95</v>
      </c>
      <c r="FJ1269">
        <v>69.790000000000006</v>
      </c>
      <c r="FK1269">
        <v>1.96</v>
      </c>
      <c r="FL1269">
        <v>46.664999999999999</v>
      </c>
      <c r="FM1269">
        <v>3.76</v>
      </c>
      <c r="FN1269">
        <v>1.5404</v>
      </c>
      <c r="FO1269">
        <v>-1.8269</v>
      </c>
      <c r="FP1269">
        <v>1.5565</v>
      </c>
      <c r="FQ1269">
        <v>-3.2355</v>
      </c>
      <c r="FR1269">
        <v>1.6122000000000001</v>
      </c>
      <c r="FS1269">
        <v>-4.6588000000000003</v>
      </c>
      <c r="FT1269">
        <v>1.8177000000000001</v>
      </c>
      <c r="FU1269">
        <v>-5.2008999999999999</v>
      </c>
      <c r="FV1269">
        <v>2.3052000000000001</v>
      </c>
      <c r="FW1269">
        <v>-3.5352999999999999</v>
      </c>
      <c r="FX1269" t="s">
        <v>544</v>
      </c>
      <c r="FY1269" t="s">
        <v>252</v>
      </c>
    </row>
    <row r="1270" spans="1:181" x14ac:dyDescent="0.35">
      <c r="A1270">
        <v>1273</v>
      </c>
      <c r="B1270" t="s">
        <v>5881</v>
      </c>
      <c r="C1270" t="s">
        <v>5861</v>
      </c>
      <c r="D1270" t="s">
        <v>549</v>
      </c>
      <c r="E1270" t="s">
        <v>550</v>
      </c>
      <c r="F1270" t="s">
        <v>330</v>
      </c>
      <c r="G1270" t="s">
        <v>304</v>
      </c>
      <c r="H1270" t="s">
        <v>261</v>
      </c>
      <c r="I1270" t="s">
        <v>304</v>
      </c>
      <c r="J1270" t="s">
        <v>262</v>
      </c>
      <c r="K1270" t="s">
        <v>304</v>
      </c>
      <c r="L1270" t="s">
        <v>551</v>
      </c>
      <c r="M1270">
        <v>6</v>
      </c>
      <c r="N1270" t="s">
        <v>196</v>
      </c>
      <c r="O1270" t="s">
        <v>197</v>
      </c>
      <c r="P1270" t="s">
        <v>198</v>
      </c>
      <c r="Q1270">
        <v>1500</v>
      </c>
      <c r="R1270" t="s">
        <v>198</v>
      </c>
      <c r="S1270">
        <v>750</v>
      </c>
      <c r="T1270">
        <v>5.0999999999999996</v>
      </c>
      <c r="U1270">
        <v>2</v>
      </c>
      <c r="V1270" t="s">
        <v>199</v>
      </c>
      <c r="W1270" t="s">
        <v>200</v>
      </c>
      <c r="X1270">
        <v>2.4</v>
      </c>
      <c r="Y1270" t="s">
        <v>193</v>
      </c>
      <c r="Z1270" t="s">
        <v>5393</v>
      </c>
      <c r="AA1270" t="s">
        <v>299</v>
      </c>
      <c r="AB1270">
        <v>80</v>
      </c>
      <c r="AD1270">
        <v>-1</v>
      </c>
      <c r="AE1270" t="s">
        <v>193</v>
      </c>
      <c r="AF1270" t="s">
        <v>193</v>
      </c>
      <c r="AG1270">
        <v>100</v>
      </c>
      <c r="AH1270">
        <v>82.5</v>
      </c>
      <c r="AI1270">
        <v>2.5</v>
      </c>
      <c r="AJ1270" t="s">
        <v>193</v>
      </c>
      <c r="AK1270" t="s">
        <v>193</v>
      </c>
      <c r="AM1270">
        <v>-1</v>
      </c>
      <c r="AN1270">
        <v>20</v>
      </c>
      <c r="AO1270" t="s">
        <v>193</v>
      </c>
      <c r="AP1270">
        <v>3.8</v>
      </c>
      <c r="AQ1270">
        <v>2.419</v>
      </c>
      <c r="AR1270">
        <v>99.905000000000001</v>
      </c>
      <c r="AS1270" t="s">
        <v>202</v>
      </c>
      <c r="AT1270" t="s">
        <v>203</v>
      </c>
      <c r="AU1270" t="s">
        <v>204</v>
      </c>
      <c r="AV1270" t="s">
        <v>205</v>
      </c>
      <c r="AW1270">
        <v>5</v>
      </c>
      <c r="AX1270">
        <v>5</v>
      </c>
      <c r="AY1270" t="s">
        <v>193</v>
      </c>
      <c r="AZ1270" t="s">
        <v>193</v>
      </c>
      <c r="BA1270" t="s">
        <v>202</v>
      </c>
      <c r="BB1270" t="s">
        <v>206</v>
      </c>
      <c r="BC1270" t="s">
        <v>202</v>
      </c>
      <c r="BD1270" t="s">
        <v>206</v>
      </c>
      <c r="BE1270" t="s">
        <v>206</v>
      </c>
      <c r="BF1270" t="s">
        <v>206</v>
      </c>
      <c r="BG1270" t="s">
        <v>552</v>
      </c>
      <c r="BH1270" t="s">
        <v>193</v>
      </c>
      <c r="BI1270">
        <v>2000</v>
      </c>
      <c r="BK1270" t="s">
        <v>206</v>
      </c>
      <c r="BL1270" t="s">
        <v>208</v>
      </c>
      <c r="BM1270" t="s">
        <v>220</v>
      </c>
      <c r="BN1270" t="s">
        <v>32</v>
      </c>
      <c r="BO1270" t="s">
        <v>34</v>
      </c>
      <c r="BP1270" t="s">
        <v>340</v>
      </c>
      <c r="BQ1270" t="s">
        <v>193</v>
      </c>
      <c r="BR1270" t="s">
        <v>193</v>
      </c>
      <c r="BS1270" t="s">
        <v>193</v>
      </c>
      <c r="BT1270" t="s">
        <v>193</v>
      </c>
      <c r="BU1270" t="s">
        <v>193</v>
      </c>
      <c r="BV1270" t="s">
        <v>193</v>
      </c>
      <c r="BW1270" t="s">
        <v>209</v>
      </c>
      <c r="BX1270" t="s">
        <v>193</v>
      </c>
      <c r="BY1270" t="s">
        <v>193</v>
      </c>
      <c r="BZ1270" t="s">
        <v>553</v>
      </c>
      <c r="CA1270" t="s">
        <v>554</v>
      </c>
      <c r="CB1270" t="s">
        <v>555</v>
      </c>
      <c r="CC1270" t="s">
        <v>556</v>
      </c>
      <c r="CD1270" t="s">
        <v>5863</v>
      </c>
      <c r="CE1270">
        <v>1</v>
      </c>
      <c r="CF1270">
        <v>1</v>
      </c>
      <c r="CG1270" t="s">
        <v>214</v>
      </c>
      <c r="CH1270" t="s">
        <v>215</v>
      </c>
      <c r="CI1270" t="s">
        <v>215</v>
      </c>
      <c r="CJ1270" t="s">
        <v>197</v>
      </c>
      <c r="CK1270">
        <v>750</v>
      </c>
      <c r="CL1270" t="s">
        <v>216</v>
      </c>
      <c r="CM1270">
        <v>1</v>
      </c>
      <c r="CN1270" t="s">
        <v>199</v>
      </c>
      <c r="CO1270" t="s">
        <v>193</v>
      </c>
      <c r="CP1270">
        <v>1</v>
      </c>
      <c r="CQ1270" t="s">
        <v>193</v>
      </c>
      <c r="CR1270" t="s">
        <v>193</v>
      </c>
      <c r="CS1270" t="s">
        <v>193</v>
      </c>
      <c r="CT1270" t="s">
        <v>193</v>
      </c>
      <c r="CU1270" t="s">
        <v>193</v>
      </c>
      <c r="CV1270" t="s">
        <v>193</v>
      </c>
      <c r="CW1270" t="s">
        <v>549</v>
      </c>
      <c r="CX1270" t="s">
        <v>217</v>
      </c>
      <c r="CY1270">
        <v>0.6</v>
      </c>
      <c r="CZ1270">
        <v>4.5</v>
      </c>
      <c r="DA1270" t="s">
        <v>206</v>
      </c>
      <c r="DB1270" t="s">
        <v>193</v>
      </c>
      <c r="DC1270" t="s">
        <v>193</v>
      </c>
      <c r="DD1270" t="s">
        <v>193</v>
      </c>
      <c r="DE1270" t="s">
        <v>193</v>
      </c>
      <c r="DF1270" t="s">
        <v>193</v>
      </c>
      <c r="DG1270" t="s">
        <v>218</v>
      </c>
      <c r="DH1270" t="s">
        <v>247</v>
      </c>
      <c r="DI1270" t="s">
        <v>557</v>
      </c>
      <c r="DJ1270" t="s">
        <v>558</v>
      </c>
      <c r="DK1270" t="s">
        <v>30</v>
      </c>
      <c r="DL1270" t="s">
        <v>222</v>
      </c>
      <c r="DM1270" t="s">
        <v>222</v>
      </c>
      <c r="DN1270" t="s">
        <v>223</v>
      </c>
      <c r="DO1270" t="s">
        <v>311</v>
      </c>
      <c r="DP1270">
        <v>100.093</v>
      </c>
      <c r="DQ1270">
        <v>2.38</v>
      </c>
      <c r="DR1270">
        <v>71.715299999999999</v>
      </c>
      <c r="DS1270">
        <v>-8.2847000000000008</v>
      </c>
      <c r="DT1270">
        <v>100.11</v>
      </c>
      <c r="DU1270">
        <v>2.3759999999999999</v>
      </c>
      <c r="DV1270">
        <v>72.313699999999997</v>
      </c>
      <c r="DW1270">
        <v>-7.6863000000000001</v>
      </c>
      <c r="DX1270">
        <v>100.27800000000001</v>
      </c>
      <c r="DY1270">
        <v>2.3410000000000002</v>
      </c>
      <c r="DZ1270">
        <v>70.953699999999998</v>
      </c>
      <c r="EA1270">
        <v>-9.0463000000000005</v>
      </c>
      <c r="EB1270">
        <v>100.312</v>
      </c>
      <c r="EC1270">
        <v>2.3340000000000001</v>
      </c>
      <c r="ED1270">
        <v>68.454899999999995</v>
      </c>
      <c r="EE1270">
        <v>-11.5451</v>
      </c>
      <c r="EF1270">
        <v>100.32</v>
      </c>
      <c r="EG1270">
        <v>2.3319999999999999</v>
      </c>
      <c r="EH1270">
        <v>71.216300000000004</v>
      </c>
      <c r="EI1270">
        <v>-8.7836999999999996</v>
      </c>
      <c r="EJ1270">
        <v>100.182</v>
      </c>
      <c r="EK1270">
        <v>2.3610000000000002</v>
      </c>
      <c r="EL1270">
        <v>76.2577</v>
      </c>
      <c r="EM1270">
        <v>-3.7423000000000002</v>
      </c>
      <c r="EN1270">
        <v>100.182</v>
      </c>
      <c r="EO1270">
        <v>2.3610000000000002</v>
      </c>
      <c r="EP1270">
        <v>73.652699999999996</v>
      </c>
      <c r="EQ1270">
        <v>-6.3472999999999997</v>
      </c>
      <c r="ER1270">
        <v>100.52</v>
      </c>
      <c r="ES1270">
        <v>2.29</v>
      </c>
      <c r="ET1270">
        <v>66.559700000000007</v>
      </c>
      <c r="EU1270">
        <v>-13.440300000000001</v>
      </c>
      <c r="EV1270">
        <v>100.696</v>
      </c>
      <c r="EW1270">
        <v>2.2530000000000001</v>
      </c>
      <c r="EX1270">
        <v>63.359900000000003</v>
      </c>
      <c r="EY1270">
        <v>-16.6401</v>
      </c>
      <c r="EZ1270">
        <v>100.752</v>
      </c>
      <c r="FA1270">
        <v>2.2410000000000001</v>
      </c>
      <c r="FB1270">
        <v>66.608400000000003</v>
      </c>
      <c r="FC1270">
        <v>-13.3916</v>
      </c>
      <c r="FD1270">
        <v>100.92400000000001</v>
      </c>
      <c r="FE1270">
        <v>2.2050000000000001</v>
      </c>
      <c r="FF1270">
        <v>63.018099999999997</v>
      </c>
      <c r="FG1270">
        <v>-16.9819</v>
      </c>
      <c r="FH1270">
        <v>13.79</v>
      </c>
      <c r="FI1270">
        <v>-6.95</v>
      </c>
      <c r="FJ1270">
        <v>69.790000000000006</v>
      </c>
      <c r="FK1270">
        <v>1.96</v>
      </c>
      <c r="FL1270">
        <v>46.664999999999999</v>
      </c>
      <c r="FM1270">
        <v>3.76</v>
      </c>
      <c r="FN1270">
        <v>1.5404</v>
      </c>
      <c r="FO1270">
        <v>-1.8269</v>
      </c>
      <c r="FP1270">
        <v>1.5565</v>
      </c>
      <c r="FQ1270">
        <v>-3.2355</v>
      </c>
      <c r="FR1270">
        <v>1.6122000000000001</v>
      </c>
      <c r="FS1270">
        <v>-4.6588000000000003</v>
      </c>
      <c r="FT1270">
        <v>1.8177000000000001</v>
      </c>
      <c r="FU1270">
        <v>-5.2008999999999999</v>
      </c>
      <c r="FV1270">
        <v>2.3052000000000001</v>
      </c>
      <c r="FW1270">
        <v>-3.5352999999999999</v>
      </c>
      <c r="FX1270" t="s">
        <v>559</v>
      </c>
      <c r="FY1270">
        <v>130167.5165</v>
      </c>
    </row>
    <row r="1271" spans="1:181" x14ac:dyDescent="0.35">
      <c r="A1271">
        <v>1274</v>
      </c>
      <c r="B1271" t="s">
        <v>5881</v>
      </c>
      <c r="C1271" t="s">
        <v>5861</v>
      </c>
      <c r="D1271" t="s">
        <v>549</v>
      </c>
      <c r="E1271" t="s">
        <v>550</v>
      </c>
      <c r="F1271" t="s">
        <v>330</v>
      </c>
      <c r="G1271" t="s">
        <v>304</v>
      </c>
      <c r="H1271" t="s">
        <v>261</v>
      </c>
      <c r="I1271" t="s">
        <v>304</v>
      </c>
      <c r="J1271" t="s">
        <v>262</v>
      </c>
      <c r="K1271" t="s">
        <v>304</v>
      </c>
      <c r="L1271" t="s">
        <v>551</v>
      </c>
      <c r="M1271">
        <v>6</v>
      </c>
      <c r="N1271" t="s">
        <v>196</v>
      </c>
      <c r="O1271" t="s">
        <v>197</v>
      </c>
      <c r="P1271" t="s">
        <v>198</v>
      </c>
      <c r="Q1271">
        <v>1500</v>
      </c>
      <c r="R1271" t="s">
        <v>198</v>
      </c>
      <c r="S1271">
        <v>750</v>
      </c>
      <c r="T1271">
        <v>10</v>
      </c>
      <c r="U1271">
        <v>2</v>
      </c>
      <c r="V1271" t="s">
        <v>199</v>
      </c>
      <c r="W1271" t="s">
        <v>200</v>
      </c>
      <c r="X1271">
        <v>2.9</v>
      </c>
      <c r="Y1271" t="s">
        <v>193</v>
      </c>
      <c r="Z1271" t="s">
        <v>5726</v>
      </c>
      <c r="AA1271" t="s">
        <v>299</v>
      </c>
      <c r="AB1271">
        <v>112.5</v>
      </c>
      <c r="AD1271">
        <v>0.5</v>
      </c>
      <c r="AE1271" t="s">
        <v>193</v>
      </c>
      <c r="AF1271" t="s">
        <v>193</v>
      </c>
      <c r="AG1271">
        <v>112.5</v>
      </c>
      <c r="AH1271">
        <v>115</v>
      </c>
      <c r="AI1271">
        <v>2.5</v>
      </c>
      <c r="AJ1271" t="s">
        <v>193</v>
      </c>
      <c r="AK1271" t="s">
        <v>193</v>
      </c>
      <c r="AM1271">
        <v>0</v>
      </c>
      <c r="AN1271">
        <v>0</v>
      </c>
      <c r="AO1271" t="s">
        <v>193</v>
      </c>
      <c r="AP1271">
        <v>2.5299999999999998</v>
      </c>
      <c r="AQ1271">
        <v>2.9510000000000001</v>
      </c>
      <c r="AR1271">
        <v>99.56</v>
      </c>
      <c r="AS1271" t="s">
        <v>202</v>
      </c>
      <c r="AT1271" t="s">
        <v>203</v>
      </c>
      <c r="AU1271" t="s">
        <v>204</v>
      </c>
      <c r="AV1271" t="s">
        <v>205</v>
      </c>
      <c r="AW1271">
        <v>5</v>
      </c>
      <c r="AX1271">
        <v>5</v>
      </c>
      <c r="AY1271" t="s">
        <v>193</v>
      </c>
      <c r="AZ1271" t="s">
        <v>193</v>
      </c>
      <c r="BA1271" t="s">
        <v>202</v>
      </c>
      <c r="BB1271" t="s">
        <v>206</v>
      </c>
      <c r="BC1271" t="s">
        <v>202</v>
      </c>
      <c r="BD1271" t="s">
        <v>206</v>
      </c>
      <c r="BE1271" t="s">
        <v>206</v>
      </c>
      <c r="BF1271" t="s">
        <v>206</v>
      </c>
      <c r="BG1271" t="s">
        <v>552</v>
      </c>
      <c r="BH1271" t="s">
        <v>193</v>
      </c>
      <c r="BI1271">
        <v>2000</v>
      </c>
      <c r="BK1271" t="s">
        <v>206</v>
      </c>
      <c r="BL1271" t="s">
        <v>208</v>
      </c>
      <c r="BM1271" t="s">
        <v>220</v>
      </c>
      <c r="BN1271" t="s">
        <v>32</v>
      </c>
      <c r="BO1271" t="s">
        <v>34</v>
      </c>
      <c r="BP1271" t="s">
        <v>340</v>
      </c>
      <c r="BQ1271" t="s">
        <v>193</v>
      </c>
      <c r="BR1271" t="s">
        <v>193</v>
      </c>
      <c r="BS1271" t="s">
        <v>193</v>
      </c>
      <c r="BT1271" t="s">
        <v>193</v>
      </c>
      <c r="BU1271" t="s">
        <v>193</v>
      </c>
      <c r="BV1271" t="s">
        <v>193</v>
      </c>
      <c r="BW1271" t="s">
        <v>209</v>
      </c>
      <c r="BX1271" t="s">
        <v>193</v>
      </c>
      <c r="BY1271" t="s">
        <v>193</v>
      </c>
      <c r="BZ1271" t="s">
        <v>553</v>
      </c>
      <c r="CA1271" t="s">
        <v>554</v>
      </c>
      <c r="CB1271" t="s">
        <v>560</v>
      </c>
      <c r="CC1271" t="s">
        <v>561</v>
      </c>
      <c r="CD1271" t="s">
        <v>5863</v>
      </c>
      <c r="CE1271">
        <v>1</v>
      </c>
      <c r="CF1271">
        <v>0</v>
      </c>
      <c r="CG1271" t="s">
        <v>214</v>
      </c>
      <c r="CH1271" t="s">
        <v>215</v>
      </c>
      <c r="CI1271" t="s">
        <v>215</v>
      </c>
      <c r="CJ1271" t="s">
        <v>197</v>
      </c>
      <c r="CK1271">
        <v>750</v>
      </c>
      <c r="CL1271" t="s">
        <v>216</v>
      </c>
      <c r="CM1271">
        <v>1</v>
      </c>
      <c r="CN1271" t="s">
        <v>199</v>
      </c>
      <c r="CO1271" t="s">
        <v>193</v>
      </c>
      <c r="CP1271">
        <v>3</v>
      </c>
      <c r="CQ1271" t="s">
        <v>193</v>
      </c>
      <c r="CR1271" t="s">
        <v>193</v>
      </c>
      <c r="CS1271" t="s">
        <v>193</v>
      </c>
      <c r="CT1271" t="s">
        <v>193</v>
      </c>
      <c r="CU1271" t="s">
        <v>193</v>
      </c>
      <c r="CV1271" t="s">
        <v>193</v>
      </c>
      <c r="CW1271" t="s">
        <v>549</v>
      </c>
      <c r="CX1271" t="s">
        <v>217</v>
      </c>
      <c r="CY1271">
        <v>0.65</v>
      </c>
      <c r="CZ1271">
        <v>4.875</v>
      </c>
      <c r="DA1271" t="s">
        <v>206</v>
      </c>
      <c r="DB1271" t="s">
        <v>193</v>
      </c>
      <c r="DC1271" t="s">
        <v>193</v>
      </c>
      <c r="DD1271" t="s">
        <v>193</v>
      </c>
      <c r="DE1271" t="s">
        <v>193</v>
      </c>
      <c r="DF1271" t="s">
        <v>193</v>
      </c>
      <c r="DG1271" t="s">
        <v>218</v>
      </c>
      <c r="DH1271" t="s">
        <v>247</v>
      </c>
      <c r="DI1271" t="s">
        <v>557</v>
      </c>
      <c r="DJ1271" t="s">
        <v>558</v>
      </c>
      <c r="DK1271" t="s">
        <v>30</v>
      </c>
      <c r="DL1271" t="s">
        <v>222</v>
      </c>
      <c r="DM1271" t="s">
        <v>222</v>
      </c>
      <c r="DN1271" t="s">
        <v>223</v>
      </c>
      <c r="DO1271" t="s">
        <v>250</v>
      </c>
      <c r="DP1271">
        <v>99.826999999999998</v>
      </c>
      <c r="DQ1271">
        <v>2.92</v>
      </c>
      <c r="DR1271">
        <v>104.61879999999999</v>
      </c>
      <c r="DS1271">
        <v>-7.8811999999999998</v>
      </c>
      <c r="DT1271">
        <v>99.602999999999994</v>
      </c>
      <c r="DU1271">
        <v>2.9460000000000002</v>
      </c>
      <c r="DV1271">
        <v>109.1407</v>
      </c>
      <c r="DW1271">
        <v>-3.3593000000000002</v>
      </c>
      <c r="DX1271">
        <v>99.641000000000005</v>
      </c>
      <c r="DY1271">
        <v>2.9420000000000002</v>
      </c>
      <c r="DZ1271">
        <v>112.2406</v>
      </c>
      <c r="EA1271">
        <v>-0.25940000000000002</v>
      </c>
      <c r="EB1271">
        <v>99.641000000000005</v>
      </c>
      <c r="EC1271">
        <v>2.9420000000000002</v>
      </c>
      <c r="ED1271">
        <v>109.6125</v>
      </c>
      <c r="EE1271">
        <v>-2.8875000000000002</v>
      </c>
      <c r="EF1271">
        <v>100.053</v>
      </c>
      <c r="EG1271">
        <v>2.8940000000000001</v>
      </c>
      <c r="EH1271">
        <v>108.3115</v>
      </c>
      <c r="EI1271">
        <v>-4.1885000000000003</v>
      </c>
      <c r="EJ1271">
        <v>99.938999999999993</v>
      </c>
      <c r="EK1271">
        <v>2.907</v>
      </c>
      <c r="EL1271">
        <v>112.40300000000001</v>
      </c>
      <c r="EM1271">
        <v>-9.7000000000000003E-2</v>
      </c>
      <c r="EN1271">
        <v>99.938999999999993</v>
      </c>
      <c r="EO1271">
        <v>2.907</v>
      </c>
      <c r="EP1271">
        <v>109.95529999999999</v>
      </c>
      <c r="EQ1271">
        <v>-2.5447000000000002</v>
      </c>
      <c r="ER1271">
        <v>100.44</v>
      </c>
      <c r="ES1271">
        <v>2.8479999999999999</v>
      </c>
      <c r="ET1271">
        <v>104.0539</v>
      </c>
      <c r="EU1271">
        <v>-8.4460999999999995</v>
      </c>
      <c r="EV1271">
        <v>100.61799999999999</v>
      </c>
      <c r="EW1271">
        <v>2.827</v>
      </c>
      <c r="EX1271">
        <v>100.5518</v>
      </c>
      <c r="EY1271">
        <v>-11.9482</v>
      </c>
      <c r="EZ1271">
        <v>100.77</v>
      </c>
      <c r="FA1271">
        <v>2.8090000000000002</v>
      </c>
      <c r="FB1271">
        <v>103.4708</v>
      </c>
      <c r="FC1271">
        <v>-9.0291999999999994</v>
      </c>
      <c r="FD1271">
        <v>100.956</v>
      </c>
      <c r="FE1271">
        <v>2.7869999999999999</v>
      </c>
      <c r="FF1271">
        <v>101.7936</v>
      </c>
      <c r="FG1271">
        <v>-10.7064</v>
      </c>
      <c r="FH1271">
        <v>13.79</v>
      </c>
      <c r="FI1271">
        <v>-6.95</v>
      </c>
      <c r="FJ1271">
        <v>69.790000000000006</v>
      </c>
      <c r="FK1271">
        <v>1.96</v>
      </c>
      <c r="FL1271">
        <v>46.664999999999999</v>
      </c>
      <c r="FM1271">
        <v>3.76</v>
      </c>
      <c r="FN1271">
        <v>1.5404</v>
      </c>
      <c r="FO1271">
        <v>-1.8269</v>
      </c>
      <c r="FP1271">
        <v>1.5565</v>
      </c>
      <c r="FQ1271">
        <v>-3.2355</v>
      </c>
      <c r="FR1271">
        <v>1.6122000000000001</v>
      </c>
      <c r="FS1271">
        <v>-4.6588000000000003</v>
      </c>
      <c r="FT1271">
        <v>1.8177000000000001</v>
      </c>
      <c r="FU1271">
        <v>-5.2008999999999999</v>
      </c>
      <c r="FV1271">
        <v>2.3052000000000001</v>
      </c>
      <c r="FW1271">
        <v>-3.5352999999999999</v>
      </c>
      <c r="FX1271" t="s">
        <v>559</v>
      </c>
      <c r="FY1271">
        <v>130167.5165</v>
      </c>
    </row>
    <row r="1272" spans="1:181" x14ac:dyDescent="0.35">
      <c r="A1272">
        <v>1275</v>
      </c>
      <c r="B1272" t="s">
        <v>5881</v>
      </c>
      <c r="C1272" t="s">
        <v>5845</v>
      </c>
      <c r="D1272" t="s">
        <v>368</v>
      </c>
      <c r="E1272" t="s">
        <v>562</v>
      </c>
      <c r="F1272" t="s">
        <v>303</v>
      </c>
      <c r="G1272" t="s">
        <v>304</v>
      </c>
      <c r="H1272" t="s">
        <v>262</v>
      </c>
      <c r="I1272" t="s">
        <v>304</v>
      </c>
      <c r="J1272" t="s">
        <v>262</v>
      </c>
      <c r="K1272" t="s">
        <v>304</v>
      </c>
      <c r="L1272" t="s">
        <v>563</v>
      </c>
      <c r="M1272">
        <v>6</v>
      </c>
      <c r="N1272" t="s">
        <v>564</v>
      </c>
      <c r="O1272" t="s">
        <v>197</v>
      </c>
      <c r="P1272" t="s">
        <v>198</v>
      </c>
      <c r="Q1272">
        <v>1000</v>
      </c>
      <c r="R1272" t="s">
        <v>198</v>
      </c>
      <c r="S1272">
        <v>1000</v>
      </c>
      <c r="T1272" t="s">
        <v>193</v>
      </c>
      <c r="U1272">
        <v>1</v>
      </c>
      <c r="V1272" t="s">
        <v>334</v>
      </c>
      <c r="W1272" t="s">
        <v>200</v>
      </c>
      <c r="X1272">
        <v>4.75</v>
      </c>
      <c r="Y1272" t="s">
        <v>193</v>
      </c>
      <c r="Z1272" t="s">
        <v>193</v>
      </c>
      <c r="AA1272" t="s">
        <v>299</v>
      </c>
      <c r="AB1272">
        <v>475</v>
      </c>
      <c r="AD1272" t="s">
        <v>193</v>
      </c>
      <c r="AE1272" t="s">
        <v>193</v>
      </c>
      <c r="AF1272" t="s">
        <v>193</v>
      </c>
      <c r="AG1272">
        <v>0</v>
      </c>
      <c r="AH1272">
        <v>0</v>
      </c>
      <c r="AI1272">
        <v>0</v>
      </c>
      <c r="AJ1272" t="s">
        <v>193</v>
      </c>
      <c r="AK1272" t="s">
        <v>193</v>
      </c>
      <c r="AM1272" t="s">
        <v>299</v>
      </c>
      <c r="AN1272">
        <v>-475</v>
      </c>
      <c r="AO1272" t="s">
        <v>193</v>
      </c>
      <c r="AP1272" t="s">
        <v>299</v>
      </c>
      <c r="AQ1272">
        <v>4.75</v>
      </c>
      <c r="AR1272">
        <v>25</v>
      </c>
      <c r="AS1272" t="s">
        <v>202</v>
      </c>
      <c r="AT1272" t="s">
        <v>290</v>
      </c>
      <c r="AU1272" t="s">
        <v>204</v>
      </c>
      <c r="AV1272" t="s">
        <v>205</v>
      </c>
      <c r="AW1272">
        <v>5</v>
      </c>
      <c r="AX1272">
        <v>5</v>
      </c>
      <c r="AY1272" t="s">
        <v>193</v>
      </c>
      <c r="AZ1272" t="s">
        <v>193</v>
      </c>
      <c r="BA1272" t="s">
        <v>206</v>
      </c>
      <c r="BB1272" t="s">
        <v>206</v>
      </c>
      <c r="BC1272" t="s">
        <v>206</v>
      </c>
      <c r="BD1272" t="s">
        <v>206</v>
      </c>
      <c r="BE1272" t="s">
        <v>206</v>
      </c>
      <c r="BF1272" t="s">
        <v>206</v>
      </c>
      <c r="BG1272" t="s">
        <v>207</v>
      </c>
      <c r="BH1272" t="s">
        <v>193</v>
      </c>
      <c r="BI1272">
        <v>25</v>
      </c>
      <c r="BK1272" t="s">
        <v>206</v>
      </c>
      <c r="BL1272" t="s">
        <v>208</v>
      </c>
      <c r="BM1272" t="s">
        <v>32</v>
      </c>
      <c r="BN1272" t="s">
        <v>34</v>
      </c>
      <c r="BO1272" t="s">
        <v>469</v>
      </c>
      <c r="BP1272" t="s">
        <v>240</v>
      </c>
      <c r="BQ1272" t="s">
        <v>193</v>
      </c>
      <c r="BR1272" t="s">
        <v>193</v>
      </c>
      <c r="BS1272" t="s">
        <v>193</v>
      </c>
      <c r="BT1272" t="s">
        <v>193</v>
      </c>
      <c r="BU1272" t="s">
        <v>193</v>
      </c>
      <c r="BV1272" t="s">
        <v>193</v>
      </c>
      <c r="BW1272" t="s">
        <v>209</v>
      </c>
      <c r="BX1272" t="s">
        <v>197</v>
      </c>
      <c r="BY1272" t="s">
        <v>193</v>
      </c>
      <c r="BZ1272" t="s">
        <v>292</v>
      </c>
      <c r="CA1272" t="s">
        <v>376</v>
      </c>
      <c r="CB1272" t="s">
        <v>565</v>
      </c>
      <c r="CC1272" t="s">
        <v>566</v>
      </c>
      <c r="CD1272" t="s">
        <v>5863</v>
      </c>
      <c r="CE1272">
        <v>1</v>
      </c>
      <c r="CF1272">
        <v>1</v>
      </c>
      <c r="CG1272" t="s">
        <v>214</v>
      </c>
      <c r="CH1272" t="s">
        <v>215</v>
      </c>
      <c r="CI1272" t="s">
        <v>215</v>
      </c>
      <c r="CJ1272" t="s">
        <v>197</v>
      </c>
      <c r="CK1272">
        <v>1000</v>
      </c>
      <c r="CL1272" t="s">
        <v>216</v>
      </c>
      <c r="CM1272">
        <v>1</v>
      </c>
      <c r="CN1272" t="s">
        <v>334</v>
      </c>
      <c r="CO1272" t="s">
        <v>193</v>
      </c>
      <c r="CP1272" t="s">
        <v>193</v>
      </c>
      <c r="CQ1272" t="s">
        <v>193</v>
      </c>
      <c r="CR1272" t="s">
        <v>193</v>
      </c>
      <c r="CS1272" t="s">
        <v>193</v>
      </c>
      <c r="CT1272" t="s">
        <v>193</v>
      </c>
      <c r="CU1272" t="s">
        <v>193</v>
      </c>
      <c r="CV1272" t="s">
        <v>193</v>
      </c>
      <c r="CW1272" t="s">
        <v>368</v>
      </c>
      <c r="CX1272" t="s">
        <v>217</v>
      </c>
      <c r="CY1272">
        <v>4</v>
      </c>
      <c r="CZ1272">
        <v>40</v>
      </c>
      <c r="DA1272" t="s">
        <v>206</v>
      </c>
      <c r="DB1272" t="s">
        <v>193</v>
      </c>
      <c r="DC1272" t="s">
        <v>193</v>
      </c>
      <c r="DD1272" t="s">
        <v>193</v>
      </c>
      <c r="DE1272" t="s">
        <v>193</v>
      </c>
      <c r="DF1272" t="s">
        <v>193</v>
      </c>
      <c r="DG1272" t="s">
        <v>218</v>
      </c>
      <c r="DH1272" t="s">
        <v>220</v>
      </c>
      <c r="DI1272" t="s">
        <v>28</v>
      </c>
      <c r="DJ1272" t="s">
        <v>29</v>
      </c>
      <c r="DK1272" t="s">
        <v>30</v>
      </c>
      <c r="DL1272" t="s">
        <v>223</v>
      </c>
      <c r="DM1272" t="s">
        <v>222</v>
      </c>
      <c r="DN1272" t="s">
        <v>222</v>
      </c>
      <c r="DO1272" t="s">
        <v>343</v>
      </c>
      <c r="DP1272">
        <v>25.28</v>
      </c>
      <c r="DQ1272">
        <v>4.3419999999999996</v>
      </c>
      <c r="DR1272">
        <v>434.2</v>
      </c>
      <c r="DS1272">
        <v>-40.799999999999997</v>
      </c>
      <c r="DT1272">
        <v>25.3</v>
      </c>
      <c r="DU1272">
        <v>4.335</v>
      </c>
      <c r="DV1272">
        <v>433.5</v>
      </c>
      <c r="DW1272">
        <v>-41.5</v>
      </c>
      <c r="DX1272">
        <v>25.37</v>
      </c>
      <c r="DY1272">
        <v>4.2770000000000001</v>
      </c>
      <c r="DZ1272">
        <v>427.7</v>
      </c>
      <c r="EA1272">
        <v>-47.3</v>
      </c>
      <c r="EB1272">
        <v>25.37</v>
      </c>
      <c r="EC1272">
        <v>4.2770000000000001</v>
      </c>
      <c r="ED1272">
        <v>427.7</v>
      </c>
      <c r="EE1272">
        <v>-47.3</v>
      </c>
      <c r="EF1272">
        <v>25.47</v>
      </c>
      <c r="EG1272">
        <v>4.194</v>
      </c>
      <c r="EH1272">
        <v>419.4</v>
      </c>
      <c r="EI1272">
        <v>-55.6</v>
      </c>
      <c r="EJ1272">
        <v>25.55</v>
      </c>
      <c r="EK1272">
        <v>4.1280000000000001</v>
      </c>
      <c r="EL1272">
        <v>412.8</v>
      </c>
      <c r="EM1272">
        <v>-62.2</v>
      </c>
      <c r="EN1272">
        <v>25.6</v>
      </c>
      <c r="EO1272">
        <v>4.093</v>
      </c>
      <c r="EP1272">
        <v>409.3</v>
      </c>
      <c r="EQ1272">
        <v>-65.7</v>
      </c>
      <c r="ER1272">
        <v>25.49</v>
      </c>
      <c r="ES1272">
        <v>4.1900000000000004</v>
      </c>
      <c r="ET1272">
        <v>419</v>
      </c>
      <c r="EU1272">
        <v>-56</v>
      </c>
      <c r="EV1272">
        <v>25.35</v>
      </c>
      <c r="EW1272">
        <v>4.3129999999999997</v>
      </c>
      <c r="EX1272">
        <v>431.3</v>
      </c>
      <c r="EY1272">
        <v>-43.7</v>
      </c>
      <c r="EZ1272">
        <v>25.53</v>
      </c>
      <c r="FA1272">
        <v>4.16</v>
      </c>
      <c r="FB1272">
        <v>416</v>
      </c>
      <c r="FC1272">
        <v>-59</v>
      </c>
      <c r="FD1272">
        <v>25.63</v>
      </c>
      <c r="FE1272">
        <v>4.077</v>
      </c>
      <c r="FF1272">
        <v>407.7</v>
      </c>
      <c r="FG1272">
        <v>-67.3</v>
      </c>
      <c r="FH1272">
        <v>13.79</v>
      </c>
      <c r="FI1272">
        <v>-6.95</v>
      </c>
      <c r="FJ1272">
        <v>69.790000000000006</v>
      </c>
      <c r="FK1272">
        <v>1.96</v>
      </c>
      <c r="FL1272">
        <v>46.664999999999999</v>
      </c>
      <c r="FM1272">
        <v>3.76</v>
      </c>
      <c r="FN1272">
        <v>1.5404</v>
      </c>
      <c r="FO1272">
        <v>-1.8269</v>
      </c>
      <c r="FP1272">
        <v>1.5565</v>
      </c>
      <c r="FQ1272">
        <v>-3.2355</v>
      </c>
      <c r="FR1272">
        <v>1.6122000000000001</v>
      </c>
      <c r="FS1272">
        <v>-4.6588000000000003</v>
      </c>
      <c r="FT1272">
        <v>1.8177000000000001</v>
      </c>
      <c r="FU1272">
        <v>-5.2008999999999999</v>
      </c>
      <c r="FV1272">
        <v>2.3052000000000001</v>
      </c>
      <c r="FW1272">
        <v>-3.5352999999999999</v>
      </c>
      <c r="FX1272" t="s">
        <v>567</v>
      </c>
      <c r="FY1272">
        <v>53710.887199999997</v>
      </c>
    </row>
    <row r="1273" spans="1:181" x14ac:dyDescent="0.35">
      <c r="A1273">
        <v>1276</v>
      </c>
      <c r="B1273" t="s">
        <v>5881</v>
      </c>
      <c r="C1273" t="s">
        <v>5823</v>
      </c>
      <c r="D1273" t="s">
        <v>489</v>
      </c>
      <c r="E1273" t="s">
        <v>490</v>
      </c>
      <c r="F1273" t="s">
        <v>568</v>
      </c>
      <c r="G1273" t="s">
        <v>304</v>
      </c>
      <c r="H1273" t="s">
        <v>569</v>
      </c>
      <c r="I1273" t="s">
        <v>304</v>
      </c>
      <c r="J1273" t="s">
        <v>569</v>
      </c>
      <c r="K1273" t="s">
        <v>304</v>
      </c>
      <c r="L1273" t="s">
        <v>570</v>
      </c>
      <c r="M1273">
        <v>4</v>
      </c>
      <c r="N1273" t="s">
        <v>333</v>
      </c>
      <c r="O1273" t="s">
        <v>197</v>
      </c>
      <c r="P1273" t="s">
        <v>198</v>
      </c>
      <c r="Q1273">
        <v>1600</v>
      </c>
      <c r="R1273" t="s">
        <v>198</v>
      </c>
      <c r="S1273">
        <v>500</v>
      </c>
      <c r="T1273" t="s">
        <v>193</v>
      </c>
      <c r="U1273">
        <v>2</v>
      </c>
      <c r="V1273" t="s">
        <v>334</v>
      </c>
      <c r="W1273" t="s">
        <v>200</v>
      </c>
      <c r="X1273">
        <v>6.75</v>
      </c>
      <c r="Y1273" t="s">
        <v>193</v>
      </c>
      <c r="Z1273" t="s">
        <v>193</v>
      </c>
      <c r="AA1273" t="s">
        <v>306</v>
      </c>
      <c r="AB1273">
        <v>675</v>
      </c>
      <c r="AD1273" t="s">
        <v>193</v>
      </c>
      <c r="AE1273" t="s">
        <v>193</v>
      </c>
      <c r="AF1273" t="s">
        <v>193</v>
      </c>
      <c r="AG1273">
        <v>0</v>
      </c>
      <c r="AH1273">
        <v>0</v>
      </c>
      <c r="AI1273">
        <v>0</v>
      </c>
      <c r="AJ1273" t="s">
        <v>193</v>
      </c>
      <c r="AK1273" t="s">
        <v>193</v>
      </c>
      <c r="AM1273" t="s">
        <v>299</v>
      </c>
      <c r="AN1273">
        <v>-675</v>
      </c>
      <c r="AO1273" t="s">
        <v>193</v>
      </c>
      <c r="AP1273" t="s">
        <v>299</v>
      </c>
      <c r="AQ1273">
        <v>6.75</v>
      </c>
      <c r="AR1273">
        <v>100</v>
      </c>
      <c r="AS1273" t="s">
        <v>202</v>
      </c>
      <c r="AT1273" t="s">
        <v>203</v>
      </c>
      <c r="AU1273" t="s">
        <v>204</v>
      </c>
      <c r="AV1273" t="s">
        <v>236</v>
      </c>
      <c r="AW1273">
        <v>5</v>
      </c>
      <c r="AX1273">
        <v>5</v>
      </c>
      <c r="AY1273" t="s">
        <v>193</v>
      </c>
      <c r="AZ1273" t="s">
        <v>193</v>
      </c>
      <c r="BA1273" t="s">
        <v>206</v>
      </c>
      <c r="BB1273" t="s">
        <v>206</v>
      </c>
      <c r="BC1273" t="s">
        <v>206</v>
      </c>
      <c r="BD1273" t="s">
        <v>206</v>
      </c>
      <c r="BE1273" t="s">
        <v>206</v>
      </c>
      <c r="BF1273" t="s">
        <v>206</v>
      </c>
      <c r="BG1273" t="s">
        <v>336</v>
      </c>
      <c r="BH1273" t="s">
        <v>207</v>
      </c>
      <c r="BI1273">
        <v>1000</v>
      </c>
      <c r="BK1273" t="s">
        <v>206</v>
      </c>
      <c r="BL1273" t="s">
        <v>220</v>
      </c>
      <c r="BM1273" t="s">
        <v>29</v>
      </c>
      <c r="BN1273" t="s">
        <v>350</v>
      </c>
      <c r="BO1273" t="s">
        <v>492</v>
      </c>
      <c r="BP1273" t="s">
        <v>493</v>
      </c>
      <c r="BQ1273" t="s">
        <v>193</v>
      </c>
      <c r="BR1273" t="s">
        <v>193</v>
      </c>
      <c r="BS1273" t="s">
        <v>193</v>
      </c>
      <c r="BT1273" t="s">
        <v>193</v>
      </c>
      <c r="BU1273" t="s">
        <v>193</v>
      </c>
      <c r="BV1273" t="s">
        <v>220</v>
      </c>
      <c r="BW1273" t="s">
        <v>209</v>
      </c>
      <c r="BX1273" t="s">
        <v>193</v>
      </c>
      <c r="BY1273" t="s">
        <v>193</v>
      </c>
      <c r="BZ1273" t="s">
        <v>243</v>
      </c>
      <c r="CA1273" t="s">
        <v>244</v>
      </c>
      <c r="CB1273" t="s">
        <v>571</v>
      </c>
      <c r="CC1273" t="s">
        <v>572</v>
      </c>
      <c r="CD1273" t="s">
        <v>5863</v>
      </c>
      <c r="CE1273">
        <v>1</v>
      </c>
      <c r="CF1273">
        <v>1</v>
      </c>
      <c r="CG1273" t="s">
        <v>214</v>
      </c>
      <c r="CH1273" t="s">
        <v>215</v>
      </c>
      <c r="CI1273" t="s">
        <v>215</v>
      </c>
      <c r="CJ1273" t="s">
        <v>197</v>
      </c>
      <c r="CK1273">
        <v>500</v>
      </c>
      <c r="CL1273" t="s">
        <v>216</v>
      </c>
      <c r="CM1273">
        <v>1</v>
      </c>
      <c r="CN1273" t="s">
        <v>334</v>
      </c>
      <c r="CO1273" t="s">
        <v>193</v>
      </c>
      <c r="CP1273" t="s">
        <v>193</v>
      </c>
      <c r="CQ1273" t="s">
        <v>193</v>
      </c>
      <c r="CR1273" t="s">
        <v>193</v>
      </c>
      <c r="CS1273" t="s">
        <v>193</v>
      </c>
      <c r="CT1273" t="s">
        <v>193</v>
      </c>
      <c r="CU1273" t="s">
        <v>193</v>
      </c>
      <c r="CV1273" t="s">
        <v>193</v>
      </c>
      <c r="CW1273" t="s">
        <v>489</v>
      </c>
      <c r="CX1273" t="s">
        <v>217</v>
      </c>
      <c r="CY1273">
        <v>1.25</v>
      </c>
      <c r="CZ1273">
        <v>6.25</v>
      </c>
      <c r="DA1273" t="s">
        <v>206</v>
      </c>
      <c r="DB1273" t="s">
        <v>193</v>
      </c>
      <c r="DC1273" t="s">
        <v>193</v>
      </c>
      <c r="DD1273" t="s">
        <v>193</v>
      </c>
      <c r="DE1273" t="s">
        <v>193</v>
      </c>
      <c r="DF1273" t="s">
        <v>193</v>
      </c>
      <c r="DG1273" t="s">
        <v>218</v>
      </c>
      <c r="DH1273" t="s">
        <v>247</v>
      </c>
      <c r="DI1273" t="s">
        <v>248</v>
      </c>
      <c r="DJ1273" t="s">
        <v>208</v>
      </c>
      <c r="DK1273" t="s">
        <v>403</v>
      </c>
      <c r="DL1273" t="s">
        <v>223</v>
      </c>
      <c r="DM1273" t="s">
        <v>222</v>
      </c>
      <c r="DN1273" t="s">
        <v>222</v>
      </c>
      <c r="DO1273" t="s">
        <v>573</v>
      </c>
      <c r="DP1273" t="s">
        <v>573</v>
      </c>
      <c r="DQ1273" t="s">
        <v>573</v>
      </c>
      <c r="DR1273" t="e">
        <v>#VALUE!</v>
      </c>
      <c r="DS1273" t="e">
        <v>#VALUE!</v>
      </c>
      <c r="DT1273" t="s">
        <v>573</v>
      </c>
      <c r="DU1273" t="s">
        <v>573</v>
      </c>
      <c r="DV1273" t="e">
        <v>#VALUE!</v>
      </c>
      <c r="DW1273" t="e">
        <v>#VALUE!</v>
      </c>
      <c r="DX1273" t="s">
        <v>573</v>
      </c>
      <c r="DY1273" t="s">
        <v>573</v>
      </c>
      <c r="DZ1273" t="e">
        <v>#VALUE!</v>
      </c>
      <c r="EA1273" t="e">
        <v>#VALUE!</v>
      </c>
      <c r="EB1273" t="s">
        <v>573</v>
      </c>
      <c r="EC1273" t="s">
        <v>573</v>
      </c>
      <c r="ED1273" t="e">
        <v>#VALUE!</v>
      </c>
      <c r="EE1273" t="e">
        <v>#VALUE!</v>
      </c>
      <c r="EF1273" t="s">
        <v>573</v>
      </c>
      <c r="EG1273" t="s">
        <v>573</v>
      </c>
      <c r="EH1273" t="e">
        <v>#VALUE!</v>
      </c>
      <c r="EI1273" t="e">
        <v>#VALUE!</v>
      </c>
      <c r="EJ1273" t="s">
        <v>573</v>
      </c>
      <c r="EK1273" t="s">
        <v>573</v>
      </c>
      <c r="EL1273" t="e">
        <v>#VALUE!</v>
      </c>
      <c r="EM1273" t="e">
        <v>#VALUE!</v>
      </c>
      <c r="EN1273" t="s">
        <v>573</v>
      </c>
      <c r="EO1273" t="s">
        <v>573</v>
      </c>
      <c r="EP1273" t="e">
        <v>#VALUE!</v>
      </c>
      <c r="EQ1273" t="e">
        <v>#VALUE!</v>
      </c>
      <c r="ER1273" t="s">
        <v>573</v>
      </c>
      <c r="ES1273" t="s">
        <v>573</v>
      </c>
      <c r="ET1273" t="e">
        <v>#VALUE!</v>
      </c>
      <c r="EU1273" t="e">
        <v>#VALUE!</v>
      </c>
      <c r="EV1273" t="s">
        <v>573</v>
      </c>
      <c r="EW1273" t="s">
        <v>573</v>
      </c>
      <c r="EX1273" t="e">
        <v>#VALUE!</v>
      </c>
      <c r="EY1273" t="e">
        <v>#VALUE!</v>
      </c>
      <c r="EZ1273" t="s">
        <v>573</v>
      </c>
      <c r="FA1273" t="s">
        <v>573</v>
      </c>
      <c r="FB1273" t="e">
        <v>#VALUE!</v>
      </c>
      <c r="FC1273" t="e">
        <v>#VALUE!</v>
      </c>
      <c r="FD1273" t="s">
        <v>573</v>
      </c>
      <c r="FE1273" t="s">
        <v>573</v>
      </c>
      <c r="FF1273" t="e">
        <v>#VALUE!</v>
      </c>
      <c r="FG1273" t="e">
        <v>#VALUE!</v>
      </c>
      <c r="FH1273">
        <v>13.79</v>
      </c>
      <c r="FI1273">
        <v>-6.95</v>
      </c>
      <c r="FJ1273">
        <v>69.790000000000006</v>
      </c>
      <c r="FK1273">
        <v>1.96</v>
      </c>
      <c r="FL1273">
        <v>46.664999999999999</v>
      </c>
      <c r="FM1273">
        <v>3.76</v>
      </c>
      <c r="FN1273">
        <v>1.5404</v>
      </c>
      <c r="FO1273">
        <v>-1.8269</v>
      </c>
      <c r="FP1273">
        <v>1.5565</v>
      </c>
      <c r="FQ1273">
        <v>-3.2355</v>
      </c>
      <c r="FR1273">
        <v>1.6122000000000001</v>
      </c>
      <c r="FS1273">
        <v>-4.6588000000000003</v>
      </c>
      <c r="FT1273">
        <v>1.8177000000000001</v>
      </c>
      <c r="FU1273">
        <v>-5.2008999999999999</v>
      </c>
      <c r="FV1273">
        <v>2.3052000000000001</v>
      </c>
      <c r="FW1273">
        <v>-3.5352999999999999</v>
      </c>
      <c r="FX1273" t="s">
        <v>573</v>
      </c>
      <c r="FY1273" t="s">
        <v>573</v>
      </c>
    </row>
    <row r="1274" spans="1:181" x14ac:dyDescent="0.35">
      <c r="A1274">
        <v>1277</v>
      </c>
      <c r="B1274" t="s">
        <v>5881</v>
      </c>
      <c r="C1274" t="s">
        <v>5823</v>
      </c>
      <c r="D1274" t="s">
        <v>489</v>
      </c>
      <c r="E1274" t="s">
        <v>490</v>
      </c>
      <c r="F1274" t="s">
        <v>568</v>
      </c>
      <c r="G1274" t="s">
        <v>304</v>
      </c>
      <c r="H1274" t="s">
        <v>569</v>
      </c>
      <c r="I1274" t="s">
        <v>304</v>
      </c>
      <c r="J1274" t="s">
        <v>569</v>
      </c>
      <c r="K1274" t="s">
        <v>304</v>
      </c>
      <c r="L1274" t="s">
        <v>570</v>
      </c>
      <c r="M1274">
        <v>4</v>
      </c>
      <c r="N1274" t="s">
        <v>333</v>
      </c>
      <c r="O1274" t="s">
        <v>197</v>
      </c>
      <c r="P1274" t="s">
        <v>198</v>
      </c>
      <c r="Q1274">
        <v>1600</v>
      </c>
      <c r="R1274" t="s">
        <v>198</v>
      </c>
      <c r="S1274">
        <v>1100</v>
      </c>
      <c r="T1274" t="s">
        <v>193</v>
      </c>
      <c r="U1274">
        <v>2</v>
      </c>
      <c r="V1274" t="s">
        <v>288</v>
      </c>
      <c r="W1274" t="s">
        <v>200</v>
      </c>
      <c r="X1274">
        <v>7.125</v>
      </c>
      <c r="Y1274" t="s">
        <v>193</v>
      </c>
      <c r="Z1274" t="s">
        <v>193</v>
      </c>
      <c r="AA1274" t="s">
        <v>235</v>
      </c>
      <c r="AB1274">
        <v>712.5</v>
      </c>
      <c r="AD1274" t="s">
        <v>193</v>
      </c>
      <c r="AE1274" t="s">
        <v>193</v>
      </c>
      <c r="AF1274" t="s">
        <v>193</v>
      </c>
      <c r="AG1274">
        <v>0</v>
      </c>
      <c r="AH1274">
        <v>0</v>
      </c>
      <c r="AI1274">
        <v>0</v>
      </c>
      <c r="AJ1274" t="s">
        <v>193</v>
      </c>
      <c r="AK1274" t="s">
        <v>193</v>
      </c>
      <c r="AM1274" t="s">
        <v>299</v>
      </c>
      <c r="AN1274">
        <v>-712.5</v>
      </c>
      <c r="AO1274" t="s">
        <v>193</v>
      </c>
      <c r="AP1274" t="s">
        <v>299</v>
      </c>
      <c r="AQ1274">
        <v>7.125</v>
      </c>
      <c r="AR1274">
        <v>100</v>
      </c>
      <c r="AS1274" t="s">
        <v>202</v>
      </c>
      <c r="AT1274" t="s">
        <v>203</v>
      </c>
      <c r="AU1274" t="s">
        <v>204</v>
      </c>
      <c r="AV1274" t="s">
        <v>265</v>
      </c>
      <c r="AW1274">
        <v>5</v>
      </c>
      <c r="AX1274">
        <v>5</v>
      </c>
      <c r="AY1274" t="s">
        <v>193</v>
      </c>
      <c r="AZ1274" t="s">
        <v>193</v>
      </c>
      <c r="BA1274" t="s">
        <v>206</v>
      </c>
      <c r="BB1274" t="s">
        <v>206</v>
      </c>
      <c r="BC1274" t="s">
        <v>206</v>
      </c>
      <c r="BD1274" t="s">
        <v>206</v>
      </c>
      <c r="BE1274" t="s">
        <v>206</v>
      </c>
      <c r="BF1274" t="s">
        <v>206</v>
      </c>
      <c r="BG1274" t="s">
        <v>336</v>
      </c>
      <c r="BH1274" t="s">
        <v>207</v>
      </c>
      <c r="BI1274">
        <v>1000</v>
      </c>
      <c r="BK1274" t="s">
        <v>206</v>
      </c>
      <c r="BL1274" t="s">
        <v>220</v>
      </c>
      <c r="BM1274" t="s">
        <v>29</v>
      </c>
      <c r="BN1274" t="s">
        <v>350</v>
      </c>
      <c r="BO1274" t="s">
        <v>492</v>
      </c>
      <c r="BP1274" t="s">
        <v>493</v>
      </c>
      <c r="BQ1274" t="s">
        <v>193</v>
      </c>
      <c r="BR1274" t="s">
        <v>193</v>
      </c>
      <c r="BS1274" t="s">
        <v>193</v>
      </c>
      <c r="BT1274" t="s">
        <v>193</v>
      </c>
      <c r="BU1274" t="s">
        <v>193</v>
      </c>
      <c r="BV1274" t="s">
        <v>220</v>
      </c>
      <c r="BW1274" t="s">
        <v>209</v>
      </c>
      <c r="BX1274" t="s">
        <v>193</v>
      </c>
      <c r="BY1274" t="s">
        <v>193</v>
      </c>
      <c r="BZ1274" t="s">
        <v>243</v>
      </c>
      <c r="CA1274" t="s">
        <v>244</v>
      </c>
      <c r="CB1274" t="s">
        <v>574</v>
      </c>
      <c r="CC1274" t="s">
        <v>575</v>
      </c>
      <c r="CD1274" t="s">
        <v>5863</v>
      </c>
      <c r="CE1274">
        <v>1</v>
      </c>
      <c r="CF1274">
        <v>0</v>
      </c>
      <c r="CG1274" t="s">
        <v>214</v>
      </c>
      <c r="CH1274" t="s">
        <v>215</v>
      </c>
      <c r="CI1274" t="s">
        <v>215</v>
      </c>
      <c r="CJ1274" t="s">
        <v>197</v>
      </c>
      <c r="CK1274">
        <v>1100</v>
      </c>
      <c r="CL1274" t="s">
        <v>216</v>
      </c>
      <c r="CM1274">
        <v>1</v>
      </c>
      <c r="CN1274" t="s">
        <v>288</v>
      </c>
      <c r="CO1274" t="s">
        <v>193</v>
      </c>
      <c r="CP1274" t="s">
        <v>193</v>
      </c>
      <c r="CQ1274" t="s">
        <v>193</v>
      </c>
      <c r="CR1274" t="s">
        <v>193</v>
      </c>
      <c r="CS1274" t="s">
        <v>193</v>
      </c>
      <c r="CT1274" t="s">
        <v>193</v>
      </c>
      <c r="CU1274" t="s">
        <v>193</v>
      </c>
      <c r="CV1274" t="s">
        <v>193</v>
      </c>
      <c r="CW1274" t="s">
        <v>489</v>
      </c>
      <c r="CX1274" t="s">
        <v>217</v>
      </c>
      <c r="CY1274">
        <v>1.25</v>
      </c>
      <c r="CZ1274">
        <v>13.75</v>
      </c>
      <c r="DA1274" t="s">
        <v>206</v>
      </c>
      <c r="DB1274" t="s">
        <v>193</v>
      </c>
      <c r="DC1274" t="s">
        <v>193</v>
      </c>
      <c r="DD1274" t="s">
        <v>193</v>
      </c>
      <c r="DE1274" t="s">
        <v>193</v>
      </c>
      <c r="DF1274" t="s">
        <v>193</v>
      </c>
      <c r="DG1274" t="s">
        <v>218</v>
      </c>
      <c r="DH1274" t="s">
        <v>247</v>
      </c>
      <c r="DI1274" t="s">
        <v>248</v>
      </c>
      <c r="DJ1274" t="s">
        <v>208</v>
      </c>
      <c r="DK1274" t="s">
        <v>403</v>
      </c>
      <c r="DL1274" t="s">
        <v>223</v>
      </c>
      <c r="DM1274" t="s">
        <v>222</v>
      </c>
      <c r="DN1274" t="s">
        <v>222</v>
      </c>
      <c r="DO1274" t="s">
        <v>573</v>
      </c>
      <c r="DP1274" t="s">
        <v>573</v>
      </c>
      <c r="DQ1274" t="s">
        <v>573</v>
      </c>
      <c r="DR1274" t="e">
        <v>#VALUE!</v>
      </c>
      <c r="DS1274" t="e">
        <v>#VALUE!</v>
      </c>
      <c r="DT1274" t="s">
        <v>573</v>
      </c>
      <c r="DU1274" t="s">
        <v>573</v>
      </c>
      <c r="DV1274" t="e">
        <v>#VALUE!</v>
      </c>
      <c r="DW1274" t="e">
        <v>#VALUE!</v>
      </c>
      <c r="DX1274" t="s">
        <v>573</v>
      </c>
      <c r="DY1274" t="s">
        <v>573</v>
      </c>
      <c r="DZ1274" t="e">
        <v>#VALUE!</v>
      </c>
      <c r="EA1274" t="e">
        <v>#VALUE!</v>
      </c>
      <c r="EB1274" t="s">
        <v>573</v>
      </c>
      <c r="EC1274" t="s">
        <v>573</v>
      </c>
      <c r="ED1274" t="e">
        <v>#VALUE!</v>
      </c>
      <c r="EE1274" t="e">
        <v>#VALUE!</v>
      </c>
      <c r="EF1274" t="s">
        <v>573</v>
      </c>
      <c r="EG1274" t="s">
        <v>573</v>
      </c>
      <c r="EH1274" t="e">
        <v>#VALUE!</v>
      </c>
      <c r="EI1274" t="e">
        <v>#VALUE!</v>
      </c>
      <c r="EJ1274" t="s">
        <v>573</v>
      </c>
      <c r="EK1274" t="s">
        <v>573</v>
      </c>
      <c r="EL1274" t="e">
        <v>#VALUE!</v>
      </c>
      <c r="EM1274" t="e">
        <v>#VALUE!</v>
      </c>
      <c r="EN1274" t="s">
        <v>573</v>
      </c>
      <c r="EO1274" t="s">
        <v>573</v>
      </c>
      <c r="EP1274" t="e">
        <v>#VALUE!</v>
      </c>
      <c r="EQ1274" t="e">
        <v>#VALUE!</v>
      </c>
      <c r="ER1274" t="s">
        <v>573</v>
      </c>
      <c r="ES1274" t="s">
        <v>573</v>
      </c>
      <c r="ET1274" t="e">
        <v>#VALUE!</v>
      </c>
      <c r="EU1274" t="e">
        <v>#VALUE!</v>
      </c>
      <c r="EV1274" t="s">
        <v>573</v>
      </c>
      <c r="EW1274" t="s">
        <v>573</v>
      </c>
      <c r="EX1274" t="e">
        <v>#VALUE!</v>
      </c>
      <c r="EY1274" t="e">
        <v>#VALUE!</v>
      </c>
      <c r="EZ1274" t="s">
        <v>573</v>
      </c>
      <c r="FA1274" t="s">
        <v>573</v>
      </c>
      <c r="FB1274" t="e">
        <v>#VALUE!</v>
      </c>
      <c r="FC1274" t="e">
        <v>#VALUE!</v>
      </c>
      <c r="FD1274" t="s">
        <v>573</v>
      </c>
      <c r="FE1274" t="s">
        <v>573</v>
      </c>
      <c r="FF1274" t="e">
        <v>#VALUE!</v>
      </c>
      <c r="FG1274" t="e">
        <v>#VALUE!</v>
      </c>
      <c r="FH1274">
        <v>13.79</v>
      </c>
      <c r="FI1274">
        <v>-6.95</v>
      </c>
      <c r="FJ1274">
        <v>69.790000000000006</v>
      </c>
      <c r="FK1274">
        <v>1.96</v>
      </c>
      <c r="FL1274">
        <v>46.664999999999999</v>
      </c>
      <c r="FM1274">
        <v>3.76</v>
      </c>
      <c r="FN1274">
        <v>1.5404</v>
      </c>
      <c r="FO1274">
        <v>-1.8269</v>
      </c>
      <c r="FP1274">
        <v>1.5565</v>
      </c>
      <c r="FQ1274">
        <v>-3.2355</v>
      </c>
      <c r="FR1274">
        <v>1.6122000000000001</v>
      </c>
      <c r="FS1274">
        <v>-4.6588000000000003</v>
      </c>
      <c r="FT1274">
        <v>1.8177000000000001</v>
      </c>
      <c r="FU1274">
        <v>-5.2008999999999999</v>
      </c>
      <c r="FV1274">
        <v>2.3052000000000001</v>
      </c>
      <c r="FW1274">
        <v>-3.5352999999999999</v>
      </c>
      <c r="FX1274" t="s">
        <v>573</v>
      </c>
      <c r="FY1274" t="s">
        <v>573</v>
      </c>
    </row>
    <row r="1275" spans="1:181" x14ac:dyDescent="0.35">
      <c r="A1275">
        <v>1278</v>
      </c>
      <c r="B1275" t="s">
        <v>5881</v>
      </c>
      <c r="C1275" t="s">
        <v>5861</v>
      </c>
      <c r="D1275" t="s">
        <v>576</v>
      </c>
      <c r="E1275" t="s">
        <v>577</v>
      </c>
      <c r="F1275" t="s">
        <v>192</v>
      </c>
      <c r="G1275" t="s">
        <v>304</v>
      </c>
      <c r="H1275" t="s">
        <v>285</v>
      </c>
      <c r="I1275" t="s">
        <v>304</v>
      </c>
      <c r="J1275" t="s">
        <v>371</v>
      </c>
      <c r="K1275" t="s">
        <v>304</v>
      </c>
      <c r="L1275" t="s">
        <v>578</v>
      </c>
      <c r="M1275" t="s">
        <v>193</v>
      </c>
      <c r="N1275" t="s">
        <v>196</v>
      </c>
      <c r="O1275" t="s">
        <v>197</v>
      </c>
      <c r="P1275" t="s">
        <v>198</v>
      </c>
      <c r="Q1275">
        <v>2250</v>
      </c>
      <c r="R1275" t="s">
        <v>198</v>
      </c>
      <c r="S1275">
        <v>1000</v>
      </c>
      <c r="T1275">
        <v>3</v>
      </c>
      <c r="U1275">
        <v>2</v>
      </c>
      <c r="V1275" t="s">
        <v>199</v>
      </c>
      <c r="W1275" t="s">
        <v>200</v>
      </c>
      <c r="X1275">
        <v>1.95</v>
      </c>
      <c r="Y1275" t="s">
        <v>193</v>
      </c>
      <c r="Z1275" t="s">
        <v>5826</v>
      </c>
      <c r="AA1275" t="s">
        <v>264</v>
      </c>
      <c r="AB1275">
        <v>43</v>
      </c>
      <c r="AD1275">
        <v>-1</v>
      </c>
      <c r="AE1275" t="s">
        <v>193</v>
      </c>
      <c r="AF1275" t="s">
        <v>193</v>
      </c>
      <c r="AG1275">
        <v>0</v>
      </c>
      <c r="AH1275">
        <v>45</v>
      </c>
      <c r="AI1275">
        <v>2</v>
      </c>
      <c r="AJ1275" t="s">
        <v>193</v>
      </c>
      <c r="AK1275" t="s">
        <v>193</v>
      </c>
      <c r="AM1275">
        <v>2</v>
      </c>
      <c r="AN1275">
        <v>-43</v>
      </c>
      <c r="AO1275" t="s">
        <v>193</v>
      </c>
      <c r="AP1275">
        <v>1.5</v>
      </c>
      <c r="AQ1275">
        <v>1.992</v>
      </c>
      <c r="AR1275">
        <v>99.875</v>
      </c>
      <c r="AS1275" t="s">
        <v>202</v>
      </c>
      <c r="AT1275" t="s">
        <v>290</v>
      </c>
      <c r="AU1275" t="s">
        <v>204</v>
      </c>
      <c r="AV1275" t="s">
        <v>265</v>
      </c>
      <c r="AW1275">
        <v>5</v>
      </c>
      <c r="AX1275">
        <v>5</v>
      </c>
      <c r="AY1275" t="s">
        <v>193</v>
      </c>
      <c r="AZ1275" t="s">
        <v>193</v>
      </c>
      <c r="BA1275" t="s">
        <v>206</v>
      </c>
      <c r="BB1275" t="s">
        <v>206</v>
      </c>
      <c r="BC1275" t="s">
        <v>206</v>
      </c>
      <c r="BD1275" t="s">
        <v>206</v>
      </c>
      <c r="BE1275" t="s">
        <v>206</v>
      </c>
      <c r="BF1275" t="s">
        <v>206</v>
      </c>
      <c r="BG1275" t="s">
        <v>207</v>
      </c>
      <c r="BH1275" t="s">
        <v>193</v>
      </c>
      <c r="BI1275">
        <v>2000</v>
      </c>
      <c r="BK1275" t="s">
        <v>206</v>
      </c>
      <c r="BL1275" t="s">
        <v>340</v>
      </c>
      <c r="BM1275" t="s">
        <v>220</v>
      </c>
      <c r="BN1275" t="s">
        <v>30</v>
      </c>
      <c r="BO1275" t="s">
        <v>34</v>
      </c>
      <c r="BP1275" t="s">
        <v>469</v>
      </c>
      <c r="BQ1275" t="s">
        <v>193</v>
      </c>
      <c r="BR1275" t="s">
        <v>193</v>
      </c>
      <c r="BS1275" t="s">
        <v>193</v>
      </c>
      <c r="BT1275" t="s">
        <v>193</v>
      </c>
      <c r="BU1275" t="s">
        <v>193</v>
      </c>
      <c r="BV1275" t="s">
        <v>340</v>
      </c>
      <c r="BW1275" t="s">
        <v>209</v>
      </c>
      <c r="BX1275" t="s">
        <v>193</v>
      </c>
      <c r="BY1275" t="s">
        <v>193</v>
      </c>
      <c r="BZ1275" t="s">
        <v>292</v>
      </c>
      <c r="CA1275" t="s">
        <v>307</v>
      </c>
      <c r="CB1275" t="s">
        <v>579</v>
      </c>
      <c r="CC1275" t="s">
        <v>580</v>
      </c>
      <c r="CD1275" t="s">
        <v>5863</v>
      </c>
      <c r="CE1275">
        <v>1</v>
      </c>
      <c r="CF1275">
        <v>1</v>
      </c>
      <c r="CG1275" t="s">
        <v>581</v>
      </c>
      <c r="CH1275" t="s">
        <v>581</v>
      </c>
      <c r="CI1275" t="s">
        <v>581</v>
      </c>
      <c r="CJ1275" t="s">
        <v>197</v>
      </c>
      <c r="CK1275">
        <v>1000</v>
      </c>
      <c r="CL1275" t="s">
        <v>216</v>
      </c>
      <c r="CM1275">
        <v>1</v>
      </c>
      <c r="CN1275" t="s">
        <v>199</v>
      </c>
      <c r="CO1275" t="s">
        <v>193</v>
      </c>
      <c r="CP1275" t="s">
        <v>193</v>
      </c>
      <c r="CQ1275" t="s">
        <v>193</v>
      </c>
      <c r="CR1275" t="s">
        <v>193</v>
      </c>
      <c r="CS1275" t="s">
        <v>193</v>
      </c>
      <c r="CT1275" t="s">
        <v>193</v>
      </c>
      <c r="CU1275" t="s">
        <v>193</v>
      </c>
      <c r="CV1275" t="s">
        <v>193</v>
      </c>
      <c r="CW1275" t="s">
        <v>576</v>
      </c>
      <c r="CX1275" t="s">
        <v>217</v>
      </c>
      <c r="CY1275">
        <v>0.25</v>
      </c>
      <c r="CZ1275">
        <v>2.5</v>
      </c>
      <c r="DA1275" t="s">
        <v>206</v>
      </c>
      <c r="DB1275" t="s">
        <v>193</v>
      </c>
      <c r="DC1275" t="s">
        <v>193</v>
      </c>
      <c r="DD1275" t="s">
        <v>193</v>
      </c>
      <c r="DE1275" t="s">
        <v>193</v>
      </c>
      <c r="DF1275" t="s">
        <v>193</v>
      </c>
      <c r="DG1275" t="s">
        <v>582</v>
      </c>
      <c r="DH1275" t="s">
        <v>193</v>
      </c>
      <c r="DI1275" t="s">
        <v>193</v>
      </c>
      <c r="DJ1275" t="s">
        <v>193</v>
      </c>
      <c r="DK1275" t="s">
        <v>193</v>
      </c>
      <c r="DL1275" t="s">
        <v>222</v>
      </c>
      <c r="DM1275" t="s">
        <v>222</v>
      </c>
      <c r="DN1275" t="s">
        <v>223</v>
      </c>
      <c r="DO1275" t="s">
        <v>277</v>
      </c>
      <c r="DP1275">
        <v>99.834000000000003</v>
      </c>
      <c r="DQ1275">
        <v>2.0059999999999998</v>
      </c>
      <c r="DR1275">
        <v>40.580300000000001</v>
      </c>
      <c r="DS1275">
        <v>-2.4197000000000002</v>
      </c>
      <c r="DT1275">
        <v>99.864000000000004</v>
      </c>
      <c r="DU1275">
        <v>1.996</v>
      </c>
      <c r="DV1275">
        <v>40.688800000000001</v>
      </c>
      <c r="DW1275">
        <v>-2.3111999999999999</v>
      </c>
      <c r="DX1275">
        <v>99.855000000000004</v>
      </c>
      <c r="DY1275">
        <v>1.9990000000000001</v>
      </c>
      <c r="DZ1275">
        <v>42.364199999999997</v>
      </c>
      <c r="EA1275">
        <v>-0.63580000000000003</v>
      </c>
      <c r="EB1275">
        <v>99.932000000000002</v>
      </c>
      <c r="EC1275">
        <v>1.9730000000000001</v>
      </c>
      <c r="ED1275">
        <v>38.121499999999997</v>
      </c>
      <c r="EE1275">
        <v>-4.8784999999999998</v>
      </c>
      <c r="EF1275">
        <v>99.923000000000002</v>
      </c>
      <c r="EG1275">
        <v>1.976</v>
      </c>
      <c r="EH1275">
        <v>40.3489</v>
      </c>
      <c r="EI1275">
        <v>-2.6511</v>
      </c>
      <c r="EJ1275">
        <v>99.97</v>
      </c>
      <c r="EK1275">
        <v>1.96</v>
      </c>
      <c r="EL1275">
        <v>40.682099999999998</v>
      </c>
      <c r="EM1275">
        <v>-2.3178999999999998</v>
      </c>
      <c r="EN1275">
        <v>99.97</v>
      </c>
      <c r="EO1275">
        <v>1.96</v>
      </c>
      <c r="EP1275">
        <v>39.048999999999999</v>
      </c>
      <c r="EQ1275">
        <v>-3.9510000000000001</v>
      </c>
      <c r="ER1275">
        <v>100.05500000000001</v>
      </c>
      <c r="ES1275">
        <v>1.931</v>
      </c>
      <c r="ET1275">
        <v>36.154499999999999</v>
      </c>
      <c r="EU1275">
        <v>-6.8455000000000004</v>
      </c>
      <c r="EV1275">
        <v>100.098</v>
      </c>
      <c r="EW1275">
        <v>1.9159999999999999</v>
      </c>
      <c r="EX1275">
        <v>35.488599999999998</v>
      </c>
      <c r="EY1275">
        <v>-7.5114000000000001</v>
      </c>
      <c r="EZ1275">
        <v>100.188</v>
      </c>
      <c r="FA1275">
        <v>1.885</v>
      </c>
      <c r="FB1275">
        <v>35.993400000000001</v>
      </c>
      <c r="FC1275">
        <v>-7.0065999999999997</v>
      </c>
      <c r="FD1275">
        <v>100.258</v>
      </c>
      <c r="FE1275">
        <v>1.861</v>
      </c>
      <c r="FF1275">
        <v>33.879300000000001</v>
      </c>
      <c r="FG1275">
        <v>-9.1206999999999994</v>
      </c>
      <c r="FH1275">
        <v>13.79</v>
      </c>
      <c r="FI1275">
        <v>-6.95</v>
      </c>
      <c r="FJ1275">
        <v>69.790000000000006</v>
      </c>
      <c r="FK1275">
        <v>1.96</v>
      </c>
      <c r="FL1275">
        <v>46.664999999999999</v>
      </c>
      <c r="FM1275">
        <v>3.76</v>
      </c>
      <c r="FN1275">
        <v>1.5404</v>
      </c>
      <c r="FO1275">
        <v>-1.8269</v>
      </c>
      <c r="FP1275">
        <v>1.5565</v>
      </c>
      <c r="FQ1275">
        <v>-3.2355</v>
      </c>
      <c r="FR1275">
        <v>1.6122000000000001</v>
      </c>
      <c r="FS1275">
        <v>-4.6588000000000003</v>
      </c>
      <c r="FT1275">
        <v>1.8177000000000001</v>
      </c>
      <c r="FU1275">
        <v>-5.2008999999999999</v>
      </c>
      <c r="FV1275">
        <v>2.3052000000000001</v>
      </c>
      <c r="FW1275">
        <v>-3.5352999999999999</v>
      </c>
      <c r="FX1275" t="s">
        <v>583</v>
      </c>
      <c r="FY1275" t="s">
        <v>252</v>
      </c>
    </row>
    <row r="1276" spans="1:181" x14ac:dyDescent="0.35">
      <c r="A1276">
        <v>1279</v>
      </c>
      <c r="B1276" t="s">
        <v>5881</v>
      </c>
      <c r="C1276" t="s">
        <v>5861</v>
      </c>
      <c r="D1276" t="s">
        <v>576</v>
      </c>
      <c r="E1276" t="s">
        <v>577</v>
      </c>
      <c r="F1276" t="s">
        <v>192</v>
      </c>
      <c r="G1276" t="s">
        <v>304</v>
      </c>
      <c r="H1276" t="s">
        <v>285</v>
      </c>
      <c r="I1276" t="s">
        <v>304</v>
      </c>
      <c r="J1276" t="s">
        <v>371</v>
      </c>
      <c r="K1276" t="s">
        <v>304</v>
      </c>
      <c r="L1276" t="s">
        <v>578</v>
      </c>
      <c r="M1276" t="s">
        <v>193</v>
      </c>
      <c r="N1276" t="s">
        <v>196</v>
      </c>
      <c r="O1276" t="s">
        <v>197</v>
      </c>
      <c r="P1276" t="s">
        <v>198</v>
      </c>
      <c r="Q1276">
        <v>2250</v>
      </c>
      <c r="R1276" t="s">
        <v>198</v>
      </c>
      <c r="S1276">
        <v>1250</v>
      </c>
      <c r="T1276">
        <v>5</v>
      </c>
      <c r="U1276">
        <v>2</v>
      </c>
      <c r="V1276" t="s">
        <v>199</v>
      </c>
      <c r="W1276" t="s">
        <v>200</v>
      </c>
      <c r="X1276">
        <v>2.2000000000000002</v>
      </c>
      <c r="Y1276" t="s">
        <v>193</v>
      </c>
      <c r="Z1276" t="s">
        <v>5887</v>
      </c>
      <c r="AA1276" t="s">
        <v>306</v>
      </c>
      <c r="AB1276">
        <v>62</v>
      </c>
      <c r="AD1276">
        <v>-1</v>
      </c>
      <c r="AE1276" t="s">
        <v>193</v>
      </c>
      <c r="AF1276" t="s">
        <v>193</v>
      </c>
      <c r="AG1276">
        <v>0</v>
      </c>
      <c r="AH1276">
        <v>65</v>
      </c>
      <c r="AI1276">
        <v>3</v>
      </c>
      <c r="AJ1276" t="s">
        <v>193</v>
      </c>
      <c r="AK1276" t="s">
        <v>193</v>
      </c>
      <c r="AM1276">
        <v>2</v>
      </c>
      <c r="AN1276">
        <v>-62</v>
      </c>
      <c r="AO1276" t="s">
        <v>193</v>
      </c>
      <c r="AP1276">
        <v>1.52</v>
      </c>
      <c r="AQ1276">
        <v>2.2400000000000002</v>
      </c>
      <c r="AR1276">
        <v>99.808999999999997</v>
      </c>
      <c r="AS1276" t="s">
        <v>202</v>
      </c>
      <c r="AT1276" t="s">
        <v>290</v>
      </c>
      <c r="AU1276" t="s">
        <v>204</v>
      </c>
      <c r="AV1276" t="s">
        <v>265</v>
      </c>
      <c r="AW1276">
        <v>5</v>
      </c>
      <c r="AX1276">
        <v>5</v>
      </c>
      <c r="AY1276" t="s">
        <v>193</v>
      </c>
      <c r="AZ1276" t="s">
        <v>193</v>
      </c>
      <c r="BA1276" t="s">
        <v>206</v>
      </c>
      <c r="BB1276" t="s">
        <v>206</v>
      </c>
      <c r="BC1276" t="s">
        <v>206</v>
      </c>
      <c r="BD1276" t="s">
        <v>206</v>
      </c>
      <c r="BE1276" t="s">
        <v>206</v>
      </c>
      <c r="BF1276" t="s">
        <v>206</v>
      </c>
      <c r="BG1276" t="s">
        <v>207</v>
      </c>
      <c r="BH1276" t="s">
        <v>193</v>
      </c>
      <c r="BI1276">
        <v>2000</v>
      </c>
      <c r="BK1276" t="s">
        <v>206</v>
      </c>
      <c r="BL1276" t="s">
        <v>340</v>
      </c>
      <c r="BM1276" t="s">
        <v>220</v>
      </c>
      <c r="BN1276" t="s">
        <v>30</v>
      </c>
      <c r="BO1276" t="s">
        <v>34</v>
      </c>
      <c r="BP1276" t="s">
        <v>469</v>
      </c>
      <c r="BQ1276" t="s">
        <v>193</v>
      </c>
      <c r="BR1276" t="s">
        <v>193</v>
      </c>
      <c r="BS1276" t="s">
        <v>193</v>
      </c>
      <c r="BT1276" t="s">
        <v>193</v>
      </c>
      <c r="BU1276" t="s">
        <v>193</v>
      </c>
      <c r="BV1276" t="s">
        <v>340</v>
      </c>
      <c r="BW1276" t="s">
        <v>209</v>
      </c>
      <c r="BX1276" t="s">
        <v>197</v>
      </c>
      <c r="BY1276" t="s">
        <v>193</v>
      </c>
      <c r="BZ1276" t="s">
        <v>292</v>
      </c>
      <c r="CA1276" t="s">
        <v>307</v>
      </c>
      <c r="CB1276" t="s">
        <v>584</v>
      </c>
      <c r="CC1276" t="s">
        <v>585</v>
      </c>
      <c r="CD1276" t="s">
        <v>5863</v>
      </c>
      <c r="CE1276">
        <v>1</v>
      </c>
      <c r="CF1276">
        <v>0</v>
      </c>
      <c r="CG1276" t="s">
        <v>581</v>
      </c>
      <c r="CH1276" t="s">
        <v>581</v>
      </c>
      <c r="CI1276" t="s">
        <v>581</v>
      </c>
      <c r="CJ1276" t="s">
        <v>197</v>
      </c>
      <c r="CK1276">
        <v>1250</v>
      </c>
      <c r="CL1276" t="s">
        <v>216</v>
      </c>
      <c r="CM1276">
        <v>1</v>
      </c>
      <c r="CN1276" t="s">
        <v>199</v>
      </c>
      <c r="CO1276" t="s">
        <v>193</v>
      </c>
      <c r="CP1276" t="s">
        <v>193</v>
      </c>
      <c r="CQ1276" t="s">
        <v>193</v>
      </c>
      <c r="CR1276" t="s">
        <v>193</v>
      </c>
      <c r="CS1276" t="s">
        <v>193</v>
      </c>
      <c r="CT1276" t="s">
        <v>193</v>
      </c>
      <c r="CU1276" t="s">
        <v>193</v>
      </c>
      <c r="CV1276" t="s">
        <v>193</v>
      </c>
      <c r="CW1276" t="s">
        <v>576</v>
      </c>
      <c r="CX1276" t="s">
        <v>217</v>
      </c>
      <c r="CY1276">
        <v>0.35</v>
      </c>
      <c r="CZ1276">
        <v>4.375</v>
      </c>
      <c r="DA1276" t="s">
        <v>202</v>
      </c>
      <c r="DB1276" t="s">
        <v>193</v>
      </c>
      <c r="DC1276" t="s">
        <v>193</v>
      </c>
      <c r="DD1276" t="s">
        <v>193</v>
      </c>
      <c r="DE1276" t="s">
        <v>193</v>
      </c>
      <c r="DF1276" t="s">
        <v>193</v>
      </c>
      <c r="DG1276" t="s">
        <v>582</v>
      </c>
      <c r="DH1276" t="s">
        <v>193</v>
      </c>
      <c r="DI1276" t="s">
        <v>193</v>
      </c>
      <c r="DJ1276" t="s">
        <v>193</v>
      </c>
      <c r="DK1276" t="s">
        <v>193</v>
      </c>
      <c r="DL1276" t="s">
        <v>222</v>
      </c>
      <c r="DM1276" t="s">
        <v>222</v>
      </c>
      <c r="DN1276" t="s">
        <v>223</v>
      </c>
      <c r="DO1276" t="s">
        <v>311</v>
      </c>
      <c r="DP1276">
        <v>99.903999999999996</v>
      </c>
      <c r="DQ1276">
        <v>2.2200000000000002</v>
      </c>
      <c r="DR1276">
        <v>55.715299999999999</v>
      </c>
      <c r="DS1276">
        <v>-6.2847</v>
      </c>
      <c r="DT1276">
        <v>99.772000000000006</v>
      </c>
      <c r="DU1276">
        <v>2.2480000000000002</v>
      </c>
      <c r="DV1276">
        <v>59.5137</v>
      </c>
      <c r="DW1276">
        <v>-2.4863</v>
      </c>
      <c r="DX1276">
        <v>99.956000000000003</v>
      </c>
      <c r="DY1276">
        <v>2.2090000000000001</v>
      </c>
      <c r="DZ1276">
        <v>57.753700000000002</v>
      </c>
      <c r="EA1276">
        <v>-4.2462999999999997</v>
      </c>
      <c r="EB1276">
        <v>100.15600000000001</v>
      </c>
      <c r="EC1276">
        <v>2.1669999999999998</v>
      </c>
      <c r="ED1276">
        <v>51.754899999999999</v>
      </c>
      <c r="EE1276">
        <v>-10.245100000000001</v>
      </c>
      <c r="EF1276">
        <v>99.942999999999998</v>
      </c>
      <c r="EG1276">
        <v>2.2120000000000002</v>
      </c>
      <c r="EH1276">
        <v>59.216299999999997</v>
      </c>
      <c r="EI1276">
        <v>-2.7837000000000001</v>
      </c>
      <c r="EJ1276">
        <v>100.004</v>
      </c>
      <c r="EK1276">
        <v>2.1989999999999998</v>
      </c>
      <c r="EL1276">
        <v>60.057699999999997</v>
      </c>
      <c r="EM1276">
        <v>-1.9422999999999999</v>
      </c>
      <c r="EN1276">
        <v>100.004</v>
      </c>
      <c r="EO1276">
        <v>2.1989999999999998</v>
      </c>
      <c r="EP1276">
        <v>57.4527</v>
      </c>
      <c r="EQ1276">
        <v>-4.5472999999999999</v>
      </c>
      <c r="ER1276">
        <v>100.212</v>
      </c>
      <c r="ES1276">
        <v>2.1549999999999998</v>
      </c>
      <c r="ET1276">
        <v>53.059699999999999</v>
      </c>
      <c r="EU1276">
        <v>-8.9403000000000006</v>
      </c>
      <c r="EV1276">
        <v>100.283</v>
      </c>
      <c r="EW1276">
        <v>2.14</v>
      </c>
      <c r="EX1276">
        <v>52.059899999999999</v>
      </c>
      <c r="EY1276">
        <v>-9.9400999999999993</v>
      </c>
      <c r="EZ1276">
        <v>100.401</v>
      </c>
      <c r="FA1276">
        <v>2.1150000000000002</v>
      </c>
      <c r="FB1276">
        <v>54.008400000000002</v>
      </c>
      <c r="FC1276">
        <v>-7.9916</v>
      </c>
      <c r="FD1276">
        <v>100.529</v>
      </c>
      <c r="FE1276">
        <v>2.0880000000000001</v>
      </c>
      <c r="FF1276">
        <v>51.318100000000001</v>
      </c>
      <c r="FG1276">
        <v>-10.681900000000001</v>
      </c>
      <c r="FH1276">
        <v>13.79</v>
      </c>
      <c r="FI1276">
        <v>-6.95</v>
      </c>
      <c r="FJ1276">
        <v>69.790000000000006</v>
      </c>
      <c r="FK1276">
        <v>1.96</v>
      </c>
      <c r="FL1276">
        <v>46.664999999999999</v>
      </c>
      <c r="FM1276">
        <v>3.76</v>
      </c>
      <c r="FN1276">
        <v>1.5404</v>
      </c>
      <c r="FO1276">
        <v>-1.8269</v>
      </c>
      <c r="FP1276">
        <v>1.5565</v>
      </c>
      <c r="FQ1276">
        <v>-3.2355</v>
      </c>
      <c r="FR1276">
        <v>1.6122000000000001</v>
      </c>
      <c r="FS1276">
        <v>-4.6588000000000003</v>
      </c>
      <c r="FT1276">
        <v>1.8177000000000001</v>
      </c>
      <c r="FU1276">
        <v>-5.2008999999999999</v>
      </c>
      <c r="FV1276">
        <v>2.3052000000000001</v>
      </c>
      <c r="FW1276">
        <v>-3.5352999999999999</v>
      </c>
      <c r="FX1276" t="s">
        <v>583</v>
      </c>
      <c r="FY1276" t="s">
        <v>252</v>
      </c>
    </row>
    <row r="1277" spans="1:181" x14ac:dyDescent="0.35">
      <c r="A1277">
        <v>1280</v>
      </c>
      <c r="B1277" t="s">
        <v>5881</v>
      </c>
      <c r="C1277" t="s">
        <v>5865</v>
      </c>
      <c r="D1277" t="s">
        <v>586</v>
      </c>
      <c r="E1277" t="s">
        <v>587</v>
      </c>
      <c r="F1277" t="s">
        <v>316</v>
      </c>
      <c r="G1277" t="s">
        <v>193</v>
      </c>
      <c r="H1277" t="s">
        <v>316</v>
      </c>
      <c r="I1277" t="s">
        <v>193</v>
      </c>
      <c r="J1277" t="s">
        <v>316</v>
      </c>
      <c r="K1277" t="s">
        <v>193</v>
      </c>
      <c r="L1277" t="s">
        <v>588</v>
      </c>
      <c r="M1277" t="s">
        <v>193</v>
      </c>
      <c r="N1277" t="s">
        <v>196</v>
      </c>
      <c r="O1277" t="s">
        <v>197</v>
      </c>
      <c r="P1277" t="s">
        <v>198</v>
      </c>
      <c r="Q1277">
        <v>330</v>
      </c>
      <c r="R1277" t="s">
        <v>198</v>
      </c>
      <c r="S1277">
        <v>330</v>
      </c>
      <c r="T1277">
        <v>2</v>
      </c>
      <c r="U1277">
        <v>1</v>
      </c>
      <c r="V1277" t="s">
        <v>199</v>
      </c>
      <c r="W1277" t="s">
        <v>373</v>
      </c>
      <c r="X1277" t="s">
        <v>193</v>
      </c>
      <c r="Y1277" t="s">
        <v>193</v>
      </c>
      <c r="Z1277" t="s">
        <v>5888</v>
      </c>
      <c r="AA1277" t="s">
        <v>392</v>
      </c>
      <c r="AB1277">
        <v>26</v>
      </c>
      <c r="AD1277" t="s">
        <v>193</v>
      </c>
      <c r="AE1277" t="s">
        <v>393</v>
      </c>
      <c r="AF1277" t="s">
        <v>193</v>
      </c>
      <c r="AG1277">
        <v>0</v>
      </c>
      <c r="AH1277">
        <v>0</v>
      </c>
      <c r="AI1277">
        <v>0</v>
      </c>
      <c r="AJ1277" t="s">
        <v>193</v>
      </c>
      <c r="AK1277" t="s">
        <v>193</v>
      </c>
      <c r="AM1277" t="s">
        <v>299</v>
      </c>
      <c r="AN1277">
        <v>-26</v>
      </c>
      <c r="AO1277" t="s">
        <v>193</v>
      </c>
      <c r="AP1277" t="s">
        <v>299</v>
      </c>
      <c r="AQ1277">
        <v>0</v>
      </c>
      <c r="AR1277">
        <v>100</v>
      </c>
      <c r="AS1277" t="s">
        <v>202</v>
      </c>
      <c r="AT1277" t="s">
        <v>290</v>
      </c>
      <c r="AU1277" t="s">
        <v>204</v>
      </c>
      <c r="AV1277" t="s">
        <v>265</v>
      </c>
      <c r="AW1277">
        <v>1</v>
      </c>
      <c r="AX1277">
        <v>1</v>
      </c>
      <c r="AY1277" t="s">
        <v>193</v>
      </c>
      <c r="AZ1277" t="s">
        <v>193</v>
      </c>
      <c r="BA1277" t="s">
        <v>206</v>
      </c>
      <c r="BB1277" t="s">
        <v>206</v>
      </c>
      <c r="BC1277" t="s">
        <v>206</v>
      </c>
      <c r="BD1277" t="s">
        <v>206</v>
      </c>
      <c r="BE1277" t="s">
        <v>206</v>
      </c>
      <c r="BF1277" t="s">
        <v>206</v>
      </c>
      <c r="BG1277" t="s">
        <v>207</v>
      </c>
      <c r="BH1277" t="s">
        <v>193</v>
      </c>
      <c r="BI1277">
        <v>1000</v>
      </c>
      <c r="BK1277" t="s">
        <v>206</v>
      </c>
      <c r="BL1277" t="s">
        <v>240</v>
      </c>
      <c r="BM1277" t="s">
        <v>193</v>
      </c>
      <c r="BN1277" t="s">
        <v>193</v>
      </c>
      <c r="BO1277" t="s">
        <v>193</v>
      </c>
      <c r="BP1277" t="s">
        <v>193</v>
      </c>
      <c r="BQ1277" t="s">
        <v>193</v>
      </c>
      <c r="BR1277" t="s">
        <v>193</v>
      </c>
      <c r="BS1277" t="s">
        <v>193</v>
      </c>
      <c r="BT1277" t="s">
        <v>193</v>
      </c>
      <c r="BU1277" t="s">
        <v>193</v>
      </c>
      <c r="BV1277" t="s">
        <v>240</v>
      </c>
      <c r="BW1277" t="s">
        <v>589</v>
      </c>
      <c r="BX1277" t="s">
        <v>197</v>
      </c>
      <c r="BY1277" t="s">
        <v>193</v>
      </c>
      <c r="BZ1277" t="s">
        <v>292</v>
      </c>
      <c r="CA1277" t="s">
        <v>293</v>
      </c>
      <c r="CB1277" t="s">
        <v>590</v>
      </c>
      <c r="CC1277" t="s">
        <v>591</v>
      </c>
      <c r="CD1277" t="s">
        <v>5863</v>
      </c>
      <c r="CE1277">
        <v>1</v>
      </c>
      <c r="CF1277">
        <v>1</v>
      </c>
      <c r="CG1277" t="s">
        <v>214</v>
      </c>
      <c r="CH1277" t="s">
        <v>215</v>
      </c>
      <c r="CI1277" t="s">
        <v>215</v>
      </c>
      <c r="CJ1277" t="s">
        <v>197</v>
      </c>
      <c r="CK1277">
        <v>330</v>
      </c>
      <c r="CL1277" t="s">
        <v>216</v>
      </c>
      <c r="CM1277">
        <v>1</v>
      </c>
      <c r="CN1277" t="s">
        <v>199</v>
      </c>
      <c r="CO1277" t="s">
        <v>193</v>
      </c>
      <c r="CP1277" t="s">
        <v>193</v>
      </c>
      <c r="CQ1277" t="s">
        <v>193</v>
      </c>
      <c r="CR1277" t="s">
        <v>193</v>
      </c>
      <c r="CS1277" t="s">
        <v>193</v>
      </c>
      <c r="CT1277" t="s">
        <v>193</v>
      </c>
      <c r="CU1277" t="s">
        <v>193</v>
      </c>
      <c r="CV1277" t="s">
        <v>193</v>
      </c>
      <c r="CW1277" t="s">
        <v>586</v>
      </c>
      <c r="CX1277" t="s">
        <v>217</v>
      </c>
      <c r="CY1277" t="s">
        <v>299</v>
      </c>
      <c r="CZ1277" t="s">
        <v>193</v>
      </c>
      <c r="DA1277" t="s">
        <v>206</v>
      </c>
      <c r="DB1277" t="s">
        <v>193</v>
      </c>
      <c r="DC1277" t="s">
        <v>193</v>
      </c>
      <c r="DD1277" t="s">
        <v>193</v>
      </c>
      <c r="DE1277" t="s">
        <v>193</v>
      </c>
      <c r="DF1277" t="s">
        <v>193</v>
      </c>
      <c r="DG1277" t="s">
        <v>193</v>
      </c>
      <c r="DH1277" t="s">
        <v>193</v>
      </c>
      <c r="DI1277" t="s">
        <v>193</v>
      </c>
      <c r="DJ1277" t="s">
        <v>193</v>
      </c>
      <c r="DK1277" t="s">
        <v>193</v>
      </c>
      <c r="DL1277" t="s">
        <v>222</v>
      </c>
      <c r="DM1277" t="s">
        <v>223</v>
      </c>
      <c r="DN1277" t="s">
        <v>222</v>
      </c>
      <c r="DO1277" t="s">
        <v>343</v>
      </c>
      <c r="DP1277">
        <v>99.948999999999998</v>
      </c>
      <c r="DQ1277">
        <v>2.1379999999999999</v>
      </c>
      <c r="DR1277">
        <v>25.99999283</v>
      </c>
      <c r="DS1277" s="4">
        <v>-7.17E-6</v>
      </c>
      <c r="DT1277">
        <v>99.960999999999999</v>
      </c>
      <c r="DU1277">
        <v>2.1230000000000002</v>
      </c>
      <c r="DV1277">
        <v>28.899993380000002</v>
      </c>
      <c r="DW1277">
        <v>2.8999933819999999</v>
      </c>
      <c r="DX1277">
        <v>99.957999999999998</v>
      </c>
      <c r="DY1277">
        <v>2.1190000000000002</v>
      </c>
      <c r="DZ1277">
        <v>27.111993399999999</v>
      </c>
      <c r="EA1277">
        <v>1.1119934</v>
      </c>
      <c r="EB1277">
        <v>99.981999999999999</v>
      </c>
      <c r="EC1277">
        <v>2.1179999999999999</v>
      </c>
      <c r="ED1277">
        <v>28.02499353</v>
      </c>
      <c r="EE1277">
        <v>2.0249935290000001</v>
      </c>
      <c r="EF1277">
        <v>99.986000000000004</v>
      </c>
      <c r="EG1277">
        <v>2.11</v>
      </c>
      <c r="EH1277">
        <v>27.874993679999999</v>
      </c>
      <c r="EI1277">
        <v>1.87499368</v>
      </c>
      <c r="EJ1277">
        <v>99.975999999999999</v>
      </c>
      <c r="EK1277">
        <v>2.1059999999999999</v>
      </c>
      <c r="EL1277">
        <v>26.33699365</v>
      </c>
      <c r="EM1277">
        <v>0.33699365100000001</v>
      </c>
      <c r="EN1277">
        <v>100.01300000000001</v>
      </c>
      <c r="EO1277">
        <v>2.08</v>
      </c>
      <c r="EP1277">
        <v>24.38699394</v>
      </c>
      <c r="EQ1277">
        <v>-1.61300606</v>
      </c>
      <c r="ER1277">
        <v>100.01300000000001</v>
      </c>
      <c r="ES1277">
        <v>2.08</v>
      </c>
      <c r="ET1277">
        <v>25.336994109999999</v>
      </c>
      <c r="EU1277">
        <v>-0.66300589300000001</v>
      </c>
      <c r="EV1277">
        <v>100.002</v>
      </c>
      <c r="EW1277">
        <v>2.0739999999999998</v>
      </c>
      <c r="EX1277">
        <v>24.73699418</v>
      </c>
      <c r="EY1277">
        <v>-1.2630058159999999</v>
      </c>
      <c r="EZ1277">
        <v>100.04900000000001</v>
      </c>
      <c r="FA1277">
        <v>2.0449999999999999</v>
      </c>
      <c r="FB1277">
        <v>22.586994480000001</v>
      </c>
      <c r="FC1277">
        <v>-3.4130055160000001</v>
      </c>
      <c r="FD1277">
        <v>100.075</v>
      </c>
      <c r="FE1277">
        <v>2.0249999999999999</v>
      </c>
      <c r="FF1277">
        <v>21.874994740000002</v>
      </c>
      <c r="FG1277">
        <v>-4.1250052559999997</v>
      </c>
      <c r="FH1277">
        <v>13.79</v>
      </c>
      <c r="FI1277">
        <v>-6.95</v>
      </c>
      <c r="FJ1277">
        <v>69.790000000000006</v>
      </c>
      <c r="FK1277">
        <v>1.96</v>
      </c>
      <c r="FL1277">
        <v>46.664999999999999</v>
      </c>
      <c r="FM1277">
        <v>3.76</v>
      </c>
      <c r="FN1277">
        <v>1.5404</v>
      </c>
      <c r="FO1277">
        <v>-1.8269</v>
      </c>
      <c r="FP1277">
        <v>1.5565</v>
      </c>
      <c r="FQ1277">
        <v>-3.2355</v>
      </c>
      <c r="FR1277">
        <v>1.6122000000000001</v>
      </c>
      <c r="FS1277">
        <v>-4.6588000000000003</v>
      </c>
      <c r="FT1277">
        <v>1.8177000000000001</v>
      </c>
      <c r="FU1277">
        <v>-5.2008999999999999</v>
      </c>
      <c r="FV1277">
        <v>2.3052000000000001</v>
      </c>
      <c r="FW1277">
        <v>-3.5352999999999999</v>
      </c>
      <c r="FX1277" t="s">
        <v>592</v>
      </c>
      <c r="FY1277" t="s">
        <v>252</v>
      </c>
    </row>
    <row r="1278" spans="1:181" x14ac:dyDescent="0.35">
      <c r="A1278">
        <v>1281</v>
      </c>
      <c r="B1278" t="s">
        <v>5881</v>
      </c>
      <c r="C1278" t="s">
        <v>5849</v>
      </c>
      <c r="D1278" t="s">
        <v>301</v>
      </c>
      <c r="E1278" t="s">
        <v>302</v>
      </c>
      <c r="F1278" t="s">
        <v>315</v>
      </c>
      <c r="G1278" t="s">
        <v>193</v>
      </c>
      <c r="H1278" t="s">
        <v>286</v>
      </c>
      <c r="I1278" t="s">
        <v>193</v>
      </c>
      <c r="J1278" t="s">
        <v>286</v>
      </c>
      <c r="K1278" t="s">
        <v>193</v>
      </c>
      <c r="L1278" t="s">
        <v>593</v>
      </c>
      <c r="M1278" t="s">
        <v>193</v>
      </c>
      <c r="N1278" t="s">
        <v>196</v>
      </c>
      <c r="O1278" t="s">
        <v>193</v>
      </c>
      <c r="P1278" t="s">
        <v>198</v>
      </c>
      <c r="Q1278">
        <v>360</v>
      </c>
      <c r="R1278" t="s">
        <v>198</v>
      </c>
      <c r="S1278">
        <v>360</v>
      </c>
      <c r="T1278">
        <v>2</v>
      </c>
      <c r="U1278">
        <v>1</v>
      </c>
      <c r="V1278" t="s">
        <v>199</v>
      </c>
      <c r="W1278" t="s">
        <v>373</v>
      </c>
      <c r="X1278" t="s">
        <v>193</v>
      </c>
      <c r="Y1278" t="s">
        <v>193</v>
      </c>
      <c r="Z1278" t="s">
        <v>5854</v>
      </c>
      <c r="AA1278" t="s">
        <v>392</v>
      </c>
      <c r="AB1278">
        <v>30</v>
      </c>
      <c r="AC1278">
        <v>0</v>
      </c>
      <c r="AD1278" t="s">
        <v>193</v>
      </c>
      <c r="AE1278" t="s">
        <v>393</v>
      </c>
      <c r="AF1278" t="s">
        <v>193</v>
      </c>
      <c r="AG1278">
        <v>0</v>
      </c>
      <c r="AH1278">
        <v>0</v>
      </c>
      <c r="AI1278">
        <v>0</v>
      </c>
      <c r="AJ1278" t="s">
        <v>193</v>
      </c>
      <c r="AK1278" t="s">
        <v>193</v>
      </c>
      <c r="AL1278">
        <v>0</v>
      </c>
      <c r="AM1278" t="s">
        <v>299</v>
      </c>
      <c r="AN1278">
        <v>-30</v>
      </c>
      <c r="AO1278" t="s">
        <v>193</v>
      </c>
      <c r="AP1278" t="s">
        <v>299</v>
      </c>
      <c r="AQ1278">
        <v>0</v>
      </c>
      <c r="AR1278">
        <v>100</v>
      </c>
      <c r="AS1278" t="s">
        <v>202</v>
      </c>
      <c r="AT1278" t="s">
        <v>290</v>
      </c>
      <c r="AU1278" t="s">
        <v>204</v>
      </c>
      <c r="AV1278" t="s">
        <v>265</v>
      </c>
      <c r="AW1278">
        <v>1</v>
      </c>
      <c r="AX1278">
        <v>1</v>
      </c>
      <c r="AY1278" t="s">
        <v>193</v>
      </c>
      <c r="AZ1278" t="s">
        <v>193</v>
      </c>
      <c r="BA1278" t="s">
        <v>206</v>
      </c>
      <c r="BB1278" t="s">
        <v>206</v>
      </c>
      <c r="BC1278" t="s">
        <v>206</v>
      </c>
      <c r="BD1278" t="s">
        <v>206</v>
      </c>
      <c r="BE1278" t="s">
        <v>206</v>
      </c>
      <c r="BF1278" t="s">
        <v>206</v>
      </c>
      <c r="BG1278" t="s">
        <v>207</v>
      </c>
      <c r="BH1278" t="s">
        <v>193</v>
      </c>
      <c r="BI1278">
        <v>1000</v>
      </c>
      <c r="BK1278" t="s">
        <v>206</v>
      </c>
      <c r="BL1278" t="s">
        <v>240</v>
      </c>
      <c r="BM1278" t="s">
        <v>193</v>
      </c>
      <c r="BN1278" t="s">
        <v>193</v>
      </c>
      <c r="BO1278" t="s">
        <v>193</v>
      </c>
      <c r="BP1278" t="s">
        <v>193</v>
      </c>
      <c r="BQ1278" t="s">
        <v>193</v>
      </c>
      <c r="BR1278" t="s">
        <v>193</v>
      </c>
      <c r="BS1278" t="s">
        <v>193</v>
      </c>
      <c r="BT1278" t="s">
        <v>193</v>
      </c>
      <c r="BU1278" t="s">
        <v>193</v>
      </c>
      <c r="BV1278" t="s">
        <v>240</v>
      </c>
      <c r="BW1278" t="s">
        <v>291</v>
      </c>
      <c r="BX1278" t="s">
        <v>197</v>
      </c>
      <c r="BY1278" t="s">
        <v>193</v>
      </c>
      <c r="BZ1278" t="s">
        <v>292</v>
      </c>
      <c r="CA1278" t="s">
        <v>307</v>
      </c>
      <c r="CB1278" t="s">
        <v>594</v>
      </c>
      <c r="CC1278" t="s">
        <v>595</v>
      </c>
      <c r="CD1278" t="s">
        <v>5863</v>
      </c>
      <c r="CE1278">
        <v>1</v>
      </c>
      <c r="CF1278">
        <v>1</v>
      </c>
      <c r="CG1278" t="s">
        <v>296</v>
      </c>
      <c r="CH1278" t="s">
        <v>297</v>
      </c>
      <c r="CI1278" t="s">
        <v>298</v>
      </c>
      <c r="CJ1278" t="s">
        <v>197</v>
      </c>
      <c r="CK1278">
        <v>360</v>
      </c>
      <c r="CL1278" t="s">
        <v>216</v>
      </c>
      <c r="CM1278">
        <v>1</v>
      </c>
      <c r="CN1278" t="s">
        <v>199</v>
      </c>
      <c r="CO1278" t="s">
        <v>193</v>
      </c>
      <c r="CP1278" t="s">
        <v>193</v>
      </c>
      <c r="CQ1278" t="s">
        <v>193</v>
      </c>
      <c r="CR1278" t="s">
        <v>193</v>
      </c>
      <c r="CS1278" t="s">
        <v>193</v>
      </c>
      <c r="CT1278" t="s">
        <v>193</v>
      </c>
      <c r="CU1278" t="s">
        <v>193</v>
      </c>
      <c r="CV1278" t="s">
        <v>193</v>
      </c>
      <c r="CW1278" t="s">
        <v>301</v>
      </c>
      <c r="CX1278" t="s">
        <v>310</v>
      </c>
      <c r="CY1278" t="s">
        <v>299</v>
      </c>
      <c r="CZ1278" t="s">
        <v>193</v>
      </c>
      <c r="DA1278" t="s">
        <v>206</v>
      </c>
      <c r="DB1278" t="s">
        <v>193</v>
      </c>
      <c r="DC1278" t="s">
        <v>193</v>
      </c>
      <c r="DD1278" t="s">
        <v>193</v>
      </c>
      <c r="DE1278" t="s">
        <v>193</v>
      </c>
      <c r="DF1278" t="s">
        <v>193</v>
      </c>
      <c r="DG1278" t="s">
        <v>193</v>
      </c>
      <c r="DH1278" t="s">
        <v>193</v>
      </c>
      <c r="DI1278" t="s">
        <v>193</v>
      </c>
      <c r="DJ1278" t="s">
        <v>193</v>
      </c>
      <c r="DK1278" t="s">
        <v>193</v>
      </c>
      <c r="DL1278" t="s">
        <v>222</v>
      </c>
      <c r="DM1278" t="s">
        <v>223</v>
      </c>
      <c r="DN1278" t="s">
        <v>222</v>
      </c>
      <c r="DO1278" t="s">
        <v>343</v>
      </c>
      <c r="DP1278">
        <v>99.921000000000006</v>
      </c>
      <c r="DQ1278">
        <v>2.1819999999999999</v>
      </c>
      <c r="DR1278">
        <v>34.424992750000001</v>
      </c>
      <c r="DS1278">
        <v>4.4249927529999997</v>
      </c>
      <c r="DT1278">
        <v>99.917000000000002</v>
      </c>
      <c r="DU1278">
        <v>2.1789999999999998</v>
      </c>
      <c r="DV1278">
        <v>34.774992879999999</v>
      </c>
      <c r="DW1278">
        <v>4.7749928840000004</v>
      </c>
      <c r="DX1278">
        <v>99.962000000000003</v>
      </c>
      <c r="DY1278">
        <v>2.1480000000000001</v>
      </c>
      <c r="DZ1278">
        <v>30.536993039999999</v>
      </c>
      <c r="EA1278">
        <v>0.53699303700000001</v>
      </c>
      <c r="EB1278">
        <v>100.011</v>
      </c>
      <c r="EC1278">
        <v>2.1160000000000001</v>
      </c>
      <c r="ED1278">
        <v>27.986993389999999</v>
      </c>
      <c r="EE1278">
        <v>-2.0130066150000001</v>
      </c>
      <c r="EF1278">
        <v>100.011</v>
      </c>
      <c r="EG1278">
        <v>2.1160000000000001</v>
      </c>
      <c r="EH1278">
        <v>27.98699349</v>
      </c>
      <c r="EI1278">
        <v>-2.0130065080000001</v>
      </c>
      <c r="EJ1278">
        <v>100.001</v>
      </c>
      <c r="EK1278">
        <v>2.11</v>
      </c>
      <c r="EL1278">
        <v>28.33699365</v>
      </c>
      <c r="EM1278">
        <v>-1.663006346</v>
      </c>
      <c r="EN1278">
        <v>99.992999999999995</v>
      </c>
      <c r="EO1278">
        <v>2.109</v>
      </c>
      <c r="EP1278">
        <v>28.986993760000001</v>
      </c>
      <c r="EQ1278">
        <v>-1.013006241</v>
      </c>
      <c r="ER1278">
        <v>99.959000000000003</v>
      </c>
      <c r="ES1278">
        <v>2.121</v>
      </c>
      <c r="ET1278">
        <v>31.474993820000002</v>
      </c>
      <c r="EU1278">
        <v>1.474993821</v>
      </c>
      <c r="EV1278">
        <v>99.962999999999994</v>
      </c>
      <c r="EW1278">
        <v>2.12</v>
      </c>
      <c r="EX1278">
        <v>31.91199391</v>
      </c>
      <c r="EY1278">
        <v>1.911993909</v>
      </c>
      <c r="EZ1278">
        <v>99.917000000000002</v>
      </c>
      <c r="FA1278">
        <v>2.1240000000000001</v>
      </c>
      <c r="FB1278">
        <v>32.986994039999999</v>
      </c>
      <c r="FC1278">
        <v>2.986994041</v>
      </c>
      <c r="FD1278">
        <v>100.083</v>
      </c>
      <c r="FE1278">
        <v>2.0339999999999998</v>
      </c>
      <c r="FF1278">
        <v>23.861994670000001</v>
      </c>
      <c r="FG1278">
        <v>-6.1380053329999997</v>
      </c>
      <c r="FH1278">
        <v>13.79</v>
      </c>
      <c r="FI1278">
        <v>-6.95</v>
      </c>
      <c r="FJ1278">
        <v>69.790000000000006</v>
      </c>
      <c r="FK1278">
        <v>1.96</v>
      </c>
      <c r="FL1278">
        <v>46.664999999999999</v>
      </c>
      <c r="FM1278">
        <v>3.76</v>
      </c>
      <c r="FN1278">
        <v>1.5404</v>
      </c>
      <c r="FO1278">
        <v>-1.8269</v>
      </c>
      <c r="FP1278">
        <v>1.5565</v>
      </c>
      <c r="FQ1278">
        <v>-3.2355</v>
      </c>
      <c r="FR1278">
        <v>1.6122000000000001</v>
      </c>
      <c r="FS1278">
        <v>-4.6588000000000003</v>
      </c>
      <c r="FT1278">
        <v>1.8177000000000001</v>
      </c>
      <c r="FU1278">
        <v>-5.2008999999999999</v>
      </c>
      <c r="FV1278">
        <v>2.3052000000000001</v>
      </c>
      <c r="FW1278">
        <v>-3.5352999999999999</v>
      </c>
      <c r="FX1278" t="s">
        <v>312</v>
      </c>
      <c r="FY1278" t="s">
        <v>252</v>
      </c>
    </row>
    <row r="1279" spans="1:181" x14ac:dyDescent="0.35">
      <c r="A1279">
        <v>1282</v>
      </c>
      <c r="B1279" t="s">
        <v>5863</v>
      </c>
      <c r="C1279" t="s">
        <v>5837</v>
      </c>
      <c r="D1279" t="s">
        <v>190</v>
      </c>
      <c r="E1279" t="s">
        <v>191</v>
      </c>
      <c r="F1279" t="s">
        <v>192</v>
      </c>
      <c r="G1279" t="s">
        <v>193</v>
      </c>
      <c r="H1279" t="s">
        <v>194</v>
      </c>
      <c r="I1279" t="s">
        <v>193</v>
      </c>
      <c r="J1279" t="s">
        <v>194</v>
      </c>
      <c r="K1279" t="s">
        <v>193</v>
      </c>
      <c r="L1279" t="s">
        <v>195</v>
      </c>
      <c r="M1279" t="s">
        <v>193</v>
      </c>
      <c r="N1279" t="s">
        <v>196</v>
      </c>
      <c r="O1279" t="s">
        <v>197</v>
      </c>
      <c r="P1279" t="s">
        <v>198</v>
      </c>
      <c r="Q1279">
        <v>2000</v>
      </c>
      <c r="R1279" t="s">
        <v>198</v>
      </c>
      <c r="S1279">
        <v>750</v>
      </c>
      <c r="T1279">
        <v>10</v>
      </c>
      <c r="U1279">
        <v>2</v>
      </c>
      <c r="V1279" t="s">
        <v>199</v>
      </c>
      <c r="W1279" t="s">
        <v>200</v>
      </c>
      <c r="X1279">
        <v>2.95</v>
      </c>
      <c r="Y1279" t="s">
        <v>193</v>
      </c>
      <c r="Z1279" t="s">
        <v>5889</v>
      </c>
      <c r="AA1279" t="s">
        <v>201</v>
      </c>
      <c r="AB1279">
        <v>62</v>
      </c>
      <c r="AD1279">
        <v>-1</v>
      </c>
      <c r="AE1279" t="s">
        <v>193</v>
      </c>
      <c r="AF1279" t="s">
        <v>193</v>
      </c>
      <c r="AG1279">
        <v>80</v>
      </c>
      <c r="AH1279">
        <v>65</v>
      </c>
      <c r="AI1279">
        <v>3</v>
      </c>
      <c r="AJ1279" t="s">
        <v>193</v>
      </c>
      <c r="AK1279" t="s">
        <v>193</v>
      </c>
      <c r="AM1279">
        <v>1</v>
      </c>
      <c r="AN1279">
        <v>18</v>
      </c>
      <c r="AO1279" t="s">
        <v>193</v>
      </c>
      <c r="AP1279">
        <v>4</v>
      </c>
      <c r="AQ1279">
        <v>2.427</v>
      </c>
      <c r="AR1279">
        <v>104.27800000000001</v>
      </c>
      <c r="AS1279" t="s">
        <v>202</v>
      </c>
      <c r="AT1279" t="s">
        <v>203</v>
      </c>
      <c r="AU1279" t="s">
        <v>204</v>
      </c>
      <c r="AV1279" t="s">
        <v>205</v>
      </c>
      <c r="AW1279">
        <v>4</v>
      </c>
      <c r="AX1279">
        <v>4</v>
      </c>
      <c r="AY1279" t="s">
        <v>193</v>
      </c>
      <c r="AZ1279" t="s">
        <v>193</v>
      </c>
      <c r="BA1279" t="s">
        <v>206</v>
      </c>
      <c r="BB1279" t="s">
        <v>206</v>
      </c>
      <c r="BC1279" t="s">
        <v>206</v>
      </c>
      <c r="BD1279" t="s">
        <v>202</v>
      </c>
      <c r="BE1279" t="s">
        <v>206</v>
      </c>
      <c r="BF1279" t="s">
        <v>206</v>
      </c>
      <c r="BG1279" t="s">
        <v>207</v>
      </c>
      <c r="BH1279" t="s">
        <v>193</v>
      </c>
      <c r="BI1279">
        <v>2000</v>
      </c>
      <c r="BK1279" t="s">
        <v>206</v>
      </c>
      <c r="BL1279" t="s">
        <v>208</v>
      </c>
      <c r="BM1279" t="s">
        <v>28</v>
      </c>
      <c r="BN1279" t="s">
        <v>30</v>
      </c>
      <c r="BO1279" t="s">
        <v>32</v>
      </c>
      <c r="BP1279" t="s">
        <v>193</v>
      </c>
      <c r="BQ1279" t="s">
        <v>193</v>
      </c>
      <c r="BR1279" t="s">
        <v>193</v>
      </c>
      <c r="BS1279" t="s">
        <v>193</v>
      </c>
      <c r="BT1279" t="s">
        <v>193</v>
      </c>
      <c r="BU1279" t="s">
        <v>193</v>
      </c>
      <c r="BV1279" t="s">
        <v>208</v>
      </c>
      <c r="BW1279" t="s">
        <v>209</v>
      </c>
      <c r="BX1279" t="s">
        <v>202</v>
      </c>
      <c r="BY1279" t="s">
        <v>210</v>
      </c>
      <c r="BZ1279" t="s">
        <v>211</v>
      </c>
      <c r="CA1279" t="s">
        <v>212</v>
      </c>
      <c r="CB1279" t="s">
        <v>213</v>
      </c>
      <c r="CC1279" t="s">
        <v>210</v>
      </c>
      <c r="CD1279" t="s">
        <v>5863</v>
      </c>
      <c r="CE1279">
        <v>1</v>
      </c>
      <c r="CF1279">
        <v>1</v>
      </c>
      <c r="CG1279" t="s">
        <v>214</v>
      </c>
      <c r="CH1279" t="s">
        <v>215</v>
      </c>
      <c r="CI1279" t="s">
        <v>215</v>
      </c>
      <c r="CJ1279" t="s">
        <v>197</v>
      </c>
      <c r="CK1279">
        <v>750</v>
      </c>
      <c r="CL1279" t="s">
        <v>216</v>
      </c>
      <c r="CM1279">
        <v>1</v>
      </c>
      <c r="CN1279" t="s">
        <v>199</v>
      </c>
      <c r="CO1279" t="s">
        <v>193</v>
      </c>
      <c r="CP1279" t="s">
        <v>193</v>
      </c>
      <c r="CQ1279" t="s">
        <v>193</v>
      </c>
      <c r="CR1279" t="s">
        <v>193</v>
      </c>
      <c r="CS1279" t="s">
        <v>193</v>
      </c>
      <c r="CT1279" t="s">
        <v>193</v>
      </c>
      <c r="CU1279" t="s">
        <v>193</v>
      </c>
      <c r="CV1279" t="s">
        <v>193</v>
      </c>
      <c r="CW1279" t="s">
        <v>190</v>
      </c>
      <c r="CX1279" t="s">
        <v>217</v>
      </c>
      <c r="CY1279">
        <v>0.875</v>
      </c>
      <c r="CZ1279">
        <v>6.5629999999999997</v>
      </c>
      <c r="DA1279" t="s">
        <v>206</v>
      </c>
      <c r="DB1279" t="s">
        <v>193</v>
      </c>
      <c r="DC1279" t="s">
        <v>193</v>
      </c>
      <c r="DD1279" t="s">
        <v>193</v>
      </c>
      <c r="DE1279" t="s">
        <v>193</v>
      </c>
      <c r="DF1279" t="s">
        <v>193</v>
      </c>
      <c r="DG1279" t="s">
        <v>218</v>
      </c>
      <c r="DH1279" t="s">
        <v>219</v>
      </c>
      <c r="DI1279" t="s">
        <v>220</v>
      </c>
      <c r="DJ1279" t="s">
        <v>29</v>
      </c>
      <c r="DK1279" t="s">
        <v>221</v>
      </c>
      <c r="DL1279" t="s">
        <v>222</v>
      </c>
      <c r="DM1279" t="s">
        <v>222</v>
      </c>
      <c r="DN1279" t="s">
        <v>223</v>
      </c>
      <c r="DO1279" t="s">
        <v>224</v>
      </c>
      <c r="DP1279">
        <v>104.437</v>
      </c>
      <c r="DQ1279">
        <v>2.4079999999999999</v>
      </c>
      <c r="DR1279">
        <v>56.717500000000001</v>
      </c>
      <c r="DS1279">
        <v>-5.2824999999999998</v>
      </c>
      <c r="DT1279">
        <v>104.602</v>
      </c>
      <c r="DU1279">
        <v>2.3879999999999999</v>
      </c>
      <c r="DV1279">
        <v>58.293799999999997</v>
      </c>
      <c r="DW1279">
        <v>-3.7061999999999999</v>
      </c>
      <c r="DX1279">
        <v>104.651</v>
      </c>
      <c r="DY1279">
        <v>2.3820000000000001</v>
      </c>
      <c r="DZ1279">
        <v>54.859400000000001</v>
      </c>
      <c r="EA1279">
        <v>-7.1406000000000001</v>
      </c>
      <c r="EB1279">
        <v>104.797</v>
      </c>
      <c r="EC1279">
        <v>2.3639999999999999</v>
      </c>
      <c r="ED1279">
        <v>56.457799999999999</v>
      </c>
      <c r="EE1279">
        <v>-5.5422000000000002</v>
      </c>
      <c r="EF1279">
        <v>104.745</v>
      </c>
      <c r="EG1279">
        <v>2.37</v>
      </c>
      <c r="EH1279">
        <v>59.914999999999999</v>
      </c>
      <c r="EI1279">
        <v>-2.085</v>
      </c>
      <c r="EJ1279">
        <v>104.745</v>
      </c>
      <c r="EK1279">
        <v>2.37</v>
      </c>
      <c r="EL1279">
        <v>57.296599999999998</v>
      </c>
      <c r="EM1279">
        <v>-4.7034000000000002</v>
      </c>
      <c r="EN1279">
        <v>105.05500000000001</v>
      </c>
      <c r="EO1279">
        <v>2.3330000000000002</v>
      </c>
      <c r="EP1279">
        <v>53.612000000000002</v>
      </c>
      <c r="EQ1279">
        <v>-8.3879999999999999</v>
      </c>
      <c r="ER1279">
        <v>105.264</v>
      </c>
      <c r="ES1279">
        <v>2.3079999999999998</v>
      </c>
      <c r="ET1279">
        <v>49.701900000000002</v>
      </c>
      <c r="EU1279">
        <v>-12.2981</v>
      </c>
      <c r="EV1279">
        <v>105.363</v>
      </c>
      <c r="EW1279">
        <v>2.2959999999999998</v>
      </c>
      <c r="EX1279">
        <v>53.321599999999997</v>
      </c>
      <c r="EY1279">
        <v>-8.6783999999999999</v>
      </c>
      <c r="EZ1279">
        <v>105.642</v>
      </c>
      <c r="FA1279">
        <v>2.2629999999999999</v>
      </c>
      <c r="FB1279">
        <v>50.570799999999998</v>
      </c>
      <c r="FC1279">
        <v>-11.4292</v>
      </c>
      <c r="FD1279">
        <v>105.84</v>
      </c>
      <c r="FE1279">
        <v>2.2389999999999999</v>
      </c>
      <c r="FF1279">
        <v>51.7669</v>
      </c>
      <c r="FG1279">
        <v>-10.2331</v>
      </c>
      <c r="FH1279">
        <v>13.85</v>
      </c>
      <c r="FI1279">
        <v>3.13</v>
      </c>
      <c r="FJ1279">
        <v>69.430000000000007</v>
      </c>
      <c r="FK1279">
        <v>1.71</v>
      </c>
      <c r="FL1279">
        <v>46.048999999999999</v>
      </c>
      <c r="FM1279">
        <v>4.78</v>
      </c>
      <c r="FN1279">
        <v>1.5445</v>
      </c>
      <c r="FO1279">
        <v>-1.3233999999999999</v>
      </c>
      <c r="FP1279">
        <v>1.5566</v>
      </c>
      <c r="FQ1279">
        <v>-2.0769000000000002</v>
      </c>
      <c r="FR1279">
        <v>1.6057999999999999</v>
      </c>
      <c r="FS1279">
        <v>-3.8374999999999999</v>
      </c>
      <c r="FT1279">
        <v>1.8089999999999999</v>
      </c>
      <c r="FU1279">
        <v>-3.7126999999999999</v>
      </c>
      <c r="FV1279">
        <v>2.2858000000000001</v>
      </c>
      <c r="FW1279">
        <v>-1.8878999999999999</v>
      </c>
      <c r="FX1279" t="s">
        <v>225</v>
      </c>
      <c r="FY1279">
        <v>272797.1912</v>
      </c>
    </row>
    <row r="1280" spans="1:181" x14ac:dyDescent="0.35">
      <c r="A1280">
        <v>1283</v>
      </c>
      <c r="B1280" t="s">
        <v>5863</v>
      </c>
      <c r="C1280" t="s">
        <v>5837</v>
      </c>
      <c r="D1280" t="s">
        <v>190</v>
      </c>
      <c r="E1280" t="s">
        <v>191</v>
      </c>
      <c r="F1280" t="s">
        <v>192</v>
      </c>
      <c r="G1280" t="s">
        <v>193</v>
      </c>
      <c r="H1280" t="s">
        <v>194</v>
      </c>
      <c r="I1280" t="s">
        <v>193</v>
      </c>
      <c r="J1280" t="s">
        <v>194</v>
      </c>
      <c r="K1280" t="s">
        <v>193</v>
      </c>
      <c r="L1280" t="s">
        <v>195</v>
      </c>
      <c r="M1280" t="s">
        <v>193</v>
      </c>
      <c r="N1280" t="s">
        <v>196</v>
      </c>
      <c r="O1280" t="s">
        <v>197</v>
      </c>
      <c r="P1280" t="s">
        <v>198</v>
      </c>
      <c r="Q1280">
        <v>2000</v>
      </c>
      <c r="R1280" t="s">
        <v>198</v>
      </c>
      <c r="S1280">
        <v>1250</v>
      </c>
      <c r="T1280">
        <v>30</v>
      </c>
      <c r="U1280">
        <v>2</v>
      </c>
      <c r="V1280" t="s">
        <v>199</v>
      </c>
      <c r="W1280" t="s">
        <v>200</v>
      </c>
      <c r="X1280">
        <v>3.125</v>
      </c>
      <c r="Y1280" t="s">
        <v>193</v>
      </c>
      <c r="Z1280" t="s">
        <v>5400</v>
      </c>
      <c r="AA1280" t="s">
        <v>226</v>
      </c>
      <c r="AB1280">
        <v>90</v>
      </c>
      <c r="AD1280" t="s">
        <v>193</v>
      </c>
      <c r="AE1280" t="s">
        <v>193</v>
      </c>
      <c r="AF1280" t="s">
        <v>193</v>
      </c>
      <c r="AG1280">
        <v>107.5</v>
      </c>
      <c r="AH1280">
        <v>0</v>
      </c>
      <c r="AI1280">
        <v>3</v>
      </c>
      <c r="AJ1280" t="s">
        <v>193</v>
      </c>
      <c r="AK1280" t="s">
        <v>193</v>
      </c>
      <c r="AM1280">
        <v>-6</v>
      </c>
      <c r="AN1280">
        <v>17.5</v>
      </c>
      <c r="AO1280" t="s">
        <v>193</v>
      </c>
      <c r="AP1280">
        <v>2.4</v>
      </c>
      <c r="AQ1280">
        <v>3.1920000000000002</v>
      </c>
      <c r="AR1280">
        <v>98.715999999999994</v>
      </c>
      <c r="AS1280" t="s">
        <v>202</v>
      </c>
      <c r="AT1280" t="s">
        <v>203</v>
      </c>
      <c r="AU1280" t="s">
        <v>204</v>
      </c>
      <c r="AV1280" t="s">
        <v>205</v>
      </c>
      <c r="AW1280">
        <v>4</v>
      </c>
      <c r="AX1280">
        <v>4</v>
      </c>
      <c r="AY1280" t="s">
        <v>193</v>
      </c>
      <c r="AZ1280" t="s">
        <v>193</v>
      </c>
      <c r="BA1280" t="s">
        <v>206</v>
      </c>
      <c r="BB1280" t="s">
        <v>206</v>
      </c>
      <c r="BC1280" t="s">
        <v>206</v>
      </c>
      <c r="BD1280" t="s">
        <v>202</v>
      </c>
      <c r="BE1280" t="s">
        <v>206</v>
      </c>
      <c r="BF1280" t="s">
        <v>206</v>
      </c>
      <c r="BG1280" t="s">
        <v>207</v>
      </c>
      <c r="BH1280" t="s">
        <v>193</v>
      </c>
      <c r="BI1280">
        <v>2000</v>
      </c>
      <c r="BK1280" t="s">
        <v>206</v>
      </c>
      <c r="BL1280" t="s">
        <v>208</v>
      </c>
      <c r="BM1280" t="s">
        <v>28</v>
      </c>
      <c r="BN1280" t="s">
        <v>30</v>
      </c>
      <c r="BO1280" t="s">
        <v>32</v>
      </c>
      <c r="BP1280" t="s">
        <v>193</v>
      </c>
      <c r="BQ1280" t="s">
        <v>193</v>
      </c>
      <c r="BR1280" t="s">
        <v>193</v>
      </c>
      <c r="BS1280" t="s">
        <v>193</v>
      </c>
      <c r="BT1280" t="s">
        <v>193</v>
      </c>
      <c r="BU1280" t="s">
        <v>193</v>
      </c>
      <c r="BV1280" t="s">
        <v>208</v>
      </c>
      <c r="BW1280" t="s">
        <v>209</v>
      </c>
      <c r="BX1280" t="s">
        <v>197</v>
      </c>
      <c r="BY1280" t="s">
        <v>193</v>
      </c>
      <c r="BZ1280" t="s">
        <v>211</v>
      </c>
      <c r="CA1280" t="s">
        <v>212</v>
      </c>
      <c r="CB1280" t="s">
        <v>227</v>
      </c>
      <c r="CC1280" t="s">
        <v>228</v>
      </c>
      <c r="CD1280" t="s">
        <v>5863</v>
      </c>
      <c r="CE1280">
        <v>1</v>
      </c>
      <c r="CF1280">
        <v>0</v>
      </c>
      <c r="CG1280" t="s">
        <v>214</v>
      </c>
      <c r="CH1280" t="s">
        <v>215</v>
      </c>
      <c r="CI1280" t="s">
        <v>215</v>
      </c>
      <c r="CJ1280" t="s">
        <v>197</v>
      </c>
      <c r="CK1280">
        <v>1250</v>
      </c>
      <c r="CL1280" t="s">
        <v>216</v>
      </c>
      <c r="CM1280">
        <v>1</v>
      </c>
      <c r="CN1280" t="s">
        <v>199</v>
      </c>
      <c r="CO1280" t="s">
        <v>193</v>
      </c>
      <c r="CP1280" t="s">
        <v>193</v>
      </c>
      <c r="CQ1280" t="s">
        <v>193</v>
      </c>
      <c r="CR1280" t="s">
        <v>193</v>
      </c>
      <c r="CS1280" t="s">
        <v>193</v>
      </c>
      <c r="CT1280" t="s">
        <v>193</v>
      </c>
      <c r="CU1280" t="s">
        <v>193</v>
      </c>
      <c r="CV1280" t="s">
        <v>193</v>
      </c>
      <c r="CW1280" t="s">
        <v>190</v>
      </c>
      <c r="CX1280" t="s">
        <v>217</v>
      </c>
      <c r="CY1280">
        <v>0.875</v>
      </c>
      <c r="CZ1280">
        <v>10.938000000000001</v>
      </c>
      <c r="DA1280" t="s">
        <v>206</v>
      </c>
      <c r="DB1280" t="s">
        <v>193</v>
      </c>
      <c r="DC1280" t="s">
        <v>193</v>
      </c>
      <c r="DD1280" t="s">
        <v>193</v>
      </c>
      <c r="DE1280" t="s">
        <v>193</v>
      </c>
      <c r="DF1280" t="s">
        <v>193</v>
      </c>
      <c r="DG1280" t="s">
        <v>218</v>
      </c>
      <c r="DH1280" t="s">
        <v>219</v>
      </c>
      <c r="DI1280" t="s">
        <v>220</v>
      </c>
      <c r="DJ1280" t="s">
        <v>29</v>
      </c>
      <c r="DK1280" t="s">
        <v>221</v>
      </c>
      <c r="DL1280" t="s">
        <v>222</v>
      </c>
      <c r="DM1280" t="s">
        <v>222</v>
      </c>
      <c r="DN1280" t="s">
        <v>223</v>
      </c>
      <c r="DO1280" t="s">
        <v>229</v>
      </c>
      <c r="DP1280">
        <v>98.620999999999995</v>
      </c>
      <c r="DQ1280">
        <v>3.1970000000000001</v>
      </c>
      <c r="DR1280">
        <v>86.632099999999994</v>
      </c>
      <c r="DS1280">
        <v>-3.3679000000000001</v>
      </c>
      <c r="DT1280">
        <v>99.058999999999997</v>
      </c>
      <c r="DU1280">
        <v>3.1739999999999999</v>
      </c>
      <c r="DV1280">
        <v>89.415499999999994</v>
      </c>
      <c r="DW1280">
        <v>-0.58450000000000002</v>
      </c>
      <c r="DX1280">
        <v>99.653999999999996</v>
      </c>
      <c r="DY1280">
        <v>3.1429999999999998</v>
      </c>
      <c r="DZ1280">
        <v>83.965699999999998</v>
      </c>
      <c r="EA1280">
        <v>-6.0343</v>
      </c>
      <c r="EB1280">
        <v>100.039</v>
      </c>
      <c r="EC1280">
        <v>3.1230000000000002</v>
      </c>
      <c r="ED1280">
        <v>85.1922</v>
      </c>
      <c r="EE1280">
        <v>-4.8078000000000003</v>
      </c>
      <c r="EF1280">
        <v>99.808000000000007</v>
      </c>
      <c r="EG1280">
        <v>3.1349999999999998</v>
      </c>
      <c r="EH1280">
        <v>89.881299999999996</v>
      </c>
      <c r="EI1280">
        <v>-0.1187</v>
      </c>
      <c r="EJ1280">
        <v>99.808000000000007</v>
      </c>
      <c r="EK1280">
        <v>3.1349999999999998</v>
      </c>
      <c r="EL1280">
        <v>87.630899999999997</v>
      </c>
      <c r="EM1280">
        <v>-2.3691</v>
      </c>
      <c r="EN1280">
        <v>100.67400000000001</v>
      </c>
      <c r="EO1280">
        <v>3.09</v>
      </c>
      <c r="EP1280">
        <v>83.130700000000004</v>
      </c>
      <c r="EQ1280">
        <v>-6.8693</v>
      </c>
      <c r="ER1280">
        <v>100.40600000000001</v>
      </c>
      <c r="ES1280">
        <v>3.1040000000000001</v>
      </c>
      <c r="ET1280">
        <v>82.339799999999997</v>
      </c>
      <c r="EU1280">
        <v>-7.6601999999999997</v>
      </c>
      <c r="EV1280">
        <v>101.274</v>
      </c>
      <c r="EW1280">
        <v>3.0590000000000002</v>
      </c>
      <c r="EX1280">
        <v>82.353399999999993</v>
      </c>
      <c r="EY1280">
        <v>-7.6466000000000003</v>
      </c>
      <c r="EZ1280">
        <v>102.036</v>
      </c>
      <c r="FA1280">
        <v>3.02</v>
      </c>
      <c r="FB1280">
        <v>79.8262</v>
      </c>
      <c r="FC1280">
        <v>-10.1738</v>
      </c>
      <c r="FD1280">
        <v>102.252</v>
      </c>
      <c r="FE1280">
        <v>3.0089999999999999</v>
      </c>
      <c r="FF1280">
        <v>83.1006</v>
      </c>
      <c r="FG1280">
        <v>-6.8994</v>
      </c>
      <c r="FH1280">
        <v>13.85</v>
      </c>
      <c r="FI1280">
        <v>3.13</v>
      </c>
      <c r="FJ1280">
        <v>69.430000000000007</v>
      </c>
      <c r="FK1280">
        <v>1.71</v>
      </c>
      <c r="FL1280">
        <v>46.048999999999999</v>
      </c>
      <c r="FM1280">
        <v>4.78</v>
      </c>
      <c r="FN1280">
        <v>1.5445</v>
      </c>
      <c r="FO1280">
        <v>-1.3233999999999999</v>
      </c>
      <c r="FP1280">
        <v>1.5566</v>
      </c>
      <c r="FQ1280">
        <v>-2.0769000000000002</v>
      </c>
      <c r="FR1280">
        <v>1.6057999999999999</v>
      </c>
      <c r="FS1280">
        <v>-3.8374999999999999</v>
      </c>
      <c r="FT1280">
        <v>1.8089999999999999</v>
      </c>
      <c r="FU1280">
        <v>-3.7126999999999999</v>
      </c>
      <c r="FV1280">
        <v>2.2858000000000001</v>
      </c>
      <c r="FW1280">
        <v>-1.8878999999999999</v>
      </c>
      <c r="FX1280" t="s">
        <v>225</v>
      </c>
      <c r="FY1280">
        <v>272797.1912</v>
      </c>
    </row>
    <row r="1281" spans="1:181" x14ac:dyDescent="0.35">
      <c r="A1281">
        <v>1284</v>
      </c>
      <c r="B1281" t="s">
        <v>5863</v>
      </c>
      <c r="C1281" t="s">
        <v>5845</v>
      </c>
      <c r="D1281" t="s">
        <v>230</v>
      </c>
      <c r="E1281" t="s">
        <v>231</v>
      </c>
      <c r="F1281" t="s">
        <v>232</v>
      </c>
      <c r="G1281" t="s">
        <v>193</v>
      </c>
      <c r="H1281" t="s">
        <v>233</v>
      </c>
      <c r="I1281" t="s">
        <v>193</v>
      </c>
      <c r="J1281" t="s">
        <v>233</v>
      </c>
      <c r="K1281" t="s">
        <v>193</v>
      </c>
      <c r="L1281" t="s">
        <v>234</v>
      </c>
      <c r="M1281">
        <v>6</v>
      </c>
      <c r="N1281" t="s">
        <v>196</v>
      </c>
      <c r="O1281" t="s">
        <v>197</v>
      </c>
      <c r="P1281" t="s">
        <v>198</v>
      </c>
      <c r="Q1281">
        <v>3000</v>
      </c>
      <c r="R1281" t="s">
        <v>198</v>
      </c>
      <c r="S1281">
        <v>1000</v>
      </c>
      <c r="T1281">
        <v>10</v>
      </c>
      <c r="U1281">
        <v>3</v>
      </c>
      <c r="V1281" t="s">
        <v>199</v>
      </c>
      <c r="W1281" t="s">
        <v>200</v>
      </c>
      <c r="X1281">
        <v>2.8</v>
      </c>
      <c r="Y1281" t="s">
        <v>193</v>
      </c>
      <c r="Z1281" t="s">
        <v>5890</v>
      </c>
      <c r="AA1281" t="s">
        <v>235</v>
      </c>
      <c r="AB1281">
        <v>100</v>
      </c>
      <c r="AD1281">
        <v>-1</v>
      </c>
      <c r="AE1281" t="s">
        <v>193</v>
      </c>
      <c r="AF1281" t="s">
        <v>193</v>
      </c>
      <c r="AG1281">
        <v>120</v>
      </c>
      <c r="AH1281">
        <v>0</v>
      </c>
      <c r="AI1281">
        <v>0</v>
      </c>
      <c r="AJ1281" t="s">
        <v>193</v>
      </c>
      <c r="AK1281" t="s">
        <v>193</v>
      </c>
      <c r="AM1281">
        <v>2</v>
      </c>
      <c r="AN1281">
        <v>20</v>
      </c>
      <c r="AO1281" t="s">
        <v>193</v>
      </c>
      <c r="AP1281">
        <v>3.5</v>
      </c>
      <c r="AQ1281">
        <v>2.089</v>
      </c>
      <c r="AR1281">
        <v>99.921000000000006</v>
      </c>
      <c r="AS1281" t="s">
        <v>202</v>
      </c>
      <c r="AT1281" t="s">
        <v>203</v>
      </c>
      <c r="AU1281" t="s">
        <v>204</v>
      </c>
      <c r="AV1281" t="s">
        <v>236</v>
      </c>
      <c r="AW1281">
        <v>10</v>
      </c>
      <c r="AX1281">
        <v>4</v>
      </c>
      <c r="AY1281">
        <v>6</v>
      </c>
      <c r="AZ1281" t="s">
        <v>193</v>
      </c>
      <c r="BA1281" t="s">
        <v>206</v>
      </c>
      <c r="BB1281" t="s">
        <v>206</v>
      </c>
      <c r="BC1281" t="s">
        <v>206</v>
      </c>
      <c r="BD1281" t="s">
        <v>202</v>
      </c>
      <c r="BE1281" t="s">
        <v>206</v>
      </c>
      <c r="BF1281" t="s">
        <v>206</v>
      </c>
      <c r="BG1281" t="s">
        <v>237</v>
      </c>
      <c r="BH1281" t="s">
        <v>238</v>
      </c>
      <c r="BI1281">
        <v>1000</v>
      </c>
      <c r="BK1281" t="s">
        <v>206</v>
      </c>
      <c r="BL1281" t="s">
        <v>220</v>
      </c>
      <c r="BM1281" t="s">
        <v>218</v>
      </c>
      <c r="BN1281" t="s">
        <v>239</v>
      </c>
      <c r="BO1281" t="s">
        <v>240</v>
      </c>
      <c r="BP1281" t="s">
        <v>28</v>
      </c>
      <c r="BQ1281" t="s">
        <v>32</v>
      </c>
      <c r="BR1281" t="s">
        <v>33</v>
      </c>
      <c r="BS1281" t="s">
        <v>35</v>
      </c>
      <c r="BT1281" t="s">
        <v>241</v>
      </c>
      <c r="BU1281" t="s">
        <v>242</v>
      </c>
      <c r="BV1281" t="s">
        <v>220</v>
      </c>
      <c r="BW1281" t="s">
        <v>209</v>
      </c>
      <c r="BX1281" t="s">
        <v>197</v>
      </c>
      <c r="BY1281" t="s">
        <v>193</v>
      </c>
      <c r="BZ1281" t="s">
        <v>243</v>
      </c>
      <c r="CA1281" t="s">
        <v>244</v>
      </c>
      <c r="CB1281" t="s">
        <v>245</v>
      </c>
      <c r="CC1281" t="s">
        <v>246</v>
      </c>
      <c r="CD1281" t="s">
        <v>5863</v>
      </c>
      <c r="CE1281">
        <v>1</v>
      </c>
      <c r="CF1281">
        <v>1</v>
      </c>
      <c r="CG1281" t="s">
        <v>214</v>
      </c>
      <c r="CH1281" t="s">
        <v>215</v>
      </c>
      <c r="CI1281" t="s">
        <v>215</v>
      </c>
      <c r="CJ1281" t="s">
        <v>197</v>
      </c>
      <c r="CK1281">
        <v>1000</v>
      </c>
      <c r="CL1281" t="s">
        <v>216</v>
      </c>
      <c r="CM1281">
        <v>1</v>
      </c>
      <c r="CN1281" t="s">
        <v>199</v>
      </c>
      <c r="CO1281" t="s">
        <v>193</v>
      </c>
      <c r="CP1281" t="s">
        <v>193</v>
      </c>
      <c r="CQ1281" t="s">
        <v>193</v>
      </c>
      <c r="CR1281" t="s">
        <v>193</v>
      </c>
      <c r="CS1281" t="s">
        <v>193</v>
      </c>
      <c r="CT1281" t="s">
        <v>193</v>
      </c>
      <c r="CU1281" t="s">
        <v>193</v>
      </c>
      <c r="CV1281" t="s">
        <v>193</v>
      </c>
      <c r="CW1281" t="s">
        <v>230</v>
      </c>
      <c r="CX1281" t="s">
        <v>217</v>
      </c>
      <c r="CY1281">
        <v>0.65</v>
      </c>
      <c r="CZ1281">
        <v>6.5</v>
      </c>
      <c r="DA1281" t="s">
        <v>206</v>
      </c>
      <c r="DB1281" t="s">
        <v>193</v>
      </c>
      <c r="DC1281" t="s">
        <v>193</v>
      </c>
      <c r="DD1281" t="s">
        <v>193</v>
      </c>
      <c r="DE1281" t="s">
        <v>193</v>
      </c>
      <c r="DF1281" t="s">
        <v>193</v>
      </c>
      <c r="DG1281" t="s">
        <v>247</v>
      </c>
      <c r="DH1281" t="s">
        <v>248</v>
      </c>
      <c r="DI1281" t="s">
        <v>208</v>
      </c>
      <c r="DJ1281" t="s">
        <v>249</v>
      </c>
      <c r="DK1281" t="s">
        <v>29</v>
      </c>
      <c r="DL1281" t="s">
        <v>222</v>
      </c>
      <c r="DM1281" t="s">
        <v>222</v>
      </c>
      <c r="DN1281" t="s">
        <v>223</v>
      </c>
      <c r="DO1281" t="s">
        <v>250</v>
      </c>
      <c r="DP1281">
        <v>99.941000000000003</v>
      </c>
      <c r="DQ1281">
        <v>2.8069999999999999</v>
      </c>
      <c r="DR1281">
        <v>96.112499999999997</v>
      </c>
      <c r="DS1281">
        <v>-3.8875000000000002</v>
      </c>
      <c r="DT1281">
        <v>99.793999999999997</v>
      </c>
      <c r="DU1281">
        <v>2.8239999999999998</v>
      </c>
      <c r="DV1281">
        <v>101.3115</v>
      </c>
      <c r="DW1281">
        <v>1.3115000000000001</v>
      </c>
      <c r="DX1281">
        <v>99.876999999999995</v>
      </c>
      <c r="DY1281">
        <v>2.8140000000000001</v>
      </c>
      <c r="DZ1281">
        <v>103.10299999999999</v>
      </c>
      <c r="EA1281">
        <v>3.1030000000000002</v>
      </c>
      <c r="EB1281">
        <v>99.876999999999995</v>
      </c>
      <c r="EC1281">
        <v>2.8140000000000001</v>
      </c>
      <c r="ED1281">
        <v>100.6553</v>
      </c>
      <c r="EE1281">
        <v>0.65529999999999999</v>
      </c>
      <c r="EF1281">
        <v>100.264</v>
      </c>
      <c r="EG1281">
        <v>2.7690000000000001</v>
      </c>
      <c r="EH1281">
        <v>96.153899999999993</v>
      </c>
      <c r="EI1281">
        <v>-3.8460999999999999</v>
      </c>
      <c r="EJ1281">
        <v>100.119</v>
      </c>
      <c r="EK1281">
        <v>2.786</v>
      </c>
      <c r="EL1281">
        <v>96.451800000000006</v>
      </c>
      <c r="EM1281">
        <v>-3.5482</v>
      </c>
      <c r="EN1281">
        <v>100.17</v>
      </c>
      <c r="EO1281">
        <v>2.78</v>
      </c>
      <c r="EP1281">
        <v>100.57080000000001</v>
      </c>
      <c r="EQ1281">
        <v>0.57079999999999997</v>
      </c>
      <c r="ER1281">
        <v>100.383</v>
      </c>
      <c r="ES1281">
        <v>2.7549999999999999</v>
      </c>
      <c r="ET1281">
        <v>98.593599999999995</v>
      </c>
      <c r="EU1281">
        <v>-1.4064000000000001</v>
      </c>
      <c r="EV1281">
        <v>100.349</v>
      </c>
      <c r="EW1281">
        <v>2.7589999999999999</v>
      </c>
      <c r="EX1281">
        <v>102.6512</v>
      </c>
      <c r="EY1281">
        <v>2.6511999999999998</v>
      </c>
      <c r="EZ1281">
        <v>100.51900000000001</v>
      </c>
      <c r="FA1281">
        <v>2.7389999999999999</v>
      </c>
      <c r="FB1281">
        <v>105.5102</v>
      </c>
      <c r="FC1281">
        <v>5.5102000000000002</v>
      </c>
      <c r="FD1281">
        <v>100.825</v>
      </c>
      <c r="FE1281">
        <v>2.7029999999999998</v>
      </c>
      <c r="FF1281">
        <v>109.50149999999999</v>
      </c>
      <c r="FG1281">
        <v>9.5015000000000001</v>
      </c>
      <c r="FH1281">
        <v>13.85</v>
      </c>
      <c r="FI1281">
        <v>3.13</v>
      </c>
      <c r="FJ1281">
        <v>69.430000000000007</v>
      </c>
      <c r="FK1281">
        <v>1.71</v>
      </c>
      <c r="FL1281">
        <v>46.048999999999999</v>
      </c>
      <c r="FM1281">
        <v>4.78</v>
      </c>
      <c r="FN1281">
        <v>1.5445</v>
      </c>
      <c r="FO1281">
        <v>-1.3233999999999999</v>
      </c>
      <c r="FP1281">
        <v>1.5566</v>
      </c>
      <c r="FQ1281">
        <v>-2.0769000000000002</v>
      </c>
      <c r="FR1281">
        <v>1.6057999999999999</v>
      </c>
      <c r="FS1281">
        <v>-3.8374999999999999</v>
      </c>
      <c r="FT1281">
        <v>1.8089999999999999</v>
      </c>
      <c r="FU1281">
        <v>-3.7126999999999999</v>
      </c>
      <c r="FV1281">
        <v>2.2858000000000001</v>
      </c>
      <c r="FW1281">
        <v>-1.8878999999999999</v>
      </c>
      <c r="FX1281" t="s">
        <v>251</v>
      </c>
      <c r="FY1281" t="s">
        <v>252</v>
      </c>
    </row>
    <row r="1282" spans="1:181" x14ac:dyDescent="0.35">
      <c r="A1282">
        <v>1285</v>
      </c>
      <c r="B1282" t="s">
        <v>5863</v>
      </c>
      <c r="C1282" t="s">
        <v>5845</v>
      </c>
      <c r="D1282" t="s">
        <v>230</v>
      </c>
      <c r="E1282" t="s">
        <v>231</v>
      </c>
      <c r="F1282" t="s">
        <v>232</v>
      </c>
      <c r="G1282" t="s">
        <v>193</v>
      </c>
      <c r="H1282" t="s">
        <v>233</v>
      </c>
      <c r="I1282" t="s">
        <v>193</v>
      </c>
      <c r="J1282" t="s">
        <v>233</v>
      </c>
      <c r="K1282" t="s">
        <v>193</v>
      </c>
      <c r="L1282" t="s">
        <v>234</v>
      </c>
      <c r="M1282" t="s">
        <v>193</v>
      </c>
      <c r="N1282" t="s">
        <v>196</v>
      </c>
      <c r="O1282" t="s">
        <v>197</v>
      </c>
      <c r="P1282" t="s">
        <v>198</v>
      </c>
      <c r="Q1282">
        <v>3000</v>
      </c>
      <c r="R1282" t="s">
        <v>198</v>
      </c>
      <c r="S1282">
        <v>1000</v>
      </c>
      <c r="T1282">
        <v>31</v>
      </c>
      <c r="U1282">
        <v>3</v>
      </c>
      <c r="V1282" t="s">
        <v>199</v>
      </c>
      <c r="W1282" t="s">
        <v>200</v>
      </c>
      <c r="X1282">
        <v>3.7</v>
      </c>
      <c r="Y1282" t="s">
        <v>193</v>
      </c>
      <c r="Z1282" t="s">
        <v>5891</v>
      </c>
      <c r="AA1282" t="s">
        <v>253</v>
      </c>
      <c r="AB1282">
        <v>145</v>
      </c>
      <c r="AD1282">
        <v>-1</v>
      </c>
      <c r="AE1282" t="s">
        <v>193</v>
      </c>
      <c r="AF1282" t="s">
        <v>193</v>
      </c>
      <c r="AG1282">
        <v>165</v>
      </c>
      <c r="AH1282">
        <v>0</v>
      </c>
      <c r="AI1282">
        <v>0</v>
      </c>
      <c r="AJ1282" t="s">
        <v>193</v>
      </c>
      <c r="AK1282" t="s">
        <v>193</v>
      </c>
      <c r="AM1282">
        <v>2</v>
      </c>
      <c r="AN1282">
        <v>20</v>
      </c>
      <c r="AO1282" t="s">
        <v>193</v>
      </c>
      <c r="AP1282">
        <v>3</v>
      </c>
      <c r="AQ1282">
        <v>3.7320000000000002</v>
      </c>
      <c r="AR1282">
        <v>99.412999999999997</v>
      </c>
      <c r="AS1282" t="s">
        <v>202</v>
      </c>
      <c r="AT1282" t="s">
        <v>203</v>
      </c>
      <c r="AU1282" t="s">
        <v>204</v>
      </c>
      <c r="AV1282" t="s">
        <v>236</v>
      </c>
      <c r="AW1282">
        <v>10</v>
      </c>
      <c r="AX1282">
        <v>4</v>
      </c>
      <c r="AY1282">
        <v>6</v>
      </c>
      <c r="AZ1282" t="s">
        <v>193</v>
      </c>
      <c r="BA1282" t="s">
        <v>206</v>
      </c>
      <c r="BB1282" t="s">
        <v>206</v>
      </c>
      <c r="BC1282" t="s">
        <v>206</v>
      </c>
      <c r="BD1282" t="s">
        <v>202</v>
      </c>
      <c r="BE1282" t="s">
        <v>206</v>
      </c>
      <c r="BF1282" t="s">
        <v>206</v>
      </c>
      <c r="BG1282" t="s">
        <v>237</v>
      </c>
      <c r="BH1282" t="s">
        <v>238</v>
      </c>
      <c r="BI1282">
        <v>1000</v>
      </c>
      <c r="BK1282" t="s">
        <v>206</v>
      </c>
      <c r="BL1282" t="s">
        <v>220</v>
      </c>
      <c r="BM1282" t="s">
        <v>218</v>
      </c>
      <c r="BN1282" t="s">
        <v>239</v>
      </c>
      <c r="BO1282" t="s">
        <v>240</v>
      </c>
      <c r="BP1282" t="s">
        <v>28</v>
      </c>
      <c r="BQ1282" t="s">
        <v>32</v>
      </c>
      <c r="BR1282" t="s">
        <v>33</v>
      </c>
      <c r="BS1282" t="s">
        <v>35</v>
      </c>
      <c r="BT1282" t="s">
        <v>241</v>
      </c>
      <c r="BU1282" t="s">
        <v>242</v>
      </c>
      <c r="BV1282" t="s">
        <v>220</v>
      </c>
      <c r="BW1282" t="s">
        <v>209</v>
      </c>
      <c r="BX1282" t="s">
        <v>197</v>
      </c>
      <c r="BY1282" t="s">
        <v>193</v>
      </c>
      <c r="BZ1282" t="s">
        <v>243</v>
      </c>
      <c r="CA1282" t="s">
        <v>244</v>
      </c>
      <c r="CB1282" t="s">
        <v>254</v>
      </c>
      <c r="CC1282" t="s">
        <v>255</v>
      </c>
      <c r="CD1282" t="s">
        <v>5863</v>
      </c>
      <c r="CE1282">
        <v>1</v>
      </c>
      <c r="CF1282">
        <v>0</v>
      </c>
      <c r="CG1282" t="s">
        <v>214</v>
      </c>
      <c r="CH1282" t="s">
        <v>215</v>
      </c>
      <c r="CI1282" t="s">
        <v>215</v>
      </c>
      <c r="CJ1282" t="s">
        <v>197</v>
      </c>
      <c r="CK1282">
        <v>1000</v>
      </c>
      <c r="CL1282" t="s">
        <v>216</v>
      </c>
      <c r="CM1282">
        <v>1</v>
      </c>
      <c r="CN1282" t="s">
        <v>199</v>
      </c>
      <c r="CO1282" t="s">
        <v>193</v>
      </c>
      <c r="CP1282" t="s">
        <v>193</v>
      </c>
      <c r="CQ1282" t="s">
        <v>193</v>
      </c>
      <c r="CR1282" t="s">
        <v>193</v>
      </c>
      <c r="CS1282" t="s">
        <v>193</v>
      </c>
      <c r="CT1282" t="s">
        <v>193</v>
      </c>
      <c r="CU1282" t="s">
        <v>193</v>
      </c>
      <c r="CV1282" t="s">
        <v>193</v>
      </c>
      <c r="CW1282" t="s">
        <v>230</v>
      </c>
      <c r="CX1282" t="s">
        <v>217</v>
      </c>
      <c r="CY1282">
        <v>0.875</v>
      </c>
      <c r="CZ1282">
        <v>8.75</v>
      </c>
      <c r="DA1282" t="s">
        <v>206</v>
      </c>
      <c r="DB1282" t="s">
        <v>193</v>
      </c>
      <c r="DC1282" t="s">
        <v>193</v>
      </c>
      <c r="DD1282" t="s">
        <v>193</v>
      </c>
      <c r="DE1282" t="s">
        <v>193</v>
      </c>
      <c r="DF1282" t="s">
        <v>193</v>
      </c>
      <c r="DG1282" t="s">
        <v>247</v>
      </c>
      <c r="DH1282" t="s">
        <v>248</v>
      </c>
      <c r="DI1282" t="s">
        <v>208</v>
      </c>
      <c r="DJ1282" t="s">
        <v>249</v>
      </c>
      <c r="DK1282" t="s">
        <v>29</v>
      </c>
      <c r="DL1282" t="s">
        <v>222</v>
      </c>
      <c r="DM1282" t="s">
        <v>222</v>
      </c>
      <c r="DN1282" t="s">
        <v>223</v>
      </c>
      <c r="DO1282" t="s">
        <v>229</v>
      </c>
      <c r="DP1282">
        <v>99.296000000000006</v>
      </c>
      <c r="DQ1282">
        <v>3.738</v>
      </c>
      <c r="DR1282">
        <v>143.4657</v>
      </c>
      <c r="DS1282">
        <v>-1.5343</v>
      </c>
      <c r="DT1282">
        <v>100.04600000000001</v>
      </c>
      <c r="DU1282">
        <v>3.6970000000000001</v>
      </c>
      <c r="DV1282">
        <v>142.59219999999999</v>
      </c>
      <c r="DW1282">
        <v>-2.4077999999999999</v>
      </c>
      <c r="DX1282">
        <v>99.569000000000003</v>
      </c>
      <c r="DY1282">
        <v>3.7229999999999999</v>
      </c>
      <c r="DZ1282">
        <v>148.68129999999999</v>
      </c>
      <c r="EA1282">
        <v>3.6812999999999998</v>
      </c>
      <c r="EB1282">
        <v>99.569000000000003</v>
      </c>
      <c r="EC1282">
        <v>3.7229999999999999</v>
      </c>
      <c r="ED1282">
        <v>146.43090000000001</v>
      </c>
      <c r="EE1282">
        <v>1.4309000000000001</v>
      </c>
      <c r="EF1282">
        <v>100.45399999999999</v>
      </c>
      <c r="EG1282">
        <v>3.6749999999999998</v>
      </c>
      <c r="EH1282">
        <v>141.63069999999999</v>
      </c>
      <c r="EI1282">
        <v>-3.3693</v>
      </c>
      <c r="EJ1282">
        <v>99.222999999999999</v>
      </c>
      <c r="EK1282">
        <v>3.742</v>
      </c>
      <c r="EL1282">
        <v>146.13980000000001</v>
      </c>
      <c r="EM1282">
        <v>1.1397999999999999</v>
      </c>
      <c r="EN1282">
        <v>100.07</v>
      </c>
      <c r="EO1282">
        <v>3.6960000000000002</v>
      </c>
      <c r="EP1282">
        <v>146.05340000000001</v>
      </c>
      <c r="EQ1282">
        <v>1.0533999999999999</v>
      </c>
      <c r="ER1282">
        <v>101.181</v>
      </c>
      <c r="ES1282">
        <v>3.6349999999999998</v>
      </c>
      <c r="ET1282">
        <v>141.3262</v>
      </c>
      <c r="EU1282">
        <v>-3.6738</v>
      </c>
      <c r="EV1282">
        <v>100.38</v>
      </c>
      <c r="EW1282">
        <v>3.6789999999999998</v>
      </c>
      <c r="EX1282">
        <v>150.10059999999999</v>
      </c>
      <c r="EY1282">
        <v>5.1006</v>
      </c>
      <c r="EZ1282">
        <v>100.399</v>
      </c>
      <c r="FA1282">
        <v>3.6779999999999999</v>
      </c>
      <c r="FB1282">
        <v>154.5367</v>
      </c>
      <c r="FC1282">
        <v>9.5366999999999997</v>
      </c>
      <c r="FD1282">
        <v>102.02800000000001</v>
      </c>
      <c r="FE1282">
        <v>3.59</v>
      </c>
      <c r="FF1282">
        <v>153.339</v>
      </c>
      <c r="FG1282">
        <v>8.3390000000000004</v>
      </c>
      <c r="FH1282">
        <v>13.85</v>
      </c>
      <c r="FI1282">
        <v>3.13</v>
      </c>
      <c r="FJ1282">
        <v>69.430000000000007</v>
      </c>
      <c r="FK1282">
        <v>1.71</v>
      </c>
      <c r="FL1282">
        <v>46.048999999999999</v>
      </c>
      <c r="FM1282">
        <v>4.78</v>
      </c>
      <c r="FN1282">
        <v>1.5445</v>
      </c>
      <c r="FO1282">
        <v>-1.3233999999999999</v>
      </c>
      <c r="FP1282">
        <v>1.5566</v>
      </c>
      <c r="FQ1282">
        <v>-2.0769000000000002</v>
      </c>
      <c r="FR1282">
        <v>1.6057999999999999</v>
      </c>
      <c r="FS1282">
        <v>-3.8374999999999999</v>
      </c>
      <c r="FT1282">
        <v>1.8089999999999999</v>
      </c>
      <c r="FU1282">
        <v>-3.7126999999999999</v>
      </c>
      <c r="FV1282">
        <v>2.2858000000000001</v>
      </c>
      <c r="FW1282">
        <v>-1.8878999999999999</v>
      </c>
      <c r="FX1282" t="s">
        <v>251</v>
      </c>
      <c r="FY1282" t="s">
        <v>252</v>
      </c>
    </row>
    <row r="1283" spans="1:181" x14ac:dyDescent="0.35">
      <c r="A1283">
        <v>1286</v>
      </c>
      <c r="B1283" t="s">
        <v>5863</v>
      </c>
      <c r="C1283" t="s">
        <v>5845</v>
      </c>
      <c r="D1283" t="s">
        <v>230</v>
      </c>
      <c r="E1283" t="s">
        <v>231</v>
      </c>
      <c r="F1283" t="s">
        <v>232</v>
      </c>
      <c r="G1283" t="s">
        <v>193</v>
      </c>
      <c r="H1283" t="s">
        <v>233</v>
      </c>
      <c r="I1283" t="s">
        <v>193</v>
      </c>
      <c r="J1283" t="s">
        <v>233</v>
      </c>
      <c r="K1283" t="s">
        <v>193</v>
      </c>
      <c r="L1283" t="s">
        <v>234</v>
      </c>
      <c r="M1283" t="s">
        <v>193</v>
      </c>
      <c r="N1283" t="s">
        <v>196</v>
      </c>
      <c r="O1283" t="s">
        <v>197</v>
      </c>
      <c r="P1283" t="s">
        <v>198</v>
      </c>
      <c r="Q1283">
        <v>3000</v>
      </c>
      <c r="R1283" t="s">
        <v>198</v>
      </c>
      <c r="S1283">
        <v>1000</v>
      </c>
      <c r="T1283">
        <v>40</v>
      </c>
      <c r="U1283">
        <v>3</v>
      </c>
      <c r="V1283" t="s">
        <v>199</v>
      </c>
      <c r="W1283" t="s">
        <v>200</v>
      </c>
      <c r="X1283">
        <v>3.95</v>
      </c>
      <c r="Y1283" t="s">
        <v>193</v>
      </c>
      <c r="Z1283" t="s">
        <v>5892</v>
      </c>
      <c r="AA1283" t="s">
        <v>226</v>
      </c>
      <c r="AB1283">
        <v>170</v>
      </c>
      <c r="AD1283">
        <v>-4</v>
      </c>
      <c r="AE1283" t="s">
        <v>193</v>
      </c>
      <c r="AF1283" t="s">
        <v>193</v>
      </c>
      <c r="AG1283">
        <v>195</v>
      </c>
      <c r="AH1283">
        <v>0</v>
      </c>
      <c r="AI1283">
        <v>0</v>
      </c>
      <c r="AJ1283" t="s">
        <v>193</v>
      </c>
      <c r="AK1283" t="s">
        <v>193</v>
      </c>
      <c r="AM1283">
        <v>4</v>
      </c>
      <c r="AN1283">
        <v>25</v>
      </c>
      <c r="AO1283" t="s">
        <v>193</v>
      </c>
      <c r="AP1283">
        <v>4.2</v>
      </c>
      <c r="AQ1283">
        <v>3.9820000000000002</v>
      </c>
      <c r="AR1283">
        <v>99.36</v>
      </c>
      <c r="AS1283" t="s">
        <v>202</v>
      </c>
      <c r="AT1283" t="s">
        <v>203</v>
      </c>
      <c r="AU1283" t="s">
        <v>204</v>
      </c>
      <c r="AV1283" t="s">
        <v>236</v>
      </c>
      <c r="AW1283">
        <v>10</v>
      </c>
      <c r="AX1283">
        <v>4</v>
      </c>
      <c r="AY1283">
        <v>6</v>
      </c>
      <c r="AZ1283" t="s">
        <v>193</v>
      </c>
      <c r="BA1283" t="s">
        <v>206</v>
      </c>
      <c r="BB1283" t="s">
        <v>206</v>
      </c>
      <c r="BC1283" t="s">
        <v>206</v>
      </c>
      <c r="BD1283" t="s">
        <v>202</v>
      </c>
      <c r="BE1283" t="s">
        <v>206</v>
      </c>
      <c r="BF1283" t="s">
        <v>206</v>
      </c>
      <c r="BG1283" t="s">
        <v>237</v>
      </c>
      <c r="BH1283" t="s">
        <v>238</v>
      </c>
      <c r="BI1283">
        <v>1000</v>
      </c>
      <c r="BK1283" t="s">
        <v>206</v>
      </c>
      <c r="BL1283" t="s">
        <v>220</v>
      </c>
      <c r="BM1283" t="s">
        <v>218</v>
      </c>
      <c r="BN1283" t="s">
        <v>239</v>
      </c>
      <c r="BO1283" t="s">
        <v>240</v>
      </c>
      <c r="BP1283" t="s">
        <v>28</v>
      </c>
      <c r="BQ1283" t="s">
        <v>32</v>
      </c>
      <c r="BR1283" t="s">
        <v>33</v>
      </c>
      <c r="BS1283" t="s">
        <v>35</v>
      </c>
      <c r="BT1283" t="s">
        <v>241</v>
      </c>
      <c r="BU1283" t="s">
        <v>242</v>
      </c>
      <c r="BV1283" t="s">
        <v>220</v>
      </c>
      <c r="BW1283" t="s">
        <v>209</v>
      </c>
      <c r="BX1283" t="s">
        <v>197</v>
      </c>
      <c r="BY1283" t="s">
        <v>193</v>
      </c>
      <c r="BZ1283" t="s">
        <v>243</v>
      </c>
      <c r="CA1283" t="s">
        <v>244</v>
      </c>
      <c r="CB1283" t="s">
        <v>256</v>
      </c>
      <c r="CC1283" t="s">
        <v>257</v>
      </c>
      <c r="CD1283" t="s">
        <v>5863</v>
      </c>
      <c r="CE1283">
        <v>1</v>
      </c>
      <c r="CF1283">
        <v>0</v>
      </c>
      <c r="CG1283" t="s">
        <v>214</v>
      </c>
      <c r="CH1283" t="s">
        <v>215</v>
      </c>
      <c r="CI1283" t="s">
        <v>215</v>
      </c>
      <c r="CJ1283" t="s">
        <v>197</v>
      </c>
      <c r="CK1283">
        <v>1000</v>
      </c>
      <c r="CL1283" t="s">
        <v>216</v>
      </c>
      <c r="CM1283">
        <v>1</v>
      </c>
      <c r="CN1283" t="s">
        <v>199</v>
      </c>
      <c r="CO1283" t="s">
        <v>193</v>
      </c>
      <c r="CP1283" t="s">
        <v>193</v>
      </c>
      <c r="CQ1283" t="s">
        <v>193</v>
      </c>
      <c r="CR1283" t="s">
        <v>193</v>
      </c>
      <c r="CS1283" t="s">
        <v>193</v>
      </c>
      <c r="CT1283" t="s">
        <v>193</v>
      </c>
      <c r="CU1283" t="s">
        <v>193</v>
      </c>
      <c r="CV1283" t="s">
        <v>193</v>
      </c>
      <c r="CW1283" t="s">
        <v>230</v>
      </c>
      <c r="CX1283" t="s">
        <v>217</v>
      </c>
      <c r="CY1283">
        <v>0.875</v>
      </c>
      <c r="CZ1283">
        <v>8.75</v>
      </c>
      <c r="DA1283" t="s">
        <v>206</v>
      </c>
      <c r="DB1283" t="s">
        <v>193</v>
      </c>
      <c r="DC1283" t="s">
        <v>193</v>
      </c>
      <c r="DD1283" t="s">
        <v>193</v>
      </c>
      <c r="DE1283" t="s">
        <v>193</v>
      </c>
      <c r="DF1283" t="s">
        <v>193</v>
      </c>
      <c r="DG1283" t="s">
        <v>247</v>
      </c>
      <c r="DH1283" t="s">
        <v>248</v>
      </c>
      <c r="DI1283" t="s">
        <v>208</v>
      </c>
      <c r="DJ1283" t="s">
        <v>249</v>
      </c>
      <c r="DK1283" t="s">
        <v>29</v>
      </c>
      <c r="DL1283" t="s">
        <v>222</v>
      </c>
      <c r="DM1283" t="s">
        <v>222</v>
      </c>
      <c r="DN1283" t="s">
        <v>223</v>
      </c>
      <c r="DO1283" t="s">
        <v>229</v>
      </c>
      <c r="DP1283">
        <v>100.277</v>
      </c>
      <c r="DQ1283">
        <v>3.9359999999999999</v>
      </c>
      <c r="DR1283">
        <v>163.26570000000001</v>
      </c>
      <c r="DS1283">
        <v>-6.7343000000000002</v>
      </c>
      <c r="DT1283">
        <v>101.021</v>
      </c>
      <c r="DU1283">
        <v>3.899</v>
      </c>
      <c r="DV1283">
        <v>162.79220000000001</v>
      </c>
      <c r="DW1283">
        <v>-7.2077999999999998</v>
      </c>
      <c r="DX1283">
        <v>100.328</v>
      </c>
      <c r="DY1283">
        <v>3.9329999999999998</v>
      </c>
      <c r="DZ1283">
        <v>169.68129999999999</v>
      </c>
      <c r="EA1283">
        <v>-0.31869999999999998</v>
      </c>
      <c r="EB1283">
        <v>100.328</v>
      </c>
      <c r="EC1283">
        <v>3.9329999999999998</v>
      </c>
      <c r="ED1283">
        <v>167.43090000000001</v>
      </c>
      <c r="EE1283">
        <v>-2.5691000000000002</v>
      </c>
      <c r="EF1283">
        <v>101.062</v>
      </c>
      <c r="EG1283">
        <v>3.8969999999999998</v>
      </c>
      <c r="EH1283">
        <v>163.83070000000001</v>
      </c>
      <c r="EI1283">
        <v>-6.1692999999999998</v>
      </c>
      <c r="EJ1283">
        <v>99.968000000000004</v>
      </c>
      <c r="EK1283">
        <v>3.9510000000000001</v>
      </c>
      <c r="EL1283">
        <v>167.03980000000001</v>
      </c>
      <c r="EM1283">
        <v>-2.9601999999999999</v>
      </c>
      <c r="EN1283">
        <v>100.98</v>
      </c>
      <c r="EO1283">
        <v>3.9009999999999998</v>
      </c>
      <c r="EP1283">
        <v>166.55340000000001</v>
      </c>
      <c r="EQ1283">
        <v>-3.4466000000000001</v>
      </c>
      <c r="ER1283">
        <v>101.28400000000001</v>
      </c>
      <c r="ES1283">
        <v>3.8860000000000001</v>
      </c>
      <c r="ET1283">
        <v>166.42619999999999</v>
      </c>
      <c r="EU1283">
        <v>-3.5737999999999999</v>
      </c>
      <c r="EV1283">
        <v>101.26300000000001</v>
      </c>
      <c r="EW1283">
        <v>3.887</v>
      </c>
      <c r="EX1283">
        <v>170.9006</v>
      </c>
      <c r="EY1283">
        <v>0.90059999999999996</v>
      </c>
      <c r="EZ1283">
        <v>101.691</v>
      </c>
      <c r="FA1283">
        <v>3.8660000000000001</v>
      </c>
      <c r="FB1283">
        <v>173.33670000000001</v>
      </c>
      <c r="FC1283">
        <v>3.3367</v>
      </c>
      <c r="FD1283">
        <v>103.32299999999999</v>
      </c>
      <c r="FE1283">
        <v>3.7869999999999999</v>
      </c>
      <c r="FF1283">
        <v>173.03899999999999</v>
      </c>
      <c r="FG1283">
        <v>3.0390000000000001</v>
      </c>
      <c r="FH1283">
        <v>13.85</v>
      </c>
      <c r="FI1283">
        <v>3.13</v>
      </c>
      <c r="FJ1283">
        <v>69.430000000000007</v>
      </c>
      <c r="FK1283">
        <v>1.71</v>
      </c>
      <c r="FL1283">
        <v>46.048999999999999</v>
      </c>
      <c r="FM1283">
        <v>4.78</v>
      </c>
      <c r="FN1283">
        <v>1.5445</v>
      </c>
      <c r="FO1283">
        <v>-1.3233999999999999</v>
      </c>
      <c r="FP1283">
        <v>1.5566</v>
      </c>
      <c r="FQ1283">
        <v>-2.0769000000000002</v>
      </c>
      <c r="FR1283">
        <v>1.6057999999999999</v>
      </c>
      <c r="FS1283">
        <v>-3.8374999999999999</v>
      </c>
      <c r="FT1283">
        <v>1.8089999999999999</v>
      </c>
      <c r="FU1283">
        <v>-3.7126999999999999</v>
      </c>
      <c r="FV1283">
        <v>2.2858000000000001</v>
      </c>
      <c r="FW1283">
        <v>-1.8878999999999999</v>
      </c>
      <c r="FX1283" t="s">
        <v>251</v>
      </c>
      <c r="FY1283" t="s">
        <v>252</v>
      </c>
    </row>
    <row r="1284" spans="1:181" x14ac:dyDescent="0.35">
      <c r="A1284">
        <v>1287</v>
      </c>
      <c r="B1284" t="s">
        <v>5863</v>
      </c>
      <c r="C1284" t="s">
        <v>5865</v>
      </c>
      <c r="D1284" t="s">
        <v>258</v>
      </c>
      <c r="E1284" t="s">
        <v>259</v>
      </c>
      <c r="F1284" t="s">
        <v>260</v>
      </c>
      <c r="G1284" t="s">
        <v>193</v>
      </c>
      <c r="H1284" t="s">
        <v>261</v>
      </c>
      <c r="I1284" t="s">
        <v>193</v>
      </c>
      <c r="J1284" t="s">
        <v>262</v>
      </c>
      <c r="K1284" t="s">
        <v>193</v>
      </c>
      <c r="L1284" t="s">
        <v>263</v>
      </c>
      <c r="M1284">
        <v>5</v>
      </c>
      <c r="N1284" t="s">
        <v>196</v>
      </c>
      <c r="O1284" t="s">
        <v>197</v>
      </c>
      <c r="P1284" t="s">
        <v>198</v>
      </c>
      <c r="Q1284">
        <v>2400</v>
      </c>
      <c r="R1284" t="s">
        <v>198</v>
      </c>
      <c r="S1284">
        <v>1500</v>
      </c>
      <c r="T1284">
        <v>3</v>
      </c>
      <c r="U1284">
        <v>2</v>
      </c>
      <c r="V1284" t="s">
        <v>199</v>
      </c>
      <c r="W1284" t="s">
        <v>200</v>
      </c>
      <c r="X1284">
        <v>3.0870000000000002</v>
      </c>
      <c r="Y1284" t="s">
        <v>193</v>
      </c>
      <c r="Z1284" t="s">
        <v>5893</v>
      </c>
      <c r="AA1284" t="s">
        <v>264</v>
      </c>
      <c r="AB1284">
        <v>153</v>
      </c>
      <c r="AD1284">
        <v>-2</v>
      </c>
      <c r="AE1284" t="s">
        <v>193</v>
      </c>
      <c r="AF1284" t="s">
        <v>193</v>
      </c>
      <c r="AG1284">
        <v>180</v>
      </c>
      <c r="AH1284">
        <v>155</v>
      </c>
      <c r="AI1284">
        <v>2</v>
      </c>
      <c r="AJ1284" t="s">
        <v>193</v>
      </c>
      <c r="AK1284" t="s">
        <v>193</v>
      </c>
      <c r="AM1284">
        <v>-1</v>
      </c>
      <c r="AN1284">
        <v>27</v>
      </c>
      <c r="AO1284" t="s">
        <v>193</v>
      </c>
      <c r="AP1284">
        <v>2.2000000000000002</v>
      </c>
      <c r="AQ1284">
        <v>3.0870000000000002</v>
      </c>
      <c r="AR1284">
        <v>100</v>
      </c>
      <c r="AS1284" t="s">
        <v>202</v>
      </c>
      <c r="AT1284" t="s">
        <v>203</v>
      </c>
      <c r="AU1284" t="s">
        <v>204</v>
      </c>
      <c r="AV1284" t="s">
        <v>265</v>
      </c>
      <c r="AW1284">
        <v>8</v>
      </c>
      <c r="AX1284">
        <v>7</v>
      </c>
      <c r="AY1284" t="s">
        <v>193</v>
      </c>
      <c r="AZ1284" t="s">
        <v>193</v>
      </c>
      <c r="BA1284" t="s">
        <v>206</v>
      </c>
      <c r="BB1284" t="s">
        <v>206</v>
      </c>
      <c r="BC1284" t="s">
        <v>206</v>
      </c>
      <c r="BD1284" t="s">
        <v>206</v>
      </c>
      <c r="BE1284" t="s">
        <v>206</v>
      </c>
      <c r="BF1284" t="s">
        <v>206</v>
      </c>
      <c r="BG1284" t="s">
        <v>207</v>
      </c>
      <c r="BH1284" t="s">
        <v>193</v>
      </c>
      <c r="BI1284">
        <v>200000</v>
      </c>
      <c r="BK1284" t="s">
        <v>206</v>
      </c>
      <c r="BL1284" t="s">
        <v>218</v>
      </c>
      <c r="BM1284" t="s">
        <v>29</v>
      </c>
      <c r="BN1284" t="s">
        <v>30</v>
      </c>
      <c r="BO1284" t="s">
        <v>266</v>
      </c>
      <c r="BP1284" t="s">
        <v>267</v>
      </c>
      <c r="BQ1284" t="s">
        <v>268</v>
      </c>
      <c r="BR1284" t="s">
        <v>269</v>
      </c>
      <c r="BS1284" t="s">
        <v>270</v>
      </c>
      <c r="BT1284" t="s">
        <v>193</v>
      </c>
      <c r="BU1284" t="s">
        <v>193</v>
      </c>
      <c r="BV1284" t="s">
        <v>30</v>
      </c>
      <c r="BW1284" t="s">
        <v>209</v>
      </c>
      <c r="BX1284" t="s">
        <v>197</v>
      </c>
      <c r="BY1284" t="s">
        <v>193</v>
      </c>
      <c r="BZ1284" t="s">
        <v>271</v>
      </c>
      <c r="CA1284" t="s">
        <v>272</v>
      </c>
      <c r="CB1284" t="s">
        <v>273</v>
      </c>
      <c r="CC1284" t="s">
        <v>274</v>
      </c>
      <c r="CD1284" t="s">
        <v>5863</v>
      </c>
      <c r="CE1284">
        <v>1</v>
      </c>
      <c r="CF1284">
        <v>1</v>
      </c>
      <c r="CG1284" t="s">
        <v>214</v>
      </c>
      <c r="CH1284" t="s">
        <v>215</v>
      </c>
      <c r="CI1284" t="s">
        <v>215</v>
      </c>
      <c r="CJ1284" t="s">
        <v>197</v>
      </c>
      <c r="CK1284">
        <v>1500</v>
      </c>
      <c r="CL1284" t="s">
        <v>216</v>
      </c>
      <c r="CM1284">
        <v>1</v>
      </c>
      <c r="CN1284" t="s">
        <v>199</v>
      </c>
      <c r="CO1284" t="s">
        <v>193</v>
      </c>
      <c r="CP1284" t="s">
        <v>193</v>
      </c>
      <c r="CQ1284" t="s">
        <v>193</v>
      </c>
      <c r="CR1284" t="s">
        <v>193</v>
      </c>
      <c r="CS1284" t="s">
        <v>193</v>
      </c>
      <c r="CT1284" t="s">
        <v>193</v>
      </c>
      <c r="CU1284" t="s">
        <v>193</v>
      </c>
      <c r="CV1284" t="s">
        <v>193</v>
      </c>
      <c r="CW1284" t="s">
        <v>258</v>
      </c>
      <c r="CX1284" t="s">
        <v>217</v>
      </c>
      <c r="CY1284">
        <v>0.25</v>
      </c>
      <c r="CZ1284">
        <v>3.75</v>
      </c>
      <c r="DA1284" t="s">
        <v>206</v>
      </c>
      <c r="DB1284" t="s">
        <v>193</v>
      </c>
      <c r="DC1284" t="s">
        <v>193</v>
      </c>
      <c r="DD1284" t="s">
        <v>193</v>
      </c>
      <c r="DE1284" t="s">
        <v>193</v>
      </c>
      <c r="DF1284" t="s">
        <v>193</v>
      </c>
      <c r="DG1284" t="s">
        <v>275</v>
      </c>
      <c r="DH1284" t="s">
        <v>276</v>
      </c>
      <c r="DI1284" t="s">
        <v>193</v>
      </c>
      <c r="DJ1284" t="s">
        <v>193</v>
      </c>
      <c r="DK1284" t="s">
        <v>193</v>
      </c>
      <c r="DL1284" t="s">
        <v>222</v>
      </c>
      <c r="DM1284" t="s">
        <v>222</v>
      </c>
      <c r="DN1284" t="s">
        <v>223</v>
      </c>
      <c r="DO1284" t="s">
        <v>277</v>
      </c>
      <c r="DP1284" t="s">
        <v>252</v>
      </c>
      <c r="DQ1284" t="s">
        <v>252</v>
      </c>
      <c r="DR1284" t="s">
        <v>278</v>
      </c>
      <c r="DS1284" t="e">
        <v>#VALUE!</v>
      </c>
      <c r="DT1284" t="s">
        <v>252</v>
      </c>
      <c r="DU1284" t="s">
        <v>252</v>
      </c>
      <c r="DV1284" t="s">
        <v>278</v>
      </c>
      <c r="DW1284" t="e">
        <v>#VALUE!</v>
      </c>
      <c r="DX1284" t="s">
        <v>252</v>
      </c>
      <c r="DY1284" t="s">
        <v>252</v>
      </c>
      <c r="DZ1284" t="s">
        <v>278</v>
      </c>
      <c r="EA1284" t="e">
        <v>#VALUE!</v>
      </c>
      <c r="EB1284">
        <v>100.31</v>
      </c>
      <c r="EC1284">
        <v>2.9769999999999999</v>
      </c>
      <c r="ED1284">
        <v>140.16419999999999</v>
      </c>
      <c r="EE1284">
        <v>-12.835800000000001</v>
      </c>
      <c r="EF1284">
        <v>100.331</v>
      </c>
      <c r="EG1284">
        <v>2.97</v>
      </c>
      <c r="EH1284">
        <v>137.82149999999999</v>
      </c>
      <c r="EI1284">
        <v>-15.1785</v>
      </c>
      <c r="EJ1284">
        <v>100.358</v>
      </c>
      <c r="EK1284">
        <v>2.96</v>
      </c>
      <c r="EL1284">
        <v>138.74889999999999</v>
      </c>
      <c r="EM1284">
        <v>-14.251099999999999</v>
      </c>
      <c r="EN1284">
        <v>100.42700000000001</v>
      </c>
      <c r="EO1284">
        <v>2.9350000000000001</v>
      </c>
      <c r="EP1284">
        <v>138.18209999999999</v>
      </c>
      <c r="EQ1284">
        <v>-14.8179</v>
      </c>
      <c r="ER1284">
        <v>100.42700000000001</v>
      </c>
      <c r="ES1284">
        <v>2.9350000000000001</v>
      </c>
      <c r="ET1284">
        <v>136.54900000000001</v>
      </c>
      <c r="EU1284">
        <v>-16.451000000000001</v>
      </c>
      <c r="EV1284">
        <v>100.545</v>
      </c>
      <c r="EW1284">
        <v>2.8929999999999998</v>
      </c>
      <c r="EX1284">
        <v>132.3545</v>
      </c>
      <c r="EY1284">
        <v>-20.645499999999998</v>
      </c>
      <c r="EZ1284">
        <v>100.61199999999999</v>
      </c>
      <c r="FA1284">
        <v>2.8690000000000002</v>
      </c>
      <c r="FB1284">
        <v>130.7886</v>
      </c>
      <c r="FC1284">
        <v>-22.211400000000001</v>
      </c>
      <c r="FD1284">
        <v>100.518</v>
      </c>
      <c r="FE1284">
        <v>2.9020000000000001</v>
      </c>
      <c r="FF1284">
        <v>137.6934</v>
      </c>
      <c r="FG1284">
        <v>-15.3066</v>
      </c>
      <c r="FH1284">
        <v>13.85</v>
      </c>
      <c r="FI1284">
        <v>3.13</v>
      </c>
      <c r="FJ1284">
        <v>69.430000000000007</v>
      </c>
      <c r="FK1284">
        <v>1.71</v>
      </c>
      <c r="FL1284">
        <v>46.048999999999999</v>
      </c>
      <c r="FM1284">
        <v>4.78</v>
      </c>
      <c r="FN1284">
        <v>1.5445</v>
      </c>
      <c r="FO1284">
        <v>-1.3233999999999999</v>
      </c>
      <c r="FP1284">
        <v>1.5566</v>
      </c>
      <c r="FQ1284">
        <v>-2.0769000000000002</v>
      </c>
      <c r="FR1284">
        <v>1.6057999999999999</v>
      </c>
      <c r="FS1284">
        <v>-3.8374999999999999</v>
      </c>
      <c r="FT1284">
        <v>1.8089999999999999</v>
      </c>
      <c r="FU1284">
        <v>-3.7126999999999999</v>
      </c>
      <c r="FV1284">
        <v>2.2858000000000001</v>
      </c>
      <c r="FW1284">
        <v>-1.8878999999999999</v>
      </c>
      <c r="FX1284" t="s">
        <v>279</v>
      </c>
      <c r="FY1284" t="s">
        <v>252</v>
      </c>
    </row>
    <row r="1285" spans="1:181" x14ac:dyDescent="0.35">
      <c r="A1285">
        <v>1288</v>
      </c>
      <c r="B1285" t="s">
        <v>5863</v>
      </c>
      <c r="C1285" t="s">
        <v>5865</v>
      </c>
      <c r="D1285" t="s">
        <v>258</v>
      </c>
      <c r="E1285" t="s">
        <v>259</v>
      </c>
      <c r="F1285" t="s">
        <v>260</v>
      </c>
      <c r="G1285" t="s">
        <v>193</v>
      </c>
      <c r="H1285" t="s">
        <v>261</v>
      </c>
      <c r="I1285" t="s">
        <v>193</v>
      </c>
      <c r="J1285" t="s">
        <v>262</v>
      </c>
      <c r="K1285" t="s">
        <v>193</v>
      </c>
      <c r="L1285" t="s">
        <v>263</v>
      </c>
      <c r="M1285" t="s">
        <v>193</v>
      </c>
      <c r="N1285" t="s">
        <v>196</v>
      </c>
      <c r="O1285" t="s">
        <v>197</v>
      </c>
      <c r="P1285" t="s">
        <v>198</v>
      </c>
      <c r="Q1285">
        <v>2400</v>
      </c>
      <c r="R1285" t="s">
        <v>198</v>
      </c>
      <c r="S1285">
        <v>900</v>
      </c>
      <c r="T1285">
        <v>7</v>
      </c>
      <c r="U1285">
        <v>2</v>
      </c>
      <c r="V1285" t="s">
        <v>199</v>
      </c>
      <c r="W1285" t="s">
        <v>200</v>
      </c>
      <c r="X1285">
        <v>4.2709999999999999</v>
      </c>
      <c r="Y1285" t="s">
        <v>193</v>
      </c>
      <c r="Z1285" t="s">
        <v>5894</v>
      </c>
      <c r="AA1285" t="s">
        <v>280</v>
      </c>
      <c r="AB1285">
        <v>255</v>
      </c>
      <c r="AD1285">
        <v>-2</v>
      </c>
      <c r="AE1285" t="s">
        <v>193</v>
      </c>
      <c r="AF1285" t="s">
        <v>193</v>
      </c>
      <c r="AG1285">
        <v>275</v>
      </c>
      <c r="AH1285">
        <v>260</v>
      </c>
      <c r="AI1285">
        <v>5</v>
      </c>
      <c r="AJ1285" t="s">
        <v>193</v>
      </c>
      <c r="AK1285" t="s">
        <v>193</v>
      </c>
      <c r="AM1285">
        <v>8</v>
      </c>
      <c r="AN1285">
        <v>20</v>
      </c>
      <c r="AO1285" t="s">
        <v>193</v>
      </c>
      <c r="AP1285">
        <v>3.11</v>
      </c>
      <c r="AQ1285">
        <v>4.2709999999999999</v>
      </c>
      <c r="AR1285">
        <v>100</v>
      </c>
      <c r="AS1285" t="s">
        <v>202</v>
      </c>
      <c r="AT1285" t="s">
        <v>203</v>
      </c>
      <c r="AU1285" t="s">
        <v>204</v>
      </c>
      <c r="AV1285" t="s">
        <v>265</v>
      </c>
      <c r="AW1285">
        <v>8</v>
      </c>
      <c r="AX1285">
        <v>8</v>
      </c>
      <c r="AY1285" t="s">
        <v>193</v>
      </c>
      <c r="AZ1285" t="s">
        <v>193</v>
      </c>
      <c r="BA1285" t="s">
        <v>206</v>
      </c>
      <c r="BB1285" t="s">
        <v>206</v>
      </c>
      <c r="BC1285" t="s">
        <v>206</v>
      </c>
      <c r="BD1285" t="s">
        <v>206</v>
      </c>
      <c r="BE1285" t="s">
        <v>206</v>
      </c>
      <c r="BF1285" t="s">
        <v>206</v>
      </c>
      <c r="BG1285" t="s">
        <v>207</v>
      </c>
      <c r="BH1285" t="s">
        <v>193</v>
      </c>
      <c r="BI1285">
        <v>200000</v>
      </c>
      <c r="BK1285" t="s">
        <v>206</v>
      </c>
      <c r="BL1285" t="s">
        <v>218</v>
      </c>
      <c r="BM1285" t="s">
        <v>29</v>
      </c>
      <c r="BN1285" t="s">
        <v>30</v>
      </c>
      <c r="BO1285" t="s">
        <v>266</v>
      </c>
      <c r="BP1285" t="s">
        <v>267</v>
      </c>
      <c r="BQ1285" t="s">
        <v>268</v>
      </c>
      <c r="BR1285" t="s">
        <v>269</v>
      </c>
      <c r="BS1285" t="s">
        <v>270</v>
      </c>
      <c r="BT1285" t="s">
        <v>193</v>
      </c>
      <c r="BU1285" t="s">
        <v>193</v>
      </c>
      <c r="BV1285" t="s">
        <v>30</v>
      </c>
      <c r="BW1285" t="s">
        <v>209</v>
      </c>
      <c r="BX1285" t="s">
        <v>197</v>
      </c>
      <c r="BY1285" t="s">
        <v>193</v>
      </c>
      <c r="BZ1285" t="s">
        <v>271</v>
      </c>
      <c r="CA1285" t="s">
        <v>272</v>
      </c>
      <c r="CB1285" t="s">
        <v>281</v>
      </c>
      <c r="CC1285" t="s">
        <v>282</v>
      </c>
      <c r="CD1285" t="s">
        <v>5863</v>
      </c>
      <c r="CE1285">
        <v>1</v>
      </c>
      <c r="CF1285">
        <v>0</v>
      </c>
      <c r="CG1285" t="s">
        <v>214</v>
      </c>
      <c r="CH1285" t="s">
        <v>215</v>
      </c>
      <c r="CI1285" t="s">
        <v>215</v>
      </c>
      <c r="CJ1285" t="s">
        <v>197</v>
      </c>
      <c r="CK1285">
        <v>900</v>
      </c>
      <c r="CL1285" t="s">
        <v>216</v>
      </c>
      <c r="CM1285">
        <v>1</v>
      </c>
      <c r="CN1285" t="s">
        <v>199</v>
      </c>
      <c r="CO1285" t="s">
        <v>193</v>
      </c>
      <c r="CP1285" t="s">
        <v>193</v>
      </c>
      <c r="CQ1285" t="s">
        <v>193</v>
      </c>
      <c r="CR1285" t="s">
        <v>193</v>
      </c>
      <c r="CS1285" t="s">
        <v>193</v>
      </c>
      <c r="CT1285" t="s">
        <v>193</v>
      </c>
      <c r="CU1285" t="s">
        <v>193</v>
      </c>
      <c r="CV1285" t="s">
        <v>193</v>
      </c>
      <c r="CW1285" t="s">
        <v>258</v>
      </c>
      <c r="CX1285" t="s">
        <v>217</v>
      </c>
      <c r="CY1285">
        <v>0.4</v>
      </c>
      <c r="CZ1285">
        <v>3.6</v>
      </c>
      <c r="DA1285" t="s">
        <v>206</v>
      </c>
      <c r="DB1285" t="s">
        <v>193</v>
      </c>
      <c r="DC1285" t="s">
        <v>193</v>
      </c>
      <c r="DD1285" t="s">
        <v>193</v>
      </c>
      <c r="DE1285" t="s">
        <v>193</v>
      </c>
      <c r="DF1285" t="s">
        <v>193</v>
      </c>
      <c r="DG1285" t="s">
        <v>275</v>
      </c>
      <c r="DH1285" t="s">
        <v>276</v>
      </c>
      <c r="DI1285" t="s">
        <v>193</v>
      </c>
      <c r="DJ1285" t="s">
        <v>193</v>
      </c>
      <c r="DK1285" t="s">
        <v>193</v>
      </c>
      <c r="DL1285" t="s">
        <v>222</v>
      </c>
      <c r="DM1285" t="s">
        <v>222</v>
      </c>
      <c r="DN1285" t="s">
        <v>223</v>
      </c>
      <c r="DO1285" t="s">
        <v>283</v>
      </c>
      <c r="DP1285" t="s">
        <v>252</v>
      </c>
      <c r="DQ1285" t="s">
        <v>252</v>
      </c>
      <c r="DR1285" t="s">
        <v>278</v>
      </c>
      <c r="DS1285" t="e">
        <v>#VALUE!</v>
      </c>
      <c r="DT1285" t="s">
        <v>252</v>
      </c>
      <c r="DU1285" t="s">
        <v>252</v>
      </c>
      <c r="DV1285" t="s">
        <v>278</v>
      </c>
      <c r="DW1285" t="e">
        <v>#VALUE!</v>
      </c>
      <c r="DX1285" t="s">
        <v>252</v>
      </c>
      <c r="DY1285" t="s">
        <v>252</v>
      </c>
      <c r="DZ1285" t="s">
        <v>278</v>
      </c>
      <c r="EA1285" t="e">
        <v>#VALUE!</v>
      </c>
      <c r="EB1285">
        <v>100.345</v>
      </c>
      <c r="EC1285">
        <v>4.2130000000000001</v>
      </c>
      <c r="ED1285">
        <v>247.26130000000001</v>
      </c>
      <c r="EE1285">
        <v>-7.7386999999999997</v>
      </c>
      <c r="EF1285">
        <v>100.43</v>
      </c>
      <c r="EG1285">
        <v>4.1980000000000004</v>
      </c>
      <c r="EH1285">
        <v>243.36689999999999</v>
      </c>
      <c r="EI1285">
        <v>-11.633100000000001</v>
      </c>
      <c r="EJ1285">
        <v>100.31</v>
      </c>
      <c r="EK1285">
        <v>4.218</v>
      </c>
      <c r="EL1285">
        <v>248.95849999999999</v>
      </c>
      <c r="EM1285">
        <v>-6.0415000000000001</v>
      </c>
      <c r="EN1285">
        <v>100.491</v>
      </c>
      <c r="EO1285">
        <v>4.1879999999999997</v>
      </c>
      <c r="EP1285">
        <v>248.11240000000001</v>
      </c>
      <c r="EQ1285">
        <v>-6.8875999999999999</v>
      </c>
      <c r="ER1285">
        <v>100.491</v>
      </c>
      <c r="ES1285">
        <v>4.1879999999999997</v>
      </c>
      <c r="ET1285">
        <v>245.48439999999999</v>
      </c>
      <c r="EU1285">
        <v>-9.5155999999999992</v>
      </c>
      <c r="EV1285">
        <v>100.874</v>
      </c>
      <c r="EW1285">
        <v>4.1230000000000002</v>
      </c>
      <c r="EX1285">
        <v>238.9853</v>
      </c>
      <c r="EY1285">
        <v>-16.014700000000001</v>
      </c>
      <c r="EZ1285">
        <v>101.102</v>
      </c>
      <c r="FA1285">
        <v>4.0839999999999996</v>
      </c>
      <c r="FB1285">
        <v>235.08609999999999</v>
      </c>
      <c r="FC1285">
        <v>-19.913900000000002</v>
      </c>
      <c r="FD1285">
        <v>100.896</v>
      </c>
      <c r="FE1285">
        <v>4.1189999999999998</v>
      </c>
      <c r="FF1285">
        <v>243.37620000000001</v>
      </c>
      <c r="FG1285">
        <v>-11.623799999999999</v>
      </c>
      <c r="FH1285">
        <v>13.85</v>
      </c>
      <c r="FI1285">
        <v>3.13</v>
      </c>
      <c r="FJ1285">
        <v>69.430000000000007</v>
      </c>
      <c r="FK1285">
        <v>1.71</v>
      </c>
      <c r="FL1285">
        <v>46.048999999999999</v>
      </c>
      <c r="FM1285">
        <v>4.78</v>
      </c>
      <c r="FN1285">
        <v>1.5445</v>
      </c>
      <c r="FO1285">
        <v>-1.3233999999999999</v>
      </c>
      <c r="FP1285">
        <v>1.5566</v>
      </c>
      <c r="FQ1285">
        <v>-2.0769000000000002</v>
      </c>
      <c r="FR1285">
        <v>1.6057999999999999</v>
      </c>
      <c r="FS1285">
        <v>-3.8374999999999999</v>
      </c>
      <c r="FT1285">
        <v>1.8089999999999999</v>
      </c>
      <c r="FU1285">
        <v>-3.7126999999999999</v>
      </c>
      <c r="FV1285">
        <v>2.2858000000000001</v>
      </c>
      <c r="FW1285">
        <v>-1.8878999999999999</v>
      </c>
      <c r="FX1285" t="s">
        <v>279</v>
      </c>
      <c r="FY1285" t="s">
        <v>252</v>
      </c>
    </row>
    <row r="1286" spans="1:181" x14ac:dyDescent="0.35">
      <c r="A1286">
        <v>1289</v>
      </c>
      <c r="B1286" t="s">
        <v>5863</v>
      </c>
      <c r="C1286" t="s">
        <v>5837</v>
      </c>
      <c r="D1286" t="s">
        <v>26</v>
      </c>
      <c r="E1286" t="s">
        <v>284</v>
      </c>
      <c r="F1286" t="s">
        <v>232</v>
      </c>
      <c r="G1286" t="s">
        <v>193</v>
      </c>
      <c r="H1286" t="s">
        <v>285</v>
      </c>
      <c r="I1286" t="s">
        <v>193</v>
      </c>
      <c r="J1286" t="s">
        <v>286</v>
      </c>
      <c r="K1286" t="s">
        <v>193</v>
      </c>
      <c r="L1286" t="s">
        <v>287</v>
      </c>
      <c r="M1286">
        <v>3</v>
      </c>
      <c r="N1286" t="s">
        <v>196</v>
      </c>
      <c r="O1286" t="s">
        <v>193</v>
      </c>
      <c r="P1286" t="s">
        <v>198</v>
      </c>
      <c r="Q1286">
        <v>2000</v>
      </c>
      <c r="R1286" t="s">
        <v>198</v>
      </c>
      <c r="S1286">
        <v>2000</v>
      </c>
      <c r="T1286">
        <v>11</v>
      </c>
      <c r="U1286">
        <v>1</v>
      </c>
      <c r="V1286" t="s">
        <v>288</v>
      </c>
      <c r="W1286" t="s">
        <v>289</v>
      </c>
      <c r="X1286" t="s">
        <v>193</v>
      </c>
      <c r="Y1286" t="s">
        <v>193</v>
      </c>
      <c r="Z1286" t="s">
        <v>5434</v>
      </c>
      <c r="AA1286" t="s">
        <v>235</v>
      </c>
      <c r="AB1286">
        <v>125</v>
      </c>
      <c r="AC1286">
        <v>0</v>
      </c>
      <c r="AD1286">
        <v>-3</v>
      </c>
      <c r="AE1286" t="s">
        <v>193</v>
      </c>
      <c r="AF1286" t="s">
        <v>193</v>
      </c>
      <c r="AG1286">
        <v>142.5</v>
      </c>
      <c r="AH1286">
        <v>125</v>
      </c>
      <c r="AI1286">
        <v>0</v>
      </c>
      <c r="AJ1286" t="s">
        <v>193</v>
      </c>
      <c r="AK1286" t="s">
        <v>193</v>
      </c>
      <c r="AL1286">
        <v>0</v>
      </c>
      <c r="AM1286">
        <v>3</v>
      </c>
      <c r="AN1286">
        <v>17.5</v>
      </c>
      <c r="AO1286" t="s">
        <v>193</v>
      </c>
      <c r="AP1286">
        <v>2.4</v>
      </c>
      <c r="AQ1286">
        <v>3.052</v>
      </c>
      <c r="AR1286">
        <v>100</v>
      </c>
      <c r="AS1286" t="s">
        <v>202</v>
      </c>
      <c r="AT1286" t="s">
        <v>290</v>
      </c>
      <c r="AU1286" t="s">
        <v>204</v>
      </c>
      <c r="AV1286" t="s">
        <v>265</v>
      </c>
      <c r="AW1286">
        <v>1</v>
      </c>
      <c r="AX1286">
        <v>1</v>
      </c>
      <c r="AY1286" t="s">
        <v>193</v>
      </c>
      <c r="AZ1286" t="s">
        <v>193</v>
      </c>
      <c r="BA1286" t="s">
        <v>206</v>
      </c>
      <c r="BB1286" t="s">
        <v>206</v>
      </c>
      <c r="BC1286" t="s">
        <v>202</v>
      </c>
      <c r="BD1286" t="s">
        <v>206</v>
      </c>
      <c r="BE1286" t="s">
        <v>206</v>
      </c>
      <c r="BF1286" t="s">
        <v>206</v>
      </c>
      <c r="BG1286" t="s">
        <v>207</v>
      </c>
      <c r="BH1286" t="s">
        <v>193</v>
      </c>
      <c r="BI1286">
        <v>200000</v>
      </c>
      <c r="BK1286" t="s">
        <v>202</v>
      </c>
      <c r="BL1286" t="s">
        <v>26</v>
      </c>
      <c r="BM1286" t="s">
        <v>193</v>
      </c>
      <c r="BN1286" t="s">
        <v>193</v>
      </c>
      <c r="BO1286" t="s">
        <v>193</v>
      </c>
      <c r="BP1286" t="s">
        <v>193</v>
      </c>
      <c r="BQ1286" t="s">
        <v>193</v>
      </c>
      <c r="BR1286" t="s">
        <v>193</v>
      </c>
      <c r="BS1286" t="s">
        <v>193</v>
      </c>
      <c r="BT1286" t="s">
        <v>193</v>
      </c>
      <c r="BU1286" t="s">
        <v>193</v>
      </c>
      <c r="BV1286" t="s">
        <v>26</v>
      </c>
      <c r="BW1286" t="s">
        <v>291</v>
      </c>
      <c r="BX1286" t="s">
        <v>197</v>
      </c>
      <c r="BY1286" t="s">
        <v>193</v>
      </c>
      <c r="BZ1286" t="s">
        <v>292</v>
      </c>
      <c r="CA1286" t="s">
        <v>293</v>
      </c>
      <c r="CB1286" t="s">
        <v>294</v>
      </c>
      <c r="CC1286" t="s">
        <v>295</v>
      </c>
      <c r="CD1286" t="s">
        <v>5863</v>
      </c>
      <c r="CE1286">
        <v>1</v>
      </c>
      <c r="CF1286">
        <v>1</v>
      </c>
      <c r="CG1286" t="s">
        <v>296</v>
      </c>
      <c r="CH1286" t="s">
        <v>297</v>
      </c>
      <c r="CI1286" t="s">
        <v>298</v>
      </c>
      <c r="CJ1286" t="s">
        <v>197</v>
      </c>
      <c r="CK1286">
        <v>2000</v>
      </c>
      <c r="CL1286" t="s">
        <v>216</v>
      </c>
      <c r="CM1286">
        <v>1</v>
      </c>
      <c r="CN1286" t="s">
        <v>288</v>
      </c>
      <c r="CO1286" t="s">
        <v>193</v>
      </c>
      <c r="CP1286">
        <v>12</v>
      </c>
      <c r="CQ1286" t="s">
        <v>193</v>
      </c>
      <c r="CR1286" t="s">
        <v>193</v>
      </c>
      <c r="CS1286" t="s">
        <v>193</v>
      </c>
      <c r="CT1286" t="s">
        <v>193</v>
      </c>
      <c r="CU1286" t="s">
        <v>193</v>
      </c>
      <c r="CV1286" t="s">
        <v>193</v>
      </c>
      <c r="CW1286" t="s">
        <v>26</v>
      </c>
      <c r="CX1286" t="s">
        <v>217</v>
      </c>
      <c r="CY1286" t="s">
        <v>299</v>
      </c>
      <c r="CZ1286" t="s">
        <v>193</v>
      </c>
      <c r="DA1286" t="s">
        <v>206</v>
      </c>
      <c r="DB1286" t="s">
        <v>193</v>
      </c>
      <c r="DC1286" t="s">
        <v>193</v>
      </c>
      <c r="DD1286" t="s">
        <v>193</v>
      </c>
      <c r="DE1286" t="s">
        <v>193</v>
      </c>
      <c r="DF1286" t="s">
        <v>193</v>
      </c>
      <c r="DG1286" t="s">
        <v>193</v>
      </c>
      <c r="DH1286" t="s">
        <v>193</v>
      </c>
      <c r="DI1286" t="s">
        <v>193</v>
      </c>
      <c r="DJ1286" t="s">
        <v>193</v>
      </c>
      <c r="DK1286" t="s">
        <v>193</v>
      </c>
      <c r="DL1286" t="s">
        <v>222</v>
      </c>
      <c r="DM1286" t="s">
        <v>222</v>
      </c>
      <c r="DN1286" t="s">
        <v>223</v>
      </c>
      <c r="DO1286" t="s">
        <v>250</v>
      </c>
      <c r="DP1286">
        <v>100.42</v>
      </c>
      <c r="DQ1286">
        <v>3.0030000000000001</v>
      </c>
      <c r="DR1286">
        <v>114.8407</v>
      </c>
      <c r="DS1286">
        <v>-10.1593</v>
      </c>
      <c r="DT1286">
        <v>100.67</v>
      </c>
      <c r="DU1286">
        <v>2.9740000000000002</v>
      </c>
      <c r="DV1286">
        <v>115.4406</v>
      </c>
      <c r="DW1286">
        <v>-9.5594000000000001</v>
      </c>
      <c r="DX1286">
        <v>100.63500000000001</v>
      </c>
      <c r="DY1286">
        <v>2.9780000000000002</v>
      </c>
      <c r="DZ1286">
        <v>113.21250000000001</v>
      </c>
      <c r="EA1286">
        <v>-11.7875</v>
      </c>
      <c r="EB1286">
        <v>100.789</v>
      </c>
      <c r="EC1286">
        <v>2.96</v>
      </c>
      <c r="ED1286">
        <v>114.9115</v>
      </c>
      <c r="EE1286">
        <v>-10.0885</v>
      </c>
      <c r="EF1286">
        <v>100.824</v>
      </c>
      <c r="EG1286">
        <v>2.956</v>
      </c>
      <c r="EH1286">
        <v>117.303</v>
      </c>
      <c r="EI1286">
        <v>-7.6970000000000001</v>
      </c>
      <c r="EJ1286">
        <v>100.824</v>
      </c>
      <c r="EK1286">
        <v>2.956</v>
      </c>
      <c r="EL1286">
        <v>117.30070000000001</v>
      </c>
      <c r="EM1286">
        <v>-7.6993</v>
      </c>
      <c r="EN1286">
        <v>101.074</v>
      </c>
      <c r="EO1286">
        <v>2.927</v>
      </c>
      <c r="EP1286">
        <v>111.9539</v>
      </c>
      <c r="EQ1286">
        <v>-13.046099999999999</v>
      </c>
      <c r="ER1286">
        <v>100.98699999999999</v>
      </c>
      <c r="ES1286">
        <v>2.9369999999999998</v>
      </c>
      <c r="ET1286">
        <v>111.5518</v>
      </c>
      <c r="EU1286">
        <v>-13.4482</v>
      </c>
      <c r="EV1286">
        <v>101.158</v>
      </c>
      <c r="EW1286">
        <v>2.9169999999999998</v>
      </c>
      <c r="EX1286">
        <v>114.27079999999999</v>
      </c>
      <c r="EY1286">
        <v>-10.729200000000001</v>
      </c>
      <c r="EZ1286">
        <v>101.714</v>
      </c>
      <c r="FA1286">
        <v>2.8530000000000002</v>
      </c>
      <c r="FB1286">
        <v>108.39360000000001</v>
      </c>
      <c r="FC1286">
        <v>-16.606400000000001</v>
      </c>
      <c r="FD1286">
        <v>101.783</v>
      </c>
      <c r="FE1286">
        <v>2.8450000000000002</v>
      </c>
      <c r="FF1286">
        <v>111.2512</v>
      </c>
      <c r="FG1286">
        <v>-13.748799999999999</v>
      </c>
      <c r="FH1286">
        <v>13.85</v>
      </c>
      <c r="FI1286">
        <v>3.13</v>
      </c>
      <c r="FJ1286">
        <v>69.430000000000007</v>
      </c>
      <c r="FK1286">
        <v>1.71</v>
      </c>
      <c r="FL1286">
        <v>46.048999999999999</v>
      </c>
      <c r="FM1286">
        <v>4.78</v>
      </c>
      <c r="FN1286">
        <v>1.5445</v>
      </c>
      <c r="FO1286">
        <v>-1.3233999999999999</v>
      </c>
      <c r="FP1286">
        <v>1.5566</v>
      </c>
      <c r="FQ1286">
        <v>-2.0769000000000002</v>
      </c>
      <c r="FR1286">
        <v>1.6057999999999999</v>
      </c>
      <c r="FS1286">
        <v>-3.8374999999999999</v>
      </c>
      <c r="FT1286">
        <v>1.8089999999999999</v>
      </c>
      <c r="FU1286">
        <v>-3.7126999999999999</v>
      </c>
      <c r="FV1286">
        <v>2.2858000000000001</v>
      </c>
      <c r="FW1286">
        <v>-1.8878999999999999</v>
      </c>
      <c r="FX1286" t="s">
        <v>300</v>
      </c>
      <c r="FY1286" t="s">
        <v>252</v>
      </c>
    </row>
    <row r="1287" spans="1:181" x14ac:dyDescent="0.35">
      <c r="A1287">
        <v>1290</v>
      </c>
      <c r="B1287" t="s">
        <v>5863</v>
      </c>
      <c r="C1287" t="s">
        <v>5849</v>
      </c>
      <c r="D1287" t="s">
        <v>301</v>
      </c>
      <c r="E1287" t="s">
        <v>302</v>
      </c>
      <c r="F1287" t="s">
        <v>303</v>
      </c>
      <c r="G1287" t="s">
        <v>304</v>
      </c>
      <c r="H1287" t="s">
        <v>285</v>
      </c>
      <c r="I1287" t="s">
        <v>304</v>
      </c>
      <c r="J1287" t="s">
        <v>286</v>
      </c>
      <c r="K1287" t="s">
        <v>304</v>
      </c>
      <c r="L1287" t="s">
        <v>305</v>
      </c>
      <c r="M1287">
        <v>3</v>
      </c>
      <c r="N1287" t="s">
        <v>196</v>
      </c>
      <c r="O1287" t="s">
        <v>193</v>
      </c>
      <c r="P1287" t="s">
        <v>198</v>
      </c>
      <c r="Q1287">
        <v>1250</v>
      </c>
      <c r="R1287" t="s">
        <v>198</v>
      </c>
      <c r="S1287">
        <v>1250</v>
      </c>
      <c r="T1287">
        <v>5</v>
      </c>
      <c r="U1287">
        <v>1</v>
      </c>
      <c r="V1287" t="s">
        <v>199</v>
      </c>
      <c r="W1287" t="s">
        <v>200</v>
      </c>
      <c r="X1287">
        <v>2.375</v>
      </c>
      <c r="Y1287" t="s">
        <v>193</v>
      </c>
      <c r="Z1287" t="s">
        <v>5871</v>
      </c>
      <c r="AA1287" t="s">
        <v>306</v>
      </c>
      <c r="AB1287">
        <v>90</v>
      </c>
      <c r="AC1287">
        <v>0</v>
      </c>
      <c r="AD1287">
        <v>-3</v>
      </c>
      <c r="AE1287" t="s">
        <v>193</v>
      </c>
      <c r="AF1287" t="s">
        <v>193</v>
      </c>
      <c r="AG1287">
        <v>110</v>
      </c>
      <c r="AH1287">
        <v>90</v>
      </c>
      <c r="AI1287">
        <v>0</v>
      </c>
      <c r="AJ1287" t="s">
        <v>193</v>
      </c>
      <c r="AK1287" t="s">
        <v>193</v>
      </c>
      <c r="AL1287">
        <v>0</v>
      </c>
      <c r="AM1287">
        <v>5</v>
      </c>
      <c r="AN1287">
        <v>20</v>
      </c>
      <c r="AO1287" t="s">
        <v>193</v>
      </c>
      <c r="AP1287">
        <v>2.3199999999999998</v>
      </c>
      <c r="AQ1287">
        <v>2.5030000000000001</v>
      </c>
      <c r="AR1287">
        <v>99.402000000000001</v>
      </c>
      <c r="AS1287" t="s">
        <v>202</v>
      </c>
      <c r="AT1287" t="s">
        <v>290</v>
      </c>
      <c r="AU1287" t="s">
        <v>204</v>
      </c>
      <c r="AV1287" t="s">
        <v>265</v>
      </c>
      <c r="AW1287">
        <v>4</v>
      </c>
      <c r="AX1287">
        <v>4</v>
      </c>
      <c r="AY1287" t="s">
        <v>193</v>
      </c>
      <c r="AZ1287" t="s">
        <v>193</v>
      </c>
      <c r="BA1287" t="s">
        <v>206</v>
      </c>
      <c r="BB1287" t="s">
        <v>206</v>
      </c>
      <c r="BC1287" t="s">
        <v>206</v>
      </c>
      <c r="BD1287" t="s">
        <v>206</v>
      </c>
      <c r="BE1287" t="s">
        <v>206</v>
      </c>
      <c r="BF1287" t="s">
        <v>206</v>
      </c>
      <c r="BG1287" t="s">
        <v>207</v>
      </c>
      <c r="BH1287" t="s">
        <v>193</v>
      </c>
      <c r="BI1287">
        <v>250000</v>
      </c>
      <c r="BK1287" t="s">
        <v>206</v>
      </c>
      <c r="BL1287" t="s">
        <v>218</v>
      </c>
      <c r="BM1287" t="s">
        <v>28</v>
      </c>
      <c r="BN1287" t="s">
        <v>30</v>
      </c>
      <c r="BO1287" t="s">
        <v>32</v>
      </c>
      <c r="BP1287" t="s">
        <v>193</v>
      </c>
      <c r="BQ1287" t="s">
        <v>193</v>
      </c>
      <c r="BR1287" t="s">
        <v>193</v>
      </c>
      <c r="BS1287" t="s">
        <v>193</v>
      </c>
      <c r="BT1287" t="s">
        <v>193</v>
      </c>
      <c r="BU1287" t="s">
        <v>193</v>
      </c>
      <c r="BV1287" t="s">
        <v>218</v>
      </c>
      <c r="BW1287" t="s">
        <v>291</v>
      </c>
      <c r="BX1287" t="s">
        <v>197</v>
      </c>
      <c r="BY1287" t="s">
        <v>193</v>
      </c>
      <c r="BZ1287" t="s">
        <v>292</v>
      </c>
      <c r="CA1287" t="s">
        <v>307</v>
      </c>
      <c r="CB1287" t="s">
        <v>308</v>
      </c>
      <c r="CC1287" t="s">
        <v>309</v>
      </c>
      <c r="CD1287" t="s">
        <v>5863</v>
      </c>
      <c r="CE1287">
        <v>1</v>
      </c>
      <c r="CF1287">
        <v>1</v>
      </c>
      <c r="CG1287" t="s">
        <v>296</v>
      </c>
      <c r="CH1287" t="s">
        <v>297</v>
      </c>
      <c r="CI1287" t="s">
        <v>298</v>
      </c>
      <c r="CJ1287" t="s">
        <v>197</v>
      </c>
      <c r="CK1287">
        <v>1250</v>
      </c>
      <c r="CL1287" t="s">
        <v>216</v>
      </c>
      <c r="CM1287">
        <v>1</v>
      </c>
      <c r="CN1287" t="s">
        <v>199</v>
      </c>
      <c r="CO1287" t="s">
        <v>193</v>
      </c>
      <c r="CP1287" t="s">
        <v>193</v>
      </c>
      <c r="CQ1287" t="s">
        <v>193</v>
      </c>
      <c r="CR1287" t="s">
        <v>193</v>
      </c>
      <c r="CS1287" t="s">
        <v>193</v>
      </c>
      <c r="CT1287" t="s">
        <v>193</v>
      </c>
      <c r="CU1287" t="s">
        <v>193</v>
      </c>
      <c r="CV1287" t="s">
        <v>193</v>
      </c>
      <c r="CW1287" t="s">
        <v>301</v>
      </c>
      <c r="CX1287" t="s">
        <v>310</v>
      </c>
      <c r="CY1287" t="s">
        <v>299</v>
      </c>
      <c r="CZ1287" t="s">
        <v>193</v>
      </c>
      <c r="DA1287" t="s">
        <v>206</v>
      </c>
      <c r="DB1287" t="s">
        <v>193</v>
      </c>
      <c r="DC1287" t="s">
        <v>193</v>
      </c>
      <c r="DD1287" t="s">
        <v>193</v>
      </c>
      <c r="DE1287" t="s">
        <v>193</v>
      </c>
      <c r="DF1287" t="s">
        <v>193</v>
      </c>
      <c r="DG1287" t="s">
        <v>193</v>
      </c>
      <c r="DH1287" t="s">
        <v>193</v>
      </c>
      <c r="DI1287" t="s">
        <v>193</v>
      </c>
      <c r="DJ1287" t="s">
        <v>193</v>
      </c>
      <c r="DK1287" t="s">
        <v>193</v>
      </c>
      <c r="DL1287" t="s">
        <v>222</v>
      </c>
      <c r="DM1287" t="s">
        <v>222</v>
      </c>
      <c r="DN1287" t="s">
        <v>223</v>
      </c>
      <c r="DO1287" t="s">
        <v>311</v>
      </c>
      <c r="DP1287">
        <v>99.465000000000003</v>
      </c>
      <c r="DQ1287">
        <v>2.4900000000000002</v>
      </c>
      <c r="DR1287">
        <v>85.853700000000003</v>
      </c>
      <c r="DS1287">
        <v>-4.1463000000000001</v>
      </c>
      <c r="DT1287">
        <v>99.516000000000005</v>
      </c>
      <c r="DU1287">
        <v>2.4790000000000001</v>
      </c>
      <c r="DV1287">
        <v>82.954899999999995</v>
      </c>
      <c r="DW1287">
        <v>-7.0450999999999997</v>
      </c>
      <c r="DX1287">
        <v>99.39</v>
      </c>
      <c r="DY1287">
        <v>2.5059999999999998</v>
      </c>
      <c r="DZ1287">
        <v>88.616299999999995</v>
      </c>
      <c r="EA1287">
        <v>-1.3836999999999999</v>
      </c>
      <c r="EB1287">
        <v>99.459000000000003</v>
      </c>
      <c r="EC1287">
        <v>2.4910000000000001</v>
      </c>
      <c r="ED1287">
        <v>89.2577</v>
      </c>
      <c r="EE1287">
        <v>-0.74229999999999996</v>
      </c>
      <c r="EF1287">
        <v>99.459000000000003</v>
      </c>
      <c r="EG1287">
        <v>2.4910000000000001</v>
      </c>
      <c r="EH1287">
        <v>89.282799999999995</v>
      </c>
      <c r="EI1287">
        <v>-0.71719999999999995</v>
      </c>
      <c r="EJ1287">
        <v>99.658000000000001</v>
      </c>
      <c r="EK1287">
        <v>2.448</v>
      </c>
      <c r="EL1287">
        <v>82.359700000000004</v>
      </c>
      <c r="EM1287">
        <v>-7.6402999999999999</v>
      </c>
      <c r="EN1287">
        <v>99.727999999999994</v>
      </c>
      <c r="EO1287">
        <v>2.4329999999999998</v>
      </c>
      <c r="EP1287">
        <v>81.359899999999996</v>
      </c>
      <c r="EQ1287">
        <v>-8.6401000000000003</v>
      </c>
      <c r="ER1287">
        <v>99.736000000000004</v>
      </c>
      <c r="ES1287">
        <v>2.4319999999999999</v>
      </c>
      <c r="ET1287">
        <v>85.708399999999997</v>
      </c>
      <c r="EU1287">
        <v>-4.2915999999999999</v>
      </c>
      <c r="EV1287">
        <v>100.054</v>
      </c>
      <c r="EW1287">
        <v>2.363</v>
      </c>
      <c r="EX1287">
        <v>78.818100000000001</v>
      </c>
      <c r="EY1287">
        <v>-11.181900000000001</v>
      </c>
      <c r="EZ1287">
        <v>99.998999999999995</v>
      </c>
      <c r="FA1287">
        <v>2.375</v>
      </c>
      <c r="FB1287">
        <v>82.844200000000001</v>
      </c>
      <c r="FC1287">
        <v>-7.1558000000000002</v>
      </c>
      <c r="FD1287">
        <v>100.093</v>
      </c>
      <c r="FE1287">
        <v>2.355</v>
      </c>
      <c r="FF1287">
        <v>85.129599999999996</v>
      </c>
      <c r="FG1287">
        <v>-4.8704000000000001</v>
      </c>
      <c r="FH1287">
        <v>13.85</v>
      </c>
      <c r="FI1287">
        <v>3.13</v>
      </c>
      <c r="FJ1287">
        <v>69.430000000000007</v>
      </c>
      <c r="FK1287">
        <v>1.71</v>
      </c>
      <c r="FL1287">
        <v>46.048999999999999</v>
      </c>
      <c r="FM1287">
        <v>4.78</v>
      </c>
      <c r="FN1287">
        <v>1.5445</v>
      </c>
      <c r="FO1287">
        <v>-1.3233999999999999</v>
      </c>
      <c r="FP1287">
        <v>1.5566</v>
      </c>
      <c r="FQ1287">
        <v>-2.0769000000000002</v>
      </c>
      <c r="FR1287">
        <v>1.6057999999999999</v>
      </c>
      <c r="FS1287">
        <v>-3.8374999999999999</v>
      </c>
      <c r="FT1287">
        <v>1.8089999999999999</v>
      </c>
      <c r="FU1287">
        <v>-3.7126999999999999</v>
      </c>
      <c r="FV1287">
        <v>2.2858000000000001</v>
      </c>
      <c r="FW1287">
        <v>-1.8878999999999999</v>
      </c>
      <c r="FX1287" t="s">
        <v>312</v>
      </c>
      <c r="FY1287" t="s">
        <v>252</v>
      </c>
    </row>
    <row r="1288" spans="1:181" x14ac:dyDescent="0.35">
      <c r="A1288">
        <v>1291</v>
      </c>
      <c r="B1288" t="s">
        <v>5863</v>
      </c>
      <c r="C1288" t="s">
        <v>5845</v>
      </c>
      <c r="D1288" t="s">
        <v>313</v>
      </c>
      <c r="E1288" t="s">
        <v>314</v>
      </c>
      <c r="F1288" t="s">
        <v>315</v>
      </c>
      <c r="G1288" t="s">
        <v>193</v>
      </c>
      <c r="H1288" t="s">
        <v>285</v>
      </c>
      <c r="I1288" t="s">
        <v>193</v>
      </c>
      <c r="J1288" t="s">
        <v>316</v>
      </c>
      <c r="K1288" t="s">
        <v>193</v>
      </c>
      <c r="L1288" t="s">
        <v>317</v>
      </c>
      <c r="M1288" t="s">
        <v>193</v>
      </c>
      <c r="N1288" t="s">
        <v>196</v>
      </c>
      <c r="O1288" t="s">
        <v>197</v>
      </c>
      <c r="P1288" t="s">
        <v>198</v>
      </c>
      <c r="Q1288">
        <v>2500</v>
      </c>
      <c r="R1288" t="s">
        <v>198</v>
      </c>
      <c r="S1288">
        <v>1250</v>
      </c>
      <c r="T1288">
        <v>5</v>
      </c>
      <c r="U1288">
        <v>2</v>
      </c>
      <c r="V1288" t="s">
        <v>199</v>
      </c>
      <c r="W1288" t="s">
        <v>200</v>
      </c>
      <c r="X1288">
        <v>2.3479999999999999</v>
      </c>
      <c r="Y1288" t="s">
        <v>193</v>
      </c>
      <c r="Z1288" t="s">
        <v>5499</v>
      </c>
      <c r="AA1288" t="s">
        <v>306</v>
      </c>
      <c r="AB1288">
        <v>75</v>
      </c>
      <c r="AD1288">
        <v>-2</v>
      </c>
      <c r="AE1288" t="s">
        <v>193</v>
      </c>
      <c r="AF1288" t="s">
        <v>193</v>
      </c>
      <c r="AG1288">
        <v>95</v>
      </c>
      <c r="AH1288">
        <v>80</v>
      </c>
      <c r="AI1288">
        <v>5</v>
      </c>
      <c r="AJ1288" t="s">
        <v>193</v>
      </c>
      <c r="AK1288" t="s">
        <v>193</v>
      </c>
      <c r="AM1288">
        <v>1</v>
      </c>
      <c r="AN1288">
        <v>20</v>
      </c>
      <c r="AO1288" t="s">
        <v>193</v>
      </c>
      <c r="AP1288">
        <v>2.4</v>
      </c>
      <c r="AQ1288">
        <v>2.3479999999999999</v>
      </c>
      <c r="AR1288">
        <v>100</v>
      </c>
      <c r="AS1288" t="s">
        <v>202</v>
      </c>
      <c r="AT1288" t="s">
        <v>290</v>
      </c>
      <c r="AU1288" t="s">
        <v>204</v>
      </c>
      <c r="AV1288" t="s">
        <v>265</v>
      </c>
      <c r="AW1288">
        <v>4</v>
      </c>
      <c r="AX1288">
        <v>4</v>
      </c>
      <c r="AY1288" t="s">
        <v>193</v>
      </c>
      <c r="AZ1288" t="s">
        <v>193</v>
      </c>
      <c r="BA1288" t="s">
        <v>206</v>
      </c>
      <c r="BB1288" t="s">
        <v>206</v>
      </c>
      <c r="BC1288" t="s">
        <v>206</v>
      </c>
      <c r="BD1288" t="s">
        <v>206</v>
      </c>
      <c r="BE1288" t="s">
        <v>206</v>
      </c>
      <c r="BF1288" t="s">
        <v>206</v>
      </c>
      <c r="BG1288" t="s">
        <v>207</v>
      </c>
      <c r="BH1288" t="s">
        <v>193</v>
      </c>
      <c r="BI1288">
        <v>200000</v>
      </c>
      <c r="BK1288" t="s">
        <v>206</v>
      </c>
      <c r="BL1288" t="s">
        <v>241</v>
      </c>
      <c r="BM1288" t="s">
        <v>30</v>
      </c>
      <c r="BN1288" t="s">
        <v>220</v>
      </c>
      <c r="BO1288" t="s">
        <v>218</v>
      </c>
      <c r="BP1288" t="s">
        <v>193</v>
      </c>
      <c r="BQ1288" t="s">
        <v>193</v>
      </c>
      <c r="BR1288" t="s">
        <v>193</v>
      </c>
      <c r="BS1288" t="s">
        <v>193</v>
      </c>
      <c r="BT1288" t="s">
        <v>193</v>
      </c>
      <c r="BU1288" t="s">
        <v>193</v>
      </c>
      <c r="BV1288" t="s">
        <v>241</v>
      </c>
      <c r="BW1288" t="s">
        <v>209</v>
      </c>
      <c r="BX1288" t="s">
        <v>197</v>
      </c>
      <c r="BY1288" t="s">
        <v>193</v>
      </c>
      <c r="BZ1288" t="s">
        <v>292</v>
      </c>
      <c r="CA1288" t="s">
        <v>307</v>
      </c>
      <c r="CB1288" t="s">
        <v>318</v>
      </c>
      <c r="CC1288" t="s">
        <v>319</v>
      </c>
      <c r="CD1288" t="s">
        <v>5863</v>
      </c>
      <c r="CE1288">
        <v>1</v>
      </c>
      <c r="CF1288">
        <v>1</v>
      </c>
      <c r="CG1288" t="s">
        <v>320</v>
      </c>
      <c r="CH1288" t="s">
        <v>320</v>
      </c>
      <c r="CI1288" t="s">
        <v>321</v>
      </c>
      <c r="CJ1288" t="s">
        <v>197</v>
      </c>
      <c r="CK1288">
        <v>1250</v>
      </c>
      <c r="CL1288" t="s">
        <v>216</v>
      </c>
      <c r="CM1288">
        <v>1</v>
      </c>
      <c r="CN1288" t="s">
        <v>199</v>
      </c>
      <c r="CO1288" t="s">
        <v>193</v>
      </c>
      <c r="CP1288" t="s">
        <v>193</v>
      </c>
      <c r="CQ1288" t="s">
        <v>193</v>
      </c>
      <c r="CR1288" t="s">
        <v>193</v>
      </c>
      <c r="CS1288" t="s">
        <v>193</v>
      </c>
      <c r="CT1288" t="s">
        <v>193</v>
      </c>
      <c r="CU1288" t="s">
        <v>193</v>
      </c>
      <c r="CV1288" t="s">
        <v>193</v>
      </c>
      <c r="CW1288" t="s">
        <v>313</v>
      </c>
      <c r="CX1288" t="s">
        <v>322</v>
      </c>
      <c r="CY1288">
        <v>0.35</v>
      </c>
      <c r="CZ1288">
        <v>4.375</v>
      </c>
      <c r="DA1288" t="s">
        <v>206</v>
      </c>
      <c r="DB1288" t="s">
        <v>193</v>
      </c>
      <c r="DC1288" t="s">
        <v>193</v>
      </c>
      <c r="DD1288" t="s">
        <v>193</v>
      </c>
      <c r="DE1288" t="s">
        <v>193</v>
      </c>
      <c r="DF1288" t="s">
        <v>193</v>
      </c>
      <c r="DG1288" t="s">
        <v>208</v>
      </c>
      <c r="DH1288" t="s">
        <v>32</v>
      </c>
      <c r="DI1288" t="s">
        <v>323</v>
      </c>
      <c r="DJ1288" t="s">
        <v>324</v>
      </c>
      <c r="DK1288" t="s">
        <v>31</v>
      </c>
      <c r="DL1288" t="s">
        <v>222</v>
      </c>
      <c r="DM1288" t="s">
        <v>222</v>
      </c>
      <c r="DN1288" t="s">
        <v>223</v>
      </c>
      <c r="DO1288" t="s">
        <v>311</v>
      </c>
      <c r="DP1288">
        <v>100.03100000000001</v>
      </c>
      <c r="DQ1288">
        <v>2.3410000000000002</v>
      </c>
      <c r="DR1288">
        <v>69.154899999999998</v>
      </c>
      <c r="DS1288">
        <v>-5.8451000000000004</v>
      </c>
      <c r="DT1288">
        <v>100.018</v>
      </c>
      <c r="DU1288">
        <v>2.3439999999999999</v>
      </c>
      <c r="DV1288">
        <v>72.416300000000007</v>
      </c>
      <c r="DW1288">
        <v>-2.5836999999999999</v>
      </c>
      <c r="DX1288">
        <v>100.023</v>
      </c>
      <c r="DY1288">
        <v>2.343</v>
      </c>
      <c r="DZ1288">
        <v>74.457700000000003</v>
      </c>
      <c r="EA1288">
        <v>-0.5423</v>
      </c>
      <c r="EB1288">
        <v>100.023</v>
      </c>
      <c r="EC1288">
        <v>2.343</v>
      </c>
      <c r="ED1288">
        <v>71.852699999999999</v>
      </c>
      <c r="EE1288">
        <v>-3.1473</v>
      </c>
      <c r="EF1288">
        <v>100.154</v>
      </c>
      <c r="EG1288">
        <v>2.3149999999999999</v>
      </c>
      <c r="EH1288">
        <v>69.059700000000007</v>
      </c>
      <c r="EI1288">
        <v>-5.9402999999999997</v>
      </c>
      <c r="EJ1288">
        <v>100.262</v>
      </c>
      <c r="EK1288">
        <v>2.2919999999999998</v>
      </c>
      <c r="EL1288">
        <v>67.259900000000002</v>
      </c>
      <c r="EM1288">
        <v>-7.7401</v>
      </c>
      <c r="EN1288">
        <v>100.378</v>
      </c>
      <c r="EO1288">
        <v>2.2669999999999999</v>
      </c>
      <c r="EP1288">
        <v>69.208399999999997</v>
      </c>
      <c r="EQ1288">
        <v>-5.7915999999999999</v>
      </c>
      <c r="ER1288">
        <v>100.52800000000001</v>
      </c>
      <c r="ES1288">
        <v>2.2349999999999999</v>
      </c>
      <c r="ET1288">
        <v>66.018100000000004</v>
      </c>
      <c r="EU1288">
        <v>-8.9818999999999996</v>
      </c>
      <c r="EV1288">
        <v>100.729</v>
      </c>
      <c r="EW1288">
        <v>2.1920000000000002</v>
      </c>
      <c r="EX1288">
        <v>64.544200000000004</v>
      </c>
      <c r="EY1288">
        <v>-10.4558</v>
      </c>
      <c r="EZ1288">
        <v>100.621</v>
      </c>
      <c r="FA1288">
        <v>2.2149999999999999</v>
      </c>
      <c r="FB1288">
        <v>71.129599999999996</v>
      </c>
      <c r="FC1288">
        <v>-3.8704000000000001</v>
      </c>
      <c r="FD1288">
        <v>100.83199999999999</v>
      </c>
      <c r="FE1288">
        <v>2.17</v>
      </c>
      <c r="FF1288">
        <v>72.872</v>
      </c>
      <c r="FG1288">
        <v>-2.1280000000000001</v>
      </c>
      <c r="FH1288">
        <v>13.85</v>
      </c>
      <c r="FI1288">
        <v>3.13</v>
      </c>
      <c r="FJ1288">
        <v>69.430000000000007</v>
      </c>
      <c r="FK1288">
        <v>1.71</v>
      </c>
      <c r="FL1288">
        <v>46.048999999999999</v>
      </c>
      <c r="FM1288">
        <v>4.78</v>
      </c>
      <c r="FN1288">
        <v>1.5445</v>
      </c>
      <c r="FO1288">
        <v>-1.3233999999999999</v>
      </c>
      <c r="FP1288">
        <v>1.5566</v>
      </c>
      <c r="FQ1288">
        <v>-2.0769000000000002</v>
      </c>
      <c r="FR1288">
        <v>1.6057999999999999</v>
      </c>
      <c r="FS1288">
        <v>-3.8374999999999999</v>
      </c>
      <c r="FT1288">
        <v>1.8089999999999999</v>
      </c>
      <c r="FU1288">
        <v>-3.7126999999999999</v>
      </c>
      <c r="FV1288">
        <v>2.2858000000000001</v>
      </c>
      <c r="FW1288">
        <v>-1.8878999999999999</v>
      </c>
      <c r="FX1288" t="s">
        <v>325</v>
      </c>
      <c r="FY1288" t="s">
        <v>252</v>
      </c>
    </row>
    <row r="1289" spans="1:181" x14ac:dyDescent="0.35">
      <c r="A1289">
        <v>1292</v>
      </c>
      <c r="B1289" t="s">
        <v>5863</v>
      </c>
      <c r="C1289" t="s">
        <v>5845</v>
      </c>
      <c r="D1289" t="s">
        <v>313</v>
      </c>
      <c r="E1289" t="s">
        <v>314</v>
      </c>
      <c r="F1289" t="s">
        <v>315</v>
      </c>
      <c r="G1289" t="s">
        <v>193</v>
      </c>
      <c r="H1289" t="s">
        <v>285</v>
      </c>
      <c r="I1289" t="s">
        <v>193</v>
      </c>
      <c r="J1289" t="s">
        <v>316</v>
      </c>
      <c r="K1289" t="s">
        <v>193</v>
      </c>
      <c r="L1289" t="s">
        <v>317</v>
      </c>
      <c r="M1289" t="s">
        <v>193</v>
      </c>
      <c r="N1289" t="s">
        <v>196</v>
      </c>
      <c r="O1289" t="s">
        <v>197</v>
      </c>
      <c r="P1289" t="s">
        <v>198</v>
      </c>
      <c r="Q1289">
        <v>2500</v>
      </c>
      <c r="R1289" t="s">
        <v>198</v>
      </c>
      <c r="S1289">
        <v>1250</v>
      </c>
      <c r="T1289">
        <v>10</v>
      </c>
      <c r="U1289">
        <v>2</v>
      </c>
      <c r="V1289" t="s">
        <v>199</v>
      </c>
      <c r="W1289" t="s">
        <v>200</v>
      </c>
      <c r="X1289">
        <v>2.75</v>
      </c>
      <c r="Y1289" t="s">
        <v>193</v>
      </c>
      <c r="Z1289" t="s">
        <v>5726</v>
      </c>
      <c r="AA1289" t="s">
        <v>235</v>
      </c>
      <c r="AB1289">
        <v>95</v>
      </c>
      <c r="AD1289">
        <v>-2</v>
      </c>
      <c r="AE1289" t="s">
        <v>193</v>
      </c>
      <c r="AF1289" t="s">
        <v>193</v>
      </c>
      <c r="AG1289">
        <v>115</v>
      </c>
      <c r="AH1289">
        <v>100</v>
      </c>
      <c r="AI1289">
        <v>5</v>
      </c>
      <c r="AJ1289" t="s">
        <v>193</v>
      </c>
      <c r="AK1289" t="s">
        <v>193</v>
      </c>
      <c r="AM1289">
        <v>3</v>
      </c>
      <c r="AN1289">
        <v>20</v>
      </c>
      <c r="AO1289" t="s">
        <v>193</v>
      </c>
      <c r="AP1289">
        <v>2.08</v>
      </c>
      <c r="AQ1289">
        <v>2.75</v>
      </c>
      <c r="AR1289">
        <v>100</v>
      </c>
      <c r="AS1289" t="s">
        <v>202</v>
      </c>
      <c r="AT1289" t="s">
        <v>290</v>
      </c>
      <c r="AU1289" t="s">
        <v>204</v>
      </c>
      <c r="AV1289" t="s">
        <v>265</v>
      </c>
      <c r="AW1289">
        <v>4</v>
      </c>
      <c r="AX1289">
        <v>4</v>
      </c>
      <c r="AY1289" t="s">
        <v>193</v>
      </c>
      <c r="AZ1289" t="s">
        <v>193</v>
      </c>
      <c r="BA1289" t="s">
        <v>206</v>
      </c>
      <c r="BB1289" t="s">
        <v>206</v>
      </c>
      <c r="BC1289" t="s">
        <v>206</v>
      </c>
      <c r="BD1289" t="s">
        <v>206</v>
      </c>
      <c r="BE1289" t="s">
        <v>206</v>
      </c>
      <c r="BF1289" t="s">
        <v>206</v>
      </c>
      <c r="BG1289" t="s">
        <v>207</v>
      </c>
      <c r="BH1289" t="s">
        <v>193</v>
      </c>
      <c r="BI1289">
        <v>200000</v>
      </c>
      <c r="BK1289" t="s">
        <v>206</v>
      </c>
      <c r="BL1289" t="s">
        <v>241</v>
      </c>
      <c r="BM1289" t="s">
        <v>30</v>
      </c>
      <c r="BN1289" t="s">
        <v>220</v>
      </c>
      <c r="BO1289" t="s">
        <v>218</v>
      </c>
      <c r="BP1289" t="s">
        <v>193</v>
      </c>
      <c r="BQ1289" t="s">
        <v>193</v>
      </c>
      <c r="BR1289" t="s">
        <v>193</v>
      </c>
      <c r="BS1289" t="s">
        <v>193</v>
      </c>
      <c r="BT1289" t="s">
        <v>193</v>
      </c>
      <c r="BU1289" t="s">
        <v>193</v>
      </c>
      <c r="BV1289" t="s">
        <v>241</v>
      </c>
      <c r="BW1289" t="s">
        <v>209</v>
      </c>
      <c r="BX1289" t="s">
        <v>197</v>
      </c>
      <c r="BY1289" t="s">
        <v>193</v>
      </c>
      <c r="BZ1289" t="s">
        <v>292</v>
      </c>
      <c r="CA1289" t="s">
        <v>307</v>
      </c>
      <c r="CB1289" t="s">
        <v>326</v>
      </c>
      <c r="CC1289" t="s">
        <v>327</v>
      </c>
      <c r="CD1289" t="s">
        <v>5863</v>
      </c>
      <c r="CE1289">
        <v>1</v>
      </c>
      <c r="CF1289">
        <v>0</v>
      </c>
      <c r="CG1289" t="s">
        <v>320</v>
      </c>
      <c r="CH1289" t="s">
        <v>320</v>
      </c>
      <c r="CI1289" t="s">
        <v>321</v>
      </c>
      <c r="CJ1289" t="s">
        <v>197</v>
      </c>
      <c r="CK1289">
        <v>1250</v>
      </c>
      <c r="CL1289" t="s">
        <v>216</v>
      </c>
      <c r="CM1289">
        <v>1</v>
      </c>
      <c r="CN1289" t="s">
        <v>199</v>
      </c>
      <c r="CO1289" t="s">
        <v>193</v>
      </c>
      <c r="CP1289" t="s">
        <v>193</v>
      </c>
      <c r="CQ1289" t="s">
        <v>193</v>
      </c>
      <c r="CR1289" t="s">
        <v>193</v>
      </c>
      <c r="CS1289" t="s">
        <v>193</v>
      </c>
      <c r="CT1289" t="s">
        <v>193</v>
      </c>
      <c r="CU1289" t="s">
        <v>193</v>
      </c>
      <c r="CV1289" t="s">
        <v>193</v>
      </c>
      <c r="CW1289" t="s">
        <v>313</v>
      </c>
      <c r="CX1289" t="s">
        <v>322</v>
      </c>
      <c r="CY1289">
        <v>0.45</v>
      </c>
      <c r="CZ1289">
        <v>5.625</v>
      </c>
      <c r="DA1289" t="s">
        <v>206</v>
      </c>
      <c r="DB1289" t="s">
        <v>193</v>
      </c>
      <c r="DC1289" t="s">
        <v>193</v>
      </c>
      <c r="DD1289" t="s">
        <v>193</v>
      </c>
      <c r="DE1289" t="s">
        <v>193</v>
      </c>
      <c r="DF1289" t="s">
        <v>193</v>
      </c>
      <c r="DG1289" t="s">
        <v>208</v>
      </c>
      <c r="DH1289" t="s">
        <v>32</v>
      </c>
      <c r="DI1289" t="s">
        <v>323</v>
      </c>
      <c r="DJ1289" t="s">
        <v>324</v>
      </c>
      <c r="DK1289" t="s">
        <v>31</v>
      </c>
      <c r="DL1289" t="s">
        <v>222</v>
      </c>
      <c r="DM1289" t="s">
        <v>222</v>
      </c>
      <c r="DN1289" t="s">
        <v>223</v>
      </c>
      <c r="DO1289" t="s">
        <v>250</v>
      </c>
      <c r="DP1289">
        <v>100.27800000000001</v>
      </c>
      <c r="DQ1289">
        <v>2.718</v>
      </c>
      <c r="DR1289">
        <v>87.212500000000006</v>
      </c>
      <c r="DS1289">
        <v>-7.7874999999999996</v>
      </c>
      <c r="DT1289">
        <v>100.06</v>
      </c>
      <c r="DU1289">
        <v>2.7429999999999999</v>
      </c>
      <c r="DV1289">
        <v>93.211500000000001</v>
      </c>
      <c r="DW1289">
        <v>-1.7885</v>
      </c>
      <c r="DX1289">
        <v>100.069</v>
      </c>
      <c r="DY1289">
        <v>2.742</v>
      </c>
      <c r="DZ1289">
        <v>95.903000000000006</v>
      </c>
      <c r="EA1289">
        <v>0.90300000000000002</v>
      </c>
      <c r="EB1289">
        <v>100.069</v>
      </c>
      <c r="EC1289">
        <v>2.742</v>
      </c>
      <c r="ED1289">
        <v>93.455299999999994</v>
      </c>
      <c r="EE1289">
        <v>-1.5447</v>
      </c>
      <c r="EF1289">
        <v>100.583</v>
      </c>
      <c r="EG1289">
        <v>2.6829999999999998</v>
      </c>
      <c r="EH1289">
        <v>87.553899999999999</v>
      </c>
      <c r="EI1289">
        <v>-7.4461000000000004</v>
      </c>
      <c r="EJ1289">
        <v>100.556</v>
      </c>
      <c r="EK1289">
        <v>2.6859999999999999</v>
      </c>
      <c r="EL1289">
        <v>86.451800000000006</v>
      </c>
      <c r="EM1289">
        <v>-8.5481999999999996</v>
      </c>
      <c r="EN1289">
        <v>100.827</v>
      </c>
      <c r="EO1289">
        <v>2.6549999999999998</v>
      </c>
      <c r="EP1289">
        <v>88.070800000000006</v>
      </c>
      <c r="EQ1289">
        <v>-6.9291999999999998</v>
      </c>
      <c r="ER1289">
        <v>101.23</v>
      </c>
      <c r="ES1289">
        <v>2.609</v>
      </c>
      <c r="ET1289">
        <v>83.993600000000001</v>
      </c>
      <c r="EU1289">
        <v>-11.006399999999999</v>
      </c>
      <c r="EV1289">
        <v>101.652</v>
      </c>
      <c r="EW1289">
        <v>2.5609999999999999</v>
      </c>
      <c r="EX1289">
        <v>82.851200000000006</v>
      </c>
      <c r="EY1289">
        <v>-12.1488</v>
      </c>
      <c r="EZ1289">
        <v>101.29900000000001</v>
      </c>
      <c r="FA1289">
        <v>2.601</v>
      </c>
      <c r="FB1289">
        <v>91.7102</v>
      </c>
      <c r="FC1289">
        <v>-3.2898000000000001</v>
      </c>
      <c r="FD1289">
        <v>101.572</v>
      </c>
      <c r="FE1289">
        <v>2.57</v>
      </c>
      <c r="FF1289">
        <v>96.201499999999996</v>
      </c>
      <c r="FG1289">
        <v>1.2015</v>
      </c>
      <c r="FH1289">
        <v>13.85</v>
      </c>
      <c r="FI1289">
        <v>3.13</v>
      </c>
      <c r="FJ1289">
        <v>69.430000000000007</v>
      </c>
      <c r="FK1289">
        <v>1.71</v>
      </c>
      <c r="FL1289">
        <v>46.048999999999999</v>
      </c>
      <c r="FM1289">
        <v>4.78</v>
      </c>
      <c r="FN1289">
        <v>1.5445</v>
      </c>
      <c r="FO1289">
        <v>-1.3233999999999999</v>
      </c>
      <c r="FP1289">
        <v>1.5566</v>
      </c>
      <c r="FQ1289">
        <v>-2.0769000000000002</v>
      </c>
      <c r="FR1289">
        <v>1.6057999999999999</v>
      </c>
      <c r="FS1289">
        <v>-3.8374999999999999</v>
      </c>
      <c r="FT1289">
        <v>1.8089999999999999</v>
      </c>
      <c r="FU1289">
        <v>-3.7126999999999999</v>
      </c>
      <c r="FV1289">
        <v>2.2858000000000001</v>
      </c>
      <c r="FW1289">
        <v>-1.8878999999999999</v>
      </c>
      <c r="FX1289" t="s">
        <v>325</v>
      </c>
      <c r="FY1289" t="s">
        <v>252</v>
      </c>
    </row>
    <row r="1290" spans="1:181" x14ac:dyDescent="0.35">
      <c r="A1290">
        <v>1293</v>
      </c>
      <c r="B1290" t="s">
        <v>5863</v>
      </c>
      <c r="C1290" t="s">
        <v>5865</v>
      </c>
      <c r="D1290" t="s">
        <v>328</v>
      </c>
      <c r="E1290" t="s">
        <v>329</v>
      </c>
      <c r="F1290" t="s">
        <v>330</v>
      </c>
      <c r="G1290" t="s">
        <v>304</v>
      </c>
      <c r="H1290" t="s">
        <v>262</v>
      </c>
      <c r="I1290" t="s">
        <v>331</v>
      </c>
      <c r="J1290" t="s">
        <v>261</v>
      </c>
      <c r="K1290" t="s">
        <v>331</v>
      </c>
      <c r="L1290" t="s">
        <v>332</v>
      </c>
      <c r="M1290">
        <v>6</v>
      </c>
      <c r="N1290" t="s">
        <v>333</v>
      </c>
      <c r="O1290" t="s">
        <v>197</v>
      </c>
      <c r="P1290" t="s">
        <v>198</v>
      </c>
      <c r="Q1290">
        <v>1000</v>
      </c>
      <c r="R1290" t="s">
        <v>198</v>
      </c>
      <c r="S1290">
        <v>1000</v>
      </c>
      <c r="T1290">
        <v>60</v>
      </c>
      <c r="U1290">
        <v>1</v>
      </c>
      <c r="V1290" t="s">
        <v>334</v>
      </c>
      <c r="W1290" t="s">
        <v>200</v>
      </c>
      <c r="X1290">
        <v>4.95</v>
      </c>
      <c r="Y1290" t="s">
        <v>193</v>
      </c>
      <c r="Z1290" t="s">
        <v>5895</v>
      </c>
      <c r="AA1290" t="s">
        <v>335</v>
      </c>
      <c r="AB1290">
        <v>495</v>
      </c>
      <c r="AD1290" t="s">
        <v>193</v>
      </c>
      <c r="AE1290" t="s">
        <v>193</v>
      </c>
      <c r="AF1290" t="s">
        <v>193</v>
      </c>
      <c r="AG1290">
        <v>512.5</v>
      </c>
      <c r="AH1290">
        <v>495</v>
      </c>
      <c r="AI1290">
        <v>0</v>
      </c>
      <c r="AJ1290" t="s">
        <v>193</v>
      </c>
      <c r="AK1290" t="s">
        <v>193</v>
      </c>
      <c r="AM1290" t="s">
        <v>299</v>
      </c>
      <c r="AN1290">
        <v>17.5</v>
      </c>
      <c r="AO1290" t="s">
        <v>193</v>
      </c>
      <c r="AP1290" t="s">
        <v>299</v>
      </c>
      <c r="AQ1290">
        <v>4.95</v>
      </c>
      <c r="AR1290">
        <v>25</v>
      </c>
      <c r="AS1290" t="s">
        <v>202</v>
      </c>
      <c r="AT1290" t="s">
        <v>203</v>
      </c>
      <c r="AU1290" t="s">
        <v>204</v>
      </c>
      <c r="AV1290" t="s">
        <v>205</v>
      </c>
      <c r="AW1290">
        <v>5</v>
      </c>
      <c r="AX1290">
        <v>5</v>
      </c>
      <c r="AY1290" t="s">
        <v>193</v>
      </c>
      <c r="AZ1290" t="s">
        <v>193</v>
      </c>
      <c r="BA1290" t="s">
        <v>206</v>
      </c>
      <c r="BB1290" t="s">
        <v>206</v>
      </c>
      <c r="BC1290" t="s">
        <v>206</v>
      </c>
      <c r="BD1290" t="s">
        <v>206</v>
      </c>
      <c r="BE1290" t="s">
        <v>206</v>
      </c>
      <c r="BF1290" t="s">
        <v>206</v>
      </c>
      <c r="BG1290" t="s">
        <v>336</v>
      </c>
      <c r="BH1290" t="s">
        <v>207</v>
      </c>
      <c r="BI1290">
        <v>25</v>
      </c>
      <c r="BK1290" t="s">
        <v>206</v>
      </c>
      <c r="BL1290" t="s">
        <v>208</v>
      </c>
      <c r="BM1290" t="s">
        <v>34</v>
      </c>
      <c r="BN1290" t="s">
        <v>240</v>
      </c>
      <c r="BO1290" t="s">
        <v>32</v>
      </c>
      <c r="BP1290" t="s">
        <v>35</v>
      </c>
      <c r="BQ1290" t="s">
        <v>193</v>
      </c>
      <c r="BR1290" t="s">
        <v>193</v>
      </c>
      <c r="BS1290" t="s">
        <v>193</v>
      </c>
      <c r="BT1290" t="s">
        <v>193</v>
      </c>
      <c r="BU1290" t="s">
        <v>193</v>
      </c>
      <c r="BV1290" t="s">
        <v>208</v>
      </c>
      <c r="BW1290" t="s">
        <v>209</v>
      </c>
      <c r="BX1290" t="s">
        <v>197</v>
      </c>
      <c r="BY1290" t="s">
        <v>193</v>
      </c>
      <c r="BZ1290" t="s">
        <v>243</v>
      </c>
      <c r="CA1290" t="s">
        <v>337</v>
      </c>
      <c r="CB1290">
        <v>842587800</v>
      </c>
      <c r="CC1290" t="s">
        <v>338</v>
      </c>
      <c r="CD1290" t="s">
        <v>5863</v>
      </c>
      <c r="CE1290">
        <v>1</v>
      </c>
      <c r="CF1290">
        <v>1</v>
      </c>
      <c r="CG1290" t="s">
        <v>214</v>
      </c>
      <c r="CH1290" t="s">
        <v>215</v>
      </c>
      <c r="CI1290" t="s">
        <v>215</v>
      </c>
      <c r="CJ1290" t="s">
        <v>197</v>
      </c>
      <c r="CK1290">
        <v>1000</v>
      </c>
      <c r="CL1290" t="s">
        <v>216</v>
      </c>
      <c r="CM1290">
        <v>1</v>
      </c>
      <c r="CN1290" t="s">
        <v>334</v>
      </c>
      <c r="CO1290" t="s">
        <v>193</v>
      </c>
      <c r="CP1290" t="s">
        <v>193</v>
      </c>
      <c r="CQ1290" t="s">
        <v>193</v>
      </c>
      <c r="CR1290" t="s">
        <v>193</v>
      </c>
      <c r="CS1290" t="s">
        <v>193</v>
      </c>
      <c r="CT1290" t="s">
        <v>193</v>
      </c>
      <c r="CU1290" t="s">
        <v>193</v>
      </c>
      <c r="CV1290" t="s">
        <v>193</v>
      </c>
      <c r="CW1290" t="s">
        <v>328</v>
      </c>
      <c r="CX1290" t="s">
        <v>217</v>
      </c>
      <c r="CY1290">
        <v>3.15</v>
      </c>
      <c r="CZ1290">
        <v>31.5</v>
      </c>
      <c r="DA1290" t="s">
        <v>206</v>
      </c>
      <c r="DB1290" t="s">
        <v>193</v>
      </c>
      <c r="DC1290" t="s">
        <v>193</v>
      </c>
      <c r="DD1290" t="s">
        <v>193</v>
      </c>
      <c r="DE1290" t="s">
        <v>193</v>
      </c>
      <c r="DF1290" t="s">
        <v>193</v>
      </c>
      <c r="DG1290" t="s">
        <v>339</v>
      </c>
      <c r="DH1290" t="s">
        <v>340</v>
      </c>
      <c r="DI1290" t="s">
        <v>239</v>
      </c>
      <c r="DJ1290" t="s">
        <v>341</v>
      </c>
      <c r="DK1290" t="s">
        <v>342</v>
      </c>
      <c r="DL1290" t="s">
        <v>223</v>
      </c>
      <c r="DM1290" t="s">
        <v>222</v>
      </c>
      <c r="DN1290" t="s">
        <v>222</v>
      </c>
      <c r="DO1290" t="s">
        <v>343</v>
      </c>
      <c r="DP1290" t="s">
        <v>252</v>
      </c>
      <c r="DQ1290" t="s">
        <v>252</v>
      </c>
      <c r="DR1290" t="e">
        <v>#VALUE!</v>
      </c>
      <c r="DS1290" t="e">
        <v>#VALUE!</v>
      </c>
      <c r="DT1290" t="s">
        <v>252</v>
      </c>
      <c r="DU1290" t="s">
        <v>252</v>
      </c>
      <c r="DV1290" t="e">
        <v>#VALUE!</v>
      </c>
      <c r="DW1290" t="e">
        <v>#VALUE!</v>
      </c>
      <c r="DX1290" t="s">
        <v>252</v>
      </c>
      <c r="DY1290" t="s">
        <v>252</v>
      </c>
      <c r="DZ1290" t="e">
        <v>#VALUE!</v>
      </c>
      <c r="EA1290" t="e">
        <v>#VALUE!</v>
      </c>
      <c r="EB1290">
        <v>25.26</v>
      </c>
      <c r="EC1290">
        <v>4.95</v>
      </c>
      <c r="ED1290">
        <v>495</v>
      </c>
      <c r="EE1290">
        <v>0</v>
      </c>
      <c r="EF1290">
        <v>25.23</v>
      </c>
      <c r="EG1290">
        <v>4.9569999999999999</v>
      </c>
      <c r="EH1290">
        <v>495.7</v>
      </c>
      <c r="EI1290">
        <v>0.7</v>
      </c>
      <c r="EJ1290">
        <v>25.27</v>
      </c>
      <c r="EK1290">
        <v>4.952</v>
      </c>
      <c r="EL1290">
        <v>495.2</v>
      </c>
      <c r="EM1290">
        <v>0.2</v>
      </c>
      <c r="EN1290">
        <v>25.31</v>
      </c>
      <c r="EO1290">
        <v>4.9240000000000004</v>
      </c>
      <c r="EP1290">
        <v>492.4</v>
      </c>
      <c r="EQ1290">
        <v>-2.6</v>
      </c>
      <c r="ER1290">
        <v>25.31</v>
      </c>
      <c r="ES1290">
        <v>4.9240000000000004</v>
      </c>
      <c r="ET1290">
        <v>492.4</v>
      </c>
      <c r="EU1290">
        <v>-2.6</v>
      </c>
      <c r="EV1290">
        <v>25.38</v>
      </c>
      <c r="EW1290">
        <v>4.8639999999999999</v>
      </c>
      <c r="EX1290">
        <v>486.4</v>
      </c>
      <c r="EY1290">
        <v>-8.6</v>
      </c>
      <c r="EZ1290">
        <v>25.47</v>
      </c>
      <c r="FA1290">
        <v>4.7859999999999996</v>
      </c>
      <c r="FB1290">
        <v>478.6</v>
      </c>
      <c r="FC1290">
        <v>-16.399999999999999</v>
      </c>
      <c r="FD1290">
        <v>25.49</v>
      </c>
      <c r="FE1290">
        <v>4.7779999999999996</v>
      </c>
      <c r="FF1290">
        <v>477.8</v>
      </c>
      <c r="FG1290">
        <v>-17.2</v>
      </c>
      <c r="FH1290">
        <v>13.85</v>
      </c>
      <c r="FI1290">
        <v>3.13</v>
      </c>
      <c r="FJ1290">
        <v>69.430000000000007</v>
      </c>
      <c r="FK1290">
        <v>1.71</v>
      </c>
      <c r="FL1290">
        <v>46.048999999999999</v>
      </c>
      <c r="FM1290">
        <v>4.78</v>
      </c>
      <c r="FN1290">
        <v>1.5445</v>
      </c>
      <c r="FO1290">
        <v>-1.3233999999999999</v>
      </c>
      <c r="FP1290">
        <v>1.5566</v>
      </c>
      <c r="FQ1290">
        <v>-2.0769000000000002</v>
      </c>
      <c r="FR1290">
        <v>1.6057999999999999</v>
      </c>
      <c r="FS1290">
        <v>-3.8374999999999999</v>
      </c>
      <c r="FT1290">
        <v>1.8089999999999999</v>
      </c>
      <c r="FU1290">
        <v>-3.7126999999999999</v>
      </c>
      <c r="FV1290">
        <v>2.2858000000000001</v>
      </c>
      <c r="FW1290">
        <v>-1.8878999999999999</v>
      </c>
      <c r="FX1290" t="s">
        <v>344</v>
      </c>
      <c r="FY1290">
        <v>117126.98179999999</v>
      </c>
    </row>
    <row r="1291" spans="1:181" x14ac:dyDescent="0.35">
      <c r="A1291">
        <v>1294</v>
      </c>
      <c r="B1291" t="s">
        <v>5863</v>
      </c>
      <c r="C1291" t="s">
        <v>5873</v>
      </c>
      <c r="D1291" t="s">
        <v>345</v>
      </c>
      <c r="E1291" t="s">
        <v>346</v>
      </c>
      <c r="F1291" t="s">
        <v>347</v>
      </c>
      <c r="G1291" t="s">
        <v>304</v>
      </c>
      <c r="H1291" t="s">
        <v>194</v>
      </c>
      <c r="I1291" t="s">
        <v>304</v>
      </c>
      <c r="J1291" t="s">
        <v>316</v>
      </c>
      <c r="K1291" t="s">
        <v>193</v>
      </c>
      <c r="L1291" t="s">
        <v>348</v>
      </c>
      <c r="M1291" t="s">
        <v>193</v>
      </c>
      <c r="N1291" t="s">
        <v>349</v>
      </c>
      <c r="O1291" t="s">
        <v>197</v>
      </c>
      <c r="P1291" t="s">
        <v>198</v>
      </c>
      <c r="Q1291">
        <v>900</v>
      </c>
      <c r="R1291" t="s">
        <v>198</v>
      </c>
      <c r="S1291">
        <v>500</v>
      </c>
      <c r="T1291">
        <v>10</v>
      </c>
      <c r="U1291">
        <v>2</v>
      </c>
      <c r="V1291" t="s">
        <v>199</v>
      </c>
      <c r="W1291" t="s">
        <v>200</v>
      </c>
      <c r="X1291">
        <v>2.4500000000000002</v>
      </c>
      <c r="Y1291" t="s">
        <v>193</v>
      </c>
      <c r="Z1291" t="s">
        <v>5526</v>
      </c>
      <c r="AA1291" t="s">
        <v>235</v>
      </c>
      <c r="AB1291">
        <v>68</v>
      </c>
      <c r="AD1291">
        <v>-1</v>
      </c>
      <c r="AE1291" t="s">
        <v>193</v>
      </c>
      <c r="AF1291" t="s">
        <v>193</v>
      </c>
      <c r="AG1291">
        <v>82.5</v>
      </c>
      <c r="AH1291">
        <v>70</v>
      </c>
      <c r="AI1291">
        <v>2</v>
      </c>
      <c r="AJ1291" t="s">
        <v>193</v>
      </c>
      <c r="AK1291" t="s">
        <v>193</v>
      </c>
      <c r="AM1291">
        <v>3</v>
      </c>
      <c r="AN1291">
        <v>14.5</v>
      </c>
      <c r="AO1291" t="s">
        <v>193</v>
      </c>
      <c r="AP1291">
        <v>3</v>
      </c>
      <c r="AQ1291">
        <v>2.4860000000000002</v>
      </c>
      <c r="AR1291">
        <v>99.68</v>
      </c>
      <c r="AS1291" t="s">
        <v>202</v>
      </c>
      <c r="AT1291" t="s">
        <v>203</v>
      </c>
      <c r="AU1291" t="s">
        <v>204</v>
      </c>
      <c r="AV1291" t="s">
        <v>205</v>
      </c>
      <c r="AW1291">
        <v>6</v>
      </c>
      <c r="AX1291">
        <v>6</v>
      </c>
      <c r="AY1291" t="s">
        <v>193</v>
      </c>
      <c r="AZ1291" t="s">
        <v>193</v>
      </c>
      <c r="BA1291" t="s">
        <v>206</v>
      </c>
      <c r="BB1291" t="s">
        <v>206</v>
      </c>
      <c r="BC1291" t="s">
        <v>202</v>
      </c>
      <c r="BD1291" t="s">
        <v>202</v>
      </c>
      <c r="BE1291" t="s">
        <v>206</v>
      </c>
      <c r="BF1291" t="s">
        <v>206</v>
      </c>
      <c r="BG1291" t="s">
        <v>238</v>
      </c>
      <c r="BH1291" t="s">
        <v>207</v>
      </c>
      <c r="BI1291">
        <v>2000</v>
      </c>
      <c r="BK1291" t="s">
        <v>206</v>
      </c>
      <c r="BL1291" t="s">
        <v>208</v>
      </c>
      <c r="BM1291" t="s">
        <v>220</v>
      </c>
      <c r="BN1291" t="s">
        <v>350</v>
      </c>
      <c r="BO1291" t="s">
        <v>340</v>
      </c>
      <c r="BP1291" t="s">
        <v>267</v>
      </c>
      <c r="BQ1291" t="s">
        <v>240</v>
      </c>
      <c r="BR1291" t="s">
        <v>193</v>
      </c>
      <c r="BS1291" t="s">
        <v>193</v>
      </c>
      <c r="BT1291" t="s">
        <v>193</v>
      </c>
      <c r="BU1291" t="s">
        <v>193</v>
      </c>
      <c r="BV1291" t="s">
        <v>208</v>
      </c>
      <c r="BW1291" t="s">
        <v>209</v>
      </c>
      <c r="BX1291" t="s">
        <v>197</v>
      </c>
      <c r="BY1291" t="s">
        <v>193</v>
      </c>
      <c r="BZ1291" t="s">
        <v>243</v>
      </c>
      <c r="CA1291" t="s">
        <v>337</v>
      </c>
      <c r="CB1291" t="s">
        <v>351</v>
      </c>
      <c r="CC1291" t="s">
        <v>352</v>
      </c>
      <c r="CD1291" t="s">
        <v>5863</v>
      </c>
      <c r="CE1291">
        <v>1</v>
      </c>
      <c r="CF1291">
        <v>1</v>
      </c>
      <c r="CG1291" t="s">
        <v>214</v>
      </c>
      <c r="CH1291" t="s">
        <v>215</v>
      </c>
      <c r="CI1291" t="s">
        <v>215</v>
      </c>
      <c r="CJ1291" t="s">
        <v>202</v>
      </c>
      <c r="CK1291">
        <v>500</v>
      </c>
      <c r="CL1291" t="s">
        <v>216</v>
      </c>
      <c r="CM1291">
        <v>1</v>
      </c>
      <c r="CN1291" t="s">
        <v>199</v>
      </c>
      <c r="CO1291" t="s">
        <v>193</v>
      </c>
      <c r="CP1291">
        <v>3</v>
      </c>
      <c r="CQ1291" t="s">
        <v>193</v>
      </c>
      <c r="CR1291" t="s">
        <v>193</v>
      </c>
      <c r="CS1291" t="s">
        <v>193</v>
      </c>
      <c r="CT1291" t="s">
        <v>193</v>
      </c>
      <c r="CU1291" t="s">
        <v>193</v>
      </c>
      <c r="CV1291" t="s">
        <v>193</v>
      </c>
      <c r="CW1291" t="s">
        <v>345</v>
      </c>
      <c r="CX1291" t="s">
        <v>217</v>
      </c>
      <c r="CY1291">
        <v>0.65</v>
      </c>
      <c r="CZ1291">
        <v>3.25</v>
      </c>
      <c r="DA1291" t="s">
        <v>206</v>
      </c>
      <c r="DB1291" t="s">
        <v>193</v>
      </c>
      <c r="DC1291" t="s">
        <v>193</v>
      </c>
      <c r="DD1291" t="s">
        <v>193</v>
      </c>
      <c r="DE1291" t="s">
        <v>193</v>
      </c>
      <c r="DF1291" t="s">
        <v>193</v>
      </c>
      <c r="DG1291" t="s">
        <v>353</v>
      </c>
      <c r="DH1291" t="s">
        <v>276</v>
      </c>
      <c r="DI1291" t="s">
        <v>354</v>
      </c>
      <c r="DJ1291" t="s">
        <v>355</v>
      </c>
      <c r="DK1291" t="s">
        <v>356</v>
      </c>
      <c r="DL1291" t="s">
        <v>222</v>
      </c>
      <c r="DM1291" t="s">
        <v>222</v>
      </c>
      <c r="DN1291" t="s">
        <v>223</v>
      </c>
      <c r="DO1291" t="s">
        <v>250</v>
      </c>
      <c r="DP1291">
        <v>99.363</v>
      </c>
      <c r="DQ1291">
        <v>2.5219999999999998</v>
      </c>
      <c r="DR1291">
        <v>71.297600000000003</v>
      </c>
      <c r="DS1291">
        <v>3.2976000000000001</v>
      </c>
      <c r="DT1291">
        <v>99.304000000000002</v>
      </c>
      <c r="DU1291">
        <v>2.5289999999999999</v>
      </c>
      <c r="DV1291">
        <v>71.123699999999999</v>
      </c>
      <c r="DW1291">
        <v>3.1236999999999999</v>
      </c>
      <c r="DX1291">
        <v>99.822000000000003</v>
      </c>
      <c r="DY1291">
        <v>2.4700000000000002</v>
      </c>
      <c r="DZ1291">
        <v>59.6188</v>
      </c>
      <c r="EA1291">
        <v>-8.3811999999999998</v>
      </c>
      <c r="EB1291">
        <v>99.724999999999994</v>
      </c>
      <c r="EC1291">
        <v>2.4809999999999999</v>
      </c>
      <c r="ED1291">
        <v>62.640700000000002</v>
      </c>
      <c r="EE1291">
        <v>-5.3593000000000002</v>
      </c>
      <c r="EF1291">
        <v>99.724999999999994</v>
      </c>
      <c r="EG1291">
        <v>2.4809999999999999</v>
      </c>
      <c r="EH1291">
        <v>66.140600000000006</v>
      </c>
      <c r="EI1291">
        <v>-1.8593999999999999</v>
      </c>
      <c r="EJ1291">
        <v>99.724999999999994</v>
      </c>
      <c r="EK1291">
        <v>2.4809999999999999</v>
      </c>
      <c r="EL1291">
        <v>63.512500000000003</v>
      </c>
      <c r="EM1291">
        <v>-4.4874999999999998</v>
      </c>
      <c r="EN1291">
        <v>99.944999999999993</v>
      </c>
      <c r="EO1291">
        <v>2.456</v>
      </c>
      <c r="EP1291">
        <v>64.511499999999998</v>
      </c>
      <c r="EQ1291">
        <v>-3.4885000000000002</v>
      </c>
      <c r="ER1291">
        <v>99.701999999999998</v>
      </c>
      <c r="ES1291">
        <v>2.484</v>
      </c>
      <c r="ET1291">
        <v>70.102999999999994</v>
      </c>
      <c r="EU1291">
        <v>2.1030000000000002</v>
      </c>
      <c r="EV1291">
        <v>99.701999999999998</v>
      </c>
      <c r="EW1291">
        <v>2.484</v>
      </c>
      <c r="EX1291">
        <v>67.655299999999997</v>
      </c>
      <c r="EY1291">
        <v>-0.34470000000000001</v>
      </c>
      <c r="EZ1291">
        <v>99.701999999999998</v>
      </c>
      <c r="FA1291">
        <v>2.484</v>
      </c>
      <c r="FB1291">
        <v>67.653899999999993</v>
      </c>
      <c r="FC1291">
        <v>-0.34610000000000002</v>
      </c>
      <c r="FD1291">
        <v>99.701999999999998</v>
      </c>
      <c r="FE1291">
        <v>2.484</v>
      </c>
      <c r="FF1291">
        <v>66.251800000000003</v>
      </c>
      <c r="FG1291">
        <v>-1.7482</v>
      </c>
      <c r="FH1291">
        <v>13.85</v>
      </c>
      <c r="FI1291">
        <v>3.13</v>
      </c>
      <c r="FJ1291">
        <v>69.430000000000007</v>
      </c>
      <c r="FK1291">
        <v>1.71</v>
      </c>
      <c r="FL1291">
        <v>46.048999999999999</v>
      </c>
      <c r="FM1291">
        <v>4.78</v>
      </c>
      <c r="FN1291">
        <v>1.5445</v>
      </c>
      <c r="FO1291">
        <v>-1.3233999999999999</v>
      </c>
      <c r="FP1291">
        <v>1.5566</v>
      </c>
      <c r="FQ1291">
        <v>-2.0769000000000002</v>
      </c>
      <c r="FR1291">
        <v>1.6057999999999999</v>
      </c>
      <c r="FS1291">
        <v>-3.8374999999999999</v>
      </c>
      <c r="FT1291">
        <v>1.8089999999999999</v>
      </c>
      <c r="FU1291">
        <v>-3.7126999999999999</v>
      </c>
      <c r="FV1291">
        <v>2.2858000000000001</v>
      </c>
      <c r="FW1291">
        <v>-1.8878999999999999</v>
      </c>
      <c r="FX1291" t="s">
        <v>357</v>
      </c>
      <c r="FY1291" t="s">
        <v>252</v>
      </c>
    </row>
    <row r="1292" spans="1:181" x14ac:dyDescent="0.35">
      <c r="A1292">
        <v>1295</v>
      </c>
      <c r="B1292" t="s">
        <v>5863</v>
      </c>
      <c r="C1292" t="s">
        <v>5873</v>
      </c>
      <c r="D1292" t="s">
        <v>345</v>
      </c>
      <c r="E1292" t="s">
        <v>346</v>
      </c>
      <c r="F1292" t="s">
        <v>347</v>
      </c>
      <c r="G1292" t="s">
        <v>304</v>
      </c>
      <c r="H1292" t="s">
        <v>194</v>
      </c>
      <c r="I1292" t="s">
        <v>304</v>
      </c>
      <c r="J1292" t="s">
        <v>316</v>
      </c>
      <c r="K1292" t="s">
        <v>193</v>
      </c>
      <c r="L1292" t="s">
        <v>348</v>
      </c>
      <c r="M1292" t="s">
        <v>193</v>
      </c>
      <c r="N1292" t="s">
        <v>349</v>
      </c>
      <c r="O1292" t="s">
        <v>197</v>
      </c>
      <c r="P1292" t="s">
        <v>198</v>
      </c>
      <c r="Q1292">
        <v>900</v>
      </c>
      <c r="R1292" t="s">
        <v>198</v>
      </c>
      <c r="S1292">
        <v>400</v>
      </c>
      <c r="T1292">
        <v>30</v>
      </c>
      <c r="U1292">
        <v>2</v>
      </c>
      <c r="V1292" t="s">
        <v>199</v>
      </c>
      <c r="W1292" t="s">
        <v>200</v>
      </c>
      <c r="X1292">
        <v>3.2</v>
      </c>
      <c r="Y1292" t="s">
        <v>193</v>
      </c>
      <c r="Z1292" t="s">
        <v>5896</v>
      </c>
      <c r="AA1292" t="s">
        <v>358</v>
      </c>
      <c r="AB1292">
        <v>88</v>
      </c>
      <c r="AD1292">
        <v>-1</v>
      </c>
      <c r="AE1292" t="s">
        <v>193</v>
      </c>
      <c r="AF1292" t="s">
        <v>193</v>
      </c>
      <c r="AG1292">
        <v>105</v>
      </c>
      <c r="AH1292">
        <v>90</v>
      </c>
      <c r="AI1292">
        <v>2</v>
      </c>
      <c r="AJ1292" t="s">
        <v>193</v>
      </c>
      <c r="AK1292" t="s">
        <v>193</v>
      </c>
      <c r="AM1292">
        <v>0</v>
      </c>
      <c r="AN1292">
        <v>17</v>
      </c>
      <c r="AO1292" t="s">
        <v>193</v>
      </c>
      <c r="AP1292">
        <v>3</v>
      </c>
      <c r="AQ1292">
        <v>3.214</v>
      </c>
      <c r="AR1292">
        <v>99.731999999999999</v>
      </c>
      <c r="AS1292" t="s">
        <v>202</v>
      </c>
      <c r="AT1292" t="s">
        <v>203</v>
      </c>
      <c r="AU1292" t="s">
        <v>204</v>
      </c>
      <c r="AV1292" t="s">
        <v>205</v>
      </c>
      <c r="AW1292">
        <v>6</v>
      </c>
      <c r="AX1292">
        <v>6</v>
      </c>
      <c r="AY1292" t="s">
        <v>193</v>
      </c>
      <c r="AZ1292" t="s">
        <v>193</v>
      </c>
      <c r="BA1292" t="s">
        <v>206</v>
      </c>
      <c r="BB1292" t="s">
        <v>206</v>
      </c>
      <c r="BC1292" t="s">
        <v>202</v>
      </c>
      <c r="BD1292" t="s">
        <v>202</v>
      </c>
      <c r="BE1292" t="s">
        <v>206</v>
      </c>
      <c r="BF1292" t="s">
        <v>206</v>
      </c>
      <c r="BG1292" t="s">
        <v>238</v>
      </c>
      <c r="BH1292" t="s">
        <v>207</v>
      </c>
      <c r="BI1292">
        <v>2000</v>
      </c>
      <c r="BK1292" t="s">
        <v>206</v>
      </c>
      <c r="BL1292" t="s">
        <v>208</v>
      </c>
      <c r="BM1292" t="s">
        <v>220</v>
      </c>
      <c r="BN1292" t="s">
        <v>350</v>
      </c>
      <c r="BO1292" t="s">
        <v>340</v>
      </c>
      <c r="BP1292" t="s">
        <v>267</v>
      </c>
      <c r="BQ1292" t="s">
        <v>240</v>
      </c>
      <c r="BR1292" t="s">
        <v>193</v>
      </c>
      <c r="BS1292" t="s">
        <v>193</v>
      </c>
      <c r="BT1292" t="s">
        <v>193</v>
      </c>
      <c r="BU1292" t="s">
        <v>193</v>
      </c>
      <c r="BV1292" t="s">
        <v>208</v>
      </c>
      <c r="BW1292" t="s">
        <v>209</v>
      </c>
      <c r="BX1292" t="s">
        <v>202</v>
      </c>
      <c r="BY1292" t="s">
        <v>359</v>
      </c>
      <c r="BZ1292" t="s">
        <v>243</v>
      </c>
      <c r="CA1292" t="s">
        <v>337</v>
      </c>
      <c r="CB1292" t="s">
        <v>360</v>
      </c>
      <c r="CC1292" t="s">
        <v>359</v>
      </c>
      <c r="CD1292" t="s">
        <v>5863</v>
      </c>
      <c r="CE1292">
        <v>1</v>
      </c>
      <c r="CF1292">
        <v>0</v>
      </c>
      <c r="CG1292" t="s">
        <v>214</v>
      </c>
      <c r="CH1292" t="s">
        <v>215</v>
      </c>
      <c r="CI1292" t="s">
        <v>215</v>
      </c>
      <c r="CJ1292" t="s">
        <v>202</v>
      </c>
      <c r="CK1292">
        <v>400</v>
      </c>
      <c r="CL1292" t="s">
        <v>216</v>
      </c>
      <c r="CM1292">
        <v>1</v>
      </c>
      <c r="CN1292" t="s">
        <v>199</v>
      </c>
      <c r="CO1292" t="s">
        <v>193</v>
      </c>
      <c r="CP1292">
        <v>6</v>
      </c>
      <c r="CQ1292" t="s">
        <v>193</v>
      </c>
      <c r="CR1292" t="s">
        <v>193</v>
      </c>
      <c r="CS1292" t="s">
        <v>193</v>
      </c>
      <c r="CT1292" t="s">
        <v>193</v>
      </c>
      <c r="CU1292" t="s">
        <v>193</v>
      </c>
      <c r="CV1292" t="s">
        <v>193</v>
      </c>
      <c r="CW1292" t="s">
        <v>345</v>
      </c>
      <c r="CX1292" t="s">
        <v>217</v>
      </c>
      <c r="CY1292" t="s">
        <v>299</v>
      </c>
      <c r="CZ1292" t="s">
        <v>193</v>
      </c>
      <c r="DA1292" t="s">
        <v>206</v>
      </c>
      <c r="DB1292" t="s">
        <v>193</v>
      </c>
      <c r="DC1292" t="s">
        <v>193</v>
      </c>
      <c r="DD1292" t="s">
        <v>193</v>
      </c>
      <c r="DE1292" t="s">
        <v>193</v>
      </c>
      <c r="DF1292" t="s">
        <v>193</v>
      </c>
      <c r="DG1292" t="s">
        <v>353</v>
      </c>
      <c r="DH1292" t="s">
        <v>276</v>
      </c>
      <c r="DI1292" t="s">
        <v>354</v>
      </c>
      <c r="DJ1292" t="s">
        <v>355</v>
      </c>
      <c r="DK1292" t="s">
        <v>356</v>
      </c>
      <c r="DL1292" t="s">
        <v>222</v>
      </c>
      <c r="DM1292" t="s">
        <v>222</v>
      </c>
      <c r="DN1292" t="s">
        <v>223</v>
      </c>
      <c r="DO1292" t="s">
        <v>361</v>
      </c>
      <c r="DP1292">
        <v>99.674999999999997</v>
      </c>
      <c r="DQ1292">
        <v>3.2170000000000001</v>
      </c>
      <c r="DR1292">
        <v>93.461299999999994</v>
      </c>
      <c r="DS1292">
        <v>5.4612999999999996</v>
      </c>
      <c r="DT1292">
        <v>99.524000000000001</v>
      </c>
      <c r="DU1292">
        <v>3.2250000000000001</v>
      </c>
      <c r="DV1292">
        <v>92.355400000000003</v>
      </c>
      <c r="DW1292">
        <v>4.3554000000000004</v>
      </c>
      <c r="DX1292">
        <v>101.378</v>
      </c>
      <c r="DY1292">
        <v>3.1269999999999998</v>
      </c>
      <c r="DZ1292">
        <v>76.772999999999996</v>
      </c>
      <c r="EA1292">
        <v>-11.227</v>
      </c>
      <c r="EB1292">
        <v>100.789</v>
      </c>
      <c r="EC1292">
        <v>3.1579999999999999</v>
      </c>
      <c r="ED1292">
        <v>83.200100000000006</v>
      </c>
      <c r="EE1292">
        <v>-4.7999000000000001</v>
      </c>
      <c r="EF1292">
        <v>100.789</v>
      </c>
      <c r="EG1292">
        <v>3.1579999999999999</v>
      </c>
      <c r="EH1292">
        <v>88.331400000000002</v>
      </c>
      <c r="EI1292">
        <v>0.33139999999999997</v>
      </c>
      <c r="EJ1292">
        <v>101.616</v>
      </c>
      <c r="EK1292">
        <v>3.1150000000000002</v>
      </c>
      <c r="EL1292">
        <v>81.650300000000001</v>
      </c>
      <c r="EM1292">
        <v>-6.3497000000000003</v>
      </c>
      <c r="EN1292">
        <v>101.616</v>
      </c>
      <c r="EO1292">
        <v>3.1150000000000002</v>
      </c>
      <c r="EP1292">
        <v>84.853200000000001</v>
      </c>
      <c r="EQ1292">
        <v>-3.1467999999999998</v>
      </c>
      <c r="ER1292">
        <v>100.83199999999999</v>
      </c>
      <c r="ES1292">
        <v>3.1560000000000001</v>
      </c>
      <c r="ET1292">
        <v>92.466099999999997</v>
      </c>
      <c r="EU1292">
        <v>4.4661</v>
      </c>
      <c r="EV1292">
        <v>100.83199999999999</v>
      </c>
      <c r="EW1292">
        <v>3.1560000000000001</v>
      </c>
      <c r="EX1292">
        <v>90.254499999999993</v>
      </c>
      <c r="EY1292">
        <v>2.2545000000000002</v>
      </c>
      <c r="EZ1292">
        <v>102.19499999999999</v>
      </c>
      <c r="FA1292">
        <v>3.085</v>
      </c>
      <c r="FB1292">
        <v>83.1584</v>
      </c>
      <c r="FC1292">
        <v>-4.8415999999999997</v>
      </c>
      <c r="FD1292">
        <v>102.545</v>
      </c>
      <c r="FE1292">
        <v>3.0670000000000002</v>
      </c>
      <c r="FF1292">
        <v>79.057199999999995</v>
      </c>
      <c r="FG1292">
        <v>-8.9428000000000001</v>
      </c>
      <c r="FH1292">
        <v>13.85</v>
      </c>
      <c r="FI1292">
        <v>3.13</v>
      </c>
      <c r="FJ1292">
        <v>69.430000000000007</v>
      </c>
      <c r="FK1292">
        <v>1.71</v>
      </c>
      <c r="FL1292">
        <v>46.048999999999999</v>
      </c>
      <c r="FM1292">
        <v>4.78</v>
      </c>
      <c r="FN1292">
        <v>1.5445</v>
      </c>
      <c r="FO1292">
        <v>-1.3233999999999999</v>
      </c>
      <c r="FP1292">
        <v>1.5566</v>
      </c>
      <c r="FQ1292">
        <v>-2.0769000000000002</v>
      </c>
      <c r="FR1292">
        <v>1.6057999999999999</v>
      </c>
      <c r="FS1292">
        <v>-3.8374999999999999</v>
      </c>
      <c r="FT1292">
        <v>1.8089999999999999</v>
      </c>
      <c r="FU1292">
        <v>-3.7126999999999999</v>
      </c>
      <c r="FV1292">
        <v>2.2858000000000001</v>
      </c>
      <c r="FW1292">
        <v>-1.8878999999999999</v>
      </c>
      <c r="FX1292" t="s">
        <v>357</v>
      </c>
      <c r="FY1292" t="s">
        <v>252</v>
      </c>
    </row>
    <row r="1293" spans="1:181" x14ac:dyDescent="0.35">
      <c r="A1293">
        <v>1296</v>
      </c>
      <c r="B1293" t="s">
        <v>5863</v>
      </c>
      <c r="C1293" t="s">
        <v>5837</v>
      </c>
      <c r="D1293" t="s">
        <v>362</v>
      </c>
      <c r="E1293" t="s">
        <v>363</v>
      </c>
      <c r="F1293" t="s">
        <v>232</v>
      </c>
      <c r="G1293" t="s">
        <v>304</v>
      </c>
      <c r="H1293" t="s">
        <v>262</v>
      </c>
      <c r="I1293" t="s">
        <v>304</v>
      </c>
      <c r="J1293" t="s">
        <v>316</v>
      </c>
      <c r="K1293" t="s">
        <v>193</v>
      </c>
      <c r="L1293" t="s">
        <v>364</v>
      </c>
      <c r="M1293">
        <v>6</v>
      </c>
      <c r="N1293" t="s">
        <v>196</v>
      </c>
      <c r="O1293" t="s">
        <v>197</v>
      </c>
      <c r="P1293" t="s">
        <v>198</v>
      </c>
      <c r="Q1293">
        <v>750</v>
      </c>
      <c r="R1293" t="s">
        <v>198</v>
      </c>
      <c r="S1293">
        <v>750</v>
      </c>
      <c r="T1293">
        <v>30</v>
      </c>
      <c r="U1293">
        <v>1</v>
      </c>
      <c r="V1293" t="s">
        <v>199</v>
      </c>
      <c r="W1293" t="s">
        <v>200</v>
      </c>
      <c r="X1293">
        <v>3.95</v>
      </c>
      <c r="Y1293" t="s">
        <v>193</v>
      </c>
      <c r="Z1293" t="s">
        <v>5878</v>
      </c>
      <c r="AA1293" t="s">
        <v>226</v>
      </c>
      <c r="AB1293">
        <v>170</v>
      </c>
      <c r="AD1293" t="s">
        <v>193</v>
      </c>
      <c r="AE1293" t="s">
        <v>193</v>
      </c>
      <c r="AF1293" t="s">
        <v>193</v>
      </c>
      <c r="AG1293">
        <v>192.5</v>
      </c>
      <c r="AH1293">
        <v>175</v>
      </c>
      <c r="AI1293">
        <v>5</v>
      </c>
      <c r="AJ1293" t="s">
        <v>193</v>
      </c>
      <c r="AK1293" t="s">
        <v>193</v>
      </c>
      <c r="AM1293">
        <v>0</v>
      </c>
      <c r="AN1293">
        <v>22.5</v>
      </c>
      <c r="AO1293" t="s">
        <v>193</v>
      </c>
      <c r="AP1293">
        <v>2.27</v>
      </c>
      <c r="AQ1293">
        <v>3.9689999999999999</v>
      </c>
      <c r="AR1293">
        <v>99.668000000000006</v>
      </c>
      <c r="AS1293" t="s">
        <v>202</v>
      </c>
      <c r="AT1293" t="s">
        <v>203</v>
      </c>
      <c r="AU1293" t="s">
        <v>204</v>
      </c>
      <c r="AV1293" t="s">
        <v>205</v>
      </c>
      <c r="AW1293">
        <v>6</v>
      </c>
      <c r="AX1293">
        <v>3</v>
      </c>
      <c r="AY1293">
        <v>3</v>
      </c>
      <c r="AZ1293" t="s">
        <v>193</v>
      </c>
      <c r="BA1293" t="s">
        <v>202</v>
      </c>
      <c r="BB1293" t="s">
        <v>206</v>
      </c>
      <c r="BC1293" t="s">
        <v>202</v>
      </c>
      <c r="BD1293" t="s">
        <v>202</v>
      </c>
      <c r="BE1293" t="s">
        <v>206</v>
      </c>
      <c r="BF1293" t="s">
        <v>206</v>
      </c>
      <c r="BG1293" t="s">
        <v>336</v>
      </c>
      <c r="BH1293" t="s">
        <v>207</v>
      </c>
      <c r="BI1293">
        <v>2000</v>
      </c>
      <c r="BK1293" t="s">
        <v>206</v>
      </c>
      <c r="BL1293" t="s">
        <v>208</v>
      </c>
      <c r="BM1293" t="s">
        <v>33</v>
      </c>
      <c r="BN1293" t="s">
        <v>35</v>
      </c>
      <c r="BO1293" t="s">
        <v>220</v>
      </c>
      <c r="BP1293" t="s">
        <v>221</v>
      </c>
      <c r="BQ1293" t="s">
        <v>350</v>
      </c>
      <c r="BR1293" t="s">
        <v>193</v>
      </c>
      <c r="BS1293" t="s">
        <v>193</v>
      </c>
      <c r="BT1293" t="s">
        <v>193</v>
      </c>
      <c r="BU1293" t="s">
        <v>193</v>
      </c>
      <c r="BV1293" t="s">
        <v>208</v>
      </c>
      <c r="BW1293" t="s">
        <v>209</v>
      </c>
      <c r="BX1293" t="s">
        <v>197</v>
      </c>
      <c r="BY1293" t="s">
        <v>193</v>
      </c>
      <c r="BZ1293" t="s">
        <v>211</v>
      </c>
      <c r="CA1293" t="s">
        <v>212</v>
      </c>
      <c r="CB1293" t="s">
        <v>365</v>
      </c>
      <c r="CC1293" t="s">
        <v>366</v>
      </c>
      <c r="CD1293" t="s">
        <v>5863</v>
      </c>
      <c r="CE1293">
        <v>1</v>
      </c>
      <c r="CF1293">
        <v>1</v>
      </c>
      <c r="CG1293" t="s">
        <v>214</v>
      </c>
      <c r="CH1293" t="s">
        <v>215</v>
      </c>
      <c r="CI1293" t="s">
        <v>215</v>
      </c>
      <c r="CJ1293" t="s">
        <v>197</v>
      </c>
      <c r="CK1293">
        <v>750</v>
      </c>
      <c r="CL1293" t="s">
        <v>216</v>
      </c>
      <c r="CM1293">
        <v>1</v>
      </c>
      <c r="CN1293" t="s">
        <v>199</v>
      </c>
      <c r="CO1293" t="s">
        <v>193</v>
      </c>
      <c r="CP1293">
        <v>6</v>
      </c>
      <c r="CQ1293">
        <v>250</v>
      </c>
      <c r="CR1293" t="s">
        <v>193</v>
      </c>
      <c r="CS1293" t="s">
        <v>193</v>
      </c>
      <c r="CT1293" t="s">
        <v>193</v>
      </c>
      <c r="CU1293" t="s">
        <v>193</v>
      </c>
      <c r="CV1293" t="s">
        <v>193</v>
      </c>
      <c r="CW1293" t="s">
        <v>362</v>
      </c>
      <c r="CX1293" t="s">
        <v>217</v>
      </c>
      <c r="CY1293">
        <v>0.875</v>
      </c>
      <c r="CZ1293">
        <v>6.5629999999999997</v>
      </c>
      <c r="DA1293" t="s">
        <v>206</v>
      </c>
      <c r="DB1293" t="s">
        <v>193</v>
      </c>
      <c r="DC1293" t="s">
        <v>193</v>
      </c>
      <c r="DD1293" t="s">
        <v>193</v>
      </c>
      <c r="DE1293" t="s">
        <v>193</v>
      </c>
      <c r="DF1293" t="s">
        <v>193</v>
      </c>
      <c r="DG1293" t="s">
        <v>219</v>
      </c>
      <c r="DH1293" t="s">
        <v>30</v>
      </c>
      <c r="DI1293" t="s">
        <v>339</v>
      </c>
      <c r="DJ1293" t="s">
        <v>276</v>
      </c>
      <c r="DK1293" t="s">
        <v>239</v>
      </c>
      <c r="DL1293" t="s">
        <v>222</v>
      </c>
      <c r="DM1293" t="s">
        <v>222</v>
      </c>
      <c r="DN1293" t="s">
        <v>223</v>
      </c>
      <c r="DO1293" t="s">
        <v>229</v>
      </c>
      <c r="DP1293">
        <v>99.46</v>
      </c>
      <c r="DQ1293">
        <v>3.9809999999999999</v>
      </c>
      <c r="DR1293">
        <v>165.03210000000001</v>
      </c>
      <c r="DS1293">
        <v>-4.9679000000000002</v>
      </c>
      <c r="DT1293">
        <v>99.171000000000006</v>
      </c>
      <c r="DU1293">
        <v>3.9980000000000002</v>
      </c>
      <c r="DV1293">
        <v>171.81549999999999</v>
      </c>
      <c r="DW1293">
        <v>1.8154999999999999</v>
      </c>
      <c r="DX1293">
        <v>99.171000000000006</v>
      </c>
      <c r="DY1293">
        <v>3.9980000000000002</v>
      </c>
      <c r="DZ1293">
        <v>169.4657</v>
      </c>
      <c r="EA1293">
        <v>-0.5343</v>
      </c>
      <c r="EB1293">
        <v>100.381</v>
      </c>
      <c r="EC1293">
        <v>3.9279999999999999</v>
      </c>
      <c r="ED1293">
        <v>165.69220000000001</v>
      </c>
      <c r="EE1293">
        <v>-4.3078000000000003</v>
      </c>
      <c r="EF1293">
        <v>100.398</v>
      </c>
      <c r="EG1293">
        <v>3.927</v>
      </c>
      <c r="EH1293">
        <v>169.0813</v>
      </c>
      <c r="EI1293">
        <v>-0.91869999999999996</v>
      </c>
      <c r="EJ1293">
        <v>100.398</v>
      </c>
      <c r="EK1293">
        <v>3.927</v>
      </c>
      <c r="EL1293">
        <v>166.83090000000001</v>
      </c>
      <c r="EM1293">
        <v>-3.1690999999999998</v>
      </c>
      <c r="EN1293">
        <v>101.593</v>
      </c>
      <c r="EO1293">
        <v>3.859</v>
      </c>
      <c r="EP1293">
        <v>160.0307</v>
      </c>
      <c r="EQ1293">
        <v>-9.9693000000000005</v>
      </c>
      <c r="ER1293">
        <v>101.486</v>
      </c>
      <c r="ES1293">
        <v>3.8650000000000002</v>
      </c>
      <c r="ET1293">
        <v>158.43979999999999</v>
      </c>
      <c r="EU1293">
        <v>-11.5602</v>
      </c>
      <c r="EV1293">
        <v>101.89400000000001</v>
      </c>
      <c r="EW1293">
        <v>3.8420000000000001</v>
      </c>
      <c r="EX1293">
        <v>160.6534</v>
      </c>
      <c r="EY1293">
        <v>-9.3466000000000005</v>
      </c>
      <c r="EZ1293">
        <v>102.071</v>
      </c>
      <c r="FA1293">
        <v>3.8319999999999999</v>
      </c>
      <c r="FB1293">
        <v>161.02619999999999</v>
      </c>
      <c r="FC1293">
        <v>-8.9738000000000007</v>
      </c>
      <c r="FD1293">
        <v>102.29900000000001</v>
      </c>
      <c r="FE1293">
        <v>3.819</v>
      </c>
      <c r="FF1293">
        <v>164.10059999999999</v>
      </c>
      <c r="FG1293">
        <v>-5.8994</v>
      </c>
      <c r="FH1293">
        <v>13.85</v>
      </c>
      <c r="FI1293">
        <v>3.13</v>
      </c>
      <c r="FJ1293">
        <v>69.430000000000007</v>
      </c>
      <c r="FK1293">
        <v>1.71</v>
      </c>
      <c r="FL1293">
        <v>46.048999999999999</v>
      </c>
      <c r="FM1293">
        <v>4.78</v>
      </c>
      <c r="FN1293">
        <v>1.5445</v>
      </c>
      <c r="FO1293">
        <v>-1.3233999999999999</v>
      </c>
      <c r="FP1293">
        <v>1.5566</v>
      </c>
      <c r="FQ1293">
        <v>-2.0769000000000002</v>
      </c>
      <c r="FR1293">
        <v>1.6057999999999999</v>
      </c>
      <c r="FS1293">
        <v>-3.8374999999999999</v>
      </c>
      <c r="FT1293">
        <v>1.8089999999999999</v>
      </c>
      <c r="FU1293">
        <v>-3.7126999999999999</v>
      </c>
      <c r="FV1293">
        <v>2.2858000000000001</v>
      </c>
      <c r="FW1293">
        <v>-1.8878999999999999</v>
      </c>
      <c r="FX1293" t="s">
        <v>367</v>
      </c>
      <c r="FY1293">
        <v>43090.914599999996</v>
      </c>
    </row>
    <row r="1294" spans="1:181" x14ac:dyDescent="0.35">
      <c r="A1294">
        <v>1297</v>
      </c>
      <c r="B1294" t="s">
        <v>5863</v>
      </c>
      <c r="C1294" t="s">
        <v>5837</v>
      </c>
      <c r="D1294" t="s">
        <v>368</v>
      </c>
      <c r="E1294" t="s">
        <v>369</v>
      </c>
      <c r="F1294" t="s">
        <v>370</v>
      </c>
      <c r="G1294" t="s">
        <v>304</v>
      </c>
      <c r="H1294" t="s">
        <v>371</v>
      </c>
      <c r="I1294" t="s">
        <v>304</v>
      </c>
      <c r="J1294" t="s">
        <v>371</v>
      </c>
      <c r="K1294" t="s">
        <v>304</v>
      </c>
      <c r="L1294" t="s">
        <v>372</v>
      </c>
      <c r="M1294" t="s">
        <v>193</v>
      </c>
      <c r="N1294" t="s">
        <v>196</v>
      </c>
      <c r="O1294" t="s">
        <v>197</v>
      </c>
      <c r="P1294" t="s">
        <v>198</v>
      </c>
      <c r="Q1294">
        <v>2000</v>
      </c>
      <c r="R1294" t="s">
        <v>198</v>
      </c>
      <c r="S1294">
        <v>1000</v>
      </c>
      <c r="T1294">
        <v>3</v>
      </c>
      <c r="U1294">
        <v>2</v>
      </c>
      <c r="V1294" t="s">
        <v>199</v>
      </c>
      <c r="W1294" t="s">
        <v>373</v>
      </c>
      <c r="X1294" t="s">
        <v>193</v>
      </c>
      <c r="Y1294" t="s">
        <v>193</v>
      </c>
      <c r="Z1294" t="s">
        <v>5868</v>
      </c>
      <c r="AA1294" t="s">
        <v>374</v>
      </c>
      <c r="AB1294">
        <v>57</v>
      </c>
      <c r="AD1294" t="s">
        <v>193</v>
      </c>
      <c r="AE1294" t="s">
        <v>374</v>
      </c>
      <c r="AF1294" t="s">
        <v>193</v>
      </c>
      <c r="AG1294">
        <v>0</v>
      </c>
      <c r="AH1294">
        <v>57</v>
      </c>
      <c r="AI1294">
        <v>0</v>
      </c>
      <c r="AJ1294" t="s">
        <v>193</v>
      </c>
      <c r="AK1294" t="s">
        <v>193</v>
      </c>
      <c r="AM1294" t="s">
        <v>299</v>
      </c>
      <c r="AN1294">
        <v>-57</v>
      </c>
      <c r="AO1294" t="s">
        <v>193</v>
      </c>
      <c r="AP1294">
        <v>3.7</v>
      </c>
      <c r="AQ1294">
        <v>0</v>
      </c>
      <c r="AR1294">
        <v>100</v>
      </c>
      <c r="AS1294" t="s">
        <v>202</v>
      </c>
      <c r="AT1294" t="s">
        <v>290</v>
      </c>
      <c r="AU1294" t="s">
        <v>204</v>
      </c>
      <c r="AV1294" t="s">
        <v>205</v>
      </c>
      <c r="AW1294">
        <v>5</v>
      </c>
      <c r="AX1294">
        <v>5</v>
      </c>
      <c r="AY1294" t="s">
        <v>193</v>
      </c>
      <c r="AZ1294" t="s">
        <v>193</v>
      </c>
      <c r="BA1294" t="s">
        <v>206</v>
      </c>
      <c r="BB1294" t="s">
        <v>206</v>
      </c>
      <c r="BC1294" t="s">
        <v>206</v>
      </c>
      <c r="BD1294" t="s">
        <v>206</v>
      </c>
      <c r="BE1294" t="s">
        <v>206</v>
      </c>
      <c r="BF1294" t="s">
        <v>206</v>
      </c>
      <c r="BG1294" t="s">
        <v>207</v>
      </c>
      <c r="BH1294" t="s">
        <v>193</v>
      </c>
      <c r="BI1294">
        <v>1500000</v>
      </c>
      <c r="BK1294" t="s">
        <v>206</v>
      </c>
      <c r="BL1294" t="s">
        <v>208</v>
      </c>
      <c r="BM1294" t="s">
        <v>32</v>
      </c>
      <c r="BN1294" t="s">
        <v>34</v>
      </c>
      <c r="BO1294" t="s">
        <v>375</v>
      </c>
      <c r="BP1294" t="s">
        <v>240</v>
      </c>
      <c r="BQ1294" t="s">
        <v>193</v>
      </c>
      <c r="BR1294" t="s">
        <v>193</v>
      </c>
      <c r="BS1294" t="s">
        <v>193</v>
      </c>
      <c r="BT1294" t="s">
        <v>193</v>
      </c>
      <c r="BU1294" t="s">
        <v>193</v>
      </c>
      <c r="BV1294" t="s">
        <v>32</v>
      </c>
      <c r="BW1294" t="s">
        <v>291</v>
      </c>
      <c r="BX1294" t="s">
        <v>197</v>
      </c>
      <c r="BY1294" t="s">
        <v>193</v>
      </c>
      <c r="BZ1294" t="s">
        <v>292</v>
      </c>
      <c r="CA1294" t="s">
        <v>376</v>
      </c>
      <c r="CB1294" t="s">
        <v>377</v>
      </c>
      <c r="CC1294" t="s">
        <v>378</v>
      </c>
      <c r="CD1294" t="s">
        <v>5863</v>
      </c>
      <c r="CE1294">
        <v>1</v>
      </c>
      <c r="CF1294">
        <v>1</v>
      </c>
      <c r="CG1294" t="s">
        <v>214</v>
      </c>
      <c r="CH1294" t="s">
        <v>215</v>
      </c>
      <c r="CI1294" t="s">
        <v>215</v>
      </c>
      <c r="CJ1294" t="s">
        <v>197</v>
      </c>
      <c r="CK1294">
        <v>1000</v>
      </c>
      <c r="CL1294" t="s">
        <v>216</v>
      </c>
      <c r="CM1294">
        <v>1</v>
      </c>
      <c r="CN1294" t="s">
        <v>199</v>
      </c>
      <c r="CO1294" t="s">
        <v>193</v>
      </c>
      <c r="CP1294" t="s">
        <v>193</v>
      </c>
      <c r="CQ1294" t="s">
        <v>193</v>
      </c>
      <c r="CR1294" t="s">
        <v>193</v>
      </c>
      <c r="CS1294" t="s">
        <v>193</v>
      </c>
      <c r="CT1294" t="s">
        <v>193</v>
      </c>
      <c r="CU1294" t="s">
        <v>193</v>
      </c>
      <c r="CV1294" t="s">
        <v>193</v>
      </c>
      <c r="CW1294" t="s">
        <v>368</v>
      </c>
      <c r="CX1294" t="s">
        <v>217</v>
      </c>
      <c r="CY1294" t="s">
        <v>299</v>
      </c>
      <c r="CZ1294" t="s">
        <v>193</v>
      </c>
      <c r="DA1294" t="s">
        <v>206</v>
      </c>
      <c r="DB1294" t="s">
        <v>193</v>
      </c>
      <c r="DC1294" t="s">
        <v>193</v>
      </c>
      <c r="DD1294" t="s">
        <v>193</v>
      </c>
      <c r="DE1294" t="s">
        <v>193</v>
      </c>
      <c r="DF1294" t="s">
        <v>193</v>
      </c>
      <c r="DG1294" t="s">
        <v>193</v>
      </c>
      <c r="DH1294" t="s">
        <v>193</v>
      </c>
      <c r="DI1294" t="s">
        <v>193</v>
      </c>
      <c r="DJ1294" t="s">
        <v>193</v>
      </c>
      <c r="DK1294" t="s">
        <v>193</v>
      </c>
      <c r="DL1294" t="s">
        <v>222</v>
      </c>
      <c r="DM1294" t="s">
        <v>223</v>
      </c>
      <c r="DN1294" t="s">
        <v>222</v>
      </c>
      <c r="DO1294" t="s">
        <v>343</v>
      </c>
      <c r="DP1294">
        <v>100.33199999999999</v>
      </c>
      <c r="DQ1294">
        <v>2.0070000000000001</v>
      </c>
      <c r="DR1294">
        <v>45.7</v>
      </c>
      <c r="DS1294">
        <v>-11.3</v>
      </c>
      <c r="DT1294">
        <v>100.33199999999999</v>
      </c>
      <c r="DU1294">
        <v>2.0070000000000001</v>
      </c>
      <c r="DV1294">
        <v>45.7</v>
      </c>
      <c r="DW1294">
        <v>-11.3</v>
      </c>
      <c r="DX1294">
        <v>100.322</v>
      </c>
      <c r="DY1294">
        <v>2.0099999999999998</v>
      </c>
      <c r="DZ1294">
        <v>46</v>
      </c>
      <c r="EA1294">
        <v>-11</v>
      </c>
      <c r="EB1294">
        <v>100.239</v>
      </c>
      <c r="EC1294">
        <v>2.048</v>
      </c>
      <c r="ED1294">
        <v>50.8</v>
      </c>
      <c r="EE1294">
        <v>-6.2</v>
      </c>
      <c r="EF1294">
        <v>100.301</v>
      </c>
      <c r="EG1294">
        <v>2.0169999999999999</v>
      </c>
      <c r="EH1294">
        <v>46.7</v>
      </c>
      <c r="EI1294">
        <v>-10.3</v>
      </c>
      <c r="EJ1294">
        <v>100.301</v>
      </c>
      <c r="EK1294">
        <v>2.0169999999999999</v>
      </c>
      <c r="EL1294">
        <v>46.7</v>
      </c>
      <c r="EM1294">
        <v>-10.3</v>
      </c>
      <c r="EN1294">
        <v>100.35</v>
      </c>
      <c r="EO1294">
        <v>1.99</v>
      </c>
      <c r="EP1294">
        <v>43</v>
      </c>
      <c r="EQ1294">
        <v>-14</v>
      </c>
      <c r="ER1294">
        <v>100.321</v>
      </c>
      <c r="ES1294">
        <v>2</v>
      </c>
      <c r="ET1294">
        <v>45</v>
      </c>
      <c r="EU1294">
        <v>-12</v>
      </c>
      <c r="EV1294">
        <v>100.321</v>
      </c>
      <c r="EW1294">
        <v>2</v>
      </c>
      <c r="EX1294">
        <v>46</v>
      </c>
      <c r="EY1294">
        <v>-11</v>
      </c>
      <c r="EZ1294">
        <v>100.321</v>
      </c>
      <c r="FA1294">
        <v>2</v>
      </c>
      <c r="FB1294">
        <v>46</v>
      </c>
      <c r="FC1294">
        <v>-11</v>
      </c>
      <c r="FD1294">
        <v>100.31399999999999</v>
      </c>
      <c r="FE1294">
        <v>1.992</v>
      </c>
      <c r="FF1294">
        <v>45.2</v>
      </c>
      <c r="FG1294">
        <v>-11.8</v>
      </c>
      <c r="FH1294">
        <v>13.85</v>
      </c>
      <c r="FI1294">
        <v>3.13</v>
      </c>
      <c r="FJ1294">
        <v>69.430000000000007</v>
      </c>
      <c r="FK1294">
        <v>1.71</v>
      </c>
      <c r="FL1294">
        <v>46.048999999999999</v>
      </c>
      <c r="FM1294">
        <v>4.78</v>
      </c>
      <c r="FN1294">
        <v>1.5445</v>
      </c>
      <c r="FO1294">
        <v>-1.3233999999999999</v>
      </c>
      <c r="FP1294">
        <v>1.5566</v>
      </c>
      <c r="FQ1294">
        <v>-2.0769000000000002</v>
      </c>
      <c r="FR1294">
        <v>1.6057999999999999</v>
      </c>
      <c r="FS1294">
        <v>-3.8374999999999999</v>
      </c>
      <c r="FT1294">
        <v>1.8089999999999999</v>
      </c>
      <c r="FU1294">
        <v>-3.7126999999999999</v>
      </c>
      <c r="FV1294">
        <v>2.2858000000000001</v>
      </c>
      <c r="FW1294">
        <v>-1.8878999999999999</v>
      </c>
      <c r="FX1294" t="s">
        <v>379</v>
      </c>
      <c r="FY1294" t="s">
        <v>252</v>
      </c>
    </row>
    <row r="1295" spans="1:181" x14ac:dyDescent="0.35">
      <c r="A1295">
        <v>1298</v>
      </c>
      <c r="B1295" t="s">
        <v>5863</v>
      </c>
      <c r="C1295" t="s">
        <v>5837</v>
      </c>
      <c r="D1295" t="s">
        <v>368</v>
      </c>
      <c r="E1295" t="s">
        <v>369</v>
      </c>
      <c r="F1295" t="s">
        <v>370</v>
      </c>
      <c r="G1295" t="s">
        <v>304</v>
      </c>
      <c r="H1295" t="s">
        <v>371</v>
      </c>
      <c r="I1295" t="s">
        <v>304</v>
      </c>
      <c r="J1295" t="s">
        <v>371</v>
      </c>
      <c r="K1295" t="s">
        <v>304</v>
      </c>
      <c r="L1295" t="s">
        <v>372</v>
      </c>
      <c r="M1295" t="s">
        <v>193</v>
      </c>
      <c r="N1295" t="s">
        <v>196</v>
      </c>
      <c r="O1295" t="s">
        <v>197</v>
      </c>
      <c r="P1295" t="s">
        <v>198</v>
      </c>
      <c r="Q1295">
        <v>2000</v>
      </c>
      <c r="R1295" t="s">
        <v>198</v>
      </c>
      <c r="S1295">
        <v>1000</v>
      </c>
      <c r="T1295">
        <v>3</v>
      </c>
      <c r="U1295">
        <v>2</v>
      </c>
      <c r="V1295" t="s">
        <v>199</v>
      </c>
      <c r="W1295" t="s">
        <v>200</v>
      </c>
      <c r="X1295">
        <v>1.95</v>
      </c>
      <c r="Y1295" t="s">
        <v>193</v>
      </c>
      <c r="Z1295" t="s">
        <v>5868</v>
      </c>
      <c r="AA1295" t="s">
        <v>264</v>
      </c>
      <c r="AB1295">
        <v>40</v>
      </c>
      <c r="AD1295">
        <v>-2</v>
      </c>
      <c r="AE1295" t="s">
        <v>193</v>
      </c>
      <c r="AF1295" t="s">
        <v>193</v>
      </c>
      <c r="AG1295">
        <v>50</v>
      </c>
      <c r="AH1295">
        <v>40</v>
      </c>
      <c r="AI1295">
        <v>0</v>
      </c>
      <c r="AJ1295" t="s">
        <v>193</v>
      </c>
      <c r="AK1295" t="s">
        <v>193</v>
      </c>
      <c r="AM1295">
        <v>-3.5</v>
      </c>
      <c r="AN1295">
        <v>10</v>
      </c>
      <c r="AO1295" t="s">
        <v>193</v>
      </c>
      <c r="AP1295">
        <v>1.7</v>
      </c>
      <c r="AQ1295">
        <v>1.5649999999999999</v>
      </c>
      <c r="AR1295">
        <v>99.956999999999994</v>
      </c>
      <c r="AS1295" t="s">
        <v>202</v>
      </c>
      <c r="AT1295" t="s">
        <v>290</v>
      </c>
      <c r="AU1295" t="s">
        <v>204</v>
      </c>
      <c r="AV1295" t="s">
        <v>205</v>
      </c>
      <c r="AW1295">
        <v>5</v>
      </c>
      <c r="AX1295">
        <v>5</v>
      </c>
      <c r="AY1295" t="s">
        <v>193</v>
      </c>
      <c r="AZ1295" t="s">
        <v>193</v>
      </c>
      <c r="BA1295" t="s">
        <v>206</v>
      </c>
      <c r="BB1295" t="s">
        <v>206</v>
      </c>
      <c r="BC1295" t="s">
        <v>206</v>
      </c>
      <c r="BD1295" t="s">
        <v>206</v>
      </c>
      <c r="BE1295" t="s">
        <v>206</v>
      </c>
      <c r="BF1295" t="s">
        <v>206</v>
      </c>
      <c r="BG1295" t="s">
        <v>207</v>
      </c>
      <c r="BH1295" t="s">
        <v>193</v>
      </c>
      <c r="BI1295">
        <v>150000</v>
      </c>
      <c r="BK1295" t="s">
        <v>206</v>
      </c>
      <c r="BL1295" t="s">
        <v>208</v>
      </c>
      <c r="BM1295" t="s">
        <v>32</v>
      </c>
      <c r="BN1295" t="s">
        <v>34</v>
      </c>
      <c r="BO1295" t="s">
        <v>375</v>
      </c>
      <c r="BP1295" t="s">
        <v>240</v>
      </c>
      <c r="BQ1295" t="s">
        <v>193</v>
      </c>
      <c r="BR1295" t="s">
        <v>193</v>
      </c>
      <c r="BS1295" t="s">
        <v>193</v>
      </c>
      <c r="BT1295" t="s">
        <v>193</v>
      </c>
      <c r="BU1295" t="s">
        <v>193</v>
      </c>
      <c r="BV1295" t="s">
        <v>32</v>
      </c>
      <c r="BW1295" t="s">
        <v>291</v>
      </c>
      <c r="BX1295" t="s">
        <v>197</v>
      </c>
      <c r="BY1295" t="s">
        <v>193</v>
      </c>
      <c r="BZ1295" t="s">
        <v>292</v>
      </c>
      <c r="CA1295" t="s">
        <v>376</v>
      </c>
      <c r="CB1295" t="s">
        <v>380</v>
      </c>
      <c r="CC1295" t="s">
        <v>381</v>
      </c>
      <c r="CD1295" t="s">
        <v>5863</v>
      </c>
      <c r="CE1295">
        <v>1</v>
      </c>
      <c r="CF1295">
        <v>0</v>
      </c>
      <c r="CG1295" t="s">
        <v>214</v>
      </c>
      <c r="CH1295" t="s">
        <v>215</v>
      </c>
      <c r="CI1295" t="s">
        <v>215</v>
      </c>
      <c r="CJ1295" t="s">
        <v>197</v>
      </c>
      <c r="CK1295">
        <v>1000</v>
      </c>
      <c r="CL1295" t="s">
        <v>216</v>
      </c>
      <c r="CM1295">
        <v>1</v>
      </c>
      <c r="CN1295" t="s">
        <v>199</v>
      </c>
      <c r="CO1295" t="s">
        <v>193</v>
      </c>
      <c r="CP1295" t="s">
        <v>193</v>
      </c>
      <c r="CQ1295" t="s">
        <v>193</v>
      </c>
      <c r="CR1295" t="s">
        <v>193</v>
      </c>
      <c r="CS1295" t="s">
        <v>193</v>
      </c>
      <c r="CT1295" t="s">
        <v>193</v>
      </c>
      <c r="CU1295" t="s">
        <v>193</v>
      </c>
      <c r="CV1295" t="s">
        <v>193</v>
      </c>
      <c r="CW1295" t="s">
        <v>368</v>
      </c>
      <c r="CX1295" t="s">
        <v>217</v>
      </c>
      <c r="CY1295" t="s">
        <v>299</v>
      </c>
      <c r="CZ1295" t="s">
        <v>193</v>
      </c>
      <c r="DA1295" t="s">
        <v>206</v>
      </c>
      <c r="DB1295" t="s">
        <v>193</v>
      </c>
      <c r="DC1295" t="s">
        <v>193</v>
      </c>
      <c r="DD1295" t="s">
        <v>193</v>
      </c>
      <c r="DE1295" t="s">
        <v>193</v>
      </c>
      <c r="DF1295" t="s">
        <v>193</v>
      </c>
      <c r="DG1295" t="s">
        <v>193</v>
      </c>
      <c r="DH1295" t="s">
        <v>193</v>
      </c>
      <c r="DI1295" t="s">
        <v>193</v>
      </c>
      <c r="DJ1295" t="s">
        <v>193</v>
      </c>
      <c r="DK1295" t="s">
        <v>193</v>
      </c>
      <c r="DL1295" t="s">
        <v>222</v>
      </c>
      <c r="DM1295" t="s">
        <v>222</v>
      </c>
      <c r="DN1295" t="s">
        <v>223</v>
      </c>
      <c r="DO1295" t="s">
        <v>277</v>
      </c>
      <c r="DP1295" t="s">
        <v>252</v>
      </c>
      <c r="DQ1295" t="s">
        <v>252</v>
      </c>
      <c r="DR1295" t="s">
        <v>278</v>
      </c>
      <c r="DS1295" t="e">
        <v>#VALUE!</v>
      </c>
      <c r="DT1295">
        <v>100.002</v>
      </c>
      <c r="DU1295">
        <v>1.9490000000000001</v>
      </c>
      <c r="DV1295">
        <v>37.364199999999997</v>
      </c>
      <c r="DW1295">
        <v>-2.6358000000000001</v>
      </c>
      <c r="DX1295">
        <v>100.009</v>
      </c>
      <c r="DY1295">
        <v>1.9470000000000001</v>
      </c>
      <c r="DZ1295">
        <v>35.521500000000003</v>
      </c>
      <c r="EA1295">
        <v>-4.4785000000000004</v>
      </c>
      <c r="EB1295">
        <v>100.008</v>
      </c>
      <c r="EC1295">
        <v>1.9470000000000001</v>
      </c>
      <c r="ED1295">
        <v>37.448900000000002</v>
      </c>
      <c r="EE1295">
        <v>-2.5510999999999999</v>
      </c>
      <c r="EF1295">
        <v>100.026</v>
      </c>
      <c r="EG1295">
        <v>1.9410000000000001</v>
      </c>
      <c r="EH1295">
        <v>38.7821</v>
      </c>
      <c r="EI1295">
        <v>-1.2179</v>
      </c>
      <c r="EJ1295">
        <v>100.026</v>
      </c>
      <c r="EK1295">
        <v>1.9410000000000001</v>
      </c>
      <c r="EL1295">
        <v>38.803100000000001</v>
      </c>
      <c r="EM1295">
        <v>-1.1969000000000001</v>
      </c>
      <c r="EN1295">
        <v>100.111</v>
      </c>
      <c r="EO1295">
        <v>1.911</v>
      </c>
      <c r="EP1295">
        <v>34.154499999999999</v>
      </c>
      <c r="EQ1295">
        <v>-5.8455000000000004</v>
      </c>
      <c r="ER1295">
        <v>100.199</v>
      </c>
      <c r="ES1295">
        <v>1.881</v>
      </c>
      <c r="ET1295">
        <v>31.988600000000002</v>
      </c>
      <c r="EU1295">
        <v>-8.0114000000000001</v>
      </c>
      <c r="EV1295">
        <v>100.17</v>
      </c>
      <c r="EW1295">
        <v>1.89</v>
      </c>
      <c r="EX1295">
        <v>36.493400000000001</v>
      </c>
      <c r="EY1295">
        <v>-3.5066000000000002</v>
      </c>
      <c r="EZ1295">
        <v>100.20699999999999</v>
      </c>
      <c r="FA1295">
        <v>1.8779999999999999</v>
      </c>
      <c r="FB1295">
        <v>35.579300000000003</v>
      </c>
      <c r="FC1295">
        <v>-4.4207000000000001</v>
      </c>
      <c r="FD1295">
        <v>100.354</v>
      </c>
      <c r="FE1295">
        <v>1.8260000000000001</v>
      </c>
      <c r="FF1295">
        <v>32.628300000000003</v>
      </c>
      <c r="FG1295">
        <v>-7.3716999999999997</v>
      </c>
      <c r="FH1295">
        <v>13.85</v>
      </c>
      <c r="FI1295">
        <v>3.13</v>
      </c>
      <c r="FJ1295">
        <v>69.430000000000007</v>
      </c>
      <c r="FK1295">
        <v>1.71</v>
      </c>
      <c r="FL1295">
        <v>46.048999999999999</v>
      </c>
      <c r="FM1295">
        <v>4.78</v>
      </c>
      <c r="FN1295">
        <v>1.5445</v>
      </c>
      <c r="FO1295">
        <v>-1.3233999999999999</v>
      </c>
      <c r="FP1295">
        <v>1.5566</v>
      </c>
      <c r="FQ1295">
        <v>-2.0769000000000002</v>
      </c>
      <c r="FR1295">
        <v>1.6057999999999999</v>
      </c>
      <c r="FS1295">
        <v>-3.8374999999999999</v>
      </c>
      <c r="FT1295">
        <v>1.8089999999999999</v>
      </c>
      <c r="FU1295">
        <v>-3.7126999999999999</v>
      </c>
      <c r="FV1295">
        <v>2.2858000000000001</v>
      </c>
      <c r="FW1295">
        <v>-1.8878999999999999</v>
      </c>
      <c r="FX1295" t="s">
        <v>379</v>
      </c>
      <c r="FY1295" t="s">
        <v>252</v>
      </c>
    </row>
    <row r="1296" spans="1:181" x14ac:dyDescent="0.35">
      <c r="A1296">
        <v>1299</v>
      </c>
      <c r="B1296" t="s">
        <v>5863</v>
      </c>
      <c r="C1296" t="s">
        <v>5837</v>
      </c>
      <c r="D1296" t="s">
        <v>382</v>
      </c>
      <c r="E1296" t="s">
        <v>383</v>
      </c>
      <c r="F1296" t="s">
        <v>370</v>
      </c>
      <c r="G1296" t="s">
        <v>304</v>
      </c>
      <c r="H1296" t="s">
        <v>371</v>
      </c>
      <c r="I1296" t="s">
        <v>304</v>
      </c>
      <c r="J1296" t="s">
        <v>316</v>
      </c>
      <c r="K1296" t="s">
        <v>193</v>
      </c>
      <c r="L1296" t="s">
        <v>384</v>
      </c>
      <c r="M1296" t="s">
        <v>193</v>
      </c>
      <c r="N1296" t="s">
        <v>196</v>
      </c>
      <c r="O1296" t="s">
        <v>197</v>
      </c>
      <c r="P1296" t="s">
        <v>198</v>
      </c>
      <c r="Q1296">
        <v>1750</v>
      </c>
      <c r="R1296" t="s">
        <v>198</v>
      </c>
      <c r="S1296">
        <v>750</v>
      </c>
      <c r="T1296">
        <v>3</v>
      </c>
      <c r="U1296">
        <v>2</v>
      </c>
      <c r="V1296" t="s">
        <v>199</v>
      </c>
      <c r="W1296" t="s">
        <v>200</v>
      </c>
      <c r="X1296">
        <v>1.875</v>
      </c>
      <c r="Y1296" t="s">
        <v>193</v>
      </c>
      <c r="Z1296" t="s">
        <v>5897</v>
      </c>
      <c r="AA1296" t="s">
        <v>264</v>
      </c>
      <c r="AB1296">
        <v>43</v>
      </c>
      <c r="AD1296">
        <v>-2</v>
      </c>
      <c r="AE1296" t="s">
        <v>193</v>
      </c>
      <c r="AF1296" t="s">
        <v>193</v>
      </c>
      <c r="AG1296">
        <v>0</v>
      </c>
      <c r="AH1296">
        <v>45</v>
      </c>
      <c r="AI1296">
        <v>2</v>
      </c>
      <c r="AJ1296" t="s">
        <v>193</v>
      </c>
      <c r="AK1296" t="s">
        <v>193</v>
      </c>
      <c r="AM1296">
        <v>3</v>
      </c>
      <c r="AN1296">
        <v>-43</v>
      </c>
      <c r="AO1296" t="s">
        <v>193</v>
      </c>
      <c r="AP1296">
        <v>2.93</v>
      </c>
      <c r="AQ1296">
        <v>1.9810000000000001</v>
      </c>
      <c r="AR1296">
        <v>99.7</v>
      </c>
      <c r="AS1296" t="s">
        <v>202</v>
      </c>
      <c r="AT1296" t="s">
        <v>290</v>
      </c>
      <c r="AU1296" t="s">
        <v>204</v>
      </c>
      <c r="AV1296" t="s">
        <v>205</v>
      </c>
      <c r="AW1296">
        <v>4</v>
      </c>
      <c r="AX1296">
        <v>4</v>
      </c>
      <c r="AY1296" t="s">
        <v>193</v>
      </c>
      <c r="AZ1296" t="s">
        <v>193</v>
      </c>
      <c r="BA1296" t="s">
        <v>206</v>
      </c>
      <c r="BB1296" t="s">
        <v>206</v>
      </c>
      <c r="BC1296" t="s">
        <v>206</v>
      </c>
      <c r="BD1296" t="s">
        <v>206</v>
      </c>
      <c r="BE1296" t="s">
        <v>206</v>
      </c>
      <c r="BF1296" t="s">
        <v>206</v>
      </c>
      <c r="BG1296" t="s">
        <v>207</v>
      </c>
      <c r="BH1296" t="s">
        <v>193</v>
      </c>
      <c r="BI1296">
        <v>250000</v>
      </c>
      <c r="BK1296" t="s">
        <v>202</v>
      </c>
      <c r="BL1296" t="s">
        <v>208</v>
      </c>
      <c r="BM1296" t="s">
        <v>220</v>
      </c>
      <c r="BN1296" t="s">
        <v>382</v>
      </c>
      <c r="BO1296" t="s">
        <v>35</v>
      </c>
      <c r="BP1296" t="s">
        <v>193</v>
      </c>
      <c r="BQ1296" t="s">
        <v>193</v>
      </c>
      <c r="BR1296" t="s">
        <v>193</v>
      </c>
      <c r="BS1296" t="s">
        <v>193</v>
      </c>
      <c r="BT1296" t="s">
        <v>193</v>
      </c>
      <c r="BU1296" t="s">
        <v>193</v>
      </c>
      <c r="BV1296" t="s">
        <v>193</v>
      </c>
      <c r="BW1296" t="s">
        <v>385</v>
      </c>
      <c r="BX1296" t="s">
        <v>197</v>
      </c>
      <c r="BY1296" t="s">
        <v>193</v>
      </c>
      <c r="BZ1296" t="s">
        <v>292</v>
      </c>
      <c r="CA1296" t="s">
        <v>307</v>
      </c>
      <c r="CB1296" t="s">
        <v>386</v>
      </c>
      <c r="CC1296" t="s">
        <v>387</v>
      </c>
      <c r="CD1296" t="s">
        <v>5863</v>
      </c>
      <c r="CE1296">
        <v>1</v>
      </c>
      <c r="CF1296">
        <v>1</v>
      </c>
      <c r="CG1296" t="s">
        <v>388</v>
      </c>
      <c r="CH1296" t="s">
        <v>389</v>
      </c>
      <c r="CI1296" t="s">
        <v>390</v>
      </c>
      <c r="CJ1296" t="s">
        <v>197</v>
      </c>
      <c r="CK1296">
        <v>750</v>
      </c>
      <c r="CL1296" t="s">
        <v>216</v>
      </c>
      <c r="CM1296">
        <v>1</v>
      </c>
      <c r="CN1296" t="s">
        <v>199</v>
      </c>
      <c r="CO1296" t="s">
        <v>193</v>
      </c>
      <c r="CP1296" t="s">
        <v>193</v>
      </c>
      <c r="CQ1296" t="s">
        <v>193</v>
      </c>
      <c r="CR1296" t="s">
        <v>193</v>
      </c>
      <c r="CS1296" t="s">
        <v>193</v>
      </c>
      <c r="CT1296" t="s">
        <v>193</v>
      </c>
      <c r="CU1296" t="s">
        <v>193</v>
      </c>
      <c r="CV1296" t="s">
        <v>193</v>
      </c>
      <c r="CW1296" t="s">
        <v>382</v>
      </c>
      <c r="CX1296" t="s">
        <v>322</v>
      </c>
      <c r="CY1296" t="s">
        <v>299</v>
      </c>
      <c r="CZ1296" t="s">
        <v>193</v>
      </c>
      <c r="DA1296" t="s">
        <v>206</v>
      </c>
      <c r="DB1296" t="s">
        <v>193</v>
      </c>
      <c r="DC1296" t="s">
        <v>193</v>
      </c>
      <c r="DD1296" t="s">
        <v>193</v>
      </c>
      <c r="DE1296" t="s">
        <v>193</v>
      </c>
      <c r="DF1296" t="s">
        <v>193</v>
      </c>
      <c r="DG1296" t="s">
        <v>193</v>
      </c>
      <c r="DH1296" t="s">
        <v>193</v>
      </c>
      <c r="DI1296" t="s">
        <v>193</v>
      </c>
      <c r="DJ1296" t="s">
        <v>193</v>
      </c>
      <c r="DK1296" t="s">
        <v>193</v>
      </c>
      <c r="DL1296" t="s">
        <v>222</v>
      </c>
      <c r="DM1296" t="s">
        <v>222</v>
      </c>
      <c r="DN1296" t="s">
        <v>223</v>
      </c>
      <c r="DO1296" t="s">
        <v>277</v>
      </c>
      <c r="DP1296">
        <v>99.72</v>
      </c>
      <c r="DQ1296">
        <v>1.9750000000000001</v>
      </c>
      <c r="DR1296">
        <v>38.588799999999999</v>
      </c>
      <c r="DS1296">
        <v>-4.4112</v>
      </c>
      <c r="DT1296">
        <v>99.727999999999994</v>
      </c>
      <c r="DU1296">
        <v>1.972</v>
      </c>
      <c r="DV1296">
        <v>39.664200000000001</v>
      </c>
      <c r="DW1296">
        <v>-3.3357999999999999</v>
      </c>
      <c r="DX1296">
        <v>99.762</v>
      </c>
      <c r="DY1296">
        <v>1.96</v>
      </c>
      <c r="DZ1296">
        <v>36.8215</v>
      </c>
      <c r="EA1296">
        <v>-6.1784999999999997</v>
      </c>
      <c r="EB1296">
        <v>99.804000000000002</v>
      </c>
      <c r="EC1296">
        <v>1.9450000000000001</v>
      </c>
      <c r="ED1296">
        <v>37.248899999999999</v>
      </c>
      <c r="EE1296">
        <v>-5.7511000000000001</v>
      </c>
      <c r="EF1296">
        <v>99.813000000000002</v>
      </c>
      <c r="EG1296">
        <v>1.9419999999999999</v>
      </c>
      <c r="EH1296">
        <v>38.882100000000001</v>
      </c>
      <c r="EI1296">
        <v>-4.1178999999999997</v>
      </c>
      <c r="EJ1296">
        <v>99.813000000000002</v>
      </c>
      <c r="EK1296">
        <v>1.9419999999999999</v>
      </c>
      <c r="EL1296">
        <v>37.249000000000002</v>
      </c>
      <c r="EM1296">
        <v>-5.7510000000000003</v>
      </c>
      <c r="EN1296">
        <v>99.921999999999997</v>
      </c>
      <c r="EO1296">
        <v>1.903</v>
      </c>
      <c r="EP1296">
        <v>33.354500000000002</v>
      </c>
      <c r="EQ1296">
        <v>-9.6455000000000002</v>
      </c>
      <c r="ER1296">
        <v>99.971999999999994</v>
      </c>
      <c r="ES1296">
        <v>1.885</v>
      </c>
      <c r="ET1296">
        <v>32.388599999999997</v>
      </c>
      <c r="EU1296">
        <v>-10.6114</v>
      </c>
      <c r="EV1296">
        <v>100.21</v>
      </c>
      <c r="EW1296">
        <v>1.8</v>
      </c>
      <c r="EX1296">
        <v>27.493400000000001</v>
      </c>
      <c r="EY1296">
        <v>-15.506600000000001</v>
      </c>
      <c r="EZ1296">
        <v>100.134</v>
      </c>
      <c r="FA1296">
        <v>1.827</v>
      </c>
      <c r="FB1296">
        <v>30.479299999999999</v>
      </c>
      <c r="FC1296">
        <v>-12.5207</v>
      </c>
      <c r="FD1296">
        <v>100.29300000000001</v>
      </c>
      <c r="FE1296">
        <v>1.77</v>
      </c>
      <c r="FF1296">
        <v>27.028300000000002</v>
      </c>
      <c r="FG1296">
        <v>-15.9717</v>
      </c>
      <c r="FH1296">
        <v>13.85</v>
      </c>
      <c r="FI1296">
        <v>3.13</v>
      </c>
      <c r="FJ1296">
        <v>69.430000000000007</v>
      </c>
      <c r="FK1296">
        <v>1.71</v>
      </c>
      <c r="FL1296">
        <v>46.048999999999999</v>
      </c>
      <c r="FM1296">
        <v>4.78</v>
      </c>
      <c r="FN1296">
        <v>1.5445</v>
      </c>
      <c r="FO1296">
        <v>-1.3233999999999999</v>
      </c>
      <c r="FP1296">
        <v>1.5566</v>
      </c>
      <c r="FQ1296">
        <v>-2.0769000000000002</v>
      </c>
      <c r="FR1296">
        <v>1.6057999999999999</v>
      </c>
      <c r="FS1296">
        <v>-3.8374999999999999</v>
      </c>
      <c r="FT1296">
        <v>1.8089999999999999</v>
      </c>
      <c r="FU1296">
        <v>-3.7126999999999999</v>
      </c>
      <c r="FV1296">
        <v>2.2858000000000001</v>
      </c>
      <c r="FW1296">
        <v>-1.8878999999999999</v>
      </c>
      <c r="FX1296" t="s">
        <v>391</v>
      </c>
      <c r="FY1296" t="s">
        <v>252</v>
      </c>
    </row>
    <row r="1297" spans="1:181" x14ac:dyDescent="0.35">
      <c r="A1297">
        <v>1300</v>
      </c>
      <c r="B1297" t="s">
        <v>5863</v>
      </c>
      <c r="C1297" t="s">
        <v>5837</v>
      </c>
      <c r="D1297" t="s">
        <v>382</v>
      </c>
      <c r="E1297" t="s">
        <v>383</v>
      </c>
      <c r="F1297" t="s">
        <v>370</v>
      </c>
      <c r="G1297" t="s">
        <v>304</v>
      </c>
      <c r="H1297" t="s">
        <v>371</v>
      </c>
      <c r="I1297" t="s">
        <v>304</v>
      </c>
      <c r="J1297" t="s">
        <v>316</v>
      </c>
      <c r="K1297" t="s">
        <v>193</v>
      </c>
      <c r="L1297" t="s">
        <v>384</v>
      </c>
      <c r="M1297" t="s">
        <v>193</v>
      </c>
      <c r="N1297" t="s">
        <v>196</v>
      </c>
      <c r="O1297" t="s">
        <v>197</v>
      </c>
      <c r="P1297" t="s">
        <v>198</v>
      </c>
      <c r="Q1297">
        <v>1750</v>
      </c>
      <c r="R1297" t="s">
        <v>198</v>
      </c>
      <c r="S1297">
        <v>1000</v>
      </c>
      <c r="T1297">
        <v>3</v>
      </c>
      <c r="U1297">
        <v>2</v>
      </c>
      <c r="V1297" t="s">
        <v>199</v>
      </c>
      <c r="W1297" t="s">
        <v>373</v>
      </c>
      <c r="X1297" t="s">
        <v>193</v>
      </c>
      <c r="Y1297" t="s">
        <v>193</v>
      </c>
      <c r="Z1297" t="s">
        <v>5897</v>
      </c>
      <c r="AA1297" t="s">
        <v>392</v>
      </c>
      <c r="AB1297">
        <v>41</v>
      </c>
      <c r="AD1297" t="s">
        <v>193</v>
      </c>
      <c r="AE1297" t="s">
        <v>393</v>
      </c>
      <c r="AF1297" t="s">
        <v>193</v>
      </c>
      <c r="AG1297">
        <v>0</v>
      </c>
      <c r="AH1297">
        <v>0</v>
      </c>
      <c r="AI1297">
        <v>0</v>
      </c>
      <c r="AJ1297" t="s">
        <v>193</v>
      </c>
      <c r="AK1297" t="s">
        <v>193</v>
      </c>
      <c r="AM1297">
        <v>3</v>
      </c>
      <c r="AN1297">
        <v>-41</v>
      </c>
      <c r="AO1297" t="s">
        <v>193</v>
      </c>
      <c r="AP1297">
        <v>1.5</v>
      </c>
      <c r="AQ1297">
        <v>0</v>
      </c>
      <c r="AR1297">
        <v>100</v>
      </c>
      <c r="AS1297" t="s">
        <v>202</v>
      </c>
      <c r="AT1297" t="s">
        <v>290</v>
      </c>
      <c r="AU1297" t="s">
        <v>204</v>
      </c>
      <c r="AV1297" t="s">
        <v>205</v>
      </c>
      <c r="AW1297">
        <v>4</v>
      </c>
      <c r="AX1297">
        <v>4</v>
      </c>
      <c r="AY1297" t="s">
        <v>193</v>
      </c>
      <c r="AZ1297" t="s">
        <v>193</v>
      </c>
      <c r="BA1297" t="s">
        <v>206</v>
      </c>
      <c r="BB1297" t="s">
        <v>206</v>
      </c>
      <c r="BC1297" t="s">
        <v>206</v>
      </c>
      <c r="BD1297" t="s">
        <v>206</v>
      </c>
      <c r="BE1297" t="s">
        <v>206</v>
      </c>
      <c r="BF1297" t="s">
        <v>206</v>
      </c>
      <c r="BG1297" t="s">
        <v>207</v>
      </c>
      <c r="BH1297" t="s">
        <v>193</v>
      </c>
      <c r="BI1297">
        <v>250000</v>
      </c>
      <c r="BK1297" t="s">
        <v>202</v>
      </c>
      <c r="BL1297" t="s">
        <v>208</v>
      </c>
      <c r="BM1297" t="s">
        <v>220</v>
      </c>
      <c r="BN1297" t="s">
        <v>382</v>
      </c>
      <c r="BO1297" t="s">
        <v>35</v>
      </c>
      <c r="BP1297" t="s">
        <v>193</v>
      </c>
      <c r="BQ1297" t="s">
        <v>193</v>
      </c>
      <c r="BR1297" t="s">
        <v>193</v>
      </c>
      <c r="BS1297" t="s">
        <v>193</v>
      </c>
      <c r="BT1297" t="s">
        <v>193</v>
      </c>
      <c r="BU1297" t="s">
        <v>193</v>
      </c>
      <c r="BV1297" t="s">
        <v>193</v>
      </c>
      <c r="BW1297" t="s">
        <v>291</v>
      </c>
      <c r="BX1297" t="s">
        <v>197</v>
      </c>
      <c r="BY1297" t="s">
        <v>193</v>
      </c>
      <c r="BZ1297" t="s">
        <v>292</v>
      </c>
      <c r="CA1297" t="s">
        <v>307</v>
      </c>
      <c r="CB1297" t="s">
        <v>394</v>
      </c>
      <c r="CC1297" t="s">
        <v>395</v>
      </c>
      <c r="CD1297" t="s">
        <v>5863</v>
      </c>
      <c r="CE1297">
        <v>1</v>
      </c>
      <c r="CF1297">
        <v>0</v>
      </c>
      <c r="CG1297" t="s">
        <v>388</v>
      </c>
      <c r="CH1297" t="s">
        <v>389</v>
      </c>
      <c r="CI1297" t="s">
        <v>390</v>
      </c>
      <c r="CJ1297" t="s">
        <v>197</v>
      </c>
      <c r="CK1297">
        <v>1000</v>
      </c>
      <c r="CL1297" t="s">
        <v>216</v>
      </c>
      <c r="CM1297">
        <v>1</v>
      </c>
      <c r="CN1297" t="s">
        <v>199</v>
      </c>
      <c r="CO1297" t="s">
        <v>193</v>
      </c>
      <c r="CP1297" t="s">
        <v>193</v>
      </c>
      <c r="CQ1297" t="s">
        <v>193</v>
      </c>
      <c r="CR1297" t="s">
        <v>193</v>
      </c>
      <c r="CS1297" t="s">
        <v>193</v>
      </c>
      <c r="CT1297" t="s">
        <v>193</v>
      </c>
      <c r="CU1297" t="s">
        <v>193</v>
      </c>
      <c r="CV1297" t="s">
        <v>193</v>
      </c>
      <c r="CW1297" t="s">
        <v>382</v>
      </c>
      <c r="CX1297" t="s">
        <v>322</v>
      </c>
      <c r="CY1297" t="s">
        <v>299</v>
      </c>
      <c r="CZ1297" t="s">
        <v>193</v>
      </c>
      <c r="DA1297" t="s">
        <v>206</v>
      </c>
      <c r="DB1297" t="s">
        <v>193</v>
      </c>
      <c r="DC1297" t="s">
        <v>193</v>
      </c>
      <c r="DD1297" t="s">
        <v>193</v>
      </c>
      <c r="DE1297" t="s">
        <v>193</v>
      </c>
      <c r="DF1297" t="s">
        <v>193</v>
      </c>
      <c r="DG1297" t="s">
        <v>193</v>
      </c>
      <c r="DH1297" t="s">
        <v>193</v>
      </c>
      <c r="DI1297" t="s">
        <v>193</v>
      </c>
      <c r="DJ1297" t="s">
        <v>193</v>
      </c>
      <c r="DK1297" t="s">
        <v>193</v>
      </c>
      <c r="DL1297" t="s">
        <v>222</v>
      </c>
      <c r="DM1297" t="s">
        <v>223</v>
      </c>
      <c r="DN1297" t="s">
        <v>222</v>
      </c>
      <c r="DO1297" t="s">
        <v>343</v>
      </c>
      <c r="DP1297">
        <v>100.066</v>
      </c>
      <c r="DQ1297">
        <v>2.2210000000000001</v>
      </c>
      <c r="DR1297">
        <v>37.311999999999998</v>
      </c>
      <c r="DS1297">
        <v>-3.6880000000000002</v>
      </c>
      <c r="DT1297">
        <v>100.068</v>
      </c>
      <c r="DU1297">
        <v>2.2320000000000002</v>
      </c>
      <c r="DV1297">
        <v>39.424999999999997</v>
      </c>
      <c r="DW1297">
        <v>-1.575</v>
      </c>
      <c r="DX1297">
        <v>100.069</v>
      </c>
      <c r="DY1297">
        <v>2.226</v>
      </c>
      <c r="DZ1297">
        <v>39.475000000000001</v>
      </c>
      <c r="EA1297">
        <v>-1.5249999999999999</v>
      </c>
      <c r="EB1297">
        <v>100.077</v>
      </c>
      <c r="EC1297">
        <v>2.2130000000000001</v>
      </c>
      <c r="ED1297">
        <v>37.036999999999999</v>
      </c>
      <c r="EE1297">
        <v>-3.9630000000000001</v>
      </c>
      <c r="EF1297">
        <v>100.1</v>
      </c>
      <c r="EG1297">
        <v>2.198</v>
      </c>
      <c r="EH1297">
        <v>36.186999999999998</v>
      </c>
      <c r="EI1297">
        <v>-4.8129999999999997</v>
      </c>
      <c r="EJ1297">
        <v>100.1</v>
      </c>
      <c r="EK1297">
        <v>2.198</v>
      </c>
      <c r="EL1297">
        <v>36.186999999999998</v>
      </c>
      <c r="EM1297">
        <v>-4.8129999999999997</v>
      </c>
      <c r="EN1297">
        <v>100.121</v>
      </c>
      <c r="EO1297">
        <v>2.1779999999999999</v>
      </c>
      <c r="EP1297">
        <v>35.137</v>
      </c>
      <c r="EQ1297">
        <v>-5.8630000000000004</v>
      </c>
      <c r="ER1297">
        <v>100.098</v>
      </c>
      <c r="ES1297">
        <v>2.1819999999999999</v>
      </c>
      <c r="ET1297">
        <v>36.286999999999999</v>
      </c>
      <c r="EU1297">
        <v>-4.7130000000000001</v>
      </c>
      <c r="EV1297">
        <v>100.13</v>
      </c>
      <c r="EW1297">
        <v>2.1640000000000001</v>
      </c>
      <c r="EX1297">
        <v>35.774999999999999</v>
      </c>
      <c r="EY1297">
        <v>-5.2249999999999996</v>
      </c>
      <c r="EZ1297">
        <v>100.142</v>
      </c>
      <c r="FA1297">
        <v>2.16</v>
      </c>
      <c r="FB1297">
        <v>35.911999999999999</v>
      </c>
      <c r="FC1297">
        <v>-5.0880000000000001</v>
      </c>
      <c r="FD1297">
        <v>100.15600000000001</v>
      </c>
      <c r="FE1297">
        <v>2.1349999999999998</v>
      </c>
      <c r="FF1297">
        <v>34.087000000000003</v>
      </c>
      <c r="FG1297">
        <v>-6.9130000000000003</v>
      </c>
      <c r="FH1297">
        <v>13.85</v>
      </c>
      <c r="FI1297">
        <v>3.13</v>
      </c>
      <c r="FJ1297">
        <v>69.430000000000007</v>
      </c>
      <c r="FK1297">
        <v>1.71</v>
      </c>
      <c r="FL1297">
        <v>46.048999999999999</v>
      </c>
      <c r="FM1297">
        <v>4.78</v>
      </c>
      <c r="FN1297">
        <v>1.5445</v>
      </c>
      <c r="FO1297">
        <v>-1.3233999999999999</v>
      </c>
      <c r="FP1297">
        <v>1.5566</v>
      </c>
      <c r="FQ1297">
        <v>-2.0769000000000002</v>
      </c>
      <c r="FR1297">
        <v>1.6057999999999999</v>
      </c>
      <c r="FS1297">
        <v>-3.8374999999999999</v>
      </c>
      <c r="FT1297">
        <v>1.8089999999999999</v>
      </c>
      <c r="FU1297">
        <v>-3.7126999999999999</v>
      </c>
      <c r="FV1297">
        <v>2.2858000000000001</v>
      </c>
      <c r="FW1297">
        <v>-1.8878999999999999</v>
      </c>
      <c r="FX1297" t="s">
        <v>391</v>
      </c>
      <c r="FY1297" t="s">
        <v>252</v>
      </c>
    </row>
    <row r="1298" spans="1:181" x14ac:dyDescent="0.35">
      <c r="A1298">
        <v>1301</v>
      </c>
      <c r="B1298" t="s">
        <v>5863</v>
      </c>
      <c r="C1298" t="s">
        <v>5865</v>
      </c>
      <c r="D1298" t="s">
        <v>396</v>
      </c>
      <c r="E1298" t="s">
        <v>397</v>
      </c>
      <c r="F1298" t="s">
        <v>330</v>
      </c>
      <c r="G1298" t="s">
        <v>304</v>
      </c>
      <c r="H1298" t="s">
        <v>262</v>
      </c>
      <c r="I1298" t="s">
        <v>304</v>
      </c>
      <c r="J1298" t="s">
        <v>262</v>
      </c>
      <c r="K1298" t="s">
        <v>304</v>
      </c>
      <c r="L1298" t="s">
        <v>398</v>
      </c>
      <c r="M1298">
        <v>6</v>
      </c>
      <c r="N1298" t="s">
        <v>196</v>
      </c>
      <c r="O1298" t="s">
        <v>197</v>
      </c>
      <c r="P1298" t="s">
        <v>198</v>
      </c>
      <c r="Q1298">
        <v>1250</v>
      </c>
      <c r="R1298" t="s">
        <v>198</v>
      </c>
      <c r="S1298">
        <v>1250</v>
      </c>
      <c r="T1298">
        <v>5</v>
      </c>
      <c r="U1298">
        <v>1</v>
      </c>
      <c r="V1298" t="s">
        <v>199</v>
      </c>
      <c r="W1298" t="s">
        <v>200</v>
      </c>
      <c r="X1298">
        <v>2.9</v>
      </c>
      <c r="Y1298" t="s">
        <v>193</v>
      </c>
      <c r="Z1298" t="s">
        <v>5898</v>
      </c>
      <c r="AA1298" t="s">
        <v>399</v>
      </c>
      <c r="AB1298">
        <v>132</v>
      </c>
      <c r="AD1298">
        <v>-3</v>
      </c>
      <c r="AE1298" t="s">
        <v>193</v>
      </c>
      <c r="AF1298" t="s">
        <v>193</v>
      </c>
      <c r="AG1298">
        <v>150</v>
      </c>
      <c r="AH1298">
        <v>135</v>
      </c>
      <c r="AI1298">
        <v>3</v>
      </c>
      <c r="AJ1298" t="s">
        <v>193</v>
      </c>
      <c r="AK1298" t="s">
        <v>193</v>
      </c>
      <c r="AM1298">
        <v>3</v>
      </c>
      <c r="AN1298">
        <v>18</v>
      </c>
      <c r="AO1298" t="s">
        <v>193</v>
      </c>
      <c r="AP1298">
        <v>2.4</v>
      </c>
      <c r="AQ1298">
        <v>2.9260000000000002</v>
      </c>
      <c r="AR1298">
        <v>99.873999999999995</v>
      </c>
      <c r="AS1298" t="s">
        <v>202</v>
      </c>
      <c r="AT1298" t="s">
        <v>203</v>
      </c>
      <c r="AU1298" t="s">
        <v>204</v>
      </c>
      <c r="AV1298" t="s">
        <v>205</v>
      </c>
      <c r="AW1298">
        <v>6</v>
      </c>
      <c r="AX1298">
        <v>6</v>
      </c>
      <c r="AY1298" t="s">
        <v>193</v>
      </c>
      <c r="AZ1298" t="s">
        <v>193</v>
      </c>
      <c r="BA1298" t="s">
        <v>206</v>
      </c>
      <c r="BB1298" t="s">
        <v>206</v>
      </c>
      <c r="BC1298" t="s">
        <v>202</v>
      </c>
      <c r="BD1298" t="s">
        <v>202</v>
      </c>
      <c r="BE1298" t="s">
        <v>206</v>
      </c>
      <c r="BF1298" t="s">
        <v>206</v>
      </c>
      <c r="BG1298" t="s">
        <v>207</v>
      </c>
      <c r="BH1298" t="s">
        <v>193</v>
      </c>
      <c r="BI1298">
        <v>2000</v>
      </c>
      <c r="BK1298" t="s">
        <v>206</v>
      </c>
      <c r="BL1298" t="s">
        <v>208</v>
      </c>
      <c r="BM1298" t="s">
        <v>275</v>
      </c>
      <c r="BN1298" t="s">
        <v>220</v>
      </c>
      <c r="BO1298" t="s">
        <v>29</v>
      </c>
      <c r="BP1298" t="s">
        <v>32</v>
      </c>
      <c r="BQ1298" t="s">
        <v>400</v>
      </c>
      <c r="BR1298" t="s">
        <v>193</v>
      </c>
      <c r="BS1298" t="s">
        <v>193</v>
      </c>
      <c r="BT1298" t="s">
        <v>193</v>
      </c>
      <c r="BU1298" t="s">
        <v>193</v>
      </c>
      <c r="BV1298" t="s">
        <v>220</v>
      </c>
      <c r="BW1298" t="s">
        <v>209</v>
      </c>
      <c r="BX1298" t="s">
        <v>197</v>
      </c>
      <c r="BY1298" t="s">
        <v>193</v>
      </c>
      <c r="BZ1298" t="s">
        <v>271</v>
      </c>
      <c r="CA1298" t="s">
        <v>272</v>
      </c>
      <c r="CB1298" t="s">
        <v>401</v>
      </c>
      <c r="CC1298" t="s">
        <v>402</v>
      </c>
      <c r="CD1298" t="s">
        <v>5863</v>
      </c>
      <c r="CE1298">
        <v>1</v>
      </c>
      <c r="CF1298">
        <v>1</v>
      </c>
      <c r="CG1298" t="s">
        <v>214</v>
      </c>
      <c r="CH1298" t="s">
        <v>215</v>
      </c>
      <c r="CI1298" t="s">
        <v>215</v>
      </c>
      <c r="CJ1298" t="s">
        <v>197</v>
      </c>
      <c r="CK1298">
        <v>1250</v>
      </c>
      <c r="CL1298" t="s">
        <v>216</v>
      </c>
      <c r="CM1298">
        <v>1</v>
      </c>
      <c r="CN1298" t="s">
        <v>199</v>
      </c>
      <c r="CO1298" t="s">
        <v>193</v>
      </c>
      <c r="CP1298">
        <v>1</v>
      </c>
      <c r="CQ1298" t="s">
        <v>193</v>
      </c>
      <c r="CR1298" t="s">
        <v>193</v>
      </c>
      <c r="CS1298" t="s">
        <v>193</v>
      </c>
      <c r="CT1298" t="s">
        <v>193</v>
      </c>
      <c r="CU1298" t="s">
        <v>193</v>
      </c>
      <c r="CV1298" t="s">
        <v>193</v>
      </c>
      <c r="CW1298" t="s">
        <v>396</v>
      </c>
      <c r="CX1298" t="s">
        <v>217</v>
      </c>
      <c r="CY1298">
        <v>0.35</v>
      </c>
      <c r="CZ1298">
        <v>4.375</v>
      </c>
      <c r="DA1298" t="s">
        <v>206</v>
      </c>
      <c r="DB1298" t="s">
        <v>193</v>
      </c>
      <c r="DC1298" t="s">
        <v>193</v>
      </c>
      <c r="DD1298" t="s">
        <v>193</v>
      </c>
      <c r="DE1298" t="s">
        <v>193</v>
      </c>
      <c r="DF1298" t="s">
        <v>193</v>
      </c>
      <c r="DG1298" t="s">
        <v>403</v>
      </c>
      <c r="DH1298" t="s">
        <v>276</v>
      </c>
      <c r="DI1298" t="s">
        <v>404</v>
      </c>
      <c r="DJ1298" t="s">
        <v>405</v>
      </c>
      <c r="DK1298" t="s">
        <v>356</v>
      </c>
      <c r="DL1298" t="s">
        <v>222</v>
      </c>
      <c r="DM1298" t="s">
        <v>222</v>
      </c>
      <c r="DN1298" t="s">
        <v>223</v>
      </c>
      <c r="DO1298" t="s">
        <v>311</v>
      </c>
      <c r="DP1298">
        <v>100.006</v>
      </c>
      <c r="DQ1298">
        <v>2.8980000000000001</v>
      </c>
      <c r="DR1298">
        <v>128.5839</v>
      </c>
      <c r="DS1298">
        <v>-3.4161000000000001</v>
      </c>
      <c r="DT1298">
        <v>100.1</v>
      </c>
      <c r="DU1298">
        <v>2.8780000000000001</v>
      </c>
      <c r="DV1298">
        <v>121.5153</v>
      </c>
      <c r="DW1298">
        <v>-10.4847</v>
      </c>
      <c r="DX1298">
        <v>100.023</v>
      </c>
      <c r="DY1298">
        <v>2.8940000000000001</v>
      </c>
      <c r="DZ1298">
        <v>124.11369999999999</v>
      </c>
      <c r="EA1298">
        <v>-7.8863000000000003</v>
      </c>
      <c r="EB1298">
        <v>99.956000000000003</v>
      </c>
      <c r="EC1298">
        <v>2.9089999999999998</v>
      </c>
      <c r="ED1298">
        <v>127.75369999999999</v>
      </c>
      <c r="EE1298">
        <v>-4.2462999999999997</v>
      </c>
      <c r="EF1298">
        <v>100.13200000000001</v>
      </c>
      <c r="EG1298">
        <v>2.871</v>
      </c>
      <c r="EH1298">
        <v>122.1549</v>
      </c>
      <c r="EI1298">
        <v>-9.8451000000000004</v>
      </c>
      <c r="EJ1298">
        <v>100.122</v>
      </c>
      <c r="EK1298">
        <v>2.8730000000000002</v>
      </c>
      <c r="EL1298">
        <v>125.3163</v>
      </c>
      <c r="EM1298">
        <v>-6.6837</v>
      </c>
      <c r="EN1298">
        <v>100.22499999999999</v>
      </c>
      <c r="EO1298">
        <v>2.851</v>
      </c>
      <c r="EP1298">
        <v>125.2577</v>
      </c>
      <c r="EQ1298">
        <v>-6.7423000000000002</v>
      </c>
      <c r="ER1298">
        <v>100.22499999999999</v>
      </c>
      <c r="ES1298">
        <v>2.851</v>
      </c>
      <c r="ET1298">
        <v>122.6527</v>
      </c>
      <c r="EU1298">
        <v>-9.3473000000000006</v>
      </c>
      <c r="EV1298">
        <v>100.36799999999999</v>
      </c>
      <c r="EW1298">
        <v>2.82</v>
      </c>
      <c r="EX1298">
        <v>119.55970000000001</v>
      </c>
      <c r="EY1298">
        <v>-12.440300000000001</v>
      </c>
      <c r="EZ1298">
        <v>100.473</v>
      </c>
      <c r="FA1298">
        <v>2.7970000000000002</v>
      </c>
      <c r="FB1298">
        <v>117.7599</v>
      </c>
      <c r="FC1298">
        <v>-14.2401</v>
      </c>
      <c r="FD1298">
        <v>100.358</v>
      </c>
      <c r="FE1298">
        <v>2.8220000000000001</v>
      </c>
      <c r="FF1298">
        <v>124.7084</v>
      </c>
      <c r="FG1298">
        <v>-7.2915999999999999</v>
      </c>
      <c r="FH1298">
        <v>13.85</v>
      </c>
      <c r="FI1298">
        <v>3.13</v>
      </c>
      <c r="FJ1298">
        <v>69.430000000000007</v>
      </c>
      <c r="FK1298">
        <v>1.71</v>
      </c>
      <c r="FL1298">
        <v>46.048999999999999</v>
      </c>
      <c r="FM1298">
        <v>4.78</v>
      </c>
      <c r="FN1298">
        <v>1.5445</v>
      </c>
      <c r="FO1298">
        <v>-1.3233999999999999</v>
      </c>
      <c r="FP1298">
        <v>1.5566</v>
      </c>
      <c r="FQ1298">
        <v>-2.0769000000000002</v>
      </c>
      <c r="FR1298">
        <v>1.6057999999999999</v>
      </c>
      <c r="FS1298">
        <v>-3.8374999999999999</v>
      </c>
      <c r="FT1298">
        <v>1.8089999999999999</v>
      </c>
      <c r="FU1298">
        <v>-3.7126999999999999</v>
      </c>
      <c r="FV1298">
        <v>2.2858000000000001</v>
      </c>
      <c r="FW1298">
        <v>-1.8878999999999999</v>
      </c>
      <c r="FX1298" t="s">
        <v>406</v>
      </c>
      <c r="FY1298" t="s">
        <v>252</v>
      </c>
    </row>
    <row r="1299" spans="1:181" x14ac:dyDescent="0.35">
      <c r="A1299">
        <v>1302</v>
      </c>
      <c r="B1299" t="s">
        <v>5863</v>
      </c>
      <c r="C1299" t="s">
        <v>5865</v>
      </c>
      <c r="D1299" t="s">
        <v>407</v>
      </c>
      <c r="E1299" t="s">
        <v>408</v>
      </c>
      <c r="F1299" t="s">
        <v>192</v>
      </c>
      <c r="G1299" t="s">
        <v>304</v>
      </c>
      <c r="H1299" t="s">
        <v>194</v>
      </c>
      <c r="I1299" t="s">
        <v>304</v>
      </c>
      <c r="J1299" t="s">
        <v>194</v>
      </c>
      <c r="K1299" t="s">
        <v>304</v>
      </c>
      <c r="L1299" t="s">
        <v>195</v>
      </c>
      <c r="M1299" t="s">
        <v>193</v>
      </c>
      <c r="N1299" t="s">
        <v>196</v>
      </c>
      <c r="O1299" t="s">
        <v>197</v>
      </c>
      <c r="P1299" t="s">
        <v>198</v>
      </c>
      <c r="Q1299">
        <v>1100</v>
      </c>
      <c r="R1299" t="s">
        <v>198</v>
      </c>
      <c r="S1299">
        <v>550</v>
      </c>
      <c r="T1299">
        <v>5</v>
      </c>
      <c r="U1299">
        <v>2</v>
      </c>
      <c r="V1299" t="s">
        <v>199</v>
      </c>
      <c r="W1299" t="s">
        <v>200</v>
      </c>
      <c r="X1299">
        <v>2.0499999999999998</v>
      </c>
      <c r="Y1299" t="s">
        <v>193</v>
      </c>
      <c r="Z1299" t="s">
        <v>5899</v>
      </c>
      <c r="AA1299" t="s">
        <v>306</v>
      </c>
      <c r="AB1299">
        <v>45</v>
      </c>
      <c r="AD1299">
        <v>-1</v>
      </c>
      <c r="AE1299" t="s">
        <v>193</v>
      </c>
      <c r="AF1299" t="s">
        <v>193</v>
      </c>
      <c r="AG1299">
        <v>0</v>
      </c>
      <c r="AH1299">
        <v>46.5</v>
      </c>
      <c r="AI1299">
        <v>0</v>
      </c>
      <c r="AJ1299" t="s">
        <v>193</v>
      </c>
      <c r="AK1299" t="s">
        <v>193</v>
      </c>
      <c r="AM1299">
        <v>0</v>
      </c>
      <c r="AN1299">
        <v>-45</v>
      </c>
      <c r="AO1299" t="s">
        <v>193</v>
      </c>
      <c r="AP1299">
        <v>2.72</v>
      </c>
      <c r="AQ1299">
        <v>2.056</v>
      </c>
      <c r="AR1299">
        <v>99.971999999999994</v>
      </c>
      <c r="AS1299" t="s">
        <v>202</v>
      </c>
      <c r="AT1299" t="s">
        <v>290</v>
      </c>
      <c r="AU1299" t="s">
        <v>204</v>
      </c>
      <c r="AV1299" t="s">
        <v>205</v>
      </c>
      <c r="AW1299">
        <v>4</v>
      </c>
      <c r="AX1299">
        <v>4</v>
      </c>
      <c r="AY1299" t="s">
        <v>193</v>
      </c>
      <c r="AZ1299" t="s">
        <v>193</v>
      </c>
      <c r="BA1299" t="s">
        <v>206</v>
      </c>
      <c r="BB1299" t="s">
        <v>206</v>
      </c>
      <c r="BC1299" t="s">
        <v>206</v>
      </c>
      <c r="BD1299" t="s">
        <v>206</v>
      </c>
      <c r="BE1299" t="s">
        <v>206</v>
      </c>
      <c r="BF1299" t="s">
        <v>206</v>
      </c>
      <c r="BG1299" t="s">
        <v>207</v>
      </c>
      <c r="BH1299" t="s">
        <v>193</v>
      </c>
      <c r="BI1299">
        <v>1000</v>
      </c>
      <c r="BK1299" t="s">
        <v>206</v>
      </c>
      <c r="BL1299" t="s">
        <v>208</v>
      </c>
      <c r="BM1299" t="s">
        <v>220</v>
      </c>
      <c r="BN1299" t="s">
        <v>30</v>
      </c>
      <c r="BO1299" t="s">
        <v>350</v>
      </c>
      <c r="BP1299" t="s">
        <v>193</v>
      </c>
      <c r="BQ1299" t="s">
        <v>193</v>
      </c>
      <c r="BR1299" t="s">
        <v>193</v>
      </c>
      <c r="BS1299" t="s">
        <v>193</v>
      </c>
      <c r="BT1299" t="s">
        <v>193</v>
      </c>
      <c r="BU1299" t="s">
        <v>193</v>
      </c>
      <c r="BV1299" t="s">
        <v>30</v>
      </c>
      <c r="BW1299" t="s">
        <v>209</v>
      </c>
      <c r="BX1299" t="s">
        <v>197</v>
      </c>
      <c r="BY1299" t="s">
        <v>193</v>
      </c>
      <c r="BZ1299" t="s">
        <v>292</v>
      </c>
      <c r="CA1299" t="s">
        <v>409</v>
      </c>
      <c r="CB1299" t="s">
        <v>410</v>
      </c>
      <c r="CC1299" t="s">
        <v>411</v>
      </c>
      <c r="CD1299" t="s">
        <v>5863</v>
      </c>
      <c r="CE1299">
        <v>1</v>
      </c>
      <c r="CF1299">
        <v>1</v>
      </c>
      <c r="CG1299" t="s">
        <v>214</v>
      </c>
      <c r="CH1299" t="s">
        <v>215</v>
      </c>
      <c r="CI1299" t="s">
        <v>215</v>
      </c>
      <c r="CJ1299" t="s">
        <v>197</v>
      </c>
      <c r="CK1299">
        <v>550</v>
      </c>
      <c r="CL1299" t="s">
        <v>216</v>
      </c>
      <c r="CM1299">
        <v>1</v>
      </c>
      <c r="CN1299" t="s">
        <v>199</v>
      </c>
      <c r="CO1299" t="s">
        <v>193</v>
      </c>
      <c r="CP1299" t="s">
        <v>193</v>
      </c>
      <c r="CQ1299" t="s">
        <v>193</v>
      </c>
      <c r="CR1299" t="s">
        <v>193</v>
      </c>
      <c r="CS1299" t="s">
        <v>193</v>
      </c>
      <c r="CT1299" t="s">
        <v>193</v>
      </c>
      <c r="CU1299" t="s">
        <v>193</v>
      </c>
      <c r="CV1299" t="s">
        <v>193</v>
      </c>
      <c r="CW1299" t="s">
        <v>407</v>
      </c>
      <c r="CX1299" t="s">
        <v>217</v>
      </c>
      <c r="CY1299">
        <v>0.35</v>
      </c>
      <c r="CZ1299">
        <v>1.925</v>
      </c>
      <c r="DA1299" t="s">
        <v>206</v>
      </c>
      <c r="DB1299" t="s">
        <v>193</v>
      </c>
      <c r="DC1299" t="s">
        <v>193</v>
      </c>
      <c r="DD1299" t="s">
        <v>193</v>
      </c>
      <c r="DE1299" t="s">
        <v>193</v>
      </c>
      <c r="DF1299" t="s">
        <v>193</v>
      </c>
      <c r="DG1299" t="s">
        <v>193</v>
      </c>
      <c r="DH1299" t="s">
        <v>193</v>
      </c>
      <c r="DI1299" t="s">
        <v>193</v>
      </c>
      <c r="DJ1299" t="s">
        <v>193</v>
      </c>
      <c r="DK1299" t="s">
        <v>193</v>
      </c>
      <c r="DL1299" t="s">
        <v>222</v>
      </c>
      <c r="DM1299" t="s">
        <v>222</v>
      </c>
      <c r="DN1299" t="s">
        <v>223</v>
      </c>
      <c r="DO1299" t="s">
        <v>311</v>
      </c>
      <c r="DP1299">
        <v>100</v>
      </c>
      <c r="DQ1299">
        <v>2.0499999999999998</v>
      </c>
      <c r="DR1299">
        <v>43.783900000000003</v>
      </c>
      <c r="DS1299">
        <v>-1.2161</v>
      </c>
      <c r="DT1299">
        <v>99.887</v>
      </c>
      <c r="DU1299">
        <v>2.0739999999999998</v>
      </c>
      <c r="DV1299">
        <v>41.115299999999998</v>
      </c>
      <c r="DW1299">
        <v>-3.8847</v>
      </c>
      <c r="DX1299">
        <v>99.873000000000005</v>
      </c>
      <c r="DY1299">
        <v>2.077</v>
      </c>
      <c r="DZ1299">
        <v>42.413699999999999</v>
      </c>
      <c r="EA1299">
        <v>-2.5863</v>
      </c>
      <c r="EB1299">
        <v>100.235</v>
      </c>
      <c r="EC1299">
        <v>2</v>
      </c>
      <c r="ED1299">
        <v>36.853700000000003</v>
      </c>
      <c r="EE1299">
        <v>-8.1463000000000001</v>
      </c>
      <c r="EF1299">
        <v>100.217</v>
      </c>
      <c r="EG1299">
        <v>2.004</v>
      </c>
      <c r="EH1299">
        <v>35.454900000000002</v>
      </c>
      <c r="EI1299">
        <v>-9.5450999999999997</v>
      </c>
      <c r="EJ1299">
        <v>100.217</v>
      </c>
      <c r="EK1299">
        <v>2.004</v>
      </c>
      <c r="EL1299">
        <v>38.4163</v>
      </c>
      <c r="EM1299">
        <v>-6.5837000000000003</v>
      </c>
      <c r="EN1299">
        <v>100.217</v>
      </c>
      <c r="EO1299">
        <v>2.004</v>
      </c>
      <c r="EP1299">
        <v>40.557699999999997</v>
      </c>
      <c r="EQ1299">
        <v>-4.4423000000000004</v>
      </c>
      <c r="ER1299">
        <v>100.217</v>
      </c>
      <c r="ES1299">
        <v>2.004</v>
      </c>
      <c r="ET1299">
        <v>37.9527</v>
      </c>
      <c r="EU1299">
        <v>-7.0472999999999999</v>
      </c>
      <c r="EV1299">
        <v>100.217</v>
      </c>
      <c r="EW1299">
        <v>2.004</v>
      </c>
      <c r="EX1299">
        <v>37.959699999999998</v>
      </c>
      <c r="EY1299">
        <v>-7.0403000000000002</v>
      </c>
      <c r="EZ1299">
        <v>100.498</v>
      </c>
      <c r="FA1299">
        <v>1.944</v>
      </c>
      <c r="FB1299">
        <v>32.459899999999998</v>
      </c>
      <c r="FC1299">
        <v>-12.540100000000001</v>
      </c>
      <c r="FD1299">
        <v>100.672</v>
      </c>
      <c r="FE1299">
        <v>1.907</v>
      </c>
      <c r="FF1299">
        <v>33.208399999999997</v>
      </c>
      <c r="FG1299">
        <v>-11.791600000000001</v>
      </c>
      <c r="FH1299">
        <v>13.85</v>
      </c>
      <c r="FI1299">
        <v>3.13</v>
      </c>
      <c r="FJ1299">
        <v>69.430000000000007</v>
      </c>
      <c r="FK1299">
        <v>1.71</v>
      </c>
      <c r="FL1299">
        <v>46.048999999999999</v>
      </c>
      <c r="FM1299">
        <v>4.78</v>
      </c>
      <c r="FN1299">
        <v>1.5445</v>
      </c>
      <c r="FO1299">
        <v>-1.3233999999999999</v>
      </c>
      <c r="FP1299">
        <v>1.5566</v>
      </c>
      <c r="FQ1299">
        <v>-2.0769000000000002</v>
      </c>
      <c r="FR1299">
        <v>1.6057999999999999</v>
      </c>
      <c r="FS1299">
        <v>-3.8374999999999999</v>
      </c>
      <c r="FT1299">
        <v>1.8089999999999999</v>
      </c>
      <c r="FU1299">
        <v>-3.7126999999999999</v>
      </c>
      <c r="FV1299">
        <v>2.2858000000000001</v>
      </c>
      <c r="FW1299">
        <v>-1.8878999999999999</v>
      </c>
      <c r="FX1299" t="s">
        <v>412</v>
      </c>
      <c r="FY1299" t="s">
        <v>252</v>
      </c>
    </row>
    <row r="1300" spans="1:181" x14ac:dyDescent="0.35">
      <c r="A1300">
        <v>1303</v>
      </c>
      <c r="B1300" t="s">
        <v>5863</v>
      </c>
      <c r="C1300" t="s">
        <v>5865</v>
      </c>
      <c r="D1300" t="s">
        <v>407</v>
      </c>
      <c r="E1300" t="s">
        <v>408</v>
      </c>
      <c r="F1300" t="s">
        <v>192</v>
      </c>
      <c r="G1300" t="s">
        <v>304</v>
      </c>
      <c r="H1300" t="s">
        <v>194</v>
      </c>
      <c r="I1300" t="s">
        <v>304</v>
      </c>
      <c r="J1300" t="s">
        <v>194</v>
      </c>
      <c r="K1300" t="s">
        <v>304</v>
      </c>
      <c r="L1300" t="s">
        <v>195</v>
      </c>
      <c r="M1300" t="s">
        <v>193</v>
      </c>
      <c r="N1300" t="s">
        <v>196</v>
      </c>
      <c r="O1300" t="s">
        <v>197</v>
      </c>
      <c r="P1300" t="s">
        <v>198</v>
      </c>
      <c r="Q1300">
        <v>1100</v>
      </c>
      <c r="R1300" t="s">
        <v>198</v>
      </c>
      <c r="S1300">
        <v>550</v>
      </c>
      <c r="T1300">
        <v>10</v>
      </c>
      <c r="U1300">
        <v>2</v>
      </c>
      <c r="V1300" t="s">
        <v>199</v>
      </c>
      <c r="W1300" t="s">
        <v>200</v>
      </c>
      <c r="X1300">
        <v>2.4500000000000002</v>
      </c>
      <c r="Y1300" t="s">
        <v>193</v>
      </c>
      <c r="Z1300" t="s">
        <v>5900</v>
      </c>
      <c r="AA1300" t="s">
        <v>235</v>
      </c>
      <c r="AB1300">
        <v>65</v>
      </c>
      <c r="AD1300">
        <v>-1</v>
      </c>
      <c r="AE1300" t="s">
        <v>193</v>
      </c>
      <c r="AF1300" t="s">
        <v>193</v>
      </c>
      <c r="AG1300">
        <v>0</v>
      </c>
      <c r="AH1300">
        <v>65</v>
      </c>
      <c r="AI1300">
        <v>0</v>
      </c>
      <c r="AJ1300" t="s">
        <v>193</v>
      </c>
      <c r="AK1300" t="s">
        <v>193</v>
      </c>
      <c r="AM1300">
        <v>4</v>
      </c>
      <c r="AN1300">
        <v>-65</v>
      </c>
      <c r="AO1300" t="s">
        <v>193</v>
      </c>
      <c r="AP1300">
        <v>2.56</v>
      </c>
      <c r="AQ1300">
        <v>2.456</v>
      </c>
      <c r="AR1300">
        <v>99.947000000000003</v>
      </c>
      <c r="AS1300" t="s">
        <v>202</v>
      </c>
      <c r="AT1300" t="s">
        <v>290</v>
      </c>
      <c r="AU1300" t="s">
        <v>204</v>
      </c>
      <c r="AV1300" t="s">
        <v>205</v>
      </c>
      <c r="AW1300">
        <v>4</v>
      </c>
      <c r="AX1300">
        <v>4</v>
      </c>
      <c r="AY1300" t="s">
        <v>193</v>
      </c>
      <c r="AZ1300" t="s">
        <v>193</v>
      </c>
      <c r="BA1300" t="s">
        <v>206</v>
      </c>
      <c r="BB1300" t="s">
        <v>206</v>
      </c>
      <c r="BC1300" t="s">
        <v>206</v>
      </c>
      <c r="BD1300" t="s">
        <v>206</v>
      </c>
      <c r="BE1300" t="s">
        <v>206</v>
      </c>
      <c r="BF1300" t="s">
        <v>206</v>
      </c>
      <c r="BG1300" t="s">
        <v>207</v>
      </c>
      <c r="BH1300" t="s">
        <v>193</v>
      </c>
      <c r="BI1300">
        <v>1000</v>
      </c>
      <c r="BK1300" t="s">
        <v>206</v>
      </c>
      <c r="BL1300" t="s">
        <v>208</v>
      </c>
      <c r="BM1300" t="s">
        <v>220</v>
      </c>
      <c r="BN1300" t="s">
        <v>30</v>
      </c>
      <c r="BO1300" t="s">
        <v>350</v>
      </c>
      <c r="BP1300" t="s">
        <v>193</v>
      </c>
      <c r="BQ1300" t="s">
        <v>193</v>
      </c>
      <c r="BR1300" t="s">
        <v>193</v>
      </c>
      <c r="BS1300" t="s">
        <v>193</v>
      </c>
      <c r="BT1300" t="s">
        <v>193</v>
      </c>
      <c r="BU1300" t="s">
        <v>193</v>
      </c>
      <c r="BV1300" t="s">
        <v>30</v>
      </c>
      <c r="BW1300" t="s">
        <v>209</v>
      </c>
      <c r="BX1300" t="s">
        <v>197</v>
      </c>
      <c r="BY1300" t="s">
        <v>193</v>
      </c>
      <c r="BZ1300" t="s">
        <v>292</v>
      </c>
      <c r="CA1300" t="s">
        <v>409</v>
      </c>
      <c r="CB1300" t="s">
        <v>413</v>
      </c>
      <c r="CC1300" t="s">
        <v>414</v>
      </c>
      <c r="CD1300" t="s">
        <v>5863</v>
      </c>
      <c r="CE1300">
        <v>1</v>
      </c>
      <c r="CF1300">
        <v>0</v>
      </c>
      <c r="CG1300" t="s">
        <v>214</v>
      </c>
      <c r="CH1300" t="s">
        <v>215</v>
      </c>
      <c r="CI1300" t="s">
        <v>215</v>
      </c>
      <c r="CJ1300" t="s">
        <v>197</v>
      </c>
      <c r="CK1300">
        <v>550</v>
      </c>
      <c r="CL1300" t="s">
        <v>216</v>
      </c>
      <c r="CM1300">
        <v>1</v>
      </c>
      <c r="CN1300" t="s">
        <v>199</v>
      </c>
      <c r="CO1300" t="s">
        <v>193</v>
      </c>
      <c r="CP1300" t="s">
        <v>193</v>
      </c>
      <c r="CQ1300" t="s">
        <v>193</v>
      </c>
      <c r="CR1300" t="s">
        <v>193</v>
      </c>
      <c r="CS1300" t="s">
        <v>193</v>
      </c>
      <c r="CT1300" t="s">
        <v>193</v>
      </c>
      <c r="CU1300" t="s">
        <v>193</v>
      </c>
      <c r="CV1300" t="s">
        <v>193</v>
      </c>
      <c r="CW1300" t="s">
        <v>407</v>
      </c>
      <c r="CX1300" t="s">
        <v>217</v>
      </c>
      <c r="CY1300">
        <v>0.47499999999999998</v>
      </c>
      <c r="CZ1300">
        <v>2.613</v>
      </c>
      <c r="DA1300" t="s">
        <v>206</v>
      </c>
      <c r="DB1300" t="s">
        <v>193</v>
      </c>
      <c r="DC1300" t="s">
        <v>193</v>
      </c>
      <c r="DD1300" t="s">
        <v>193</v>
      </c>
      <c r="DE1300" t="s">
        <v>193</v>
      </c>
      <c r="DF1300" t="s">
        <v>193</v>
      </c>
      <c r="DG1300" t="s">
        <v>193</v>
      </c>
      <c r="DH1300" t="s">
        <v>193</v>
      </c>
      <c r="DI1300" t="s">
        <v>193</v>
      </c>
      <c r="DJ1300" t="s">
        <v>193</v>
      </c>
      <c r="DK1300" t="s">
        <v>193</v>
      </c>
      <c r="DL1300" t="s">
        <v>222</v>
      </c>
      <c r="DM1300" t="s">
        <v>222</v>
      </c>
      <c r="DN1300" t="s">
        <v>223</v>
      </c>
      <c r="DO1300" t="s">
        <v>250</v>
      </c>
      <c r="DP1300">
        <v>99.388999999999996</v>
      </c>
      <c r="DQ1300">
        <v>2.52</v>
      </c>
      <c r="DR1300">
        <v>70.223699999999994</v>
      </c>
      <c r="DS1300">
        <v>5.2237</v>
      </c>
      <c r="DT1300">
        <v>99.733999999999995</v>
      </c>
      <c r="DU1300">
        <v>2.48</v>
      </c>
      <c r="DV1300">
        <v>60.6188</v>
      </c>
      <c r="DW1300">
        <v>-4.3811999999999998</v>
      </c>
      <c r="DX1300">
        <v>99.85</v>
      </c>
      <c r="DY1300">
        <v>2.4670000000000001</v>
      </c>
      <c r="DZ1300">
        <v>61.240699999999997</v>
      </c>
      <c r="EA1300">
        <v>-3.7593000000000001</v>
      </c>
      <c r="EB1300">
        <v>100.039</v>
      </c>
      <c r="EC1300">
        <v>2.4460000000000002</v>
      </c>
      <c r="ED1300">
        <v>62.640599999999999</v>
      </c>
      <c r="EE1300">
        <v>-2.3593999999999999</v>
      </c>
      <c r="EF1300">
        <v>100.026</v>
      </c>
      <c r="EG1300">
        <v>2.4470000000000001</v>
      </c>
      <c r="EH1300">
        <v>60.112499999999997</v>
      </c>
      <c r="EI1300">
        <v>-4.8875000000000002</v>
      </c>
      <c r="EJ1300">
        <v>100.026</v>
      </c>
      <c r="EK1300">
        <v>2.4470000000000001</v>
      </c>
      <c r="EL1300">
        <v>63.611499999999999</v>
      </c>
      <c r="EM1300">
        <v>-1.3885000000000001</v>
      </c>
      <c r="EN1300">
        <v>100.026</v>
      </c>
      <c r="EO1300">
        <v>2.4470000000000001</v>
      </c>
      <c r="EP1300">
        <v>66.403000000000006</v>
      </c>
      <c r="EQ1300">
        <v>1.403</v>
      </c>
      <c r="ER1300">
        <v>100.026</v>
      </c>
      <c r="ES1300">
        <v>2.4470000000000001</v>
      </c>
      <c r="ET1300">
        <v>63.955300000000001</v>
      </c>
      <c r="EU1300">
        <v>-1.0447</v>
      </c>
      <c r="EV1300">
        <v>100.29</v>
      </c>
      <c r="EW1300">
        <v>2.4169999999999998</v>
      </c>
      <c r="EX1300">
        <v>60.953899999999997</v>
      </c>
      <c r="EY1300">
        <v>-4.0461</v>
      </c>
      <c r="EZ1300">
        <v>100.279</v>
      </c>
      <c r="FA1300">
        <v>2.4180000000000001</v>
      </c>
      <c r="FB1300">
        <v>59.651800000000001</v>
      </c>
      <c r="FC1300">
        <v>-5.3482000000000003</v>
      </c>
      <c r="FD1300">
        <v>100.625</v>
      </c>
      <c r="FE1300">
        <v>2.379</v>
      </c>
      <c r="FF1300">
        <v>60.470799999999997</v>
      </c>
      <c r="FG1300">
        <v>-4.5292000000000003</v>
      </c>
      <c r="FH1300">
        <v>13.85</v>
      </c>
      <c r="FI1300">
        <v>3.13</v>
      </c>
      <c r="FJ1300">
        <v>69.430000000000007</v>
      </c>
      <c r="FK1300">
        <v>1.71</v>
      </c>
      <c r="FL1300">
        <v>46.048999999999999</v>
      </c>
      <c r="FM1300">
        <v>4.78</v>
      </c>
      <c r="FN1300">
        <v>1.5445</v>
      </c>
      <c r="FO1300">
        <v>-1.3233999999999999</v>
      </c>
      <c r="FP1300">
        <v>1.5566</v>
      </c>
      <c r="FQ1300">
        <v>-2.0769000000000002</v>
      </c>
      <c r="FR1300">
        <v>1.6057999999999999</v>
      </c>
      <c r="FS1300">
        <v>-3.8374999999999999</v>
      </c>
      <c r="FT1300">
        <v>1.8089999999999999</v>
      </c>
      <c r="FU1300">
        <v>-3.7126999999999999</v>
      </c>
      <c r="FV1300">
        <v>2.2858000000000001</v>
      </c>
      <c r="FW1300">
        <v>-1.8878999999999999</v>
      </c>
      <c r="FX1300" t="s">
        <v>412</v>
      </c>
      <c r="FY1300" t="s">
        <v>252</v>
      </c>
    </row>
    <row r="1301" spans="1:181" x14ac:dyDescent="0.35">
      <c r="A1301">
        <v>1304</v>
      </c>
      <c r="B1301" t="s">
        <v>5863</v>
      </c>
      <c r="C1301" t="s">
        <v>5865</v>
      </c>
      <c r="D1301" t="s">
        <v>415</v>
      </c>
      <c r="E1301" t="s">
        <v>416</v>
      </c>
      <c r="F1301" t="s">
        <v>315</v>
      </c>
      <c r="G1301" t="s">
        <v>304</v>
      </c>
      <c r="H1301" t="s">
        <v>286</v>
      </c>
      <c r="I1301" t="s">
        <v>304</v>
      </c>
      <c r="J1301" t="s">
        <v>316</v>
      </c>
      <c r="K1301" t="s">
        <v>193</v>
      </c>
      <c r="L1301" t="s">
        <v>417</v>
      </c>
      <c r="M1301" t="s">
        <v>193</v>
      </c>
      <c r="N1301" t="s">
        <v>196</v>
      </c>
      <c r="O1301" t="s">
        <v>197</v>
      </c>
      <c r="P1301" t="s">
        <v>198</v>
      </c>
      <c r="Q1301">
        <v>750</v>
      </c>
      <c r="R1301" t="s">
        <v>198</v>
      </c>
      <c r="S1301">
        <v>750</v>
      </c>
      <c r="T1301">
        <v>5</v>
      </c>
      <c r="U1301">
        <v>1</v>
      </c>
      <c r="V1301" t="s">
        <v>199</v>
      </c>
      <c r="W1301" t="s">
        <v>200</v>
      </c>
      <c r="X1301">
        <v>2.7040000000000002</v>
      </c>
      <c r="Y1301" t="s">
        <v>193</v>
      </c>
      <c r="Z1301" t="s">
        <v>5899</v>
      </c>
      <c r="AA1301" t="s">
        <v>306</v>
      </c>
      <c r="AB1301">
        <v>110</v>
      </c>
      <c r="AD1301" t="s">
        <v>193</v>
      </c>
      <c r="AE1301" t="s">
        <v>193</v>
      </c>
      <c r="AF1301" t="s">
        <v>193</v>
      </c>
      <c r="AG1301">
        <v>130</v>
      </c>
      <c r="AH1301">
        <v>115</v>
      </c>
      <c r="AI1301">
        <v>5</v>
      </c>
      <c r="AJ1301" t="s">
        <v>193</v>
      </c>
      <c r="AK1301" t="s">
        <v>193</v>
      </c>
      <c r="AM1301" t="s">
        <v>299</v>
      </c>
      <c r="AN1301">
        <v>20</v>
      </c>
      <c r="AO1301" t="s">
        <v>193</v>
      </c>
      <c r="AP1301">
        <v>2.93</v>
      </c>
      <c r="AQ1301">
        <v>2.7040000000000002</v>
      </c>
      <c r="AR1301">
        <v>100</v>
      </c>
      <c r="AS1301" t="s">
        <v>202</v>
      </c>
      <c r="AT1301" t="s">
        <v>290</v>
      </c>
      <c r="AU1301" t="s">
        <v>204</v>
      </c>
      <c r="AV1301" t="s">
        <v>205</v>
      </c>
      <c r="AW1301">
        <v>4</v>
      </c>
      <c r="AX1301">
        <v>4</v>
      </c>
      <c r="AY1301" t="s">
        <v>193</v>
      </c>
      <c r="AZ1301" t="s">
        <v>193</v>
      </c>
      <c r="BA1301" t="s">
        <v>206</v>
      </c>
      <c r="BB1301" t="s">
        <v>206</v>
      </c>
      <c r="BC1301" t="s">
        <v>202</v>
      </c>
      <c r="BD1301" t="s">
        <v>202</v>
      </c>
      <c r="BE1301" t="s">
        <v>206</v>
      </c>
      <c r="BF1301" t="s">
        <v>206</v>
      </c>
      <c r="BG1301" t="s">
        <v>207</v>
      </c>
      <c r="BH1301" t="s">
        <v>193</v>
      </c>
      <c r="BI1301">
        <v>200000</v>
      </c>
      <c r="BK1301" t="s">
        <v>206</v>
      </c>
      <c r="BL1301" t="s">
        <v>208</v>
      </c>
      <c r="BM1301" t="s">
        <v>249</v>
      </c>
      <c r="BN1301" t="s">
        <v>30</v>
      </c>
      <c r="BO1301" t="s">
        <v>32</v>
      </c>
      <c r="BP1301" t="s">
        <v>193</v>
      </c>
      <c r="BQ1301" t="s">
        <v>193</v>
      </c>
      <c r="BR1301" t="s">
        <v>193</v>
      </c>
      <c r="BS1301" t="s">
        <v>193</v>
      </c>
      <c r="BT1301" t="s">
        <v>193</v>
      </c>
      <c r="BU1301" t="s">
        <v>193</v>
      </c>
      <c r="BV1301" t="s">
        <v>30</v>
      </c>
      <c r="BW1301" t="s">
        <v>291</v>
      </c>
      <c r="BX1301" t="s">
        <v>197</v>
      </c>
      <c r="BY1301" t="s">
        <v>193</v>
      </c>
      <c r="BZ1301" t="s">
        <v>292</v>
      </c>
      <c r="CA1301" t="s">
        <v>409</v>
      </c>
      <c r="CB1301" t="s">
        <v>418</v>
      </c>
      <c r="CC1301" t="s">
        <v>419</v>
      </c>
      <c r="CD1301" t="s">
        <v>5863</v>
      </c>
      <c r="CE1301">
        <v>1</v>
      </c>
      <c r="CF1301">
        <v>1</v>
      </c>
      <c r="CG1301" t="s">
        <v>420</v>
      </c>
      <c r="CH1301" t="s">
        <v>421</v>
      </c>
      <c r="CI1301" t="s">
        <v>422</v>
      </c>
      <c r="CJ1301" t="s">
        <v>197</v>
      </c>
      <c r="CK1301">
        <v>750</v>
      </c>
      <c r="CL1301" t="s">
        <v>216</v>
      </c>
      <c r="CM1301">
        <v>1</v>
      </c>
      <c r="CN1301" t="s">
        <v>199</v>
      </c>
      <c r="CO1301" t="s">
        <v>193</v>
      </c>
      <c r="CP1301">
        <v>1</v>
      </c>
      <c r="CQ1301" t="s">
        <v>193</v>
      </c>
      <c r="CR1301" t="s">
        <v>193</v>
      </c>
      <c r="CS1301" t="s">
        <v>193</v>
      </c>
      <c r="CT1301" t="s">
        <v>193</v>
      </c>
      <c r="CU1301" t="s">
        <v>193</v>
      </c>
      <c r="CV1301" t="s">
        <v>193</v>
      </c>
      <c r="CW1301" t="s">
        <v>415</v>
      </c>
      <c r="CX1301" t="s">
        <v>217</v>
      </c>
      <c r="CY1301" t="s">
        <v>299</v>
      </c>
      <c r="CZ1301" t="s">
        <v>193</v>
      </c>
      <c r="DA1301" t="s">
        <v>206</v>
      </c>
      <c r="DB1301" t="s">
        <v>193</v>
      </c>
      <c r="DC1301" t="s">
        <v>193</v>
      </c>
      <c r="DD1301" t="s">
        <v>193</v>
      </c>
      <c r="DE1301" t="s">
        <v>193</v>
      </c>
      <c r="DF1301" t="s">
        <v>193</v>
      </c>
      <c r="DG1301" t="s">
        <v>193</v>
      </c>
      <c r="DH1301" t="s">
        <v>193</v>
      </c>
      <c r="DI1301" t="s">
        <v>193</v>
      </c>
      <c r="DJ1301" t="s">
        <v>193</v>
      </c>
      <c r="DK1301" t="s">
        <v>193</v>
      </c>
      <c r="DL1301" t="s">
        <v>222</v>
      </c>
      <c r="DM1301" t="s">
        <v>222</v>
      </c>
      <c r="DN1301" t="s">
        <v>223</v>
      </c>
      <c r="DO1301" t="s">
        <v>311</v>
      </c>
      <c r="DP1301">
        <v>100.226</v>
      </c>
      <c r="DQ1301">
        <v>2.6549999999999998</v>
      </c>
      <c r="DR1301">
        <v>104.2839</v>
      </c>
      <c r="DS1301">
        <v>-5.7161</v>
      </c>
      <c r="DT1301">
        <v>100.306</v>
      </c>
      <c r="DU1301">
        <v>2.637</v>
      </c>
      <c r="DV1301">
        <v>97.415300000000002</v>
      </c>
      <c r="DW1301">
        <v>-12.5847</v>
      </c>
      <c r="DX1301">
        <v>100.307</v>
      </c>
      <c r="DY1301">
        <v>2.637</v>
      </c>
      <c r="DZ1301">
        <v>98.413700000000006</v>
      </c>
      <c r="EA1301">
        <v>-11.5863</v>
      </c>
      <c r="EB1301">
        <v>100.35899999999999</v>
      </c>
      <c r="EC1301">
        <v>2.6259999999999999</v>
      </c>
      <c r="ED1301">
        <v>99.453699999999998</v>
      </c>
      <c r="EE1301">
        <v>-10.5463</v>
      </c>
      <c r="EF1301">
        <v>100.407</v>
      </c>
      <c r="EG1301">
        <v>2.6150000000000002</v>
      </c>
      <c r="EH1301">
        <v>96.554900000000004</v>
      </c>
      <c r="EI1301">
        <v>-13.4451</v>
      </c>
      <c r="EJ1301">
        <v>100.46</v>
      </c>
      <c r="EK1301">
        <v>2.6030000000000002</v>
      </c>
      <c r="EL1301">
        <v>98.316299999999998</v>
      </c>
      <c r="EM1301">
        <v>-11.6837</v>
      </c>
      <c r="EN1301">
        <v>100.404</v>
      </c>
      <c r="EO1301">
        <v>2.6150000000000002</v>
      </c>
      <c r="EP1301">
        <v>101.65770000000001</v>
      </c>
      <c r="EQ1301">
        <v>-8.3422999999999998</v>
      </c>
      <c r="ER1301">
        <v>100.404</v>
      </c>
      <c r="ES1301">
        <v>2.6150000000000002</v>
      </c>
      <c r="ET1301">
        <v>101.6828</v>
      </c>
      <c r="EU1301">
        <v>-8.3171999999999997</v>
      </c>
      <c r="EV1301">
        <v>100.381</v>
      </c>
      <c r="EW1301">
        <v>2.62</v>
      </c>
      <c r="EX1301">
        <v>99.559700000000007</v>
      </c>
      <c r="EY1301">
        <v>-10.440300000000001</v>
      </c>
      <c r="EZ1301">
        <v>100.4</v>
      </c>
      <c r="FA1301">
        <v>2.6160000000000001</v>
      </c>
      <c r="FB1301">
        <v>99.659899999999993</v>
      </c>
      <c r="FC1301">
        <v>-10.3401</v>
      </c>
      <c r="FD1301">
        <v>100.404</v>
      </c>
      <c r="FE1301">
        <v>2.6150000000000002</v>
      </c>
      <c r="FF1301">
        <v>104.00839999999999</v>
      </c>
      <c r="FG1301">
        <v>-5.9916</v>
      </c>
      <c r="FH1301">
        <v>13.85</v>
      </c>
      <c r="FI1301">
        <v>3.13</v>
      </c>
      <c r="FJ1301">
        <v>69.430000000000007</v>
      </c>
      <c r="FK1301">
        <v>1.71</v>
      </c>
      <c r="FL1301">
        <v>46.048999999999999</v>
      </c>
      <c r="FM1301">
        <v>4.78</v>
      </c>
      <c r="FN1301">
        <v>1.5445</v>
      </c>
      <c r="FO1301">
        <v>-1.3233999999999999</v>
      </c>
      <c r="FP1301">
        <v>1.5566</v>
      </c>
      <c r="FQ1301">
        <v>-2.0769000000000002</v>
      </c>
      <c r="FR1301">
        <v>1.6057999999999999</v>
      </c>
      <c r="FS1301">
        <v>-3.8374999999999999</v>
      </c>
      <c r="FT1301">
        <v>1.8089999999999999</v>
      </c>
      <c r="FU1301">
        <v>-3.7126999999999999</v>
      </c>
      <c r="FV1301">
        <v>2.2858000000000001</v>
      </c>
      <c r="FW1301">
        <v>-1.8878999999999999</v>
      </c>
      <c r="FX1301" t="s">
        <v>423</v>
      </c>
      <c r="FY1301" t="s">
        <v>252</v>
      </c>
    </row>
    <row r="1302" spans="1:181" x14ac:dyDescent="0.35">
      <c r="A1302">
        <v>1305</v>
      </c>
      <c r="B1302" t="s">
        <v>5863</v>
      </c>
      <c r="C1302" t="s">
        <v>5837</v>
      </c>
      <c r="D1302" t="s">
        <v>424</v>
      </c>
      <c r="E1302" t="s">
        <v>425</v>
      </c>
      <c r="F1302" t="s">
        <v>370</v>
      </c>
      <c r="G1302" t="s">
        <v>193</v>
      </c>
      <c r="H1302" t="s">
        <v>194</v>
      </c>
      <c r="I1302" t="s">
        <v>193</v>
      </c>
      <c r="J1302" t="s">
        <v>286</v>
      </c>
      <c r="K1302" t="s">
        <v>193</v>
      </c>
      <c r="L1302" t="s">
        <v>426</v>
      </c>
      <c r="M1302" t="s">
        <v>193</v>
      </c>
      <c r="N1302" t="s">
        <v>196</v>
      </c>
      <c r="O1302" t="s">
        <v>197</v>
      </c>
      <c r="P1302" t="s">
        <v>198</v>
      </c>
      <c r="Q1302">
        <v>1250</v>
      </c>
      <c r="R1302" t="s">
        <v>198</v>
      </c>
      <c r="S1302">
        <v>1250</v>
      </c>
      <c r="T1302">
        <v>3</v>
      </c>
      <c r="U1302">
        <v>1</v>
      </c>
      <c r="V1302" t="s">
        <v>199</v>
      </c>
      <c r="W1302" t="s">
        <v>200</v>
      </c>
      <c r="X1302">
        <v>2.1</v>
      </c>
      <c r="Y1302" t="s">
        <v>193</v>
      </c>
      <c r="Z1302" t="s">
        <v>5868</v>
      </c>
      <c r="AA1302" t="s">
        <v>264</v>
      </c>
      <c r="AB1302">
        <v>57</v>
      </c>
      <c r="AD1302">
        <v>-2</v>
      </c>
      <c r="AE1302" t="s">
        <v>193</v>
      </c>
      <c r="AF1302" t="s">
        <v>193</v>
      </c>
      <c r="AG1302">
        <v>75</v>
      </c>
      <c r="AH1302">
        <v>60</v>
      </c>
      <c r="AI1302">
        <v>3</v>
      </c>
      <c r="AJ1302" t="s">
        <v>193</v>
      </c>
      <c r="AK1302" t="s">
        <v>193</v>
      </c>
      <c r="AM1302">
        <v>5</v>
      </c>
      <c r="AN1302">
        <v>18</v>
      </c>
      <c r="AO1302" t="s">
        <v>193</v>
      </c>
      <c r="AP1302">
        <v>2.3199999999999998</v>
      </c>
      <c r="AQ1302">
        <v>2.121</v>
      </c>
      <c r="AR1302">
        <v>99.938999999999993</v>
      </c>
      <c r="AS1302" t="s">
        <v>202</v>
      </c>
      <c r="AT1302" t="s">
        <v>290</v>
      </c>
      <c r="AU1302" t="s">
        <v>204</v>
      </c>
      <c r="AV1302" t="s">
        <v>265</v>
      </c>
      <c r="AW1302">
        <v>5</v>
      </c>
      <c r="AX1302">
        <v>5</v>
      </c>
      <c r="AY1302" t="s">
        <v>193</v>
      </c>
      <c r="AZ1302" t="s">
        <v>193</v>
      </c>
      <c r="BA1302" t="s">
        <v>206</v>
      </c>
      <c r="BB1302" t="s">
        <v>206</v>
      </c>
      <c r="BC1302" t="s">
        <v>206</v>
      </c>
      <c r="BD1302" t="s">
        <v>206</v>
      </c>
      <c r="BE1302" t="s">
        <v>206</v>
      </c>
      <c r="BF1302" t="s">
        <v>206</v>
      </c>
      <c r="BG1302" t="s">
        <v>207</v>
      </c>
      <c r="BH1302" t="s">
        <v>193</v>
      </c>
      <c r="BI1302">
        <v>200000</v>
      </c>
      <c r="BK1302" t="s">
        <v>202</v>
      </c>
      <c r="BL1302" t="s">
        <v>218</v>
      </c>
      <c r="BM1302" t="s">
        <v>220</v>
      </c>
      <c r="BN1302" t="s">
        <v>34</v>
      </c>
      <c r="BO1302" t="s">
        <v>276</v>
      </c>
      <c r="BP1302" t="s">
        <v>400</v>
      </c>
      <c r="BQ1302" t="s">
        <v>193</v>
      </c>
      <c r="BR1302" t="s">
        <v>193</v>
      </c>
      <c r="BS1302" t="s">
        <v>193</v>
      </c>
      <c r="BT1302" t="s">
        <v>193</v>
      </c>
      <c r="BU1302" t="s">
        <v>193</v>
      </c>
      <c r="BV1302" t="s">
        <v>220</v>
      </c>
      <c r="BW1302" t="s">
        <v>209</v>
      </c>
      <c r="BX1302" t="s">
        <v>197</v>
      </c>
      <c r="BY1302" t="s">
        <v>193</v>
      </c>
      <c r="BZ1302" t="s">
        <v>292</v>
      </c>
      <c r="CA1302" t="s">
        <v>293</v>
      </c>
      <c r="CB1302" t="s">
        <v>427</v>
      </c>
      <c r="CC1302" t="s">
        <v>428</v>
      </c>
      <c r="CD1302" t="s">
        <v>5863</v>
      </c>
      <c r="CE1302">
        <v>1</v>
      </c>
      <c r="CF1302">
        <v>1</v>
      </c>
      <c r="CG1302" t="s">
        <v>429</v>
      </c>
      <c r="CH1302" t="s">
        <v>297</v>
      </c>
      <c r="CI1302" t="s">
        <v>298</v>
      </c>
      <c r="CJ1302" t="s">
        <v>197</v>
      </c>
      <c r="CK1302">
        <v>1250</v>
      </c>
      <c r="CL1302" t="s">
        <v>216</v>
      </c>
      <c r="CM1302">
        <v>1</v>
      </c>
      <c r="CN1302" t="s">
        <v>199</v>
      </c>
      <c r="CO1302" t="s">
        <v>193</v>
      </c>
      <c r="CP1302" t="s">
        <v>193</v>
      </c>
      <c r="CQ1302" t="s">
        <v>193</v>
      </c>
      <c r="CR1302" t="s">
        <v>193</v>
      </c>
      <c r="CS1302" t="s">
        <v>193</v>
      </c>
      <c r="CT1302" t="s">
        <v>193</v>
      </c>
      <c r="CU1302" t="s">
        <v>193</v>
      </c>
      <c r="CV1302" t="s">
        <v>193</v>
      </c>
      <c r="CW1302" t="s">
        <v>424</v>
      </c>
      <c r="CX1302" t="s">
        <v>310</v>
      </c>
      <c r="CY1302">
        <v>0.2</v>
      </c>
      <c r="CZ1302">
        <v>2.5</v>
      </c>
      <c r="DA1302" t="s">
        <v>206</v>
      </c>
      <c r="DB1302" t="s">
        <v>193</v>
      </c>
      <c r="DC1302" t="s">
        <v>193</v>
      </c>
      <c r="DD1302" t="s">
        <v>193</v>
      </c>
      <c r="DE1302" t="s">
        <v>193</v>
      </c>
      <c r="DF1302" t="s">
        <v>193</v>
      </c>
      <c r="DG1302" t="s">
        <v>193</v>
      </c>
      <c r="DH1302" t="s">
        <v>193</v>
      </c>
      <c r="DI1302" t="s">
        <v>193</v>
      </c>
      <c r="DJ1302" t="s">
        <v>193</v>
      </c>
      <c r="DK1302" t="s">
        <v>193</v>
      </c>
      <c r="DL1302" t="s">
        <v>222</v>
      </c>
      <c r="DM1302" t="s">
        <v>222</v>
      </c>
      <c r="DN1302" t="s">
        <v>223</v>
      </c>
      <c r="DO1302" t="s">
        <v>277</v>
      </c>
      <c r="DP1302">
        <v>99.944999999999993</v>
      </c>
      <c r="DQ1302">
        <v>2.1190000000000002</v>
      </c>
      <c r="DR1302">
        <v>52.988799999999998</v>
      </c>
      <c r="DS1302">
        <v>-4.0111999999999997</v>
      </c>
      <c r="DT1302">
        <v>100.011</v>
      </c>
      <c r="DU1302">
        <v>2.0960000000000001</v>
      </c>
      <c r="DV1302">
        <v>52.0642</v>
      </c>
      <c r="DW1302">
        <v>-4.9358000000000004</v>
      </c>
      <c r="DX1302">
        <v>100.026</v>
      </c>
      <c r="DY1302">
        <v>2.0910000000000002</v>
      </c>
      <c r="DZ1302">
        <v>49.921500000000002</v>
      </c>
      <c r="EA1302">
        <v>-7.0785</v>
      </c>
      <c r="EB1302">
        <v>99.956999999999994</v>
      </c>
      <c r="EC1302">
        <v>2.1150000000000002</v>
      </c>
      <c r="ED1302">
        <v>54.248899999999999</v>
      </c>
      <c r="EE1302">
        <v>-2.7511000000000001</v>
      </c>
      <c r="EF1302">
        <v>100.175</v>
      </c>
      <c r="EG1302">
        <v>2.0390000000000001</v>
      </c>
      <c r="EH1302">
        <v>48.582099999999997</v>
      </c>
      <c r="EI1302">
        <v>-8.4178999999999995</v>
      </c>
      <c r="EJ1302">
        <v>100.175</v>
      </c>
      <c r="EK1302">
        <v>2.0390000000000001</v>
      </c>
      <c r="EL1302">
        <v>46.948999999999998</v>
      </c>
      <c r="EM1302">
        <v>-10.051</v>
      </c>
      <c r="EN1302">
        <v>100.206</v>
      </c>
      <c r="EO1302">
        <v>2.028</v>
      </c>
      <c r="EP1302">
        <v>45.854500000000002</v>
      </c>
      <c r="EQ1302">
        <v>-11.1455</v>
      </c>
      <c r="ER1302">
        <v>100.31</v>
      </c>
      <c r="ES1302">
        <v>1.992</v>
      </c>
      <c r="ET1302">
        <v>43.0886</v>
      </c>
      <c r="EU1302">
        <v>-13.9114</v>
      </c>
      <c r="EV1302">
        <v>100.277</v>
      </c>
      <c r="EW1302">
        <v>2.0030000000000001</v>
      </c>
      <c r="EX1302">
        <v>47.793399999999998</v>
      </c>
      <c r="EY1302">
        <v>-9.2065999999999999</v>
      </c>
      <c r="EZ1302">
        <v>100.383</v>
      </c>
      <c r="FA1302">
        <v>1.966</v>
      </c>
      <c r="FB1302">
        <v>44.379300000000001</v>
      </c>
      <c r="FC1302">
        <v>-12.620699999999999</v>
      </c>
      <c r="FD1302">
        <v>100.503</v>
      </c>
      <c r="FE1302">
        <v>1.9239999999999999</v>
      </c>
      <c r="FF1302">
        <v>42.4283</v>
      </c>
      <c r="FG1302">
        <v>-14.5717</v>
      </c>
      <c r="FH1302">
        <v>13.85</v>
      </c>
      <c r="FI1302">
        <v>3.13</v>
      </c>
      <c r="FJ1302">
        <v>69.430000000000007</v>
      </c>
      <c r="FK1302">
        <v>1.71</v>
      </c>
      <c r="FL1302">
        <v>46.048999999999999</v>
      </c>
      <c r="FM1302">
        <v>4.78</v>
      </c>
      <c r="FN1302">
        <v>1.5445</v>
      </c>
      <c r="FO1302">
        <v>-1.3233999999999999</v>
      </c>
      <c r="FP1302">
        <v>1.5566</v>
      </c>
      <c r="FQ1302">
        <v>-2.0769000000000002</v>
      </c>
      <c r="FR1302">
        <v>1.6057999999999999</v>
      </c>
      <c r="FS1302">
        <v>-3.8374999999999999</v>
      </c>
      <c r="FT1302">
        <v>1.8089999999999999</v>
      </c>
      <c r="FU1302">
        <v>-3.7126999999999999</v>
      </c>
      <c r="FV1302">
        <v>2.2858000000000001</v>
      </c>
      <c r="FW1302">
        <v>-1.8878999999999999</v>
      </c>
      <c r="FX1302" t="s">
        <v>430</v>
      </c>
      <c r="FY1302" t="s">
        <v>252</v>
      </c>
    </row>
    <row r="1303" spans="1:181" x14ac:dyDescent="0.35">
      <c r="A1303">
        <v>1306</v>
      </c>
      <c r="B1303" t="s">
        <v>5863</v>
      </c>
      <c r="C1303" t="s">
        <v>5865</v>
      </c>
      <c r="D1303" t="s">
        <v>431</v>
      </c>
      <c r="E1303" t="s">
        <v>432</v>
      </c>
      <c r="F1303" t="s">
        <v>347</v>
      </c>
      <c r="G1303" t="s">
        <v>331</v>
      </c>
      <c r="H1303" t="s">
        <v>286</v>
      </c>
      <c r="I1303" t="s">
        <v>331</v>
      </c>
      <c r="J1303" t="s">
        <v>371</v>
      </c>
      <c r="K1303" t="s">
        <v>304</v>
      </c>
      <c r="L1303" t="s">
        <v>433</v>
      </c>
      <c r="M1303" t="s">
        <v>193</v>
      </c>
      <c r="N1303" t="s">
        <v>349</v>
      </c>
      <c r="O1303" t="s">
        <v>197</v>
      </c>
      <c r="P1303" t="s">
        <v>198</v>
      </c>
      <c r="Q1303">
        <v>650</v>
      </c>
      <c r="R1303" t="s">
        <v>198</v>
      </c>
      <c r="S1303">
        <v>650</v>
      </c>
      <c r="T1303">
        <v>10</v>
      </c>
      <c r="U1303">
        <v>1</v>
      </c>
      <c r="V1303" t="s">
        <v>199</v>
      </c>
      <c r="W1303" t="s">
        <v>200</v>
      </c>
      <c r="X1303">
        <v>2.5499999999999998</v>
      </c>
      <c r="Y1303" t="s">
        <v>193</v>
      </c>
      <c r="Z1303" t="s">
        <v>5526</v>
      </c>
      <c r="AA1303" t="s">
        <v>235</v>
      </c>
      <c r="AB1303">
        <v>77</v>
      </c>
      <c r="AD1303">
        <v>-2</v>
      </c>
      <c r="AE1303" t="s">
        <v>193</v>
      </c>
      <c r="AF1303" t="s">
        <v>193</v>
      </c>
      <c r="AG1303">
        <v>100</v>
      </c>
      <c r="AH1303">
        <v>80</v>
      </c>
      <c r="AI1303">
        <v>3</v>
      </c>
      <c r="AJ1303" t="s">
        <v>193</v>
      </c>
      <c r="AK1303" t="s">
        <v>193</v>
      </c>
      <c r="AM1303">
        <v>5</v>
      </c>
      <c r="AN1303">
        <v>23</v>
      </c>
      <c r="AO1303" t="s">
        <v>193</v>
      </c>
      <c r="AP1303">
        <v>2.46</v>
      </c>
      <c r="AQ1303">
        <v>2.5760000000000001</v>
      </c>
      <c r="AR1303">
        <v>99.77</v>
      </c>
      <c r="AS1303" t="s">
        <v>202</v>
      </c>
      <c r="AT1303" t="s">
        <v>203</v>
      </c>
      <c r="AU1303" t="s">
        <v>204</v>
      </c>
      <c r="AV1303" t="s">
        <v>265</v>
      </c>
      <c r="AW1303">
        <v>5</v>
      </c>
      <c r="AX1303">
        <v>4</v>
      </c>
      <c r="AY1303">
        <v>1</v>
      </c>
      <c r="AZ1303" t="s">
        <v>193</v>
      </c>
      <c r="BA1303" t="s">
        <v>206</v>
      </c>
      <c r="BB1303" t="s">
        <v>206</v>
      </c>
      <c r="BC1303" t="s">
        <v>202</v>
      </c>
      <c r="BD1303" t="s">
        <v>202</v>
      </c>
      <c r="BE1303" t="s">
        <v>206</v>
      </c>
      <c r="BF1303" t="s">
        <v>206</v>
      </c>
      <c r="BG1303" t="s">
        <v>237</v>
      </c>
      <c r="BH1303" t="s">
        <v>207</v>
      </c>
      <c r="BI1303">
        <v>1000</v>
      </c>
      <c r="BK1303" t="s">
        <v>206</v>
      </c>
      <c r="BL1303" t="s">
        <v>249</v>
      </c>
      <c r="BM1303" t="s">
        <v>33</v>
      </c>
      <c r="BN1303" t="s">
        <v>340</v>
      </c>
      <c r="BO1303" t="s">
        <v>242</v>
      </c>
      <c r="BP1303" t="s">
        <v>354</v>
      </c>
      <c r="BQ1303" t="s">
        <v>193</v>
      </c>
      <c r="BR1303" t="s">
        <v>193</v>
      </c>
      <c r="BS1303" t="s">
        <v>193</v>
      </c>
      <c r="BT1303" t="s">
        <v>193</v>
      </c>
      <c r="BU1303" t="s">
        <v>193</v>
      </c>
      <c r="BV1303" t="s">
        <v>242</v>
      </c>
      <c r="BW1303" t="s">
        <v>209</v>
      </c>
      <c r="BX1303" t="s">
        <v>197</v>
      </c>
      <c r="BY1303" t="s">
        <v>193</v>
      </c>
      <c r="BZ1303" t="s">
        <v>243</v>
      </c>
      <c r="CA1303" t="s">
        <v>337</v>
      </c>
      <c r="CB1303" t="s">
        <v>434</v>
      </c>
      <c r="CC1303" t="s">
        <v>435</v>
      </c>
      <c r="CD1303" t="s">
        <v>5863</v>
      </c>
      <c r="CE1303">
        <v>1</v>
      </c>
      <c r="CF1303">
        <v>1</v>
      </c>
      <c r="CG1303" t="s">
        <v>214</v>
      </c>
      <c r="CH1303" t="s">
        <v>215</v>
      </c>
      <c r="CI1303" t="s">
        <v>215</v>
      </c>
      <c r="CJ1303" t="s">
        <v>197</v>
      </c>
      <c r="CK1303">
        <v>650</v>
      </c>
      <c r="CL1303" t="s">
        <v>216</v>
      </c>
      <c r="CM1303">
        <v>1</v>
      </c>
      <c r="CN1303" t="s">
        <v>199</v>
      </c>
      <c r="CO1303" t="s">
        <v>193</v>
      </c>
      <c r="CP1303">
        <v>3</v>
      </c>
      <c r="CQ1303">
        <v>150</v>
      </c>
      <c r="CR1303" t="s">
        <v>193</v>
      </c>
      <c r="CS1303" t="s">
        <v>193</v>
      </c>
      <c r="CT1303" t="s">
        <v>193</v>
      </c>
      <c r="CU1303" t="s">
        <v>193</v>
      </c>
      <c r="CV1303" t="s">
        <v>193</v>
      </c>
      <c r="CW1303" t="s">
        <v>431</v>
      </c>
      <c r="CX1303" t="s">
        <v>217</v>
      </c>
      <c r="CY1303">
        <v>0.65</v>
      </c>
      <c r="CZ1303">
        <v>4.2249999999999996</v>
      </c>
      <c r="DA1303" t="s">
        <v>206</v>
      </c>
      <c r="DB1303" t="s">
        <v>193</v>
      </c>
      <c r="DC1303" t="s">
        <v>193</v>
      </c>
      <c r="DD1303" t="s">
        <v>193</v>
      </c>
      <c r="DE1303" t="s">
        <v>193</v>
      </c>
      <c r="DF1303" t="s">
        <v>193</v>
      </c>
      <c r="DG1303" t="s">
        <v>247</v>
      </c>
      <c r="DH1303" t="s">
        <v>436</v>
      </c>
      <c r="DI1303" t="s">
        <v>437</v>
      </c>
      <c r="DJ1303" t="s">
        <v>193</v>
      </c>
      <c r="DK1303" t="s">
        <v>193</v>
      </c>
      <c r="DL1303" t="s">
        <v>222</v>
      </c>
      <c r="DM1303" t="s">
        <v>222</v>
      </c>
      <c r="DN1303" t="s">
        <v>223</v>
      </c>
      <c r="DO1303" t="s">
        <v>250</v>
      </c>
      <c r="DP1303">
        <v>99.647000000000006</v>
      </c>
      <c r="DQ1303">
        <v>2.59</v>
      </c>
      <c r="DR1303">
        <v>77.223699999999994</v>
      </c>
      <c r="DS1303">
        <v>0.22370000000000001</v>
      </c>
      <c r="DT1303">
        <v>99.647000000000006</v>
      </c>
      <c r="DU1303">
        <v>2.59</v>
      </c>
      <c r="DV1303">
        <v>71.618799999999993</v>
      </c>
      <c r="DW1303">
        <v>-5.3811999999999998</v>
      </c>
      <c r="DX1303">
        <v>100.22499999999999</v>
      </c>
      <c r="DY1303">
        <v>2.524</v>
      </c>
      <c r="DZ1303">
        <v>66.940700000000007</v>
      </c>
      <c r="EA1303">
        <v>-10.0593</v>
      </c>
      <c r="EB1303">
        <v>100.22499999999999</v>
      </c>
      <c r="EC1303">
        <v>2.524</v>
      </c>
      <c r="ED1303">
        <v>70.440600000000003</v>
      </c>
      <c r="EE1303">
        <v>-6.5594000000000001</v>
      </c>
      <c r="EF1303">
        <v>100.22499999999999</v>
      </c>
      <c r="EG1303">
        <v>2.524</v>
      </c>
      <c r="EH1303">
        <v>67.8125</v>
      </c>
      <c r="EI1303">
        <v>-9.1875</v>
      </c>
      <c r="EJ1303">
        <v>100.509</v>
      </c>
      <c r="EK1303">
        <v>2.4910000000000001</v>
      </c>
      <c r="EL1303">
        <v>68.011499999999998</v>
      </c>
      <c r="EM1303">
        <v>-8.9885000000000002</v>
      </c>
      <c r="EN1303">
        <v>100.509</v>
      </c>
      <c r="EO1303">
        <v>2.4910000000000001</v>
      </c>
      <c r="EP1303">
        <v>70.802999999999997</v>
      </c>
      <c r="EQ1303">
        <v>-6.1970000000000001</v>
      </c>
      <c r="ER1303">
        <v>100.509</v>
      </c>
      <c r="ES1303">
        <v>2.4910000000000001</v>
      </c>
      <c r="ET1303">
        <v>68.3553</v>
      </c>
      <c r="EU1303">
        <v>-8.6447000000000003</v>
      </c>
      <c r="EV1303">
        <v>100.509</v>
      </c>
      <c r="EW1303">
        <v>2.4910000000000001</v>
      </c>
      <c r="EX1303">
        <v>68.353899999999996</v>
      </c>
      <c r="EY1303">
        <v>-8.6461000000000006</v>
      </c>
      <c r="EZ1303">
        <v>100.509</v>
      </c>
      <c r="FA1303">
        <v>2.4910000000000001</v>
      </c>
      <c r="FB1303">
        <v>66.951800000000006</v>
      </c>
      <c r="FC1303">
        <v>-10.0482</v>
      </c>
      <c r="FD1303">
        <v>101.38500000000001</v>
      </c>
      <c r="FE1303">
        <v>2.39</v>
      </c>
      <c r="FF1303">
        <v>61.570799999999998</v>
      </c>
      <c r="FG1303">
        <v>-15.4292</v>
      </c>
      <c r="FH1303">
        <v>13.85</v>
      </c>
      <c r="FI1303">
        <v>3.13</v>
      </c>
      <c r="FJ1303">
        <v>69.430000000000007</v>
      </c>
      <c r="FK1303">
        <v>1.71</v>
      </c>
      <c r="FL1303">
        <v>46.048999999999999</v>
      </c>
      <c r="FM1303">
        <v>4.78</v>
      </c>
      <c r="FN1303">
        <v>1.5445</v>
      </c>
      <c r="FO1303">
        <v>-1.3233999999999999</v>
      </c>
      <c r="FP1303">
        <v>1.5566</v>
      </c>
      <c r="FQ1303">
        <v>-2.0769000000000002</v>
      </c>
      <c r="FR1303">
        <v>1.6057999999999999</v>
      </c>
      <c r="FS1303">
        <v>-3.8374999999999999</v>
      </c>
      <c r="FT1303">
        <v>1.8089999999999999</v>
      </c>
      <c r="FU1303">
        <v>-3.7126999999999999</v>
      </c>
      <c r="FV1303">
        <v>2.2858000000000001</v>
      </c>
      <c r="FW1303">
        <v>-1.8878999999999999</v>
      </c>
      <c r="FX1303" t="s">
        <v>438</v>
      </c>
      <c r="FY1303" t="s">
        <v>252</v>
      </c>
    </row>
    <row r="1304" spans="1:181" x14ac:dyDescent="0.35">
      <c r="A1304">
        <v>1307</v>
      </c>
      <c r="B1304" t="s">
        <v>5863</v>
      </c>
      <c r="C1304" t="s">
        <v>5865</v>
      </c>
      <c r="D1304" t="s">
        <v>439</v>
      </c>
      <c r="E1304" t="s">
        <v>440</v>
      </c>
      <c r="F1304" t="s">
        <v>441</v>
      </c>
      <c r="G1304" t="s">
        <v>304</v>
      </c>
      <c r="H1304" t="s">
        <v>285</v>
      </c>
      <c r="I1304" t="s">
        <v>304</v>
      </c>
      <c r="J1304" t="s">
        <v>233</v>
      </c>
      <c r="K1304" t="s">
        <v>304</v>
      </c>
      <c r="L1304" t="s">
        <v>442</v>
      </c>
      <c r="M1304" t="s">
        <v>193</v>
      </c>
      <c r="N1304" t="s">
        <v>349</v>
      </c>
      <c r="O1304" t="s">
        <v>197</v>
      </c>
      <c r="P1304" t="s">
        <v>198</v>
      </c>
      <c r="Q1304">
        <v>600</v>
      </c>
      <c r="R1304" t="s">
        <v>198</v>
      </c>
      <c r="S1304">
        <v>100</v>
      </c>
      <c r="T1304">
        <v>10</v>
      </c>
      <c r="U1304">
        <v>2</v>
      </c>
      <c r="V1304" t="s">
        <v>199</v>
      </c>
      <c r="W1304" t="s">
        <v>200</v>
      </c>
      <c r="X1304">
        <v>2.85</v>
      </c>
      <c r="Y1304" t="s">
        <v>193</v>
      </c>
      <c r="Z1304" t="s">
        <v>5901</v>
      </c>
      <c r="AA1304" t="s">
        <v>201</v>
      </c>
      <c r="AB1304">
        <v>90</v>
      </c>
      <c r="AD1304">
        <v>-1</v>
      </c>
      <c r="AE1304" t="s">
        <v>193</v>
      </c>
      <c r="AF1304" t="s">
        <v>193</v>
      </c>
      <c r="AG1304">
        <v>110</v>
      </c>
      <c r="AH1304">
        <v>95</v>
      </c>
      <c r="AI1304">
        <v>5</v>
      </c>
      <c r="AJ1304" t="s">
        <v>193</v>
      </c>
      <c r="AK1304" t="s">
        <v>193</v>
      </c>
      <c r="AM1304">
        <v>-5</v>
      </c>
      <c r="AN1304">
        <v>20</v>
      </c>
      <c r="AO1304" t="s">
        <v>193</v>
      </c>
      <c r="AP1304">
        <v>11</v>
      </c>
      <c r="AQ1304">
        <v>2.706</v>
      </c>
      <c r="AR1304">
        <v>101.179</v>
      </c>
      <c r="AS1304" t="s">
        <v>202</v>
      </c>
      <c r="AT1304" t="s">
        <v>203</v>
      </c>
      <c r="AU1304" t="s">
        <v>204</v>
      </c>
      <c r="AV1304" t="s">
        <v>265</v>
      </c>
      <c r="AW1304">
        <v>4</v>
      </c>
      <c r="AX1304">
        <v>4</v>
      </c>
      <c r="AY1304" t="s">
        <v>193</v>
      </c>
      <c r="AZ1304" t="s">
        <v>193</v>
      </c>
      <c r="BA1304" t="s">
        <v>206</v>
      </c>
      <c r="BB1304" t="s">
        <v>206</v>
      </c>
      <c r="BC1304" t="s">
        <v>206</v>
      </c>
      <c r="BD1304" t="s">
        <v>202</v>
      </c>
      <c r="BE1304" t="s">
        <v>206</v>
      </c>
      <c r="BF1304" t="s">
        <v>206</v>
      </c>
      <c r="BG1304" t="s">
        <v>237</v>
      </c>
      <c r="BH1304" t="s">
        <v>207</v>
      </c>
      <c r="BI1304">
        <v>1000</v>
      </c>
      <c r="BK1304" t="s">
        <v>206</v>
      </c>
      <c r="BL1304" t="s">
        <v>350</v>
      </c>
      <c r="BM1304" t="s">
        <v>339</v>
      </c>
      <c r="BN1304" t="s">
        <v>35</v>
      </c>
      <c r="BO1304" t="s">
        <v>240</v>
      </c>
      <c r="BP1304" t="s">
        <v>193</v>
      </c>
      <c r="BQ1304" t="s">
        <v>193</v>
      </c>
      <c r="BR1304" t="s">
        <v>193</v>
      </c>
      <c r="BS1304" t="s">
        <v>193</v>
      </c>
      <c r="BT1304" t="s">
        <v>193</v>
      </c>
      <c r="BU1304" t="s">
        <v>193</v>
      </c>
      <c r="BV1304" t="s">
        <v>193</v>
      </c>
      <c r="BW1304" t="s">
        <v>209</v>
      </c>
      <c r="BX1304" t="s">
        <v>202</v>
      </c>
      <c r="BY1304" t="s">
        <v>193</v>
      </c>
      <c r="BZ1304" t="s">
        <v>243</v>
      </c>
      <c r="CA1304" t="s">
        <v>337</v>
      </c>
      <c r="CB1304" t="s">
        <v>443</v>
      </c>
      <c r="CC1304" t="s">
        <v>444</v>
      </c>
      <c r="CD1304" t="s">
        <v>5863</v>
      </c>
      <c r="CE1304">
        <v>1</v>
      </c>
      <c r="CF1304">
        <v>1</v>
      </c>
      <c r="CG1304" t="s">
        <v>214</v>
      </c>
      <c r="CH1304" t="s">
        <v>215</v>
      </c>
      <c r="CI1304" t="s">
        <v>215</v>
      </c>
      <c r="CJ1304" t="s">
        <v>202</v>
      </c>
      <c r="CK1304">
        <v>100</v>
      </c>
      <c r="CL1304" t="s">
        <v>216</v>
      </c>
      <c r="CM1304">
        <v>1</v>
      </c>
      <c r="CN1304" t="s">
        <v>199</v>
      </c>
      <c r="CO1304" t="s">
        <v>193</v>
      </c>
      <c r="CP1304" t="s">
        <v>193</v>
      </c>
      <c r="CQ1304" t="s">
        <v>193</v>
      </c>
      <c r="CR1304" t="s">
        <v>193</v>
      </c>
      <c r="CS1304" t="s">
        <v>193</v>
      </c>
      <c r="CT1304" t="s">
        <v>193</v>
      </c>
      <c r="CU1304" t="s">
        <v>193</v>
      </c>
      <c r="CV1304" t="s">
        <v>193</v>
      </c>
      <c r="CW1304" t="s">
        <v>439</v>
      </c>
      <c r="CX1304" t="s">
        <v>217</v>
      </c>
      <c r="CY1304">
        <v>0.65</v>
      </c>
      <c r="CZ1304">
        <v>0.65</v>
      </c>
      <c r="DA1304" t="s">
        <v>206</v>
      </c>
      <c r="DB1304" t="s">
        <v>193</v>
      </c>
      <c r="DC1304" t="s">
        <v>193</v>
      </c>
      <c r="DD1304" t="s">
        <v>193</v>
      </c>
      <c r="DE1304" t="s">
        <v>193</v>
      </c>
      <c r="DF1304" t="s">
        <v>193</v>
      </c>
      <c r="DG1304" t="s">
        <v>355</v>
      </c>
      <c r="DH1304" t="s">
        <v>445</v>
      </c>
      <c r="DI1304" t="s">
        <v>446</v>
      </c>
      <c r="DJ1304" t="s">
        <v>447</v>
      </c>
      <c r="DK1304" t="s">
        <v>448</v>
      </c>
      <c r="DL1304" t="s">
        <v>222</v>
      </c>
      <c r="DM1304" t="s">
        <v>222</v>
      </c>
      <c r="DN1304" t="s">
        <v>223</v>
      </c>
      <c r="DO1304" t="s">
        <v>224</v>
      </c>
      <c r="DP1304">
        <v>101.288</v>
      </c>
      <c r="DQ1304">
        <v>2.6930000000000001</v>
      </c>
      <c r="DR1304">
        <v>88.363600000000005</v>
      </c>
      <c r="DS1304">
        <v>-1.6364000000000001</v>
      </c>
      <c r="DT1304">
        <v>101.697</v>
      </c>
      <c r="DU1304">
        <v>2.6429999999999998</v>
      </c>
      <c r="DV1304">
        <v>78.391900000000007</v>
      </c>
      <c r="DW1304">
        <v>-11.6081</v>
      </c>
      <c r="DX1304">
        <v>101.697</v>
      </c>
      <c r="DY1304">
        <v>2.6429999999999998</v>
      </c>
      <c r="DZ1304">
        <v>80.217500000000001</v>
      </c>
      <c r="EA1304">
        <v>-9.7825000000000006</v>
      </c>
      <c r="EB1304">
        <v>101.697</v>
      </c>
      <c r="EC1304">
        <v>2.6429999999999998</v>
      </c>
      <c r="ED1304">
        <v>83.793800000000005</v>
      </c>
      <c r="EE1304">
        <v>-6.2061999999999999</v>
      </c>
      <c r="EF1304">
        <v>101.697</v>
      </c>
      <c r="EG1304">
        <v>2.6429999999999998</v>
      </c>
      <c r="EH1304">
        <v>80.959400000000002</v>
      </c>
      <c r="EI1304">
        <v>-9.0405999999999995</v>
      </c>
      <c r="EJ1304">
        <v>101.72799999999999</v>
      </c>
      <c r="EK1304">
        <v>2.6389999999999998</v>
      </c>
      <c r="EL1304">
        <v>83.957800000000006</v>
      </c>
      <c r="EM1304">
        <v>-6.0422000000000002</v>
      </c>
      <c r="EN1304">
        <v>101.72799999999999</v>
      </c>
      <c r="EO1304">
        <v>2.6389999999999998</v>
      </c>
      <c r="EP1304">
        <v>86.814999999999998</v>
      </c>
      <c r="EQ1304">
        <v>-3.1850000000000001</v>
      </c>
      <c r="ER1304">
        <v>101.72799999999999</v>
      </c>
      <c r="ES1304">
        <v>2.6389999999999998</v>
      </c>
      <c r="ET1304">
        <v>84.196600000000004</v>
      </c>
      <c r="EU1304">
        <v>-5.8033999999999999</v>
      </c>
      <c r="EV1304">
        <v>101.72799999999999</v>
      </c>
      <c r="EW1304">
        <v>2.6389999999999998</v>
      </c>
      <c r="EX1304">
        <v>84.212000000000003</v>
      </c>
      <c r="EY1304">
        <v>-5.7880000000000003</v>
      </c>
      <c r="EZ1304">
        <v>101.72799999999999</v>
      </c>
      <c r="FA1304">
        <v>2.6389999999999998</v>
      </c>
      <c r="FB1304">
        <v>82.801900000000003</v>
      </c>
      <c r="FC1304">
        <v>-7.1981000000000002</v>
      </c>
      <c r="FD1304">
        <v>102.27500000000001</v>
      </c>
      <c r="FE1304">
        <v>2.573</v>
      </c>
      <c r="FF1304">
        <v>81.021600000000007</v>
      </c>
      <c r="FG1304">
        <v>-8.9784000000000006</v>
      </c>
      <c r="FH1304">
        <v>13.85</v>
      </c>
      <c r="FI1304">
        <v>3.13</v>
      </c>
      <c r="FJ1304">
        <v>69.430000000000007</v>
      </c>
      <c r="FK1304">
        <v>1.71</v>
      </c>
      <c r="FL1304">
        <v>46.048999999999999</v>
      </c>
      <c r="FM1304">
        <v>4.78</v>
      </c>
      <c r="FN1304">
        <v>1.5445</v>
      </c>
      <c r="FO1304">
        <v>-1.3233999999999999</v>
      </c>
      <c r="FP1304">
        <v>1.5566</v>
      </c>
      <c r="FQ1304">
        <v>-2.0769000000000002</v>
      </c>
      <c r="FR1304">
        <v>1.6057999999999999</v>
      </c>
      <c r="FS1304">
        <v>-3.8374999999999999</v>
      </c>
      <c r="FT1304">
        <v>1.8089999999999999</v>
      </c>
      <c r="FU1304">
        <v>-3.7126999999999999</v>
      </c>
      <c r="FV1304">
        <v>2.2858000000000001</v>
      </c>
      <c r="FW1304">
        <v>-1.8878999999999999</v>
      </c>
      <c r="FX1304" t="s">
        <v>449</v>
      </c>
      <c r="FY1304" t="s">
        <v>252</v>
      </c>
    </row>
    <row r="1305" spans="1:181" x14ac:dyDescent="0.35">
      <c r="A1305">
        <v>1308</v>
      </c>
      <c r="B1305" t="s">
        <v>5863</v>
      </c>
      <c r="C1305" t="s">
        <v>5865</v>
      </c>
      <c r="D1305" t="s">
        <v>439</v>
      </c>
      <c r="E1305" t="s">
        <v>440</v>
      </c>
      <c r="F1305" t="s">
        <v>441</v>
      </c>
      <c r="G1305" t="s">
        <v>304</v>
      </c>
      <c r="H1305" t="s">
        <v>285</v>
      </c>
      <c r="I1305" t="s">
        <v>304</v>
      </c>
      <c r="J1305" t="s">
        <v>233</v>
      </c>
      <c r="K1305" t="s">
        <v>304</v>
      </c>
      <c r="L1305" t="s">
        <v>442</v>
      </c>
      <c r="M1305" t="s">
        <v>193</v>
      </c>
      <c r="N1305" t="s">
        <v>349</v>
      </c>
      <c r="O1305" t="s">
        <v>197</v>
      </c>
      <c r="P1305" t="s">
        <v>198</v>
      </c>
      <c r="Q1305">
        <v>600</v>
      </c>
      <c r="R1305" t="s">
        <v>198</v>
      </c>
      <c r="S1305">
        <v>500</v>
      </c>
      <c r="T1305">
        <v>30</v>
      </c>
      <c r="U1305">
        <v>2</v>
      </c>
      <c r="V1305" t="s">
        <v>199</v>
      </c>
      <c r="W1305" t="s">
        <v>200</v>
      </c>
      <c r="X1305">
        <v>3.65</v>
      </c>
      <c r="Y1305" t="s">
        <v>193</v>
      </c>
      <c r="Z1305" t="s">
        <v>5702</v>
      </c>
      <c r="AA1305" t="s">
        <v>226</v>
      </c>
      <c r="AB1305">
        <v>140</v>
      </c>
      <c r="AD1305">
        <v>-4</v>
      </c>
      <c r="AE1305" t="s">
        <v>193</v>
      </c>
      <c r="AF1305" t="s">
        <v>193</v>
      </c>
      <c r="AG1305">
        <v>162.5</v>
      </c>
      <c r="AH1305">
        <v>145</v>
      </c>
      <c r="AI1305">
        <v>5</v>
      </c>
      <c r="AJ1305" t="s">
        <v>193</v>
      </c>
      <c r="AK1305" t="s">
        <v>193</v>
      </c>
      <c r="AM1305">
        <v>-5</v>
      </c>
      <c r="AN1305">
        <v>22.5</v>
      </c>
      <c r="AO1305" t="s">
        <v>193</v>
      </c>
      <c r="AP1305">
        <v>5.5</v>
      </c>
      <c r="AQ1305">
        <v>3.6859999999999999</v>
      </c>
      <c r="AR1305">
        <v>99.346999999999994</v>
      </c>
      <c r="AS1305" t="s">
        <v>202</v>
      </c>
      <c r="AT1305" t="s">
        <v>203</v>
      </c>
      <c r="AU1305" t="s">
        <v>204</v>
      </c>
      <c r="AV1305" t="s">
        <v>265</v>
      </c>
      <c r="AW1305">
        <v>4</v>
      </c>
      <c r="AX1305">
        <v>4</v>
      </c>
      <c r="AY1305" t="s">
        <v>193</v>
      </c>
      <c r="AZ1305" t="s">
        <v>193</v>
      </c>
      <c r="BA1305" t="s">
        <v>206</v>
      </c>
      <c r="BB1305" t="s">
        <v>206</v>
      </c>
      <c r="BC1305" t="s">
        <v>206</v>
      </c>
      <c r="BD1305" t="s">
        <v>202</v>
      </c>
      <c r="BE1305" t="s">
        <v>206</v>
      </c>
      <c r="BF1305" t="s">
        <v>206</v>
      </c>
      <c r="BG1305" t="s">
        <v>237</v>
      </c>
      <c r="BH1305" t="s">
        <v>207</v>
      </c>
      <c r="BI1305">
        <v>1000</v>
      </c>
      <c r="BK1305" t="s">
        <v>206</v>
      </c>
      <c r="BL1305" t="s">
        <v>350</v>
      </c>
      <c r="BM1305" t="s">
        <v>339</v>
      </c>
      <c r="BN1305" t="s">
        <v>35</v>
      </c>
      <c r="BO1305" t="s">
        <v>240</v>
      </c>
      <c r="BP1305" t="s">
        <v>193</v>
      </c>
      <c r="BQ1305" t="s">
        <v>193</v>
      </c>
      <c r="BR1305" t="s">
        <v>193</v>
      </c>
      <c r="BS1305" t="s">
        <v>193</v>
      </c>
      <c r="BT1305" t="s">
        <v>193</v>
      </c>
      <c r="BU1305" t="s">
        <v>193</v>
      </c>
      <c r="BV1305" t="s">
        <v>193</v>
      </c>
      <c r="BW1305" t="s">
        <v>209</v>
      </c>
      <c r="BX1305" t="s">
        <v>197</v>
      </c>
      <c r="BY1305" t="s">
        <v>193</v>
      </c>
      <c r="BZ1305" t="s">
        <v>243</v>
      </c>
      <c r="CA1305" t="s">
        <v>337</v>
      </c>
      <c r="CB1305" t="s">
        <v>450</v>
      </c>
      <c r="CC1305" t="s">
        <v>451</v>
      </c>
      <c r="CD1305" t="s">
        <v>5863</v>
      </c>
      <c r="CE1305">
        <v>1</v>
      </c>
      <c r="CF1305">
        <v>0</v>
      </c>
      <c r="CG1305" t="s">
        <v>214</v>
      </c>
      <c r="CH1305" t="s">
        <v>215</v>
      </c>
      <c r="CI1305" t="s">
        <v>215</v>
      </c>
      <c r="CJ1305" t="s">
        <v>202</v>
      </c>
      <c r="CK1305">
        <v>500</v>
      </c>
      <c r="CL1305" t="s">
        <v>216</v>
      </c>
      <c r="CM1305">
        <v>1</v>
      </c>
      <c r="CN1305" t="s">
        <v>199</v>
      </c>
      <c r="CO1305" t="s">
        <v>193</v>
      </c>
      <c r="CP1305" t="s">
        <v>193</v>
      </c>
      <c r="CQ1305" t="s">
        <v>193</v>
      </c>
      <c r="CR1305" t="s">
        <v>193</v>
      </c>
      <c r="CS1305" t="s">
        <v>193</v>
      </c>
      <c r="CT1305" t="s">
        <v>193</v>
      </c>
      <c r="CU1305" t="s">
        <v>193</v>
      </c>
      <c r="CV1305" t="s">
        <v>193</v>
      </c>
      <c r="CW1305" t="s">
        <v>439</v>
      </c>
      <c r="CX1305" t="s">
        <v>217</v>
      </c>
      <c r="CY1305">
        <v>0.875</v>
      </c>
      <c r="CZ1305">
        <v>4.375</v>
      </c>
      <c r="DA1305" t="s">
        <v>206</v>
      </c>
      <c r="DB1305" t="s">
        <v>193</v>
      </c>
      <c r="DC1305" t="s">
        <v>193</v>
      </c>
      <c r="DD1305" t="s">
        <v>193</v>
      </c>
      <c r="DE1305" t="s">
        <v>193</v>
      </c>
      <c r="DF1305" t="s">
        <v>193</v>
      </c>
      <c r="DG1305" t="s">
        <v>355</v>
      </c>
      <c r="DH1305" t="s">
        <v>445</v>
      </c>
      <c r="DI1305" t="s">
        <v>446</v>
      </c>
      <c r="DJ1305" t="s">
        <v>447</v>
      </c>
      <c r="DK1305" t="s">
        <v>448</v>
      </c>
      <c r="DL1305" t="s">
        <v>222</v>
      </c>
      <c r="DM1305" t="s">
        <v>222</v>
      </c>
      <c r="DN1305" t="s">
        <v>223</v>
      </c>
      <c r="DO1305" t="s">
        <v>229</v>
      </c>
      <c r="DP1305">
        <v>100.39400000000001</v>
      </c>
      <c r="DQ1305">
        <v>3.6280000000000001</v>
      </c>
      <c r="DR1305">
        <v>132.1738</v>
      </c>
      <c r="DS1305">
        <v>-7.8262</v>
      </c>
      <c r="DT1305">
        <v>101.432</v>
      </c>
      <c r="DU1305">
        <v>3.5710000000000002</v>
      </c>
      <c r="DV1305">
        <v>120.7567</v>
      </c>
      <c r="DW1305">
        <v>-19.243300000000001</v>
      </c>
      <c r="DX1305">
        <v>101.304</v>
      </c>
      <c r="DY1305">
        <v>3.5779999999999998</v>
      </c>
      <c r="DZ1305">
        <v>124.7321</v>
      </c>
      <c r="EA1305">
        <v>-15.267899999999999</v>
      </c>
      <c r="EB1305">
        <v>102.04</v>
      </c>
      <c r="EC1305">
        <v>3.5379999999999998</v>
      </c>
      <c r="ED1305">
        <v>125.8155</v>
      </c>
      <c r="EE1305">
        <v>-14.1845</v>
      </c>
      <c r="EF1305">
        <v>102.652</v>
      </c>
      <c r="EG1305">
        <v>3.5049999999999999</v>
      </c>
      <c r="EH1305">
        <v>120.1657</v>
      </c>
      <c r="EI1305">
        <v>-19.834299999999999</v>
      </c>
      <c r="EJ1305">
        <v>102.8</v>
      </c>
      <c r="EK1305">
        <v>3.4969999999999999</v>
      </c>
      <c r="EL1305">
        <v>122.59220000000001</v>
      </c>
      <c r="EM1305">
        <v>-17.407800000000002</v>
      </c>
      <c r="EN1305">
        <v>102.819</v>
      </c>
      <c r="EO1305">
        <v>3.496</v>
      </c>
      <c r="EP1305">
        <v>125.9813</v>
      </c>
      <c r="EQ1305">
        <v>-14.018700000000001</v>
      </c>
      <c r="ER1305">
        <v>102.819</v>
      </c>
      <c r="ES1305">
        <v>3.496</v>
      </c>
      <c r="ET1305">
        <v>123.73090000000001</v>
      </c>
      <c r="EU1305">
        <v>-16.269100000000002</v>
      </c>
      <c r="EV1305">
        <v>103.90900000000001</v>
      </c>
      <c r="EW1305">
        <v>3.4380000000000002</v>
      </c>
      <c r="EX1305">
        <v>117.9307</v>
      </c>
      <c r="EY1305">
        <v>-22.069299999999998</v>
      </c>
      <c r="EZ1305">
        <v>103.96899999999999</v>
      </c>
      <c r="FA1305">
        <v>3.4350000000000001</v>
      </c>
      <c r="FB1305">
        <v>115.43980000000001</v>
      </c>
      <c r="FC1305">
        <v>-24.560199999999998</v>
      </c>
      <c r="FD1305">
        <v>103.96899999999999</v>
      </c>
      <c r="FE1305">
        <v>3.4350000000000001</v>
      </c>
      <c r="FF1305">
        <v>119.9534</v>
      </c>
      <c r="FG1305">
        <v>-20.046600000000002</v>
      </c>
      <c r="FH1305">
        <v>13.85</v>
      </c>
      <c r="FI1305">
        <v>3.13</v>
      </c>
      <c r="FJ1305">
        <v>69.430000000000007</v>
      </c>
      <c r="FK1305">
        <v>1.71</v>
      </c>
      <c r="FL1305">
        <v>46.048999999999999</v>
      </c>
      <c r="FM1305">
        <v>4.78</v>
      </c>
      <c r="FN1305">
        <v>1.5445</v>
      </c>
      <c r="FO1305">
        <v>-1.3233999999999999</v>
      </c>
      <c r="FP1305">
        <v>1.5566</v>
      </c>
      <c r="FQ1305">
        <v>-2.0769000000000002</v>
      </c>
      <c r="FR1305">
        <v>1.6057999999999999</v>
      </c>
      <c r="FS1305">
        <v>-3.8374999999999999</v>
      </c>
      <c r="FT1305">
        <v>1.8089999999999999</v>
      </c>
      <c r="FU1305">
        <v>-3.7126999999999999</v>
      </c>
      <c r="FV1305">
        <v>2.2858000000000001</v>
      </c>
      <c r="FW1305">
        <v>-1.8878999999999999</v>
      </c>
      <c r="FX1305" t="s">
        <v>449</v>
      </c>
      <c r="FY1305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P&amp;L</vt:lpstr>
      <vt:lpstr>temp</vt:lpstr>
      <vt:lpstr>new_issue_data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Smith</dc:creator>
  <cp:lastModifiedBy>Mark Smith</cp:lastModifiedBy>
  <dcterms:created xsi:type="dcterms:W3CDTF">2020-08-27T20:55:35Z</dcterms:created>
  <dcterms:modified xsi:type="dcterms:W3CDTF">2020-09-19T22:10:02Z</dcterms:modified>
</cp:coreProperties>
</file>